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IPV\Reporting\IR Vol IPV\2023\06 June\03 IPV\"/>
    </mc:Choice>
  </mc:AlternateContent>
  <bookViews>
    <workbookView xWindow="0" yWindow="0" windowWidth="28800" windowHeight="13770"/>
  </bookViews>
  <sheets>
    <sheet name="Rates, Changes &amp; FW Rates" sheetId="1" r:id="rId1"/>
    <sheet name="lambda" sheetId="2" r:id="rId2"/>
  </sheets>
  <definedNames>
    <definedName name="_xlnm._FilterDatabase" localSheetId="0" hidden="1">'Rates, Changes &amp; FW Rates'!$A$3:$M$1691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X7" i="1" l="1"/>
  <c r="CC9" i="1" l="1"/>
  <c r="CC12" i="1" s="1"/>
  <c r="CB9" i="1"/>
  <c r="CB12" i="1" s="1"/>
  <c r="CA9" i="1" l="1"/>
  <c r="CA12" i="1" s="1"/>
  <c r="BZ9" i="1"/>
  <c r="BZ12" i="1" s="1"/>
  <c r="BY9" i="1"/>
  <c r="BY12" i="1" s="1"/>
  <c r="BX9" i="1"/>
  <c r="BX12" i="1" s="1"/>
  <c r="BW9" i="1"/>
  <c r="BW12" i="1" s="1"/>
  <c r="BV9" i="1"/>
  <c r="BV12" i="1" s="1"/>
  <c r="BU9" i="1"/>
  <c r="BU12" i="1" s="1"/>
  <c r="CC8" i="1" l="1"/>
  <c r="CC11" i="1" s="1"/>
  <c r="CA8" i="1"/>
  <c r="CA11" i="1" s="1"/>
  <c r="CB8" i="1"/>
  <c r="CB11" i="1" s="1"/>
  <c r="BU8" i="1"/>
  <c r="BU11" i="1" s="1"/>
  <c r="BV8" i="1"/>
  <c r="BV11" i="1" s="1"/>
  <c r="BW8" i="1"/>
  <c r="BW11" i="1" s="1"/>
  <c r="BX8" i="1"/>
  <c r="BX11" i="1" s="1"/>
  <c r="BY8" i="1"/>
  <c r="BY11" i="1" s="1"/>
  <c r="BZ8" i="1"/>
  <c r="BZ11" i="1" s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AK1691" i="1" s="1"/>
  <c r="X1691" i="1"/>
  <c r="AL1691" i="1" s="1"/>
  <c r="AL264" i="1" l="1"/>
  <c r="AL260" i="1"/>
  <c r="AL256" i="1"/>
  <c r="AL252" i="1"/>
  <c r="AL248" i="1"/>
  <c r="AL244" i="1"/>
  <c r="AL240" i="1"/>
  <c r="AL236" i="1"/>
  <c r="AL232" i="1"/>
  <c r="AL228" i="1"/>
  <c r="AL224" i="1"/>
  <c r="AL220" i="1"/>
  <c r="AL216" i="1"/>
  <c r="AL212" i="1"/>
  <c r="AL208" i="1"/>
  <c r="AL204" i="1"/>
  <c r="AL200" i="1"/>
  <c r="AL196" i="1"/>
  <c r="AL192" i="1"/>
  <c r="AL188" i="1"/>
  <c r="AL184" i="1"/>
  <c r="AL180" i="1"/>
  <c r="AL176" i="1"/>
  <c r="AL172" i="1"/>
  <c r="AL1586" i="1"/>
  <c r="AL1690" i="1"/>
  <c r="AL1682" i="1"/>
  <c r="AL1678" i="1"/>
  <c r="AL1670" i="1"/>
  <c r="AL1666" i="1"/>
  <c r="AL1662" i="1"/>
  <c r="AL1658" i="1"/>
  <c r="AL1654" i="1"/>
  <c r="AL1650" i="1"/>
  <c r="AL1646" i="1"/>
  <c r="AL1642" i="1"/>
  <c r="AL1638" i="1"/>
  <c r="AL1634" i="1"/>
  <c r="AL1630" i="1"/>
  <c r="AL1626" i="1"/>
  <c r="AL1622" i="1"/>
  <c r="AL1618" i="1"/>
  <c r="AL1614" i="1"/>
  <c r="AL1610" i="1"/>
  <c r="AL1606" i="1"/>
  <c r="AL1602" i="1"/>
  <c r="AL1598" i="1"/>
  <c r="AL1594" i="1"/>
  <c r="AL1590" i="1"/>
  <c r="AL1686" i="1"/>
  <c r="AL1674" i="1"/>
  <c r="AL1582" i="1"/>
  <c r="AL1578" i="1"/>
  <c r="AL1574" i="1"/>
  <c r="AL1570" i="1"/>
  <c r="AL1566" i="1"/>
  <c r="AL1562" i="1"/>
  <c r="AL1558" i="1"/>
  <c r="AL1554" i="1"/>
  <c r="AL1550" i="1"/>
  <c r="AL1546" i="1"/>
  <c r="AL1542" i="1"/>
  <c r="AL1538" i="1"/>
  <c r="AL1534" i="1"/>
  <c r="AL1530" i="1"/>
  <c r="AL1526" i="1"/>
  <c r="AL1522" i="1"/>
  <c r="AL1518" i="1"/>
  <c r="AL1514" i="1"/>
  <c r="AL1510" i="1"/>
  <c r="AL1506" i="1"/>
  <c r="AL1502" i="1"/>
  <c r="AL1498" i="1"/>
  <c r="AL1494" i="1"/>
  <c r="AL1490" i="1"/>
  <c r="AL1486" i="1"/>
  <c r="AL1482" i="1"/>
  <c r="AL1478" i="1"/>
  <c r="AL1474" i="1"/>
  <c r="AL1470" i="1"/>
  <c r="AL1466" i="1"/>
  <c r="AL1462" i="1"/>
  <c r="AL1458" i="1"/>
  <c r="AL1454" i="1"/>
  <c r="AL1450" i="1"/>
  <c r="AL1446" i="1"/>
  <c r="AL1442" i="1"/>
  <c r="AL1438" i="1"/>
  <c r="AL1434" i="1"/>
  <c r="AL1430" i="1"/>
  <c r="AL1426" i="1"/>
  <c r="AL1422" i="1"/>
  <c r="AL1418" i="1"/>
  <c r="AL1414" i="1"/>
  <c r="AL1410" i="1"/>
  <c r="AL1406" i="1"/>
  <c r="AL1402" i="1"/>
  <c r="AL1398" i="1"/>
  <c r="AL1394" i="1"/>
  <c r="AL1390" i="1"/>
  <c r="AL1386" i="1"/>
  <c r="AL1382" i="1"/>
  <c r="AL1378" i="1"/>
  <c r="AL1374" i="1"/>
  <c r="AL1370" i="1"/>
  <c r="AL1366" i="1"/>
  <c r="AL1362" i="1"/>
  <c r="AL1358" i="1"/>
  <c r="AL1354" i="1"/>
  <c r="AL1350" i="1"/>
  <c r="AL1346" i="1"/>
  <c r="AL1342" i="1"/>
  <c r="AL1338" i="1"/>
  <c r="AL1334" i="1"/>
  <c r="AL1330" i="1"/>
  <c r="AL1326" i="1"/>
  <c r="AL1322" i="1"/>
  <c r="AL1318" i="1"/>
  <c r="AL1314" i="1"/>
  <c r="AL1310" i="1"/>
  <c r="AL1306" i="1"/>
  <c r="AL1302" i="1"/>
  <c r="AL1298" i="1"/>
  <c r="AL1294" i="1"/>
  <c r="AL1290" i="1"/>
  <c r="AL1286" i="1"/>
  <c r="AL1282" i="1"/>
  <c r="AL1278" i="1"/>
  <c r="AL1274" i="1"/>
  <c r="AL1270" i="1"/>
  <c r="AL1266" i="1"/>
  <c r="AL1262" i="1"/>
  <c r="AL1258" i="1"/>
  <c r="AL1254" i="1"/>
  <c r="AL1250" i="1"/>
  <c r="AL1246" i="1"/>
  <c r="AL168" i="1"/>
  <c r="AL164" i="1"/>
  <c r="AL160" i="1"/>
  <c r="AL156" i="1"/>
  <c r="AL152" i="1"/>
  <c r="AL148" i="1"/>
  <c r="AL364" i="1"/>
  <c r="AL360" i="1"/>
  <c r="AL356" i="1"/>
  <c r="AL352" i="1"/>
  <c r="AL348" i="1"/>
  <c r="AL344" i="1"/>
  <c r="AL340" i="1"/>
  <c r="AL336" i="1"/>
  <c r="AL332" i="1"/>
  <c r="AL328" i="1"/>
  <c r="AL324" i="1"/>
  <c r="AL320" i="1"/>
  <c r="AL316" i="1"/>
  <c r="AL312" i="1"/>
  <c r="AL308" i="1"/>
  <c r="AL304" i="1"/>
  <c r="AL300" i="1"/>
  <c r="AL296" i="1"/>
  <c r="AL292" i="1"/>
  <c r="AL288" i="1"/>
  <c r="AL284" i="1"/>
  <c r="AL280" i="1"/>
  <c r="AL276" i="1"/>
  <c r="AL272" i="1"/>
  <c r="AL268" i="1"/>
  <c r="AL1242" i="1"/>
  <c r="AL144" i="1"/>
  <c r="AL1238" i="1"/>
  <c r="AL1234" i="1"/>
  <c r="AL1230" i="1"/>
  <c r="AL1226" i="1"/>
  <c r="AL1222" i="1"/>
  <c r="AL1218" i="1"/>
  <c r="AL1214" i="1"/>
  <c r="AL1210" i="1"/>
  <c r="AL1206" i="1"/>
  <c r="AL1202" i="1"/>
  <c r="AL1198" i="1"/>
  <c r="AL1194" i="1"/>
  <c r="AL1190" i="1"/>
  <c r="AL1186" i="1"/>
  <c r="AL1182" i="1"/>
  <c r="AL1178" i="1"/>
  <c r="AL1174" i="1"/>
  <c r="AL1170" i="1"/>
  <c r="AL1166" i="1"/>
  <c r="AL1162" i="1"/>
  <c r="AL1158" i="1"/>
  <c r="AL1154" i="1"/>
  <c r="AL1150" i="1"/>
  <c r="AL1146" i="1"/>
  <c r="AL1142" i="1"/>
  <c r="AL1138" i="1"/>
  <c r="AL1134" i="1"/>
  <c r="AL1130" i="1"/>
  <c r="AL1126" i="1"/>
  <c r="AL1122" i="1"/>
  <c r="AL1118" i="1"/>
  <c r="AL1114" i="1"/>
  <c r="AL1110" i="1"/>
  <c r="AL1106" i="1"/>
  <c r="AL1102" i="1"/>
  <c r="AL1098" i="1"/>
  <c r="AL1094" i="1"/>
  <c r="AL1090" i="1"/>
  <c r="AL1086" i="1"/>
  <c r="AL1082" i="1"/>
  <c r="AL1078" i="1"/>
  <c r="AL1074" i="1"/>
  <c r="AL1070" i="1"/>
  <c r="AL1066" i="1"/>
  <c r="AL1062" i="1"/>
  <c r="AL1058" i="1"/>
  <c r="AL1054" i="1"/>
  <c r="AL1050" i="1"/>
  <c r="AL1046" i="1"/>
  <c r="AL1042" i="1"/>
  <c r="AL1038" i="1"/>
  <c r="AL1034" i="1"/>
  <c r="AL1030" i="1"/>
  <c r="AL1026" i="1"/>
  <c r="AL1022" i="1"/>
  <c r="AL1018" i="1"/>
  <c r="AL1014" i="1"/>
  <c r="AL1010" i="1"/>
  <c r="AL1006" i="1"/>
  <c r="AL1002" i="1"/>
  <c r="AL998" i="1"/>
  <c r="AL994" i="1"/>
  <c r="AL990" i="1"/>
  <c r="AL986" i="1"/>
  <c r="AL982" i="1"/>
  <c r="AL978" i="1"/>
  <c r="AL974" i="1"/>
  <c r="AL970" i="1"/>
  <c r="AL966" i="1"/>
  <c r="AL962" i="1"/>
  <c r="AL958" i="1"/>
  <c r="AL954" i="1"/>
  <c r="AL950" i="1"/>
  <c r="AL946" i="1"/>
  <c r="AL942" i="1"/>
  <c r="AL938" i="1"/>
  <c r="AL934" i="1"/>
  <c r="AL930" i="1"/>
  <c r="AL926" i="1"/>
  <c r="AL922" i="1"/>
  <c r="AL918" i="1"/>
  <c r="AL914" i="1"/>
  <c r="AL910" i="1"/>
  <c r="AL906" i="1"/>
  <c r="AL902" i="1"/>
  <c r="AL898" i="1"/>
  <c r="AL894" i="1"/>
  <c r="AL890" i="1"/>
  <c r="AL886" i="1"/>
  <c r="AL882" i="1"/>
  <c r="AL878" i="1"/>
  <c r="AL874" i="1"/>
  <c r="AL870" i="1"/>
  <c r="AL866" i="1"/>
  <c r="AL862" i="1"/>
  <c r="AL858" i="1"/>
  <c r="AL854" i="1"/>
  <c r="AL850" i="1"/>
  <c r="AL846" i="1"/>
  <c r="AL842" i="1"/>
  <c r="AL838" i="1"/>
  <c r="AL834" i="1"/>
  <c r="AL830" i="1"/>
  <c r="AL826" i="1"/>
  <c r="AL822" i="1"/>
  <c r="AL818" i="1"/>
  <c r="AL814" i="1"/>
  <c r="AL810" i="1"/>
  <c r="AL806" i="1"/>
  <c r="AL802" i="1"/>
  <c r="AL798" i="1"/>
  <c r="AL794" i="1"/>
  <c r="AL790" i="1"/>
  <c r="AL786" i="1"/>
  <c r="AL782" i="1"/>
  <c r="AL778" i="1"/>
  <c r="AL774" i="1"/>
  <c r="AL770" i="1"/>
  <c r="AL766" i="1"/>
  <c r="AL762" i="1"/>
  <c r="AL758" i="1"/>
  <c r="AL754" i="1"/>
  <c r="AL750" i="1"/>
  <c r="AL746" i="1"/>
  <c r="AL742" i="1"/>
  <c r="AL738" i="1"/>
  <c r="AL734" i="1"/>
  <c r="AL730" i="1"/>
  <c r="AL726" i="1"/>
  <c r="AL722" i="1"/>
  <c r="AL718" i="1"/>
  <c r="AL714" i="1"/>
  <c r="AL710" i="1"/>
  <c r="AL706" i="1"/>
  <c r="AL702" i="1"/>
  <c r="AL698" i="1"/>
  <c r="AL694" i="1"/>
  <c r="AL690" i="1"/>
  <c r="AL686" i="1"/>
  <c r="AL682" i="1"/>
  <c r="AL678" i="1"/>
  <c r="AL674" i="1"/>
  <c r="AL670" i="1"/>
  <c r="AL666" i="1"/>
  <c r="AL662" i="1"/>
  <c r="AL658" i="1"/>
  <c r="AL654" i="1"/>
  <c r="AL650" i="1"/>
  <c r="AL646" i="1"/>
  <c r="AL642" i="1"/>
  <c r="AL638" i="1"/>
  <c r="AL634" i="1"/>
  <c r="AL630" i="1"/>
  <c r="AL626" i="1"/>
  <c r="AL622" i="1"/>
  <c r="AL618" i="1"/>
  <c r="AL614" i="1"/>
  <c r="AL610" i="1"/>
  <c r="AL606" i="1"/>
  <c r="AL602" i="1"/>
  <c r="AL598" i="1"/>
  <c r="AL594" i="1"/>
  <c r="AL590" i="1"/>
  <c r="AL586" i="1"/>
  <c r="AL582" i="1"/>
  <c r="AL578" i="1"/>
  <c r="AL574" i="1"/>
  <c r="AL570" i="1"/>
  <c r="AL566" i="1"/>
  <c r="AL562" i="1"/>
  <c r="AL558" i="1"/>
  <c r="AL554" i="1"/>
  <c r="AL550" i="1"/>
  <c r="AL546" i="1"/>
  <c r="AL542" i="1"/>
  <c r="AL538" i="1"/>
  <c r="AL534" i="1"/>
  <c r="AL530" i="1"/>
  <c r="AL526" i="1"/>
  <c r="AL522" i="1"/>
  <c r="AL518" i="1"/>
  <c r="AL514" i="1"/>
  <c r="AL510" i="1"/>
  <c r="AL506" i="1"/>
  <c r="AL502" i="1"/>
  <c r="AL498" i="1"/>
  <c r="AL494" i="1"/>
  <c r="AL490" i="1"/>
  <c r="AL486" i="1"/>
  <c r="AL482" i="1"/>
  <c r="AL478" i="1"/>
  <c r="AL474" i="1"/>
  <c r="AL470" i="1"/>
  <c r="AL466" i="1"/>
  <c r="AL462" i="1"/>
  <c r="AL458" i="1"/>
  <c r="AL454" i="1"/>
  <c r="AL450" i="1"/>
  <c r="AL446" i="1"/>
  <c r="AL442" i="1"/>
  <c r="AL438" i="1"/>
  <c r="AL434" i="1"/>
  <c r="AL430" i="1"/>
  <c r="AL426" i="1"/>
  <c r="AL422" i="1"/>
  <c r="AL418" i="1"/>
  <c r="AL414" i="1"/>
  <c r="AL410" i="1"/>
  <c r="AL406" i="1"/>
  <c r="AL402" i="1"/>
  <c r="AL398" i="1"/>
  <c r="AL394" i="1"/>
  <c r="AL390" i="1"/>
  <c r="AL386" i="1"/>
  <c r="AL382" i="1"/>
  <c r="AL378" i="1"/>
  <c r="AL374" i="1"/>
  <c r="AL370" i="1"/>
  <c r="AL366" i="1"/>
  <c r="AL362" i="1"/>
  <c r="AL358" i="1"/>
  <c r="AL354" i="1"/>
  <c r="AL350" i="1"/>
  <c r="AL346" i="1"/>
  <c r="AL342" i="1"/>
  <c r="AL338" i="1"/>
  <c r="AL334" i="1"/>
  <c r="AL330" i="1"/>
  <c r="AL326" i="1"/>
  <c r="AL322" i="1"/>
  <c r="AL318" i="1"/>
  <c r="AL314" i="1"/>
  <c r="AL310" i="1"/>
  <c r="AL306" i="1"/>
  <c r="AL302" i="1"/>
  <c r="AL298" i="1"/>
  <c r="AL294" i="1"/>
  <c r="AL290" i="1"/>
  <c r="AL286" i="1"/>
  <c r="AL282" i="1"/>
  <c r="AL278" i="1"/>
  <c r="AL274" i="1"/>
  <c r="AL270" i="1"/>
  <c r="AL266" i="1"/>
  <c r="AL262" i="1"/>
  <c r="AL258" i="1"/>
  <c r="AL254" i="1"/>
  <c r="AL250" i="1"/>
  <c r="AL246" i="1"/>
  <c r="AL242" i="1"/>
  <c r="AL238" i="1"/>
  <c r="AL234" i="1"/>
  <c r="AL230" i="1"/>
  <c r="AL226" i="1"/>
  <c r="AL222" i="1"/>
  <c r="AL218" i="1"/>
  <c r="AL214" i="1"/>
  <c r="AL210" i="1"/>
  <c r="AL206" i="1"/>
  <c r="AL202" i="1"/>
  <c r="AL198" i="1"/>
  <c r="AL194" i="1"/>
  <c r="AL190" i="1"/>
  <c r="AL186" i="1"/>
  <c r="AL182" i="1"/>
  <c r="AL178" i="1"/>
  <c r="AL174" i="1"/>
  <c r="AL170" i="1"/>
  <c r="AL166" i="1"/>
  <c r="AL162" i="1"/>
  <c r="AL158" i="1"/>
  <c r="AL154" i="1"/>
  <c r="AL146" i="1"/>
  <c r="AL142" i="1"/>
  <c r="AL138" i="1"/>
  <c r="AL134" i="1"/>
  <c r="AL130" i="1"/>
  <c r="AL126" i="1"/>
  <c r="AL122" i="1"/>
  <c r="AL118" i="1"/>
  <c r="AL114" i="1"/>
  <c r="AK1684" i="1"/>
  <c r="AK1676" i="1"/>
  <c r="AK1668" i="1"/>
  <c r="AK1656" i="1"/>
  <c r="AK1644" i="1"/>
  <c r="AK1628" i="1"/>
  <c r="AK1680" i="1"/>
  <c r="AK1664" i="1"/>
  <c r="AK1652" i="1"/>
  <c r="AK1640" i="1"/>
  <c r="AK1632" i="1"/>
  <c r="AK1624" i="1"/>
  <c r="AK1616" i="1"/>
  <c r="AK1612" i="1"/>
  <c r="AK1608" i="1"/>
  <c r="AK1604" i="1"/>
  <c r="AK1600" i="1"/>
  <c r="AK1596" i="1"/>
  <c r="AK1592" i="1"/>
  <c r="AK1588" i="1"/>
  <c r="AK1584" i="1"/>
  <c r="AK1580" i="1"/>
  <c r="AK1576" i="1"/>
  <c r="AK1572" i="1"/>
  <c r="AK1568" i="1"/>
  <c r="AK1564" i="1"/>
  <c r="AK1560" i="1"/>
  <c r="AK1556" i="1"/>
  <c r="AK1552" i="1"/>
  <c r="AK1548" i="1"/>
  <c r="AK1544" i="1"/>
  <c r="AK1540" i="1"/>
  <c r="AK1536" i="1"/>
  <c r="AK1532" i="1"/>
  <c r="AK1528" i="1"/>
  <c r="AK1524" i="1"/>
  <c r="AK1520" i="1"/>
  <c r="AK1516" i="1"/>
  <c r="AK1512" i="1"/>
  <c r="AK1508" i="1"/>
  <c r="AK1504" i="1"/>
  <c r="AK1500" i="1"/>
  <c r="AK1496" i="1"/>
  <c r="AK1492" i="1"/>
  <c r="AK1488" i="1"/>
  <c r="AK1484" i="1"/>
  <c r="AK1480" i="1"/>
  <c r="AK1476" i="1"/>
  <c r="AK1472" i="1"/>
  <c r="AK1468" i="1"/>
  <c r="AK1464" i="1"/>
  <c r="AK1460" i="1"/>
  <c r="AK1456" i="1"/>
  <c r="AK1452" i="1"/>
  <c r="AK1448" i="1"/>
  <c r="AK1444" i="1"/>
  <c r="AK1440" i="1"/>
  <c r="AK1436" i="1"/>
  <c r="AK1432" i="1"/>
  <c r="AK1428" i="1"/>
  <c r="AK1424" i="1"/>
  <c r="AK1420" i="1"/>
  <c r="AK1416" i="1"/>
  <c r="AK1412" i="1"/>
  <c r="AK1408" i="1"/>
  <c r="AK1404" i="1"/>
  <c r="AK1400" i="1"/>
  <c r="AK1396" i="1"/>
  <c r="AK1392" i="1"/>
  <c r="AK1388" i="1"/>
  <c r="AK1384" i="1"/>
  <c r="AK1380" i="1"/>
  <c r="AK1376" i="1"/>
  <c r="AK1372" i="1"/>
  <c r="AK1368" i="1"/>
  <c r="AK1688" i="1"/>
  <c r="AK1672" i="1"/>
  <c r="AK1660" i="1"/>
  <c r="AK1648" i="1"/>
  <c r="AK1636" i="1"/>
  <c r="AK1620" i="1"/>
  <c r="AK1364" i="1"/>
  <c r="AK1360" i="1"/>
  <c r="AK1356" i="1"/>
  <c r="AK1352" i="1"/>
  <c r="AK1348" i="1"/>
  <c r="AK1344" i="1"/>
  <c r="AK1340" i="1"/>
  <c r="AK1336" i="1"/>
  <c r="AK1332" i="1"/>
  <c r="AK1328" i="1"/>
  <c r="AK1324" i="1"/>
  <c r="AK1320" i="1"/>
  <c r="AK1316" i="1"/>
  <c r="AK1312" i="1"/>
  <c r="AK1308" i="1"/>
  <c r="AK1304" i="1"/>
  <c r="AK1300" i="1"/>
  <c r="AK1296" i="1"/>
  <c r="AK1292" i="1"/>
  <c r="AK1288" i="1"/>
  <c r="AK1284" i="1"/>
  <c r="AK1280" i="1"/>
  <c r="AK1276" i="1"/>
  <c r="AK1272" i="1"/>
  <c r="AK1268" i="1"/>
  <c r="AK1264" i="1"/>
  <c r="AK1260" i="1"/>
  <c r="AK1256" i="1"/>
  <c r="AK1252" i="1"/>
  <c r="AK1248" i="1"/>
  <c r="AK1244" i="1"/>
  <c r="AK1240" i="1"/>
  <c r="AK1236" i="1"/>
  <c r="AK1232" i="1"/>
  <c r="AK1228" i="1"/>
  <c r="AK1224" i="1"/>
  <c r="AK1220" i="1"/>
  <c r="AK1216" i="1"/>
  <c r="AK1212" i="1"/>
  <c r="AK1208" i="1"/>
  <c r="AK1204" i="1"/>
  <c r="AK1200" i="1"/>
  <c r="AK1196" i="1"/>
  <c r="AK1192" i="1"/>
  <c r="AK1188" i="1"/>
  <c r="AK1184" i="1"/>
  <c r="AK1180" i="1"/>
  <c r="AK1176" i="1"/>
  <c r="AK1172" i="1"/>
  <c r="AK1168" i="1"/>
  <c r="AK1164" i="1"/>
  <c r="AK1160" i="1"/>
  <c r="AK1156" i="1"/>
  <c r="AK1152" i="1"/>
  <c r="AK1148" i="1"/>
  <c r="AK852" i="1"/>
  <c r="AK848" i="1"/>
  <c r="AK844" i="1"/>
  <c r="AK840" i="1"/>
  <c r="AK836" i="1"/>
  <c r="AK832" i="1"/>
  <c r="AK828" i="1"/>
  <c r="AK824" i="1"/>
  <c r="AK820" i="1"/>
  <c r="AK816" i="1"/>
  <c r="AK812" i="1"/>
  <c r="AK808" i="1"/>
  <c r="AK804" i="1"/>
  <c r="AK800" i="1"/>
  <c r="AK796" i="1"/>
  <c r="AK792" i="1"/>
  <c r="AK788" i="1"/>
  <c r="AK784" i="1"/>
  <c r="AK780" i="1"/>
  <c r="AK776" i="1"/>
  <c r="AK772" i="1"/>
  <c r="AK768" i="1"/>
  <c r="AK764" i="1"/>
  <c r="AK760" i="1"/>
  <c r="AK756" i="1"/>
  <c r="AK752" i="1"/>
  <c r="AK748" i="1"/>
  <c r="AK744" i="1"/>
  <c r="AK740" i="1"/>
  <c r="AK736" i="1"/>
  <c r="AK732" i="1"/>
  <c r="AK728" i="1"/>
  <c r="AK724" i="1"/>
  <c r="AK720" i="1"/>
  <c r="AK716" i="1"/>
  <c r="AK712" i="1"/>
  <c r="AK708" i="1"/>
  <c r="AK704" i="1"/>
  <c r="AK700" i="1"/>
  <c r="AK696" i="1"/>
  <c r="AK692" i="1"/>
  <c r="AK688" i="1"/>
  <c r="AK684" i="1"/>
  <c r="AK680" i="1"/>
  <c r="AK676" i="1"/>
  <c r="AK672" i="1"/>
  <c r="AK668" i="1"/>
  <c r="AK664" i="1"/>
  <c r="AK660" i="1"/>
  <c r="AK656" i="1"/>
  <c r="AK652" i="1"/>
  <c r="AK648" i="1"/>
  <c r="AK644" i="1"/>
  <c r="AK640" i="1"/>
  <c r="AK636" i="1"/>
  <c r="AK632" i="1"/>
  <c r="AK628" i="1"/>
  <c r="AK624" i="1"/>
  <c r="AK620" i="1"/>
  <c r="AK616" i="1"/>
  <c r="AK612" i="1"/>
  <c r="AK608" i="1"/>
  <c r="AK604" i="1"/>
  <c r="AK600" i="1"/>
  <c r="AK596" i="1"/>
  <c r="AK592" i="1"/>
  <c r="AK588" i="1"/>
  <c r="AK584" i="1"/>
  <c r="AK580" i="1"/>
  <c r="AK576" i="1"/>
  <c r="AK572" i="1"/>
  <c r="AK568" i="1"/>
  <c r="AK564" i="1"/>
  <c r="AK560" i="1"/>
  <c r="AK556" i="1"/>
  <c r="AK552" i="1"/>
  <c r="AK548" i="1"/>
  <c r="AK544" i="1"/>
  <c r="AK540" i="1"/>
  <c r="AK536" i="1"/>
  <c r="AK532" i="1"/>
  <c r="AK528" i="1"/>
  <c r="AK524" i="1"/>
  <c r="AK520" i="1"/>
  <c r="AK516" i="1"/>
  <c r="AK512" i="1"/>
  <c r="AK508" i="1"/>
  <c r="AK504" i="1"/>
  <c r="AK500" i="1"/>
  <c r="AK496" i="1"/>
  <c r="AK492" i="1"/>
  <c r="AK488" i="1"/>
  <c r="AK484" i="1"/>
  <c r="AK480" i="1"/>
  <c r="AK476" i="1"/>
  <c r="AK472" i="1"/>
  <c r="AK468" i="1"/>
  <c r="AK464" i="1"/>
  <c r="AK460" i="1"/>
  <c r="AK456" i="1"/>
  <c r="AK452" i="1"/>
  <c r="AK448" i="1"/>
  <c r="AK444" i="1"/>
  <c r="AK440" i="1"/>
  <c r="AK436" i="1"/>
  <c r="AK432" i="1"/>
  <c r="AK428" i="1"/>
  <c r="AK424" i="1"/>
  <c r="AK420" i="1"/>
  <c r="AK416" i="1"/>
  <c r="AK412" i="1"/>
  <c r="AK408" i="1"/>
  <c r="AK404" i="1"/>
  <c r="AK400" i="1"/>
  <c r="AK396" i="1"/>
  <c r="AK392" i="1"/>
  <c r="AK388" i="1"/>
  <c r="AK384" i="1"/>
  <c r="AK380" i="1"/>
  <c r="AK376" i="1"/>
  <c r="AK372" i="1"/>
  <c r="AK368" i="1"/>
  <c r="AK364" i="1"/>
  <c r="AK360" i="1"/>
  <c r="AK356" i="1"/>
  <c r="AK352" i="1"/>
  <c r="AK348" i="1"/>
  <c r="AK344" i="1"/>
  <c r="AK340" i="1"/>
  <c r="AK336" i="1"/>
  <c r="AK332" i="1"/>
  <c r="AK328" i="1"/>
  <c r="AK324" i="1"/>
  <c r="AK320" i="1"/>
  <c r="AK316" i="1"/>
  <c r="AK312" i="1"/>
  <c r="AK308" i="1"/>
  <c r="AK304" i="1"/>
  <c r="AK300" i="1"/>
  <c r="AK296" i="1"/>
  <c r="AK292" i="1"/>
  <c r="AK288" i="1"/>
  <c r="AK284" i="1"/>
  <c r="AK280" i="1"/>
  <c r="AK276" i="1"/>
  <c r="AK272" i="1"/>
  <c r="AK268" i="1"/>
  <c r="AK264" i="1"/>
  <c r="AK260" i="1"/>
  <c r="AK248" i="1"/>
  <c r="AK244" i="1"/>
  <c r="AK240" i="1"/>
  <c r="AK236" i="1"/>
  <c r="AK232" i="1"/>
  <c r="AK228" i="1"/>
  <c r="AK208" i="1"/>
  <c r="AK204" i="1"/>
  <c r="AK200" i="1"/>
  <c r="AK196" i="1"/>
  <c r="AK192" i="1"/>
  <c r="AK188" i="1"/>
  <c r="AK184" i="1"/>
  <c r="AK180" i="1"/>
  <c r="AK176" i="1"/>
  <c r="AK172" i="1"/>
  <c r="AK168" i="1"/>
  <c r="AK164" i="1"/>
  <c r="AK160" i="1"/>
  <c r="AK156" i="1"/>
  <c r="AK152" i="1"/>
  <c r="AK148" i="1"/>
  <c r="AK144" i="1"/>
  <c r="AK140" i="1"/>
  <c r="AK136" i="1"/>
  <c r="AK132" i="1"/>
  <c r="AK128" i="1"/>
  <c r="AK124" i="1"/>
  <c r="AK120" i="1"/>
  <c r="AK116" i="1"/>
  <c r="AK112" i="1"/>
  <c r="AK108" i="1"/>
  <c r="AK104" i="1"/>
  <c r="AK100" i="1"/>
  <c r="AK96" i="1"/>
  <c r="AK92" i="1"/>
  <c r="AK88" i="1"/>
  <c r="AK84" i="1"/>
  <c r="AK80" i="1"/>
  <c r="AK76" i="1"/>
  <c r="AK72" i="1"/>
  <c r="AK68" i="1"/>
  <c r="AK64" i="1"/>
  <c r="AK60" i="1"/>
  <c r="AK56" i="1"/>
  <c r="AK52" i="1"/>
  <c r="AK48" i="1"/>
  <c r="AK44" i="1"/>
  <c r="AK40" i="1"/>
  <c r="AK36" i="1"/>
  <c r="AK32" i="1"/>
  <c r="AK1144" i="1"/>
  <c r="AL150" i="1"/>
  <c r="AL110" i="1"/>
  <c r="AL140" i="1"/>
  <c r="AL136" i="1"/>
  <c r="AL132" i="1"/>
  <c r="AL128" i="1"/>
  <c r="AL124" i="1"/>
  <c r="AL120" i="1"/>
  <c r="AL116" i="1"/>
  <c r="AL112" i="1"/>
  <c r="AL108" i="1"/>
  <c r="AL104" i="1"/>
  <c r="AL100" i="1"/>
  <c r="AL96" i="1"/>
  <c r="AL92" i="1"/>
  <c r="AL88" i="1"/>
  <c r="AK1140" i="1"/>
  <c r="AL106" i="1"/>
  <c r="AL102" i="1"/>
  <c r="AL84" i="1"/>
  <c r="AL80" i="1"/>
  <c r="AK1687" i="1"/>
  <c r="AK1683" i="1"/>
  <c r="AK1679" i="1"/>
  <c r="AK1675" i="1"/>
  <c r="AK1671" i="1"/>
  <c r="AY1671" i="1" s="1"/>
  <c r="AK1667" i="1"/>
  <c r="AK1663" i="1"/>
  <c r="AK1659" i="1"/>
  <c r="AK1655" i="1"/>
  <c r="AK1651" i="1"/>
  <c r="AK1647" i="1"/>
  <c r="AK1643" i="1"/>
  <c r="AK1639" i="1"/>
  <c r="AK1635" i="1"/>
  <c r="AK1631" i="1"/>
  <c r="AK1627" i="1"/>
  <c r="AK1623" i="1"/>
  <c r="AK1619" i="1"/>
  <c r="AK1615" i="1"/>
  <c r="AK1611" i="1"/>
  <c r="AK1607" i="1"/>
  <c r="AK1603" i="1"/>
  <c r="AK1599" i="1"/>
  <c r="AK1595" i="1"/>
  <c r="AK1591" i="1"/>
  <c r="AK1587" i="1"/>
  <c r="AK1583" i="1"/>
  <c r="AK1579" i="1"/>
  <c r="AK1575" i="1"/>
  <c r="AK1571" i="1"/>
  <c r="AK1567" i="1"/>
  <c r="AK1563" i="1"/>
  <c r="AK1559" i="1"/>
  <c r="AK1555" i="1"/>
  <c r="AK1551" i="1"/>
  <c r="AK1547" i="1"/>
  <c r="AK1543" i="1"/>
  <c r="AK1539" i="1"/>
  <c r="AK1535" i="1"/>
  <c r="AK1531" i="1"/>
  <c r="AK1527" i="1"/>
  <c r="AK1523" i="1"/>
  <c r="AK1519" i="1"/>
  <c r="AK1515" i="1"/>
  <c r="AK1511" i="1"/>
  <c r="AK1507" i="1"/>
  <c r="AK1503" i="1"/>
  <c r="AK1499" i="1"/>
  <c r="AK1495" i="1"/>
  <c r="AK1491" i="1"/>
  <c r="AK1487" i="1"/>
  <c r="AK1483" i="1"/>
  <c r="AK1479" i="1"/>
  <c r="AK1475" i="1"/>
  <c r="AK1471" i="1"/>
  <c r="AK1467" i="1"/>
  <c r="AK1463" i="1"/>
  <c r="AK1459" i="1"/>
  <c r="AK1455" i="1"/>
  <c r="AK1451" i="1"/>
  <c r="AK1447" i="1"/>
  <c r="AY1447" i="1" s="1"/>
  <c r="AK1443" i="1"/>
  <c r="AK1439" i="1"/>
  <c r="AY1439" i="1" s="1"/>
  <c r="AK1435" i="1"/>
  <c r="AY1435" i="1" s="1"/>
  <c r="AK1431" i="1"/>
  <c r="AK1427" i="1"/>
  <c r="AK1423" i="1"/>
  <c r="AK1419" i="1"/>
  <c r="AK1415" i="1"/>
  <c r="AY1415" i="1" s="1"/>
  <c r="AK1411" i="1"/>
  <c r="AK1407" i="1"/>
  <c r="AY1407" i="1" s="1"/>
  <c r="AK1403" i="1"/>
  <c r="AY1403" i="1" s="1"/>
  <c r="AK1399" i="1"/>
  <c r="AK1395" i="1"/>
  <c r="AK1391" i="1"/>
  <c r="AK1387" i="1"/>
  <c r="AK1383" i="1"/>
  <c r="AY1383" i="1" s="1"/>
  <c r="AK1379" i="1"/>
  <c r="AK1375" i="1"/>
  <c r="AY1375" i="1" s="1"/>
  <c r="AK1371" i="1"/>
  <c r="AY1371" i="1" s="1"/>
  <c r="AK1367" i="1"/>
  <c r="AK1363" i="1"/>
  <c r="AK1359" i="1"/>
  <c r="AK1355" i="1"/>
  <c r="AK1351" i="1"/>
  <c r="AY1351" i="1" s="1"/>
  <c r="AK1347" i="1"/>
  <c r="AK1343" i="1"/>
  <c r="AY1343" i="1" s="1"/>
  <c r="AK1339" i="1"/>
  <c r="AY1339" i="1" s="1"/>
  <c r="AK1335" i="1"/>
  <c r="AK1331" i="1"/>
  <c r="AK1327" i="1"/>
  <c r="AK1323" i="1"/>
  <c r="AK1319" i="1"/>
  <c r="AY1319" i="1" s="1"/>
  <c r="AK1315" i="1"/>
  <c r="AK1311" i="1"/>
  <c r="AY1311" i="1" s="1"/>
  <c r="AK1307" i="1"/>
  <c r="AY1307" i="1" s="1"/>
  <c r="AK1303" i="1"/>
  <c r="AK1299" i="1"/>
  <c r="AK1295" i="1"/>
  <c r="AK1291" i="1"/>
  <c r="AK1287" i="1"/>
  <c r="AY1287" i="1" s="1"/>
  <c r="AK1283" i="1"/>
  <c r="AK1279" i="1"/>
  <c r="AY1279" i="1" s="1"/>
  <c r="AK1275" i="1"/>
  <c r="AY1275" i="1" s="1"/>
  <c r="AK1271" i="1"/>
  <c r="AK1267" i="1"/>
  <c r="AK1263" i="1"/>
  <c r="AK1259" i="1"/>
  <c r="AK1255" i="1"/>
  <c r="AY1255" i="1" s="1"/>
  <c r="AK1251" i="1"/>
  <c r="AK1247" i="1"/>
  <c r="AY1247" i="1" s="1"/>
  <c r="AK1243" i="1"/>
  <c r="AY1243" i="1" s="1"/>
  <c r="AK1239" i="1"/>
  <c r="AK1235" i="1"/>
  <c r="AK1231" i="1"/>
  <c r="AK1227" i="1"/>
  <c r="AK1223" i="1"/>
  <c r="AY1223" i="1" s="1"/>
  <c r="AK1219" i="1"/>
  <c r="AK1215" i="1"/>
  <c r="AY1215" i="1" s="1"/>
  <c r="AK1211" i="1"/>
  <c r="AY1211" i="1" s="1"/>
  <c r="AK1207" i="1"/>
  <c r="AK1203" i="1"/>
  <c r="AK1199" i="1"/>
  <c r="AK1195" i="1"/>
  <c r="AK1191" i="1"/>
  <c r="AY1191" i="1" s="1"/>
  <c r="AK1187" i="1"/>
  <c r="AK1183" i="1"/>
  <c r="AY1183" i="1" s="1"/>
  <c r="AK1179" i="1"/>
  <c r="AY1179" i="1" s="1"/>
  <c r="AK1175" i="1"/>
  <c r="AK1171" i="1"/>
  <c r="AK1167" i="1"/>
  <c r="AK1163" i="1"/>
  <c r="AK1159" i="1"/>
  <c r="AY1159" i="1" s="1"/>
  <c r="AK1155" i="1"/>
  <c r="AK1151" i="1"/>
  <c r="AY1151" i="1" s="1"/>
  <c r="AK1147" i="1"/>
  <c r="AY1147" i="1" s="1"/>
  <c r="AK1143" i="1"/>
  <c r="AK1139" i="1"/>
  <c r="AK1135" i="1"/>
  <c r="AK1131" i="1"/>
  <c r="AK1127" i="1"/>
  <c r="AY1127" i="1" s="1"/>
  <c r="AK1123" i="1"/>
  <c r="AK1119" i="1"/>
  <c r="AY1119" i="1" s="1"/>
  <c r="AK1115" i="1"/>
  <c r="AY1115" i="1" s="1"/>
  <c r="AK1111" i="1"/>
  <c r="AL98" i="1"/>
  <c r="AL94" i="1"/>
  <c r="AL90" i="1"/>
  <c r="AL86" i="1"/>
  <c r="AL82" i="1"/>
  <c r="AL78" i="1"/>
  <c r="AL74" i="1"/>
  <c r="AL70" i="1"/>
  <c r="AL66" i="1"/>
  <c r="AL62" i="1"/>
  <c r="AL58" i="1"/>
  <c r="AL54" i="1"/>
  <c r="AL50" i="1"/>
  <c r="AL46" i="1"/>
  <c r="AL42" i="1"/>
  <c r="AL38" i="1"/>
  <c r="AL34" i="1"/>
  <c r="AL30" i="1"/>
  <c r="AL26" i="1"/>
  <c r="AK1107" i="1"/>
  <c r="AY1107" i="1" s="1"/>
  <c r="AK1103" i="1"/>
  <c r="AK1099" i="1"/>
  <c r="AY1099" i="1" s="1"/>
  <c r="AK1095" i="1"/>
  <c r="AY1095" i="1" s="1"/>
  <c r="AK1091" i="1"/>
  <c r="AK1087" i="1"/>
  <c r="AK1083" i="1"/>
  <c r="AK1079" i="1"/>
  <c r="AK1075" i="1"/>
  <c r="AY1075" i="1" s="1"/>
  <c r="AK1071" i="1"/>
  <c r="AK1067" i="1"/>
  <c r="AY1067" i="1" s="1"/>
  <c r="AK1063" i="1"/>
  <c r="AY1063" i="1" s="1"/>
  <c r="AK1059" i="1"/>
  <c r="AK1055" i="1"/>
  <c r="AK1051" i="1"/>
  <c r="AK1047" i="1"/>
  <c r="AK1043" i="1"/>
  <c r="AY1043" i="1" s="1"/>
  <c r="AK1039" i="1"/>
  <c r="AK1035" i="1"/>
  <c r="AY1035" i="1" s="1"/>
  <c r="AK1031" i="1"/>
  <c r="AY1031" i="1" s="1"/>
  <c r="AK1027" i="1"/>
  <c r="AK1023" i="1"/>
  <c r="AK1019" i="1"/>
  <c r="AL76" i="1"/>
  <c r="AL72" i="1"/>
  <c r="AL68" i="1"/>
  <c r="AL64" i="1"/>
  <c r="AL60" i="1"/>
  <c r="AL56" i="1"/>
  <c r="AL52" i="1"/>
  <c r="AL48" i="1"/>
  <c r="AL44" i="1"/>
  <c r="AL40" i="1"/>
  <c r="AL36" i="1"/>
  <c r="AL32" i="1"/>
  <c r="AL28" i="1"/>
  <c r="AK28" i="1"/>
  <c r="AL22" i="1"/>
  <c r="AL18" i="1"/>
  <c r="AL14" i="1"/>
  <c r="AL10" i="1"/>
  <c r="AL6" i="1"/>
  <c r="AK24" i="1"/>
  <c r="AK20" i="1"/>
  <c r="AK16" i="1"/>
  <c r="AK12" i="1"/>
  <c r="AL24" i="1"/>
  <c r="AL1688" i="1"/>
  <c r="AL1684" i="1"/>
  <c r="AL1680" i="1"/>
  <c r="AL1676" i="1"/>
  <c r="AL1672" i="1"/>
  <c r="AL1668" i="1"/>
  <c r="AL1664" i="1"/>
  <c r="AL1660" i="1"/>
  <c r="AL1656" i="1"/>
  <c r="AL1652" i="1"/>
  <c r="AL1648" i="1"/>
  <c r="AL1644" i="1"/>
  <c r="AL1640" i="1"/>
  <c r="AL1636" i="1"/>
  <c r="AL1632" i="1"/>
  <c r="AL1628" i="1"/>
  <c r="AL1624" i="1"/>
  <c r="AL1620" i="1"/>
  <c r="AL1616" i="1"/>
  <c r="AL1612" i="1"/>
  <c r="AL1608" i="1"/>
  <c r="AL1604" i="1"/>
  <c r="AL1600" i="1"/>
  <c r="AL1596" i="1"/>
  <c r="AL1592" i="1"/>
  <c r="AL1588" i="1"/>
  <c r="AL1584" i="1"/>
  <c r="AL1580" i="1"/>
  <c r="AL1576" i="1"/>
  <c r="AL1572" i="1"/>
  <c r="AL1568" i="1"/>
  <c r="AL1564" i="1"/>
  <c r="AL1560" i="1"/>
  <c r="AL1556" i="1"/>
  <c r="AL1552" i="1"/>
  <c r="AL1548" i="1"/>
  <c r="AL1544" i="1"/>
  <c r="AL1540" i="1"/>
  <c r="AL1536" i="1"/>
  <c r="AL1532" i="1"/>
  <c r="AL1528" i="1"/>
  <c r="AL1524" i="1"/>
  <c r="AL1520" i="1"/>
  <c r="AL1516" i="1"/>
  <c r="AL1512" i="1"/>
  <c r="AL1508" i="1"/>
  <c r="AL1504" i="1"/>
  <c r="AL1500" i="1"/>
  <c r="AL1496" i="1"/>
  <c r="AL1492" i="1"/>
  <c r="AL1488" i="1"/>
  <c r="AL1484" i="1"/>
  <c r="AL1480" i="1"/>
  <c r="AL1476" i="1"/>
  <c r="AL1472" i="1"/>
  <c r="AL1468" i="1"/>
  <c r="AL1464" i="1"/>
  <c r="AL1460" i="1"/>
  <c r="AL1456" i="1"/>
  <c r="AL1452" i="1"/>
  <c r="AL1448" i="1"/>
  <c r="AL1444" i="1"/>
  <c r="AL1440" i="1"/>
  <c r="AL1436" i="1"/>
  <c r="AL1432" i="1"/>
  <c r="AL1428" i="1"/>
  <c r="AL1424" i="1"/>
  <c r="AL1420" i="1"/>
  <c r="AL1416" i="1"/>
  <c r="AL1412" i="1"/>
  <c r="AL1408" i="1"/>
  <c r="AL1404" i="1"/>
  <c r="AL1400" i="1"/>
  <c r="AL1396" i="1"/>
  <c r="AL1392" i="1"/>
  <c r="AL1388" i="1"/>
  <c r="AL1384" i="1"/>
  <c r="AL1380" i="1"/>
  <c r="AL1376" i="1"/>
  <c r="AL1372" i="1"/>
  <c r="AL1368" i="1"/>
  <c r="AL1364" i="1"/>
  <c r="AL1360" i="1"/>
  <c r="AL1356" i="1"/>
  <c r="AL1352" i="1"/>
  <c r="AL1348" i="1"/>
  <c r="AL1344" i="1"/>
  <c r="AL1340" i="1"/>
  <c r="AL1336" i="1"/>
  <c r="AL1332" i="1"/>
  <c r="AL1328" i="1"/>
  <c r="AL1324" i="1"/>
  <c r="AL1320" i="1"/>
  <c r="AL1316" i="1"/>
  <c r="AL1312" i="1"/>
  <c r="AL1308" i="1"/>
  <c r="AL1304" i="1"/>
  <c r="AL1300" i="1"/>
  <c r="AL1296" i="1"/>
  <c r="AL1292" i="1"/>
  <c r="AL1288" i="1"/>
  <c r="AL1284" i="1"/>
  <c r="AL1280" i="1"/>
  <c r="AL1276" i="1"/>
  <c r="AL1272" i="1"/>
  <c r="AL1268" i="1"/>
  <c r="AL1264" i="1"/>
  <c r="AL1260" i="1"/>
  <c r="AL1256" i="1"/>
  <c r="AL1252" i="1"/>
  <c r="AL1248" i="1"/>
  <c r="AL1244" i="1"/>
  <c r="AL1240" i="1"/>
  <c r="AL1236" i="1"/>
  <c r="AL1232" i="1"/>
  <c r="AL1228" i="1"/>
  <c r="AL1224" i="1"/>
  <c r="AL1220" i="1"/>
  <c r="AL1216" i="1"/>
  <c r="AL1212" i="1"/>
  <c r="AL1208" i="1"/>
  <c r="AL1204" i="1"/>
  <c r="AL1200" i="1"/>
  <c r="AL1196" i="1"/>
  <c r="AL1192" i="1"/>
  <c r="AL1188" i="1"/>
  <c r="AL1184" i="1"/>
  <c r="AL1180" i="1"/>
  <c r="AL1176" i="1"/>
  <c r="AL1172" i="1"/>
  <c r="AL1168" i="1"/>
  <c r="AL1164" i="1"/>
  <c r="AL1160" i="1"/>
  <c r="AL1156" i="1"/>
  <c r="AL1152" i="1"/>
  <c r="AL1148" i="1"/>
  <c r="AL1144" i="1"/>
  <c r="AL1140" i="1"/>
  <c r="AL1136" i="1"/>
  <c r="AL1132" i="1"/>
  <c r="AL1128" i="1"/>
  <c r="AL1124" i="1"/>
  <c r="AL1120" i="1"/>
  <c r="AL1116" i="1"/>
  <c r="AL1112" i="1"/>
  <c r="AL1108" i="1"/>
  <c r="AL1104" i="1"/>
  <c r="AL1100" i="1"/>
  <c r="AL1096" i="1"/>
  <c r="AL1092" i="1"/>
  <c r="AL1088" i="1"/>
  <c r="AL1084" i="1"/>
  <c r="AL1080" i="1"/>
  <c r="AL1076" i="1"/>
  <c r="AL1072" i="1"/>
  <c r="AL1068" i="1"/>
  <c r="AL1064" i="1"/>
  <c r="AL1060" i="1"/>
  <c r="AL1056" i="1"/>
  <c r="AL1052" i="1"/>
  <c r="AL1048" i="1"/>
  <c r="AL1044" i="1"/>
  <c r="AL1040" i="1"/>
  <c r="AL1036" i="1"/>
  <c r="AL1032" i="1"/>
  <c r="AL1028" i="1"/>
  <c r="AL1024" i="1"/>
  <c r="AL1020" i="1"/>
  <c r="AL1016" i="1"/>
  <c r="AL1012" i="1"/>
  <c r="AL1008" i="1"/>
  <c r="AL1004" i="1"/>
  <c r="AL1000" i="1"/>
  <c r="AL996" i="1"/>
  <c r="AL992" i="1"/>
  <c r="AL988" i="1"/>
  <c r="AL984" i="1"/>
  <c r="AL980" i="1"/>
  <c r="AL976" i="1"/>
  <c r="AL972" i="1"/>
  <c r="AL968" i="1"/>
  <c r="AL964" i="1"/>
  <c r="AL960" i="1"/>
  <c r="AL956" i="1"/>
  <c r="AL952" i="1"/>
  <c r="AL948" i="1"/>
  <c r="AL944" i="1"/>
  <c r="AL940" i="1"/>
  <c r="AL936" i="1"/>
  <c r="AL932" i="1"/>
  <c r="AL928" i="1"/>
  <c r="AL924" i="1"/>
  <c r="AL920" i="1"/>
  <c r="AL916" i="1"/>
  <c r="AL912" i="1"/>
  <c r="AL908" i="1"/>
  <c r="AL904" i="1"/>
  <c r="AL900" i="1"/>
  <c r="AL896" i="1"/>
  <c r="AL892" i="1"/>
  <c r="AL888" i="1"/>
  <c r="AL884" i="1"/>
  <c r="AL880" i="1"/>
  <c r="AL876" i="1"/>
  <c r="AL872" i="1"/>
  <c r="AL868" i="1"/>
  <c r="AL864" i="1"/>
  <c r="AL860" i="1"/>
  <c r="AL856" i="1"/>
  <c r="AL852" i="1"/>
  <c r="AL848" i="1"/>
  <c r="AL844" i="1"/>
  <c r="AL840" i="1"/>
  <c r="AL836" i="1"/>
  <c r="AL832" i="1"/>
  <c r="AL828" i="1"/>
  <c r="AL824" i="1"/>
  <c r="AL820" i="1"/>
  <c r="AL816" i="1"/>
  <c r="AL812" i="1"/>
  <c r="AL808" i="1"/>
  <c r="AL804" i="1"/>
  <c r="AL800" i="1"/>
  <c r="AL796" i="1"/>
  <c r="AL792" i="1"/>
  <c r="AL788" i="1"/>
  <c r="AL784" i="1"/>
  <c r="AL780" i="1"/>
  <c r="AL776" i="1"/>
  <c r="AL772" i="1"/>
  <c r="AL768" i="1"/>
  <c r="AL764" i="1"/>
  <c r="AL760" i="1"/>
  <c r="AL756" i="1"/>
  <c r="AL752" i="1"/>
  <c r="AL748" i="1"/>
  <c r="AL744" i="1"/>
  <c r="AL740" i="1"/>
  <c r="AL736" i="1"/>
  <c r="AL732" i="1"/>
  <c r="AL728" i="1"/>
  <c r="AL724" i="1"/>
  <c r="AL720" i="1"/>
  <c r="AL716" i="1"/>
  <c r="AL712" i="1"/>
  <c r="AL708" i="1"/>
  <c r="AK1136" i="1"/>
  <c r="AK1132" i="1"/>
  <c r="AK1128" i="1"/>
  <c r="AK1124" i="1"/>
  <c r="AK1120" i="1"/>
  <c r="AK1116" i="1"/>
  <c r="AK1112" i="1"/>
  <c r="AK1108" i="1"/>
  <c r="AK1104" i="1"/>
  <c r="AK1100" i="1"/>
  <c r="AK1096" i="1"/>
  <c r="AK1092" i="1"/>
  <c r="AK1088" i="1"/>
  <c r="AK1084" i="1"/>
  <c r="AK1080" i="1"/>
  <c r="AK1076" i="1"/>
  <c r="AK1072" i="1"/>
  <c r="AK1068" i="1"/>
  <c r="AK1064" i="1"/>
  <c r="AK1060" i="1"/>
  <c r="AK1056" i="1"/>
  <c r="AK1052" i="1"/>
  <c r="AK1048" i="1"/>
  <c r="AK1044" i="1"/>
  <c r="AK1040" i="1"/>
  <c r="AK1036" i="1"/>
  <c r="AK1032" i="1"/>
  <c r="AK1028" i="1"/>
  <c r="AK1024" i="1"/>
  <c r="AK1020" i="1"/>
  <c r="AK1016" i="1"/>
  <c r="AK1012" i="1"/>
  <c r="AK1008" i="1"/>
  <c r="AK1004" i="1"/>
  <c r="AK1000" i="1"/>
  <c r="AK996" i="1"/>
  <c r="AK992" i="1"/>
  <c r="AK988" i="1"/>
  <c r="AK984" i="1"/>
  <c r="AK980" i="1"/>
  <c r="AK976" i="1"/>
  <c r="AK972" i="1"/>
  <c r="AK968" i="1"/>
  <c r="AK964" i="1"/>
  <c r="AK960" i="1"/>
  <c r="AK956" i="1"/>
  <c r="AK952" i="1"/>
  <c r="AK948" i="1"/>
  <c r="AK944" i="1"/>
  <c r="AK940" i="1"/>
  <c r="AK936" i="1"/>
  <c r="AK932" i="1"/>
  <c r="AK928" i="1"/>
  <c r="AK924" i="1"/>
  <c r="AK920" i="1"/>
  <c r="AK916" i="1"/>
  <c r="AK912" i="1"/>
  <c r="AK908" i="1"/>
  <c r="AK904" i="1"/>
  <c r="AK900" i="1"/>
  <c r="AK896" i="1"/>
  <c r="AK892" i="1"/>
  <c r="AK888" i="1"/>
  <c r="AK884" i="1"/>
  <c r="AK880" i="1"/>
  <c r="AK876" i="1"/>
  <c r="AK872" i="1"/>
  <c r="AK868" i="1"/>
  <c r="AK864" i="1"/>
  <c r="AK860" i="1"/>
  <c r="AK856" i="1"/>
  <c r="AK678" i="1"/>
  <c r="AK674" i="1"/>
  <c r="AK670" i="1"/>
  <c r="AK666" i="1"/>
  <c r="AK662" i="1"/>
  <c r="AK658" i="1"/>
  <c r="AK654" i="1"/>
  <c r="AK650" i="1"/>
  <c r="AK646" i="1"/>
  <c r="AK642" i="1"/>
  <c r="AK638" i="1"/>
  <c r="AK634" i="1"/>
  <c r="AK630" i="1"/>
  <c r="AK626" i="1"/>
  <c r="AK622" i="1"/>
  <c r="AK618" i="1"/>
  <c r="AK614" i="1"/>
  <c r="AK610" i="1"/>
  <c r="AK606" i="1"/>
  <c r="AK602" i="1"/>
  <c r="AK598" i="1"/>
  <c r="AK594" i="1"/>
  <c r="AK590" i="1"/>
  <c r="AK586" i="1"/>
  <c r="AK582" i="1"/>
  <c r="AK578" i="1"/>
  <c r="AK574" i="1"/>
  <c r="AK570" i="1"/>
  <c r="AK566" i="1"/>
  <c r="AK562" i="1"/>
  <c r="AK558" i="1"/>
  <c r="AK554" i="1"/>
  <c r="AK550" i="1"/>
  <c r="AK546" i="1"/>
  <c r="AK542" i="1"/>
  <c r="AK538" i="1"/>
  <c r="AK534" i="1"/>
  <c r="AK530" i="1"/>
  <c r="AK526" i="1"/>
  <c r="AK522" i="1"/>
  <c r="AK518" i="1"/>
  <c r="AK514" i="1"/>
  <c r="AK510" i="1"/>
  <c r="AK506" i="1"/>
  <c r="AK502" i="1"/>
  <c r="AK498" i="1"/>
  <c r="AK494" i="1"/>
  <c r="AK490" i="1"/>
  <c r="AK486" i="1"/>
  <c r="AK482" i="1"/>
  <c r="AK478" i="1"/>
  <c r="AK474" i="1"/>
  <c r="AK470" i="1"/>
  <c r="AK466" i="1"/>
  <c r="AK462" i="1"/>
  <c r="AK458" i="1"/>
  <c r="AK454" i="1"/>
  <c r="AK450" i="1"/>
  <c r="AK446" i="1"/>
  <c r="AK442" i="1"/>
  <c r="AK438" i="1"/>
  <c r="AK434" i="1"/>
  <c r="AK430" i="1"/>
  <c r="AK426" i="1"/>
  <c r="AK422" i="1"/>
  <c r="AK418" i="1"/>
  <c r="AK414" i="1"/>
  <c r="AK410" i="1"/>
  <c r="AK406" i="1"/>
  <c r="AK402" i="1"/>
  <c r="AK398" i="1"/>
  <c r="AK394" i="1"/>
  <c r="AK390" i="1"/>
  <c r="AK386" i="1"/>
  <c r="AK382" i="1"/>
  <c r="AK378" i="1"/>
  <c r="AK374" i="1"/>
  <c r="AK370" i="1"/>
  <c r="AK366" i="1"/>
  <c r="AL704" i="1"/>
  <c r="AL700" i="1"/>
  <c r="AL696" i="1"/>
  <c r="AL692" i="1"/>
  <c r="AL688" i="1"/>
  <c r="AL684" i="1"/>
  <c r="AL680" i="1"/>
  <c r="AL676" i="1"/>
  <c r="AL672" i="1"/>
  <c r="AL668" i="1"/>
  <c r="AL664" i="1"/>
  <c r="AL660" i="1"/>
  <c r="AL656" i="1"/>
  <c r="AL652" i="1"/>
  <c r="AL648" i="1"/>
  <c r="AL644" i="1"/>
  <c r="AL640" i="1"/>
  <c r="AL636" i="1"/>
  <c r="AL632" i="1"/>
  <c r="AL628" i="1"/>
  <c r="AL624" i="1"/>
  <c r="AL620" i="1"/>
  <c r="AL616" i="1"/>
  <c r="AL612" i="1"/>
  <c r="AL608" i="1"/>
  <c r="AL604" i="1"/>
  <c r="AL600" i="1"/>
  <c r="AL596" i="1"/>
  <c r="AL592" i="1"/>
  <c r="AL588" i="1"/>
  <c r="AL584" i="1"/>
  <c r="AL580" i="1"/>
  <c r="AL576" i="1"/>
  <c r="AL572" i="1"/>
  <c r="AL568" i="1"/>
  <c r="AL564" i="1"/>
  <c r="AL560" i="1"/>
  <c r="AL556" i="1"/>
  <c r="AL552" i="1"/>
  <c r="AL548" i="1"/>
  <c r="AL544" i="1"/>
  <c r="AL540" i="1"/>
  <c r="AL536" i="1"/>
  <c r="AL532" i="1"/>
  <c r="AL528" i="1"/>
  <c r="AL524" i="1"/>
  <c r="AL520" i="1"/>
  <c r="AL516" i="1"/>
  <c r="AL512" i="1"/>
  <c r="AL508" i="1"/>
  <c r="AL504" i="1"/>
  <c r="AL500" i="1"/>
  <c r="AL496" i="1"/>
  <c r="AL492" i="1"/>
  <c r="AL488" i="1"/>
  <c r="AL484" i="1"/>
  <c r="AL480" i="1"/>
  <c r="AL476" i="1"/>
  <c r="AL472" i="1"/>
  <c r="AL468" i="1"/>
  <c r="AL464" i="1"/>
  <c r="AL460" i="1"/>
  <c r="AL456" i="1"/>
  <c r="AL452" i="1"/>
  <c r="AL448" i="1"/>
  <c r="AL444" i="1"/>
  <c r="AL440" i="1"/>
  <c r="AL436" i="1"/>
  <c r="AL432" i="1"/>
  <c r="AL428" i="1"/>
  <c r="AL424" i="1"/>
  <c r="AL420" i="1"/>
  <c r="AL416" i="1"/>
  <c r="AL412" i="1"/>
  <c r="AL408" i="1"/>
  <c r="AL404" i="1"/>
  <c r="AL400" i="1"/>
  <c r="AL396" i="1"/>
  <c r="AL392" i="1"/>
  <c r="AL388" i="1"/>
  <c r="AL384" i="1"/>
  <c r="AL380" i="1"/>
  <c r="AL376" i="1"/>
  <c r="AL372" i="1"/>
  <c r="AL368" i="1"/>
  <c r="AK362" i="1"/>
  <c r="AK358" i="1"/>
  <c r="AK354" i="1"/>
  <c r="AK350" i="1"/>
  <c r="AK346" i="1"/>
  <c r="AK342" i="1"/>
  <c r="AK338" i="1"/>
  <c r="AK334" i="1"/>
  <c r="AK330" i="1"/>
  <c r="AK326" i="1"/>
  <c r="AK322" i="1"/>
  <c r="AK318" i="1"/>
  <c r="AK314" i="1"/>
  <c r="AK310" i="1"/>
  <c r="AK306" i="1"/>
  <c r="AK302" i="1"/>
  <c r="AK298" i="1"/>
  <c r="AK294" i="1"/>
  <c r="AK290" i="1"/>
  <c r="AK286" i="1"/>
  <c r="AK282" i="1"/>
  <c r="AK278" i="1"/>
  <c r="AK274" i="1"/>
  <c r="AK270" i="1"/>
  <c r="AK266" i="1"/>
  <c r="AK262" i="1"/>
  <c r="AK258" i="1"/>
  <c r="AK254" i="1"/>
  <c r="AK250" i="1"/>
  <c r="AK246" i="1"/>
  <c r="AK242" i="1"/>
  <c r="AK238" i="1"/>
  <c r="AK234" i="1"/>
  <c r="AK230" i="1"/>
  <c r="AK226" i="1"/>
  <c r="AK222" i="1"/>
  <c r="AK218" i="1"/>
  <c r="AK214" i="1"/>
  <c r="AK210" i="1"/>
  <c r="AK206" i="1"/>
  <c r="AK202" i="1"/>
  <c r="AK198" i="1"/>
  <c r="AK194" i="1"/>
  <c r="AK190" i="1"/>
  <c r="AK186" i="1"/>
  <c r="AK182" i="1"/>
  <c r="AK178" i="1"/>
  <c r="AK174" i="1"/>
  <c r="AK170" i="1"/>
  <c r="AK166" i="1"/>
  <c r="AK162" i="1"/>
  <c r="AK158" i="1"/>
  <c r="AK154" i="1"/>
  <c r="AK150" i="1"/>
  <c r="AK146" i="1"/>
  <c r="AK142" i="1"/>
  <c r="AK138" i="1"/>
  <c r="AK134" i="1"/>
  <c r="AK130" i="1"/>
  <c r="AK126" i="1"/>
  <c r="AK122" i="1"/>
  <c r="AK118" i="1"/>
  <c r="AK114" i="1"/>
  <c r="AK110" i="1"/>
  <c r="AK106" i="1"/>
  <c r="AK102" i="1"/>
  <c r="AK98" i="1"/>
  <c r="AK94" i="1"/>
  <c r="AK90" i="1"/>
  <c r="AK86" i="1"/>
  <c r="AK82" i="1"/>
  <c r="AK78" i="1"/>
  <c r="AK74" i="1"/>
  <c r="AK70" i="1"/>
  <c r="AK66" i="1"/>
  <c r="AK62" i="1"/>
  <c r="AK58" i="1"/>
  <c r="AK54" i="1"/>
  <c r="AK50" i="1"/>
  <c r="AK46" i="1"/>
  <c r="AK42" i="1"/>
  <c r="AK38" i="1"/>
  <c r="AK34" i="1"/>
  <c r="AK30" i="1"/>
  <c r="AK26" i="1"/>
  <c r="AK256" i="1"/>
  <c r="AK252" i="1"/>
  <c r="AK224" i="1"/>
  <c r="AK220" i="1"/>
  <c r="AK216" i="1"/>
  <c r="AK212" i="1"/>
  <c r="AK1015" i="1"/>
  <c r="AY1015" i="1" s="1"/>
  <c r="AK1011" i="1"/>
  <c r="AK1007" i="1"/>
  <c r="AY1007" i="1" s="1"/>
  <c r="AK1003" i="1"/>
  <c r="AK999" i="1"/>
  <c r="AK995" i="1"/>
  <c r="AY995" i="1" s="1"/>
  <c r="AK991" i="1"/>
  <c r="AK987" i="1"/>
  <c r="AY987" i="1" s="1"/>
  <c r="AK983" i="1"/>
  <c r="AY983" i="1" s="1"/>
  <c r="AK979" i="1"/>
  <c r="AK975" i="1"/>
  <c r="AK971" i="1"/>
  <c r="AK967" i="1"/>
  <c r="AK963" i="1"/>
  <c r="AY963" i="1" s="1"/>
  <c r="AK959" i="1"/>
  <c r="AK955" i="1"/>
  <c r="AY955" i="1" s="1"/>
  <c r="AK951" i="1"/>
  <c r="AY951" i="1" s="1"/>
  <c r="AK947" i="1"/>
  <c r="AK943" i="1"/>
  <c r="AY943" i="1" s="1"/>
  <c r="AK939" i="1"/>
  <c r="AK935" i="1"/>
  <c r="AK931" i="1"/>
  <c r="AY931" i="1" s="1"/>
  <c r="AK927" i="1"/>
  <c r="AK923" i="1"/>
  <c r="AY923" i="1" s="1"/>
  <c r="AK919" i="1"/>
  <c r="AY919" i="1" s="1"/>
  <c r="AK915" i="1"/>
  <c r="AK911" i="1"/>
  <c r="AY911" i="1" s="1"/>
  <c r="AK907" i="1"/>
  <c r="AK903" i="1"/>
  <c r="AK899" i="1"/>
  <c r="AY899" i="1" s="1"/>
  <c r="AK895" i="1"/>
  <c r="AK891" i="1"/>
  <c r="AY891" i="1" s="1"/>
  <c r="AK887" i="1"/>
  <c r="AY887" i="1" s="1"/>
  <c r="AK883" i="1"/>
  <c r="AY883" i="1" s="1"/>
  <c r="AK879" i="1"/>
  <c r="AK875" i="1"/>
  <c r="AK871" i="1"/>
  <c r="AK867" i="1"/>
  <c r="AY867" i="1" s="1"/>
  <c r="AK863" i="1"/>
  <c r="AK859" i="1"/>
  <c r="AY859" i="1" s="1"/>
  <c r="AK855" i="1"/>
  <c r="AY855" i="1" s="1"/>
  <c r="AK851" i="1"/>
  <c r="AK847" i="1"/>
  <c r="AY847" i="1" s="1"/>
  <c r="AK843" i="1"/>
  <c r="AK839" i="1"/>
  <c r="AK835" i="1"/>
  <c r="AK831" i="1"/>
  <c r="AK827" i="1"/>
  <c r="AK823" i="1"/>
  <c r="AK819" i="1"/>
  <c r="AK815" i="1"/>
  <c r="AK811" i="1"/>
  <c r="AK807" i="1"/>
  <c r="AK803" i="1"/>
  <c r="AK799" i="1"/>
  <c r="AK795" i="1"/>
  <c r="AK791" i="1"/>
  <c r="AK787" i="1"/>
  <c r="AK783" i="1"/>
  <c r="AK779" i="1"/>
  <c r="AK775" i="1"/>
  <c r="AK771" i="1"/>
  <c r="AK767" i="1"/>
  <c r="AK763" i="1"/>
  <c r="AK759" i="1"/>
  <c r="AK755" i="1"/>
  <c r="AK751" i="1"/>
  <c r="AK747" i="1"/>
  <c r="AK743" i="1"/>
  <c r="AK739" i="1"/>
  <c r="AK735" i="1"/>
  <c r="AK731" i="1"/>
  <c r="AK727" i="1"/>
  <c r="AK723" i="1"/>
  <c r="AK719" i="1"/>
  <c r="AK715" i="1"/>
  <c r="AK711" i="1"/>
  <c r="AK707" i="1"/>
  <c r="AK703" i="1"/>
  <c r="AK699" i="1"/>
  <c r="AK695" i="1"/>
  <c r="AK691" i="1"/>
  <c r="AK687" i="1"/>
  <c r="AK683" i="1"/>
  <c r="AK679" i="1"/>
  <c r="AK22" i="1"/>
  <c r="AK18" i="1"/>
  <c r="AK14" i="1"/>
  <c r="AK10" i="1"/>
  <c r="AK6" i="1"/>
  <c r="AL25" i="1"/>
  <c r="AL21" i="1"/>
  <c r="AL17" i="1"/>
  <c r="AL13" i="1"/>
  <c r="AL9" i="1"/>
  <c r="AL5" i="1"/>
  <c r="AL20" i="1"/>
  <c r="AL16" i="1"/>
  <c r="AL12" i="1"/>
  <c r="AL8" i="1"/>
  <c r="AL4" i="1"/>
  <c r="AK8" i="1"/>
  <c r="AK4" i="1"/>
  <c r="AK1690" i="1"/>
  <c r="AK1678" i="1"/>
  <c r="AK1666" i="1"/>
  <c r="AK1654" i="1"/>
  <c r="AK1642" i="1"/>
  <c r="AK1626" i="1"/>
  <c r="AK1614" i="1"/>
  <c r="AK1606" i="1"/>
  <c r="AK1598" i="1"/>
  <c r="AK1590" i="1"/>
  <c r="AK1586" i="1"/>
  <c r="AK1582" i="1"/>
  <c r="AK1578" i="1"/>
  <c r="AK1574" i="1"/>
  <c r="AK1570" i="1"/>
  <c r="AK1566" i="1"/>
  <c r="AK1562" i="1"/>
  <c r="AK1558" i="1"/>
  <c r="AK1554" i="1"/>
  <c r="AK1550" i="1"/>
  <c r="AK1546" i="1"/>
  <c r="AK1542" i="1"/>
  <c r="AK1538" i="1"/>
  <c r="AK1534" i="1"/>
  <c r="AK1530" i="1"/>
  <c r="AK1526" i="1"/>
  <c r="AK1522" i="1"/>
  <c r="AK1518" i="1"/>
  <c r="AK1514" i="1"/>
  <c r="AK1510" i="1"/>
  <c r="AK1506" i="1"/>
  <c r="AK1502" i="1"/>
  <c r="AK1498" i="1"/>
  <c r="AK1494" i="1"/>
  <c r="AK1490" i="1"/>
  <c r="AK1486" i="1"/>
  <c r="AK1482" i="1"/>
  <c r="AK1478" i="1"/>
  <c r="AK1474" i="1"/>
  <c r="AK1470" i="1"/>
  <c r="AK1466" i="1"/>
  <c r="AK1462" i="1"/>
  <c r="AK1458" i="1"/>
  <c r="AK1454" i="1"/>
  <c r="AK1450" i="1"/>
  <c r="AK1446" i="1"/>
  <c r="AK1442" i="1"/>
  <c r="AK1438" i="1"/>
  <c r="AK1434" i="1"/>
  <c r="AK1430" i="1"/>
  <c r="AK1426" i="1"/>
  <c r="AK1422" i="1"/>
  <c r="AK1418" i="1"/>
  <c r="AK1414" i="1"/>
  <c r="AK1410" i="1"/>
  <c r="AK1406" i="1"/>
  <c r="AK1402" i="1"/>
  <c r="AK1398" i="1"/>
  <c r="AK1394" i="1"/>
  <c r="AK1390" i="1"/>
  <c r="AK1386" i="1"/>
  <c r="AK1382" i="1"/>
  <c r="AK1378" i="1"/>
  <c r="AK1374" i="1"/>
  <c r="AK1370" i="1"/>
  <c r="AK1366" i="1"/>
  <c r="AK1362" i="1"/>
  <c r="AK1358" i="1"/>
  <c r="AK1354" i="1"/>
  <c r="AK1350" i="1"/>
  <c r="AK1346" i="1"/>
  <c r="AK1342" i="1"/>
  <c r="AK1338" i="1"/>
  <c r="AK1334" i="1"/>
  <c r="AK1330" i="1"/>
  <c r="AK1326" i="1"/>
  <c r="AK1322" i="1"/>
  <c r="AK1318" i="1"/>
  <c r="AK1314" i="1"/>
  <c r="AK1310" i="1"/>
  <c r="AK1306" i="1"/>
  <c r="AK1302" i="1"/>
  <c r="AK1298" i="1"/>
  <c r="AK1294" i="1"/>
  <c r="AK1290" i="1"/>
  <c r="AK1286" i="1"/>
  <c r="AK1282" i="1"/>
  <c r="AK1278" i="1"/>
  <c r="AK1274" i="1"/>
  <c r="AK1270" i="1"/>
  <c r="AK1266" i="1"/>
  <c r="AK1262" i="1"/>
  <c r="AK1258" i="1"/>
  <c r="AK1686" i="1"/>
  <c r="AK1674" i="1"/>
  <c r="AK1662" i="1"/>
  <c r="AK1650" i="1"/>
  <c r="AK1638" i="1"/>
  <c r="AK1630" i="1"/>
  <c r="AK1618" i="1"/>
  <c r="AK1610" i="1"/>
  <c r="AK1594" i="1"/>
  <c r="AL1685" i="1"/>
  <c r="AZ1685" i="1" s="1"/>
  <c r="AL1677" i="1"/>
  <c r="AL1673" i="1"/>
  <c r="AZ1673" i="1" s="1"/>
  <c r="AL1669" i="1"/>
  <c r="AL1665" i="1"/>
  <c r="AL1661" i="1"/>
  <c r="AL1657" i="1"/>
  <c r="AL1653" i="1"/>
  <c r="AL1649" i="1"/>
  <c r="AL1645" i="1"/>
  <c r="AL1641" i="1"/>
  <c r="AL1637" i="1"/>
  <c r="AL1633" i="1"/>
  <c r="AL1629" i="1"/>
  <c r="AL1625" i="1"/>
  <c r="AL1621" i="1"/>
  <c r="AL1617" i="1"/>
  <c r="AL1613" i="1"/>
  <c r="AL1609" i="1"/>
  <c r="AL1605" i="1"/>
  <c r="AL1601" i="1"/>
  <c r="AL1597" i="1"/>
  <c r="AL1593" i="1"/>
  <c r="AL1589" i="1"/>
  <c r="AL1585" i="1"/>
  <c r="AL1581" i="1"/>
  <c r="AL1577" i="1"/>
  <c r="AL1573" i="1"/>
  <c r="AL1569" i="1"/>
  <c r="AL1565" i="1"/>
  <c r="AL1561" i="1"/>
  <c r="AL1557" i="1"/>
  <c r="AL1553" i="1"/>
  <c r="AL1549" i="1"/>
  <c r="AL1545" i="1"/>
  <c r="AL1541" i="1"/>
  <c r="AL1537" i="1"/>
  <c r="AL1533" i="1"/>
  <c r="AL1529" i="1"/>
  <c r="AL1525" i="1"/>
  <c r="AL1521" i="1"/>
  <c r="AL1517" i="1"/>
  <c r="AL1513" i="1"/>
  <c r="AL1509" i="1"/>
  <c r="AL1505" i="1"/>
  <c r="AL1501" i="1"/>
  <c r="AL1497" i="1"/>
  <c r="AL1493" i="1"/>
  <c r="AL1489" i="1"/>
  <c r="AL1485" i="1"/>
  <c r="AL1481" i="1"/>
  <c r="AL1477" i="1"/>
  <c r="AL1473" i="1"/>
  <c r="AL1469" i="1"/>
  <c r="AL1465" i="1"/>
  <c r="AL1461" i="1"/>
  <c r="AL1457" i="1"/>
  <c r="AL1453" i="1"/>
  <c r="AL1449" i="1"/>
  <c r="AL1445" i="1"/>
  <c r="AL1441" i="1"/>
  <c r="AL1437" i="1"/>
  <c r="AL1433" i="1"/>
  <c r="AL1429" i="1"/>
  <c r="AL1425" i="1"/>
  <c r="AL1421" i="1"/>
  <c r="AL1417" i="1"/>
  <c r="AL1413" i="1"/>
  <c r="AL1409" i="1"/>
  <c r="AL1405" i="1"/>
  <c r="AL1401" i="1"/>
  <c r="AL1397" i="1"/>
  <c r="AL1393" i="1"/>
  <c r="AL1389" i="1"/>
  <c r="AL1385" i="1"/>
  <c r="AL1381" i="1"/>
  <c r="AL1377" i="1"/>
  <c r="AL1373" i="1"/>
  <c r="AL1369" i="1"/>
  <c r="AL1365" i="1"/>
  <c r="AK1682" i="1"/>
  <c r="AK1670" i="1"/>
  <c r="AK1658" i="1"/>
  <c r="AK1646" i="1"/>
  <c r="AK1634" i="1"/>
  <c r="AK1622" i="1"/>
  <c r="AK1602" i="1"/>
  <c r="AL1689" i="1"/>
  <c r="AL1681" i="1"/>
  <c r="AZ1681" i="1" s="1"/>
  <c r="AK1689" i="1"/>
  <c r="AK1685" i="1"/>
  <c r="AY1685" i="1" s="1"/>
  <c r="AK1681" i="1"/>
  <c r="AY1681" i="1" s="1"/>
  <c r="AK1677" i="1"/>
  <c r="AK1673" i="1"/>
  <c r="AY1673" i="1" s="1"/>
  <c r="AK1669" i="1"/>
  <c r="AK1665" i="1"/>
  <c r="AK1661" i="1"/>
  <c r="AY1661" i="1" s="1"/>
  <c r="AK1657" i="1"/>
  <c r="AK1653" i="1"/>
  <c r="AY1653" i="1" s="1"/>
  <c r="AK1649" i="1"/>
  <c r="AY1649" i="1" s="1"/>
  <c r="AK1645" i="1"/>
  <c r="AK1641" i="1"/>
  <c r="AY1641" i="1" s="1"/>
  <c r="AK1637" i="1"/>
  <c r="AK1633" i="1"/>
  <c r="AK1629" i="1"/>
  <c r="AY1629" i="1" s="1"/>
  <c r="AK1625" i="1"/>
  <c r="AK1621" i="1"/>
  <c r="AY1621" i="1" s="1"/>
  <c r="AK1617" i="1"/>
  <c r="AY1617" i="1" s="1"/>
  <c r="AK1613" i="1"/>
  <c r="AK1609" i="1"/>
  <c r="AY1609" i="1" s="1"/>
  <c r="AK1605" i="1"/>
  <c r="AK1601" i="1"/>
  <c r="AK1597" i="1"/>
  <c r="AY1597" i="1" s="1"/>
  <c r="AK1593" i="1"/>
  <c r="AK1589" i="1"/>
  <c r="AY1589" i="1" s="1"/>
  <c r="AK1585" i="1"/>
  <c r="AY1585" i="1" s="1"/>
  <c r="AK1581" i="1"/>
  <c r="AK1577" i="1"/>
  <c r="AY1577" i="1" s="1"/>
  <c r="AK1573" i="1"/>
  <c r="AK1569" i="1"/>
  <c r="AK1565" i="1"/>
  <c r="AY1565" i="1" s="1"/>
  <c r="AK1561" i="1"/>
  <c r="AK1557" i="1"/>
  <c r="AY1557" i="1" s="1"/>
  <c r="AK1553" i="1"/>
  <c r="AY1553" i="1" s="1"/>
  <c r="AK1549" i="1"/>
  <c r="AK1545" i="1"/>
  <c r="AK1541" i="1"/>
  <c r="AK1537" i="1"/>
  <c r="AK1533" i="1"/>
  <c r="AY1533" i="1" s="1"/>
  <c r="AK1529" i="1"/>
  <c r="AK1525" i="1"/>
  <c r="AK1521" i="1"/>
  <c r="AY1521" i="1" s="1"/>
  <c r="AK1517" i="1"/>
  <c r="AK1513" i="1"/>
  <c r="AY1513" i="1" s="1"/>
  <c r="AK1509" i="1"/>
  <c r="AK1505" i="1"/>
  <c r="AK1501" i="1"/>
  <c r="AY1501" i="1" s="1"/>
  <c r="AK1497" i="1"/>
  <c r="AK1493" i="1"/>
  <c r="AY1493" i="1" s="1"/>
  <c r="AK1489" i="1"/>
  <c r="AY1489" i="1" s="1"/>
  <c r="AK1485" i="1"/>
  <c r="AK1481" i="1"/>
  <c r="AY1481" i="1" s="1"/>
  <c r="AK1477" i="1"/>
  <c r="AK1473" i="1"/>
  <c r="AK1469" i="1"/>
  <c r="AY1469" i="1" s="1"/>
  <c r="AK1465" i="1"/>
  <c r="AK1461" i="1"/>
  <c r="AY1461" i="1" s="1"/>
  <c r="AK1457" i="1"/>
  <c r="AY1457" i="1" s="1"/>
  <c r="AK1453" i="1"/>
  <c r="AK1449" i="1"/>
  <c r="AY1449" i="1" s="1"/>
  <c r="AK1445" i="1"/>
  <c r="AK1441" i="1"/>
  <c r="AK1437" i="1"/>
  <c r="AY1437" i="1" s="1"/>
  <c r="AK1433" i="1"/>
  <c r="AK1429" i="1"/>
  <c r="AY1429" i="1" s="1"/>
  <c r="AK1425" i="1"/>
  <c r="AY1425" i="1" s="1"/>
  <c r="AK1421" i="1"/>
  <c r="AK1417" i="1"/>
  <c r="AY1417" i="1" s="1"/>
  <c r="AK1413" i="1"/>
  <c r="AK1409" i="1"/>
  <c r="AK1405" i="1"/>
  <c r="AY1405" i="1" s="1"/>
  <c r="AK1401" i="1"/>
  <c r="AK1397" i="1"/>
  <c r="AY1397" i="1" s="1"/>
  <c r="AK1393" i="1"/>
  <c r="AY1393" i="1" s="1"/>
  <c r="AK1389" i="1"/>
  <c r="AK1385" i="1"/>
  <c r="AY1385" i="1" s="1"/>
  <c r="AK1381" i="1"/>
  <c r="AK1377" i="1"/>
  <c r="AK1373" i="1"/>
  <c r="AY1373" i="1" s="1"/>
  <c r="AK1369" i="1"/>
  <c r="AK1365" i="1"/>
  <c r="AY1365" i="1" s="1"/>
  <c r="AL1687" i="1"/>
  <c r="AZ1687" i="1" s="1"/>
  <c r="AL1683" i="1"/>
  <c r="AL1679" i="1"/>
  <c r="AL1675" i="1"/>
  <c r="AL1671" i="1"/>
  <c r="AL1667" i="1"/>
  <c r="AL1663" i="1"/>
  <c r="AL1659" i="1"/>
  <c r="AL1655" i="1"/>
  <c r="AL1651" i="1"/>
  <c r="AL1647" i="1"/>
  <c r="AL1643" i="1"/>
  <c r="AL1639" i="1"/>
  <c r="AL1635" i="1"/>
  <c r="AL1631" i="1"/>
  <c r="AL1627" i="1"/>
  <c r="AL1623" i="1"/>
  <c r="AL1619" i="1"/>
  <c r="AL1615" i="1"/>
  <c r="AL1611" i="1"/>
  <c r="AL1607" i="1"/>
  <c r="AL1603" i="1"/>
  <c r="AL1599" i="1"/>
  <c r="AL1595" i="1"/>
  <c r="AL1591" i="1"/>
  <c r="AL1587" i="1"/>
  <c r="AL1583" i="1"/>
  <c r="AL1579" i="1"/>
  <c r="AL1575" i="1"/>
  <c r="AL1571" i="1"/>
  <c r="AL1567" i="1"/>
  <c r="AL1563" i="1"/>
  <c r="AL1559" i="1"/>
  <c r="AL1555" i="1"/>
  <c r="AL1551" i="1"/>
  <c r="AL1547" i="1"/>
  <c r="AL1543" i="1"/>
  <c r="AL1539" i="1"/>
  <c r="AL1535" i="1"/>
  <c r="AL1531" i="1"/>
  <c r="AL1527" i="1"/>
  <c r="AL1523" i="1"/>
  <c r="AL1519" i="1"/>
  <c r="AL1515" i="1"/>
  <c r="AL1511" i="1"/>
  <c r="AL1507" i="1"/>
  <c r="AL1503" i="1"/>
  <c r="AL1499" i="1"/>
  <c r="AL1495" i="1"/>
  <c r="AL1491" i="1"/>
  <c r="AL1487" i="1"/>
  <c r="AL1483" i="1"/>
  <c r="AL1479" i="1"/>
  <c r="AL1475" i="1"/>
  <c r="AL1471" i="1"/>
  <c r="AL1467" i="1"/>
  <c r="AL1463" i="1"/>
  <c r="AL1459" i="1"/>
  <c r="AL1455" i="1"/>
  <c r="AL1451" i="1"/>
  <c r="AL1447" i="1"/>
  <c r="AL1443" i="1"/>
  <c r="AL1439" i="1"/>
  <c r="AL1435" i="1"/>
  <c r="AL1431" i="1"/>
  <c r="AL1427" i="1"/>
  <c r="AL1423" i="1"/>
  <c r="AL1419" i="1"/>
  <c r="AL1415" i="1"/>
  <c r="AL1411" i="1"/>
  <c r="AL1407" i="1"/>
  <c r="AL1403" i="1"/>
  <c r="AL1399" i="1"/>
  <c r="AL1395" i="1"/>
  <c r="AL1391" i="1"/>
  <c r="AL1387" i="1"/>
  <c r="AL1383" i="1"/>
  <c r="AL1379" i="1"/>
  <c r="AL1375" i="1"/>
  <c r="AL1371" i="1"/>
  <c r="AL1367" i="1"/>
  <c r="AL1363" i="1"/>
  <c r="AK1254" i="1"/>
  <c r="AK1250" i="1"/>
  <c r="AK1246" i="1"/>
  <c r="AK1242" i="1"/>
  <c r="AK1238" i="1"/>
  <c r="AK1234" i="1"/>
  <c r="AK1230" i="1"/>
  <c r="AK1226" i="1"/>
  <c r="AK1222" i="1"/>
  <c r="AK1218" i="1"/>
  <c r="AK1214" i="1"/>
  <c r="AK1210" i="1"/>
  <c r="AK1206" i="1"/>
  <c r="AK1202" i="1"/>
  <c r="AK1198" i="1"/>
  <c r="AK1194" i="1"/>
  <c r="AK1190" i="1"/>
  <c r="AK1186" i="1"/>
  <c r="AK1182" i="1"/>
  <c r="AK1178" i="1"/>
  <c r="AK1174" i="1"/>
  <c r="AK1170" i="1"/>
  <c r="AK1166" i="1"/>
  <c r="AK1162" i="1"/>
  <c r="AK1158" i="1"/>
  <c r="AK1154" i="1"/>
  <c r="AK1150" i="1"/>
  <c r="AK1146" i="1"/>
  <c r="AK1142" i="1"/>
  <c r="AK1138" i="1"/>
  <c r="AK1134" i="1"/>
  <c r="AK1130" i="1"/>
  <c r="AK1126" i="1"/>
  <c r="AK1122" i="1"/>
  <c r="AK1118" i="1"/>
  <c r="AK1114" i="1"/>
  <c r="AK1110" i="1"/>
  <c r="AK1106" i="1"/>
  <c r="AK1102" i="1"/>
  <c r="AK1098" i="1"/>
  <c r="AK1094" i="1"/>
  <c r="AK1090" i="1"/>
  <c r="AK1086" i="1"/>
  <c r="AK1082" i="1"/>
  <c r="AK1078" i="1"/>
  <c r="AK1074" i="1"/>
  <c r="AK1070" i="1"/>
  <c r="AK1066" i="1"/>
  <c r="AK1062" i="1"/>
  <c r="AK1058" i="1"/>
  <c r="AK1054" i="1"/>
  <c r="AK1050" i="1"/>
  <c r="AK1046" i="1"/>
  <c r="AK1042" i="1"/>
  <c r="AK1038" i="1"/>
  <c r="AK1034" i="1"/>
  <c r="AK1030" i="1"/>
  <c r="AK1026" i="1"/>
  <c r="AK1022" i="1"/>
  <c r="AK1018" i="1"/>
  <c r="AK1014" i="1"/>
  <c r="AK1010" i="1"/>
  <c r="AK1006" i="1"/>
  <c r="AK1002" i="1"/>
  <c r="AK998" i="1"/>
  <c r="AK994" i="1"/>
  <c r="AK990" i="1"/>
  <c r="AK986" i="1"/>
  <c r="AK982" i="1"/>
  <c r="AK978" i="1"/>
  <c r="AK974" i="1"/>
  <c r="AK970" i="1"/>
  <c r="AK966" i="1"/>
  <c r="AK962" i="1"/>
  <c r="AK958" i="1"/>
  <c r="AK954" i="1"/>
  <c r="AK950" i="1"/>
  <c r="AK946" i="1"/>
  <c r="AK942" i="1"/>
  <c r="AK938" i="1"/>
  <c r="AK934" i="1"/>
  <c r="AK930" i="1"/>
  <c r="AK926" i="1"/>
  <c r="AK922" i="1"/>
  <c r="AK918" i="1"/>
  <c r="AK914" i="1"/>
  <c r="AK910" i="1"/>
  <c r="AK906" i="1"/>
  <c r="AK902" i="1"/>
  <c r="AK898" i="1"/>
  <c r="AK894" i="1"/>
  <c r="AK890" i="1"/>
  <c r="AK886" i="1"/>
  <c r="AK882" i="1"/>
  <c r="AK878" i="1"/>
  <c r="AK874" i="1"/>
  <c r="AK870" i="1"/>
  <c r="AK866" i="1"/>
  <c r="AK862" i="1"/>
  <c r="AK858" i="1"/>
  <c r="AK854" i="1"/>
  <c r="AK850" i="1"/>
  <c r="AK846" i="1"/>
  <c r="AK842" i="1"/>
  <c r="AK838" i="1"/>
  <c r="AK834" i="1"/>
  <c r="AK830" i="1"/>
  <c r="AK826" i="1"/>
  <c r="AK822" i="1"/>
  <c r="AK818" i="1"/>
  <c r="AK814" i="1"/>
  <c r="AK810" i="1"/>
  <c r="AK806" i="1"/>
  <c r="AK802" i="1"/>
  <c r="AK798" i="1"/>
  <c r="AK794" i="1"/>
  <c r="AK790" i="1"/>
  <c r="AK786" i="1"/>
  <c r="AK782" i="1"/>
  <c r="AK778" i="1"/>
  <c r="AK774" i="1"/>
  <c r="AK770" i="1"/>
  <c r="AK766" i="1"/>
  <c r="AK762" i="1"/>
  <c r="AK758" i="1"/>
  <c r="AK754" i="1"/>
  <c r="AK750" i="1"/>
  <c r="AK746" i="1"/>
  <c r="AK742" i="1"/>
  <c r="AK738" i="1"/>
  <c r="AK734" i="1"/>
  <c r="AK730" i="1"/>
  <c r="AK726" i="1"/>
  <c r="AK722" i="1"/>
  <c r="AK718" i="1"/>
  <c r="AK714" i="1"/>
  <c r="AK710" i="1"/>
  <c r="AK706" i="1"/>
  <c r="AK702" i="1"/>
  <c r="AK698" i="1"/>
  <c r="AK694" i="1"/>
  <c r="AK690" i="1"/>
  <c r="AK686" i="1"/>
  <c r="AK682" i="1"/>
  <c r="AL1361" i="1"/>
  <c r="AL1357" i="1"/>
  <c r="AL1353" i="1"/>
  <c r="AL1349" i="1"/>
  <c r="AL1345" i="1"/>
  <c r="AL1341" i="1"/>
  <c r="AL1337" i="1"/>
  <c r="AL1333" i="1"/>
  <c r="AL1329" i="1"/>
  <c r="AL1325" i="1"/>
  <c r="AL1321" i="1"/>
  <c r="AL1317" i="1"/>
  <c r="AL1313" i="1"/>
  <c r="AL1309" i="1"/>
  <c r="AL1305" i="1"/>
  <c r="AL1301" i="1"/>
  <c r="AL1297" i="1"/>
  <c r="AL1293" i="1"/>
  <c r="AL1289" i="1"/>
  <c r="AL1285" i="1"/>
  <c r="AL1281" i="1"/>
  <c r="AL1277" i="1"/>
  <c r="AL1273" i="1"/>
  <c r="AL1269" i="1"/>
  <c r="AL1265" i="1"/>
  <c r="AL1261" i="1"/>
  <c r="AL1257" i="1"/>
  <c r="AL1253" i="1"/>
  <c r="AL1249" i="1"/>
  <c r="AL1245" i="1"/>
  <c r="AL1241" i="1"/>
  <c r="AL1237" i="1"/>
  <c r="AL1233" i="1"/>
  <c r="AL1229" i="1"/>
  <c r="AL1225" i="1"/>
  <c r="AL1221" i="1"/>
  <c r="AL1217" i="1"/>
  <c r="AL1213" i="1"/>
  <c r="AL1209" i="1"/>
  <c r="AL1205" i="1"/>
  <c r="AL1201" i="1"/>
  <c r="AL1197" i="1"/>
  <c r="AL1193" i="1"/>
  <c r="AL1189" i="1"/>
  <c r="AL1185" i="1"/>
  <c r="AL1181" i="1"/>
  <c r="AL1177" i="1"/>
  <c r="AL1173" i="1"/>
  <c r="AL1169" i="1"/>
  <c r="AL1165" i="1"/>
  <c r="AL1161" i="1"/>
  <c r="AL1157" i="1"/>
  <c r="AL1153" i="1"/>
  <c r="AL1149" i="1"/>
  <c r="AL1145" i="1"/>
  <c r="AL1141" i="1"/>
  <c r="AL1137" i="1"/>
  <c r="AL1133" i="1"/>
  <c r="AL1129" i="1"/>
  <c r="AL1125" i="1"/>
  <c r="AL1121" i="1"/>
  <c r="AL1117" i="1"/>
  <c r="AL1113" i="1"/>
  <c r="AL1109" i="1"/>
  <c r="AL1105" i="1"/>
  <c r="AL1101" i="1"/>
  <c r="AL1097" i="1"/>
  <c r="AL1093" i="1"/>
  <c r="AL1089" i="1"/>
  <c r="AL1085" i="1"/>
  <c r="AL1081" i="1"/>
  <c r="AL1077" i="1"/>
  <c r="AL1073" i="1"/>
  <c r="AL1069" i="1"/>
  <c r="AL1065" i="1"/>
  <c r="AL1061" i="1"/>
  <c r="AL1057" i="1"/>
  <c r="AL1053" i="1"/>
  <c r="AL1049" i="1"/>
  <c r="AL1045" i="1"/>
  <c r="AL1041" i="1"/>
  <c r="AL1037" i="1"/>
  <c r="AL1033" i="1"/>
  <c r="AL1029" i="1"/>
  <c r="AL1025" i="1"/>
  <c r="AL1021" i="1"/>
  <c r="AL1017" i="1"/>
  <c r="AL1013" i="1"/>
  <c r="AL1009" i="1"/>
  <c r="AL1005" i="1"/>
  <c r="AL1001" i="1"/>
  <c r="AL997" i="1"/>
  <c r="AL993" i="1"/>
  <c r="AL989" i="1"/>
  <c r="AL985" i="1"/>
  <c r="AL981" i="1"/>
  <c r="AL977" i="1"/>
  <c r="AL973" i="1"/>
  <c r="AL969" i="1"/>
  <c r="AL965" i="1"/>
  <c r="AL961" i="1"/>
  <c r="AL957" i="1"/>
  <c r="AL953" i="1"/>
  <c r="AL949" i="1"/>
  <c r="AL945" i="1"/>
  <c r="AL941" i="1"/>
  <c r="AL937" i="1"/>
  <c r="AL933" i="1"/>
  <c r="AL929" i="1"/>
  <c r="AL925" i="1"/>
  <c r="AL921" i="1"/>
  <c r="AL917" i="1"/>
  <c r="AL913" i="1"/>
  <c r="AL909" i="1"/>
  <c r="AL905" i="1"/>
  <c r="AL901" i="1"/>
  <c r="AL897" i="1"/>
  <c r="AL893" i="1"/>
  <c r="AL889" i="1"/>
  <c r="AL885" i="1"/>
  <c r="AL881" i="1"/>
  <c r="AL877" i="1"/>
  <c r="AL873" i="1"/>
  <c r="AL869" i="1"/>
  <c r="AL865" i="1"/>
  <c r="AL861" i="1"/>
  <c r="AL857" i="1"/>
  <c r="AL853" i="1"/>
  <c r="AL849" i="1"/>
  <c r="AL845" i="1"/>
  <c r="AL841" i="1"/>
  <c r="AL837" i="1"/>
  <c r="AL833" i="1"/>
  <c r="AL829" i="1"/>
  <c r="AL825" i="1"/>
  <c r="AL821" i="1"/>
  <c r="AL817" i="1"/>
  <c r="AL813" i="1"/>
  <c r="AL809" i="1"/>
  <c r="AL805" i="1"/>
  <c r="AL801" i="1"/>
  <c r="AL797" i="1"/>
  <c r="AL793" i="1"/>
  <c r="AL789" i="1"/>
  <c r="AL785" i="1"/>
  <c r="AL781" i="1"/>
  <c r="AL777" i="1"/>
  <c r="AL773" i="1"/>
  <c r="AL769" i="1"/>
  <c r="AL765" i="1"/>
  <c r="AL761" i="1"/>
  <c r="AL757" i="1"/>
  <c r="AL753" i="1"/>
  <c r="AL749" i="1"/>
  <c r="AL745" i="1"/>
  <c r="AL741" i="1"/>
  <c r="AL737" i="1"/>
  <c r="AL733" i="1"/>
  <c r="AL729" i="1"/>
  <c r="AL725" i="1"/>
  <c r="AL721" i="1"/>
  <c r="AL717" i="1"/>
  <c r="AL713" i="1"/>
  <c r="AL709" i="1"/>
  <c r="AL705" i="1"/>
  <c r="AL701" i="1"/>
  <c r="AL697" i="1"/>
  <c r="AL693" i="1"/>
  <c r="AL689" i="1"/>
  <c r="AL685" i="1"/>
  <c r="AK1361" i="1"/>
  <c r="AK1357" i="1"/>
  <c r="AY1357" i="1" s="1"/>
  <c r="AK1353" i="1"/>
  <c r="AK1349" i="1"/>
  <c r="AY1349" i="1" s="1"/>
  <c r="AK1345" i="1"/>
  <c r="AY1345" i="1" s="1"/>
  <c r="AK1341" i="1"/>
  <c r="AK1337" i="1"/>
  <c r="AY1337" i="1" s="1"/>
  <c r="AK1333" i="1"/>
  <c r="AK1329" i="1"/>
  <c r="AK1325" i="1"/>
  <c r="AY1325" i="1" s="1"/>
  <c r="AK1321" i="1"/>
  <c r="AK1317" i="1"/>
  <c r="AY1317" i="1" s="1"/>
  <c r="AK1313" i="1"/>
  <c r="AY1313" i="1" s="1"/>
  <c r="AK1309" i="1"/>
  <c r="AK1305" i="1"/>
  <c r="AY1305" i="1" s="1"/>
  <c r="AK1301" i="1"/>
  <c r="AK1297" i="1"/>
  <c r="AK1293" i="1"/>
  <c r="AY1293" i="1" s="1"/>
  <c r="AK1289" i="1"/>
  <c r="AK1285" i="1"/>
  <c r="AY1285" i="1" s="1"/>
  <c r="AK1281" i="1"/>
  <c r="AY1281" i="1" s="1"/>
  <c r="AK1277" i="1"/>
  <c r="AK1273" i="1"/>
  <c r="AY1273" i="1" s="1"/>
  <c r="AK1269" i="1"/>
  <c r="AK1265" i="1"/>
  <c r="AK1261" i="1"/>
  <c r="AY1261" i="1" s="1"/>
  <c r="AK1257" i="1"/>
  <c r="AK1253" i="1"/>
  <c r="AY1253" i="1" s="1"/>
  <c r="AK1249" i="1"/>
  <c r="AY1249" i="1" s="1"/>
  <c r="AK1245" i="1"/>
  <c r="AK1241" i="1"/>
  <c r="AY1241" i="1" s="1"/>
  <c r="AK1237" i="1"/>
  <c r="AK1233" i="1"/>
  <c r="AK1229" i="1"/>
  <c r="AY1229" i="1" s="1"/>
  <c r="AK1225" i="1"/>
  <c r="AK1221" i="1"/>
  <c r="AY1221" i="1" s="1"/>
  <c r="AK1217" i="1"/>
  <c r="AY1217" i="1" s="1"/>
  <c r="AK1213" i="1"/>
  <c r="AK1209" i="1"/>
  <c r="AY1209" i="1" s="1"/>
  <c r="AK1205" i="1"/>
  <c r="AK1201" i="1"/>
  <c r="AK1197" i="1"/>
  <c r="AY1197" i="1" s="1"/>
  <c r="AK1193" i="1"/>
  <c r="AK1189" i="1"/>
  <c r="AY1189" i="1" s="1"/>
  <c r="AK1185" i="1"/>
  <c r="AY1185" i="1" s="1"/>
  <c r="AK1181" i="1"/>
  <c r="AK1177" i="1"/>
  <c r="AK1173" i="1"/>
  <c r="AK1169" i="1"/>
  <c r="AK1165" i="1"/>
  <c r="AY1165" i="1" s="1"/>
  <c r="AK1161" i="1"/>
  <c r="AK1157" i="1"/>
  <c r="AY1157" i="1" s="1"/>
  <c r="AK1153" i="1"/>
  <c r="AY1153" i="1" s="1"/>
  <c r="AK1149" i="1"/>
  <c r="AK1145" i="1"/>
  <c r="AY1145" i="1" s="1"/>
  <c r="AK1141" i="1"/>
  <c r="AK1137" i="1"/>
  <c r="AK1133" i="1"/>
  <c r="AY1133" i="1" s="1"/>
  <c r="AK1129" i="1"/>
  <c r="AK1125" i="1"/>
  <c r="AY1125" i="1" s="1"/>
  <c r="AK1121" i="1"/>
  <c r="AY1121" i="1" s="1"/>
  <c r="AK1117" i="1"/>
  <c r="AK1113" i="1"/>
  <c r="AY1113" i="1" s="1"/>
  <c r="AK1109" i="1"/>
  <c r="AK1105" i="1"/>
  <c r="AK1101" i="1"/>
  <c r="AY1101" i="1" s="1"/>
  <c r="AK1097" i="1"/>
  <c r="AK1093" i="1"/>
  <c r="AY1093" i="1" s="1"/>
  <c r="AK1089" i="1"/>
  <c r="AY1089" i="1" s="1"/>
  <c r="AK1085" i="1"/>
  <c r="AK1081" i="1"/>
  <c r="AY1081" i="1" s="1"/>
  <c r="AK1077" i="1"/>
  <c r="AK1073" i="1"/>
  <c r="AK1069" i="1"/>
  <c r="AY1069" i="1" s="1"/>
  <c r="AK1065" i="1"/>
  <c r="AK1061" i="1"/>
  <c r="AY1061" i="1" s="1"/>
  <c r="AK1057" i="1"/>
  <c r="AY1057" i="1" s="1"/>
  <c r="AK1053" i="1"/>
  <c r="AK1049" i="1"/>
  <c r="AK1045" i="1"/>
  <c r="AK1041" i="1"/>
  <c r="AK1037" i="1"/>
  <c r="AY1037" i="1" s="1"/>
  <c r="AK1033" i="1"/>
  <c r="AK1029" i="1"/>
  <c r="AY1029" i="1" s="1"/>
  <c r="AK1025" i="1"/>
  <c r="AY1025" i="1" s="1"/>
  <c r="AK1021" i="1"/>
  <c r="AY1021" i="1" s="1"/>
  <c r="AK1017" i="1"/>
  <c r="AY1017" i="1" s="1"/>
  <c r="AK1013" i="1"/>
  <c r="AK1009" i="1"/>
  <c r="AK1005" i="1"/>
  <c r="AY1005" i="1" s="1"/>
  <c r="AK1001" i="1"/>
  <c r="AK997" i="1"/>
  <c r="AY997" i="1" s="1"/>
  <c r="AK993" i="1"/>
  <c r="AY993" i="1" s="1"/>
  <c r="AK989" i="1"/>
  <c r="AK985" i="1"/>
  <c r="AY985" i="1" s="1"/>
  <c r="AK981" i="1"/>
  <c r="AK977" i="1"/>
  <c r="AK973" i="1"/>
  <c r="AY973" i="1" s="1"/>
  <c r="AK969" i="1"/>
  <c r="AK965" i="1"/>
  <c r="AY965" i="1" s="1"/>
  <c r="AK961" i="1"/>
  <c r="AY961" i="1" s="1"/>
  <c r="AK957" i="1"/>
  <c r="AY957" i="1" s="1"/>
  <c r="AK953" i="1"/>
  <c r="AY953" i="1" s="1"/>
  <c r="AK949" i="1"/>
  <c r="AK945" i="1"/>
  <c r="AK941" i="1"/>
  <c r="AY941" i="1" s="1"/>
  <c r="AK937" i="1"/>
  <c r="AK933" i="1"/>
  <c r="AY933" i="1" s="1"/>
  <c r="AK929" i="1"/>
  <c r="AY929" i="1" s="1"/>
  <c r="AK925" i="1"/>
  <c r="AK921" i="1"/>
  <c r="AY921" i="1" s="1"/>
  <c r="AK917" i="1"/>
  <c r="AK913" i="1"/>
  <c r="AK909" i="1"/>
  <c r="AY909" i="1" s="1"/>
  <c r="AK905" i="1"/>
  <c r="AK901" i="1"/>
  <c r="AY901" i="1" s="1"/>
  <c r="AK897" i="1"/>
  <c r="AY897" i="1" s="1"/>
  <c r="AK893" i="1"/>
  <c r="AK889" i="1"/>
  <c r="AY889" i="1" s="1"/>
  <c r="AK885" i="1"/>
  <c r="AK881" i="1"/>
  <c r="AK877" i="1"/>
  <c r="AY877" i="1" s="1"/>
  <c r="AK873" i="1"/>
  <c r="AK869" i="1"/>
  <c r="AY869" i="1" s="1"/>
  <c r="AK865" i="1"/>
  <c r="AY865" i="1" s="1"/>
  <c r="AK861" i="1"/>
  <c r="AY861" i="1" s="1"/>
  <c r="AK857" i="1"/>
  <c r="AK853" i="1"/>
  <c r="AK849" i="1"/>
  <c r="AK845" i="1"/>
  <c r="AY845" i="1" s="1"/>
  <c r="AK841" i="1"/>
  <c r="AK837" i="1"/>
  <c r="AY837" i="1" s="1"/>
  <c r="AK833" i="1"/>
  <c r="AY833" i="1" s="1"/>
  <c r="AK829" i="1"/>
  <c r="AY829" i="1" s="1"/>
  <c r="AK825" i="1"/>
  <c r="AY825" i="1" s="1"/>
  <c r="AK821" i="1"/>
  <c r="AK817" i="1"/>
  <c r="AK813" i="1"/>
  <c r="AY813" i="1" s="1"/>
  <c r="AK809" i="1"/>
  <c r="AK805" i="1"/>
  <c r="AY805" i="1" s="1"/>
  <c r="AK801" i="1"/>
  <c r="AY801" i="1" s="1"/>
  <c r="AK797" i="1"/>
  <c r="AY797" i="1" s="1"/>
  <c r="AK793" i="1"/>
  <c r="AK789" i="1"/>
  <c r="AK785" i="1"/>
  <c r="AK781" i="1"/>
  <c r="AY781" i="1" s="1"/>
  <c r="AK777" i="1"/>
  <c r="AK773" i="1"/>
  <c r="AY773" i="1" s="1"/>
  <c r="AK769" i="1"/>
  <c r="AY769" i="1" s="1"/>
  <c r="AK765" i="1"/>
  <c r="AK761" i="1"/>
  <c r="AY761" i="1" s="1"/>
  <c r="AK757" i="1"/>
  <c r="AK753" i="1"/>
  <c r="AK749" i="1"/>
  <c r="AY749" i="1" s="1"/>
  <c r="AK745" i="1"/>
  <c r="AK741" i="1"/>
  <c r="AY741" i="1" s="1"/>
  <c r="AK737" i="1"/>
  <c r="AY737" i="1" s="1"/>
  <c r="AK733" i="1"/>
  <c r="AY733" i="1" s="1"/>
  <c r="AK729" i="1"/>
  <c r="AY729" i="1" s="1"/>
  <c r="AK725" i="1"/>
  <c r="AK721" i="1"/>
  <c r="AK717" i="1"/>
  <c r="AY717" i="1" s="1"/>
  <c r="AK713" i="1"/>
  <c r="AK709" i="1"/>
  <c r="AY709" i="1" s="1"/>
  <c r="AK705" i="1"/>
  <c r="AY705" i="1" s="1"/>
  <c r="AK701" i="1"/>
  <c r="AY701" i="1" s="1"/>
  <c r="AK697" i="1"/>
  <c r="AY697" i="1" s="1"/>
  <c r="AK693" i="1"/>
  <c r="AK689" i="1"/>
  <c r="AK685" i="1"/>
  <c r="AY685" i="1" s="1"/>
  <c r="AL1359" i="1"/>
  <c r="AL1355" i="1"/>
  <c r="AL1351" i="1"/>
  <c r="AL1347" i="1"/>
  <c r="AL1343" i="1"/>
  <c r="AL1339" i="1"/>
  <c r="AL1335" i="1"/>
  <c r="AL1331" i="1"/>
  <c r="AL1327" i="1"/>
  <c r="AL1323" i="1"/>
  <c r="AL1319" i="1"/>
  <c r="AL1315" i="1"/>
  <c r="AL1311" i="1"/>
  <c r="AL1307" i="1"/>
  <c r="AL1303" i="1"/>
  <c r="AL1299" i="1"/>
  <c r="AL1295" i="1"/>
  <c r="AL1291" i="1"/>
  <c r="AL1287" i="1"/>
  <c r="AL1283" i="1"/>
  <c r="AL1279" i="1"/>
  <c r="AL1275" i="1"/>
  <c r="AL1271" i="1"/>
  <c r="AL1267" i="1"/>
  <c r="AL1263" i="1"/>
  <c r="AL1259" i="1"/>
  <c r="AL1255" i="1"/>
  <c r="AL1251" i="1"/>
  <c r="AL1247" i="1"/>
  <c r="AL1243" i="1"/>
  <c r="AL1239" i="1"/>
  <c r="AL1235" i="1"/>
  <c r="AL1231" i="1"/>
  <c r="AL1227" i="1"/>
  <c r="AL1223" i="1"/>
  <c r="AL1219" i="1"/>
  <c r="AL1215" i="1"/>
  <c r="AL1211" i="1"/>
  <c r="AL1207" i="1"/>
  <c r="AL1203" i="1"/>
  <c r="AL1199" i="1"/>
  <c r="AL1195" i="1"/>
  <c r="AL1191" i="1"/>
  <c r="AL1187" i="1"/>
  <c r="AL1183" i="1"/>
  <c r="AL1179" i="1"/>
  <c r="AL1175" i="1"/>
  <c r="AL1171" i="1"/>
  <c r="AL1167" i="1"/>
  <c r="AL1163" i="1"/>
  <c r="AL1159" i="1"/>
  <c r="AL1155" i="1"/>
  <c r="AL1151" i="1"/>
  <c r="AL1147" i="1"/>
  <c r="AL1143" i="1"/>
  <c r="AL1139" i="1"/>
  <c r="AL1135" i="1"/>
  <c r="AL1131" i="1"/>
  <c r="AL1127" i="1"/>
  <c r="AL1123" i="1"/>
  <c r="AL1119" i="1"/>
  <c r="AL1115" i="1"/>
  <c r="AL1111" i="1"/>
  <c r="AL1107" i="1"/>
  <c r="AL1103" i="1"/>
  <c r="AL1099" i="1"/>
  <c r="AL1095" i="1"/>
  <c r="AL1091" i="1"/>
  <c r="AL1087" i="1"/>
  <c r="AL1083" i="1"/>
  <c r="AL1079" i="1"/>
  <c r="AL1075" i="1"/>
  <c r="AL1071" i="1"/>
  <c r="AL1067" i="1"/>
  <c r="AL1063" i="1"/>
  <c r="AL1059" i="1"/>
  <c r="AL1055" i="1"/>
  <c r="AL1051" i="1"/>
  <c r="AL1047" i="1"/>
  <c r="AL1043" i="1"/>
  <c r="AL1039" i="1"/>
  <c r="AL1035" i="1"/>
  <c r="AL1031" i="1"/>
  <c r="AL1027" i="1"/>
  <c r="AL1023" i="1"/>
  <c r="AL1019" i="1"/>
  <c r="AL1015" i="1"/>
  <c r="AL1011" i="1"/>
  <c r="AL1007" i="1"/>
  <c r="AL1003" i="1"/>
  <c r="AL999" i="1"/>
  <c r="AL995" i="1"/>
  <c r="AL991" i="1"/>
  <c r="AL987" i="1"/>
  <c r="AL983" i="1"/>
  <c r="AL979" i="1"/>
  <c r="AL975" i="1"/>
  <c r="AL971" i="1"/>
  <c r="AL967" i="1"/>
  <c r="AL963" i="1"/>
  <c r="AL959" i="1"/>
  <c r="AL955" i="1"/>
  <c r="AL951" i="1"/>
  <c r="AL947" i="1"/>
  <c r="AL943" i="1"/>
  <c r="AL939" i="1"/>
  <c r="AL935" i="1"/>
  <c r="AL931" i="1"/>
  <c r="AL927" i="1"/>
  <c r="AL923" i="1"/>
  <c r="AL919" i="1"/>
  <c r="AL915" i="1"/>
  <c r="AL911" i="1"/>
  <c r="AL907" i="1"/>
  <c r="AL903" i="1"/>
  <c r="AL899" i="1"/>
  <c r="AL895" i="1"/>
  <c r="AL891" i="1"/>
  <c r="AL887" i="1"/>
  <c r="AL883" i="1"/>
  <c r="AL879" i="1"/>
  <c r="AL875" i="1"/>
  <c r="AL871" i="1"/>
  <c r="AL867" i="1"/>
  <c r="AL863" i="1"/>
  <c r="AL859" i="1"/>
  <c r="AL855" i="1"/>
  <c r="AL851" i="1"/>
  <c r="AL847" i="1"/>
  <c r="AL843" i="1"/>
  <c r="AL839" i="1"/>
  <c r="AL835" i="1"/>
  <c r="AL831" i="1"/>
  <c r="AL827" i="1"/>
  <c r="AL823" i="1"/>
  <c r="AL819" i="1"/>
  <c r="AL815" i="1"/>
  <c r="AL811" i="1"/>
  <c r="AL807" i="1"/>
  <c r="AL803" i="1"/>
  <c r="AL799" i="1"/>
  <c r="AL795" i="1"/>
  <c r="AL791" i="1"/>
  <c r="AL787" i="1"/>
  <c r="AL783" i="1"/>
  <c r="AL779" i="1"/>
  <c r="AL775" i="1"/>
  <c r="AL771" i="1"/>
  <c r="AL767" i="1"/>
  <c r="AL763" i="1"/>
  <c r="AL759" i="1"/>
  <c r="AL755" i="1"/>
  <c r="AL751" i="1"/>
  <c r="AL747" i="1"/>
  <c r="AL743" i="1"/>
  <c r="AL739" i="1"/>
  <c r="AL735" i="1"/>
  <c r="AL731" i="1"/>
  <c r="AL727" i="1"/>
  <c r="AL723" i="1"/>
  <c r="AL719" i="1"/>
  <c r="AL715" i="1"/>
  <c r="AL711" i="1"/>
  <c r="AL707" i="1"/>
  <c r="AL703" i="1"/>
  <c r="AL699" i="1"/>
  <c r="AL695" i="1"/>
  <c r="AL691" i="1"/>
  <c r="AL687" i="1"/>
  <c r="AL683" i="1"/>
  <c r="AK675" i="1"/>
  <c r="AK671" i="1"/>
  <c r="AK667" i="1"/>
  <c r="AK663" i="1"/>
  <c r="AK659" i="1"/>
  <c r="AK655" i="1"/>
  <c r="AK651" i="1"/>
  <c r="AK647" i="1"/>
  <c r="AK643" i="1"/>
  <c r="AK639" i="1"/>
  <c r="AK635" i="1"/>
  <c r="AK631" i="1"/>
  <c r="AK627" i="1"/>
  <c r="AK623" i="1"/>
  <c r="AK619" i="1"/>
  <c r="AK615" i="1"/>
  <c r="AK611" i="1"/>
  <c r="AK607" i="1"/>
  <c r="AK603" i="1"/>
  <c r="AK599" i="1"/>
  <c r="AK595" i="1"/>
  <c r="AK591" i="1"/>
  <c r="AK587" i="1"/>
  <c r="AK583" i="1"/>
  <c r="AK579" i="1"/>
  <c r="AK575" i="1"/>
  <c r="AK571" i="1"/>
  <c r="AK567" i="1"/>
  <c r="AK563" i="1"/>
  <c r="AK559" i="1"/>
  <c r="AK555" i="1"/>
  <c r="AK551" i="1"/>
  <c r="AK547" i="1"/>
  <c r="AK543" i="1"/>
  <c r="AK539" i="1"/>
  <c r="AK535" i="1"/>
  <c r="AK531" i="1"/>
  <c r="AK527" i="1"/>
  <c r="AK523" i="1"/>
  <c r="AK519" i="1"/>
  <c r="AK515" i="1"/>
  <c r="AK511" i="1"/>
  <c r="AK507" i="1"/>
  <c r="AK503" i="1"/>
  <c r="AK499" i="1"/>
  <c r="AK495" i="1"/>
  <c r="AK491" i="1"/>
  <c r="AK487" i="1"/>
  <c r="AK483" i="1"/>
  <c r="AK479" i="1"/>
  <c r="AK475" i="1"/>
  <c r="AK471" i="1"/>
  <c r="AK467" i="1"/>
  <c r="AK463" i="1"/>
  <c r="AK459" i="1"/>
  <c r="AK455" i="1"/>
  <c r="AK451" i="1"/>
  <c r="AK447" i="1"/>
  <c r="AK443" i="1"/>
  <c r="AK439" i="1"/>
  <c r="AK435" i="1"/>
  <c r="AK431" i="1"/>
  <c r="AK427" i="1"/>
  <c r="AK423" i="1"/>
  <c r="AK419" i="1"/>
  <c r="AK415" i="1"/>
  <c r="AK411" i="1"/>
  <c r="AK407" i="1"/>
  <c r="AK403" i="1"/>
  <c r="AK399" i="1"/>
  <c r="AK395" i="1"/>
  <c r="AK391" i="1"/>
  <c r="AK387" i="1"/>
  <c r="AK383" i="1"/>
  <c r="AK379" i="1"/>
  <c r="AK375" i="1"/>
  <c r="AK371" i="1"/>
  <c r="AK367" i="1"/>
  <c r="AK363" i="1"/>
  <c r="AK359" i="1"/>
  <c r="AK355" i="1"/>
  <c r="AK351" i="1"/>
  <c r="AK347" i="1"/>
  <c r="AK343" i="1"/>
  <c r="AK339" i="1"/>
  <c r="AK335" i="1"/>
  <c r="AY335" i="1" s="1"/>
  <c r="AK331" i="1"/>
  <c r="AK327" i="1"/>
  <c r="AY327" i="1" s="1"/>
  <c r="AK323" i="1"/>
  <c r="AY323" i="1" s="1"/>
  <c r="AK319" i="1"/>
  <c r="AY319" i="1" s="1"/>
  <c r="AK315" i="1"/>
  <c r="AY315" i="1" s="1"/>
  <c r="AK311" i="1"/>
  <c r="AK307" i="1"/>
  <c r="AK303" i="1"/>
  <c r="AY303" i="1" s="1"/>
  <c r="AK299" i="1"/>
  <c r="AK295" i="1"/>
  <c r="AY295" i="1" s="1"/>
  <c r="AK291" i="1"/>
  <c r="AY291" i="1" s="1"/>
  <c r="AK287" i="1"/>
  <c r="AY287" i="1" s="1"/>
  <c r="AK283" i="1"/>
  <c r="AY283" i="1" s="1"/>
  <c r="AK279" i="1"/>
  <c r="AK275" i="1"/>
  <c r="AK271" i="1"/>
  <c r="AY271" i="1" s="1"/>
  <c r="AK267" i="1"/>
  <c r="AK263" i="1"/>
  <c r="AK259" i="1"/>
  <c r="AK255" i="1"/>
  <c r="AK251" i="1"/>
  <c r="AK247" i="1"/>
  <c r="AK243" i="1"/>
  <c r="AK239" i="1"/>
  <c r="AK235" i="1"/>
  <c r="AK231" i="1"/>
  <c r="AK227" i="1"/>
  <c r="AK223" i="1"/>
  <c r="AK219" i="1"/>
  <c r="AK215" i="1"/>
  <c r="AK211" i="1"/>
  <c r="AK207" i="1"/>
  <c r="AK203" i="1"/>
  <c r="AK199" i="1"/>
  <c r="AK195" i="1"/>
  <c r="AK191" i="1"/>
  <c r="AK187" i="1"/>
  <c r="AK183" i="1"/>
  <c r="AK179" i="1"/>
  <c r="AK175" i="1"/>
  <c r="AK171" i="1"/>
  <c r="AK167" i="1"/>
  <c r="AK163" i="1"/>
  <c r="AK159" i="1"/>
  <c r="AK155" i="1"/>
  <c r="AK151" i="1"/>
  <c r="AK147" i="1"/>
  <c r="AK143" i="1"/>
  <c r="AK139" i="1"/>
  <c r="AK135" i="1"/>
  <c r="AK131" i="1"/>
  <c r="AK127" i="1"/>
  <c r="AK123" i="1"/>
  <c r="AK119" i="1"/>
  <c r="AK115" i="1"/>
  <c r="AK111" i="1"/>
  <c r="AK107" i="1"/>
  <c r="AK103" i="1"/>
  <c r="AK99" i="1"/>
  <c r="AK95" i="1"/>
  <c r="AK91" i="1"/>
  <c r="AK87" i="1"/>
  <c r="AK83" i="1"/>
  <c r="AK79" i="1"/>
  <c r="AK75" i="1"/>
  <c r="AK71" i="1"/>
  <c r="AK67" i="1"/>
  <c r="AK63" i="1"/>
  <c r="AK59" i="1"/>
  <c r="AK55" i="1"/>
  <c r="AK51" i="1"/>
  <c r="AK47" i="1"/>
  <c r="AK43" i="1"/>
  <c r="AK39" i="1"/>
  <c r="AK35" i="1"/>
  <c r="AK31" i="1"/>
  <c r="AK27" i="1"/>
  <c r="AK23" i="1"/>
  <c r="AK19" i="1"/>
  <c r="AK15" i="1"/>
  <c r="AK11" i="1"/>
  <c r="AK7" i="1"/>
  <c r="AL681" i="1"/>
  <c r="AL677" i="1"/>
  <c r="AL673" i="1"/>
  <c r="AL669" i="1"/>
  <c r="AL665" i="1"/>
  <c r="AL661" i="1"/>
  <c r="AL657" i="1"/>
  <c r="AL653" i="1"/>
  <c r="AL649" i="1"/>
  <c r="AL645" i="1"/>
  <c r="AL641" i="1"/>
  <c r="AL637" i="1"/>
  <c r="AL633" i="1"/>
  <c r="AL629" i="1"/>
  <c r="AL625" i="1"/>
  <c r="AL621" i="1"/>
  <c r="AL617" i="1"/>
  <c r="AL613" i="1"/>
  <c r="AL609" i="1"/>
  <c r="AL605" i="1"/>
  <c r="AL601" i="1"/>
  <c r="AL597" i="1"/>
  <c r="AL593" i="1"/>
  <c r="AL589" i="1"/>
  <c r="AL585" i="1"/>
  <c r="AL581" i="1"/>
  <c r="AL577" i="1"/>
  <c r="AL573" i="1"/>
  <c r="AL569" i="1"/>
  <c r="AL565" i="1"/>
  <c r="AL561" i="1"/>
  <c r="AL557" i="1"/>
  <c r="AL553" i="1"/>
  <c r="AL549" i="1"/>
  <c r="AL545" i="1"/>
  <c r="AL541" i="1"/>
  <c r="AL537" i="1"/>
  <c r="AL533" i="1"/>
  <c r="AL529" i="1"/>
  <c r="AL525" i="1"/>
  <c r="AL521" i="1"/>
  <c r="AL517" i="1"/>
  <c r="AL513" i="1"/>
  <c r="AL509" i="1"/>
  <c r="AL505" i="1"/>
  <c r="AL501" i="1"/>
  <c r="AL497" i="1"/>
  <c r="AL493" i="1"/>
  <c r="AL489" i="1"/>
  <c r="AL485" i="1"/>
  <c r="AL481" i="1"/>
  <c r="AL477" i="1"/>
  <c r="AL473" i="1"/>
  <c r="AL469" i="1"/>
  <c r="AL465" i="1"/>
  <c r="AL461" i="1"/>
  <c r="AL457" i="1"/>
  <c r="AL453" i="1"/>
  <c r="AL449" i="1"/>
  <c r="AL445" i="1"/>
  <c r="AL441" i="1"/>
  <c r="AL437" i="1"/>
  <c r="AL433" i="1"/>
  <c r="AL429" i="1"/>
  <c r="AL425" i="1"/>
  <c r="AL421" i="1"/>
  <c r="AL417" i="1"/>
  <c r="AL413" i="1"/>
  <c r="AL409" i="1"/>
  <c r="AL405" i="1"/>
  <c r="AL401" i="1"/>
  <c r="AL397" i="1"/>
  <c r="AL393" i="1"/>
  <c r="AL389" i="1"/>
  <c r="AL385" i="1"/>
  <c r="AL381" i="1"/>
  <c r="AL377" i="1"/>
  <c r="AL373" i="1"/>
  <c r="AL369" i="1"/>
  <c r="AL365" i="1"/>
  <c r="AL361" i="1"/>
  <c r="AL357" i="1"/>
  <c r="AL353" i="1"/>
  <c r="AL349" i="1"/>
  <c r="AL345" i="1"/>
  <c r="AL341" i="1"/>
  <c r="AL337" i="1"/>
  <c r="AL333" i="1"/>
  <c r="AL329" i="1"/>
  <c r="AL325" i="1"/>
  <c r="AL321" i="1"/>
  <c r="AL317" i="1"/>
  <c r="AL313" i="1"/>
  <c r="AL309" i="1"/>
  <c r="AL305" i="1"/>
  <c r="AL301" i="1"/>
  <c r="AL297" i="1"/>
  <c r="AL293" i="1"/>
  <c r="AL289" i="1"/>
  <c r="AL285" i="1"/>
  <c r="AL281" i="1"/>
  <c r="AL277" i="1"/>
  <c r="AL273" i="1"/>
  <c r="AL269" i="1"/>
  <c r="AL265" i="1"/>
  <c r="AL261" i="1"/>
  <c r="AL257" i="1"/>
  <c r="AL253" i="1"/>
  <c r="AL249" i="1"/>
  <c r="AL245" i="1"/>
  <c r="AL241" i="1"/>
  <c r="AL237" i="1"/>
  <c r="AL233" i="1"/>
  <c r="AL229" i="1"/>
  <c r="AL225" i="1"/>
  <c r="AL221" i="1"/>
  <c r="AL217" i="1"/>
  <c r="AL213" i="1"/>
  <c r="AL209" i="1"/>
  <c r="AL205" i="1"/>
  <c r="AL201" i="1"/>
  <c r="AL197" i="1"/>
  <c r="AL193" i="1"/>
  <c r="AL189" i="1"/>
  <c r="AL185" i="1"/>
  <c r="AL181" i="1"/>
  <c r="AL177" i="1"/>
  <c r="AL173" i="1"/>
  <c r="AL169" i="1"/>
  <c r="AL165" i="1"/>
  <c r="AL161" i="1"/>
  <c r="AL157" i="1"/>
  <c r="AL153" i="1"/>
  <c r="AL149" i="1"/>
  <c r="AL145" i="1"/>
  <c r="AL141" i="1"/>
  <c r="AL137" i="1"/>
  <c r="AL133" i="1"/>
  <c r="AL129" i="1"/>
  <c r="AL125" i="1"/>
  <c r="AL121" i="1"/>
  <c r="AL117" i="1"/>
  <c r="AL113" i="1"/>
  <c r="AL109" i="1"/>
  <c r="AL105" i="1"/>
  <c r="AL101" i="1"/>
  <c r="AL97" i="1"/>
  <c r="AL93" i="1"/>
  <c r="AL89" i="1"/>
  <c r="AL85" i="1"/>
  <c r="AL81" i="1"/>
  <c r="AL77" i="1"/>
  <c r="AL73" i="1"/>
  <c r="AL69" i="1"/>
  <c r="AL65" i="1"/>
  <c r="AL61" i="1"/>
  <c r="AL57" i="1"/>
  <c r="AL53" i="1"/>
  <c r="AL49" i="1"/>
  <c r="AL45" i="1"/>
  <c r="AL41" i="1"/>
  <c r="AL37" i="1"/>
  <c r="AL33" i="1"/>
  <c r="AL29" i="1"/>
  <c r="AK681" i="1"/>
  <c r="AK677" i="1"/>
  <c r="AY677" i="1" s="1"/>
  <c r="AK673" i="1"/>
  <c r="AK669" i="1"/>
  <c r="AY669" i="1" s="1"/>
  <c r="AK665" i="1"/>
  <c r="AY665" i="1" s="1"/>
  <c r="AK661" i="1"/>
  <c r="AY661" i="1" s="1"/>
  <c r="AK657" i="1"/>
  <c r="AY657" i="1" s="1"/>
  <c r="AK653" i="1"/>
  <c r="AK649" i="1"/>
  <c r="AK645" i="1"/>
  <c r="AY645" i="1" s="1"/>
  <c r="AK641" i="1"/>
  <c r="AK637" i="1"/>
  <c r="AY637" i="1" s="1"/>
  <c r="AK633" i="1"/>
  <c r="AY633" i="1" s="1"/>
  <c r="AK629" i="1"/>
  <c r="AY629" i="1" s="1"/>
  <c r="AK625" i="1"/>
  <c r="AY625" i="1" s="1"/>
  <c r="AK621" i="1"/>
  <c r="AK617" i="1"/>
  <c r="AK613" i="1"/>
  <c r="AY613" i="1" s="1"/>
  <c r="AK609" i="1"/>
  <c r="AK605" i="1"/>
  <c r="AY605" i="1" s="1"/>
  <c r="AK601" i="1"/>
  <c r="AY601" i="1" s="1"/>
  <c r="AK597" i="1"/>
  <c r="AY597" i="1" s="1"/>
  <c r="AK593" i="1"/>
  <c r="AY593" i="1" s="1"/>
  <c r="AK589" i="1"/>
  <c r="AK585" i="1"/>
  <c r="AK581" i="1"/>
  <c r="AY581" i="1" s="1"/>
  <c r="AK577" i="1"/>
  <c r="AK573" i="1"/>
  <c r="AY573" i="1" s="1"/>
  <c r="AK569" i="1"/>
  <c r="AY569" i="1" s="1"/>
  <c r="AK565" i="1"/>
  <c r="AY565" i="1" s="1"/>
  <c r="AK561" i="1"/>
  <c r="AY561" i="1" s="1"/>
  <c r="AK557" i="1"/>
  <c r="AK553" i="1"/>
  <c r="AK549" i="1"/>
  <c r="AK545" i="1"/>
  <c r="AK541" i="1"/>
  <c r="AK537" i="1"/>
  <c r="AK533" i="1"/>
  <c r="AK529" i="1"/>
  <c r="AK525" i="1"/>
  <c r="AK521" i="1"/>
  <c r="AK517" i="1"/>
  <c r="AK513" i="1"/>
  <c r="AK509" i="1"/>
  <c r="AK505" i="1"/>
  <c r="AK501" i="1"/>
  <c r="AK497" i="1"/>
  <c r="AK493" i="1"/>
  <c r="AK489" i="1"/>
  <c r="AK485" i="1"/>
  <c r="AK481" i="1"/>
  <c r="AK477" i="1"/>
  <c r="AK473" i="1"/>
  <c r="AK469" i="1"/>
  <c r="AK465" i="1"/>
  <c r="AK461" i="1"/>
  <c r="AK457" i="1"/>
  <c r="AK453" i="1"/>
  <c r="AK449" i="1"/>
  <c r="AK445" i="1"/>
  <c r="AK441" i="1"/>
  <c r="AK437" i="1"/>
  <c r="AK433" i="1"/>
  <c r="AK429" i="1"/>
  <c r="AK425" i="1"/>
  <c r="AK421" i="1"/>
  <c r="AK417" i="1"/>
  <c r="AK413" i="1"/>
  <c r="AK409" i="1"/>
  <c r="AK405" i="1"/>
  <c r="AK401" i="1"/>
  <c r="AK397" i="1"/>
  <c r="AK393" i="1"/>
  <c r="AK389" i="1"/>
  <c r="AK385" i="1"/>
  <c r="AK381" i="1"/>
  <c r="AK377" i="1"/>
  <c r="AK373" i="1"/>
  <c r="AK369" i="1"/>
  <c r="AK365" i="1"/>
  <c r="AK361" i="1"/>
  <c r="AK357" i="1"/>
  <c r="AK353" i="1"/>
  <c r="AK349" i="1"/>
  <c r="AK345" i="1"/>
  <c r="AK341" i="1"/>
  <c r="AK337" i="1"/>
  <c r="AK333" i="1"/>
  <c r="AK329" i="1"/>
  <c r="AK325" i="1"/>
  <c r="AK321" i="1"/>
  <c r="AK317" i="1"/>
  <c r="AK313" i="1"/>
  <c r="AK309" i="1"/>
  <c r="AK305" i="1"/>
  <c r="AK301" i="1"/>
  <c r="AK297" i="1"/>
  <c r="AK293" i="1"/>
  <c r="AK289" i="1"/>
  <c r="AK285" i="1"/>
  <c r="AK281" i="1"/>
  <c r="AK277" i="1"/>
  <c r="AK273" i="1"/>
  <c r="AK269" i="1"/>
  <c r="AK265" i="1"/>
  <c r="AK261" i="1"/>
  <c r="AK257" i="1"/>
  <c r="AK253" i="1"/>
  <c r="AK249" i="1"/>
  <c r="AK245" i="1"/>
  <c r="AK241" i="1"/>
  <c r="AK237" i="1"/>
  <c r="AK233" i="1"/>
  <c r="AK229" i="1"/>
  <c r="AK225" i="1"/>
  <c r="AK221" i="1"/>
  <c r="AK217" i="1"/>
  <c r="AK213" i="1"/>
  <c r="AK209" i="1"/>
  <c r="AK205" i="1"/>
  <c r="AK201" i="1"/>
  <c r="AK197" i="1"/>
  <c r="AK193" i="1"/>
  <c r="AK189" i="1"/>
  <c r="AK185" i="1"/>
  <c r="AK181" i="1"/>
  <c r="AK177" i="1"/>
  <c r="AK173" i="1"/>
  <c r="AK169" i="1"/>
  <c r="AK165" i="1"/>
  <c r="AK161" i="1"/>
  <c r="AK157" i="1"/>
  <c r="AK153" i="1"/>
  <c r="AK149" i="1"/>
  <c r="AK145" i="1"/>
  <c r="AK141" i="1"/>
  <c r="AK137" i="1"/>
  <c r="AK133" i="1"/>
  <c r="AK129" i="1"/>
  <c r="AK125" i="1"/>
  <c r="AK121" i="1"/>
  <c r="AK117" i="1"/>
  <c r="AK113" i="1"/>
  <c r="AK109" i="1"/>
  <c r="AK105" i="1"/>
  <c r="AK101" i="1"/>
  <c r="AK97" i="1"/>
  <c r="AK93" i="1"/>
  <c r="AK89" i="1"/>
  <c r="AK85" i="1"/>
  <c r="AK81" i="1"/>
  <c r="AK77" i="1"/>
  <c r="AK73" i="1"/>
  <c r="AK69" i="1"/>
  <c r="AK65" i="1"/>
  <c r="AK61" i="1"/>
  <c r="AK57" i="1"/>
  <c r="AK53" i="1"/>
  <c r="AK49" i="1"/>
  <c r="AK45" i="1"/>
  <c r="AK41" i="1"/>
  <c r="AK37" i="1"/>
  <c r="AK33" i="1"/>
  <c r="AK29" i="1"/>
  <c r="AK25" i="1"/>
  <c r="AK21" i="1"/>
  <c r="AK17" i="1"/>
  <c r="AK13" i="1"/>
  <c r="AK9" i="1"/>
  <c r="AK5" i="1"/>
  <c r="AL679" i="1"/>
  <c r="AL675" i="1"/>
  <c r="AL671" i="1"/>
  <c r="AL667" i="1"/>
  <c r="AL663" i="1"/>
  <c r="AL659" i="1"/>
  <c r="AL655" i="1"/>
  <c r="AL651" i="1"/>
  <c r="AL647" i="1"/>
  <c r="AL643" i="1"/>
  <c r="AL639" i="1"/>
  <c r="AL635" i="1"/>
  <c r="AL631" i="1"/>
  <c r="AL627" i="1"/>
  <c r="AL623" i="1"/>
  <c r="AL619" i="1"/>
  <c r="AL615" i="1"/>
  <c r="AL611" i="1"/>
  <c r="AL607" i="1"/>
  <c r="AL603" i="1"/>
  <c r="AL599" i="1"/>
  <c r="AL595" i="1"/>
  <c r="AL591" i="1"/>
  <c r="AL587" i="1"/>
  <c r="AL583" i="1"/>
  <c r="AL579" i="1"/>
  <c r="AL575" i="1"/>
  <c r="AL571" i="1"/>
  <c r="AL567" i="1"/>
  <c r="AL563" i="1"/>
  <c r="AL559" i="1"/>
  <c r="AL555" i="1"/>
  <c r="AL551" i="1"/>
  <c r="AL547" i="1"/>
  <c r="AL543" i="1"/>
  <c r="AL539" i="1"/>
  <c r="AL535" i="1"/>
  <c r="AL531" i="1"/>
  <c r="AL527" i="1"/>
  <c r="AL523" i="1"/>
  <c r="AL519" i="1"/>
  <c r="AL515" i="1"/>
  <c r="AL511" i="1"/>
  <c r="AL507" i="1"/>
  <c r="AL503" i="1"/>
  <c r="AL499" i="1"/>
  <c r="AL495" i="1"/>
  <c r="AL491" i="1"/>
  <c r="AL487" i="1"/>
  <c r="AL483" i="1"/>
  <c r="AL479" i="1"/>
  <c r="AL475" i="1"/>
  <c r="AL471" i="1"/>
  <c r="AL467" i="1"/>
  <c r="AL463" i="1"/>
  <c r="AL459" i="1"/>
  <c r="AL455" i="1"/>
  <c r="AL451" i="1"/>
  <c r="AL447" i="1"/>
  <c r="AL443" i="1"/>
  <c r="AL439" i="1"/>
  <c r="AL435" i="1"/>
  <c r="AL431" i="1"/>
  <c r="AL427" i="1"/>
  <c r="AL423" i="1"/>
  <c r="AL419" i="1"/>
  <c r="AL415" i="1"/>
  <c r="AL411" i="1"/>
  <c r="AL407" i="1"/>
  <c r="AL403" i="1"/>
  <c r="AL399" i="1"/>
  <c r="AL395" i="1"/>
  <c r="AL391" i="1"/>
  <c r="AL387" i="1"/>
  <c r="AL383" i="1"/>
  <c r="AL379" i="1"/>
  <c r="AL375" i="1"/>
  <c r="AL371" i="1"/>
  <c r="AL367" i="1"/>
  <c r="AL363" i="1"/>
  <c r="AL359" i="1"/>
  <c r="AL355" i="1"/>
  <c r="AL351" i="1"/>
  <c r="AL347" i="1"/>
  <c r="AL343" i="1"/>
  <c r="AL339" i="1"/>
  <c r="AL335" i="1"/>
  <c r="AL331" i="1"/>
  <c r="AL327" i="1"/>
  <c r="AL323" i="1"/>
  <c r="AL319" i="1"/>
  <c r="AL315" i="1"/>
  <c r="AL311" i="1"/>
  <c r="AL307" i="1"/>
  <c r="AL303" i="1"/>
  <c r="AL299" i="1"/>
  <c r="AL295" i="1"/>
  <c r="AL291" i="1"/>
  <c r="AL287" i="1"/>
  <c r="AL283" i="1"/>
  <c r="AL279" i="1"/>
  <c r="AL275" i="1"/>
  <c r="AL271" i="1"/>
  <c r="AL267" i="1"/>
  <c r="AL263" i="1"/>
  <c r="AL259" i="1"/>
  <c r="AL255" i="1"/>
  <c r="AL251" i="1"/>
  <c r="AL247" i="1"/>
  <c r="AL243" i="1"/>
  <c r="AL239" i="1"/>
  <c r="AL235" i="1"/>
  <c r="AL231" i="1"/>
  <c r="AL227" i="1"/>
  <c r="AL223" i="1"/>
  <c r="AL219" i="1"/>
  <c r="AL215" i="1"/>
  <c r="AL211" i="1"/>
  <c r="AL207" i="1"/>
  <c r="AL203" i="1"/>
  <c r="AL199" i="1"/>
  <c r="AL195" i="1"/>
  <c r="AL191" i="1"/>
  <c r="AL187" i="1"/>
  <c r="AL183" i="1"/>
  <c r="AL179" i="1"/>
  <c r="AL175" i="1"/>
  <c r="AL171" i="1"/>
  <c r="AL167" i="1"/>
  <c r="AL163" i="1"/>
  <c r="AL159" i="1"/>
  <c r="AL155" i="1"/>
  <c r="AL151" i="1"/>
  <c r="AL147" i="1"/>
  <c r="AL143" i="1"/>
  <c r="AL139" i="1"/>
  <c r="AL135" i="1"/>
  <c r="AL131" i="1"/>
  <c r="AL127" i="1"/>
  <c r="AL123" i="1"/>
  <c r="AL119" i="1"/>
  <c r="AL115" i="1"/>
  <c r="AL111" i="1"/>
  <c r="AL107" i="1"/>
  <c r="AL103" i="1"/>
  <c r="AL99" i="1"/>
  <c r="AL95" i="1"/>
  <c r="AL91" i="1"/>
  <c r="AL87" i="1"/>
  <c r="AL83" i="1"/>
  <c r="AL79" i="1"/>
  <c r="AL75" i="1"/>
  <c r="AL71" i="1"/>
  <c r="AL67" i="1"/>
  <c r="AL63" i="1"/>
  <c r="AL59" i="1"/>
  <c r="AL55" i="1"/>
  <c r="AL51" i="1"/>
  <c r="AL47" i="1"/>
  <c r="AL43" i="1"/>
  <c r="AL39" i="1"/>
  <c r="AL35" i="1"/>
  <c r="AL31" i="1"/>
  <c r="AL27" i="1"/>
  <c r="AL23" i="1"/>
  <c r="AL19" i="1"/>
  <c r="AL15" i="1"/>
  <c r="AL11" i="1"/>
  <c r="AL7" i="1"/>
  <c r="O263" i="1"/>
  <c r="AC263" i="1" s="1"/>
  <c r="AQ263" i="1" s="1"/>
  <c r="BE263" i="1" s="1"/>
  <c r="P263" i="1"/>
  <c r="Q263" i="1"/>
  <c r="R263" i="1"/>
  <c r="S263" i="1"/>
  <c r="T263" i="1"/>
  <c r="U263" i="1"/>
  <c r="V263" i="1"/>
  <c r="AY263" i="1"/>
  <c r="O264" i="1"/>
  <c r="AC264" i="1" s="1"/>
  <c r="AQ264" i="1" s="1"/>
  <c r="BE264" i="1" s="1"/>
  <c r="P264" i="1"/>
  <c r="Q264" i="1"/>
  <c r="R264" i="1"/>
  <c r="S264" i="1"/>
  <c r="T264" i="1"/>
  <c r="U264" i="1"/>
  <c r="V264" i="1"/>
  <c r="O265" i="1"/>
  <c r="AC265" i="1" s="1"/>
  <c r="AQ265" i="1" s="1"/>
  <c r="BE265" i="1" s="1"/>
  <c r="P265" i="1"/>
  <c r="Q265" i="1"/>
  <c r="R265" i="1"/>
  <c r="S265" i="1"/>
  <c r="T265" i="1"/>
  <c r="U265" i="1"/>
  <c r="V265" i="1"/>
  <c r="O266" i="1"/>
  <c r="AC266" i="1" s="1"/>
  <c r="AQ266" i="1" s="1"/>
  <c r="BE266" i="1" s="1"/>
  <c r="P266" i="1"/>
  <c r="Q266" i="1"/>
  <c r="R266" i="1"/>
  <c r="S266" i="1"/>
  <c r="T266" i="1"/>
  <c r="U266" i="1"/>
  <c r="V266" i="1"/>
  <c r="O267" i="1"/>
  <c r="AC267" i="1" s="1"/>
  <c r="AQ267" i="1" s="1"/>
  <c r="BE267" i="1" s="1"/>
  <c r="P267" i="1"/>
  <c r="Q267" i="1"/>
  <c r="R267" i="1"/>
  <c r="S267" i="1"/>
  <c r="T267" i="1"/>
  <c r="U267" i="1"/>
  <c r="V267" i="1"/>
  <c r="AY267" i="1"/>
  <c r="O268" i="1"/>
  <c r="AC268" i="1" s="1"/>
  <c r="AQ268" i="1" s="1"/>
  <c r="BE268" i="1" s="1"/>
  <c r="P268" i="1"/>
  <c r="Q268" i="1"/>
  <c r="R268" i="1"/>
  <c r="S268" i="1"/>
  <c r="T268" i="1"/>
  <c r="U268" i="1"/>
  <c r="V268" i="1"/>
  <c r="O269" i="1"/>
  <c r="AC269" i="1" s="1"/>
  <c r="AQ269" i="1" s="1"/>
  <c r="BE269" i="1" s="1"/>
  <c r="P269" i="1"/>
  <c r="Q269" i="1"/>
  <c r="R269" i="1"/>
  <c r="S269" i="1"/>
  <c r="T269" i="1"/>
  <c r="U269" i="1"/>
  <c r="V269" i="1"/>
  <c r="O270" i="1"/>
  <c r="AC270" i="1" s="1"/>
  <c r="AQ270" i="1" s="1"/>
  <c r="BE270" i="1" s="1"/>
  <c r="P270" i="1"/>
  <c r="Q270" i="1"/>
  <c r="R270" i="1"/>
  <c r="S270" i="1"/>
  <c r="T270" i="1"/>
  <c r="U270" i="1"/>
  <c r="V270" i="1"/>
  <c r="O271" i="1"/>
  <c r="AC271" i="1" s="1"/>
  <c r="AQ271" i="1" s="1"/>
  <c r="BE271" i="1" s="1"/>
  <c r="P271" i="1"/>
  <c r="Q271" i="1"/>
  <c r="R271" i="1"/>
  <c r="S271" i="1"/>
  <c r="T271" i="1"/>
  <c r="U271" i="1"/>
  <c r="V271" i="1"/>
  <c r="O272" i="1"/>
  <c r="AC272" i="1" s="1"/>
  <c r="AQ272" i="1" s="1"/>
  <c r="BE272" i="1" s="1"/>
  <c r="P272" i="1"/>
  <c r="Q272" i="1"/>
  <c r="R272" i="1"/>
  <c r="S272" i="1"/>
  <c r="T272" i="1"/>
  <c r="U272" i="1"/>
  <c r="V272" i="1"/>
  <c r="O273" i="1"/>
  <c r="AC273" i="1" s="1"/>
  <c r="AQ273" i="1" s="1"/>
  <c r="BE273" i="1" s="1"/>
  <c r="P273" i="1"/>
  <c r="Q273" i="1"/>
  <c r="R273" i="1"/>
  <c r="S273" i="1"/>
  <c r="T273" i="1"/>
  <c r="U273" i="1"/>
  <c r="V273" i="1"/>
  <c r="O274" i="1"/>
  <c r="AC274" i="1" s="1"/>
  <c r="AQ274" i="1" s="1"/>
  <c r="BE274" i="1" s="1"/>
  <c r="P274" i="1"/>
  <c r="Q274" i="1"/>
  <c r="R274" i="1"/>
  <c r="S274" i="1"/>
  <c r="T274" i="1"/>
  <c r="U274" i="1"/>
  <c r="V274" i="1"/>
  <c r="O275" i="1"/>
  <c r="AC275" i="1" s="1"/>
  <c r="AQ275" i="1" s="1"/>
  <c r="BE275" i="1" s="1"/>
  <c r="P275" i="1"/>
  <c r="Q275" i="1"/>
  <c r="R275" i="1"/>
  <c r="S275" i="1"/>
  <c r="T275" i="1"/>
  <c r="U275" i="1"/>
  <c r="V275" i="1"/>
  <c r="AY275" i="1"/>
  <c r="O276" i="1"/>
  <c r="AC276" i="1" s="1"/>
  <c r="AQ276" i="1" s="1"/>
  <c r="BE276" i="1" s="1"/>
  <c r="P276" i="1"/>
  <c r="Q276" i="1"/>
  <c r="R276" i="1"/>
  <c r="S276" i="1"/>
  <c r="T276" i="1"/>
  <c r="U276" i="1"/>
  <c r="V276" i="1"/>
  <c r="O277" i="1"/>
  <c r="AC277" i="1" s="1"/>
  <c r="AQ277" i="1" s="1"/>
  <c r="BE277" i="1" s="1"/>
  <c r="P277" i="1"/>
  <c r="Q277" i="1"/>
  <c r="R277" i="1"/>
  <c r="S277" i="1"/>
  <c r="T277" i="1"/>
  <c r="U277" i="1"/>
  <c r="V277" i="1"/>
  <c r="O278" i="1"/>
  <c r="AC278" i="1" s="1"/>
  <c r="AQ278" i="1" s="1"/>
  <c r="BE278" i="1" s="1"/>
  <c r="P278" i="1"/>
  <c r="Q278" i="1"/>
  <c r="R278" i="1"/>
  <c r="S278" i="1"/>
  <c r="T278" i="1"/>
  <c r="U278" i="1"/>
  <c r="V278" i="1"/>
  <c r="O279" i="1"/>
  <c r="AC279" i="1" s="1"/>
  <c r="AQ279" i="1" s="1"/>
  <c r="BE279" i="1" s="1"/>
  <c r="P279" i="1"/>
  <c r="Q279" i="1"/>
  <c r="R279" i="1"/>
  <c r="S279" i="1"/>
  <c r="T279" i="1"/>
  <c r="U279" i="1"/>
  <c r="V279" i="1"/>
  <c r="AY279" i="1"/>
  <c r="O280" i="1"/>
  <c r="AC280" i="1" s="1"/>
  <c r="AQ280" i="1" s="1"/>
  <c r="BE280" i="1" s="1"/>
  <c r="P280" i="1"/>
  <c r="Q280" i="1"/>
  <c r="R280" i="1"/>
  <c r="S280" i="1"/>
  <c r="T280" i="1"/>
  <c r="U280" i="1"/>
  <c r="V280" i="1"/>
  <c r="O281" i="1"/>
  <c r="AC281" i="1" s="1"/>
  <c r="AQ281" i="1" s="1"/>
  <c r="BE281" i="1" s="1"/>
  <c r="P281" i="1"/>
  <c r="Q281" i="1"/>
  <c r="R281" i="1"/>
  <c r="S281" i="1"/>
  <c r="T281" i="1"/>
  <c r="U281" i="1"/>
  <c r="V281" i="1"/>
  <c r="O282" i="1"/>
  <c r="AC282" i="1" s="1"/>
  <c r="AQ282" i="1" s="1"/>
  <c r="BE282" i="1" s="1"/>
  <c r="P282" i="1"/>
  <c r="Q282" i="1"/>
  <c r="R282" i="1"/>
  <c r="S282" i="1"/>
  <c r="T282" i="1"/>
  <c r="U282" i="1"/>
  <c r="V282" i="1"/>
  <c r="O283" i="1"/>
  <c r="AC283" i="1" s="1"/>
  <c r="AQ283" i="1" s="1"/>
  <c r="BE283" i="1" s="1"/>
  <c r="P283" i="1"/>
  <c r="Q283" i="1"/>
  <c r="R283" i="1"/>
  <c r="S283" i="1"/>
  <c r="T283" i="1"/>
  <c r="U283" i="1"/>
  <c r="V283" i="1"/>
  <c r="O284" i="1"/>
  <c r="AC284" i="1" s="1"/>
  <c r="AQ284" i="1" s="1"/>
  <c r="BE284" i="1" s="1"/>
  <c r="P284" i="1"/>
  <c r="Q284" i="1"/>
  <c r="R284" i="1"/>
  <c r="S284" i="1"/>
  <c r="T284" i="1"/>
  <c r="U284" i="1"/>
  <c r="V284" i="1"/>
  <c r="O285" i="1"/>
  <c r="AC285" i="1" s="1"/>
  <c r="AQ285" i="1" s="1"/>
  <c r="BE285" i="1" s="1"/>
  <c r="P285" i="1"/>
  <c r="Q285" i="1"/>
  <c r="R285" i="1"/>
  <c r="S285" i="1"/>
  <c r="T285" i="1"/>
  <c r="U285" i="1"/>
  <c r="V285" i="1"/>
  <c r="O286" i="1"/>
  <c r="AC286" i="1" s="1"/>
  <c r="AQ286" i="1" s="1"/>
  <c r="BE286" i="1" s="1"/>
  <c r="P286" i="1"/>
  <c r="Q286" i="1"/>
  <c r="R286" i="1"/>
  <c r="S286" i="1"/>
  <c r="T286" i="1"/>
  <c r="U286" i="1"/>
  <c r="V286" i="1"/>
  <c r="O287" i="1"/>
  <c r="AC287" i="1" s="1"/>
  <c r="AQ287" i="1" s="1"/>
  <c r="BE287" i="1" s="1"/>
  <c r="P287" i="1"/>
  <c r="Q287" i="1"/>
  <c r="R287" i="1"/>
  <c r="S287" i="1"/>
  <c r="T287" i="1"/>
  <c r="U287" i="1"/>
  <c r="V287" i="1"/>
  <c r="O288" i="1"/>
  <c r="AC288" i="1" s="1"/>
  <c r="AQ288" i="1" s="1"/>
  <c r="BE288" i="1" s="1"/>
  <c r="P288" i="1"/>
  <c r="Q288" i="1"/>
  <c r="R288" i="1"/>
  <c r="S288" i="1"/>
  <c r="T288" i="1"/>
  <c r="U288" i="1"/>
  <c r="V288" i="1"/>
  <c r="O289" i="1"/>
  <c r="AC289" i="1" s="1"/>
  <c r="AQ289" i="1" s="1"/>
  <c r="BE289" i="1" s="1"/>
  <c r="P289" i="1"/>
  <c r="Q289" i="1"/>
  <c r="R289" i="1"/>
  <c r="S289" i="1"/>
  <c r="T289" i="1"/>
  <c r="U289" i="1"/>
  <c r="V289" i="1"/>
  <c r="O290" i="1"/>
  <c r="AC290" i="1" s="1"/>
  <c r="AQ290" i="1" s="1"/>
  <c r="BE290" i="1" s="1"/>
  <c r="P290" i="1"/>
  <c r="Q290" i="1"/>
  <c r="R290" i="1"/>
  <c r="S290" i="1"/>
  <c r="T290" i="1"/>
  <c r="U290" i="1"/>
  <c r="V290" i="1"/>
  <c r="O291" i="1"/>
  <c r="AC291" i="1" s="1"/>
  <c r="AQ291" i="1" s="1"/>
  <c r="BE291" i="1" s="1"/>
  <c r="P291" i="1"/>
  <c r="Q291" i="1"/>
  <c r="R291" i="1"/>
  <c r="S291" i="1"/>
  <c r="T291" i="1"/>
  <c r="U291" i="1"/>
  <c r="V291" i="1"/>
  <c r="O292" i="1"/>
  <c r="AC292" i="1" s="1"/>
  <c r="AQ292" i="1" s="1"/>
  <c r="BE292" i="1" s="1"/>
  <c r="P292" i="1"/>
  <c r="Q292" i="1"/>
  <c r="R292" i="1"/>
  <c r="S292" i="1"/>
  <c r="T292" i="1"/>
  <c r="U292" i="1"/>
  <c r="V292" i="1"/>
  <c r="O293" i="1"/>
  <c r="AC293" i="1" s="1"/>
  <c r="AQ293" i="1" s="1"/>
  <c r="BE293" i="1" s="1"/>
  <c r="P293" i="1"/>
  <c r="Q293" i="1"/>
  <c r="R293" i="1"/>
  <c r="S293" i="1"/>
  <c r="T293" i="1"/>
  <c r="U293" i="1"/>
  <c r="V293" i="1"/>
  <c r="O294" i="1"/>
  <c r="AC294" i="1" s="1"/>
  <c r="AQ294" i="1" s="1"/>
  <c r="BE294" i="1" s="1"/>
  <c r="P294" i="1"/>
  <c r="Q294" i="1"/>
  <c r="R294" i="1"/>
  <c r="S294" i="1"/>
  <c r="T294" i="1"/>
  <c r="U294" i="1"/>
  <c r="V294" i="1"/>
  <c r="O295" i="1"/>
  <c r="AC295" i="1" s="1"/>
  <c r="AQ295" i="1" s="1"/>
  <c r="BE295" i="1" s="1"/>
  <c r="P295" i="1"/>
  <c r="Q295" i="1"/>
  <c r="R295" i="1"/>
  <c r="S295" i="1"/>
  <c r="T295" i="1"/>
  <c r="U295" i="1"/>
  <c r="V295" i="1"/>
  <c r="O296" i="1"/>
  <c r="AC296" i="1" s="1"/>
  <c r="AQ296" i="1" s="1"/>
  <c r="BE296" i="1" s="1"/>
  <c r="P296" i="1"/>
  <c r="Q296" i="1"/>
  <c r="R296" i="1"/>
  <c r="S296" i="1"/>
  <c r="T296" i="1"/>
  <c r="U296" i="1"/>
  <c r="V296" i="1"/>
  <c r="O297" i="1"/>
  <c r="AC297" i="1" s="1"/>
  <c r="AQ297" i="1" s="1"/>
  <c r="BE297" i="1" s="1"/>
  <c r="P297" i="1"/>
  <c r="Q297" i="1"/>
  <c r="R297" i="1"/>
  <c r="S297" i="1"/>
  <c r="T297" i="1"/>
  <c r="U297" i="1"/>
  <c r="V297" i="1"/>
  <c r="O298" i="1"/>
  <c r="AC298" i="1" s="1"/>
  <c r="AQ298" i="1" s="1"/>
  <c r="BE298" i="1" s="1"/>
  <c r="P298" i="1"/>
  <c r="Q298" i="1"/>
  <c r="R298" i="1"/>
  <c r="S298" i="1"/>
  <c r="T298" i="1"/>
  <c r="U298" i="1"/>
  <c r="V298" i="1"/>
  <c r="O299" i="1"/>
  <c r="AC299" i="1" s="1"/>
  <c r="AQ299" i="1" s="1"/>
  <c r="BE299" i="1" s="1"/>
  <c r="P299" i="1"/>
  <c r="Q299" i="1"/>
  <c r="R299" i="1"/>
  <c r="S299" i="1"/>
  <c r="T299" i="1"/>
  <c r="U299" i="1"/>
  <c r="V299" i="1"/>
  <c r="AY299" i="1"/>
  <c r="O300" i="1"/>
  <c r="AC300" i="1" s="1"/>
  <c r="AQ300" i="1" s="1"/>
  <c r="BE300" i="1" s="1"/>
  <c r="P300" i="1"/>
  <c r="Q300" i="1"/>
  <c r="R300" i="1"/>
  <c r="S300" i="1"/>
  <c r="T300" i="1"/>
  <c r="U300" i="1"/>
  <c r="V300" i="1"/>
  <c r="O301" i="1"/>
  <c r="AC301" i="1" s="1"/>
  <c r="AQ301" i="1" s="1"/>
  <c r="BE301" i="1" s="1"/>
  <c r="P301" i="1"/>
  <c r="Q301" i="1"/>
  <c r="R301" i="1"/>
  <c r="S301" i="1"/>
  <c r="T301" i="1"/>
  <c r="U301" i="1"/>
  <c r="V301" i="1"/>
  <c r="O302" i="1"/>
  <c r="AC302" i="1" s="1"/>
  <c r="AQ302" i="1" s="1"/>
  <c r="BE302" i="1" s="1"/>
  <c r="P302" i="1"/>
  <c r="Q302" i="1"/>
  <c r="R302" i="1"/>
  <c r="S302" i="1"/>
  <c r="T302" i="1"/>
  <c r="U302" i="1"/>
  <c r="V302" i="1"/>
  <c r="O303" i="1"/>
  <c r="AC303" i="1" s="1"/>
  <c r="AQ303" i="1" s="1"/>
  <c r="BE303" i="1" s="1"/>
  <c r="P303" i="1"/>
  <c r="Q303" i="1"/>
  <c r="R303" i="1"/>
  <c r="S303" i="1"/>
  <c r="T303" i="1"/>
  <c r="U303" i="1"/>
  <c r="V303" i="1"/>
  <c r="O304" i="1"/>
  <c r="AC304" i="1" s="1"/>
  <c r="AQ304" i="1" s="1"/>
  <c r="BE304" i="1" s="1"/>
  <c r="P304" i="1"/>
  <c r="Q304" i="1"/>
  <c r="R304" i="1"/>
  <c r="S304" i="1"/>
  <c r="T304" i="1"/>
  <c r="U304" i="1"/>
  <c r="V304" i="1"/>
  <c r="O305" i="1"/>
  <c r="AC305" i="1" s="1"/>
  <c r="AQ305" i="1" s="1"/>
  <c r="BE305" i="1" s="1"/>
  <c r="P305" i="1"/>
  <c r="Q305" i="1"/>
  <c r="R305" i="1"/>
  <c r="S305" i="1"/>
  <c r="T305" i="1"/>
  <c r="U305" i="1"/>
  <c r="V305" i="1"/>
  <c r="O306" i="1"/>
  <c r="AC306" i="1" s="1"/>
  <c r="AQ306" i="1" s="1"/>
  <c r="BE306" i="1" s="1"/>
  <c r="P306" i="1"/>
  <c r="Q306" i="1"/>
  <c r="R306" i="1"/>
  <c r="S306" i="1"/>
  <c r="T306" i="1"/>
  <c r="U306" i="1"/>
  <c r="V306" i="1"/>
  <c r="O307" i="1"/>
  <c r="AC307" i="1" s="1"/>
  <c r="AQ307" i="1" s="1"/>
  <c r="BE307" i="1" s="1"/>
  <c r="P307" i="1"/>
  <c r="Q307" i="1"/>
  <c r="R307" i="1"/>
  <c r="S307" i="1"/>
  <c r="T307" i="1"/>
  <c r="U307" i="1"/>
  <c r="V307" i="1"/>
  <c r="AY307" i="1"/>
  <c r="O308" i="1"/>
  <c r="AC308" i="1" s="1"/>
  <c r="AQ308" i="1" s="1"/>
  <c r="BE308" i="1" s="1"/>
  <c r="P308" i="1"/>
  <c r="Q308" i="1"/>
  <c r="R308" i="1"/>
  <c r="S308" i="1"/>
  <c r="T308" i="1"/>
  <c r="U308" i="1"/>
  <c r="V308" i="1"/>
  <c r="O309" i="1"/>
  <c r="AC309" i="1" s="1"/>
  <c r="AQ309" i="1" s="1"/>
  <c r="BE309" i="1" s="1"/>
  <c r="P309" i="1"/>
  <c r="Q309" i="1"/>
  <c r="R309" i="1"/>
  <c r="S309" i="1"/>
  <c r="T309" i="1"/>
  <c r="U309" i="1"/>
  <c r="V309" i="1"/>
  <c r="O310" i="1"/>
  <c r="AC310" i="1" s="1"/>
  <c r="AQ310" i="1" s="1"/>
  <c r="BE310" i="1" s="1"/>
  <c r="P310" i="1"/>
  <c r="Q310" i="1"/>
  <c r="R310" i="1"/>
  <c r="S310" i="1"/>
  <c r="T310" i="1"/>
  <c r="U310" i="1"/>
  <c r="V310" i="1"/>
  <c r="O311" i="1"/>
  <c r="AC311" i="1" s="1"/>
  <c r="AQ311" i="1" s="1"/>
  <c r="BE311" i="1" s="1"/>
  <c r="P311" i="1"/>
  <c r="Q311" i="1"/>
  <c r="R311" i="1"/>
  <c r="S311" i="1"/>
  <c r="T311" i="1"/>
  <c r="U311" i="1"/>
  <c r="V311" i="1"/>
  <c r="AY311" i="1"/>
  <c r="O312" i="1"/>
  <c r="AC312" i="1" s="1"/>
  <c r="AQ312" i="1" s="1"/>
  <c r="BE312" i="1" s="1"/>
  <c r="P312" i="1"/>
  <c r="Q312" i="1"/>
  <c r="R312" i="1"/>
  <c r="S312" i="1"/>
  <c r="T312" i="1"/>
  <c r="U312" i="1"/>
  <c r="V312" i="1"/>
  <c r="O313" i="1"/>
  <c r="AC313" i="1" s="1"/>
  <c r="AQ313" i="1" s="1"/>
  <c r="BE313" i="1" s="1"/>
  <c r="P313" i="1"/>
  <c r="Q313" i="1"/>
  <c r="R313" i="1"/>
  <c r="S313" i="1"/>
  <c r="T313" i="1"/>
  <c r="U313" i="1"/>
  <c r="V313" i="1"/>
  <c r="O314" i="1"/>
  <c r="AC314" i="1" s="1"/>
  <c r="AQ314" i="1" s="1"/>
  <c r="BE314" i="1" s="1"/>
  <c r="P314" i="1"/>
  <c r="Q314" i="1"/>
  <c r="R314" i="1"/>
  <c r="S314" i="1"/>
  <c r="T314" i="1"/>
  <c r="U314" i="1"/>
  <c r="V314" i="1"/>
  <c r="O315" i="1"/>
  <c r="AC315" i="1" s="1"/>
  <c r="AQ315" i="1" s="1"/>
  <c r="BE315" i="1" s="1"/>
  <c r="P315" i="1"/>
  <c r="Q315" i="1"/>
  <c r="R315" i="1"/>
  <c r="S315" i="1"/>
  <c r="T315" i="1"/>
  <c r="U315" i="1"/>
  <c r="V315" i="1"/>
  <c r="O316" i="1"/>
  <c r="AC316" i="1" s="1"/>
  <c r="AQ316" i="1" s="1"/>
  <c r="BE316" i="1" s="1"/>
  <c r="P316" i="1"/>
  <c r="Q316" i="1"/>
  <c r="R316" i="1"/>
  <c r="S316" i="1"/>
  <c r="T316" i="1"/>
  <c r="U316" i="1"/>
  <c r="V316" i="1"/>
  <c r="O317" i="1"/>
  <c r="AC317" i="1" s="1"/>
  <c r="AQ317" i="1" s="1"/>
  <c r="BE317" i="1" s="1"/>
  <c r="P317" i="1"/>
  <c r="Q317" i="1"/>
  <c r="R317" i="1"/>
  <c r="S317" i="1"/>
  <c r="T317" i="1"/>
  <c r="U317" i="1"/>
  <c r="V317" i="1"/>
  <c r="O318" i="1"/>
  <c r="AC318" i="1" s="1"/>
  <c r="AQ318" i="1" s="1"/>
  <c r="BE318" i="1" s="1"/>
  <c r="P318" i="1"/>
  <c r="Q318" i="1"/>
  <c r="R318" i="1"/>
  <c r="S318" i="1"/>
  <c r="T318" i="1"/>
  <c r="U318" i="1"/>
  <c r="V318" i="1"/>
  <c r="O319" i="1"/>
  <c r="AC319" i="1" s="1"/>
  <c r="AQ319" i="1" s="1"/>
  <c r="BE319" i="1" s="1"/>
  <c r="P319" i="1"/>
  <c r="Q319" i="1"/>
  <c r="R319" i="1"/>
  <c r="S319" i="1"/>
  <c r="T319" i="1"/>
  <c r="U319" i="1"/>
  <c r="V319" i="1"/>
  <c r="O320" i="1"/>
  <c r="AC320" i="1" s="1"/>
  <c r="AQ320" i="1" s="1"/>
  <c r="BE320" i="1" s="1"/>
  <c r="P320" i="1"/>
  <c r="Q320" i="1"/>
  <c r="R320" i="1"/>
  <c r="S320" i="1"/>
  <c r="T320" i="1"/>
  <c r="U320" i="1"/>
  <c r="V320" i="1"/>
  <c r="O321" i="1"/>
  <c r="AC321" i="1" s="1"/>
  <c r="AQ321" i="1" s="1"/>
  <c r="BE321" i="1" s="1"/>
  <c r="P321" i="1"/>
  <c r="Q321" i="1"/>
  <c r="R321" i="1"/>
  <c r="S321" i="1"/>
  <c r="T321" i="1"/>
  <c r="U321" i="1"/>
  <c r="V321" i="1"/>
  <c r="O322" i="1"/>
  <c r="AC322" i="1" s="1"/>
  <c r="AQ322" i="1" s="1"/>
  <c r="BE322" i="1" s="1"/>
  <c r="P322" i="1"/>
  <c r="Q322" i="1"/>
  <c r="R322" i="1"/>
  <c r="S322" i="1"/>
  <c r="T322" i="1"/>
  <c r="U322" i="1"/>
  <c r="V322" i="1"/>
  <c r="O323" i="1"/>
  <c r="AC323" i="1" s="1"/>
  <c r="AQ323" i="1" s="1"/>
  <c r="BE323" i="1" s="1"/>
  <c r="P323" i="1"/>
  <c r="Q323" i="1"/>
  <c r="R323" i="1"/>
  <c r="S323" i="1"/>
  <c r="T323" i="1"/>
  <c r="U323" i="1"/>
  <c r="V323" i="1"/>
  <c r="O324" i="1"/>
  <c r="AC324" i="1" s="1"/>
  <c r="AQ324" i="1" s="1"/>
  <c r="BE324" i="1" s="1"/>
  <c r="P324" i="1"/>
  <c r="Q324" i="1"/>
  <c r="R324" i="1"/>
  <c r="S324" i="1"/>
  <c r="T324" i="1"/>
  <c r="U324" i="1"/>
  <c r="V324" i="1"/>
  <c r="O325" i="1"/>
  <c r="AC325" i="1" s="1"/>
  <c r="AQ325" i="1" s="1"/>
  <c r="BE325" i="1" s="1"/>
  <c r="P325" i="1"/>
  <c r="Q325" i="1"/>
  <c r="R325" i="1"/>
  <c r="S325" i="1"/>
  <c r="T325" i="1"/>
  <c r="U325" i="1"/>
  <c r="V325" i="1"/>
  <c r="O326" i="1"/>
  <c r="AC326" i="1" s="1"/>
  <c r="AQ326" i="1" s="1"/>
  <c r="BE326" i="1" s="1"/>
  <c r="P326" i="1"/>
  <c r="Q326" i="1"/>
  <c r="R326" i="1"/>
  <c r="S326" i="1"/>
  <c r="T326" i="1"/>
  <c r="U326" i="1"/>
  <c r="V326" i="1"/>
  <c r="O327" i="1"/>
  <c r="AC327" i="1" s="1"/>
  <c r="AQ327" i="1" s="1"/>
  <c r="BE327" i="1" s="1"/>
  <c r="P327" i="1"/>
  <c r="Q327" i="1"/>
  <c r="R327" i="1"/>
  <c r="S327" i="1"/>
  <c r="T327" i="1"/>
  <c r="U327" i="1"/>
  <c r="V327" i="1"/>
  <c r="O328" i="1"/>
  <c r="AC328" i="1" s="1"/>
  <c r="AQ328" i="1" s="1"/>
  <c r="BE328" i="1" s="1"/>
  <c r="P328" i="1"/>
  <c r="Q328" i="1"/>
  <c r="R328" i="1"/>
  <c r="S328" i="1"/>
  <c r="T328" i="1"/>
  <c r="U328" i="1"/>
  <c r="V328" i="1"/>
  <c r="O329" i="1"/>
  <c r="AC329" i="1" s="1"/>
  <c r="AQ329" i="1" s="1"/>
  <c r="BE329" i="1" s="1"/>
  <c r="P329" i="1"/>
  <c r="Q329" i="1"/>
  <c r="R329" i="1"/>
  <c r="S329" i="1"/>
  <c r="T329" i="1"/>
  <c r="U329" i="1"/>
  <c r="V329" i="1"/>
  <c r="O330" i="1"/>
  <c r="AC330" i="1" s="1"/>
  <c r="AQ330" i="1" s="1"/>
  <c r="BE330" i="1" s="1"/>
  <c r="P330" i="1"/>
  <c r="Q330" i="1"/>
  <c r="R330" i="1"/>
  <c r="S330" i="1"/>
  <c r="T330" i="1"/>
  <c r="U330" i="1"/>
  <c r="V330" i="1"/>
  <c r="O331" i="1"/>
  <c r="AC331" i="1" s="1"/>
  <c r="AQ331" i="1" s="1"/>
  <c r="BE331" i="1" s="1"/>
  <c r="P331" i="1"/>
  <c r="Q331" i="1"/>
  <c r="R331" i="1"/>
  <c r="S331" i="1"/>
  <c r="T331" i="1"/>
  <c r="U331" i="1"/>
  <c r="V331" i="1"/>
  <c r="AY331" i="1"/>
  <c r="O332" i="1"/>
  <c r="AC332" i="1" s="1"/>
  <c r="AQ332" i="1" s="1"/>
  <c r="BE332" i="1" s="1"/>
  <c r="P332" i="1"/>
  <c r="Q332" i="1"/>
  <c r="R332" i="1"/>
  <c r="S332" i="1"/>
  <c r="T332" i="1"/>
  <c r="U332" i="1"/>
  <c r="V332" i="1"/>
  <c r="O333" i="1"/>
  <c r="AC333" i="1" s="1"/>
  <c r="AQ333" i="1" s="1"/>
  <c r="BE333" i="1" s="1"/>
  <c r="P333" i="1"/>
  <c r="Q333" i="1"/>
  <c r="R333" i="1"/>
  <c r="S333" i="1"/>
  <c r="T333" i="1"/>
  <c r="U333" i="1"/>
  <c r="V333" i="1"/>
  <c r="O334" i="1"/>
  <c r="AC334" i="1" s="1"/>
  <c r="AQ334" i="1" s="1"/>
  <c r="BE334" i="1" s="1"/>
  <c r="P334" i="1"/>
  <c r="Q334" i="1"/>
  <c r="R334" i="1"/>
  <c r="S334" i="1"/>
  <c r="T334" i="1"/>
  <c r="U334" i="1"/>
  <c r="V334" i="1"/>
  <c r="O335" i="1"/>
  <c r="AC335" i="1" s="1"/>
  <c r="AQ335" i="1" s="1"/>
  <c r="BE335" i="1" s="1"/>
  <c r="P335" i="1"/>
  <c r="Q335" i="1"/>
  <c r="R335" i="1"/>
  <c r="S335" i="1"/>
  <c r="T335" i="1"/>
  <c r="U335" i="1"/>
  <c r="V335" i="1"/>
  <c r="O336" i="1"/>
  <c r="AC336" i="1" s="1"/>
  <c r="AQ336" i="1" s="1"/>
  <c r="BE336" i="1" s="1"/>
  <c r="P336" i="1"/>
  <c r="Q336" i="1"/>
  <c r="R336" i="1"/>
  <c r="S336" i="1"/>
  <c r="T336" i="1"/>
  <c r="U336" i="1"/>
  <c r="V336" i="1"/>
  <c r="O337" i="1"/>
  <c r="AC337" i="1" s="1"/>
  <c r="AQ337" i="1" s="1"/>
  <c r="BE337" i="1" s="1"/>
  <c r="P337" i="1"/>
  <c r="Q337" i="1"/>
  <c r="R337" i="1"/>
  <c r="S337" i="1"/>
  <c r="T337" i="1"/>
  <c r="U337" i="1"/>
  <c r="V337" i="1"/>
  <c r="O338" i="1"/>
  <c r="AC338" i="1" s="1"/>
  <c r="AQ338" i="1" s="1"/>
  <c r="BE338" i="1" s="1"/>
  <c r="P338" i="1"/>
  <c r="Q338" i="1"/>
  <c r="R338" i="1"/>
  <c r="S338" i="1"/>
  <c r="T338" i="1"/>
  <c r="U338" i="1"/>
  <c r="V338" i="1"/>
  <c r="O339" i="1"/>
  <c r="AC339" i="1" s="1"/>
  <c r="AQ339" i="1" s="1"/>
  <c r="BE339" i="1" s="1"/>
  <c r="P339" i="1"/>
  <c r="Q339" i="1"/>
  <c r="R339" i="1"/>
  <c r="S339" i="1"/>
  <c r="T339" i="1"/>
  <c r="U339" i="1"/>
  <c r="V339" i="1"/>
  <c r="AY339" i="1"/>
  <c r="O340" i="1"/>
  <c r="AC340" i="1" s="1"/>
  <c r="AQ340" i="1" s="1"/>
  <c r="BE340" i="1" s="1"/>
  <c r="P340" i="1"/>
  <c r="Q340" i="1"/>
  <c r="R340" i="1"/>
  <c r="S340" i="1"/>
  <c r="T340" i="1"/>
  <c r="U340" i="1"/>
  <c r="V340" i="1"/>
  <c r="O341" i="1"/>
  <c r="AC341" i="1" s="1"/>
  <c r="AQ341" i="1" s="1"/>
  <c r="BE341" i="1" s="1"/>
  <c r="P341" i="1"/>
  <c r="Q341" i="1"/>
  <c r="R341" i="1"/>
  <c r="S341" i="1"/>
  <c r="T341" i="1"/>
  <c r="U341" i="1"/>
  <c r="V341" i="1"/>
  <c r="O342" i="1"/>
  <c r="AC342" i="1" s="1"/>
  <c r="AQ342" i="1" s="1"/>
  <c r="BE342" i="1" s="1"/>
  <c r="P342" i="1"/>
  <c r="Q342" i="1"/>
  <c r="R342" i="1"/>
  <c r="S342" i="1"/>
  <c r="T342" i="1"/>
  <c r="U342" i="1"/>
  <c r="V342" i="1"/>
  <c r="O343" i="1"/>
  <c r="AC343" i="1" s="1"/>
  <c r="AQ343" i="1" s="1"/>
  <c r="BE343" i="1" s="1"/>
  <c r="P343" i="1"/>
  <c r="Q343" i="1"/>
  <c r="R343" i="1"/>
  <c r="S343" i="1"/>
  <c r="T343" i="1"/>
  <c r="U343" i="1"/>
  <c r="V343" i="1"/>
  <c r="O344" i="1"/>
  <c r="AC344" i="1" s="1"/>
  <c r="AQ344" i="1" s="1"/>
  <c r="BE344" i="1" s="1"/>
  <c r="P344" i="1"/>
  <c r="Q344" i="1"/>
  <c r="R344" i="1"/>
  <c r="S344" i="1"/>
  <c r="T344" i="1"/>
  <c r="U344" i="1"/>
  <c r="V344" i="1"/>
  <c r="O345" i="1"/>
  <c r="AC345" i="1" s="1"/>
  <c r="AQ345" i="1" s="1"/>
  <c r="BE345" i="1" s="1"/>
  <c r="P345" i="1"/>
  <c r="Q345" i="1"/>
  <c r="R345" i="1"/>
  <c r="S345" i="1"/>
  <c r="T345" i="1"/>
  <c r="U345" i="1"/>
  <c r="V345" i="1"/>
  <c r="O346" i="1"/>
  <c r="AC346" i="1" s="1"/>
  <c r="AQ346" i="1" s="1"/>
  <c r="BE346" i="1" s="1"/>
  <c r="P346" i="1"/>
  <c r="Q346" i="1"/>
  <c r="R346" i="1"/>
  <c r="S346" i="1"/>
  <c r="T346" i="1"/>
  <c r="U346" i="1"/>
  <c r="V346" i="1"/>
  <c r="O347" i="1"/>
  <c r="AC347" i="1" s="1"/>
  <c r="AQ347" i="1" s="1"/>
  <c r="BE347" i="1" s="1"/>
  <c r="P347" i="1"/>
  <c r="Q347" i="1"/>
  <c r="R347" i="1"/>
  <c r="S347" i="1"/>
  <c r="T347" i="1"/>
  <c r="U347" i="1"/>
  <c r="V347" i="1"/>
  <c r="O348" i="1"/>
  <c r="AC348" i="1" s="1"/>
  <c r="AQ348" i="1" s="1"/>
  <c r="BE348" i="1" s="1"/>
  <c r="P348" i="1"/>
  <c r="Q348" i="1"/>
  <c r="R348" i="1"/>
  <c r="S348" i="1"/>
  <c r="T348" i="1"/>
  <c r="U348" i="1"/>
  <c r="V348" i="1"/>
  <c r="O349" i="1"/>
  <c r="AC349" i="1" s="1"/>
  <c r="AQ349" i="1" s="1"/>
  <c r="BE349" i="1" s="1"/>
  <c r="P349" i="1"/>
  <c r="Q349" i="1"/>
  <c r="R349" i="1"/>
  <c r="S349" i="1"/>
  <c r="T349" i="1"/>
  <c r="U349" i="1"/>
  <c r="V349" i="1"/>
  <c r="O350" i="1"/>
  <c r="AC350" i="1" s="1"/>
  <c r="AQ350" i="1" s="1"/>
  <c r="BE350" i="1" s="1"/>
  <c r="P350" i="1"/>
  <c r="Q350" i="1"/>
  <c r="R350" i="1"/>
  <c r="S350" i="1"/>
  <c r="T350" i="1"/>
  <c r="U350" i="1"/>
  <c r="V350" i="1"/>
  <c r="O351" i="1"/>
  <c r="AC351" i="1" s="1"/>
  <c r="AQ351" i="1" s="1"/>
  <c r="BE351" i="1" s="1"/>
  <c r="P351" i="1"/>
  <c r="Q351" i="1"/>
  <c r="R351" i="1"/>
  <c r="S351" i="1"/>
  <c r="T351" i="1"/>
  <c r="U351" i="1"/>
  <c r="V351" i="1"/>
  <c r="O352" i="1"/>
  <c r="AC352" i="1" s="1"/>
  <c r="AQ352" i="1" s="1"/>
  <c r="BE352" i="1" s="1"/>
  <c r="P352" i="1"/>
  <c r="Q352" i="1"/>
  <c r="R352" i="1"/>
  <c r="S352" i="1"/>
  <c r="T352" i="1"/>
  <c r="U352" i="1"/>
  <c r="V352" i="1"/>
  <c r="O353" i="1"/>
  <c r="AC353" i="1" s="1"/>
  <c r="AQ353" i="1" s="1"/>
  <c r="BE353" i="1" s="1"/>
  <c r="P353" i="1"/>
  <c r="Q353" i="1"/>
  <c r="R353" i="1"/>
  <c r="S353" i="1"/>
  <c r="T353" i="1"/>
  <c r="U353" i="1"/>
  <c r="V353" i="1"/>
  <c r="O354" i="1"/>
  <c r="AC354" i="1" s="1"/>
  <c r="AQ354" i="1" s="1"/>
  <c r="BE354" i="1" s="1"/>
  <c r="P354" i="1"/>
  <c r="Q354" i="1"/>
  <c r="R354" i="1"/>
  <c r="S354" i="1"/>
  <c r="T354" i="1"/>
  <c r="U354" i="1"/>
  <c r="V354" i="1"/>
  <c r="O355" i="1"/>
  <c r="AC355" i="1" s="1"/>
  <c r="AQ355" i="1" s="1"/>
  <c r="BE355" i="1" s="1"/>
  <c r="P355" i="1"/>
  <c r="Q355" i="1"/>
  <c r="R355" i="1"/>
  <c r="S355" i="1"/>
  <c r="T355" i="1"/>
  <c r="U355" i="1"/>
  <c r="V355" i="1"/>
  <c r="O356" i="1"/>
  <c r="AC356" i="1" s="1"/>
  <c r="AQ356" i="1" s="1"/>
  <c r="BE356" i="1" s="1"/>
  <c r="P356" i="1"/>
  <c r="Q356" i="1"/>
  <c r="R356" i="1"/>
  <c r="S356" i="1"/>
  <c r="T356" i="1"/>
  <c r="U356" i="1"/>
  <c r="V356" i="1"/>
  <c r="O357" i="1"/>
  <c r="AC357" i="1" s="1"/>
  <c r="AQ357" i="1" s="1"/>
  <c r="BE357" i="1" s="1"/>
  <c r="P357" i="1"/>
  <c r="Q357" i="1"/>
  <c r="R357" i="1"/>
  <c r="S357" i="1"/>
  <c r="T357" i="1"/>
  <c r="U357" i="1"/>
  <c r="V357" i="1"/>
  <c r="O358" i="1"/>
  <c r="AC358" i="1" s="1"/>
  <c r="AQ358" i="1" s="1"/>
  <c r="BE358" i="1" s="1"/>
  <c r="P358" i="1"/>
  <c r="Q358" i="1"/>
  <c r="R358" i="1"/>
  <c r="S358" i="1"/>
  <c r="T358" i="1"/>
  <c r="U358" i="1"/>
  <c r="V358" i="1"/>
  <c r="O359" i="1"/>
  <c r="AC359" i="1" s="1"/>
  <c r="AQ359" i="1" s="1"/>
  <c r="BE359" i="1" s="1"/>
  <c r="P359" i="1"/>
  <c r="Q359" i="1"/>
  <c r="R359" i="1"/>
  <c r="S359" i="1"/>
  <c r="T359" i="1"/>
  <c r="U359" i="1"/>
  <c r="V359" i="1"/>
  <c r="O360" i="1"/>
  <c r="AC360" i="1" s="1"/>
  <c r="AQ360" i="1" s="1"/>
  <c r="BE360" i="1" s="1"/>
  <c r="P360" i="1"/>
  <c r="Q360" i="1"/>
  <c r="R360" i="1"/>
  <c r="S360" i="1"/>
  <c r="T360" i="1"/>
  <c r="U360" i="1"/>
  <c r="V360" i="1"/>
  <c r="O361" i="1"/>
  <c r="AC361" i="1" s="1"/>
  <c r="AQ361" i="1" s="1"/>
  <c r="BE361" i="1" s="1"/>
  <c r="P361" i="1"/>
  <c r="Q361" i="1"/>
  <c r="R361" i="1"/>
  <c r="S361" i="1"/>
  <c r="T361" i="1"/>
  <c r="U361" i="1"/>
  <c r="V361" i="1"/>
  <c r="O362" i="1"/>
  <c r="AC362" i="1" s="1"/>
  <c r="AQ362" i="1" s="1"/>
  <c r="BE362" i="1" s="1"/>
  <c r="P362" i="1"/>
  <c r="Q362" i="1"/>
  <c r="R362" i="1"/>
  <c r="S362" i="1"/>
  <c r="T362" i="1"/>
  <c r="U362" i="1"/>
  <c r="V362" i="1"/>
  <c r="O363" i="1"/>
  <c r="AC363" i="1" s="1"/>
  <c r="AQ363" i="1" s="1"/>
  <c r="BE363" i="1" s="1"/>
  <c r="P363" i="1"/>
  <c r="Q363" i="1"/>
  <c r="R363" i="1"/>
  <c r="S363" i="1"/>
  <c r="T363" i="1"/>
  <c r="U363" i="1"/>
  <c r="V363" i="1"/>
  <c r="O364" i="1"/>
  <c r="AC364" i="1" s="1"/>
  <c r="AQ364" i="1" s="1"/>
  <c r="BE364" i="1" s="1"/>
  <c r="P364" i="1"/>
  <c r="Q364" i="1"/>
  <c r="R364" i="1"/>
  <c r="S364" i="1"/>
  <c r="T364" i="1"/>
  <c r="U364" i="1"/>
  <c r="V364" i="1"/>
  <c r="O365" i="1"/>
  <c r="AC365" i="1" s="1"/>
  <c r="AQ365" i="1" s="1"/>
  <c r="BE365" i="1" s="1"/>
  <c r="P365" i="1"/>
  <c r="Q365" i="1"/>
  <c r="R365" i="1"/>
  <c r="S365" i="1"/>
  <c r="T365" i="1"/>
  <c r="U365" i="1"/>
  <c r="V365" i="1"/>
  <c r="O366" i="1"/>
  <c r="AC366" i="1" s="1"/>
  <c r="AQ366" i="1" s="1"/>
  <c r="BE366" i="1" s="1"/>
  <c r="P366" i="1"/>
  <c r="Q366" i="1"/>
  <c r="R366" i="1"/>
  <c r="S366" i="1"/>
  <c r="T366" i="1"/>
  <c r="U366" i="1"/>
  <c r="V366" i="1"/>
  <c r="O367" i="1"/>
  <c r="AC367" i="1" s="1"/>
  <c r="AQ367" i="1" s="1"/>
  <c r="BE367" i="1" s="1"/>
  <c r="P367" i="1"/>
  <c r="Q367" i="1"/>
  <c r="R367" i="1"/>
  <c r="S367" i="1"/>
  <c r="T367" i="1"/>
  <c r="U367" i="1"/>
  <c r="V367" i="1"/>
  <c r="O368" i="1"/>
  <c r="AC368" i="1" s="1"/>
  <c r="AQ368" i="1" s="1"/>
  <c r="BE368" i="1" s="1"/>
  <c r="P368" i="1"/>
  <c r="Q368" i="1"/>
  <c r="R368" i="1"/>
  <c r="S368" i="1"/>
  <c r="T368" i="1"/>
  <c r="U368" i="1"/>
  <c r="V368" i="1"/>
  <c r="O369" i="1"/>
  <c r="AC369" i="1" s="1"/>
  <c r="AQ369" i="1" s="1"/>
  <c r="BE369" i="1" s="1"/>
  <c r="P369" i="1"/>
  <c r="Q369" i="1"/>
  <c r="R369" i="1"/>
  <c r="S369" i="1"/>
  <c r="T369" i="1"/>
  <c r="U369" i="1"/>
  <c r="V369" i="1"/>
  <c r="O370" i="1"/>
  <c r="AC370" i="1" s="1"/>
  <c r="AQ370" i="1" s="1"/>
  <c r="BE370" i="1" s="1"/>
  <c r="P370" i="1"/>
  <c r="Q370" i="1"/>
  <c r="R370" i="1"/>
  <c r="S370" i="1"/>
  <c r="T370" i="1"/>
  <c r="U370" i="1"/>
  <c r="V370" i="1"/>
  <c r="O371" i="1"/>
  <c r="AC371" i="1" s="1"/>
  <c r="AQ371" i="1" s="1"/>
  <c r="BE371" i="1" s="1"/>
  <c r="P371" i="1"/>
  <c r="Q371" i="1"/>
  <c r="R371" i="1"/>
  <c r="S371" i="1"/>
  <c r="T371" i="1"/>
  <c r="U371" i="1"/>
  <c r="V371" i="1"/>
  <c r="O372" i="1"/>
  <c r="AC372" i="1" s="1"/>
  <c r="AQ372" i="1" s="1"/>
  <c r="BE372" i="1" s="1"/>
  <c r="P372" i="1"/>
  <c r="Q372" i="1"/>
  <c r="R372" i="1"/>
  <c r="S372" i="1"/>
  <c r="T372" i="1"/>
  <c r="U372" i="1"/>
  <c r="V372" i="1"/>
  <c r="O373" i="1"/>
  <c r="AC373" i="1" s="1"/>
  <c r="AQ373" i="1" s="1"/>
  <c r="BE373" i="1" s="1"/>
  <c r="P373" i="1"/>
  <c r="Q373" i="1"/>
  <c r="R373" i="1"/>
  <c r="S373" i="1"/>
  <c r="T373" i="1"/>
  <c r="U373" i="1"/>
  <c r="V373" i="1"/>
  <c r="O374" i="1"/>
  <c r="AC374" i="1" s="1"/>
  <c r="AQ374" i="1" s="1"/>
  <c r="BE374" i="1" s="1"/>
  <c r="P374" i="1"/>
  <c r="Q374" i="1"/>
  <c r="R374" i="1"/>
  <c r="S374" i="1"/>
  <c r="T374" i="1"/>
  <c r="U374" i="1"/>
  <c r="V374" i="1"/>
  <c r="O375" i="1"/>
  <c r="AC375" i="1" s="1"/>
  <c r="AQ375" i="1" s="1"/>
  <c r="BE375" i="1" s="1"/>
  <c r="P375" i="1"/>
  <c r="Q375" i="1"/>
  <c r="R375" i="1"/>
  <c r="S375" i="1"/>
  <c r="T375" i="1"/>
  <c r="U375" i="1"/>
  <c r="V375" i="1"/>
  <c r="O376" i="1"/>
  <c r="AC376" i="1" s="1"/>
  <c r="AQ376" i="1" s="1"/>
  <c r="BE376" i="1" s="1"/>
  <c r="P376" i="1"/>
  <c r="Q376" i="1"/>
  <c r="R376" i="1"/>
  <c r="S376" i="1"/>
  <c r="T376" i="1"/>
  <c r="U376" i="1"/>
  <c r="V376" i="1"/>
  <c r="O377" i="1"/>
  <c r="AC377" i="1" s="1"/>
  <c r="AQ377" i="1" s="1"/>
  <c r="BE377" i="1" s="1"/>
  <c r="P377" i="1"/>
  <c r="Q377" i="1"/>
  <c r="R377" i="1"/>
  <c r="S377" i="1"/>
  <c r="T377" i="1"/>
  <c r="U377" i="1"/>
  <c r="V377" i="1"/>
  <c r="O378" i="1"/>
  <c r="AC378" i="1" s="1"/>
  <c r="AQ378" i="1" s="1"/>
  <c r="BE378" i="1" s="1"/>
  <c r="P378" i="1"/>
  <c r="Q378" i="1"/>
  <c r="R378" i="1"/>
  <c r="S378" i="1"/>
  <c r="T378" i="1"/>
  <c r="U378" i="1"/>
  <c r="V378" i="1"/>
  <c r="O379" i="1"/>
  <c r="AC379" i="1" s="1"/>
  <c r="AQ379" i="1" s="1"/>
  <c r="BE379" i="1" s="1"/>
  <c r="P379" i="1"/>
  <c r="Q379" i="1"/>
  <c r="R379" i="1"/>
  <c r="S379" i="1"/>
  <c r="T379" i="1"/>
  <c r="U379" i="1"/>
  <c r="V379" i="1"/>
  <c r="O380" i="1"/>
  <c r="AC380" i="1" s="1"/>
  <c r="AQ380" i="1" s="1"/>
  <c r="BE380" i="1" s="1"/>
  <c r="P380" i="1"/>
  <c r="Q380" i="1"/>
  <c r="R380" i="1"/>
  <c r="S380" i="1"/>
  <c r="T380" i="1"/>
  <c r="U380" i="1"/>
  <c r="V380" i="1"/>
  <c r="O381" i="1"/>
  <c r="AC381" i="1" s="1"/>
  <c r="AQ381" i="1" s="1"/>
  <c r="BE381" i="1" s="1"/>
  <c r="P381" i="1"/>
  <c r="Q381" i="1"/>
  <c r="R381" i="1"/>
  <c r="S381" i="1"/>
  <c r="T381" i="1"/>
  <c r="U381" i="1"/>
  <c r="V381" i="1"/>
  <c r="O382" i="1"/>
  <c r="AC382" i="1" s="1"/>
  <c r="AQ382" i="1" s="1"/>
  <c r="BE382" i="1" s="1"/>
  <c r="P382" i="1"/>
  <c r="Q382" i="1"/>
  <c r="R382" i="1"/>
  <c r="S382" i="1"/>
  <c r="T382" i="1"/>
  <c r="U382" i="1"/>
  <c r="V382" i="1"/>
  <c r="O383" i="1"/>
  <c r="AC383" i="1" s="1"/>
  <c r="AQ383" i="1" s="1"/>
  <c r="BE383" i="1" s="1"/>
  <c r="P383" i="1"/>
  <c r="Q383" i="1"/>
  <c r="R383" i="1"/>
  <c r="S383" i="1"/>
  <c r="T383" i="1"/>
  <c r="U383" i="1"/>
  <c r="V383" i="1"/>
  <c r="O384" i="1"/>
  <c r="AC384" i="1" s="1"/>
  <c r="AQ384" i="1" s="1"/>
  <c r="BE384" i="1" s="1"/>
  <c r="P384" i="1"/>
  <c r="Q384" i="1"/>
  <c r="R384" i="1"/>
  <c r="S384" i="1"/>
  <c r="T384" i="1"/>
  <c r="U384" i="1"/>
  <c r="V384" i="1"/>
  <c r="O385" i="1"/>
  <c r="AC385" i="1" s="1"/>
  <c r="AQ385" i="1" s="1"/>
  <c r="BE385" i="1" s="1"/>
  <c r="P385" i="1"/>
  <c r="Q385" i="1"/>
  <c r="R385" i="1"/>
  <c r="S385" i="1"/>
  <c r="T385" i="1"/>
  <c r="U385" i="1"/>
  <c r="V385" i="1"/>
  <c r="O386" i="1"/>
  <c r="AC386" i="1" s="1"/>
  <c r="AQ386" i="1" s="1"/>
  <c r="BE386" i="1" s="1"/>
  <c r="P386" i="1"/>
  <c r="Q386" i="1"/>
  <c r="R386" i="1"/>
  <c r="S386" i="1"/>
  <c r="T386" i="1"/>
  <c r="U386" i="1"/>
  <c r="V386" i="1"/>
  <c r="O387" i="1"/>
  <c r="AC387" i="1" s="1"/>
  <c r="AQ387" i="1" s="1"/>
  <c r="BE387" i="1" s="1"/>
  <c r="P387" i="1"/>
  <c r="Q387" i="1"/>
  <c r="R387" i="1"/>
  <c r="S387" i="1"/>
  <c r="T387" i="1"/>
  <c r="U387" i="1"/>
  <c r="V387" i="1"/>
  <c r="O388" i="1"/>
  <c r="AC388" i="1" s="1"/>
  <c r="AQ388" i="1" s="1"/>
  <c r="BE388" i="1" s="1"/>
  <c r="P388" i="1"/>
  <c r="Q388" i="1"/>
  <c r="R388" i="1"/>
  <c r="S388" i="1"/>
  <c r="T388" i="1"/>
  <c r="U388" i="1"/>
  <c r="V388" i="1"/>
  <c r="O389" i="1"/>
  <c r="AC389" i="1" s="1"/>
  <c r="AQ389" i="1" s="1"/>
  <c r="BE389" i="1" s="1"/>
  <c r="P389" i="1"/>
  <c r="Q389" i="1"/>
  <c r="R389" i="1"/>
  <c r="S389" i="1"/>
  <c r="T389" i="1"/>
  <c r="U389" i="1"/>
  <c r="V389" i="1"/>
  <c r="O390" i="1"/>
  <c r="AC390" i="1" s="1"/>
  <c r="AQ390" i="1" s="1"/>
  <c r="BE390" i="1" s="1"/>
  <c r="P390" i="1"/>
  <c r="Q390" i="1"/>
  <c r="R390" i="1"/>
  <c r="S390" i="1"/>
  <c r="T390" i="1"/>
  <c r="U390" i="1"/>
  <c r="V390" i="1"/>
  <c r="O391" i="1"/>
  <c r="AC391" i="1" s="1"/>
  <c r="AQ391" i="1" s="1"/>
  <c r="BE391" i="1" s="1"/>
  <c r="P391" i="1"/>
  <c r="Q391" i="1"/>
  <c r="R391" i="1"/>
  <c r="S391" i="1"/>
  <c r="T391" i="1"/>
  <c r="U391" i="1"/>
  <c r="V391" i="1"/>
  <c r="O392" i="1"/>
  <c r="AC392" i="1" s="1"/>
  <c r="AQ392" i="1" s="1"/>
  <c r="BE392" i="1" s="1"/>
  <c r="P392" i="1"/>
  <c r="Q392" i="1"/>
  <c r="R392" i="1"/>
  <c r="S392" i="1"/>
  <c r="T392" i="1"/>
  <c r="U392" i="1"/>
  <c r="V392" i="1"/>
  <c r="O393" i="1"/>
  <c r="AC393" i="1" s="1"/>
  <c r="AQ393" i="1" s="1"/>
  <c r="BE393" i="1" s="1"/>
  <c r="P393" i="1"/>
  <c r="Q393" i="1"/>
  <c r="R393" i="1"/>
  <c r="S393" i="1"/>
  <c r="T393" i="1"/>
  <c r="U393" i="1"/>
  <c r="V393" i="1"/>
  <c r="O394" i="1"/>
  <c r="AC394" i="1" s="1"/>
  <c r="AQ394" i="1" s="1"/>
  <c r="BE394" i="1" s="1"/>
  <c r="P394" i="1"/>
  <c r="Q394" i="1"/>
  <c r="R394" i="1"/>
  <c r="S394" i="1"/>
  <c r="T394" i="1"/>
  <c r="U394" i="1"/>
  <c r="V394" i="1"/>
  <c r="O395" i="1"/>
  <c r="AC395" i="1" s="1"/>
  <c r="AQ395" i="1" s="1"/>
  <c r="BE395" i="1" s="1"/>
  <c r="P395" i="1"/>
  <c r="Q395" i="1"/>
  <c r="R395" i="1"/>
  <c r="S395" i="1"/>
  <c r="T395" i="1"/>
  <c r="U395" i="1"/>
  <c r="V395" i="1"/>
  <c r="O396" i="1"/>
  <c r="AC396" i="1" s="1"/>
  <c r="AQ396" i="1" s="1"/>
  <c r="BE396" i="1" s="1"/>
  <c r="P396" i="1"/>
  <c r="Q396" i="1"/>
  <c r="R396" i="1"/>
  <c r="S396" i="1"/>
  <c r="T396" i="1"/>
  <c r="U396" i="1"/>
  <c r="V396" i="1"/>
  <c r="O397" i="1"/>
  <c r="AC397" i="1" s="1"/>
  <c r="AQ397" i="1" s="1"/>
  <c r="BE397" i="1" s="1"/>
  <c r="P397" i="1"/>
  <c r="Q397" i="1"/>
  <c r="R397" i="1"/>
  <c r="S397" i="1"/>
  <c r="T397" i="1"/>
  <c r="U397" i="1"/>
  <c r="V397" i="1"/>
  <c r="O398" i="1"/>
  <c r="AC398" i="1" s="1"/>
  <c r="AQ398" i="1" s="1"/>
  <c r="BE398" i="1" s="1"/>
  <c r="P398" i="1"/>
  <c r="Q398" i="1"/>
  <c r="R398" i="1"/>
  <c r="S398" i="1"/>
  <c r="T398" i="1"/>
  <c r="U398" i="1"/>
  <c r="V398" i="1"/>
  <c r="O399" i="1"/>
  <c r="AC399" i="1" s="1"/>
  <c r="AQ399" i="1" s="1"/>
  <c r="BE399" i="1" s="1"/>
  <c r="P399" i="1"/>
  <c r="Q399" i="1"/>
  <c r="R399" i="1"/>
  <c r="S399" i="1"/>
  <c r="T399" i="1"/>
  <c r="U399" i="1"/>
  <c r="V399" i="1"/>
  <c r="O400" i="1"/>
  <c r="AC400" i="1" s="1"/>
  <c r="AQ400" i="1" s="1"/>
  <c r="BE400" i="1" s="1"/>
  <c r="P400" i="1"/>
  <c r="Q400" i="1"/>
  <c r="R400" i="1"/>
  <c r="S400" i="1"/>
  <c r="T400" i="1"/>
  <c r="U400" i="1"/>
  <c r="V400" i="1"/>
  <c r="O401" i="1"/>
  <c r="AC401" i="1" s="1"/>
  <c r="AQ401" i="1" s="1"/>
  <c r="BE401" i="1" s="1"/>
  <c r="P401" i="1"/>
  <c r="Q401" i="1"/>
  <c r="R401" i="1"/>
  <c r="S401" i="1"/>
  <c r="T401" i="1"/>
  <c r="U401" i="1"/>
  <c r="V401" i="1"/>
  <c r="O402" i="1"/>
  <c r="AC402" i="1" s="1"/>
  <c r="AQ402" i="1" s="1"/>
  <c r="BE402" i="1" s="1"/>
  <c r="P402" i="1"/>
  <c r="Q402" i="1"/>
  <c r="R402" i="1"/>
  <c r="S402" i="1"/>
  <c r="T402" i="1"/>
  <c r="U402" i="1"/>
  <c r="V402" i="1"/>
  <c r="O403" i="1"/>
  <c r="AC403" i="1" s="1"/>
  <c r="AQ403" i="1" s="1"/>
  <c r="BE403" i="1" s="1"/>
  <c r="P403" i="1"/>
  <c r="Q403" i="1"/>
  <c r="R403" i="1"/>
  <c r="S403" i="1"/>
  <c r="T403" i="1"/>
  <c r="U403" i="1"/>
  <c r="V403" i="1"/>
  <c r="O404" i="1"/>
  <c r="AC404" i="1" s="1"/>
  <c r="AQ404" i="1" s="1"/>
  <c r="BE404" i="1" s="1"/>
  <c r="P404" i="1"/>
  <c r="Q404" i="1"/>
  <c r="R404" i="1"/>
  <c r="S404" i="1"/>
  <c r="T404" i="1"/>
  <c r="U404" i="1"/>
  <c r="V404" i="1"/>
  <c r="O405" i="1"/>
  <c r="AC405" i="1" s="1"/>
  <c r="AQ405" i="1" s="1"/>
  <c r="BE405" i="1" s="1"/>
  <c r="P405" i="1"/>
  <c r="Q405" i="1"/>
  <c r="R405" i="1"/>
  <c r="S405" i="1"/>
  <c r="T405" i="1"/>
  <c r="U405" i="1"/>
  <c r="V405" i="1"/>
  <c r="O406" i="1"/>
  <c r="AC406" i="1" s="1"/>
  <c r="AQ406" i="1" s="1"/>
  <c r="BE406" i="1" s="1"/>
  <c r="P406" i="1"/>
  <c r="Q406" i="1"/>
  <c r="R406" i="1"/>
  <c r="S406" i="1"/>
  <c r="T406" i="1"/>
  <c r="U406" i="1"/>
  <c r="V406" i="1"/>
  <c r="O407" i="1"/>
  <c r="AC407" i="1" s="1"/>
  <c r="AQ407" i="1" s="1"/>
  <c r="BE407" i="1" s="1"/>
  <c r="P407" i="1"/>
  <c r="Q407" i="1"/>
  <c r="R407" i="1"/>
  <c r="S407" i="1"/>
  <c r="T407" i="1"/>
  <c r="U407" i="1"/>
  <c r="V407" i="1"/>
  <c r="O408" i="1"/>
  <c r="AC408" i="1" s="1"/>
  <c r="AQ408" i="1" s="1"/>
  <c r="BE408" i="1" s="1"/>
  <c r="P408" i="1"/>
  <c r="Q408" i="1"/>
  <c r="R408" i="1"/>
  <c r="S408" i="1"/>
  <c r="T408" i="1"/>
  <c r="U408" i="1"/>
  <c r="V408" i="1"/>
  <c r="O409" i="1"/>
  <c r="AC409" i="1" s="1"/>
  <c r="AQ409" i="1" s="1"/>
  <c r="BE409" i="1" s="1"/>
  <c r="P409" i="1"/>
  <c r="Q409" i="1"/>
  <c r="R409" i="1"/>
  <c r="S409" i="1"/>
  <c r="T409" i="1"/>
  <c r="U409" i="1"/>
  <c r="V409" i="1"/>
  <c r="O410" i="1"/>
  <c r="AC410" i="1" s="1"/>
  <c r="AQ410" i="1" s="1"/>
  <c r="BE410" i="1" s="1"/>
  <c r="P410" i="1"/>
  <c r="Q410" i="1"/>
  <c r="R410" i="1"/>
  <c r="S410" i="1"/>
  <c r="T410" i="1"/>
  <c r="U410" i="1"/>
  <c r="V410" i="1"/>
  <c r="O411" i="1"/>
  <c r="AC411" i="1" s="1"/>
  <c r="AQ411" i="1" s="1"/>
  <c r="BE411" i="1" s="1"/>
  <c r="P411" i="1"/>
  <c r="Q411" i="1"/>
  <c r="R411" i="1"/>
  <c r="S411" i="1"/>
  <c r="T411" i="1"/>
  <c r="U411" i="1"/>
  <c r="V411" i="1"/>
  <c r="O412" i="1"/>
  <c r="AC412" i="1" s="1"/>
  <c r="AQ412" i="1" s="1"/>
  <c r="BE412" i="1" s="1"/>
  <c r="P412" i="1"/>
  <c r="Q412" i="1"/>
  <c r="R412" i="1"/>
  <c r="S412" i="1"/>
  <c r="T412" i="1"/>
  <c r="U412" i="1"/>
  <c r="V412" i="1"/>
  <c r="O413" i="1"/>
  <c r="AC413" i="1" s="1"/>
  <c r="AQ413" i="1" s="1"/>
  <c r="BE413" i="1" s="1"/>
  <c r="P413" i="1"/>
  <c r="Q413" i="1"/>
  <c r="R413" i="1"/>
  <c r="S413" i="1"/>
  <c r="T413" i="1"/>
  <c r="U413" i="1"/>
  <c r="V413" i="1"/>
  <c r="O414" i="1"/>
  <c r="AC414" i="1" s="1"/>
  <c r="AQ414" i="1" s="1"/>
  <c r="BE414" i="1" s="1"/>
  <c r="P414" i="1"/>
  <c r="Q414" i="1"/>
  <c r="R414" i="1"/>
  <c r="S414" i="1"/>
  <c r="T414" i="1"/>
  <c r="U414" i="1"/>
  <c r="V414" i="1"/>
  <c r="O415" i="1"/>
  <c r="AC415" i="1" s="1"/>
  <c r="AQ415" i="1" s="1"/>
  <c r="BE415" i="1" s="1"/>
  <c r="P415" i="1"/>
  <c r="Q415" i="1"/>
  <c r="R415" i="1"/>
  <c r="S415" i="1"/>
  <c r="T415" i="1"/>
  <c r="U415" i="1"/>
  <c r="V415" i="1"/>
  <c r="O416" i="1"/>
  <c r="AC416" i="1" s="1"/>
  <c r="AQ416" i="1" s="1"/>
  <c r="BE416" i="1" s="1"/>
  <c r="P416" i="1"/>
  <c r="Q416" i="1"/>
  <c r="R416" i="1"/>
  <c r="S416" i="1"/>
  <c r="T416" i="1"/>
  <c r="U416" i="1"/>
  <c r="V416" i="1"/>
  <c r="O417" i="1"/>
  <c r="AC417" i="1" s="1"/>
  <c r="AQ417" i="1" s="1"/>
  <c r="BE417" i="1" s="1"/>
  <c r="P417" i="1"/>
  <c r="Q417" i="1"/>
  <c r="R417" i="1"/>
  <c r="S417" i="1"/>
  <c r="T417" i="1"/>
  <c r="U417" i="1"/>
  <c r="V417" i="1"/>
  <c r="O418" i="1"/>
  <c r="AC418" i="1" s="1"/>
  <c r="AQ418" i="1" s="1"/>
  <c r="BE418" i="1" s="1"/>
  <c r="P418" i="1"/>
  <c r="Q418" i="1"/>
  <c r="R418" i="1"/>
  <c r="S418" i="1"/>
  <c r="T418" i="1"/>
  <c r="U418" i="1"/>
  <c r="V418" i="1"/>
  <c r="O419" i="1"/>
  <c r="AC419" i="1" s="1"/>
  <c r="AQ419" i="1" s="1"/>
  <c r="BE419" i="1" s="1"/>
  <c r="P419" i="1"/>
  <c r="Q419" i="1"/>
  <c r="R419" i="1"/>
  <c r="S419" i="1"/>
  <c r="T419" i="1"/>
  <c r="U419" i="1"/>
  <c r="V419" i="1"/>
  <c r="O420" i="1"/>
  <c r="AC420" i="1" s="1"/>
  <c r="AQ420" i="1" s="1"/>
  <c r="BE420" i="1" s="1"/>
  <c r="P420" i="1"/>
  <c r="Q420" i="1"/>
  <c r="R420" i="1"/>
  <c r="S420" i="1"/>
  <c r="T420" i="1"/>
  <c r="U420" i="1"/>
  <c r="V420" i="1"/>
  <c r="O421" i="1"/>
  <c r="AC421" i="1" s="1"/>
  <c r="AQ421" i="1" s="1"/>
  <c r="BE421" i="1" s="1"/>
  <c r="P421" i="1"/>
  <c r="Q421" i="1"/>
  <c r="R421" i="1"/>
  <c r="S421" i="1"/>
  <c r="T421" i="1"/>
  <c r="U421" i="1"/>
  <c r="V421" i="1"/>
  <c r="O422" i="1"/>
  <c r="AC422" i="1" s="1"/>
  <c r="AQ422" i="1" s="1"/>
  <c r="BE422" i="1" s="1"/>
  <c r="P422" i="1"/>
  <c r="Q422" i="1"/>
  <c r="R422" i="1"/>
  <c r="S422" i="1"/>
  <c r="T422" i="1"/>
  <c r="U422" i="1"/>
  <c r="V422" i="1"/>
  <c r="O423" i="1"/>
  <c r="AC423" i="1" s="1"/>
  <c r="AQ423" i="1" s="1"/>
  <c r="BE423" i="1" s="1"/>
  <c r="P423" i="1"/>
  <c r="Q423" i="1"/>
  <c r="R423" i="1"/>
  <c r="S423" i="1"/>
  <c r="T423" i="1"/>
  <c r="U423" i="1"/>
  <c r="V423" i="1"/>
  <c r="O424" i="1"/>
  <c r="AC424" i="1" s="1"/>
  <c r="AQ424" i="1" s="1"/>
  <c r="BE424" i="1" s="1"/>
  <c r="P424" i="1"/>
  <c r="Q424" i="1"/>
  <c r="R424" i="1"/>
  <c r="S424" i="1"/>
  <c r="T424" i="1"/>
  <c r="U424" i="1"/>
  <c r="V424" i="1"/>
  <c r="O425" i="1"/>
  <c r="AC425" i="1" s="1"/>
  <c r="AQ425" i="1" s="1"/>
  <c r="BE425" i="1" s="1"/>
  <c r="P425" i="1"/>
  <c r="Q425" i="1"/>
  <c r="R425" i="1"/>
  <c r="S425" i="1"/>
  <c r="T425" i="1"/>
  <c r="U425" i="1"/>
  <c r="V425" i="1"/>
  <c r="O426" i="1"/>
  <c r="AC426" i="1" s="1"/>
  <c r="AQ426" i="1" s="1"/>
  <c r="BE426" i="1" s="1"/>
  <c r="P426" i="1"/>
  <c r="Q426" i="1"/>
  <c r="R426" i="1"/>
  <c r="S426" i="1"/>
  <c r="T426" i="1"/>
  <c r="U426" i="1"/>
  <c r="V426" i="1"/>
  <c r="O427" i="1"/>
  <c r="AC427" i="1" s="1"/>
  <c r="AQ427" i="1" s="1"/>
  <c r="BE427" i="1" s="1"/>
  <c r="P427" i="1"/>
  <c r="Q427" i="1"/>
  <c r="R427" i="1"/>
  <c r="S427" i="1"/>
  <c r="T427" i="1"/>
  <c r="U427" i="1"/>
  <c r="V427" i="1"/>
  <c r="O428" i="1"/>
  <c r="AC428" i="1" s="1"/>
  <c r="AQ428" i="1" s="1"/>
  <c r="BE428" i="1" s="1"/>
  <c r="P428" i="1"/>
  <c r="Q428" i="1"/>
  <c r="R428" i="1"/>
  <c r="S428" i="1"/>
  <c r="T428" i="1"/>
  <c r="U428" i="1"/>
  <c r="V428" i="1"/>
  <c r="O429" i="1"/>
  <c r="AC429" i="1" s="1"/>
  <c r="AQ429" i="1" s="1"/>
  <c r="BE429" i="1" s="1"/>
  <c r="P429" i="1"/>
  <c r="Q429" i="1"/>
  <c r="R429" i="1"/>
  <c r="S429" i="1"/>
  <c r="T429" i="1"/>
  <c r="U429" i="1"/>
  <c r="V429" i="1"/>
  <c r="O430" i="1"/>
  <c r="AC430" i="1" s="1"/>
  <c r="AQ430" i="1" s="1"/>
  <c r="BE430" i="1" s="1"/>
  <c r="P430" i="1"/>
  <c r="Q430" i="1"/>
  <c r="R430" i="1"/>
  <c r="S430" i="1"/>
  <c r="T430" i="1"/>
  <c r="U430" i="1"/>
  <c r="V430" i="1"/>
  <c r="O431" i="1"/>
  <c r="AC431" i="1" s="1"/>
  <c r="AQ431" i="1" s="1"/>
  <c r="BE431" i="1" s="1"/>
  <c r="P431" i="1"/>
  <c r="Q431" i="1"/>
  <c r="R431" i="1"/>
  <c r="S431" i="1"/>
  <c r="T431" i="1"/>
  <c r="U431" i="1"/>
  <c r="V431" i="1"/>
  <c r="O432" i="1"/>
  <c r="AC432" i="1" s="1"/>
  <c r="AQ432" i="1" s="1"/>
  <c r="BE432" i="1" s="1"/>
  <c r="P432" i="1"/>
  <c r="Q432" i="1"/>
  <c r="R432" i="1"/>
  <c r="S432" i="1"/>
  <c r="T432" i="1"/>
  <c r="U432" i="1"/>
  <c r="V432" i="1"/>
  <c r="O433" i="1"/>
  <c r="AC433" i="1" s="1"/>
  <c r="AQ433" i="1" s="1"/>
  <c r="BE433" i="1" s="1"/>
  <c r="P433" i="1"/>
  <c r="Q433" i="1"/>
  <c r="R433" i="1"/>
  <c r="S433" i="1"/>
  <c r="T433" i="1"/>
  <c r="U433" i="1"/>
  <c r="V433" i="1"/>
  <c r="O434" i="1"/>
  <c r="AC434" i="1" s="1"/>
  <c r="AQ434" i="1" s="1"/>
  <c r="BE434" i="1" s="1"/>
  <c r="P434" i="1"/>
  <c r="Q434" i="1"/>
  <c r="R434" i="1"/>
  <c r="S434" i="1"/>
  <c r="T434" i="1"/>
  <c r="U434" i="1"/>
  <c r="V434" i="1"/>
  <c r="O435" i="1"/>
  <c r="AC435" i="1" s="1"/>
  <c r="AQ435" i="1" s="1"/>
  <c r="BE435" i="1" s="1"/>
  <c r="P435" i="1"/>
  <c r="Q435" i="1"/>
  <c r="R435" i="1"/>
  <c r="S435" i="1"/>
  <c r="T435" i="1"/>
  <c r="U435" i="1"/>
  <c r="V435" i="1"/>
  <c r="O436" i="1"/>
  <c r="AC436" i="1" s="1"/>
  <c r="AQ436" i="1" s="1"/>
  <c r="BE436" i="1" s="1"/>
  <c r="P436" i="1"/>
  <c r="Q436" i="1"/>
  <c r="R436" i="1"/>
  <c r="S436" i="1"/>
  <c r="T436" i="1"/>
  <c r="U436" i="1"/>
  <c r="V436" i="1"/>
  <c r="O437" i="1"/>
  <c r="AC437" i="1" s="1"/>
  <c r="AQ437" i="1" s="1"/>
  <c r="BE437" i="1" s="1"/>
  <c r="P437" i="1"/>
  <c r="Q437" i="1"/>
  <c r="R437" i="1"/>
  <c r="S437" i="1"/>
  <c r="T437" i="1"/>
  <c r="U437" i="1"/>
  <c r="V437" i="1"/>
  <c r="O438" i="1"/>
  <c r="AC438" i="1" s="1"/>
  <c r="AQ438" i="1" s="1"/>
  <c r="BE438" i="1" s="1"/>
  <c r="P438" i="1"/>
  <c r="Q438" i="1"/>
  <c r="R438" i="1"/>
  <c r="S438" i="1"/>
  <c r="T438" i="1"/>
  <c r="U438" i="1"/>
  <c r="V438" i="1"/>
  <c r="O439" i="1"/>
  <c r="AC439" i="1" s="1"/>
  <c r="AQ439" i="1" s="1"/>
  <c r="BE439" i="1" s="1"/>
  <c r="P439" i="1"/>
  <c r="Q439" i="1"/>
  <c r="R439" i="1"/>
  <c r="S439" i="1"/>
  <c r="T439" i="1"/>
  <c r="U439" i="1"/>
  <c r="V439" i="1"/>
  <c r="O440" i="1"/>
  <c r="AC440" i="1" s="1"/>
  <c r="AQ440" i="1" s="1"/>
  <c r="BE440" i="1" s="1"/>
  <c r="P440" i="1"/>
  <c r="Q440" i="1"/>
  <c r="R440" i="1"/>
  <c r="S440" i="1"/>
  <c r="T440" i="1"/>
  <c r="U440" i="1"/>
  <c r="V440" i="1"/>
  <c r="O441" i="1"/>
  <c r="AC441" i="1" s="1"/>
  <c r="AQ441" i="1" s="1"/>
  <c r="BE441" i="1" s="1"/>
  <c r="P441" i="1"/>
  <c r="Q441" i="1"/>
  <c r="R441" i="1"/>
  <c r="S441" i="1"/>
  <c r="T441" i="1"/>
  <c r="U441" i="1"/>
  <c r="V441" i="1"/>
  <c r="O442" i="1"/>
  <c r="AC442" i="1" s="1"/>
  <c r="AQ442" i="1" s="1"/>
  <c r="BE442" i="1" s="1"/>
  <c r="P442" i="1"/>
  <c r="Q442" i="1"/>
  <c r="R442" i="1"/>
  <c r="S442" i="1"/>
  <c r="T442" i="1"/>
  <c r="U442" i="1"/>
  <c r="V442" i="1"/>
  <c r="O443" i="1"/>
  <c r="AC443" i="1" s="1"/>
  <c r="AQ443" i="1" s="1"/>
  <c r="BE443" i="1" s="1"/>
  <c r="P443" i="1"/>
  <c r="Q443" i="1"/>
  <c r="R443" i="1"/>
  <c r="S443" i="1"/>
  <c r="T443" i="1"/>
  <c r="U443" i="1"/>
  <c r="V443" i="1"/>
  <c r="O444" i="1"/>
  <c r="AC444" i="1" s="1"/>
  <c r="AQ444" i="1" s="1"/>
  <c r="BE444" i="1" s="1"/>
  <c r="P444" i="1"/>
  <c r="Q444" i="1"/>
  <c r="R444" i="1"/>
  <c r="S444" i="1"/>
  <c r="T444" i="1"/>
  <c r="U444" i="1"/>
  <c r="V444" i="1"/>
  <c r="O445" i="1"/>
  <c r="AC445" i="1" s="1"/>
  <c r="AQ445" i="1" s="1"/>
  <c r="BE445" i="1" s="1"/>
  <c r="P445" i="1"/>
  <c r="Q445" i="1"/>
  <c r="R445" i="1"/>
  <c r="S445" i="1"/>
  <c r="T445" i="1"/>
  <c r="U445" i="1"/>
  <c r="V445" i="1"/>
  <c r="O446" i="1"/>
  <c r="AC446" i="1" s="1"/>
  <c r="AQ446" i="1" s="1"/>
  <c r="BE446" i="1" s="1"/>
  <c r="P446" i="1"/>
  <c r="Q446" i="1"/>
  <c r="R446" i="1"/>
  <c r="S446" i="1"/>
  <c r="T446" i="1"/>
  <c r="U446" i="1"/>
  <c r="V446" i="1"/>
  <c r="O447" i="1"/>
  <c r="AC447" i="1" s="1"/>
  <c r="AQ447" i="1" s="1"/>
  <c r="BE447" i="1" s="1"/>
  <c r="P447" i="1"/>
  <c r="Q447" i="1"/>
  <c r="R447" i="1"/>
  <c r="S447" i="1"/>
  <c r="T447" i="1"/>
  <c r="U447" i="1"/>
  <c r="V447" i="1"/>
  <c r="O448" i="1"/>
  <c r="AC448" i="1" s="1"/>
  <c r="AQ448" i="1" s="1"/>
  <c r="BE448" i="1" s="1"/>
  <c r="P448" i="1"/>
  <c r="Q448" i="1"/>
  <c r="R448" i="1"/>
  <c r="S448" i="1"/>
  <c r="T448" i="1"/>
  <c r="U448" i="1"/>
  <c r="V448" i="1"/>
  <c r="O449" i="1"/>
  <c r="AC449" i="1" s="1"/>
  <c r="AQ449" i="1" s="1"/>
  <c r="BE449" i="1" s="1"/>
  <c r="P449" i="1"/>
  <c r="Q449" i="1"/>
  <c r="R449" i="1"/>
  <c r="S449" i="1"/>
  <c r="T449" i="1"/>
  <c r="U449" i="1"/>
  <c r="V449" i="1"/>
  <c r="O450" i="1"/>
  <c r="AC450" i="1" s="1"/>
  <c r="AQ450" i="1" s="1"/>
  <c r="BE450" i="1" s="1"/>
  <c r="P450" i="1"/>
  <c r="Q450" i="1"/>
  <c r="R450" i="1"/>
  <c r="S450" i="1"/>
  <c r="T450" i="1"/>
  <c r="U450" i="1"/>
  <c r="V450" i="1"/>
  <c r="O451" i="1"/>
  <c r="AC451" i="1" s="1"/>
  <c r="AQ451" i="1" s="1"/>
  <c r="BE451" i="1" s="1"/>
  <c r="P451" i="1"/>
  <c r="Q451" i="1"/>
  <c r="R451" i="1"/>
  <c r="S451" i="1"/>
  <c r="T451" i="1"/>
  <c r="U451" i="1"/>
  <c r="V451" i="1"/>
  <c r="O452" i="1"/>
  <c r="AC452" i="1" s="1"/>
  <c r="AQ452" i="1" s="1"/>
  <c r="BE452" i="1" s="1"/>
  <c r="P452" i="1"/>
  <c r="Q452" i="1"/>
  <c r="R452" i="1"/>
  <c r="S452" i="1"/>
  <c r="T452" i="1"/>
  <c r="U452" i="1"/>
  <c r="V452" i="1"/>
  <c r="O453" i="1"/>
  <c r="AC453" i="1" s="1"/>
  <c r="AQ453" i="1" s="1"/>
  <c r="BE453" i="1" s="1"/>
  <c r="P453" i="1"/>
  <c r="Q453" i="1"/>
  <c r="R453" i="1"/>
  <c r="S453" i="1"/>
  <c r="T453" i="1"/>
  <c r="U453" i="1"/>
  <c r="V453" i="1"/>
  <c r="O454" i="1"/>
  <c r="AC454" i="1" s="1"/>
  <c r="AQ454" i="1" s="1"/>
  <c r="BE454" i="1" s="1"/>
  <c r="P454" i="1"/>
  <c r="Q454" i="1"/>
  <c r="R454" i="1"/>
  <c r="S454" i="1"/>
  <c r="T454" i="1"/>
  <c r="U454" i="1"/>
  <c r="V454" i="1"/>
  <c r="O455" i="1"/>
  <c r="AC455" i="1" s="1"/>
  <c r="AQ455" i="1" s="1"/>
  <c r="BE455" i="1" s="1"/>
  <c r="P455" i="1"/>
  <c r="Q455" i="1"/>
  <c r="R455" i="1"/>
  <c r="S455" i="1"/>
  <c r="T455" i="1"/>
  <c r="U455" i="1"/>
  <c r="V455" i="1"/>
  <c r="O456" i="1"/>
  <c r="AC456" i="1" s="1"/>
  <c r="AQ456" i="1" s="1"/>
  <c r="BE456" i="1" s="1"/>
  <c r="P456" i="1"/>
  <c r="Q456" i="1"/>
  <c r="R456" i="1"/>
  <c r="S456" i="1"/>
  <c r="T456" i="1"/>
  <c r="U456" i="1"/>
  <c r="V456" i="1"/>
  <c r="O457" i="1"/>
  <c r="AC457" i="1" s="1"/>
  <c r="AQ457" i="1" s="1"/>
  <c r="BE457" i="1" s="1"/>
  <c r="P457" i="1"/>
  <c r="Q457" i="1"/>
  <c r="R457" i="1"/>
  <c r="S457" i="1"/>
  <c r="T457" i="1"/>
  <c r="U457" i="1"/>
  <c r="V457" i="1"/>
  <c r="O458" i="1"/>
  <c r="AC458" i="1" s="1"/>
  <c r="AQ458" i="1" s="1"/>
  <c r="BE458" i="1" s="1"/>
  <c r="P458" i="1"/>
  <c r="Q458" i="1"/>
  <c r="R458" i="1"/>
  <c r="S458" i="1"/>
  <c r="T458" i="1"/>
  <c r="U458" i="1"/>
  <c r="V458" i="1"/>
  <c r="O459" i="1"/>
  <c r="AC459" i="1" s="1"/>
  <c r="AQ459" i="1" s="1"/>
  <c r="BE459" i="1" s="1"/>
  <c r="P459" i="1"/>
  <c r="Q459" i="1"/>
  <c r="R459" i="1"/>
  <c r="S459" i="1"/>
  <c r="T459" i="1"/>
  <c r="U459" i="1"/>
  <c r="V459" i="1"/>
  <c r="O460" i="1"/>
  <c r="AC460" i="1" s="1"/>
  <c r="AQ460" i="1" s="1"/>
  <c r="BE460" i="1" s="1"/>
  <c r="P460" i="1"/>
  <c r="Q460" i="1"/>
  <c r="R460" i="1"/>
  <c r="S460" i="1"/>
  <c r="T460" i="1"/>
  <c r="U460" i="1"/>
  <c r="V460" i="1"/>
  <c r="O461" i="1"/>
  <c r="AC461" i="1" s="1"/>
  <c r="AQ461" i="1" s="1"/>
  <c r="BE461" i="1" s="1"/>
  <c r="P461" i="1"/>
  <c r="Q461" i="1"/>
  <c r="R461" i="1"/>
  <c r="S461" i="1"/>
  <c r="T461" i="1"/>
  <c r="U461" i="1"/>
  <c r="V461" i="1"/>
  <c r="O462" i="1"/>
  <c r="AC462" i="1" s="1"/>
  <c r="AQ462" i="1" s="1"/>
  <c r="BE462" i="1" s="1"/>
  <c r="P462" i="1"/>
  <c r="Q462" i="1"/>
  <c r="R462" i="1"/>
  <c r="S462" i="1"/>
  <c r="T462" i="1"/>
  <c r="U462" i="1"/>
  <c r="V462" i="1"/>
  <c r="O463" i="1"/>
  <c r="AC463" i="1" s="1"/>
  <c r="AQ463" i="1" s="1"/>
  <c r="BE463" i="1" s="1"/>
  <c r="P463" i="1"/>
  <c r="Q463" i="1"/>
  <c r="R463" i="1"/>
  <c r="S463" i="1"/>
  <c r="T463" i="1"/>
  <c r="U463" i="1"/>
  <c r="V463" i="1"/>
  <c r="O464" i="1"/>
  <c r="AC464" i="1" s="1"/>
  <c r="AQ464" i="1" s="1"/>
  <c r="BE464" i="1" s="1"/>
  <c r="P464" i="1"/>
  <c r="Q464" i="1"/>
  <c r="R464" i="1"/>
  <c r="S464" i="1"/>
  <c r="T464" i="1"/>
  <c r="U464" i="1"/>
  <c r="V464" i="1"/>
  <c r="O465" i="1"/>
  <c r="AC465" i="1" s="1"/>
  <c r="AQ465" i="1" s="1"/>
  <c r="BE465" i="1" s="1"/>
  <c r="P465" i="1"/>
  <c r="Q465" i="1"/>
  <c r="R465" i="1"/>
  <c r="S465" i="1"/>
  <c r="T465" i="1"/>
  <c r="U465" i="1"/>
  <c r="V465" i="1"/>
  <c r="O466" i="1"/>
  <c r="AC466" i="1" s="1"/>
  <c r="AQ466" i="1" s="1"/>
  <c r="BE466" i="1" s="1"/>
  <c r="P466" i="1"/>
  <c r="Q466" i="1"/>
  <c r="R466" i="1"/>
  <c r="S466" i="1"/>
  <c r="T466" i="1"/>
  <c r="U466" i="1"/>
  <c r="V466" i="1"/>
  <c r="O467" i="1"/>
  <c r="AC467" i="1" s="1"/>
  <c r="AQ467" i="1" s="1"/>
  <c r="BE467" i="1" s="1"/>
  <c r="P467" i="1"/>
  <c r="Q467" i="1"/>
  <c r="R467" i="1"/>
  <c r="S467" i="1"/>
  <c r="T467" i="1"/>
  <c r="U467" i="1"/>
  <c r="V467" i="1"/>
  <c r="O468" i="1"/>
  <c r="AC468" i="1" s="1"/>
  <c r="AQ468" i="1" s="1"/>
  <c r="BE468" i="1" s="1"/>
  <c r="P468" i="1"/>
  <c r="Q468" i="1"/>
  <c r="R468" i="1"/>
  <c r="S468" i="1"/>
  <c r="T468" i="1"/>
  <c r="U468" i="1"/>
  <c r="V468" i="1"/>
  <c r="O469" i="1"/>
  <c r="AC469" i="1" s="1"/>
  <c r="AQ469" i="1" s="1"/>
  <c r="BE469" i="1" s="1"/>
  <c r="P469" i="1"/>
  <c r="Q469" i="1"/>
  <c r="R469" i="1"/>
  <c r="S469" i="1"/>
  <c r="T469" i="1"/>
  <c r="U469" i="1"/>
  <c r="V469" i="1"/>
  <c r="O470" i="1"/>
  <c r="AC470" i="1" s="1"/>
  <c r="AQ470" i="1" s="1"/>
  <c r="BE470" i="1" s="1"/>
  <c r="P470" i="1"/>
  <c r="Q470" i="1"/>
  <c r="R470" i="1"/>
  <c r="S470" i="1"/>
  <c r="T470" i="1"/>
  <c r="U470" i="1"/>
  <c r="V470" i="1"/>
  <c r="O471" i="1"/>
  <c r="AC471" i="1" s="1"/>
  <c r="AQ471" i="1" s="1"/>
  <c r="BE471" i="1" s="1"/>
  <c r="P471" i="1"/>
  <c r="Q471" i="1"/>
  <c r="R471" i="1"/>
  <c r="S471" i="1"/>
  <c r="T471" i="1"/>
  <c r="U471" i="1"/>
  <c r="V471" i="1"/>
  <c r="O472" i="1"/>
  <c r="AC472" i="1" s="1"/>
  <c r="AQ472" i="1" s="1"/>
  <c r="BE472" i="1" s="1"/>
  <c r="P472" i="1"/>
  <c r="Q472" i="1"/>
  <c r="R472" i="1"/>
  <c r="S472" i="1"/>
  <c r="T472" i="1"/>
  <c r="U472" i="1"/>
  <c r="V472" i="1"/>
  <c r="O473" i="1"/>
  <c r="AC473" i="1" s="1"/>
  <c r="AQ473" i="1" s="1"/>
  <c r="BE473" i="1" s="1"/>
  <c r="P473" i="1"/>
  <c r="Q473" i="1"/>
  <c r="R473" i="1"/>
  <c r="S473" i="1"/>
  <c r="T473" i="1"/>
  <c r="U473" i="1"/>
  <c r="V473" i="1"/>
  <c r="O474" i="1"/>
  <c r="AC474" i="1" s="1"/>
  <c r="AQ474" i="1" s="1"/>
  <c r="BE474" i="1" s="1"/>
  <c r="P474" i="1"/>
  <c r="Q474" i="1"/>
  <c r="R474" i="1"/>
  <c r="S474" i="1"/>
  <c r="T474" i="1"/>
  <c r="U474" i="1"/>
  <c r="V474" i="1"/>
  <c r="O475" i="1"/>
  <c r="AC475" i="1" s="1"/>
  <c r="AQ475" i="1" s="1"/>
  <c r="BE475" i="1" s="1"/>
  <c r="P475" i="1"/>
  <c r="Q475" i="1"/>
  <c r="R475" i="1"/>
  <c r="S475" i="1"/>
  <c r="T475" i="1"/>
  <c r="U475" i="1"/>
  <c r="V475" i="1"/>
  <c r="O476" i="1"/>
  <c r="AC476" i="1" s="1"/>
  <c r="AQ476" i="1" s="1"/>
  <c r="BE476" i="1" s="1"/>
  <c r="P476" i="1"/>
  <c r="Q476" i="1"/>
  <c r="R476" i="1"/>
  <c r="S476" i="1"/>
  <c r="T476" i="1"/>
  <c r="U476" i="1"/>
  <c r="V476" i="1"/>
  <c r="O477" i="1"/>
  <c r="AC477" i="1" s="1"/>
  <c r="AQ477" i="1" s="1"/>
  <c r="BE477" i="1" s="1"/>
  <c r="P477" i="1"/>
  <c r="Q477" i="1"/>
  <c r="R477" i="1"/>
  <c r="S477" i="1"/>
  <c r="T477" i="1"/>
  <c r="U477" i="1"/>
  <c r="V477" i="1"/>
  <c r="O478" i="1"/>
  <c r="AC478" i="1" s="1"/>
  <c r="AQ478" i="1" s="1"/>
  <c r="BE478" i="1" s="1"/>
  <c r="P478" i="1"/>
  <c r="Q478" i="1"/>
  <c r="R478" i="1"/>
  <c r="S478" i="1"/>
  <c r="T478" i="1"/>
  <c r="U478" i="1"/>
  <c r="V478" i="1"/>
  <c r="O479" i="1"/>
  <c r="AC479" i="1" s="1"/>
  <c r="AQ479" i="1" s="1"/>
  <c r="BE479" i="1" s="1"/>
  <c r="P479" i="1"/>
  <c r="Q479" i="1"/>
  <c r="R479" i="1"/>
  <c r="S479" i="1"/>
  <c r="T479" i="1"/>
  <c r="U479" i="1"/>
  <c r="V479" i="1"/>
  <c r="O480" i="1"/>
  <c r="AC480" i="1" s="1"/>
  <c r="AQ480" i="1" s="1"/>
  <c r="BE480" i="1" s="1"/>
  <c r="P480" i="1"/>
  <c r="Q480" i="1"/>
  <c r="R480" i="1"/>
  <c r="S480" i="1"/>
  <c r="T480" i="1"/>
  <c r="U480" i="1"/>
  <c r="V480" i="1"/>
  <c r="O481" i="1"/>
  <c r="AC481" i="1" s="1"/>
  <c r="AQ481" i="1" s="1"/>
  <c r="BE481" i="1" s="1"/>
  <c r="P481" i="1"/>
  <c r="Q481" i="1"/>
  <c r="R481" i="1"/>
  <c r="S481" i="1"/>
  <c r="T481" i="1"/>
  <c r="U481" i="1"/>
  <c r="V481" i="1"/>
  <c r="O482" i="1"/>
  <c r="AC482" i="1" s="1"/>
  <c r="AQ482" i="1" s="1"/>
  <c r="BE482" i="1" s="1"/>
  <c r="P482" i="1"/>
  <c r="Q482" i="1"/>
  <c r="R482" i="1"/>
  <c r="S482" i="1"/>
  <c r="T482" i="1"/>
  <c r="U482" i="1"/>
  <c r="V482" i="1"/>
  <c r="O483" i="1"/>
  <c r="AC483" i="1" s="1"/>
  <c r="AQ483" i="1" s="1"/>
  <c r="BE483" i="1" s="1"/>
  <c r="P483" i="1"/>
  <c r="Q483" i="1"/>
  <c r="R483" i="1"/>
  <c r="S483" i="1"/>
  <c r="T483" i="1"/>
  <c r="U483" i="1"/>
  <c r="V483" i="1"/>
  <c r="O484" i="1"/>
  <c r="AC484" i="1" s="1"/>
  <c r="AQ484" i="1" s="1"/>
  <c r="BE484" i="1" s="1"/>
  <c r="P484" i="1"/>
  <c r="Q484" i="1"/>
  <c r="R484" i="1"/>
  <c r="S484" i="1"/>
  <c r="T484" i="1"/>
  <c r="U484" i="1"/>
  <c r="V484" i="1"/>
  <c r="O485" i="1"/>
  <c r="AC485" i="1" s="1"/>
  <c r="AQ485" i="1" s="1"/>
  <c r="BE485" i="1" s="1"/>
  <c r="P485" i="1"/>
  <c r="Q485" i="1"/>
  <c r="R485" i="1"/>
  <c r="S485" i="1"/>
  <c r="T485" i="1"/>
  <c r="U485" i="1"/>
  <c r="V485" i="1"/>
  <c r="O486" i="1"/>
  <c r="AC486" i="1" s="1"/>
  <c r="AQ486" i="1" s="1"/>
  <c r="BE486" i="1" s="1"/>
  <c r="P486" i="1"/>
  <c r="Q486" i="1"/>
  <c r="R486" i="1"/>
  <c r="S486" i="1"/>
  <c r="T486" i="1"/>
  <c r="U486" i="1"/>
  <c r="V486" i="1"/>
  <c r="O487" i="1"/>
  <c r="AC487" i="1" s="1"/>
  <c r="AQ487" i="1" s="1"/>
  <c r="BE487" i="1" s="1"/>
  <c r="P487" i="1"/>
  <c r="Q487" i="1"/>
  <c r="R487" i="1"/>
  <c r="S487" i="1"/>
  <c r="T487" i="1"/>
  <c r="U487" i="1"/>
  <c r="V487" i="1"/>
  <c r="O488" i="1"/>
  <c r="AC488" i="1" s="1"/>
  <c r="AQ488" i="1" s="1"/>
  <c r="BE488" i="1" s="1"/>
  <c r="P488" i="1"/>
  <c r="Q488" i="1"/>
  <c r="R488" i="1"/>
  <c r="S488" i="1"/>
  <c r="T488" i="1"/>
  <c r="U488" i="1"/>
  <c r="V488" i="1"/>
  <c r="O489" i="1"/>
  <c r="AC489" i="1" s="1"/>
  <c r="AQ489" i="1" s="1"/>
  <c r="BE489" i="1" s="1"/>
  <c r="P489" i="1"/>
  <c r="Q489" i="1"/>
  <c r="R489" i="1"/>
  <c r="S489" i="1"/>
  <c r="T489" i="1"/>
  <c r="U489" i="1"/>
  <c r="V489" i="1"/>
  <c r="O490" i="1"/>
  <c r="AC490" i="1" s="1"/>
  <c r="AQ490" i="1" s="1"/>
  <c r="BE490" i="1" s="1"/>
  <c r="P490" i="1"/>
  <c r="Q490" i="1"/>
  <c r="R490" i="1"/>
  <c r="S490" i="1"/>
  <c r="T490" i="1"/>
  <c r="U490" i="1"/>
  <c r="V490" i="1"/>
  <c r="O491" i="1"/>
  <c r="AC491" i="1" s="1"/>
  <c r="AQ491" i="1" s="1"/>
  <c r="BE491" i="1" s="1"/>
  <c r="P491" i="1"/>
  <c r="Q491" i="1"/>
  <c r="R491" i="1"/>
  <c r="S491" i="1"/>
  <c r="T491" i="1"/>
  <c r="U491" i="1"/>
  <c r="V491" i="1"/>
  <c r="O492" i="1"/>
  <c r="AC492" i="1" s="1"/>
  <c r="AQ492" i="1" s="1"/>
  <c r="BE492" i="1" s="1"/>
  <c r="P492" i="1"/>
  <c r="Q492" i="1"/>
  <c r="R492" i="1"/>
  <c r="S492" i="1"/>
  <c r="T492" i="1"/>
  <c r="U492" i="1"/>
  <c r="V492" i="1"/>
  <c r="O493" i="1"/>
  <c r="AC493" i="1" s="1"/>
  <c r="AQ493" i="1" s="1"/>
  <c r="BE493" i="1" s="1"/>
  <c r="P493" i="1"/>
  <c r="Q493" i="1"/>
  <c r="R493" i="1"/>
  <c r="S493" i="1"/>
  <c r="T493" i="1"/>
  <c r="U493" i="1"/>
  <c r="V493" i="1"/>
  <c r="O494" i="1"/>
  <c r="AC494" i="1" s="1"/>
  <c r="AQ494" i="1" s="1"/>
  <c r="BE494" i="1" s="1"/>
  <c r="P494" i="1"/>
  <c r="Q494" i="1"/>
  <c r="R494" i="1"/>
  <c r="S494" i="1"/>
  <c r="T494" i="1"/>
  <c r="U494" i="1"/>
  <c r="V494" i="1"/>
  <c r="O495" i="1"/>
  <c r="AC495" i="1" s="1"/>
  <c r="AQ495" i="1" s="1"/>
  <c r="BE495" i="1" s="1"/>
  <c r="P495" i="1"/>
  <c r="Q495" i="1"/>
  <c r="R495" i="1"/>
  <c r="S495" i="1"/>
  <c r="T495" i="1"/>
  <c r="U495" i="1"/>
  <c r="V495" i="1"/>
  <c r="O496" i="1"/>
  <c r="AC496" i="1" s="1"/>
  <c r="AQ496" i="1" s="1"/>
  <c r="BE496" i="1" s="1"/>
  <c r="P496" i="1"/>
  <c r="Q496" i="1"/>
  <c r="R496" i="1"/>
  <c r="S496" i="1"/>
  <c r="T496" i="1"/>
  <c r="U496" i="1"/>
  <c r="V496" i="1"/>
  <c r="O497" i="1"/>
  <c r="AC497" i="1" s="1"/>
  <c r="AQ497" i="1" s="1"/>
  <c r="BE497" i="1" s="1"/>
  <c r="P497" i="1"/>
  <c r="Q497" i="1"/>
  <c r="R497" i="1"/>
  <c r="S497" i="1"/>
  <c r="T497" i="1"/>
  <c r="U497" i="1"/>
  <c r="V497" i="1"/>
  <c r="O498" i="1"/>
  <c r="AC498" i="1" s="1"/>
  <c r="AQ498" i="1" s="1"/>
  <c r="BE498" i="1" s="1"/>
  <c r="P498" i="1"/>
  <c r="Q498" i="1"/>
  <c r="R498" i="1"/>
  <c r="S498" i="1"/>
  <c r="T498" i="1"/>
  <c r="U498" i="1"/>
  <c r="V498" i="1"/>
  <c r="O499" i="1"/>
  <c r="AC499" i="1" s="1"/>
  <c r="AQ499" i="1" s="1"/>
  <c r="BE499" i="1" s="1"/>
  <c r="P499" i="1"/>
  <c r="Q499" i="1"/>
  <c r="R499" i="1"/>
  <c r="S499" i="1"/>
  <c r="T499" i="1"/>
  <c r="U499" i="1"/>
  <c r="V499" i="1"/>
  <c r="O500" i="1"/>
  <c r="AC500" i="1" s="1"/>
  <c r="AQ500" i="1" s="1"/>
  <c r="BE500" i="1" s="1"/>
  <c r="P500" i="1"/>
  <c r="Q500" i="1"/>
  <c r="R500" i="1"/>
  <c r="S500" i="1"/>
  <c r="T500" i="1"/>
  <c r="U500" i="1"/>
  <c r="V500" i="1"/>
  <c r="O501" i="1"/>
  <c r="AC501" i="1" s="1"/>
  <c r="AQ501" i="1" s="1"/>
  <c r="BE501" i="1" s="1"/>
  <c r="P501" i="1"/>
  <c r="Q501" i="1"/>
  <c r="R501" i="1"/>
  <c r="S501" i="1"/>
  <c r="T501" i="1"/>
  <c r="U501" i="1"/>
  <c r="V501" i="1"/>
  <c r="O502" i="1"/>
  <c r="AC502" i="1" s="1"/>
  <c r="AQ502" i="1" s="1"/>
  <c r="BE502" i="1" s="1"/>
  <c r="P502" i="1"/>
  <c r="Q502" i="1"/>
  <c r="R502" i="1"/>
  <c r="S502" i="1"/>
  <c r="T502" i="1"/>
  <c r="U502" i="1"/>
  <c r="V502" i="1"/>
  <c r="O503" i="1"/>
  <c r="AC503" i="1" s="1"/>
  <c r="AQ503" i="1" s="1"/>
  <c r="BE503" i="1" s="1"/>
  <c r="P503" i="1"/>
  <c r="Q503" i="1"/>
  <c r="R503" i="1"/>
  <c r="S503" i="1"/>
  <c r="T503" i="1"/>
  <c r="U503" i="1"/>
  <c r="V503" i="1"/>
  <c r="O504" i="1"/>
  <c r="AC504" i="1" s="1"/>
  <c r="AQ504" i="1" s="1"/>
  <c r="BE504" i="1" s="1"/>
  <c r="P504" i="1"/>
  <c r="Q504" i="1"/>
  <c r="R504" i="1"/>
  <c r="S504" i="1"/>
  <c r="T504" i="1"/>
  <c r="U504" i="1"/>
  <c r="V504" i="1"/>
  <c r="O505" i="1"/>
  <c r="AC505" i="1" s="1"/>
  <c r="AQ505" i="1" s="1"/>
  <c r="BE505" i="1" s="1"/>
  <c r="P505" i="1"/>
  <c r="Q505" i="1"/>
  <c r="R505" i="1"/>
  <c r="S505" i="1"/>
  <c r="T505" i="1"/>
  <c r="U505" i="1"/>
  <c r="V505" i="1"/>
  <c r="O506" i="1"/>
  <c r="AC506" i="1" s="1"/>
  <c r="AQ506" i="1" s="1"/>
  <c r="BE506" i="1" s="1"/>
  <c r="P506" i="1"/>
  <c r="Q506" i="1"/>
  <c r="R506" i="1"/>
  <c r="S506" i="1"/>
  <c r="T506" i="1"/>
  <c r="U506" i="1"/>
  <c r="V506" i="1"/>
  <c r="O507" i="1"/>
  <c r="AC507" i="1" s="1"/>
  <c r="AQ507" i="1" s="1"/>
  <c r="BE507" i="1" s="1"/>
  <c r="P507" i="1"/>
  <c r="Q507" i="1"/>
  <c r="R507" i="1"/>
  <c r="S507" i="1"/>
  <c r="T507" i="1"/>
  <c r="U507" i="1"/>
  <c r="V507" i="1"/>
  <c r="O508" i="1"/>
  <c r="AC508" i="1" s="1"/>
  <c r="AQ508" i="1" s="1"/>
  <c r="BE508" i="1" s="1"/>
  <c r="P508" i="1"/>
  <c r="Q508" i="1"/>
  <c r="R508" i="1"/>
  <c r="S508" i="1"/>
  <c r="T508" i="1"/>
  <c r="U508" i="1"/>
  <c r="V508" i="1"/>
  <c r="O509" i="1"/>
  <c r="AC509" i="1" s="1"/>
  <c r="AQ509" i="1" s="1"/>
  <c r="BE509" i="1" s="1"/>
  <c r="P509" i="1"/>
  <c r="Q509" i="1"/>
  <c r="R509" i="1"/>
  <c r="S509" i="1"/>
  <c r="T509" i="1"/>
  <c r="U509" i="1"/>
  <c r="V509" i="1"/>
  <c r="O510" i="1"/>
  <c r="AC510" i="1" s="1"/>
  <c r="AQ510" i="1" s="1"/>
  <c r="BE510" i="1" s="1"/>
  <c r="P510" i="1"/>
  <c r="Q510" i="1"/>
  <c r="R510" i="1"/>
  <c r="S510" i="1"/>
  <c r="T510" i="1"/>
  <c r="U510" i="1"/>
  <c r="V510" i="1"/>
  <c r="O511" i="1"/>
  <c r="AC511" i="1" s="1"/>
  <c r="AQ511" i="1" s="1"/>
  <c r="BE511" i="1" s="1"/>
  <c r="P511" i="1"/>
  <c r="Q511" i="1"/>
  <c r="R511" i="1"/>
  <c r="S511" i="1"/>
  <c r="T511" i="1"/>
  <c r="U511" i="1"/>
  <c r="V511" i="1"/>
  <c r="O512" i="1"/>
  <c r="AC512" i="1" s="1"/>
  <c r="AQ512" i="1" s="1"/>
  <c r="BE512" i="1" s="1"/>
  <c r="P512" i="1"/>
  <c r="Q512" i="1"/>
  <c r="R512" i="1"/>
  <c r="S512" i="1"/>
  <c r="T512" i="1"/>
  <c r="U512" i="1"/>
  <c r="V512" i="1"/>
  <c r="O513" i="1"/>
  <c r="AC513" i="1" s="1"/>
  <c r="AQ513" i="1" s="1"/>
  <c r="BE513" i="1" s="1"/>
  <c r="P513" i="1"/>
  <c r="Q513" i="1"/>
  <c r="R513" i="1"/>
  <c r="S513" i="1"/>
  <c r="T513" i="1"/>
  <c r="U513" i="1"/>
  <c r="V513" i="1"/>
  <c r="O514" i="1"/>
  <c r="AC514" i="1" s="1"/>
  <c r="AQ514" i="1" s="1"/>
  <c r="BE514" i="1" s="1"/>
  <c r="P514" i="1"/>
  <c r="Q514" i="1"/>
  <c r="R514" i="1"/>
  <c r="S514" i="1"/>
  <c r="T514" i="1"/>
  <c r="U514" i="1"/>
  <c r="V514" i="1"/>
  <c r="O515" i="1"/>
  <c r="AC515" i="1" s="1"/>
  <c r="AQ515" i="1" s="1"/>
  <c r="BE515" i="1" s="1"/>
  <c r="P515" i="1"/>
  <c r="Q515" i="1"/>
  <c r="R515" i="1"/>
  <c r="S515" i="1"/>
  <c r="T515" i="1"/>
  <c r="U515" i="1"/>
  <c r="V515" i="1"/>
  <c r="O516" i="1"/>
  <c r="AC516" i="1" s="1"/>
  <c r="AQ516" i="1" s="1"/>
  <c r="BE516" i="1" s="1"/>
  <c r="P516" i="1"/>
  <c r="Q516" i="1"/>
  <c r="R516" i="1"/>
  <c r="S516" i="1"/>
  <c r="T516" i="1"/>
  <c r="U516" i="1"/>
  <c r="V516" i="1"/>
  <c r="O517" i="1"/>
  <c r="AC517" i="1" s="1"/>
  <c r="AQ517" i="1" s="1"/>
  <c r="BE517" i="1" s="1"/>
  <c r="P517" i="1"/>
  <c r="Q517" i="1"/>
  <c r="R517" i="1"/>
  <c r="S517" i="1"/>
  <c r="T517" i="1"/>
  <c r="U517" i="1"/>
  <c r="V517" i="1"/>
  <c r="O518" i="1"/>
  <c r="AC518" i="1" s="1"/>
  <c r="AQ518" i="1" s="1"/>
  <c r="BE518" i="1" s="1"/>
  <c r="P518" i="1"/>
  <c r="Q518" i="1"/>
  <c r="R518" i="1"/>
  <c r="S518" i="1"/>
  <c r="T518" i="1"/>
  <c r="U518" i="1"/>
  <c r="V518" i="1"/>
  <c r="O519" i="1"/>
  <c r="AC519" i="1" s="1"/>
  <c r="AQ519" i="1" s="1"/>
  <c r="BE519" i="1" s="1"/>
  <c r="P519" i="1"/>
  <c r="Q519" i="1"/>
  <c r="R519" i="1"/>
  <c r="S519" i="1"/>
  <c r="T519" i="1"/>
  <c r="U519" i="1"/>
  <c r="V519" i="1"/>
  <c r="O520" i="1"/>
  <c r="AC520" i="1" s="1"/>
  <c r="AQ520" i="1" s="1"/>
  <c r="BE520" i="1" s="1"/>
  <c r="P520" i="1"/>
  <c r="Q520" i="1"/>
  <c r="R520" i="1"/>
  <c r="S520" i="1"/>
  <c r="T520" i="1"/>
  <c r="U520" i="1"/>
  <c r="V520" i="1"/>
  <c r="O521" i="1"/>
  <c r="AC521" i="1" s="1"/>
  <c r="AQ521" i="1" s="1"/>
  <c r="BE521" i="1" s="1"/>
  <c r="P521" i="1"/>
  <c r="Q521" i="1"/>
  <c r="R521" i="1"/>
  <c r="S521" i="1"/>
  <c r="T521" i="1"/>
  <c r="U521" i="1"/>
  <c r="V521" i="1"/>
  <c r="O522" i="1"/>
  <c r="AC522" i="1" s="1"/>
  <c r="AQ522" i="1" s="1"/>
  <c r="BE522" i="1" s="1"/>
  <c r="P522" i="1"/>
  <c r="Q522" i="1"/>
  <c r="R522" i="1"/>
  <c r="S522" i="1"/>
  <c r="T522" i="1"/>
  <c r="U522" i="1"/>
  <c r="V522" i="1"/>
  <c r="O523" i="1"/>
  <c r="AC523" i="1" s="1"/>
  <c r="AQ523" i="1" s="1"/>
  <c r="BE523" i="1" s="1"/>
  <c r="P523" i="1"/>
  <c r="Q523" i="1"/>
  <c r="R523" i="1"/>
  <c r="S523" i="1"/>
  <c r="T523" i="1"/>
  <c r="U523" i="1"/>
  <c r="V523" i="1"/>
  <c r="O524" i="1"/>
  <c r="AC524" i="1" s="1"/>
  <c r="AQ524" i="1" s="1"/>
  <c r="BE524" i="1" s="1"/>
  <c r="P524" i="1"/>
  <c r="Q524" i="1"/>
  <c r="R524" i="1"/>
  <c r="S524" i="1"/>
  <c r="T524" i="1"/>
  <c r="U524" i="1"/>
  <c r="V524" i="1"/>
  <c r="O525" i="1"/>
  <c r="AC525" i="1" s="1"/>
  <c r="AQ525" i="1" s="1"/>
  <c r="BE525" i="1" s="1"/>
  <c r="P525" i="1"/>
  <c r="Q525" i="1"/>
  <c r="R525" i="1"/>
  <c r="S525" i="1"/>
  <c r="T525" i="1"/>
  <c r="U525" i="1"/>
  <c r="V525" i="1"/>
  <c r="O526" i="1"/>
  <c r="AC526" i="1" s="1"/>
  <c r="AQ526" i="1" s="1"/>
  <c r="BE526" i="1" s="1"/>
  <c r="P526" i="1"/>
  <c r="Q526" i="1"/>
  <c r="R526" i="1"/>
  <c r="S526" i="1"/>
  <c r="T526" i="1"/>
  <c r="U526" i="1"/>
  <c r="V526" i="1"/>
  <c r="O527" i="1"/>
  <c r="AC527" i="1" s="1"/>
  <c r="AQ527" i="1" s="1"/>
  <c r="BE527" i="1" s="1"/>
  <c r="P527" i="1"/>
  <c r="Q527" i="1"/>
  <c r="R527" i="1"/>
  <c r="S527" i="1"/>
  <c r="T527" i="1"/>
  <c r="U527" i="1"/>
  <c r="V527" i="1"/>
  <c r="O528" i="1"/>
  <c r="AC528" i="1" s="1"/>
  <c r="AQ528" i="1" s="1"/>
  <c r="BE528" i="1" s="1"/>
  <c r="P528" i="1"/>
  <c r="Q528" i="1"/>
  <c r="R528" i="1"/>
  <c r="S528" i="1"/>
  <c r="T528" i="1"/>
  <c r="U528" i="1"/>
  <c r="V528" i="1"/>
  <c r="O529" i="1"/>
  <c r="AC529" i="1" s="1"/>
  <c r="AQ529" i="1" s="1"/>
  <c r="BE529" i="1" s="1"/>
  <c r="P529" i="1"/>
  <c r="Q529" i="1"/>
  <c r="R529" i="1"/>
  <c r="S529" i="1"/>
  <c r="T529" i="1"/>
  <c r="U529" i="1"/>
  <c r="V529" i="1"/>
  <c r="O530" i="1"/>
  <c r="AC530" i="1" s="1"/>
  <c r="AQ530" i="1" s="1"/>
  <c r="BE530" i="1" s="1"/>
  <c r="P530" i="1"/>
  <c r="Q530" i="1"/>
  <c r="R530" i="1"/>
  <c r="S530" i="1"/>
  <c r="T530" i="1"/>
  <c r="U530" i="1"/>
  <c r="V530" i="1"/>
  <c r="O531" i="1"/>
  <c r="AC531" i="1" s="1"/>
  <c r="AQ531" i="1" s="1"/>
  <c r="BE531" i="1" s="1"/>
  <c r="P531" i="1"/>
  <c r="Q531" i="1"/>
  <c r="R531" i="1"/>
  <c r="S531" i="1"/>
  <c r="T531" i="1"/>
  <c r="U531" i="1"/>
  <c r="V531" i="1"/>
  <c r="O532" i="1"/>
  <c r="AC532" i="1" s="1"/>
  <c r="AQ532" i="1" s="1"/>
  <c r="BE532" i="1" s="1"/>
  <c r="P532" i="1"/>
  <c r="Q532" i="1"/>
  <c r="R532" i="1"/>
  <c r="S532" i="1"/>
  <c r="T532" i="1"/>
  <c r="U532" i="1"/>
  <c r="V532" i="1"/>
  <c r="O533" i="1"/>
  <c r="AC533" i="1" s="1"/>
  <c r="AQ533" i="1" s="1"/>
  <c r="BE533" i="1" s="1"/>
  <c r="P533" i="1"/>
  <c r="Q533" i="1"/>
  <c r="R533" i="1"/>
  <c r="S533" i="1"/>
  <c r="T533" i="1"/>
  <c r="U533" i="1"/>
  <c r="V533" i="1"/>
  <c r="O534" i="1"/>
  <c r="AC534" i="1" s="1"/>
  <c r="AQ534" i="1" s="1"/>
  <c r="BE534" i="1" s="1"/>
  <c r="P534" i="1"/>
  <c r="Q534" i="1"/>
  <c r="R534" i="1"/>
  <c r="S534" i="1"/>
  <c r="T534" i="1"/>
  <c r="U534" i="1"/>
  <c r="V534" i="1"/>
  <c r="O535" i="1"/>
  <c r="AC535" i="1" s="1"/>
  <c r="AQ535" i="1" s="1"/>
  <c r="BE535" i="1" s="1"/>
  <c r="P535" i="1"/>
  <c r="Q535" i="1"/>
  <c r="R535" i="1"/>
  <c r="S535" i="1"/>
  <c r="T535" i="1"/>
  <c r="U535" i="1"/>
  <c r="V535" i="1"/>
  <c r="O536" i="1"/>
  <c r="AC536" i="1" s="1"/>
  <c r="AQ536" i="1" s="1"/>
  <c r="BE536" i="1" s="1"/>
  <c r="P536" i="1"/>
  <c r="Q536" i="1"/>
  <c r="R536" i="1"/>
  <c r="S536" i="1"/>
  <c r="T536" i="1"/>
  <c r="U536" i="1"/>
  <c r="V536" i="1"/>
  <c r="O537" i="1"/>
  <c r="AC537" i="1" s="1"/>
  <c r="AQ537" i="1" s="1"/>
  <c r="BE537" i="1" s="1"/>
  <c r="P537" i="1"/>
  <c r="Q537" i="1"/>
  <c r="R537" i="1"/>
  <c r="S537" i="1"/>
  <c r="T537" i="1"/>
  <c r="U537" i="1"/>
  <c r="V537" i="1"/>
  <c r="O538" i="1"/>
  <c r="AC538" i="1" s="1"/>
  <c r="AQ538" i="1" s="1"/>
  <c r="BE538" i="1" s="1"/>
  <c r="P538" i="1"/>
  <c r="Q538" i="1"/>
  <c r="R538" i="1"/>
  <c r="S538" i="1"/>
  <c r="T538" i="1"/>
  <c r="U538" i="1"/>
  <c r="V538" i="1"/>
  <c r="O539" i="1"/>
  <c r="AC539" i="1" s="1"/>
  <c r="AQ539" i="1" s="1"/>
  <c r="BE539" i="1" s="1"/>
  <c r="P539" i="1"/>
  <c r="Q539" i="1"/>
  <c r="R539" i="1"/>
  <c r="S539" i="1"/>
  <c r="T539" i="1"/>
  <c r="U539" i="1"/>
  <c r="V539" i="1"/>
  <c r="O540" i="1"/>
  <c r="AC540" i="1" s="1"/>
  <c r="AQ540" i="1" s="1"/>
  <c r="BE540" i="1" s="1"/>
  <c r="P540" i="1"/>
  <c r="Q540" i="1"/>
  <c r="R540" i="1"/>
  <c r="S540" i="1"/>
  <c r="T540" i="1"/>
  <c r="U540" i="1"/>
  <c r="V540" i="1"/>
  <c r="O541" i="1"/>
  <c r="AC541" i="1" s="1"/>
  <c r="AQ541" i="1" s="1"/>
  <c r="BE541" i="1" s="1"/>
  <c r="P541" i="1"/>
  <c r="Q541" i="1"/>
  <c r="R541" i="1"/>
  <c r="S541" i="1"/>
  <c r="T541" i="1"/>
  <c r="U541" i="1"/>
  <c r="V541" i="1"/>
  <c r="O542" i="1"/>
  <c r="AC542" i="1" s="1"/>
  <c r="AQ542" i="1" s="1"/>
  <c r="BE542" i="1" s="1"/>
  <c r="P542" i="1"/>
  <c r="Q542" i="1"/>
  <c r="R542" i="1"/>
  <c r="S542" i="1"/>
  <c r="T542" i="1"/>
  <c r="U542" i="1"/>
  <c r="V542" i="1"/>
  <c r="O543" i="1"/>
  <c r="AC543" i="1" s="1"/>
  <c r="AQ543" i="1" s="1"/>
  <c r="BE543" i="1" s="1"/>
  <c r="P543" i="1"/>
  <c r="Q543" i="1"/>
  <c r="R543" i="1"/>
  <c r="S543" i="1"/>
  <c r="T543" i="1"/>
  <c r="U543" i="1"/>
  <c r="V543" i="1"/>
  <c r="O544" i="1"/>
  <c r="AC544" i="1" s="1"/>
  <c r="AQ544" i="1" s="1"/>
  <c r="BE544" i="1" s="1"/>
  <c r="P544" i="1"/>
  <c r="Q544" i="1"/>
  <c r="R544" i="1"/>
  <c r="S544" i="1"/>
  <c r="T544" i="1"/>
  <c r="U544" i="1"/>
  <c r="V544" i="1"/>
  <c r="O545" i="1"/>
  <c r="AC545" i="1" s="1"/>
  <c r="AQ545" i="1" s="1"/>
  <c r="BE545" i="1" s="1"/>
  <c r="P545" i="1"/>
  <c r="Q545" i="1"/>
  <c r="R545" i="1"/>
  <c r="S545" i="1"/>
  <c r="T545" i="1"/>
  <c r="U545" i="1"/>
  <c r="V545" i="1"/>
  <c r="O546" i="1"/>
  <c r="AC546" i="1" s="1"/>
  <c r="AQ546" i="1" s="1"/>
  <c r="BE546" i="1" s="1"/>
  <c r="P546" i="1"/>
  <c r="Q546" i="1"/>
  <c r="R546" i="1"/>
  <c r="S546" i="1"/>
  <c r="T546" i="1"/>
  <c r="U546" i="1"/>
  <c r="V546" i="1"/>
  <c r="O547" i="1"/>
  <c r="AC547" i="1" s="1"/>
  <c r="AQ547" i="1" s="1"/>
  <c r="BE547" i="1" s="1"/>
  <c r="P547" i="1"/>
  <c r="Q547" i="1"/>
  <c r="R547" i="1"/>
  <c r="S547" i="1"/>
  <c r="T547" i="1"/>
  <c r="U547" i="1"/>
  <c r="V547" i="1"/>
  <c r="O548" i="1"/>
  <c r="AC548" i="1" s="1"/>
  <c r="AQ548" i="1" s="1"/>
  <c r="BE548" i="1" s="1"/>
  <c r="P548" i="1"/>
  <c r="Q548" i="1"/>
  <c r="R548" i="1"/>
  <c r="S548" i="1"/>
  <c r="T548" i="1"/>
  <c r="U548" i="1"/>
  <c r="V548" i="1"/>
  <c r="O549" i="1"/>
  <c r="AC549" i="1" s="1"/>
  <c r="AQ549" i="1" s="1"/>
  <c r="BE549" i="1" s="1"/>
  <c r="P549" i="1"/>
  <c r="Q549" i="1"/>
  <c r="R549" i="1"/>
  <c r="S549" i="1"/>
  <c r="T549" i="1"/>
  <c r="U549" i="1"/>
  <c r="V549" i="1"/>
  <c r="O550" i="1"/>
  <c r="AC550" i="1" s="1"/>
  <c r="AQ550" i="1" s="1"/>
  <c r="BE550" i="1" s="1"/>
  <c r="P550" i="1"/>
  <c r="Q550" i="1"/>
  <c r="R550" i="1"/>
  <c r="S550" i="1"/>
  <c r="T550" i="1"/>
  <c r="U550" i="1"/>
  <c r="V550" i="1"/>
  <c r="O551" i="1"/>
  <c r="AC551" i="1" s="1"/>
  <c r="AQ551" i="1" s="1"/>
  <c r="BE551" i="1" s="1"/>
  <c r="P551" i="1"/>
  <c r="Q551" i="1"/>
  <c r="R551" i="1"/>
  <c r="S551" i="1"/>
  <c r="T551" i="1"/>
  <c r="U551" i="1"/>
  <c r="V551" i="1"/>
  <c r="O552" i="1"/>
  <c r="AC552" i="1" s="1"/>
  <c r="AQ552" i="1" s="1"/>
  <c r="BE552" i="1" s="1"/>
  <c r="P552" i="1"/>
  <c r="Q552" i="1"/>
  <c r="R552" i="1"/>
  <c r="S552" i="1"/>
  <c r="T552" i="1"/>
  <c r="U552" i="1"/>
  <c r="V552" i="1"/>
  <c r="O553" i="1"/>
  <c r="AC553" i="1" s="1"/>
  <c r="AQ553" i="1" s="1"/>
  <c r="BE553" i="1" s="1"/>
  <c r="P553" i="1"/>
  <c r="Q553" i="1"/>
  <c r="R553" i="1"/>
  <c r="S553" i="1"/>
  <c r="T553" i="1"/>
  <c r="U553" i="1"/>
  <c r="V553" i="1"/>
  <c r="O554" i="1"/>
  <c r="AC554" i="1" s="1"/>
  <c r="AQ554" i="1" s="1"/>
  <c r="BE554" i="1" s="1"/>
  <c r="P554" i="1"/>
  <c r="Q554" i="1"/>
  <c r="R554" i="1"/>
  <c r="S554" i="1"/>
  <c r="T554" i="1"/>
  <c r="U554" i="1"/>
  <c r="V554" i="1"/>
  <c r="O555" i="1"/>
  <c r="AC555" i="1" s="1"/>
  <c r="AQ555" i="1" s="1"/>
  <c r="BE555" i="1" s="1"/>
  <c r="P555" i="1"/>
  <c r="Q555" i="1"/>
  <c r="R555" i="1"/>
  <c r="S555" i="1"/>
  <c r="T555" i="1"/>
  <c r="U555" i="1"/>
  <c r="V555" i="1"/>
  <c r="O556" i="1"/>
  <c r="AC556" i="1" s="1"/>
  <c r="AQ556" i="1" s="1"/>
  <c r="BE556" i="1" s="1"/>
  <c r="P556" i="1"/>
  <c r="Q556" i="1"/>
  <c r="R556" i="1"/>
  <c r="S556" i="1"/>
  <c r="T556" i="1"/>
  <c r="U556" i="1"/>
  <c r="V556" i="1"/>
  <c r="O557" i="1"/>
  <c r="AC557" i="1" s="1"/>
  <c r="AQ557" i="1" s="1"/>
  <c r="BE557" i="1" s="1"/>
  <c r="P557" i="1"/>
  <c r="Q557" i="1"/>
  <c r="R557" i="1"/>
  <c r="S557" i="1"/>
  <c r="T557" i="1"/>
  <c r="U557" i="1"/>
  <c r="V557" i="1"/>
  <c r="O558" i="1"/>
  <c r="AC558" i="1" s="1"/>
  <c r="AQ558" i="1" s="1"/>
  <c r="BE558" i="1" s="1"/>
  <c r="P558" i="1"/>
  <c r="Q558" i="1"/>
  <c r="R558" i="1"/>
  <c r="S558" i="1"/>
  <c r="T558" i="1"/>
  <c r="U558" i="1"/>
  <c r="V558" i="1"/>
  <c r="O559" i="1"/>
  <c r="AC559" i="1" s="1"/>
  <c r="AQ559" i="1" s="1"/>
  <c r="BE559" i="1" s="1"/>
  <c r="P559" i="1"/>
  <c r="Q559" i="1"/>
  <c r="R559" i="1"/>
  <c r="S559" i="1"/>
  <c r="T559" i="1"/>
  <c r="U559" i="1"/>
  <c r="V559" i="1"/>
  <c r="O560" i="1"/>
  <c r="AC560" i="1" s="1"/>
  <c r="AQ560" i="1" s="1"/>
  <c r="BE560" i="1" s="1"/>
  <c r="P560" i="1"/>
  <c r="Q560" i="1"/>
  <c r="R560" i="1"/>
  <c r="S560" i="1"/>
  <c r="T560" i="1"/>
  <c r="U560" i="1"/>
  <c r="V560" i="1"/>
  <c r="O561" i="1"/>
  <c r="AC561" i="1" s="1"/>
  <c r="AQ561" i="1" s="1"/>
  <c r="BE561" i="1" s="1"/>
  <c r="P561" i="1"/>
  <c r="Q561" i="1"/>
  <c r="R561" i="1"/>
  <c r="S561" i="1"/>
  <c r="T561" i="1"/>
  <c r="U561" i="1"/>
  <c r="V561" i="1"/>
  <c r="O562" i="1"/>
  <c r="AC562" i="1" s="1"/>
  <c r="AQ562" i="1" s="1"/>
  <c r="BE562" i="1" s="1"/>
  <c r="P562" i="1"/>
  <c r="Q562" i="1"/>
  <c r="R562" i="1"/>
  <c r="S562" i="1"/>
  <c r="T562" i="1"/>
  <c r="U562" i="1"/>
  <c r="V562" i="1"/>
  <c r="O563" i="1"/>
  <c r="AC563" i="1" s="1"/>
  <c r="AQ563" i="1" s="1"/>
  <c r="BE563" i="1" s="1"/>
  <c r="P563" i="1"/>
  <c r="Q563" i="1"/>
  <c r="R563" i="1"/>
  <c r="S563" i="1"/>
  <c r="T563" i="1"/>
  <c r="U563" i="1"/>
  <c r="V563" i="1"/>
  <c r="O564" i="1"/>
  <c r="AC564" i="1" s="1"/>
  <c r="AQ564" i="1" s="1"/>
  <c r="BE564" i="1" s="1"/>
  <c r="P564" i="1"/>
  <c r="Q564" i="1"/>
  <c r="R564" i="1"/>
  <c r="S564" i="1"/>
  <c r="T564" i="1"/>
  <c r="U564" i="1"/>
  <c r="V564" i="1"/>
  <c r="O565" i="1"/>
  <c r="AC565" i="1" s="1"/>
  <c r="AQ565" i="1" s="1"/>
  <c r="BE565" i="1" s="1"/>
  <c r="P565" i="1"/>
  <c r="Q565" i="1"/>
  <c r="R565" i="1"/>
  <c r="S565" i="1"/>
  <c r="T565" i="1"/>
  <c r="U565" i="1"/>
  <c r="V565" i="1"/>
  <c r="O566" i="1"/>
  <c r="AC566" i="1" s="1"/>
  <c r="AQ566" i="1" s="1"/>
  <c r="BE566" i="1" s="1"/>
  <c r="P566" i="1"/>
  <c r="Q566" i="1"/>
  <c r="R566" i="1"/>
  <c r="S566" i="1"/>
  <c r="T566" i="1"/>
  <c r="U566" i="1"/>
  <c r="V566" i="1"/>
  <c r="O567" i="1"/>
  <c r="AC567" i="1" s="1"/>
  <c r="AQ567" i="1" s="1"/>
  <c r="BE567" i="1" s="1"/>
  <c r="P567" i="1"/>
  <c r="Q567" i="1"/>
  <c r="R567" i="1"/>
  <c r="S567" i="1"/>
  <c r="T567" i="1"/>
  <c r="U567" i="1"/>
  <c r="V567" i="1"/>
  <c r="O568" i="1"/>
  <c r="AC568" i="1" s="1"/>
  <c r="AQ568" i="1" s="1"/>
  <c r="BE568" i="1" s="1"/>
  <c r="P568" i="1"/>
  <c r="Q568" i="1"/>
  <c r="R568" i="1"/>
  <c r="S568" i="1"/>
  <c r="T568" i="1"/>
  <c r="U568" i="1"/>
  <c r="V568" i="1"/>
  <c r="O569" i="1"/>
  <c r="AC569" i="1" s="1"/>
  <c r="AQ569" i="1" s="1"/>
  <c r="BE569" i="1" s="1"/>
  <c r="P569" i="1"/>
  <c r="Q569" i="1"/>
  <c r="R569" i="1"/>
  <c r="S569" i="1"/>
  <c r="T569" i="1"/>
  <c r="U569" i="1"/>
  <c r="V569" i="1"/>
  <c r="O570" i="1"/>
  <c r="AC570" i="1" s="1"/>
  <c r="AQ570" i="1" s="1"/>
  <c r="BE570" i="1" s="1"/>
  <c r="P570" i="1"/>
  <c r="Q570" i="1"/>
  <c r="R570" i="1"/>
  <c r="S570" i="1"/>
  <c r="T570" i="1"/>
  <c r="U570" i="1"/>
  <c r="V570" i="1"/>
  <c r="O571" i="1"/>
  <c r="AC571" i="1" s="1"/>
  <c r="AQ571" i="1" s="1"/>
  <c r="BE571" i="1" s="1"/>
  <c r="P571" i="1"/>
  <c r="Q571" i="1"/>
  <c r="R571" i="1"/>
  <c r="S571" i="1"/>
  <c r="T571" i="1"/>
  <c r="U571" i="1"/>
  <c r="V571" i="1"/>
  <c r="O572" i="1"/>
  <c r="AC572" i="1" s="1"/>
  <c r="AQ572" i="1" s="1"/>
  <c r="BE572" i="1" s="1"/>
  <c r="P572" i="1"/>
  <c r="Q572" i="1"/>
  <c r="R572" i="1"/>
  <c r="S572" i="1"/>
  <c r="T572" i="1"/>
  <c r="U572" i="1"/>
  <c r="V572" i="1"/>
  <c r="O573" i="1"/>
  <c r="AC573" i="1" s="1"/>
  <c r="AQ573" i="1" s="1"/>
  <c r="BE573" i="1" s="1"/>
  <c r="P573" i="1"/>
  <c r="Q573" i="1"/>
  <c r="R573" i="1"/>
  <c r="S573" i="1"/>
  <c r="T573" i="1"/>
  <c r="U573" i="1"/>
  <c r="V573" i="1"/>
  <c r="O574" i="1"/>
  <c r="AC574" i="1" s="1"/>
  <c r="AQ574" i="1" s="1"/>
  <c r="BE574" i="1" s="1"/>
  <c r="P574" i="1"/>
  <c r="Q574" i="1"/>
  <c r="R574" i="1"/>
  <c r="S574" i="1"/>
  <c r="T574" i="1"/>
  <c r="U574" i="1"/>
  <c r="V574" i="1"/>
  <c r="O575" i="1"/>
  <c r="AC575" i="1" s="1"/>
  <c r="AQ575" i="1" s="1"/>
  <c r="BE575" i="1" s="1"/>
  <c r="P575" i="1"/>
  <c r="Q575" i="1"/>
  <c r="R575" i="1"/>
  <c r="S575" i="1"/>
  <c r="T575" i="1"/>
  <c r="U575" i="1"/>
  <c r="V575" i="1"/>
  <c r="O576" i="1"/>
  <c r="AC576" i="1" s="1"/>
  <c r="AQ576" i="1" s="1"/>
  <c r="BE576" i="1" s="1"/>
  <c r="P576" i="1"/>
  <c r="Q576" i="1"/>
  <c r="R576" i="1"/>
  <c r="S576" i="1"/>
  <c r="T576" i="1"/>
  <c r="U576" i="1"/>
  <c r="V576" i="1"/>
  <c r="O577" i="1"/>
  <c r="AC577" i="1" s="1"/>
  <c r="AQ577" i="1" s="1"/>
  <c r="BE577" i="1" s="1"/>
  <c r="P577" i="1"/>
  <c r="Q577" i="1"/>
  <c r="R577" i="1"/>
  <c r="S577" i="1"/>
  <c r="T577" i="1"/>
  <c r="U577" i="1"/>
  <c r="V577" i="1"/>
  <c r="AY577" i="1"/>
  <c r="O578" i="1"/>
  <c r="AC578" i="1" s="1"/>
  <c r="AQ578" i="1" s="1"/>
  <c r="BE578" i="1" s="1"/>
  <c r="P578" i="1"/>
  <c r="Q578" i="1"/>
  <c r="R578" i="1"/>
  <c r="S578" i="1"/>
  <c r="T578" i="1"/>
  <c r="U578" i="1"/>
  <c r="V578" i="1"/>
  <c r="O579" i="1"/>
  <c r="AC579" i="1" s="1"/>
  <c r="AQ579" i="1" s="1"/>
  <c r="BE579" i="1" s="1"/>
  <c r="P579" i="1"/>
  <c r="Q579" i="1"/>
  <c r="R579" i="1"/>
  <c r="S579" i="1"/>
  <c r="T579" i="1"/>
  <c r="U579" i="1"/>
  <c r="V579" i="1"/>
  <c r="O580" i="1"/>
  <c r="AC580" i="1" s="1"/>
  <c r="AQ580" i="1" s="1"/>
  <c r="BE580" i="1" s="1"/>
  <c r="P580" i="1"/>
  <c r="Q580" i="1"/>
  <c r="R580" i="1"/>
  <c r="S580" i="1"/>
  <c r="T580" i="1"/>
  <c r="U580" i="1"/>
  <c r="V580" i="1"/>
  <c r="O581" i="1"/>
  <c r="AC581" i="1" s="1"/>
  <c r="AQ581" i="1" s="1"/>
  <c r="BE581" i="1" s="1"/>
  <c r="P581" i="1"/>
  <c r="Q581" i="1"/>
  <c r="R581" i="1"/>
  <c r="S581" i="1"/>
  <c r="T581" i="1"/>
  <c r="U581" i="1"/>
  <c r="V581" i="1"/>
  <c r="O582" i="1"/>
  <c r="AC582" i="1" s="1"/>
  <c r="AQ582" i="1" s="1"/>
  <c r="BE582" i="1" s="1"/>
  <c r="P582" i="1"/>
  <c r="Q582" i="1"/>
  <c r="R582" i="1"/>
  <c r="S582" i="1"/>
  <c r="T582" i="1"/>
  <c r="U582" i="1"/>
  <c r="V582" i="1"/>
  <c r="O583" i="1"/>
  <c r="AC583" i="1" s="1"/>
  <c r="AQ583" i="1" s="1"/>
  <c r="BE583" i="1" s="1"/>
  <c r="P583" i="1"/>
  <c r="Q583" i="1"/>
  <c r="R583" i="1"/>
  <c r="S583" i="1"/>
  <c r="T583" i="1"/>
  <c r="U583" i="1"/>
  <c r="V583" i="1"/>
  <c r="O584" i="1"/>
  <c r="AC584" i="1" s="1"/>
  <c r="AQ584" i="1" s="1"/>
  <c r="BE584" i="1" s="1"/>
  <c r="P584" i="1"/>
  <c r="Q584" i="1"/>
  <c r="R584" i="1"/>
  <c r="S584" i="1"/>
  <c r="T584" i="1"/>
  <c r="U584" i="1"/>
  <c r="V584" i="1"/>
  <c r="O585" i="1"/>
  <c r="AC585" i="1" s="1"/>
  <c r="AQ585" i="1" s="1"/>
  <c r="BE585" i="1" s="1"/>
  <c r="P585" i="1"/>
  <c r="Q585" i="1"/>
  <c r="R585" i="1"/>
  <c r="S585" i="1"/>
  <c r="T585" i="1"/>
  <c r="U585" i="1"/>
  <c r="V585" i="1"/>
  <c r="AY585" i="1"/>
  <c r="O586" i="1"/>
  <c r="AC586" i="1" s="1"/>
  <c r="AQ586" i="1" s="1"/>
  <c r="BE586" i="1" s="1"/>
  <c r="P586" i="1"/>
  <c r="Q586" i="1"/>
  <c r="R586" i="1"/>
  <c r="S586" i="1"/>
  <c r="T586" i="1"/>
  <c r="U586" i="1"/>
  <c r="V586" i="1"/>
  <c r="O587" i="1"/>
  <c r="AC587" i="1" s="1"/>
  <c r="AQ587" i="1" s="1"/>
  <c r="BE587" i="1" s="1"/>
  <c r="P587" i="1"/>
  <c r="Q587" i="1"/>
  <c r="R587" i="1"/>
  <c r="S587" i="1"/>
  <c r="T587" i="1"/>
  <c r="U587" i="1"/>
  <c r="V587" i="1"/>
  <c r="O588" i="1"/>
  <c r="AC588" i="1" s="1"/>
  <c r="AQ588" i="1" s="1"/>
  <c r="BE588" i="1" s="1"/>
  <c r="P588" i="1"/>
  <c r="Q588" i="1"/>
  <c r="R588" i="1"/>
  <c r="S588" i="1"/>
  <c r="T588" i="1"/>
  <c r="U588" i="1"/>
  <c r="V588" i="1"/>
  <c r="O589" i="1"/>
  <c r="AC589" i="1" s="1"/>
  <c r="AQ589" i="1" s="1"/>
  <c r="BE589" i="1" s="1"/>
  <c r="P589" i="1"/>
  <c r="Q589" i="1"/>
  <c r="R589" i="1"/>
  <c r="S589" i="1"/>
  <c r="T589" i="1"/>
  <c r="U589" i="1"/>
  <c r="V589" i="1"/>
  <c r="AY589" i="1"/>
  <c r="O590" i="1"/>
  <c r="AC590" i="1" s="1"/>
  <c r="AQ590" i="1" s="1"/>
  <c r="BE590" i="1" s="1"/>
  <c r="P590" i="1"/>
  <c r="Q590" i="1"/>
  <c r="R590" i="1"/>
  <c r="S590" i="1"/>
  <c r="T590" i="1"/>
  <c r="U590" i="1"/>
  <c r="V590" i="1"/>
  <c r="O591" i="1"/>
  <c r="AC591" i="1" s="1"/>
  <c r="AQ591" i="1" s="1"/>
  <c r="BE591" i="1" s="1"/>
  <c r="P591" i="1"/>
  <c r="Q591" i="1"/>
  <c r="R591" i="1"/>
  <c r="S591" i="1"/>
  <c r="T591" i="1"/>
  <c r="U591" i="1"/>
  <c r="V591" i="1"/>
  <c r="O592" i="1"/>
  <c r="AC592" i="1" s="1"/>
  <c r="AQ592" i="1" s="1"/>
  <c r="BE592" i="1" s="1"/>
  <c r="P592" i="1"/>
  <c r="Q592" i="1"/>
  <c r="R592" i="1"/>
  <c r="S592" i="1"/>
  <c r="T592" i="1"/>
  <c r="U592" i="1"/>
  <c r="V592" i="1"/>
  <c r="O593" i="1"/>
  <c r="AC593" i="1" s="1"/>
  <c r="AQ593" i="1" s="1"/>
  <c r="BE593" i="1" s="1"/>
  <c r="P593" i="1"/>
  <c r="Q593" i="1"/>
  <c r="R593" i="1"/>
  <c r="S593" i="1"/>
  <c r="T593" i="1"/>
  <c r="U593" i="1"/>
  <c r="V593" i="1"/>
  <c r="O594" i="1"/>
  <c r="AC594" i="1" s="1"/>
  <c r="AQ594" i="1" s="1"/>
  <c r="BE594" i="1" s="1"/>
  <c r="P594" i="1"/>
  <c r="Q594" i="1"/>
  <c r="R594" i="1"/>
  <c r="S594" i="1"/>
  <c r="T594" i="1"/>
  <c r="U594" i="1"/>
  <c r="V594" i="1"/>
  <c r="O595" i="1"/>
  <c r="AC595" i="1" s="1"/>
  <c r="AQ595" i="1" s="1"/>
  <c r="BE595" i="1" s="1"/>
  <c r="P595" i="1"/>
  <c r="Q595" i="1"/>
  <c r="R595" i="1"/>
  <c r="S595" i="1"/>
  <c r="T595" i="1"/>
  <c r="U595" i="1"/>
  <c r="V595" i="1"/>
  <c r="O596" i="1"/>
  <c r="AC596" i="1" s="1"/>
  <c r="AQ596" i="1" s="1"/>
  <c r="BE596" i="1" s="1"/>
  <c r="P596" i="1"/>
  <c r="Q596" i="1"/>
  <c r="R596" i="1"/>
  <c r="S596" i="1"/>
  <c r="T596" i="1"/>
  <c r="U596" i="1"/>
  <c r="V596" i="1"/>
  <c r="O597" i="1"/>
  <c r="AC597" i="1" s="1"/>
  <c r="AQ597" i="1" s="1"/>
  <c r="BE597" i="1" s="1"/>
  <c r="P597" i="1"/>
  <c r="Q597" i="1"/>
  <c r="R597" i="1"/>
  <c r="S597" i="1"/>
  <c r="T597" i="1"/>
  <c r="U597" i="1"/>
  <c r="V597" i="1"/>
  <c r="O598" i="1"/>
  <c r="AC598" i="1" s="1"/>
  <c r="AQ598" i="1" s="1"/>
  <c r="BE598" i="1" s="1"/>
  <c r="P598" i="1"/>
  <c r="Q598" i="1"/>
  <c r="R598" i="1"/>
  <c r="S598" i="1"/>
  <c r="T598" i="1"/>
  <c r="U598" i="1"/>
  <c r="V598" i="1"/>
  <c r="O599" i="1"/>
  <c r="AC599" i="1" s="1"/>
  <c r="AQ599" i="1" s="1"/>
  <c r="BE599" i="1" s="1"/>
  <c r="P599" i="1"/>
  <c r="Q599" i="1"/>
  <c r="R599" i="1"/>
  <c r="S599" i="1"/>
  <c r="T599" i="1"/>
  <c r="U599" i="1"/>
  <c r="V599" i="1"/>
  <c r="O600" i="1"/>
  <c r="AC600" i="1" s="1"/>
  <c r="AQ600" i="1" s="1"/>
  <c r="BE600" i="1" s="1"/>
  <c r="P600" i="1"/>
  <c r="Q600" i="1"/>
  <c r="R600" i="1"/>
  <c r="S600" i="1"/>
  <c r="T600" i="1"/>
  <c r="U600" i="1"/>
  <c r="V600" i="1"/>
  <c r="O601" i="1"/>
  <c r="AC601" i="1" s="1"/>
  <c r="AQ601" i="1" s="1"/>
  <c r="BE601" i="1" s="1"/>
  <c r="P601" i="1"/>
  <c r="Q601" i="1"/>
  <c r="R601" i="1"/>
  <c r="S601" i="1"/>
  <c r="T601" i="1"/>
  <c r="U601" i="1"/>
  <c r="V601" i="1"/>
  <c r="O602" i="1"/>
  <c r="AC602" i="1" s="1"/>
  <c r="AQ602" i="1" s="1"/>
  <c r="BE602" i="1" s="1"/>
  <c r="P602" i="1"/>
  <c r="Q602" i="1"/>
  <c r="R602" i="1"/>
  <c r="S602" i="1"/>
  <c r="T602" i="1"/>
  <c r="U602" i="1"/>
  <c r="V602" i="1"/>
  <c r="O603" i="1"/>
  <c r="AC603" i="1" s="1"/>
  <c r="AQ603" i="1" s="1"/>
  <c r="BE603" i="1" s="1"/>
  <c r="P603" i="1"/>
  <c r="Q603" i="1"/>
  <c r="R603" i="1"/>
  <c r="S603" i="1"/>
  <c r="T603" i="1"/>
  <c r="U603" i="1"/>
  <c r="V603" i="1"/>
  <c r="O604" i="1"/>
  <c r="AC604" i="1" s="1"/>
  <c r="AQ604" i="1" s="1"/>
  <c r="BE604" i="1" s="1"/>
  <c r="P604" i="1"/>
  <c r="Q604" i="1"/>
  <c r="R604" i="1"/>
  <c r="S604" i="1"/>
  <c r="T604" i="1"/>
  <c r="U604" i="1"/>
  <c r="V604" i="1"/>
  <c r="O605" i="1"/>
  <c r="AC605" i="1" s="1"/>
  <c r="AQ605" i="1" s="1"/>
  <c r="BE605" i="1" s="1"/>
  <c r="P605" i="1"/>
  <c r="Q605" i="1"/>
  <c r="R605" i="1"/>
  <c r="S605" i="1"/>
  <c r="T605" i="1"/>
  <c r="U605" i="1"/>
  <c r="V605" i="1"/>
  <c r="O606" i="1"/>
  <c r="AC606" i="1" s="1"/>
  <c r="AQ606" i="1" s="1"/>
  <c r="BE606" i="1" s="1"/>
  <c r="P606" i="1"/>
  <c r="Q606" i="1"/>
  <c r="R606" i="1"/>
  <c r="S606" i="1"/>
  <c r="T606" i="1"/>
  <c r="U606" i="1"/>
  <c r="V606" i="1"/>
  <c r="O607" i="1"/>
  <c r="AC607" i="1" s="1"/>
  <c r="AQ607" i="1" s="1"/>
  <c r="BE607" i="1" s="1"/>
  <c r="P607" i="1"/>
  <c r="Q607" i="1"/>
  <c r="R607" i="1"/>
  <c r="S607" i="1"/>
  <c r="T607" i="1"/>
  <c r="U607" i="1"/>
  <c r="V607" i="1"/>
  <c r="O608" i="1"/>
  <c r="AC608" i="1" s="1"/>
  <c r="AQ608" i="1" s="1"/>
  <c r="BE608" i="1" s="1"/>
  <c r="P608" i="1"/>
  <c r="Q608" i="1"/>
  <c r="R608" i="1"/>
  <c r="S608" i="1"/>
  <c r="T608" i="1"/>
  <c r="U608" i="1"/>
  <c r="V608" i="1"/>
  <c r="O609" i="1"/>
  <c r="AC609" i="1" s="1"/>
  <c r="AQ609" i="1" s="1"/>
  <c r="BE609" i="1" s="1"/>
  <c r="P609" i="1"/>
  <c r="Q609" i="1"/>
  <c r="R609" i="1"/>
  <c r="S609" i="1"/>
  <c r="T609" i="1"/>
  <c r="U609" i="1"/>
  <c r="V609" i="1"/>
  <c r="AY609" i="1"/>
  <c r="O610" i="1"/>
  <c r="AC610" i="1" s="1"/>
  <c r="AQ610" i="1" s="1"/>
  <c r="BE610" i="1" s="1"/>
  <c r="P610" i="1"/>
  <c r="Q610" i="1"/>
  <c r="R610" i="1"/>
  <c r="S610" i="1"/>
  <c r="T610" i="1"/>
  <c r="U610" i="1"/>
  <c r="V610" i="1"/>
  <c r="O611" i="1"/>
  <c r="AC611" i="1" s="1"/>
  <c r="AQ611" i="1" s="1"/>
  <c r="BE611" i="1" s="1"/>
  <c r="P611" i="1"/>
  <c r="Q611" i="1"/>
  <c r="R611" i="1"/>
  <c r="S611" i="1"/>
  <c r="T611" i="1"/>
  <c r="U611" i="1"/>
  <c r="V611" i="1"/>
  <c r="O612" i="1"/>
  <c r="AC612" i="1" s="1"/>
  <c r="AQ612" i="1" s="1"/>
  <c r="BE612" i="1" s="1"/>
  <c r="P612" i="1"/>
  <c r="Q612" i="1"/>
  <c r="R612" i="1"/>
  <c r="S612" i="1"/>
  <c r="T612" i="1"/>
  <c r="U612" i="1"/>
  <c r="V612" i="1"/>
  <c r="O613" i="1"/>
  <c r="AC613" i="1" s="1"/>
  <c r="AQ613" i="1" s="1"/>
  <c r="BE613" i="1" s="1"/>
  <c r="P613" i="1"/>
  <c r="Q613" i="1"/>
  <c r="R613" i="1"/>
  <c r="S613" i="1"/>
  <c r="T613" i="1"/>
  <c r="U613" i="1"/>
  <c r="V613" i="1"/>
  <c r="O614" i="1"/>
  <c r="AC614" i="1" s="1"/>
  <c r="AQ614" i="1" s="1"/>
  <c r="BE614" i="1" s="1"/>
  <c r="P614" i="1"/>
  <c r="Q614" i="1"/>
  <c r="R614" i="1"/>
  <c r="S614" i="1"/>
  <c r="T614" i="1"/>
  <c r="U614" i="1"/>
  <c r="V614" i="1"/>
  <c r="O615" i="1"/>
  <c r="AC615" i="1" s="1"/>
  <c r="AQ615" i="1" s="1"/>
  <c r="BE615" i="1" s="1"/>
  <c r="P615" i="1"/>
  <c r="Q615" i="1"/>
  <c r="R615" i="1"/>
  <c r="S615" i="1"/>
  <c r="T615" i="1"/>
  <c r="U615" i="1"/>
  <c r="V615" i="1"/>
  <c r="O616" i="1"/>
  <c r="AC616" i="1" s="1"/>
  <c r="AQ616" i="1" s="1"/>
  <c r="BE616" i="1" s="1"/>
  <c r="P616" i="1"/>
  <c r="Q616" i="1"/>
  <c r="R616" i="1"/>
  <c r="S616" i="1"/>
  <c r="T616" i="1"/>
  <c r="U616" i="1"/>
  <c r="V616" i="1"/>
  <c r="O617" i="1"/>
  <c r="AC617" i="1" s="1"/>
  <c r="AQ617" i="1" s="1"/>
  <c r="BE617" i="1" s="1"/>
  <c r="P617" i="1"/>
  <c r="Q617" i="1"/>
  <c r="R617" i="1"/>
  <c r="S617" i="1"/>
  <c r="T617" i="1"/>
  <c r="U617" i="1"/>
  <c r="V617" i="1"/>
  <c r="AY617" i="1"/>
  <c r="O618" i="1"/>
  <c r="AC618" i="1" s="1"/>
  <c r="AQ618" i="1" s="1"/>
  <c r="BE618" i="1" s="1"/>
  <c r="P618" i="1"/>
  <c r="Q618" i="1"/>
  <c r="R618" i="1"/>
  <c r="S618" i="1"/>
  <c r="T618" i="1"/>
  <c r="U618" i="1"/>
  <c r="V618" i="1"/>
  <c r="O619" i="1"/>
  <c r="AC619" i="1" s="1"/>
  <c r="AQ619" i="1" s="1"/>
  <c r="BE619" i="1" s="1"/>
  <c r="P619" i="1"/>
  <c r="Q619" i="1"/>
  <c r="R619" i="1"/>
  <c r="S619" i="1"/>
  <c r="T619" i="1"/>
  <c r="U619" i="1"/>
  <c r="V619" i="1"/>
  <c r="O620" i="1"/>
  <c r="AC620" i="1" s="1"/>
  <c r="AQ620" i="1" s="1"/>
  <c r="BE620" i="1" s="1"/>
  <c r="P620" i="1"/>
  <c r="Q620" i="1"/>
  <c r="R620" i="1"/>
  <c r="S620" i="1"/>
  <c r="T620" i="1"/>
  <c r="U620" i="1"/>
  <c r="V620" i="1"/>
  <c r="O621" i="1"/>
  <c r="AC621" i="1" s="1"/>
  <c r="AQ621" i="1" s="1"/>
  <c r="BE621" i="1" s="1"/>
  <c r="P621" i="1"/>
  <c r="Q621" i="1"/>
  <c r="R621" i="1"/>
  <c r="S621" i="1"/>
  <c r="T621" i="1"/>
  <c r="U621" i="1"/>
  <c r="V621" i="1"/>
  <c r="AY621" i="1"/>
  <c r="O622" i="1"/>
  <c r="AC622" i="1" s="1"/>
  <c r="AQ622" i="1" s="1"/>
  <c r="BE622" i="1" s="1"/>
  <c r="P622" i="1"/>
  <c r="Q622" i="1"/>
  <c r="R622" i="1"/>
  <c r="S622" i="1"/>
  <c r="T622" i="1"/>
  <c r="U622" i="1"/>
  <c r="V622" i="1"/>
  <c r="O623" i="1"/>
  <c r="AC623" i="1" s="1"/>
  <c r="AQ623" i="1" s="1"/>
  <c r="BE623" i="1" s="1"/>
  <c r="P623" i="1"/>
  <c r="Q623" i="1"/>
  <c r="R623" i="1"/>
  <c r="S623" i="1"/>
  <c r="T623" i="1"/>
  <c r="U623" i="1"/>
  <c r="V623" i="1"/>
  <c r="O624" i="1"/>
  <c r="AC624" i="1" s="1"/>
  <c r="AQ624" i="1" s="1"/>
  <c r="BE624" i="1" s="1"/>
  <c r="P624" i="1"/>
  <c r="Q624" i="1"/>
  <c r="R624" i="1"/>
  <c r="S624" i="1"/>
  <c r="T624" i="1"/>
  <c r="U624" i="1"/>
  <c r="V624" i="1"/>
  <c r="O625" i="1"/>
  <c r="AC625" i="1" s="1"/>
  <c r="AQ625" i="1" s="1"/>
  <c r="BE625" i="1" s="1"/>
  <c r="P625" i="1"/>
  <c r="Q625" i="1"/>
  <c r="R625" i="1"/>
  <c r="S625" i="1"/>
  <c r="T625" i="1"/>
  <c r="U625" i="1"/>
  <c r="V625" i="1"/>
  <c r="O626" i="1"/>
  <c r="AC626" i="1" s="1"/>
  <c r="AQ626" i="1" s="1"/>
  <c r="BE626" i="1" s="1"/>
  <c r="P626" i="1"/>
  <c r="Q626" i="1"/>
  <c r="R626" i="1"/>
  <c r="S626" i="1"/>
  <c r="T626" i="1"/>
  <c r="U626" i="1"/>
  <c r="V626" i="1"/>
  <c r="O627" i="1"/>
  <c r="AC627" i="1" s="1"/>
  <c r="AQ627" i="1" s="1"/>
  <c r="BE627" i="1" s="1"/>
  <c r="P627" i="1"/>
  <c r="Q627" i="1"/>
  <c r="R627" i="1"/>
  <c r="S627" i="1"/>
  <c r="T627" i="1"/>
  <c r="U627" i="1"/>
  <c r="V627" i="1"/>
  <c r="O628" i="1"/>
  <c r="AC628" i="1" s="1"/>
  <c r="AQ628" i="1" s="1"/>
  <c r="BE628" i="1" s="1"/>
  <c r="P628" i="1"/>
  <c r="Q628" i="1"/>
  <c r="R628" i="1"/>
  <c r="S628" i="1"/>
  <c r="T628" i="1"/>
  <c r="U628" i="1"/>
  <c r="V628" i="1"/>
  <c r="O629" i="1"/>
  <c r="AC629" i="1" s="1"/>
  <c r="AQ629" i="1" s="1"/>
  <c r="BE629" i="1" s="1"/>
  <c r="P629" i="1"/>
  <c r="Q629" i="1"/>
  <c r="R629" i="1"/>
  <c r="S629" i="1"/>
  <c r="T629" i="1"/>
  <c r="U629" i="1"/>
  <c r="V629" i="1"/>
  <c r="O630" i="1"/>
  <c r="AC630" i="1" s="1"/>
  <c r="AQ630" i="1" s="1"/>
  <c r="BE630" i="1" s="1"/>
  <c r="P630" i="1"/>
  <c r="Q630" i="1"/>
  <c r="R630" i="1"/>
  <c r="S630" i="1"/>
  <c r="T630" i="1"/>
  <c r="U630" i="1"/>
  <c r="V630" i="1"/>
  <c r="O631" i="1"/>
  <c r="AC631" i="1" s="1"/>
  <c r="AQ631" i="1" s="1"/>
  <c r="BE631" i="1" s="1"/>
  <c r="P631" i="1"/>
  <c r="Q631" i="1"/>
  <c r="R631" i="1"/>
  <c r="S631" i="1"/>
  <c r="T631" i="1"/>
  <c r="U631" i="1"/>
  <c r="V631" i="1"/>
  <c r="O632" i="1"/>
  <c r="AC632" i="1" s="1"/>
  <c r="AQ632" i="1" s="1"/>
  <c r="BE632" i="1" s="1"/>
  <c r="P632" i="1"/>
  <c r="Q632" i="1"/>
  <c r="R632" i="1"/>
  <c r="S632" i="1"/>
  <c r="T632" i="1"/>
  <c r="U632" i="1"/>
  <c r="V632" i="1"/>
  <c r="O633" i="1"/>
  <c r="AC633" i="1" s="1"/>
  <c r="AQ633" i="1" s="1"/>
  <c r="BE633" i="1" s="1"/>
  <c r="P633" i="1"/>
  <c r="Q633" i="1"/>
  <c r="R633" i="1"/>
  <c r="S633" i="1"/>
  <c r="T633" i="1"/>
  <c r="U633" i="1"/>
  <c r="V633" i="1"/>
  <c r="O634" i="1"/>
  <c r="AC634" i="1" s="1"/>
  <c r="AQ634" i="1" s="1"/>
  <c r="BE634" i="1" s="1"/>
  <c r="P634" i="1"/>
  <c r="Q634" i="1"/>
  <c r="R634" i="1"/>
  <c r="S634" i="1"/>
  <c r="T634" i="1"/>
  <c r="U634" i="1"/>
  <c r="V634" i="1"/>
  <c r="O635" i="1"/>
  <c r="AC635" i="1" s="1"/>
  <c r="AQ635" i="1" s="1"/>
  <c r="BE635" i="1" s="1"/>
  <c r="P635" i="1"/>
  <c r="Q635" i="1"/>
  <c r="R635" i="1"/>
  <c r="S635" i="1"/>
  <c r="T635" i="1"/>
  <c r="U635" i="1"/>
  <c r="V635" i="1"/>
  <c r="O636" i="1"/>
  <c r="AC636" i="1" s="1"/>
  <c r="AQ636" i="1" s="1"/>
  <c r="BE636" i="1" s="1"/>
  <c r="P636" i="1"/>
  <c r="Q636" i="1"/>
  <c r="R636" i="1"/>
  <c r="S636" i="1"/>
  <c r="T636" i="1"/>
  <c r="U636" i="1"/>
  <c r="V636" i="1"/>
  <c r="O637" i="1"/>
  <c r="AC637" i="1" s="1"/>
  <c r="AQ637" i="1" s="1"/>
  <c r="BE637" i="1" s="1"/>
  <c r="P637" i="1"/>
  <c r="Q637" i="1"/>
  <c r="R637" i="1"/>
  <c r="S637" i="1"/>
  <c r="T637" i="1"/>
  <c r="U637" i="1"/>
  <c r="V637" i="1"/>
  <c r="O638" i="1"/>
  <c r="AC638" i="1" s="1"/>
  <c r="AQ638" i="1" s="1"/>
  <c r="BE638" i="1" s="1"/>
  <c r="P638" i="1"/>
  <c r="Q638" i="1"/>
  <c r="R638" i="1"/>
  <c r="S638" i="1"/>
  <c r="T638" i="1"/>
  <c r="U638" i="1"/>
  <c r="V638" i="1"/>
  <c r="O639" i="1"/>
  <c r="AC639" i="1" s="1"/>
  <c r="AQ639" i="1" s="1"/>
  <c r="BE639" i="1" s="1"/>
  <c r="P639" i="1"/>
  <c r="Q639" i="1"/>
  <c r="R639" i="1"/>
  <c r="S639" i="1"/>
  <c r="T639" i="1"/>
  <c r="U639" i="1"/>
  <c r="V639" i="1"/>
  <c r="O640" i="1"/>
  <c r="AC640" i="1" s="1"/>
  <c r="AQ640" i="1" s="1"/>
  <c r="BE640" i="1" s="1"/>
  <c r="P640" i="1"/>
  <c r="Q640" i="1"/>
  <c r="R640" i="1"/>
  <c r="S640" i="1"/>
  <c r="T640" i="1"/>
  <c r="U640" i="1"/>
  <c r="V640" i="1"/>
  <c r="O641" i="1"/>
  <c r="AC641" i="1" s="1"/>
  <c r="AQ641" i="1" s="1"/>
  <c r="BE641" i="1" s="1"/>
  <c r="P641" i="1"/>
  <c r="Q641" i="1"/>
  <c r="R641" i="1"/>
  <c r="S641" i="1"/>
  <c r="T641" i="1"/>
  <c r="U641" i="1"/>
  <c r="V641" i="1"/>
  <c r="AY641" i="1"/>
  <c r="O642" i="1"/>
  <c r="AC642" i="1" s="1"/>
  <c r="AQ642" i="1" s="1"/>
  <c r="BE642" i="1" s="1"/>
  <c r="P642" i="1"/>
  <c r="Q642" i="1"/>
  <c r="R642" i="1"/>
  <c r="S642" i="1"/>
  <c r="T642" i="1"/>
  <c r="U642" i="1"/>
  <c r="V642" i="1"/>
  <c r="O643" i="1"/>
  <c r="AC643" i="1" s="1"/>
  <c r="AQ643" i="1" s="1"/>
  <c r="BE643" i="1" s="1"/>
  <c r="P643" i="1"/>
  <c r="Q643" i="1"/>
  <c r="R643" i="1"/>
  <c r="S643" i="1"/>
  <c r="T643" i="1"/>
  <c r="U643" i="1"/>
  <c r="V643" i="1"/>
  <c r="O644" i="1"/>
  <c r="AC644" i="1" s="1"/>
  <c r="AQ644" i="1" s="1"/>
  <c r="BE644" i="1" s="1"/>
  <c r="P644" i="1"/>
  <c r="Q644" i="1"/>
  <c r="R644" i="1"/>
  <c r="S644" i="1"/>
  <c r="T644" i="1"/>
  <c r="U644" i="1"/>
  <c r="V644" i="1"/>
  <c r="O645" i="1"/>
  <c r="AC645" i="1" s="1"/>
  <c r="AQ645" i="1" s="1"/>
  <c r="BE645" i="1" s="1"/>
  <c r="P645" i="1"/>
  <c r="Q645" i="1"/>
  <c r="R645" i="1"/>
  <c r="S645" i="1"/>
  <c r="T645" i="1"/>
  <c r="U645" i="1"/>
  <c r="V645" i="1"/>
  <c r="O646" i="1"/>
  <c r="AC646" i="1" s="1"/>
  <c r="AQ646" i="1" s="1"/>
  <c r="BE646" i="1" s="1"/>
  <c r="P646" i="1"/>
  <c r="Q646" i="1"/>
  <c r="R646" i="1"/>
  <c r="S646" i="1"/>
  <c r="T646" i="1"/>
  <c r="U646" i="1"/>
  <c r="V646" i="1"/>
  <c r="O647" i="1"/>
  <c r="AC647" i="1" s="1"/>
  <c r="AQ647" i="1" s="1"/>
  <c r="BE647" i="1" s="1"/>
  <c r="P647" i="1"/>
  <c r="Q647" i="1"/>
  <c r="R647" i="1"/>
  <c r="S647" i="1"/>
  <c r="T647" i="1"/>
  <c r="U647" i="1"/>
  <c r="V647" i="1"/>
  <c r="O648" i="1"/>
  <c r="AC648" i="1" s="1"/>
  <c r="AQ648" i="1" s="1"/>
  <c r="BE648" i="1" s="1"/>
  <c r="P648" i="1"/>
  <c r="Q648" i="1"/>
  <c r="R648" i="1"/>
  <c r="S648" i="1"/>
  <c r="T648" i="1"/>
  <c r="U648" i="1"/>
  <c r="V648" i="1"/>
  <c r="O649" i="1"/>
  <c r="AC649" i="1" s="1"/>
  <c r="AQ649" i="1" s="1"/>
  <c r="BE649" i="1" s="1"/>
  <c r="P649" i="1"/>
  <c r="Q649" i="1"/>
  <c r="R649" i="1"/>
  <c r="S649" i="1"/>
  <c r="T649" i="1"/>
  <c r="U649" i="1"/>
  <c r="V649" i="1"/>
  <c r="AY649" i="1"/>
  <c r="O650" i="1"/>
  <c r="AC650" i="1" s="1"/>
  <c r="AQ650" i="1" s="1"/>
  <c r="BE650" i="1" s="1"/>
  <c r="P650" i="1"/>
  <c r="Q650" i="1"/>
  <c r="R650" i="1"/>
  <c r="S650" i="1"/>
  <c r="T650" i="1"/>
  <c r="U650" i="1"/>
  <c r="V650" i="1"/>
  <c r="O651" i="1"/>
  <c r="AC651" i="1" s="1"/>
  <c r="AQ651" i="1" s="1"/>
  <c r="BE651" i="1" s="1"/>
  <c r="P651" i="1"/>
  <c r="Q651" i="1"/>
  <c r="R651" i="1"/>
  <c r="S651" i="1"/>
  <c r="T651" i="1"/>
  <c r="U651" i="1"/>
  <c r="V651" i="1"/>
  <c r="O652" i="1"/>
  <c r="AC652" i="1" s="1"/>
  <c r="AQ652" i="1" s="1"/>
  <c r="BE652" i="1" s="1"/>
  <c r="P652" i="1"/>
  <c r="Q652" i="1"/>
  <c r="R652" i="1"/>
  <c r="S652" i="1"/>
  <c r="T652" i="1"/>
  <c r="U652" i="1"/>
  <c r="V652" i="1"/>
  <c r="O653" i="1"/>
  <c r="AC653" i="1" s="1"/>
  <c r="AQ653" i="1" s="1"/>
  <c r="BE653" i="1" s="1"/>
  <c r="P653" i="1"/>
  <c r="Q653" i="1"/>
  <c r="R653" i="1"/>
  <c r="S653" i="1"/>
  <c r="T653" i="1"/>
  <c r="U653" i="1"/>
  <c r="V653" i="1"/>
  <c r="AY653" i="1"/>
  <c r="O654" i="1"/>
  <c r="AC654" i="1" s="1"/>
  <c r="AQ654" i="1" s="1"/>
  <c r="BE654" i="1" s="1"/>
  <c r="P654" i="1"/>
  <c r="Q654" i="1"/>
  <c r="R654" i="1"/>
  <c r="S654" i="1"/>
  <c r="T654" i="1"/>
  <c r="U654" i="1"/>
  <c r="V654" i="1"/>
  <c r="O655" i="1"/>
  <c r="AC655" i="1" s="1"/>
  <c r="AQ655" i="1" s="1"/>
  <c r="BE655" i="1" s="1"/>
  <c r="P655" i="1"/>
  <c r="Q655" i="1"/>
  <c r="R655" i="1"/>
  <c r="S655" i="1"/>
  <c r="T655" i="1"/>
  <c r="U655" i="1"/>
  <c r="V655" i="1"/>
  <c r="O656" i="1"/>
  <c r="AC656" i="1" s="1"/>
  <c r="AQ656" i="1" s="1"/>
  <c r="BE656" i="1" s="1"/>
  <c r="P656" i="1"/>
  <c r="Q656" i="1"/>
  <c r="R656" i="1"/>
  <c r="S656" i="1"/>
  <c r="T656" i="1"/>
  <c r="U656" i="1"/>
  <c r="V656" i="1"/>
  <c r="O657" i="1"/>
  <c r="AC657" i="1" s="1"/>
  <c r="AQ657" i="1" s="1"/>
  <c r="BE657" i="1" s="1"/>
  <c r="P657" i="1"/>
  <c r="Q657" i="1"/>
  <c r="R657" i="1"/>
  <c r="S657" i="1"/>
  <c r="T657" i="1"/>
  <c r="U657" i="1"/>
  <c r="V657" i="1"/>
  <c r="O658" i="1"/>
  <c r="AC658" i="1" s="1"/>
  <c r="AQ658" i="1" s="1"/>
  <c r="BE658" i="1" s="1"/>
  <c r="P658" i="1"/>
  <c r="Q658" i="1"/>
  <c r="R658" i="1"/>
  <c r="S658" i="1"/>
  <c r="T658" i="1"/>
  <c r="U658" i="1"/>
  <c r="V658" i="1"/>
  <c r="O659" i="1"/>
  <c r="AC659" i="1" s="1"/>
  <c r="AQ659" i="1" s="1"/>
  <c r="BE659" i="1" s="1"/>
  <c r="P659" i="1"/>
  <c r="Q659" i="1"/>
  <c r="R659" i="1"/>
  <c r="S659" i="1"/>
  <c r="T659" i="1"/>
  <c r="U659" i="1"/>
  <c r="V659" i="1"/>
  <c r="O660" i="1"/>
  <c r="AC660" i="1" s="1"/>
  <c r="AQ660" i="1" s="1"/>
  <c r="BE660" i="1" s="1"/>
  <c r="P660" i="1"/>
  <c r="Q660" i="1"/>
  <c r="R660" i="1"/>
  <c r="S660" i="1"/>
  <c r="T660" i="1"/>
  <c r="U660" i="1"/>
  <c r="V660" i="1"/>
  <c r="O661" i="1"/>
  <c r="AC661" i="1" s="1"/>
  <c r="AQ661" i="1" s="1"/>
  <c r="BE661" i="1" s="1"/>
  <c r="P661" i="1"/>
  <c r="Q661" i="1"/>
  <c r="R661" i="1"/>
  <c r="S661" i="1"/>
  <c r="T661" i="1"/>
  <c r="U661" i="1"/>
  <c r="V661" i="1"/>
  <c r="O662" i="1"/>
  <c r="AC662" i="1" s="1"/>
  <c r="AQ662" i="1" s="1"/>
  <c r="BE662" i="1" s="1"/>
  <c r="P662" i="1"/>
  <c r="Q662" i="1"/>
  <c r="R662" i="1"/>
  <c r="S662" i="1"/>
  <c r="T662" i="1"/>
  <c r="U662" i="1"/>
  <c r="V662" i="1"/>
  <c r="O663" i="1"/>
  <c r="AC663" i="1" s="1"/>
  <c r="AQ663" i="1" s="1"/>
  <c r="BE663" i="1" s="1"/>
  <c r="P663" i="1"/>
  <c r="Q663" i="1"/>
  <c r="R663" i="1"/>
  <c r="S663" i="1"/>
  <c r="T663" i="1"/>
  <c r="U663" i="1"/>
  <c r="V663" i="1"/>
  <c r="O664" i="1"/>
  <c r="AC664" i="1" s="1"/>
  <c r="AQ664" i="1" s="1"/>
  <c r="BE664" i="1" s="1"/>
  <c r="P664" i="1"/>
  <c r="Q664" i="1"/>
  <c r="R664" i="1"/>
  <c r="S664" i="1"/>
  <c r="T664" i="1"/>
  <c r="U664" i="1"/>
  <c r="V664" i="1"/>
  <c r="O665" i="1"/>
  <c r="AC665" i="1" s="1"/>
  <c r="AQ665" i="1" s="1"/>
  <c r="BE665" i="1" s="1"/>
  <c r="P665" i="1"/>
  <c r="Q665" i="1"/>
  <c r="R665" i="1"/>
  <c r="S665" i="1"/>
  <c r="T665" i="1"/>
  <c r="U665" i="1"/>
  <c r="V665" i="1"/>
  <c r="O666" i="1"/>
  <c r="AC666" i="1" s="1"/>
  <c r="AQ666" i="1" s="1"/>
  <c r="BE666" i="1" s="1"/>
  <c r="P666" i="1"/>
  <c r="Q666" i="1"/>
  <c r="R666" i="1"/>
  <c r="S666" i="1"/>
  <c r="T666" i="1"/>
  <c r="U666" i="1"/>
  <c r="V666" i="1"/>
  <c r="O667" i="1"/>
  <c r="AC667" i="1" s="1"/>
  <c r="AQ667" i="1" s="1"/>
  <c r="BE667" i="1" s="1"/>
  <c r="P667" i="1"/>
  <c r="Q667" i="1"/>
  <c r="R667" i="1"/>
  <c r="S667" i="1"/>
  <c r="T667" i="1"/>
  <c r="U667" i="1"/>
  <c r="V667" i="1"/>
  <c r="O668" i="1"/>
  <c r="AC668" i="1" s="1"/>
  <c r="AQ668" i="1" s="1"/>
  <c r="BE668" i="1" s="1"/>
  <c r="P668" i="1"/>
  <c r="Q668" i="1"/>
  <c r="R668" i="1"/>
  <c r="S668" i="1"/>
  <c r="T668" i="1"/>
  <c r="U668" i="1"/>
  <c r="V668" i="1"/>
  <c r="O669" i="1"/>
  <c r="AC669" i="1" s="1"/>
  <c r="AQ669" i="1" s="1"/>
  <c r="BE669" i="1" s="1"/>
  <c r="P669" i="1"/>
  <c r="Q669" i="1"/>
  <c r="R669" i="1"/>
  <c r="S669" i="1"/>
  <c r="T669" i="1"/>
  <c r="U669" i="1"/>
  <c r="V669" i="1"/>
  <c r="O670" i="1"/>
  <c r="AC670" i="1" s="1"/>
  <c r="AQ670" i="1" s="1"/>
  <c r="BE670" i="1" s="1"/>
  <c r="P670" i="1"/>
  <c r="Q670" i="1"/>
  <c r="R670" i="1"/>
  <c r="S670" i="1"/>
  <c r="T670" i="1"/>
  <c r="U670" i="1"/>
  <c r="V670" i="1"/>
  <c r="O671" i="1"/>
  <c r="AC671" i="1" s="1"/>
  <c r="AQ671" i="1" s="1"/>
  <c r="BE671" i="1" s="1"/>
  <c r="P671" i="1"/>
  <c r="Q671" i="1"/>
  <c r="R671" i="1"/>
  <c r="S671" i="1"/>
  <c r="T671" i="1"/>
  <c r="U671" i="1"/>
  <c r="V671" i="1"/>
  <c r="O672" i="1"/>
  <c r="AC672" i="1" s="1"/>
  <c r="AQ672" i="1" s="1"/>
  <c r="BE672" i="1" s="1"/>
  <c r="P672" i="1"/>
  <c r="Q672" i="1"/>
  <c r="R672" i="1"/>
  <c r="S672" i="1"/>
  <c r="T672" i="1"/>
  <c r="U672" i="1"/>
  <c r="V672" i="1"/>
  <c r="O673" i="1"/>
  <c r="AC673" i="1" s="1"/>
  <c r="AQ673" i="1" s="1"/>
  <c r="BE673" i="1" s="1"/>
  <c r="P673" i="1"/>
  <c r="Q673" i="1"/>
  <c r="R673" i="1"/>
  <c r="S673" i="1"/>
  <c r="T673" i="1"/>
  <c r="U673" i="1"/>
  <c r="V673" i="1"/>
  <c r="AY673" i="1"/>
  <c r="O674" i="1"/>
  <c r="AC674" i="1" s="1"/>
  <c r="AQ674" i="1" s="1"/>
  <c r="BE674" i="1" s="1"/>
  <c r="P674" i="1"/>
  <c r="Q674" i="1"/>
  <c r="R674" i="1"/>
  <c r="S674" i="1"/>
  <c r="T674" i="1"/>
  <c r="U674" i="1"/>
  <c r="V674" i="1"/>
  <c r="O675" i="1"/>
  <c r="AC675" i="1" s="1"/>
  <c r="AQ675" i="1" s="1"/>
  <c r="BE675" i="1" s="1"/>
  <c r="P675" i="1"/>
  <c r="Q675" i="1"/>
  <c r="R675" i="1"/>
  <c r="S675" i="1"/>
  <c r="T675" i="1"/>
  <c r="U675" i="1"/>
  <c r="V675" i="1"/>
  <c r="O676" i="1"/>
  <c r="AC676" i="1" s="1"/>
  <c r="AQ676" i="1" s="1"/>
  <c r="BE676" i="1" s="1"/>
  <c r="P676" i="1"/>
  <c r="Q676" i="1"/>
  <c r="R676" i="1"/>
  <c r="S676" i="1"/>
  <c r="T676" i="1"/>
  <c r="U676" i="1"/>
  <c r="V676" i="1"/>
  <c r="O677" i="1"/>
  <c r="AC677" i="1" s="1"/>
  <c r="AQ677" i="1" s="1"/>
  <c r="BE677" i="1" s="1"/>
  <c r="P677" i="1"/>
  <c r="Q677" i="1"/>
  <c r="R677" i="1"/>
  <c r="S677" i="1"/>
  <c r="T677" i="1"/>
  <c r="U677" i="1"/>
  <c r="V677" i="1"/>
  <c r="O678" i="1"/>
  <c r="AC678" i="1" s="1"/>
  <c r="AQ678" i="1" s="1"/>
  <c r="BE678" i="1" s="1"/>
  <c r="P678" i="1"/>
  <c r="Q678" i="1"/>
  <c r="R678" i="1"/>
  <c r="S678" i="1"/>
  <c r="T678" i="1"/>
  <c r="U678" i="1"/>
  <c r="V678" i="1"/>
  <c r="O679" i="1"/>
  <c r="AC679" i="1" s="1"/>
  <c r="AQ679" i="1" s="1"/>
  <c r="BE679" i="1" s="1"/>
  <c r="P679" i="1"/>
  <c r="Q679" i="1"/>
  <c r="R679" i="1"/>
  <c r="S679" i="1"/>
  <c r="T679" i="1"/>
  <c r="U679" i="1"/>
  <c r="V679" i="1"/>
  <c r="O680" i="1"/>
  <c r="AC680" i="1" s="1"/>
  <c r="AQ680" i="1" s="1"/>
  <c r="BE680" i="1" s="1"/>
  <c r="P680" i="1"/>
  <c r="Q680" i="1"/>
  <c r="R680" i="1"/>
  <c r="S680" i="1"/>
  <c r="T680" i="1"/>
  <c r="U680" i="1"/>
  <c r="V680" i="1"/>
  <c r="O681" i="1"/>
  <c r="AC681" i="1" s="1"/>
  <c r="AQ681" i="1" s="1"/>
  <c r="BE681" i="1" s="1"/>
  <c r="P681" i="1"/>
  <c r="Q681" i="1"/>
  <c r="R681" i="1"/>
  <c r="S681" i="1"/>
  <c r="T681" i="1"/>
  <c r="U681" i="1"/>
  <c r="V681" i="1"/>
  <c r="AY681" i="1"/>
  <c r="O682" i="1"/>
  <c r="AC682" i="1" s="1"/>
  <c r="AQ682" i="1" s="1"/>
  <c r="BE682" i="1" s="1"/>
  <c r="P682" i="1"/>
  <c r="Q682" i="1"/>
  <c r="R682" i="1"/>
  <c r="S682" i="1"/>
  <c r="T682" i="1"/>
  <c r="U682" i="1"/>
  <c r="V682" i="1"/>
  <c r="O683" i="1"/>
  <c r="AC683" i="1" s="1"/>
  <c r="AQ683" i="1" s="1"/>
  <c r="BE683" i="1" s="1"/>
  <c r="P683" i="1"/>
  <c r="Q683" i="1"/>
  <c r="R683" i="1"/>
  <c r="S683" i="1"/>
  <c r="T683" i="1"/>
  <c r="U683" i="1"/>
  <c r="V683" i="1"/>
  <c r="O684" i="1"/>
  <c r="AC684" i="1" s="1"/>
  <c r="AQ684" i="1" s="1"/>
  <c r="BE684" i="1" s="1"/>
  <c r="P684" i="1"/>
  <c r="Q684" i="1"/>
  <c r="R684" i="1"/>
  <c r="S684" i="1"/>
  <c r="T684" i="1"/>
  <c r="U684" i="1"/>
  <c r="V684" i="1"/>
  <c r="O685" i="1"/>
  <c r="AC685" i="1" s="1"/>
  <c r="AQ685" i="1" s="1"/>
  <c r="BE685" i="1" s="1"/>
  <c r="P685" i="1"/>
  <c r="Q685" i="1"/>
  <c r="R685" i="1"/>
  <c r="S685" i="1"/>
  <c r="T685" i="1"/>
  <c r="U685" i="1"/>
  <c r="V685" i="1"/>
  <c r="O686" i="1"/>
  <c r="AC686" i="1" s="1"/>
  <c r="AQ686" i="1" s="1"/>
  <c r="BE686" i="1" s="1"/>
  <c r="P686" i="1"/>
  <c r="Q686" i="1"/>
  <c r="R686" i="1"/>
  <c r="S686" i="1"/>
  <c r="T686" i="1"/>
  <c r="U686" i="1"/>
  <c r="V686" i="1"/>
  <c r="O687" i="1"/>
  <c r="AC687" i="1" s="1"/>
  <c r="AQ687" i="1" s="1"/>
  <c r="BE687" i="1" s="1"/>
  <c r="P687" i="1"/>
  <c r="Q687" i="1"/>
  <c r="R687" i="1"/>
  <c r="S687" i="1"/>
  <c r="T687" i="1"/>
  <c r="U687" i="1"/>
  <c r="V687" i="1"/>
  <c r="O688" i="1"/>
  <c r="AC688" i="1" s="1"/>
  <c r="AQ688" i="1" s="1"/>
  <c r="BE688" i="1" s="1"/>
  <c r="P688" i="1"/>
  <c r="Q688" i="1"/>
  <c r="R688" i="1"/>
  <c r="S688" i="1"/>
  <c r="T688" i="1"/>
  <c r="U688" i="1"/>
  <c r="V688" i="1"/>
  <c r="O689" i="1"/>
  <c r="AC689" i="1" s="1"/>
  <c r="AQ689" i="1" s="1"/>
  <c r="BE689" i="1" s="1"/>
  <c r="P689" i="1"/>
  <c r="Q689" i="1"/>
  <c r="R689" i="1"/>
  <c r="S689" i="1"/>
  <c r="T689" i="1"/>
  <c r="U689" i="1"/>
  <c r="V689" i="1"/>
  <c r="AY689" i="1"/>
  <c r="O690" i="1"/>
  <c r="AC690" i="1" s="1"/>
  <c r="AQ690" i="1" s="1"/>
  <c r="BE690" i="1" s="1"/>
  <c r="P690" i="1"/>
  <c r="Q690" i="1"/>
  <c r="R690" i="1"/>
  <c r="S690" i="1"/>
  <c r="T690" i="1"/>
  <c r="U690" i="1"/>
  <c r="V690" i="1"/>
  <c r="O691" i="1"/>
  <c r="AC691" i="1" s="1"/>
  <c r="AQ691" i="1" s="1"/>
  <c r="BE691" i="1" s="1"/>
  <c r="P691" i="1"/>
  <c r="Q691" i="1"/>
  <c r="R691" i="1"/>
  <c r="S691" i="1"/>
  <c r="T691" i="1"/>
  <c r="U691" i="1"/>
  <c r="V691" i="1"/>
  <c r="O692" i="1"/>
  <c r="AC692" i="1" s="1"/>
  <c r="AQ692" i="1" s="1"/>
  <c r="BE692" i="1" s="1"/>
  <c r="P692" i="1"/>
  <c r="Q692" i="1"/>
  <c r="R692" i="1"/>
  <c r="S692" i="1"/>
  <c r="T692" i="1"/>
  <c r="U692" i="1"/>
  <c r="V692" i="1"/>
  <c r="O693" i="1"/>
  <c r="AC693" i="1" s="1"/>
  <c r="AQ693" i="1" s="1"/>
  <c r="BE693" i="1" s="1"/>
  <c r="P693" i="1"/>
  <c r="Q693" i="1"/>
  <c r="R693" i="1"/>
  <c r="S693" i="1"/>
  <c r="T693" i="1"/>
  <c r="U693" i="1"/>
  <c r="V693" i="1"/>
  <c r="AY693" i="1"/>
  <c r="O694" i="1"/>
  <c r="AC694" i="1" s="1"/>
  <c r="AQ694" i="1" s="1"/>
  <c r="BE694" i="1" s="1"/>
  <c r="P694" i="1"/>
  <c r="Q694" i="1"/>
  <c r="R694" i="1"/>
  <c r="S694" i="1"/>
  <c r="T694" i="1"/>
  <c r="U694" i="1"/>
  <c r="V694" i="1"/>
  <c r="O695" i="1"/>
  <c r="AC695" i="1" s="1"/>
  <c r="AQ695" i="1" s="1"/>
  <c r="BE695" i="1" s="1"/>
  <c r="P695" i="1"/>
  <c r="Q695" i="1"/>
  <c r="R695" i="1"/>
  <c r="S695" i="1"/>
  <c r="T695" i="1"/>
  <c r="U695" i="1"/>
  <c r="V695" i="1"/>
  <c r="O696" i="1"/>
  <c r="AC696" i="1" s="1"/>
  <c r="AQ696" i="1" s="1"/>
  <c r="BE696" i="1" s="1"/>
  <c r="P696" i="1"/>
  <c r="Q696" i="1"/>
  <c r="R696" i="1"/>
  <c r="S696" i="1"/>
  <c r="T696" i="1"/>
  <c r="U696" i="1"/>
  <c r="V696" i="1"/>
  <c r="O697" i="1"/>
  <c r="AC697" i="1" s="1"/>
  <c r="AQ697" i="1" s="1"/>
  <c r="BE697" i="1" s="1"/>
  <c r="P697" i="1"/>
  <c r="Q697" i="1"/>
  <c r="R697" i="1"/>
  <c r="S697" i="1"/>
  <c r="T697" i="1"/>
  <c r="U697" i="1"/>
  <c r="V697" i="1"/>
  <c r="O698" i="1"/>
  <c r="AC698" i="1" s="1"/>
  <c r="AQ698" i="1" s="1"/>
  <c r="BE698" i="1" s="1"/>
  <c r="P698" i="1"/>
  <c r="Q698" i="1"/>
  <c r="R698" i="1"/>
  <c r="S698" i="1"/>
  <c r="T698" i="1"/>
  <c r="U698" i="1"/>
  <c r="V698" i="1"/>
  <c r="O699" i="1"/>
  <c r="AC699" i="1" s="1"/>
  <c r="AQ699" i="1" s="1"/>
  <c r="BE699" i="1" s="1"/>
  <c r="P699" i="1"/>
  <c r="Q699" i="1"/>
  <c r="R699" i="1"/>
  <c r="S699" i="1"/>
  <c r="T699" i="1"/>
  <c r="U699" i="1"/>
  <c r="V699" i="1"/>
  <c r="O700" i="1"/>
  <c r="AC700" i="1" s="1"/>
  <c r="AQ700" i="1" s="1"/>
  <c r="BE700" i="1" s="1"/>
  <c r="P700" i="1"/>
  <c r="Q700" i="1"/>
  <c r="R700" i="1"/>
  <c r="S700" i="1"/>
  <c r="T700" i="1"/>
  <c r="U700" i="1"/>
  <c r="V700" i="1"/>
  <c r="O701" i="1"/>
  <c r="AC701" i="1" s="1"/>
  <c r="AQ701" i="1" s="1"/>
  <c r="BE701" i="1" s="1"/>
  <c r="P701" i="1"/>
  <c r="Q701" i="1"/>
  <c r="R701" i="1"/>
  <c r="S701" i="1"/>
  <c r="T701" i="1"/>
  <c r="U701" i="1"/>
  <c r="V701" i="1"/>
  <c r="O702" i="1"/>
  <c r="AC702" i="1" s="1"/>
  <c r="AQ702" i="1" s="1"/>
  <c r="BE702" i="1" s="1"/>
  <c r="P702" i="1"/>
  <c r="Q702" i="1"/>
  <c r="R702" i="1"/>
  <c r="S702" i="1"/>
  <c r="T702" i="1"/>
  <c r="U702" i="1"/>
  <c r="V702" i="1"/>
  <c r="O703" i="1"/>
  <c r="AC703" i="1" s="1"/>
  <c r="AQ703" i="1" s="1"/>
  <c r="BE703" i="1" s="1"/>
  <c r="P703" i="1"/>
  <c r="Q703" i="1"/>
  <c r="R703" i="1"/>
  <c r="S703" i="1"/>
  <c r="T703" i="1"/>
  <c r="U703" i="1"/>
  <c r="V703" i="1"/>
  <c r="O704" i="1"/>
  <c r="AC704" i="1" s="1"/>
  <c r="AQ704" i="1" s="1"/>
  <c r="BE704" i="1" s="1"/>
  <c r="P704" i="1"/>
  <c r="Q704" i="1"/>
  <c r="R704" i="1"/>
  <c r="S704" i="1"/>
  <c r="T704" i="1"/>
  <c r="U704" i="1"/>
  <c r="V704" i="1"/>
  <c r="O705" i="1"/>
  <c r="AC705" i="1" s="1"/>
  <c r="AQ705" i="1" s="1"/>
  <c r="BE705" i="1" s="1"/>
  <c r="P705" i="1"/>
  <c r="Q705" i="1"/>
  <c r="R705" i="1"/>
  <c r="S705" i="1"/>
  <c r="T705" i="1"/>
  <c r="U705" i="1"/>
  <c r="V705" i="1"/>
  <c r="O706" i="1"/>
  <c r="AC706" i="1" s="1"/>
  <c r="AQ706" i="1" s="1"/>
  <c r="BE706" i="1" s="1"/>
  <c r="P706" i="1"/>
  <c r="Q706" i="1"/>
  <c r="R706" i="1"/>
  <c r="S706" i="1"/>
  <c r="T706" i="1"/>
  <c r="U706" i="1"/>
  <c r="V706" i="1"/>
  <c r="O707" i="1"/>
  <c r="AC707" i="1" s="1"/>
  <c r="AQ707" i="1" s="1"/>
  <c r="BE707" i="1" s="1"/>
  <c r="P707" i="1"/>
  <c r="Q707" i="1"/>
  <c r="R707" i="1"/>
  <c r="S707" i="1"/>
  <c r="T707" i="1"/>
  <c r="U707" i="1"/>
  <c r="V707" i="1"/>
  <c r="O708" i="1"/>
  <c r="AC708" i="1" s="1"/>
  <c r="AQ708" i="1" s="1"/>
  <c r="BE708" i="1" s="1"/>
  <c r="P708" i="1"/>
  <c r="Q708" i="1"/>
  <c r="R708" i="1"/>
  <c r="S708" i="1"/>
  <c r="T708" i="1"/>
  <c r="U708" i="1"/>
  <c r="V708" i="1"/>
  <c r="O709" i="1"/>
  <c r="AC709" i="1" s="1"/>
  <c r="AQ709" i="1" s="1"/>
  <c r="BE709" i="1" s="1"/>
  <c r="P709" i="1"/>
  <c r="Q709" i="1"/>
  <c r="R709" i="1"/>
  <c r="S709" i="1"/>
  <c r="T709" i="1"/>
  <c r="U709" i="1"/>
  <c r="V709" i="1"/>
  <c r="O710" i="1"/>
  <c r="AC710" i="1" s="1"/>
  <c r="AQ710" i="1" s="1"/>
  <c r="BE710" i="1" s="1"/>
  <c r="P710" i="1"/>
  <c r="Q710" i="1"/>
  <c r="R710" i="1"/>
  <c r="S710" i="1"/>
  <c r="T710" i="1"/>
  <c r="U710" i="1"/>
  <c r="V710" i="1"/>
  <c r="O711" i="1"/>
  <c r="AC711" i="1" s="1"/>
  <c r="AQ711" i="1" s="1"/>
  <c r="BE711" i="1" s="1"/>
  <c r="P711" i="1"/>
  <c r="Q711" i="1"/>
  <c r="R711" i="1"/>
  <c r="S711" i="1"/>
  <c r="T711" i="1"/>
  <c r="U711" i="1"/>
  <c r="V711" i="1"/>
  <c r="O712" i="1"/>
  <c r="AC712" i="1" s="1"/>
  <c r="AQ712" i="1" s="1"/>
  <c r="BE712" i="1" s="1"/>
  <c r="P712" i="1"/>
  <c r="Q712" i="1"/>
  <c r="R712" i="1"/>
  <c r="S712" i="1"/>
  <c r="T712" i="1"/>
  <c r="U712" i="1"/>
  <c r="V712" i="1"/>
  <c r="O713" i="1"/>
  <c r="AC713" i="1" s="1"/>
  <c r="AQ713" i="1" s="1"/>
  <c r="BE713" i="1" s="1"/>
  <c r="P713" i="1"/>
  <c r="Q713" i="1"/>
  <c r="R713" i="1"/>
  <c r="S713" i="1"/>
  <c r="T713" i="1"/>
  <c r="U713" i="1"/>
  <c r="V713" i="1"/>
  <c r="AY713" i="1"/>
  <c r="O714" i="1"/>
  <c r="AC714" i="1" s="1"/>
  <c r="AQ714" i="1" s="1"/>
  <c r="BE714" i="1" s="1"/>
  <c r="P714" i="1"/>
  <c r="Q714" i="1"/>
  <c r="R714" i="1"/>
  <c r="S714" i="1"/>
  <c r="T714" i="1"/>
  <c r="U714" i="1"/>
  <c r="V714" i="1"/>
  <c r="O715" i="1"/>
  <c r="AC715" i="1" s="1"/>
  <c r="AQ715" i="1" s="1"/>
  <c r="BE715" i="1" s="1"/>
  <c r="P715" i="1"/>
  <c r="Q715" i="1"/>
  <c r="R715" i="1"/>
  <c r="S715" i="1"/>
  <c r="T715" i="1"/>
  <c r="U715" i="1"/>
  <c r="V715" i="1"/>
  <c r="O716" i="1"/>
  <c r="AC716" i="1" s="1"/>
  <c r="AQ716" i="1" s="1"/>
  <c r="BE716" i="1" s="1"/>
  <c r="P716" i="1"/>
  <c r="Q716" i="1"/>
  <c r="R716" i="1"/>
  <c r="S716" i="1"/>
  <c r="T716" i="1"/>
  <c r="U716" i="1"/>
  <c r="V716" i="1"/>
  <c r="O717" i="1"/>
  <c r="AC717" i="1" s="1"/>
  <c r="AQ717" i="1" s="1"/>
  <c r="BE717" i="1" s="1"/>
  <c r="P717" i="1"/>
  <c r="Q717" i="1"/>
  <c r="R717" i="1"/>
  <c r="S717" i="1"/>
  <c r="T717" i="1"/>
  <c r="U717" i="1"/>
  <c r="V717" i="1"/>
  <c r="O718" i="1"/>
  <c r="AC718" i="1" s="1"/>
  <c r="AQ718" i="1" s="1"/>
  <c r="BE718" i="1" s="1"/>
  <c r="P718" i="1"/>
  <c r="Q718" i="1"/>
  <c r="R718" i="1"/>
  <c r="S718" i="1"/>
  <c r="T718" i="1"/>
  <c r="U718" i="1"/>
  <c r="V718" i="1"/>
  <c r="O719" i="1"/>
  <c r="AC719" i="1" s="1"/>
  <c r="AQ719" i="1" s="1"/>
  <c r="BE719" i="1" s="1"/>
  <c r="P719" i="1"/>
  <c r="Q719" i="1"/>
  <c r="R719" i="1"/>
  <c r="S719" i="1"/>
  <c r="T719" i="1"/>
  <c r="U719" i="1"/>
  <c r="V719" i="1"/>
  <c r="O720" i="1"/>
  <c r="AC720" i="1" s="1"/>
  <c r="AQ720" i="1" s="1"/>
  <c r="BE720" i="1" s="1"/>
  <c r="P720" i="1"/>
  <c r="Q720" i="1"/>
  <c r="R720" i="1"/>
  <c r="S720" i="1"/>
  <c r="T720" i="1"/>
  <c r="U720" i="1"/>
  <c r="V720" i="1"/>
  <c r="O721" i="1"/>
  <c r="AC721" i="1" s="1"/>
  <c r="AQ721" i="1" s="1"/>
  <c r="BE721" i="1" s="1"/>
  <c r="P721" i="1"/>
  <c r="Q721" i="1"/>
  <c r="R721" i="1"/>
  <c r="S721" i="1"/>
  <c r="T721" i="1"/>
  <c r="U721" i="1"/>
  <c r="V721" i="1"/>
  <c r="AY721" i="1"/>
  <c r="O722" i="1"/>
  <c r="AC722" i="1" s="1"/>
  <c r="AQ722" i="1" s="1"/>
  <c r="BE722" i="1" s="1"/>
  <c r="P722" i="1"/>
  <c r="Q722" i="1"/>
  <c r="R722" i="1"/>
  <c r="S722" i="1"/>
  <c r="T722" i="1"/>
  <c r="U722" i="1"/>
  <c r="V722" i="1"/>
  <c r="O723" i="1"/>
  <c r="AC723" i="1" s="1"/>
  <c r="AQ723" i="1" s="1"/>
  <c r="BE723" i="1" s="1"/>
  <c r="P723" i="1"/>
  <c r="Q723" i="1"/>
  <c r="R723" i="1"/>
  <c r="S723" i="1"/>
  <c r="T723" i="1"/>
  <c r="U723" i="1"/>
  <c r="V723" i="1"/>
  <c r="O724" i="1"/>
  <c r="AC724" i="1" s="1"/>
  <c r="AQ724" i="1" s="1"/>
  <c r="BE724" i="1" s="1"/>
  <c r="P724" i="1"/>
  <c r="Q724" i="1"/>
  <c r="R724" i="1"/>
  <c r="S724" i="1"/>
  <c r="T724" i="1"/>
  <c r="U724" i="1"/>
  <c r="V724" i="1"/>
  <c r="O725" i="1"/>
  <c r="AC725" i="1" s="1"/>
  <c r="AQ725" i="1" s="1"/>
  <c r="BE725" i="1" s="1"/>
  <c r="P725" i="1"/>
  <c r="Q725" i="1"/>
  <c r="R725" i="1"/>
  <c r="S725" i="1"/>
  <c r="T725" i="1"/>
  <c r="U725" i="1"/>
  <c r="V725" i="1"/>
  <c r="AY725" i="1"/>
  <c r="O726" i="1"/>
  <c r="AC726" i="1" s="1"/>
  <c r="AQ726" i="1" s="1"/>
  <c r="BE726" i="1" s="1"/>
  <c r="P726" i="1"/>
  <c r="Q726" i="1"/>
  <c r="R726" i="1"/>
  <c r="S726" i="1"/>
  <c r="T726" i="1"/>
  <c r="U726" i="1"/>
  <c r="V726" i="1"/>
  <c r="O727" i="1"/>
  <c r="AC727" i="1" s="1"/>
  <c r="AQ727" i="1" s="1"/>
  <c r="BE727" i="1" s="1"/>
  <c r="P727" i="1"/>
  <c r="Q727" i="1"/>
  <c r="R727" i="1"/>
  <c r="S727" i="1"/>
  <c r="T727" i="1"/>
  <c r="U727" i="1"/>
  <c r="V727" i="1"/>
  <c r="O728" i="1"/>
  <c r="AC728" i="1" s="1"/>
  <c r="AQ728" i="1" s="1"/>
  <c r="BE728" i="1" s="1"/>
  <c r="P728" i="1"/>
  <c r="Q728" i="1"/>
  <c r="R728" i="1"/>
  <c r="S728" i="1"/>
  <c r="T728" i="1"/>
  <c r="U728" i="1"/>
  <c r="V728" i="1"/>
  <c r="O729" i="1"/>
  <c r="AC729" i="1" s="1"/>
  <c r="AQ729" i="1" s="1"/>
  <c r="BE729" i="1" s="1"/>
  <c r="P729" i="1"/>
  <c r="Q729" i="1"/>
  <c r="R729" i="1"/>
  <c r="S729" i="1"/>
  <c r="T729" i="1"/>
  <c r="U729" i="1"/>
  <c r="V729" i="1"/>
  <c r="O730" i="1"/>
  <c r="AC730" i="1" s="1"/>
  <c r="AQ730" i="1" s="1"/>
  <c r="BE730" i="1" s="1"/>
  <c r="P730" i="1"/>
  <c r="Q730" i="1"/>
  <c r="R730" i="1"/>
  <c r="S730" i="1"/>
  <c r="T730" i="1"/>
  <c r="U730" i="1"/>
  <c r="V730" i="1"/>
  <c r="O731" i="1"/>
  <c r="AC731" i="1" s="1"/>
  <c r="AQ731" i="1" s="1"/>
  <c r="BE731" i="1" s="1"/>
  <c r="P731" i="1"/>
  <c r="Q731" i="1"/>
  <c r="R731" i="1"/>
  <c r="S731" i="1"/>
  <c r="T731" i="1"/>
  <c r="U731" i="1"/>
  <c r="V731" i="1"/>
  <c r="O732" i="1"/>
  <c r="AC732" i="1" s="1"/>
  <c r="AQ732" i="1" s="1"/>
  <c r="BE732" i="1" s="1"/>
  <c r="P732" i="1"/>
  <c r="Q732" i="1"/>
  <c r="R732" i="1"/>
  <c r="S732" i="1"/>
  <c r="T732" i="1"/>
  <c r="U732" i="1"/>
  <c r="V732" i="1"/>
  <c r="O733" i="1"/>
  <c r="AC733" i="1" s="1"/>
  <c r="AQ733" i="1" s="1"/>
  <c r="BE733" i="1" s="1"/>
  <c r="P733" i="1"/>
  <c r="Q733" i="1"/>
  <c r="R733" i="1"/>
  <c r="S733" i="1"/>
  <c r="T733" i="1"/>
  <c r="U733" i="1"/>
  <c r="V733" i="1"/>
  <c r="O734" i="1"/>
  <c r="AC734" i="1" s="1"/>
  <c r="AQ734" i="1" s="1"/>
  <c r="BE734" i="1" s="1"/>
  <c r="P734" i="1"/>
  <c r="Q734" i="1"/>
  <c r="R734" i="1"/>
  <c r="S734" i="1"/>
  <c r="T734" i="1"/>
  <c r="U734" i="1"/>
  <c r="V734" i="1"/>
  <c r="O735" i="1"/>
  <c r="AC735" i="1" s="1"/>
  <c r="AQ735" i="1" s="1"/>
  <c r="BE735" i="1" s="1"/>
  <c r="P735" i="1"/>
  <c r="Q735" i="1"/>
  <c r="R735" i="1"/>
  <c r="S735" i="1"/>
  <c r="T735" i="1"/>
  <c r="U735" i="1"/>
  <c r="V735" i="1"/>
  <c r="O736" i="1"/>
  <c r="AC736" i="1" s="1"/>
  <c r="AQ736" i="1" s="1"/>
  <c r="BE736" i="1" s="1"/>
  <c r="P736" i="1"/>
  <c r="Q736" i="1"/>
  <c r="R736" i="1"/>
  <c r="S736" i="1"/>
  <c r="T736" i="1"/>
  <c r="U736" i="1"/>
  <c r="V736" i="1"/>
  <c r="O737" i="1"/>
  <c r="AC737" i="1" s="1"/>
  <c r="AQ737" i="1" s="1"/>
  <c r="BE737" i="1" s="1"/>
  <c r="P737" i="1"/>
  <c r="Q737" i="1"/>
  <c r="R737" i="1"/>
  <c r="S737" i="1"/>
  <c r="T737" i="1"/>
  <c r="U737" i="1"/>
  <c r="V737" i="1"/>
  <c r="O738" i="1"/>
  <c r="AC738" i="1" s="1"/>
  <c r="AQ738" i="1" s="1"/>
  <c r="BE738" i="1" s="1"/>
  <c r="P738" i="1"/>
  <c r="Q738" i="1"/>
  <c r="R738" i="1"/>
  <c r="S738" i="1"/>
  <c r="T738" i="1"/>
  <c r="U738" i="1"/>
  <c r="V738" i="1"/>
  <c r="O739" i="1"/>
  <c r="AC739" i="1" s="1"/>
  <c r="AQ739" i="1" s="1"/>
  <c r="BE739" i="1" s="1"/>
  <c r="P739" i="1"/>
  <c r="Q739" i="1"/>
  <c r="R739" i="1"/>
  <c r="S739" i="1"/>
  <c r="T739" i="1"/>
  <c r="U739" i="1"/>
  <c r="V739" i="1"/>
  <c r="O740" i="1"/>
  <c r="AC740" i="1" s="1"/>
  <c r="AQ740" i="1" s="1"/>
  <c r="BE740" i="1" s="1"/>
  <c r="P740" i="1"/>
  <c r="Q740" i="1"/>
  <c r="R740" i="1"/>
  <c r="S740" i="1"/>
  <c r="T740" i="1"/>
  <c r="U740" i="1"/>
  <c r="V740" i="1"/>
  <c r="O741" i="1"/>
  <c r="AC741" i="1" s="1"/>
  <c r="AQ741" i="1" s="1"/>
  <c r="BE741" i="1" s="1"/>
  <c r="P741" i="1"/>
  <c r="Q741" i="1"/>
  <c r="R741" i="1"/>
  <c r="S741" i="1"/>
  <c r="T741" i="1"/>
  <c r="U741" i="1"/>
  <c r="V741" i="1"/>
  <c r="O742" i="1"/>
  <c r="AC742" i="1" s="1"/>
  <c r="AQ742" i="1" s="1"/>
  <c r="BE742" i="1" s="1"/>
  <c r="P742" i="1"/>
  <c r="Q742" i="1"/>
  <c r="R742" i="1"/>
  <c r="S742" i="1"/>
  <c r="T742" i="1"/>
  <c r="U742" i="1"/>
  <c r="V742" i="1"/>
  <c r="O743" i="1"/>
  <c r="AC743" i="1" s="1"/>
  <c r="AQ743" i="1" s="1"/>
  <c r="BE743" i="1" s="1"/>
  <c r="P743" i="1"/>
  <c r="Q743" i="1"/>
  <c r="R743" i="1"/>
  <c r="S743" i="1"/>
  <c r="T743" i="1"/>
  <c r="U743" i="1"/>
  <c r="V743" i="1"/>
  <c r="O744" i="1"/>
  <c r="AC744" i="1" s="1"/>
  <c r="AQ744" i="1" s="1"/>
  <c r="BE744" i="1" s="1"/>
  <c r="P744" i="1"/>
  <c r="Q744" i="1"/>
  <c r="R744" i="1"/>
  <c r="S744" i="1"/>
  <c r="T744" i="1"/>
  <c r="U744" i="1"/>
  <c r="V744" i="1"/>
  <c r="O745" i="1"/>
  <c r="AC745" i="1" s="1"/>
  <c r="AQ745" i="1" s="1"/>
  <c r="BE745" i="1" s="1"/>
  <c r="P745" i="1"/>
  <c r="Q745" i="1"/>
  <c r="R745" i="1"/>
  <c r="S745" i="1"/>
  <c r="T745" i="1"/>
  <c r="U745" i="1"/>
  <c r="V745" i="1"/>
  <c r="AY745" i="1"/>
  <c r="O746" i="1"/>
  <c r="AC746" i="1" s="1"/>
  <c r="AQ746" i="1" s="1"/>
  <c r="BE746" i="1" s="1"/>
  <c r="P746" i="1"/>
  <c r="Q746" i="1"/>
  <c r="R746" i="1"/>
  <c r="S746" i="1"/>
  <c r="T746" i="1"/>
  <c r="U746" i="1"/>
  <c r="V746" i="1"/>
  <c r="O747" i="1"/>
  <c r="AC747" i="1" s="1"/>
  <c r="AQ747" i="1" s="1"/>
  <c r="BE747" i="1" s="1"/>
  <c r="P747" i="1"/>
  <c r="Q747" i="1"/>
  <c r="R747" i="1"/>
  <c r="S747" i="1"/>
  <c r="T747" i="1"/>
  <c r="U747" i="1"/>
  <c r="V747" i="1"/>
  <c r="O748" i="1"/>
  <c r="AC748" i="1" s="1"/>
  <c r="AQ748" i="1" s="1"/>
  <c r="BE748" i="1" s="1"/>
  <c r="P748" i="1"/>
  <c r="Q748" i="1"/>
  <c r="R748" i="1"/>
  <c r="S748" i="1"/>
  <c r="T748" i="1"/>
  <c r="U748" i="1"/>
  <c r="V748" i="1"/>
  <c r="O749" i="1"/>
  <c r="AC749" i="1" s="1"/>
  <c r="AQ749" i="1" s="1"/>
  <c r="BE749" i="1" s="1"/>
  <c r="P749" i="1"/>
  <c r="Q749" i="1"/>
  <c r="R749" i="1"/>
  <c r="S749" i="1"/>
  <c r="T749" i="1"/>
  <c r="U749" i="1"/>
  <c r="V749" i="1"/>
  <c r="O750" i="1"/>
  <c r="AC750" i="1" s="1"/>
  <c r="AQ750" i="1" s="1"/>
  <c r="BE750" i="1" s="1"/>
  <c r="P750" i="1"/>
  <c r="Q750" i="1"/>
  <c r="R750" i="1"/>
  <c r="S750" i="1"/>
  <c r="T750" i="1"/>
  <c r="U750" i="1"/>
  <c r="V750" i="1"/>
  <c r="O751" i="1"/>
  <c r="AC751" i="1" s="1"/>
  <c r="AQ751" i="1" s="1"/>
  <c r="BE751" i="1" s="1"/>
  <c r="P751" i="1"/>
  <c r="Q751" i="1"/>
  <c r="R751" i="1"/>
  <c r="S751" i="1"/>
  <c r="T751" i="1"/>
  <c r="U751" i="1"/>
  <c r="V751" i="1"/>
  <c r="O752" i="1"/>
  <c r="AC752" i="1" s="1"/>
  <c r="AQ752" i="1" s="1"/>
  <c r="BE752" i="1" s="1"/>
  <c r="P752" i="1"/>
  <c r="Q752" i="1"/>
  <c r="R752" i="1"/>
  <c r="S752" i="1"/>
  <c r="T752" i="1"/>
  <c r="U752" i="1"/>
  <c r="V752" i="1"/>
  <c r="O753" i="1"/>
  <c r="AC753" i="1" s="1"/>
  <c r="AQ753" i="1" s="1"/>
  <c r="BE753" i="1" s="1"/>
  <c r="P753" i="1"/>
  <c r="Q753" i="1"/>
  <c r="R753" i="1"/>
  <c r="S753" i="1"/>
  <c r="T753" i="1"/>
  <c r="U753" i="1"/>
  <c r="V753" i="1"/>
  <c r="AY753" i="1"/>
  <c r="O754" i="1"/>
  <c r="AC754" i="1" s="1"/>
  <c r="AQ754" i="1" s="1"/>
  <c r="BE754" i="1" s="1"/>
  <c r="P754" i="1"/>
  <c r="Q754" i="1"/>
  <c r="R754" i="1"/>
  <c r="S754" i="1"/>
  <c r="T754" i="1"/>
  <c r="U754" i="1"/>
  <c r="V754" i="1"/>
  <c r="O755" i="1"/>
  <c r="AC755" i="1" s="1"/>
  <c r="AQ755" i="1" s="1"/>
  <c r="BE755" i="1" s="1"/>
  <c r="P755" i="1"/>
  <c r="Q755" i="1"/>
  <c r="R755" i="1"/>
  <c r="S755" i="1"/>
  <c r="T755" i="1"/>
  <c r="U755" i="1"/>
  <c r="V755" i="1"/>
  <c r="O756" i="1"/>
  <c r="AC756" i="1" s="1"/>
  <c r="AQ756" i="1" s="1"/>
  <c r="BE756" i="1" s="1"/>
  <c r="P756" i="1"/>
  <c r="Q756" i="1"/>
  <c r="R756" i="1"/>
  <c r="S756" i="1"/>
  <c r="T756" i="1"/>
  <c r="U756" i="1"/>
  <c r="V756" i="1"/>
  <c r="O757" i="1"/>
  <c r="AC757" i="1" s="1"/>
  <c r="AQ757" i="1" s="1"/>
  <c r="BE757" i="1" s="1"/>
  <c r="P757" i="1"/>
  <c r="Q757" i="1"/>
  <c r="R757" i="1"/>
  <c r="S757" i="1"/>
  <c r="T757" i="1"/>
  <c r="U757" i="1"/>
  <c r="V757" i="1"/>
  <c r="AY757" i="1"/>
  <c r="O758" i="1"/>
  <c r="AC758" i="1" s="1"/>
  <c r="AQ758" i="1" s="1"/>
  <c r="BE758" i="1" s="1"/>
  <c r="P758" i="1"/>
  <c r="Q758" i="1"/>
  <c r="R758" i="1"/>
  <c r="S758" i="1"/>
  <c r="T758" i="1"/>
  <c r="U758" i="1"/>
  <c r="V758" i="1"/>
  <c r="O759" i="1"/>
  <c r="AC759" i="1" s="1"/>
  <c r="AQ759" i="1" s="1"/>
  <c r="BE759" i="1" s="1"/>
  <c r="P759" i="1"/>
  <c r="Q759" i="1"/>
  <c r="R759" i="1"/>
  <c r="S759" i="1"/>
  <c r="T759" i="1"/>
  <c r="U759" i="1"/>
  <c r="V759" i="1"/>
  <c r="O760" i="1"/>
  <c r="AC760" i="1" s="1"/>
  <c r="AQ760" i="1" s="1"/>
  <c r="BE760" i="1" s="1"/>
  <c r="P760" i="1"/>
  <c r="Q760" i="1"/>
  <c r="R760" i="1"/>
  <c r="S760" i="1"/>
  <c r="T760" i="1"/>
  <c r="U760" i="1"/>
  <c r="V760" i="1"/>
  <c r="O761" i="1"/>
  <c r="AC761" i="1" s="1"/>
  <c r="AQ761" i="1" s="1"/>
  <c r="BE761" i="1" s="1"/>
  <c r="P761" i="1"/>
  <c r="Q761" i="1"/>
  <c r="R761" i="1"/>
  <c r="S761" i="1"/>
  <c r="T761" i="1"/>
  <c r="U761" i="1"/>
  <c r="V761" i="1"/>
  <c r="O762" i="1"/>
  <c r="AC762" i="1" s="1"/>
  <c r="AQ762" i="1" s="1"/>
  <c r="BE762" i="1" s="1"/>
  <c r="P762" i="1"/>
  <c r="Q762" i="1"/>
  <c r="R762" i="1"/>
  <c r="S762" i="1"/>
  <c r="T762" i="1"/>
  <c r="U762" i="1"/>
  <c r="V762" i="1"/>
  <c r="O763" i="1"/>
  <c r="AC763" i="1" s="1"/>
  <c r="AQ763" i="1" s="1"/>
  <c r="BE763" i="1" s="1"/>
  <c r="P763" i="1"/>
  <c r="Q763" i="1"/>
  <c r="R763" i="1"/>
  <c r="S763" i="1"/>
  <c r="T763" i="1"/>
  <c r="U763" i="1"/>
  <c r="V763" i="1"/>
  <c r="O764" i="1"/>
  <c r="AC764" i="1" s="1"/>
  <c r="AQ764" i="1" s="1"/>
  <c r="BE764" i="1" s="1"/>
  <c r="P764" i="1"/>
  <c r="Q764" i="1"/>
  <c r="R764" i="1"/>
  <c r="S764" i="1"/>
  <c r="T764" i="1"/>
  <c r="U764" i="1"/>
  <c r="V764" i="1"/>
  <c r="O765" i="1"/>
  <c r="AC765" i="1" s="1"/>
  <c r="AQ765" i="1" s="1"/>
  <c r="BE765" i="1" s="1"/>
  <c r="P765" i="1"/>
  <c r="Q765" i="1"/>
  <c r="R765" i="1"/>
  <c r="S765" i="1"/>
  <c r="T765" i="1"/>
  <c r="U765" i="1"/>
  <c r="V765" i="1"/>
  <c r="AY765" i="1"/>
  <c r="O766" i="1"/>
  <c r="AC766" i="1" s="1"/>
  <c r="AQ766" i="1" s="1"/>
  <c r="BE766" i="1" s="1"/>
  <c r="P766" i="1"/>
  <c r="Q766" i="1"/>
  <c r="R766" i="1"/>
  <c r="S766" i="1"/>
  <c r="T766" i="1"/>
  <c r="U766" i="1"/>
  <c r="V766" i="1"/>
  <c r="O767" i="1"/>
  <c r="AC767" i="1" s="1"/>
  <c r="AQ767" i="1" s="1"/>
  <c r="BE767" i="1" s="1"/>
  <c r="P767" i="1"/>
  <c r="Q767" i="1"/>
  <c r="R767" i="1"/>
  <c r="S767" i="1"/>
  <c r="T767" i="1"/>
  <c r="U767" i="1"/>
  <c r="V767" i="1"/>
  <c r="O768" i="1"/>
  <c r="AC768" i="1" s="1"/>
  <c r="AQ768" i="1" s="1"/>
  <c r="BE768" i="1" s="1"/>
  <c r="P768" i="1"/>
  <c r="Q768" i="1"/>
  <c r="R768" i="1"/>
  <c r="S768" i="1"/>
  <c r="T768" i="1"/>
  <c r="U768" i="1"/>
  <c r="V768" i="1"/>
  <c r="O769" i="1"/>
  <c r="AC769" i="1" s="1"/>
  <c r="AQ769" i="1" s="1"/>
  <c r="BE769" i="1" s="1"/>
  <c r="P769" i="1"/>
  <c r="Q769" i="1"/>
  <c r="R769" i="1"/>
  <c r="S769" i="1"/>
  <c r="T769" i="1"/>
  <c r="U769" i="1"/>
  <c r="V769" i="1"/>
  <c r="O770" i="1"/>
  <c r="AC770" i="1" s="1"/>
  <c r="AQ770" i="1" s="1"/>
  <c r="BE770" i="1" s="1"/>
  <c r="P770" i="1"/>
  <c r="Q770" i="1"/>
  <c r="R770" i="1"/>
  <c r="S770" i="1"/>
  <c r="T770" i="1"/>
  <c r="U770" i="1"/>
  <c r="V770" i="1"/>
  <c r="O771" i="1"/>
  <c r="AC771" i="1" s="1"/>
  <c r="AQ771" i="1" s="1"/>
  <c r="BE771" i="1" s="1"/>
  <c r="P771" i="1"/>
  <c r="Q771" i="1"/>
  <c r="R771" i="1"/>
  <c r="S771" i="1"/>
  <c r="T771" i="1"/>
  <c r="U771" i="1"/>
  <c r="V771" i="1"/>
  <c r="O772" i="1"/>
  <c r="AC772" i="1" s="1"/>
  <c r="AQ772" i="1" s="1"/>
  <c r="BE772" i="1" s="1"/>
  <c r="P772" i="1"/>
  <c r="Q772" i="1"/>
  <c r="R772" i="1"/>
  <c r="S772" i="1"/>
  <c r="T772" i="1"/>
  <c r="U772" i="1"/>
  <c r="V772" i="1"/>
  <c r="O773" i="1"/>
  <c r="AC773" i="1" s="1"/>
  <c r="AQ773" i="1" s="1"/>
  <c r="BE773" i="1" s="1"/>
  <c r="P773" i="1"/>
  <c r="Q773" i="1"/>
  <c r="R773" i="1"/>
  <c r="S773" i="1"/>
  <c r="T773" i="1"/>
  <c r="U773" i="1"/>
  <c r="V773" i="1"/>
  <c r="O774" i="1"/>
  <c r="AC774" i="1" s="1"/>
  <c r="AQ774" i="1" s="1"/>
  <c r="BE774" i="1" s="1"/>
  <c r="P774" i="1"/>
  <c r="Q774" i="1"/>
  <c r="R774" i="1"/>
  <c r="S774" i="1"/>
  <c r="T774" i="1"/>
  <c r="U774" i="1"/>
  <c r="V774" i="1"/>
  <c r="O775" i="1"/>
  <c r="AC775" i="1" s="1"/>
  <c r="AQ775" i="1" s="1"/>
  <c r="BE775" i="1" s="1"/>
  <c r="P775" i="1"/>
  <c r="Q775" i="1"/>
  <c r="R775" i="1"/>
  <c r="S775" i="1"/>
  <c r="T775" i="1"/>
  <c r="U775" i="1"/>
  <c r="V775" i="1"/>
  <c r="O776" i="1"/>
  <c r="AC776" i="1" s="1"/>
  <c r="AQ776" i="1" s="1"/>
  <c r="BE776" i="1" s="1"/>
  <c r="P776" i="1"/>
  <c r="Q776" i="1"/>
  <c r="R776" i="1"/>
  <c r="S776" i="1"/>
  <c r="T776" i="1"/>
  <c r="U776" i="1"/>
  <c r="V776" i="1"/>
  <c r="O777" i="1"/>
  <c r="AC777" i="1" s="1"/>
  <c r="AQ777" i="1" s="1"/>
  <c r="BE777" i="1" s="1"/>
  <c r="P777" i="1"/>
  <c r="Q777" i="1"/>
  <c r="R777" i="1"/>
  <c r="S777" i="1"/>
  <c r="T777" i="1"/>
  <c r="U777" i="1"/>
  <c r="V777" i="1"/>
  <c r="AY777" i="1"/>
  <c r="O778" i="1"/>
  <c r="AC778" i="1" s="1"/>
  <c r="AQ778" i="1" s="1"/>
  <c r="BE778" i="1" s="1"/>
  <c r="P778" i="1"/>
  <c r="Q778" i="1"/>
  <c r="R778" i="1"/>
  <c r="S778" i="1"/>
  <c r="T778" i="1"/>
  <c r="U778" i="1"/>
  <c r="V778" i="1"/>
  <c r="O779" i="1"/>
  <c r="AC779" i="1" s="1"/>
  <c r="AQ779" i="1" s="1"/>
  <c r="BE779" i="1" s="1"/>
  <c r="P779" i="1"/>
  <c r="Q779" i="1"/>
  <c r="R779" i="1"/>
  <c r="S779" i="1"/>
  <c r="T779" i="1"/>
  <c r="U779" i="1"/>
  <c r="V779" i="1"/>
  <c r="O780" i="1"/>
  <c r="AC780" i="1" s="1"/>
  <c r="AQ780" i="1" s="1"/>
  <c r="BE780" i="1" s="1"/>
  <c r="P780" i="1"/>
  <c r="Q780" i="1"/>
  <c r="R780" i="1"/>
  <c r="S780" i="1"/>
  <c r="T780" i="1"/>
  <c r="U780" i="1"/>
  <c r="V780" i="1"/>
  <c r="O781" i="1"/>
  <c r="AC781" i="1" s="1"/>
  <c r="AQ781" i="1" s="1"/>
  <c r="BE781" i="1" s="1"/>
  <c r="P781" i="1"/>
  <c r="Q781" i="1"/>
  <c r="R781" i="1"/>
  <c r="S781" i="1"/>
  <c r="T781" i="1"/>
  <c r="U781" i="1"/>
  <c r="V781" i="1"/>
  <c r="O782" i="1"/>
  <c r="AC782" i="1" s="1"/>
  <c r="AQ782" i="1" s="1"/>
  <c r="BE782" i="1" s="1"/>
  <c r="P782" i="1"/>
  <c r="Q782" i="1"/>
  <c r="R782" i="1"/>
  <c r="S782" i="1"/>
  <c r="T782" i="1"/>
  <c r="U782" i="1"/>
  <c r="V782" i="1"/>
  <c r="O783" i="1"/>
  <c r="AC783" i="1" s="1"/>
  <c r="AQ783" i="1" s="1"/>
  <c r="BE783" i="1" s="1"/>
  <c r="P783" i="1"/>
  <c r="Q783" i="1"/>
  <c r="R783" i="1"/>
  <c r="S783" i="1"/>
  <c r="T783" i="1"/>
  <c r="U783" i="1"/>
  <c r="V783" i="1"/>
  <c r="O784" i="1"/>
  <c r="AC784" i="1" s="1"/>
  <c r="AQ784" i="1" s="1"/>
  <c r="BE784" i="1" s="1"/>
  <c r="P784" i="1"/>
  <c r="Q784" i="1"/>
  <c r="R784" i="1"/>
  <c r="S784" i="1"/>
  <c r="T784" i="1"/>
  <c r="U784" i="1"/>
  <c r="V784" i="1"/>
  <c r="O785" i="1"/>
  <c r="AC785" i="1" s="1"/>
  <c r="AQ785" i="1" s="1"/>
  <c r="BE785" i="1" s="1"/>
  <c r="P785" i="1"/>
  <c r="Q785" i="1"/>
  <c r="R785" i="1"/>
  <c r="S785" i="1"/>
  <c r="T785" i="1"/>
  <c r="U785" i="1"/>
  <c r="V785" i="1"/>
  <c r="AY785" i="1"/>
  <c r="O786" i="1"/>
  <c r="AC786" i="1" s="1"/>
  <c r="AQ786" i="1" s="1"/>
  <c r="BE786" i="1" s="1"/>
  <c r="P786" i="1"/>
  <c r="Q786" i="1"/>
  <c r="R786" i="1"/>
  <c r="S786" i="1"/>
  <c r="T786" i="1"/>
  <c r="U786" i="1"/>
  <c r="V786" i="1"/>
  <c r="O787" i="1"/>
  <c r="AC787" i="1" s="1"/>
  <c r="AQ787" i="1" s="1"/>
  <c r="BE787" i="1" s="1"/>
  <c r="P787" i="1"/>
  <c r="Q787" i="1"/>
  <c r="R787" i="1"/>
  <c r="S787" i="1"/>
  <c r="T787" i="1"/>
  <c r="U787" i="1"/>
  <c r="V787" i="1"/>
  <c r="O788" i="1"/>
  <c r="AC788" i="1" s="1"/>
  <c r="AQ788" i="1" s="1"/>
  <c r="BE788" i="1" s="1"/>
  <c r="P788" i="1"/>
  <c r="Q788" i="1"/>
  <c r="R788" i="1"/>
  <c r="S788" i="1"/>
  <c r="T788" i="1"/>
  <c r="U788" i="1"/>
  <c r="V788" i="1"/>
  <c r="O789" i="1"/>
  <c r="AC789" i="1" s="1"/>
  <c r="AQ789" i="1" s="1"/>
  <c r="BE789" i="1" s="1"/>
  <c r="P789" i="1"/>
  <c r="Q789" i="1"/>
  <c r="R789" i="1"/>
  <c r="S789" i="1"/>
  <c r="T789" i="1"/>
  <c r="U789" i="1"/>
  <c r="V789" i="1"/>
  <c r="AY789" i="1"/>
  <c r="O790" i="1"/>
  <c r="AC790" i="1" s="1"/>
  <c r="AQ790" i="1" s="1"/>
  <c r="BE790" i="1" s="1"/>
  <c r="P790" i="1"/>
  <c r="Q790" i="1"/>
  <c r="R790" i="1"/>
  <c r="S790" i="1"/>
  <c r="T790" i="1"/>
  <c r="U790" i="1"/>
  <c r="V790" i="1"/>
  <c r="O791" i="1"/>
  <c r="AC791" i="1" s="1"/>
  <c r="AQ791" i="1" s="1"/>
  <c r="BE791" i="1" s="1"/>
  <c r="P791" i="1"/>
  <c r="Q791" i="1"/>
  <c r="R791" i="1"/>
  <c r="S791" i="1"/>
  <c r="T791" i="1"/>
  <c r="U791" i="1"/>
  <c r="V791" i="1"/>
  <c r="O792" i="1"/>
  <c r="AC792" i="1" s="1"/>
  <c r="AQ792" i="1" s="1"/>
  <c r="BE792" i="1" s="1"/>
  <c r="P792" i="1"/>
  <c r="Q792" i="1"/>
  <c r="R792" i="1"/>
  <c r="S792" i="1"/>
  <c r="T792" i="1"/>
  <c r="U792" i="1"/>
  <c r="V792" i="1"/>
  <c r="O793" i="1"/>
  <c r="AC793" i="1" s="1"/>
  <c r="AQ793" i="1" s="1"/>
  <c r="BE793" i="1" s="1"/>
  <c r="P793" i="1"/>
  <c r="Q793" i="1"/>
  <c r="R793" i="1"/>
  <c r="S793" i="1"/>
  <c r="T793" i="1"/>
  <c r="U793" i="1"/>
  <c r="V793" i="1"/>
  <c r="AY793" i="1"/>
  <c r="O794" i="1"/>
  <c r="AC794" i="1" s="1"/>
  <c r="AQ794" i="1" s="1"/>
  <c r="BE794" i="1" s="1"/>
  <c r="P794" i="1"/>
  <c r="Q794" i="1"/>
  <c r="R794" i="1"/>
  <c r="S794" i="1"/>
  <c r="T794" i="1"/>
  <c r="U794" i="1"/>
  <c r="V794" i="1"/>
  <c r="O795" i="1"/>
  <c r="AC795" i="1" s="1"/>
  <c r="AQ795" i="1" s="1"/>
  <c r="BE795" i="1" s="1"/>
  <c r="P795" i="1"/>
  <c r="Q795" i="1"/>
  <c r="R795" i="1"/>
  <c r="S795" i="1"/>
  <c r="T795" i="1"/>
  <c r="U795" i="1"/>
  <c r="V795" i="1"/>
  <c r="O796" i="1"/>
  <c r="AC796" i="1" s="1"/>
  <c r="AQ796" i="1" s="1"/>
  <c r="BE796" i="1" s="1"/>
  <c r="P796" i="1"/>
  <c r="Q796" i="1"/>
  <c r="R796" i="1"/>
  <c r="S796" i="1"/>
  <c r="T796" i="1"/>
  <c r="U796" i="1"/>
  <c r="V796" i="1"/>
  <c r="O797" i="1"/>
  <c r="AC797" i="1" s="1"/>
  <c r="AQ797" i="1" s="1"/>
  <c r="BE797" i="1" s="1"/>
  <c r="P797" i="1"/>
  <c r="Q797" i="1"/>
  <c r="R797" i="1"/>
  <c r="S797" i="1"/>
  <c r="T797" i="1"/>
  <c r="U797" i="1"/>
  <c r="V797" i="1"/>
  <c r="O798" i="1"/>
  <c r="AC798" i="1" s="1"/>
  <c r="AQ798" i="1" s="1"/>
  <c r="BE798" i="1" s="1"/>
  <c r="P798" i="1"/>
  <c r="Q798" i="1"/>
  <c r="R798" i="1"/>
  <c r="S798" i="1"/>
  <c r="T798" i="1"/>
  <c r="U798" i="1"/>
  <c r="V798" i="1"/>
  <c r="O799" i="1"/>
  <c r="AC799" i="1" s="1"/>
  <c r="AQ799" i="1" s="1"/>
  <c r="BE799" i="1" s="1"/>
  <c r="P799" i="1"/>
  <c r="Q799" i="1"/>
  <c r="R799" i="1"/>
  <c r="S799" i="1"/>
  <c r="T799" i="1"/>
  <c r="U799" i="1"/>
  <c r="V799" i="1"/>
  <c r="O800" i="1"/>
  <c r="AC800" i="1" s="1"/>
  <c r="AQ800" i="1" s="1"/>
  <c r="BE800" i="1" s="1"/>
  <c r="P800" i="1"/>
  <c r="Q800" i="1"/>
  <c r="R800" i="1"/>
  <c r="S800" i="1"/>
  <c r="T800" i="1"/>
  <c r="U800" i="1"/>
  <c r="V800" i="1"/>
  <c r="O801" i="1"/>
  <c r="AC801" i="1" s="1"/>
  <c r="AQ801" i="1" s="1"/>
  <c r="BE801" i="1" s="1"/>
  <c r="P801" i="1"/>
  <c r="Q801" i="1"/>
  <c r="R801" i="1"/>
  <c r="S801" i="1"/>
  <c r="T801" i="1"/>
  <c r="U801" i="1"/>
  <c r="V801" i="1"/>
  <c r="O802" i="1"/>
  <c r="AC802" i="1" s="1"/>
  <c r="AQ802" i="1" s="1"/>
  <c r="BE802" i="1" s="1"/>
  <c r="P802" i="1"/>
  <c r="Q802" i="1"/>
  <c r="R802" i="1"/>
  <c r="S802" i="1"/>
  <c r="T802" i="1"/>
  <c r="U802" i="1"/>
  <c r="V802" i="1"/>
  <c r="O803" i="1"/>
  <c r="AC803" i="1" s="1"/>
  <c r="AQ803" i="1" s="1"/>
  <c r="BE803" i="1" s="1"/>
  <c r="P803" i="1"/>
  <c r="Q803" i="1"/>
  <c r="R803" i="1"/>
  <c r="S803" i="1"/>
  <c r="T803" i="1"/>
  <c r="U803" i="1"/>
  <c r="V803" i="1"/>
  <c r="O804" i="1"/>
  <c r="AC804" i="1" s="1"/>
  <c r="AQ804" i="1" s="1"/>
  <c r="BE804" i="1" s="1"/>
  <c r="P804" i="1"/>
  <c r="Q804" i="1"/>
  <c r="R804" i="1"/>
  <c r="S804" i="1"/>
  <c r="T804" i="1"/>
  <c r="U804" i="1"/>
  <c r="V804" i="1"/>
  <c r="O805" i="1"/>
  <c r="AC805" i="1" s="1"/>
  <c r="AQ805" i="1" s="1"/>
  <c r="BE805" i="1" s="1"/>
  <c r="P805" i="1"/>
  <c r="Q805" i="1"/>
  <c r="R805" i="1"/>
  <c r="S805" i="1"/>
  <c r="T805" i="1"/>
  <c r="U805" i="1"/>
  <c r="V805" i="1"/>
  <c r="O806" i="1"/>
  <c r="AC806" i="1" s="1"/>
  <c r="AQ806" i="1" s="1"/>
  <c r="BE806" i="1" s="1"/>
  <c r="P806" i="1"/>
  <c r="Q806" i="1"/>
  <c r="R806" i="1"/>
  <c r="S806" i="1"/>
  <c r="T806" i="1"/>
  <c r="U806" i="1"/>
  <c r="V806" i="1"/>
  <c r="O807" i="1"/>
  <c r="AC807" i="1" s="1"/>
  <c r="AQ807" i="1" s="1"/>
  <c r="BE807" i="1" s="1"/>
  <c r="P807" i="1"/>
  <c r="Q807" i="1"/>
  <c r="R807" i="1"/>
  <c r="S807" i="1"/>
  <c r="T807" i="1"/>
  <c r="U807" i="1"/>
  <c r="V807" i="1"/>
  <c r="O808" i="1"/>
  <c r="AC808" i="1" s="1"/>
  <c r="AQ808" i="1" s="1"/>
  <c r="BE808" i="1" s="1"/>
  <c r="P808" i="1"/>
  <c r="Q808" i="1"/>
  <c r="R808" i="1"/>
  <c r="S808" i="1"/>
  <c r="T808" i="1"/>
  <c r="U808" i="1"/>
  <c r="V808" i="1"/>
  <c r="O809" i="1"/>
  <c r="AC809" i="1" s="1"/>
  <c r="AQ809" i="1" s="1"/>
  <c r="BE809" i="1" s="1"/>
  <c r="P809" i="1"/>
  <c r="Q809" i="1"/>
  <c r="R809" i="1"/>
  <c r="S809" i="1"/>
  <c r="T809" i="1"/>
  <c r="U809" i="1"/>
  <c r="V809" i="1"/>
  <c r="AY809" i="1"/>
  <c r="O810" i="1"/>
  <c r="AC810" i="1" s="1"/>
  <c r="AQ810" i="1" s="1"/>
  <c r="BE810" i="1" s="1"/>
  <c r="P810" i="1"/>
  <c r="Q810" i="1"/>
  <c r="R810" i="1"/>
  <c r="S810" i="1"/>
  <c r="T810" i="1"/>
  <c r="U810" i="1"/>
  <c r="V810" i="1"/>
  <c r="O811" i="1"/>
  <c r="AC811" i="1" s="1"/>
  <c r="AQ811" i="1" s="1"/>
  <c r="BE811" i="1" s="1"/>
  <c r="P811" i="1"/>
  <c r="Q811" i="1"/>
  <c r="R811" i="1"/>
  <c r="S811" i="1"/>
  <c r="T811" i="1"/>
  <c r="U811" i="1"/>
  <c r="V811" i="1"/>
  <c r="O812" i="1"/>
  <c r="AC812" i="1" s="1"/>
  <c r="AQ812" i="1" s="1"/>
  <c r="BE812" i="1" s="1"/>
  <c r="P812" i="1"/>
  <c r="Q812" i="1"/>
  <c r="R812" i="1"/>
  <c r="S812" i="1"/>
  <c r="T812" i="1"/>
  <c r="U812" i="1"/>
  <c r="V812" i="1"/>
  <c r="O813" i="1"/>
  <c r="AC813" i="1" s="1"/>
  <c r="AQ813" i="1" s="1"/>
  <c r="BE813" i="1" s="1"/>
  <c r="P813" i="1"/>
  <c r="Q813" i="1"/>
  <c r="R813" i="1"/>
  <c r="S813" i="1"/>
  <c r="T813" i="1"/>
  <c r="U813" i="1"/>
  <c r="V813" i="1"/>
  <c r="O814" i="1"/>
  <c r="AC814" i="1" s="1"/>
  <c r="AQ814" i="1" s="1"/>
  <c r="BE814" i="1" s="1"/>
  <c r="P814" i="1"/>
  <c r="Q814" i="1"/>
  <c r="R814" i="1"/>
  <c r="S814" i="1"/>
  <c r="T814" i="1"/>
  <c r="U814" i="1"/>
  <c r="V814" i="1"/>
  <c r="O815" i="1"/>
  <c r="AC815" i="1" s="1"/>
  <c r="AQ815" i="1" s="1"/>
  <c r="BE815" i="1" s="1"/>
  <c r="P815" i="1"/>
  <c r="Q815" i="1"/>
  <c r="R815" i="1"/>
  <c r="S815" i="1"/>
  <c r="T815" i="1"/>
  <c r="U815" i="1"/>
  <c r="V815" i="1"/>
  <c r="O816" i="1"/>
  <c r="AC816" i="1" s="1"/>
  <c r="AQ816" i="1" s="1"/>
  <c r="BE816" i="1" s="1"/>
  <c r="P816" i="1"/>
  <c r="Q816" i="1"/>
  <c r="R816" i="1"/>
  <c r="S816" i="1"/>
  <c r="T816" i="1"/>
  <c r="U816" i="1"/>
  <c r="V816" i="1"/>
  <c r="O817" i="1"/>
  <c r="AC817" i="1" s="1"/>
  <c r="AQ817" i="1" s="1"/>
  <c r="BE817" i="1" s="1"/>
  <c r="P817" i="1"/>
  <c r="Q817" i="1"/>
  <c r="R817" i="1"/>
  <c r="S817" i="1"/>
  <c r="T817" i="1"/>
  <c r="U817" i="1"/>
  <c r="V817" i="1"/>
  <c r="AY817" i="1"/>
  <c r="O818" i="1"/>
  <c r="AC818" i="1" s="1"/>
  <c r="AQ818" i="1" s="1"/>
  <c r="BE818" i="1" s="1"/>
  <c r="P818" i="1"/>
  <c r="Q818" i="1"/>
  <c r="R818" i="1"/>
  <c r="S818" i="1"/>
  <c r="T818" i="1"/>
  <c r="U818" i="1"/>
  <c r="V818" i="1"/>
  <c r="O819" i="1"/>
  <c r="AC819" i="1" s="1"/>
  <c r="AQ819" i="1" s="1"/>
  <c r="BE819" i="1" s="1"/>
  <c r="P819" i="1"/>
  <c r="Q819" i="1"/>
  <c r="R819" i="1"/>
  <c r="S819" i="1"/>
  <c r="T819" i="1"/>
  <c r="U819" i="1"/>
  <c r="V819" i="1"/>
  <c r="O820" i="1"/>
  <c r="AC820" i="1" s="1"/>
  <c r="AQ820" i="1" s="1"/>
  <c r="BE820" i="1" s="1"/>
  <c r="P820" i="1"/>
  <c r="Q820" i="1"/>
  <c r="R820" i="1"/>
  <c r="S820" i="1"/>
  <c r="T820" i="1"/>
  <c r="U820" i="1"/>
  <c r="V820" i="1"/>
  <c r="O821" i="1"/>
  <c r="AC821" i="1" s="1"/>
  <c r="AQ821" i="1" s="1"/>
  <c r="BE821" i="1" s="1"/>
  <c r="P821" i="1"/>
  <c r="Q821" i="1"/>
  <c r="R821" i="1"/>
  <c r="S821" i="1"/>
  <c r="T821" i="1"/>
  <c r="U821" i="1"/>
  <c r="V821" i="1"/>
  <c r="AY821" i="1"/>
  <c r="O822" i="1"/>
  <c r="AC822" i="1" s="1"/>
  <c r="AQ822" i="1" s="1"/>
  <c r="BE822" i="1" s="1"/>
  <c r="P822" i="1"/>
  <c r="Q822" i="1"/>
  <c r="R822" i="1"/>
  <c r="S822" i="1"/>
  <c r="T822" i="1"/>
  <c r="U822" i="1"/>
  <c r="V822" i="1"/>
  <c r="O823" i="1"/>
  <c r="AC823" i="1" s="1"/>
  <c r="AQ823" i="1" s="1"/>
  <c r="BE823" i="1" s="1"/>
  <c r="P823" i="1"/>
  <c r="Q823" i="1"/>
  <c r="R823" i="1"/>
  <c r="S823" i="1"/>
  <c r="T823" i="1"/>
  <c r="U823" i="1"/>
  <c r="V823" i="1"/>
  <c r="O824" i="1"/>
  <c r="AC824" i="1" s="1"/>
  <c r="AQ824" i="1" s="1"/>
  <c r="BE824" i="1" s="1"/>
  <c r="P824" i="1"/>
  <c r="Q824" i="1"/>
  <c r="R824" i="1"/>
  <c r="S824" i="1"/>
  <c r="T824" i="1"/>
  <c r="U824" i="1"/>
  <c r="V824" i="1"/>
  <c r="O825" i="1"/>
  <c r="AC825" i="1" s="1"/>
  <c r="AQ825" i="1" s="1"/>
  <c r="BE825" i="1" s="1"/>
  <c r="P825" i="1"/>
  <c r="Q825" i="1"/>
  <c r="R825" i="1"/>
  <c r="S825" i="1"/>
  <c r="T825" i="1"/>
  <c r="U825" i="1"/>
  <c r="V825" i="1"/>
  <c r="O826" i="1"/>
  <c r="AC826" i="1" s="1"/>
  <c r="AQ826" i="1" s="1"/>
  <c r="BE826" i="1" s="1"/>
  <c r="P826" i="1"/>
  <c r="Q826" i="1"/>
  <c r="R826" i="1"/>
  <c r="S826" i="1"/>
  <c r="T826" i="1"/>
  <c r="U826" i="1"/>
  <c r="V826" i="1"/>
  <c r="O827" i="1"/>
  <c r="AC827" i="1" s="1"/>
  <c r="AQ827" i="1" s="1"/>
  <c r="BE827" i="1" s="1"/>
  <c r="P827" i="1"/>
  <c r="Q827" i="1"/>
  <c r="R827" i="1"/>
  <c r="S827" i="1"/>
  <c r="T827" i="1"/>
  <c r="U827" i="1"/>
  <c r="V827" i="1"/>
  <c r="O828" i="1"/>
  <c r="AC828" i="1" s="1"/>
  <c r="AQ828" i="1" s="1"/>
  <c r="BE828" i="1" s="1"/>
  <c r="P828" i="1"/>
  <c r="Q828" i="1"/>
  <c r="R828" i="1"/>
  <c r="S828" i="1"/>
  <c r="T828" i="1"/>
  <c r="U828" i="1"/>
  <c r="V828" i="1"/>
  <c r="O829" i="1"/>
  <c r="AC829" i="1" s="1"/>
  <c r="AQ829" i="1" s="1"/>
  <c r="BE829" i="1" s="1"/>
  <c r="P829" i="1"/>
  <c r="Q829" i="1"/>
  <c r="R829" i="1"/>
  <c r="S829" i="1"/>
  <c r="T829" i="1"/>
  <c r="U829" i="1"/>
  <c r="V829" i="1"/>
  <c r="O830" i="1"/>
  <c r="AC830" i="1" s="1"/>
  <c r="AQ830" i="1" s="1"/>
  <c r="BE830" i="1" s="1"/>
  <c r="P830" i="1"/>
  <c r="Q830" i="1"/>
  <c r="R830" i="1"/>
  <c r="S830" i="1"/>
  <c r="T830" i="1"/>
  <c r="U830" i="1"/>
  <c r="V830" i="1"/>
  <c r="O831" i="1"/>
  <c r="AC831" i="1" s="1"/>
  <c r="AQ831" i="1" s="1"/>
  <c r="BE831" i="1" s="1"/>
  <c r="P831" i="1"/>
  <c r="Q831" i="1"/>
  <c r="R831" i="1"/>
  <c r="S831" i="1"/>
  <c r="T831" i="1"/>
  <c r="U831" i="1"/>
  <c r="V831" i="1"/>
  <c r="O832" i="1"/>
  <c r="AC832" i="1" s="1"/>
  <c r="AQ832" i="1" s="1"/>
  <c r="BE832" i="1" s="1"/>
  <c r="P832" i="1"/>
  <c r="Q832" i="1"/>
  <c r="R832" i="1"/>
  <c r="S832" i="1"/>
  <c r="T832" i="1"/>
  <c r="U832" i="1"/>
  <c r="V832" i="1"/>
  <c r="O833" i="1"/>
  <c r="AC833" i="1" s="1"/>
  <c r="AQ833" i="1" s="1"/>
  <c r="BE833" i="1" s="1"/>
  <c r="P833" i="1"/>
  <c r="Q833" i="1"/>
  <c r="R833" i="1"/>
  <c r="S833" i="1"/>
  <c r="T833" i="1"/>
  <c r="U833" i="1"/>
  <c r="V833" i="1"/>
  <c r="O834" i="1"/>
  <c r="AC834" i="1" s="1"/>
  <c r="AQ834" i="1" s="1"/>
  <c r="BE834" i="1" s="1"/>
  <c r="P834" i="1"/>
  <c r="Q834" i="1"/>
  <c r="R834" i="1"/>
  <c r="S834" i="1"/>
  <c r="T834" i="1"/>
  <c r="U834" i="1"/>
  <c r="V834" i="1"/>
  <c r="O835" i="1"/>
  <c r="AC835" i="1" s="1"/>
  <c r="AQ835" i="1" s="1"/>
  <c r="BE835" i="1" s="1"/>
  <c r="P835" i="1"/>
  <c r="Q835" i="1"/>
  <c r="R835" i="1"/>
  <c r="S835" i="1"/>
  <c r="T835" i="1"/>
  <c r="U835" i="1"/>
  <c r="V835" i="1"/>
  <c r="O836" i="1"/>
  <c r="AC836" i="1" s="1"/>
  <c r="AQ836" i="1" s="1"/>
  <c r="BE836" i="1" s="1"/>
  <c r="P836" i="1"/>
  <c r="Q836" i="1"/>
  <c r="R836" i="1"/>
  <c r="S836" i="1"/>
  <c r="T836" i="1"/>
  <c r="U836" i="1"/>
  <c r="V836" i="1"/>
  <c r="O837" i="1"/>
  <c r="AC837" i="1" s="1"/>
  <c r="AQ837" i="1" s="1"/>
  <c r="BE837" i="1" s="1"/>
  <c r="P837" i="1"/>
  <c r="Q837" i="1"/>
  <c r="R837" i="1"/>
  <c r="S837" i="1"/>
  <c r="T837" i="1"/>
  <c r="U837" i="1"/>
  <c r="V837" i="1"/>
  <c r="O838" i="1"/>
  <c r="AC838" i="1" s="1"/>
  <c r="AQ838" i="1" s="1"/>
  <c r="BE838" i="1" s="1"/>
  <c r="P838" i="1"/>
  <c r="Q838" i="1"/>
  <c r="R838" i="1"/>
  <c r="S838" i="1"/>
  <c r="T838" i="1"/>
  <c r="U838" i="1"/>
  <c r="V838" i="1"/>
  <c r="O839" i="1"/>
  <c r="AC839" i="1" s="1"/>
  <c r="AQ839" i="1" s="1"/>
  <c r="BE839" i="1" s="1"/>
  <c r="P839" i="1"/>
  <c r="Q839" i="1"/>
  <c r="R839" i="1"/>
  <c r="S839" i="1"/>
  <c r="T839" i="1"/>
  <c r="U839" i="1"/>
  <c r="V839" i="1"/>
  <c r="O840" i="1"/>
  <c r="AC840" i="1" s="1"/>
  <c r="AQ840" i="1" s="1"/>
  <c r="BE840" i="1" s="1"/>
  <c r="P840" i="1"/>
  <c r="Q840" i="1"/>
  <c r="R840" i="1"/>
  <c r="S840" i="1"/>
  <c r="T840" i="1"/>
  <c r="U840" i="1"/>
  <c r="V840" i="1"/>
  <c r="O841" i="1"/>
  <c r="AC841" i="1" s="1"/>
  <c r="AQ841" i="1" s="1"/>
  <c r="BE841" i="1" s="1"/>
  <c r="P841" i="1"/>
  <c r="Q841" i="1"/>
  <c r="R841" i="1"/>
  <c r="S841" i="1"/>
  <c r="T841" i="1"/>
  <c r="U841" i="1"/>
  <c r="V841" i="1"/>
  <c r="AY841" i="1"/>
  <c r="O842" i="1"/>
  <c r="AC842" i="1" s="1"/>
  <c r="AQ842" i="1" s="1"/>
  <c r="BE842" i="1" s="1"/>
  <c r="P842" i="1"/>
  <c r="Q842" i="1"/>
  <c r="R842" i="1"/>
  <c r="S842" i="1"/>
  <c r="T842" i="1"/>
  <c r="U842" i="1"/>
  <c r="V842" i="1"/>
  <c r="O843" i="1"/>
  <c r="AC843" i="1" s="1"/>
  <c r="AQ843" i="1" s="1"/>
  <c r="BE843" i="1" s="1"/>
  <c r="P843" i="1"/>
  <c r="Q843" i="1"/>
  <c r="R843" i="1"/>
  <c r="S843" i="1"/>
  <c r="T843" i="1"/>
  <c r="U843" i="1"/>
  <c r="V843" i="1"/>
  <c r="AY843" i="1"/>
  <c r="O844" i="1"/>
  <c r="AC844" i="1" s="1"/>
  <c r="AQ844" i="1" s="1"/>
  <c r="BE844" i="1" s="1"/>
  <c r="P844" i="1"/>
  <c r="Q844" i="1"/>
  <c r="R844" i="1"/>
  <c r="S844" i="1"/>
  <c r="T844" i="1"/>
  <c r="U844" i="1"/>
  <c r="V844" i="1"/>
  <c r="O845" i="1"/>
  <c r="AC845" i="1" s="1"/>
  <c r="AQ845" i="1" s="1"/>
  <c r="BE845" i="1" s="1"/>
  <c r="P845" i="1"/>
  <c r="Q845" i="1"/>
  <c r="R845" i="1"/>
  <c r="S845" i="1"/>
  <c r="T845" i="1"/>
  <c r="U845" i="1"/>
  <c r="V845" i="1"/>
  <c r="O846" i="1"/>
  <c r="AC846" i="1" s="1"/>
  <c r="AQ846" i="1" s="1"/>
  <c r="BE846" i="1" s="1"/>
  <c r="P846" i="1"/>
  <c r="Q846" i="1"/>
  <c r="R846" i="1"/>
  <c r="S846" i="1"/>
  <c r="T846" i="1"/>
  <c r="U846" i="1"/>
  <c r="V846" i="1"/>
  <c r="O847" i="1"/>
  <c r="AC847" i="1" s="1"/>
  <c r="AQ847" i="1" s="1"/>
  <c r="BE847" i="1" s="1"/>
  <c r="P847" i="1"/>
  <c r="Q847" i="1"/>
  <c r="R847" i="1"/>
  <c r="S847" i="1"/>
  <c r="T847" i="1"/>
  <c r="U847" i="1"/>
  <c r="V847" i="1"/>
  <c r="O848" i="1"/>
  <c r="AC848" i="1" s="1"/>
  <c r="AQ848" i="1" s="1"/>
  <c r="BE848" i="1" s="1"/>
  <c r="P848" i="1"/>
  <c r="Q848" i="1"/>
  <c r="R848" i="1"/>
  <c r="S848" i="1"/>
  <c r="T848" i="1"/>
  <c r="U848" i="1"/>
  <c r="V848" i="1"/>
  <c r="O849" i="1"/>
  <c r="AC849" i="1" s="1"/>
  <c r="AQ849" i="1" s="1"/>
  <c r="BE849" i="1" s="1"/>
  <c r="P849" i="1"/>
  <c r="Q849" i="1"/>
  <c r="R849" i="1"/>
  <c r="S849" i="1"/>
  <c r="T849" i="1"/>
  <c r="U849" i="1"/>
  <c r="V849" i="1"/>
  <c r="AY849" i="1"/>
  <c r="O850" i="1"/>
  <c r="AC850" i="1" s="1"/>
  <c r="AQ850" i="1" s="1"/>
  <c r="BE850" i="1" s="1"/>
  <c r="P850" i="1"/>
  <c r="Q850" i="1"/>
  <c r="R850" i="1"/>
  <c r="S850" i="1"/>
  <c r="T850" i="1"/>
  <c r="U850" i="1"/>
  <c r="V850" i="1"/>
  <c r="O851" i="1"/>
  <c r="AC851" i="1" s="1"/>
  <c r="AQ851" i="1" s="1"/>
  <c r="BE851" i="1" s="1"/>
  <c r="P851" i="1"/>
  <c r="Q851" i="1"/>
  <c r="R851" i="1"/>
  <c r="S851" i="1"/>
  <c r="T851" i="1"/>
  <c r="U851" i="1"/>
  <c r="V851" i="1"/>
  <c r="AY851" i="1"/>
  <c r="O852" i="1"/>
  <c r="AC852" i="1" s="1"/>
  <c r="AQ852" i="1" s="1"/>
  <c r="BE852" i="1" s="1"/>
  <c r="P852" i="1"/>
  <c r="Q852" i="1"/>
  <c r="R852" i="1"/>
  <c r="S852" i="1"/>
  <c r="T852" i="1"/>
  <c r="U852" i="1"/>
  <c r="V852" i="1"/>
  <c r="O853" i="1"/>
  <c r="AC853" i="1" s="1"/>
  <c r="AQ853" i="1" s="1"/>
  <c r="BE853" i="1" s="1"/>
  <c r="P853" i="1"/>
  <c r="Q853" i="1"/>
  <c r="R853" i="1"/>
  <c r="S853" i="1"/>
  <c r="T853" i="1"/>
  <c r="U853" i="1"/>
  <c r="V853" i="1"/>
  <c r="AY853" i="1"/>
  <c r="O854" i="1"/>
  <c r="AC854" i="1" s="1"/>
  <c r="AQ854" i="1" s="1"/>
  <c r="BE854" i="1" s="1"/>
  <c r="P854" i="1"/>
  <c r="Q854" i="1"/>
  <c r="R854" i="1"/>
  <c r="S854" i="1"/>
  <c r="T854" i="1"/>
  <c r="U854" i="1"/>
  <c r="V854" i="1"/>
  <c r="O855" i="1"/>
  <c r="AC855" i="1" s="1"/>
  <c r="AQ855" i="1" s="1"/>
  <c r="BE855" i="1" s="1"/>
  <c r="P855" i="1"/>
  <c r="Q855" i="1"/>
  <c r="R855" i="1"/>
  <c r="S855" i="1"/>
  <c r="T855" i="1"/>
  <c r="U855" i="1"/>
  <c r="V855" i="1"/>
  <c r="O856" i="1"/>
  <c r="AC856" i="1" s="1"/>
  <c r="AQ856" i="1" s="1"/>
  <c r="BE856" i="1" s="1"/>
  <c r="P856" i="1"/>
  <c r="Q856" i="1"/>
  <c r="R856" i="1"/>
  <c r="S856" i="1"/>
  <c r="T856" i="1"/>
  <c r="U856" i="1"/>
  <c r="V856" i="1"/>
  <c r="O857" i="1"/>
  <c r="AC857" i="1" s="1"/>
  <c r="AQ857" i="1" s="1"/>
  <c r="BE857" i="1" s="1"/>
  <c r="P857" i="1"/>
  <c r="Q857" i="1"/>
  <c r="R857" i="1"/>
  <c r="S857" i="1"/>
  <c r="T857" i="1"/>
  <c r="U857" i="1"/>
  <c r="V857" i="1"/>
  <c r="AY857" i="1"/>
  <c r="O858" i="1"/>
  <c r="AC858" i="1" s="1"/>
  <c r="AQ858" i="1" s="1"/>
  <c r="BE858" i="1" s="1"/>
  <c r="P858" i="1"/>
  <c r="Q858" i="1"/>
  <c r="R858" i="1"/>
  <c r="S858" i="1"/>
  <c r="T858" i="1"/>
  <c r="U858" i="1"/>
  <c r="V858" i="1"/>
  <c r="O859" i="1"/>
  <c r="AC859" i="1" s="1"/>
  <c r="AQ859" i="1" s="1"/>
  <c r="BE859" i="1" s="1"/>
  <c r="P859" i="1"/>
  <c r="Q859" i="1"/>
  <c r="R859" i="1"/>
  <c r="S859" i="1"/>
  <c r="T859" i="1"/>
  <c r="U859" i="1"/>
  <c r="V859" i="1"/>
  <c r="O860" i="1"/>
  <c r="AC860" i="1" s="1"/>
  <c r="AQ860" i="1" s="1"/>
  <c r="BE860" i="1" s="1"/>
  <c r="P860" i="1"/>
  <c r="Q860" i="1"/>
  <c r="R860" i="1"/>
  <c r="S860" i="1"/>
  <c r="T860" i="1"/>
  <c r="U860" i="1"/>
  <c r="V860" i="1"/>
  <c r="O861" i="1"/>
  <c r="AC861" i="1" s="1"/>
  <c r="AQ861" i="1" s="1"/>
  <c r="BE861" i="1" s="1"/>
  <c r="P861" i="1"/>
  <c r="Q861" i="1"/>
  <c r="R861" i="1"/>
  <c r="S861" i="1"/>
  <c r="T861" i="1"/>
  <c r="U861" i="1"/>
  <c r="V861" i="1"/>
  <c r="O862" i="1"/>
  <c r="AC862" i="1" s="1"/>
  <c r="AQ862" i="1" s="1"/>
  <c r="BE862" i="1" s="1"/>
  <c r="P862" i="1"/>
  <c r="Q862" i="1"/>
  <c r="R862" i="1"/>
  <c r="S862" i="1"/>
  <c r="T862" i="1"/>
  <c r="U862" i="1"/>
  <c r="V862" i="1"/>
  <c r="O863" i="1"/>
  <c r="AC863" i="1" s="1"/>
  <c r="AQ863" i="1" s="1"/>
  <c r="BE863" i="1" s="1"/>
  <c r="P863" i="1"/>
  <c r="Q863" i="1"/>
  <c r="R863" i="1"/>
  <c r="S863" i="1"/>
  <c r="T863" i="1"/>
  <c r="U863" i="1"/>
  <c r="V863" i="1"/>
  <c r="AY863" i="1"/>
  <c r="O864" i="1"/>
  <c r="AC864" i="1" s="1"/>
  <c r="AQ864" i="1" s="1"/>
  <c r="BE864" i="1" s="1"/>
  <c r="P864" i="1"/>
  <c r="Q864" i="1"/>
  <c r="R864" i="1"/>
  <c r="S864" i="1"/>
  <c r="T864" i="1"/>
  <c r="U864" i="1"/>
  <c r="V864" i="1"/>
  <c r="O865" i="1"/>
  <c r="AC865" i="1" s="1"/>
  <c r="AQ865" i="1" s="1"/>
  <c r="BE865" i="1" s="1"/>
  <c r="P865" i="1"/>
  <c r="Q865" i="1"/>
  <c r="R865" i="1"/>
  <c r="S865" i="1"/>
  <c r="T865" i="1"/>
  <c r="U865" i="1"/>
  <c r="V865" i="1"/>
  <c r="O866" i="1"/>
  <c r="AC866" i="1" s="1"/>
  <c r="AQ866" i="1" s="1"/>
  <c r="BE866" i="1" s="1"/>
  <c r="P866" i="1"/>
  <c r="Q866" i="1"/>
  <c r="R866" i="1"/>
  <c r="S866" i="1"/>
  <c r="T866" i="1"/>
  <c r="U866" i="1"/>
  <c r="V866" i="1"/>
  <c r="O867" i="1"/>
  <c r="AC867" i="1" s="1"/>
  <c r="AQ867" i="1" s="1"/>
  <c r="BE867" i="1" s="1"/>
  <c r="P867" i="1"/>
  <c r="Q867" i="1"/>
  <c r="R867" i="1"/>
  <c r="S867" i="1"/>
  <c r="T867" i="1"/>
  <c r="U867" i="1"/>
  <c r="V867" i="1"/>
  <c r="O868" i="1"/>
  <c r="AC868" i="1" s="1"/>
  <c r="AQ868" i="1" s="1"/>
  <c r="BE868" i="1" s="1"/>
  <c r="P868" i="1"/>
  <c r="Q868" i="1"/>
  <c r="R868" i="1"/>
  <c r="S868" i="1"/>
  <c r="T868" i="1"/>
  <c r="U868" i="1"/>
  <c r="V868" i="1"/>
  <c r="O869" i="1"/>
  <c r="AC869" i="1" s="1"/>
  <c r="AQ869" i="1" s="1"/>
  <c r="BE869" i="1" s="1"/>
  <c r="P869" i="1"/>
  <c r="Q869" i="1"/>
  <c r="R869" i="1"/>
  <c r="S869" i="1"/>
  <c r="T869" i="1"/>
  <c r="U869" i="1"/>
  <c r="V869" i="1"/>
  <c r="O870" i="1"/>
  <c r="AC870" i="1" s="1"/>
  <c r="AQ870" i="1" s="1"/>
  <c r="BE870" i="1" s="1"/>
  <c r="P870" i="1"/>
  <c r="Q870" i="1"/>
  <c r="R870" i="1"/>
  <c r="S870" i="1"/>
  <c r="T870" i="1"/>
  <c r="U870" i="1"/>
  <c r="V870" i="1"/>
  <c r="O871" i="1"/>
  <c r="AC871" i="1" s="1"/>
  <c r="AQ871" i="1" s="1"/>
  <c r="BE871" i="1" s="1"/>
  <c r="P871" i="1"/>
  <c r="Q871" i="1"/>
  <c r="R871" i="1"/>
  <c r="S871" i="1"/>
  <c r="T871" i="1"/>
  <c r="U871" i="1"/>
  <c r="V871" i="1"/>
  <c r="AY871" i="1"/>
  <c r="O872" i="1"/>
  <c r="AC872" i="1" s="1"/>
  <c r="AQ872" i="1" s="1"/>
  <c r="BE872" i="1" s="1"/>
  <c r="P872" i="1"/>
  <c r="Q872" i="1"/>
  <c r="R872" i="1"/>
  <c r="S872" i="1"/>
  <c r="T872" i="1"/>
  <c r="U872" i="1"/>
  <c r="V872" i="1"/>
  <c r="O873" i="1"/>
  <c r="AC873" i="1" s="1"/>
  <c r="AQ873" i="1" s="1"/>
  <c r="BE873" i="1" s="1"/>
  <c r="P873" i="1"/>
  <c r="Q873" i="1"/>
  <c r="R873" i="1"/>
  <c r="S873" i="1"/>
  <c r="T873" i="1"/>
  <c r="U873" i="1"/>
  <c r="V873" i="1"/>
  <c r="AY873" i="1"/>
  <c r="O874" i="1"/>
  <c r="AC874" i="1" s="1"/>
  <c r="AQ874" i="1" s="1"/>
  <c r="BE874" i="1" s="1"/>
  <c r="P874" i="1"/>
  <c r="Q874" i="1"/>
  <c r="R874" i="1"/>
  <c r="S874" i="1"/>
  <c r="T874" i="1"/>
  <c r="U874" i="1"/>
  <c r="V874" i="1"/>
  <c r="O875" i="1"/>
  <c r="AC875" i="1" s="1"/>
  <c r="AQ875" i="1" s="1"/>
  <c r="BE875" i="1" s="1"/>
  <c r="P875" i="1"/>
  <c r="Q875" i="1"/>
  <c r="R875" i="1"/>
  <c r="S875" i="1"/>
  <c r="T875" i="1"/>
  <c r="U875" i="1"/>
  <c r="V875" i="1"/>
  <c r="AY875" i="1"/>
  <c r="O876" i="1"/>
  <c r="AC876" i="1" s="1"/>
  <c r="AQ876" i="1" s="1"/>
  <c r="BE876" i="1" s="1"/>
  <c r="P876" i="1"/>
  <c r="Q876" i="1"/>
  <c r="R876" i="1"/>
  <c r="S876" i="1"/>
  <c r="T876" i="1"/>
  <c r="U876" i="1"/>
  <c r="V876" i="1"/>
  <c r="O877" i="1"/>
  <c r="AC877" i="1" s="1"/>
  <c r="AQ877" i="1" s="1"/>
  <c r="BE877" i="1" s="1"/>
  <c r="P877" i="1"/>
  <c r="Q877" i="1"/>
  <c r="R877" i="1"/>
  <c r="S877" i="1"/>
  <c r="T877" i="1"/>
  <c r="U877" i="1"/>
  <c r="V877" i="1"/>
  <c r="O878" i="1"/>
  <c r="AC878" i="1" s="1"/>
  <c r="AQ878" i="1" s="1"/>
  <c r="BE878" i="1" s="1"/>
  <c r="P878" i="1"/>
  <c r="Q878" i="1"/>
  <c r="R878" i="1"/>
  <c r="S878" i="1"/>
  <c r="T878" i="1"/>
  <c r="U878" i="1"/>
  <c r="V878" i="1"/>
  <c r="O879" i="1"/>
  <c r="AC879" i="1" s="1"/>
  <c r="AQ879" i="1" s="1"/>
  <c r="BE879" i="1" s="1"/>
  <c r="P879" i="1"/>
  <c r="Q879" i="1"/>
  <c r="R879" i="1"/>
  <c r="S879" i="1"/>
  <c r="T879" i="1"/>
  <c r="U879" i="1"/>
  <c r="V879" i="1"/>
  <c r="AY879" i="1"/>
  <c r="O880" i="1"/>
  <c r="AC880" i="1" s="1"/>
  <c r="AQ880" i="1" s="1"/>
  <c r="BE880" i="1" s="1"/>
  <c r="P880" i="1"/>
  <c r="Q880" i="1"/>
  <c r="R880" i="1"/>
  <c r="S880" i="1"/>
  <c r="T880" i="1"/>
  <c r="U880" i="1"/>
  <c r="V880" i="1"/>
  <c r="O881" i="1"/>
  <c r="AC881" i="1" s="1"/>
  <c r="AQ881" i="1" s="1"/>
  <c r="BE881" i="1" s="1"/>
  <c r="P881" i="1"/>
  <c r="Q881" i="1"/>
  <c r="R881" i="1"/>
  <c r="S881" i="1"/>
  <c r="T881" i="1"/>
  <c r="U881" i="1"/>
  <c r="V881" i="1"/>
  <c r="AY881" i="1"/>
  <c r="O882" i="1"/>
  <c r="AC882" i="1" s="1"/>
  <c r="AQ882" i="1" s="1"/>
  <c r="BE882" i="1" s="1"/>
  <c r="P882" i="1"/>
  <c r="Q882" i="1"/>
  <c r="R882" i="1"/>
  <c r="S882" i="1"/>
  <c r="T882" i="1"/>
  <c r="U882" i="1"/>
  <c r="V882" i="1"/>
  <c r="O883" i="1"/>
  <c r="AC883" i="1" s="1"/>
  <c r="AQ883" i="1" s="1"/>
  <c r="BE883" i="1" s="1"/>
  <c r="P883" i="1"/>
  <c r="Q883" i="1"/>
  <c r="R883" i="1"/>
  <c r="S883" i="1"/>
  <c r="T883" i="1"/>
  <c r="U883" i="1"/>
  <c r="V883" i="1"/>
  <c r="O884" i="1"/>
  <c r="AC884" i="1" s="1"/>
  <c r="AQ884" i="1" s="1"/>
  <c r="BE884" i="1" s="1"/>
  <c r="P884" i="1"/>
  <c r="Q884" i="1"/>
  <c r="R884" i="1"/>
  <c r="S884" i="1"/>
  <c r="T884" i="1"/>
  <c r="U884" i="1"/>
  <c r="V884" i="1"/>
  <c r="O885" i="1"/>
  <c r="AC885" i="1" s="1"/>
  <c r="AQ885" i="1" s="1"/>
  <c r="BE885" i="1" s="1"/>
  <c r="P885" i="1"/>
  <c r="Q885" i="1"/>
  <c r="R885" i="1"/>
  <c r="S885" i="1"/>
  <c r="T885" i="1"/>
  <c r="U885" i="1"/>
  <c r="V885" i="1"/>
  <c r="AY885" i="1"/>
  <c r="O886" i="1"/>
  <c r="AC886" i="1" s="1"/>
  <c r="AQ886" i="1" s="1"/>
  <c r="BE886" i="1" s="1"/>
  <c r="P886" i="1"/>
  <c r="Q886" i="1"/>
  <c r="R886" i="1"/>
  <c r="S886" i="1"/>
  <c r="T886" i="1"/>
  <c r="U886" i="1"/>
  <c r="V886" i="1"/>
  <c r="O887" i="1"/>
  <c r="AC887" i="1" s="1"/>
  <c r="AQ887" i="1" s="1"/>
  <c r="BE887" i="1" s="1"/>
  <c r="P887" i="1"/>
  <c r="Q887" i="1"/>
  <c r="R887" i="1"/>
  <c r="S887" i="1"/>
  <c r="T887" i="1"/>
  <c r="U887" i="1"/>
  <c r="V887" i="1"/>
  <c r="O888" i="1"/>
  <c r="AC888" i="1" s="1"/>
  <c r="AQ888" i="1" s="1"/>
  <c r="BE888" i="1" s="1"/>
  <c r="P888" i="1"/>
  <c r="Q888" i="1"/>
  <c r="R888" i="1"/>
  <c r="S888" i="1"/>
  <c r="T888" i="1"/>
  <c r="U888" i="1"/>
  <c r="V888" i="1"/>
  <c r="O889" i="1"/>
  <c r="AC889" i="1" s="1"/>
  <c r="AQ889" i="1" s="1"/>
  <c r="BE889" i="1" s="1"/>
  <c r="P889" i="1"/>
  <c r="Q889" i="1"/>
  <c r="R889" i="1"/>
  <c r="S889" i="1"/>
  <c r="T889" i="1"/>
  <c r="U889" i="1"/>
  <c r="V889" i="1"/>
  <c r="O890" i="1"/>
  <c r="AC890" i="1" s="1"/>
  <c r="AQ890" i="1" s="1"/>
  <c r="BE890" i="1" s="1"/>
  <c r="P890" i="1"/>
  <c r="Q890" i="1"/>
  <c r="R890" i="1"/>
  <c r="S890" i="1"/>
  <c r="T890" i="1"/>
  <c r="U890" i="1"/>
  <c r="V890" i="1"/>
  <c r="O891" i="1"/>
  <c r="AC891" i="1" s="1"/>
  <c r="AQ891" i="1" s="1"/>
  <c r="BE891" i="1" s="1"/>
  <c r="P891" i="1"/>
  <c r="Q891" i="1"/>
  <c r="R891" i="1"/>
  <c r="S891" i="1"/>
  <c r="T891" i="1"/>
  <c r="U891" i="1"/>
  <c r="V891" i="1"/>
  <c r="O892" i="1"/>
  <c r="AC892" i="1" s="1"/>
  <c r="AQ892" i="1" s="1"/>
  <c r="BE892" i="1" s="1"/>
  <c r="P892" i="1"/>
  <c r="Q892" i="1"/>
  <c r="R892" i="1"/>
  <c r="S892" i="1"/>
  <c r="T892" i="1"/>
  <c r="U892" i="1"/>
  <c r="V892" i="1"/>
  <c r="O893" i="1"/>
  <c r="AC893" i="1" s="1"/>
  <c r="AQ893" i="1" s="1"/>
  <c r="BE893" i="1" s="1"/>
  <c r="P893" i="1"/>
  <c r="Q893" i="1"/>
  <c r="R893" i="1"/>
  <c r="S893" i="1"/>
  <c r="T893" i="1"/>
  <c r="U893" i="1"/>
  <c r="V893" i="1"/>
  <c r="AY893" i="1"/>
  <c r="O894" i="1"/>
  <c r="AC894" i="1" s="1"/>
  <c r="AQ894" i="1" s="1"/>
  <c r="BE894" i="1" s="1"/>
  <c r="P894" i="1"/>
  <c r="Q894" i="1"/>
  <c r="R894" i="1"/>
  <c r="S894" i="1"/>
  <c r="T894" i="1"/>
  <c r="U894" i="1"/>
  <c r="V894" i="1"/>
  <c r="O895" i="1"/>
  <c r="AC895" i="1" s="1"/>
  <c r="AQ895" i="1" s="1"/>
  <c r="BE895" i="1" s="1"/>
  <c r="P895" i="1"/>
  <c r="Q895" i="1"/>
  <c r="R895" i="1"/>
  <c r="S895" i="1"/>
  <c r="T895" i="1"/>
  <c r="U895" i="1"/>
  <c r="V895" i="1"/>
  <c r="AY895" i="1"/>
  <c r="O896" i="1"/>
  <c r="AC896" i="1" s="1"/>
  <c r="AQ896" i="1" s="1"/>
  <c r="BE896" i="1" s="1"/>
  <c r="P896" i="1"/>
  <c r="Q896" i="1"/>
  <c r="R896" i="1"/>
  <c r="S896" i="1"/>
  <c r="T896" i="1"/>
  <c r="U896" i="1"/>
  <c r="V896" i="1"/>
  <c r="O897" i="1"/>
  <c r="AC897" i="1" s="1"/>
  <c r="AQ897" i="1" s="1"/>
  <c r="BE897" i="1" s="1"/>
  <c r="P897" i="1"/>
  <c r="Q897" i="1"/>
  <c r="R897" i="1"/>
  <c r="S897" i="1"/>
  <c r="T897" i="1"/>
  <c r="U897" i="1"/>
  <c r="V897" i="1"/>
  <c r="O898" i="1"/>
  <c r="AC898" i="1" s="1"/>
  <c r="AQ898" i="1" s="1"/>
  <c r="BE898" i="1" s="1"/>
  <c r="P898" i="1"/>
  <c r="Q898" i="1"/>
  <c r="R898" i="1"/>
  <c r="S898" i="1"/>
  <c r="T898" i="1"/>
  <c r="U898" i="1"/>
  <c r="V898" i="1"/>
  <c r="O899" i="1"/>
  <c r="AC899" i="1" s="1"/>
  <c r="AQ899" i="1" s="1"/>
  <c r="BE899" i="1" s="1"/>
  <c r="P899" i="1"/>
  <c r="Q899" i="1"/>
  <c r="R899" i="1"/>
  <c r="S899" i="1"/>
  <c r="T899" i="1"/>
  <c r="U899" i="1"/>
  <c r="V899" i="1"/>
  <c r="O900" i="1"/>
  <c r="AC900" i="1" s="1"/>
  <c r="AQ900" i="1" s="1"/>
  <c r="BE900" i="1" s="1"/>
  <c r="P900" i="1"/>
  <c r="Q900" i="1"/>
  <c r="R900" i="1"/>
  <c r="S900" i="1"/>
  <c r="T900" i="1"/>
  <c r="U900" i="1"/>
  <c r="V900" i="1"/>
  <c r="O901" i="1"/>
  <c r="AC901" i="1" s="1"/>
  <c r="AQ901" i="1" s="1"/>
  <c r="BE901" i="1" s="1"/>
  <c r="P901" i="1"/>
  <c r="Q901" i="1"/>
  <c r="R901" i="1"/>
  <c r="S901" i="1"/>
  <c r="T901" i="1"/>
  <c r="U901" i="1"/>
  <c r="V901" i="1"/>
  <c r="O902" i="1"/>
  <c r="AC902" i="1" s="1"/>
  <c r="AQ902" i="1" s="1"/>
  <c r="BE902" i="1" s="1"/>
  <c r="P902" i="1"/>
  <c r="Q902" i="1"/>
  <c r="R902" i="1"/>
  <c r="S902" i="1"/>
  <c r="T902" i="1"/>
  <c r="U902" i="1"/>
  <c r="V902" i="1"/>
  <c r="O903" i="1"/>
  <c r="AC903" i="1" s="1"/>
  <c r="AQ903" i="1" s="1"/>
  <c r="BE903" i="1" s="1"/>
  <c r="P903" i="1"/>
  <c r="Q903" i="1"/>
  <c r="R903" i="1"/>
  <c r="S903" i="1"/>
  <c r="T903" i="1"/>
  <c r="U903" i="1"/>
  <c r="V903" i="1"/>
  <c r="AY903" i="1"/>
  <c r="O904" i="1"/>
  <c r="AC904" i="1" s="1"/>
  <c r="AQ904" i="1" s="1"/>
  <c r="BE904" i="1" s="1"/>
  <c r="P904" i="1"/>
  <c r="Q904" i="1"/>
  <c r="R904" i="1"/>
  <c r="S904" i="1"/>
  <c r="T904" i="1"/>
  <c r="U904" i="1"/>
  <c r="V904" i="1"/>
  <c r="O905" i="1"/>
  <c r="AC905" i="1" s="1"/>
  <c r="AQ905" i="1" s="1"/>
  <c r="BE905" i="1" s="1"/>
  <c r="P905" i="1"/>
  <c r="Q905" i="1"/>
  <c r="R905" i="1"/>
  <c r="S905" i="1"/>
  <c r="T905" i="1"/>
  <c r="U905" i="1"/>
  <c r="V905" i="1"/>
  <c r="AY905" i="1"/>
  <c r="O906" i="1"/>
  <c r="AC906" i="1" s="1"/>
  <c r="AQ906" i="1" s="1"/>
  <c r="BE906" i="1" s="1"/>
  <c r="P906" i="1"/>
  <c r="Q906" i="1"/>
  <c r="R906" i="1"/>
  <c r="S906" i="1"/>
  <c r="T906" i="1"/>
  <c r="U906" i="1"/>
  <c r="V906" i="1"/>
  <c r="O907" i="1"/>
  <c r="AC907" i="1" s="1"/>
  <c r="AQ907" i="1" s="1"/>
  <c r="BE907" i="1" s="1"/>
  <c r="P907" i="1"/>
  <c r="Q907" i="1"/>
  <c r="R907" i="1"/>
  <c r="S907" i="1"/>
  <c r="T907" i="1"/>
  <c r="U907" i="1"/>
  <c r="V907" i="1"/>
  <c r="AY907" i="1"/>
  <c r="O908" i="1"/>
  <c r="AC908" i="1" s="1"/>
  <c r="AQ908" i="1" s="1"/>
  <c r="BE908" i="1" s="1"/>
  <c r="P908" i="1"/>
  <c r="Q908" i="1"/>
  <c r="R908" i="1"/>
  <c r="S908" i="1"/>
  <c r="T908" i="1"/>
  <c r="U908" i="1"/>
  <c r="V908" i="1"/>
  <c r="O909" i="1"/>
  <c r="AC909" i="1" s="1"/>
  <c r="AQ909" i="1" s="1"/>
  <c r="BE909" i="1" s="1"/>
  <c r="P909" i="1"/>
  <c r="Q909" i="1"/>
  <c r="R909" i="1"/>
  <c r="S909" i="1"/>
  <c r="T909" i="1"/>
  <c r="U909" i="1"/>
  <c r="V909" i="1"/>
  <c r="O910" i="1"/>
  <c r="AC910" i="1" s="1"/>
  <c r="AQ910" i="1" s="1"/>
  <c r="BE910" i="1" s="1"/>
  <c r="P910" i="1"/>
  <c r="Q910" i="1"/>
  <c r="R910" i="1"/>
  <c r="S910" i="1"/>
  <c r="T910" i="1"/>
  <c r="U910" i="1"/>
  <c r="V910" i="1"/>
  <c r="O911" i="1"/>
  <c r="AC911" i="1" s="1"/>
  <c r="AQ911" i="1" s="1"/>
  <c r="BE911" i="1" s="1"/>
  <c r="P911" i="1"/>
  <c r="Q911" i="1"/>
  <c r="R911" i="1"/>
  <c r="S911" i="1"/>
  <c r="T911" i="1"/>
  <c r="U911" i="1"/>
  <c r="V911" i="1"/>
  <c r="O912" i="1"/>
  <c r="AC912" i="1" s="1"/>
  <c r="AQ912" i="1" s="1"/>
  <c r="BE912" i="1" s="1"/>
  <c r="P912" i="1"/>
  <c r="Q912" i="1"/>
  <c r="R912" i="1"/>
  <c r="S912" i="1"/>
  <c r="T912" i="1"/>
  <c r="U912" i="1"/>
  <c r="V912" i="1"/>
  <c r="O913" i="1"/>
  <c r="AC913" i="1" s="1"/>
  <c r="AQ913" i="1" s="1"/>
  <c r="BE913" i="1" s="1"/>
  <c r="P913" i="1"/>
  <c r="Q913" i="1"/>
  <c r="R913" i="1"/>
  <c r="S913" i="1"/>
  <c r="T913" i="1"/>
  <c r="U913" i="1"/>
  <c r="V913" i="1"/>
  <c r="AY913" i="1"/>
  <c r="O914" i="1"/>
  <c r="AC914" i="1" s="1"/>
  <c r="AQ914" i="1" s="1"/>
  <c r="BE914" i="1" s="1"/>
  <c r="P914" i="1"/>
  <c r="Q914" i="1"/>
  <c r="R914" i="1"/>
  <c r="S914" i="1"/>
  <c r="T914" i="1"/>
  <c r="U914" i="1"/>
  <c r="V914" i="1"/>
  <c r="O915" i="1"/>
  <c r="AC915" i="1" s="1"/>
  <c r="AQ915" i="1" s="1"/>
  <c r="BE915" i="1" s="1"/>
  <c r="P915" i="1"/>
  <c r="Q915" i="1"/>
  <c r="R915" i="1"/>
  <c r="S915" i="1"/>
  <c r="T915" i="1"/>
  <c r="U915" i="1"/>
  <c r="V915" i="1"/>
  <c r="AY915" i="1"/>
  <c r="O916" i="1"/>
  <c r="AC916" i="1" s="1"/>
  <c r="AQ916" i="1" s="1"/>
  <c r="BE916" i="1" s="1"/>
  <c r="P916" i="1"/>
  <c r="Q916" i="1"/>
  <c r="R916" i="1"/>
  <c r="S916" i="1"/>
  <c r="T916" i="1"/>
  <c r="U916" i="1"/>
  <c r="V916" i="1"/>
  <c r="O917" i="1"/>
  <c r="AC917" i="1" s="1"/>
  <c r="AQ917" i="1" s="1"/>
  <c r="BE917" i="1" s="1"/>
  <c r="P917" i="1"/>
  <c r="Q917" i="1"/>
  <c r="R917" i="1"/>
  <c r="S917" i="1"/>
  <c r="T917" i="1"/>
  <c r="U917" i="1"/>
  <c r="V917" i="1"/>
  <c r="AY917" i="1"/>
  <c r="O918" i="1"/>
  <c r="AC918" i="1" s="1"/>
  <c r="AQ918" i="1" s="1"/>
  <c r="BE918" i="1" s="1"/>
  <c r="P918" i="1"/>
  <c r="Q918" i="1"/>
  <c r="R918" i="1"/>
  <c r="S918" i="1"/>
  <c r="T918" i="1"/>
  <c r="U918" i="1"/>
  <c r="V918" i="1"/>
  <c r="O919" i="1"/>
  <c r="AC919" i="1" s="1"/>
  <c r="AQ919" i="1" s="1"/>
  <c r="BE919" i="1" s="1"/>
  <c r="P919" i="1"/>
  <c r="Q919" i="1"/>
  <c r="R919" i="1"/>
  <c r="S919" i="1"/>
  <c r="T919" i="1"/>
  <c r="U919" i="1"/>
  <c r="V919" i="1"/>
  <c r="O920" i="1"/>
  <c r="AC920" i="1" s="1"/>
  <c r="AQ920" i="1" s="1"/>
  <c r="BE920" i="1" s="1"/>
  <c r="P920" i="1"/>
  <c r="Q920" i="1"/>
  <c r="R920" i="1"/>
  <c r="S920" i="1"/>
  <c r="T920" i="1"/>
  <c r="U920" i="1"/>
  <c r="V920" i="1"/>
  <c r="O921" i="1"/>
  <c r="AC921" i="1" s="1"/>
  <c r="AQ921" i="1" s="1"/>
  <c r="BE921" i="1" s="1"/>
  <c r="P921" i="1"/>
  <c r="Q921" i="1"/>
  <c r="R921" i="1"/>
  <c r="S921" i="1"/>
  <c r="T921" i="1"/>
  <c r="U921" i="1"/>
  <c r="V921" i="1"/>
  <c r="O922" i="1"/>
  <c r="AC922" i="1" s="1"/>
  <c r="AQ922" i="1" s="1"/>
  <c r="BE922" i="1" s="1"/>
  <c r="P922" i="1"/>
  <c r="Q922" i="1"/>
  <c r="R922" i="1"/>
  <c r="S922" i="1"/>
  <c r="T922" i="1"/>
  <c r="U922" i="1"/>
  <c r="V922" i="1"/>
  <c r="O923" i="1"/>
  <c r="AC923" i="1" s="1"/>
  <c r="AQ923" i="1" s="1"/>
  <c r="BE923" i="1" s="1"/>
  <c r="P923" i="1"/>
  <c r="Q923" i="1"/>
  <c r="R923" i="1"/>
  <c r="S923" i="1"/>
  <c r="T923" i="1"/>
  <c r="U923" i="1"/>
  <c r="V923" i="1"/>
  <c r="O924" i="1"/>
  <c r="AC924" i="1" s="1"/>
  <c r="AQ924" i="1" s="1"/>
  <c r="BE924" i="1" s="1"/>
  <c r="P924" i="1"/>
  <c r="Q924" i="1"/>
  <c r="R924" i="1"/>
  <c r="S924" i="1"/>
  <c r="T924" i="1"/>
  <c r="U924" i="1"/>
  <c r="V924" i="1"/>
  <c r="O925" i="1"/>
  <c r="AC925" i="1" s="1"/>
  <c r="AQ925" i="1" s="1"/>
  <c r="BE925" i="1" s="1"/>
  <c r="P925" i="1"/>
  <c r="Q925" i="1"/>
  <c r="R925" i="1"/>
  <c r="S925" i="1"/>
  <c r="T925" i="1"/>
  <c r="U925" i="1"/>
  <c r="V925" i="1"/>
  <c r="AY925" i="1"/>
  <c r="O926" i="1"/>
  <c r="AC926" i="1" s="1"/>
  <c r="AQ926" i="1" s="1"/>
  <c r="BE926" i="1" s="1"/>
  <c r="P926" i="1"/>
  <c r="Q926" i="1"/>
  <c r="R926" i="1"/>
  <c r="S926" i="1"/>
  <c r="T926" i="1"/>
  <c r="U926" i="1"/>
  <c r="V926" i="1"/>
  <c r="O927" i="1"/>
  <c r="AC927" i="1" s="1"/>
  <c r="AQ927" i="1" s="1"/>
  <c r="BE927" i="1" s="1"/>
  <c r="P927" i="1"/>
  <c r="Q927" i="1"/>
  <c r="R927" i="1"/>
  <c r="S927" i="1"/>
  <c r="T927" i="1"/>
  <c r="U927" i="1"/>
  <c r="V927" i="1"/>
  <c r="AY927" i="1"/>
  <c r="O928" i="1"/>
  <c r="AC928" i="1" s="1"/>
  <c r="AQ928" i="1" s="1"/>
  <c r="BE928" i="1" s="1"/>
  <c r="P928" i="1"/>
  <c r="Q928" i="1"/>
  <c r="R928" i="1"/>
  <c r="S928" i="1"/>
  <c r="T928" i="1"/>
  <c r="U928" i="1"/>
  <c r="V928" i="1"/>
  <c r="O929" i="1"/>
  <c r="AC929" i="1" s="1"/>
  <c r="AQ929" i="1" s="1"/>
  <c r="BE929" i="1" s="1"/>
  <c r="P929" i="1"/>
  <c r="Q929" i="1"/>
  <c r="R929" i="1"/>
  <c r="S929" i="1"/>
  <c r="T929" i="1"/>
  <c r="U929" i="1"/>
  <c r="V929" i="1"/>
  <c r="O930" i="1"/>
  <c r="AC930" i="1" s="1"/>
  <c r="AQ930" i="1" s="1"/>
  <c r="BE930" i="1" s="1"/>
  <c r="P930" i="1"/>
  <c r="Q930" i="1"/>
  <c r="R930" i="1"/>
  <c r="S930" i="1"/>
  <c r="T930" i="1"/>
  <c r="U930" i="1"/>
  <c r="V930" i="1"/>
  <c r="O931" i="1"/>
  <c r="AC931" i="1" s="1"/>
  <c r="AQ931" i="1" s="1"/>
  <c r="BE931" i="1" s="1"/>
  <c r="P931" i="1"/>
  <c r="Q931" i="1"/>
  <c r="R931" i="1"/>
  <c r="S931" i="1"/>
  <c r="T931" i="1"/>
  <c r="U931" i="1"/>
  <c r="V931" i="1"/>
  <c r="O932" i="1"/>
  <c r="AC932" i="1" s="1"/>
  <c r="AQ932" i="1" s="1"/>
  <c r="BE932" i="1" s="1"/>
  <c r="P932" i="1"/>
  <c r="Q932" i="1"/>
  <c r="R932" i="1"/>
  <c r="S932" i="1"/>
  <c r="T932" i="1"/>
  <c r="U932" i="1"/>
  <c r="V932" i="1"/>
  <c r="O933" i="1"/>
  <c r="AC933" i="1" s="1"/>
  <c r="AQ933" i="1" s="1"/>
  <c r="BE933" i="1" s="1"/>
  <c r="P933" i="1"/>
  <c r="Q933" i="1"/>
  <c r="R933" i="1"/>
  <c r="S933" i="1"/>
  <c r="T933" i="1"/>
  <c r="U933" i="1"/>
  <c r="V933" i="1"/>
  <c r="O934" i="1"/>
  <c r="AC934" i="1" s="1"/>
  <c r="AQ934" i="1" s="1"/>
  <c r="BE934" i="1" s="1"/>
  <c r="P934" i="1"/>
  <c r="Q934" i="1"/>
  <c r="R934" i="1"/>
  <c r="S934" i="1"/>
  <c r="T934" i="1"/>
  <c r="U934" i="1"/>
  <c r="V934" i="1"/>
  <c r="O935" i="1"/>
  <c r="AC935" i="1" s="1"/>
  <c r="AQ935" i="1" s="1"/>
  <c r="BE935" i="1" s="1"/>
  <c r="P935" i="1"/>
  <c r="Q935" i="1"/>
  <c r="R935" i="1"/>
  <c r="S935" i="1"/>
  <c r="T935" i="1"/>
  <c r="U935" i="1"/>
  <c r="V935" i="1"/>
  <c r="AY935" i="1"/>
  <c r="O936" i="1"/>
  <c r="AC936" i="1" s="1"/>
  <c r="AQ936" i="1" s="1"/>
  <c r="BE936" i="1" s="1"/>
  <c r="P936" i="1"/>
  <c r="Q936" i="1"/>
  <c r="R936" i="1"/>
  <c r="S936" i="1"/>
  <c r="T936" i="1"/>
  <c r="U936" i="1"/>
  <c r="V936" i="1"/>
  <c r="O937" i="1"/>
  <c r="AC937" i="1" s="1"/>
  <c r="AQ937" i="1" s="1"/>
  <c r="BE937" i="1" s="1"/>
  <c r="P937" i="1"/>
  <c r="Q937" i="1"/>
  <c r="R937" i="1"/>
  <c r="S937" i="1"/>
  <c r="T937" i="1"/>
  <c r="U937" i="1"/>
  <c r="V937" i="1"/>
  <c r="AY937" i="1"/>
  <c r="O938" i="1"/>
  <c r="AC938" i="1" s="1"/>
  <c r="AQ938" i="1" s="1"/>
  <c r="BE938" i="1" s="1"/>
  <c r="P938" i="1"/>
  <c r="Q938" i="1"/>
  <c r="R938" i="1"/>
  <c r="S938" i="1"/>
  <c r="T938" i="1"/>
  <c r="U938" i="1"/>
  <c r="V938" i="1"/>
  <c r="O939" i="1"/>
  <c r="AC939" i="1" s="1"/>
  <c r="AQ939" i="1" s="1"/>
  <c r="BE939" i="1" s="1"/>
  <c r="P939" i="1"/>
  <c r="Q939" i="1"/>
  <c r="R939" i="1"/>
  <c r="S939" i="1"/>
  <c r="T939" i="1"/>
  <c r="U939" i="1"/>
  <c r="V939" i="1"/>
  <c r="AY939" i="1"/>
  <c r="O940" i="1"/>
  <c r="AC940" i="1" s="1"/>
  <c r="AQ940" i="1" s="1"/>
  <c r="BE940" i="1" s="1"/>
  <c r="P940" i="1"/>
  <c r="Q940" i="1"/>
  <c r="R940" i="1"/>
  <c r="S940" i="1"/>
  <c r="T940" i="1"/>
  <c r="U940" i="1"/>
  <c r="V940" i="1"/>
  <c r="O941" i="1"/>
  <c r="AC941" i="1" s="1"/>
  <c r="AQ941" i="1" s="1"/>
  <c r="BE941" i="1" s="1"/>
  <c r="P941" i="1"/>
  <c r="Q941" i="1"/>
  <c r="R941" i="1"/>
  <c r="S941" i="1"/>
  <c r="T941" i="1"/>
  <c r="U941" i="1"/>
  <c r="V941" i="1"/>
  <c r="O942" i="1"/>
  <c r="AC942" i="1" s="1"/>
  <c r="AQ942" i="1" s="1"/>
  <c r="BE942" i="1" s="1"/>
  <c r="P942" i="1"/>
  <c r="Q942" i="1"/>
  <c r="R942" i="1"/>
  <c r="S942" i="1"/>
  <c r="T942" i="1"/>
  <c r="U942" i="1"/>
  <c r="V942" i="1"/>
  <c r="O943" i="1"/>
  <c r="AC943" i="1" s="1"/>
  <c r="AQ943" i="1" s="1"/>
  <c r="BE943" i="1" s="1"/>
  <c r="P943" i="1"/>
  <c r="Q943" i="1"/>
  <c r="R943" i="1"/>
  <c r="S943" i="1"/>
  <c r="T943" i="1"/>
  <c r="U943" i="1"/>
  <c r="V943" i="1"/>
  <c r="O944" i="1"/>
  <c r="AC944" i="1" s="1"/>
  <c r="AQ944" i="1" s="1"/>
  <c r="BE944" i="1" s="1"/>
  <c r="P944" i="1"/>
  <c r="Q944" i="1"/>
  <c r="R944" i="1"/>
  <c r="S944" i="1"/>
  <c r="T944" i="1"/>
  <c r="U944" i="1"/>
  <c r="V944" i="1"/>
  <c r="O945" i="1"/>
  <c r="AC945" i="1" s="1"/>
  <c r="AQ945" i="1" s="1"/>
  <c r="BE945" i="1" s="1"/>
  <c r="P945" i="1"/>
  <c r="Q945" i="1"/>
  <c r="R945" i="1"/>
  <c r="S945" i="1"/>
  <c r="T945" i="1"/>
  <c r="U945" i="1"/>
  <c r="V945" i="1"/>
  <c r="AY945" i="1"/>
  <c r="O946" i="1"/>
  <c r="AC946" i="1" s="1"/>
  <c r="AQ946" i="1" s="1"/>
  <c r="BE946" i="1" s="1"/>
  <c r="P946" i="1"/>
  <c r="Q946" i="1"/>
  <c r="R946" i="1"/>
  <c r="S946" i="1"/>
  <c r="T946" i="1"/>
  <c r="U946" i="1"/>
  <c r="V946" i="1"/>
  <c r="O947" i="1"/>
  <c r="AC947" i="1" s="1"/>
  <c r="AQ947" i="1" s="1"/>
  <c r="BE947" i="1" s="1"/>
  <c r="P947" i="1"/>
  <c r="Q947" i="1"/>
  <c r="R947" i="1"/>
  <c r="S947" i="1"/>
  <c r="T947" i="1"/>
  <c r="U947" i="1"/>
  <c r="V947" i="1"/>
  <c r="AY947" i="1"/>
  <c r="O948" i="1"/>
  <c r="AC948" i="1" s="1"/>
  <c r="AQ948" i="1" s="1"/>
  <c r="BE948" i="1" s="1"/>
  <c r="P948" i="1"/>
  <c r="Q948" i="1"/>
  <c r="R948" i="1"/>
  <c r="S948" i="1"/>
  <c r="T948" i="1"/>
  <c r="U948" i="1"/>
  <c r="V948" i="1"/>
  <c r="O949" i="1"/>
  <c r="AC949" i="1" s="1"/>
  <c r="AQ949" i="1" s="1"/>
  <c r="BE949" i="1" s="1"/>
  <c r="P949" i="1"/>
  <c r="Q949" i="1"/>
  <c r="R949" i="1"/>
  <c r="S949" i="1"/>
  <c r="T949" i="1"/>
  <c r="U949" i="1"/>
  <c r="V949" i="1"/>
  <c r="AY949" i="1"/>
  <c r="O950" i="1"/>
  <c r="AC950" i="1" s="1"/>
  <c r="AQ950" i="1" s="1"/>
  <c r="BE950" i="1" s="1"/>
  <c r="P950" i="1"/>
  <c r="Q950" i="1"/>
  <c r="R950" i="1"/>
  <c r="S950" i="1"/>
  <c r="T950" i="1"/>
  <c r="U950" i="1"/>
  <c r="V950" i="1"/>
  <c r="O951" i="1"/>
  <c r="AC951" i="1" s="1"/>
  <c r="AQ951" i="1" s="1"/>
  <c r="BE951" i="1" s="1"/>
  <c r="P951" i="1"/>
  <c r="Q951" i="1"/>
  <c r="R951" i="1"/>
  <c r="S951" i="1"/>
  <c r="T951" i="1"/>
  <c r="U951" i="1"/>
  <c r="V951" i="1"/>
  <c r="O952" i="1"/>
  <c r="AC952" i="1" s="1"/>
  <c r="AQ952" i="1" s="1"/>
  <c r="BE952" i="1" s="1"/>
  <c r="P952" i="1"/>
  <c r="Q952" i="1"/>
  <c r="R952" i="1"/>
  <c r="S952" i="1"/>
  <c r="T952" i="1"/>
  <c r="U952" i="1"/>
  <c r="V952" i="1"/>
  <c r="O953" i="1"/>
  <c r="AC953" i="1" s="1"/>
  <c r="AQ953" i="1" s="1"/>
  <c r="BE953" i="1" s="1"/>
  <c r="P953" i="1"/>
  <c r="Q953" i="1"/>
  <c r="R953" i="1"/>
  <c r="S953" i="1"/>
  <c r="T953" i="1"/>
  <c r="U953" i="1"/>
  <c r="V953" i="1"/>
  <c r="O954" i="1"/>
  <c r="AC954" i="1" s="1"/>
  <c r="AQ954" i="1" s="1"/>
  <c r="BE954" i="1" s="1"/>
  <c r="P954" i="1"/>
  <c r="Q954" i="1"/>
  <c r="R954" i="1"/>
  <c r="S954" i="1"/>
  <c r="T954" i="1"/>
  <c r="U954" i="1"/>
  <c r="V954" i="1"/>
  <c r="O955" i="1"/>
  <c r="AC955" i="1" s="1"/>
  <c r="AQ955" i="1" s="1"/>
  <c r="BE955" i="1" s="1"/>
  <c r="P955" i="1"/>
  <c r="Q955" i="1"/>
  <c r="R955" i="1"/>
  <c r="S955" i="1"/>
  <c r="T955" i="1"/>
  <c r="U955" i="1"/>
  <c r="V955" i="1"/>
  <c r="O956" i="1"/>
  <c r="AC956" i="1" s="1"/>
  <c r="AQ956" i="1" s="1"/>
  <c r="BE956" i="1" s="1"/>
  <c r="P956" i="1"/>
  <c r="Q956" i="1"/>
  <c r="R956" i="1"/>
  <c r="S956" i="1"/>
  <c r="T956" i="1"/>
  <c r="U956" i="1"/>
  <c r="V956" i="1"/>
  <c r="O957" i="1"/>
  <c r="AC957" i="1" s="1"/>
  <c r="AQ957" i="1" s="1"/>
  <c r="BE957" i="1" s="1"/>
  <c r="P957" i="1"/>
  <c r="Q957" i="1"/>
  <c r="R957" i="1"/>
  <c r="S957" i="1"/>
  <c r="T957" i="1"/>
  <c r="U957" i="1"/>
  <c r="V957" i="1"/>
  <c r="O958" i="1"/>
  <c r="AC958" i="1" s="1"/>
  <c r="AQ958" i="1" s="1"/>
  <c r="BE958" i="1" s="1"/>
  <c r="P958" i="1"/>
  <c r="Q958" i="1"/>
  <c r="R958" i="1"/>
  <c r="S958" i="1"/>
  <c r="T958" i="1"/>
  <c r="U958" i="1"/>
  <c r="V958" i="1"/>
  <c r="O959" i="1"/>
  <c r="AC959" i="1" s="1"/>
  <c r="AQ959" i="1" s="1"/>
  <c r="BE959" i="1" s="1"/>
  <c r="P959" i="1"/>
  <c r="Q959" i="1"/>
  <c r="R959" i="1"/>
  <c r="S959" i="1"/>
  <c r="T959" i="1"/>
  <c r="U959" i="1"/>
  <c r="V959" i="1"/>
  <c r="AY959" i="1"/>
  <c r="O960" i="1"/>
  <c r="AC960" i="1" s="1"/>
  <c r="AQ960" i="1" s="1"/>
  <c r="BE960" i="1" s="1"/>
  <c r="P960" i="1"/>
  <c r="Q960" i="1"/>
  <c r="R960" i="1"/>
  <c r="S960" i="1"/>
  <c r="T960" i="1"/>
  <c r="U960" i="1"/>
  <c r="V960" i="1"/>
  <c r="O961" i="1"/>
  <c r="AC961" i="1" s="1"/>
  <c r="AQ961" i="1" s="1"/>
  <c r="BE961" i="1" s="1"/>
  <c r="P961" i="1"/>
  <c r="Q961" i="1"/>
  <c r="R961" i="1"/>
  <c r="S961" i="1"/>
  <c r="T961" i="1"/>
  <c r="U961" i="1"/>
  <c r="V961" i="1"/>
  <c r="O962" i="1"/>
  <c r="AC962" i="1" s="1"/>
  <c r="AQ962" i="1" s="1"/>
  <c r="BE962" i="1" s="1"/>
  <c r="P962" i="1"/>
  <c r="Q962" i="1"/>
  <c r="R962" i="1"/>
  <c r="S962" i="1"/>
  <c r="T962" i="1"/>
  <c r="U962" i="1"/>
  <c r="V962" i="1"/>
  <c r="O963" i="1"/>
  <c r="AC963" i="1" s="1"/>
  <c r="AQ963" i="1" s="1"/>
  <c r="BE963" i="1" s="1"/>
  <c r="P963" i="1"/>
  <c r="Q963" i="1"/>
  <c r="R963" i="1"/>
  <c r="S963" i="1"/>
  <c r="T963" i="1"/>
  <c r="U963" i="1"/>
  <c r="V963" i="1"/>
  <c r="O964" i="1"/>
  <c r="AC964" i="1" s="1"/>
  <c r="AQ964" i="1" s="1"/>
  <c r="BE964" i="1" s="1"/>
  <c r="P964" i="1"/>
  <c r="Q964" i="1"/>
  <c r="R964" i="1"/>
  <c r="S964" i="1"/>
  <c r="T964" i="1"/>
  <c r="U964" i="1"/>
  <c r="V964" i="1"/>
  <c r="O965" i="1"/>
  <c r="AC965" i="1" s="1"/>
  <c r="AQ965" i="1" s="1"/>
  <c r="BE965" i="1" s="1"/>
  <c r="P965" i="1"/>
  <c r="Q965" i="1"/>
  <c r="R965" i="1"/>
  <c r="S965" i="1"/>
  <c r="T965" i="1"/>
  <c r="U965" i="1"/>
  <c r="V965" i="1"/>
  <c r="O966" i="1"/>
  <c r="AC966" i="1" s="1"/>
  <c r="AQ966" i="1" s="1"/>
  <c r="BE966" i="1" s="1"/>
  <c r="P966" i="1"/>
  <c r="Q966" i="1"/>
  <c r="R966" i="1"/>
  <c r="S966" i="1"/>
  <c r="T966" i="1"/>
  <c r="U966" i="1"/>
  <c r="V966" i="1"/>
  <c r="O967" i="1"/>
  <c r="AC967" i="1" s="1"/>
  <c r="AQ967" i="1" s="1"/>
  <c r="BE967" i="1" s="1"/>
  <c r="P967" i="1"/>
  <c r="Q967" i="1"/>
  <c r="R967" i="1"/>
  <c r="S967" i="1"/>
  <c r="T967" i="1"/>
  <c r="U967" i="1"/>
  <c r="V967" i="1"/>
  <c r="AY967" i="1"/>
  <c r="O968" i="1"/>
  <c r="AC968" i="1" s="1"/>
  <c r="AQ968" i="1" s="1"/>
  <c r="BE968" i="1" s="1"/>
  <c r="P968" i="1"/>
  <c r="Q968" i="1"/>
  <c r="R968" i="1"/>
  <c r="S968" i="1"/>
  <c r="T968" i="1"/>
  <c r="U968" i="1"/>
  <c r="V968" i="1"/>
  <c r="O969" i="1"/>
  <c r="AC969" i="1" s="1"/>
  <c r="AQ969" i="1" s="1"/>
  <c r="BE969" i="1" s="1"/>
  <c r="P969" i="1"/>
  <c r="Q969" i="1"/>
  <c r="R969" i="1"/>
  <c r="S969" i="1"/>
  <c r="T969" i="1"/>
  <c r="U969" i="1"/>
  <c r="V969" i="1"/>
  <c r="AY969" i="1"/>
  <c r="O970" i="1"/>
  <c r="AC970" i="1" s="1"/>
  <c r="AQ970" i="1" s="1"/>
  <c r="BE970" i="1" s="1"/>
  <c r="P970" i="1"/>
  <c r="Q970" i="1"/>
  <c r="R970" i="1"/>
  <c r="S970" i="1"/>
  <c r="T970" i="1"/>
  <c r="U970" i="1"/>
  <c r="V970" i="1"/>
  <c r="O971" i="1"/>
  <c r="AC971" i="1" s="1"/>
  <c r="AQ971" i="1" s="1"/>
  <c r="BE971" i="1" s="1"/>
  <c r="P971" i="1"/>
  <c r="Q971" i="1"/>
  <c r="R971" i="1"/>
  <c r="S971" i="1"/>
  <c r="T971" i="1"/>
  <c r="U971" i="1"/>
  <c r="V971" i="1"/>
  <c r="AY971" i="1"/>
  <c r="O972" i="1"/>
  <c r="AC972" i="1" s="1"/>
  <c r="AQ972" i="1" s="1"/>
  <c r="BE972" i="1" s="1"/>
  <c r="P972" i="1"/>
  <c r="Q972" i="1"/>
  <c r="R972" i="1"/>
  <c r="S972" i="1"/>
  <c r="T972" i="1"/>
  <c r="U972" i="1"/>
  <c r="V972" i="1"/>
  <c r="O973" i="1"/>
  <c r="AC973" i="1" s="1"/>
  <c r="AQ973" i="1" s="1"/>
  <c r="BE973" i="1" s="1"/>
  <c r="P973" i="1"/>
  <c r="Q973" i="1"/>
  <c r="R973" i="1"/>
  <c r="S973" i="1"/>
  <c r="T973" i="1"/>
  <c r="U973" i="1"/>
  <c r="V973" i="1"/>
  <c r="O974" i="1"/>
  <c r="AC974" i="1" s="1"/>
  <c r="AQ974" i="1" s="1"/>
  <c r="BE974" i="1" s="1"/>
  <c r="P974" i="1"/>
  <c r="Q974" i="1"/>
  <c r="R974" i="1"/>
  <c r="S974" i="1"/>
  <c r="T974" i="1"/>
  <c r="U974" i="1"/>
  <c r="V974" i="1"/>
  <c r="O975" i="1"/>
  <c r="AC975" i="1" s="1"/>
  <c r="AQ975" i="1" s="1"/>
  <c r="BE975" i="1" s="1"/>
  <c r="P975" i="1"/>
  <c r="Q975" i="1"/>
  <c r="R975" i="1"/>
  <c r="S975" i="1"/>
  <c r="T975" i="1"/>
  <c r="U975" i="1"/>
  <c r="V975" i="1"/>
  <c r="AY975" i="1"/>
  <c r="O976" i="1"/>
  <c r="AC976" i="1" s="1"/>
  <c r="AQ976" i="1" s="1"/>
  <c r="BE976" i="1" s="1"/>
  <c r="P976" i="1"/>
  <c r="Q976" i="1"/>
  <c r="R976" i="1"/>
  <c r="S976" i="1"/>
  <c r="T976" i="1"/>
  <c r="U976" i="1"/>
  <c r="V976" i="1"/>
  <c r="O977" i="1"/>
  <c r="AC977" i="1" s="1"/>
  <c r="AQ977" i="1" s="1"/>
  <c r="BE977" i="1" s="1"/>
  <c r="P977" i="1"/>
  <c r="Q977" i="1"/>
  <c r="R977" i="1"/>
  <c r="S977" i="1"/>
  <c r="T977" i="1"/>
  <c r="U977" i="1"/>
  <c r="V977" i="1"/>
  <c r="AY977" i="1"/>
  <c r="O978" i="1"/>
  <c r="AC978" i="1" s="1"/>
  <c r="AQ978" i="1" s="1"/>
  <c r="BE978" i="1" s="1"/>
  <c r="P978" i="1"/>
  <c r="Q978" i="1"/>
  <c r="R978" i="1"/>
  <c r="S978" i="1"/>
  <c r="T978" i="1"/>
  <c r="U978" i="1"/>
  <c r="V978" i="1"/>
  <c r="O979" i="1"/>
  <c r="AC979" i="1" s="1"/>
  <c r="AQ979" i="1" s="1"/>
  <c r="BE979" i="1" s="1"/>
  <c r="P979" i="1"/>
  <c r="Q979" i="1"/>
  <c r="R979" i="1"/>
  <c r="S979" i="1"/>
  <c r="T979" i="1"/>
  <c r="U979" i="1"/>
  <c r="V979" i="1"/>
  <c r="AY979" i="1"/>
  <c r="O980" i="1"/>
  <c r="AC980" i="1" s="1"/>
  <c r="AQ980" i="1" s="1"/>
  <c r="BE980" i="1" s="1"/>
  <c r="P980" i="1"/>
  <c r="Q980" i="1"/>
  <c r="R980" i="1"/>
  <c r="S980" i="1"/>
  <c r="T980" i="1"/>
  <c r="U980" i="1"/>
  <c r="V980" i="1"/>
  <c r="O981" i="1"/>
  <c r="AC981" i="1" s="1"/>
  <c r="AQ981" i="1" s="1"/>
  <c r="BE981" i="1" s="1"/>
  <c r="P981" i="1"/>
  <c r="Q981" i="1"/>
  <c r="R981" i="1"/>
  <c r="S981" i="1"/>
  <c r="T981" i="1"/>
  <c r="U981" i="1"/>
  <c r="V981" i="1"/>
  <c r="AY981" i="1"/>
  <c r="O982" i="1"/>
  <c r="AC982" i="1" s="1"/>
  <c r="AQ982" i="1" s="1"/>
  <c r="BE982" i="1" s="1"/>
  <c r="P982" i="1"/>
  <c r="Q982" i="1"/>
  <c r="R982" i="1"/>
  <c r="S982" i="1"/>
  <c r="T982" i="1"/>
  <c r="U982" i="1"/>
  <c r="V982" i="1"/>
  <c r="O983" i="1"/>
  <c r="AC983" i="1" s="1"/>
  <c r="AQ983" i="1" s="1"/>
  <c r="BE983" i="1" s="1"/>
  <c r="P983" i="1"/>
  <c r="Q983" i="1"/>
  <c r="R983" i="1"/>
  <c r="S983" i="1"/>
  <c r="T983" i="1"/>
  <c r="U983" i="1"/>
  <c r="V983" i="1"/>
  <c r="O984" i="1"/>
  <c r="AC984" i="1" s="1"/>
  <c r="AQ984" i="1" s="1"/>
  <c r="BE984" i="1" s="1"/>
  <c r="P984" i="1"/>
  <c r="Q984" i="1"/>
  <c r="R984" i="1"/>
  <c r="S984" i="1"/>
  <c r="T984" i="1"/>
  <c r="U984" i="1"/>
  <c r="V984" i="1"/>
  <c r="O985" i="1"/>
  <c r="AC985" i="1" s="1"/>
  <c r="AQ985" i="1" s="1"/>
  <c r="BE985" i="1" s="1"/>
  <c r="P985" i="1"/>
  <c r="Q985" i="1"/>
  <c r="R985" i="1"/>
  <c r="S985" i="1"/>
  <c r="T985" i="1"/>
  <c r="U985" i="1"/>
  <c r="V985" i="1"/>
  <c r="O986" i="1"/>
  <c r="AC986" i="1" s="1"/>
  <c r="AQ986" i="1" s="1"/>
  <c r="BE986" i="1" s="1"/>
  <c r="P986" i="1"/>
  <c r="Q986" i="1"/>
  <c r="R986" i="1"/>
  <c r="S986" i="1"/>
  <c r="T986" i="1"/>
  <c r="U986" i="1"/>
  <c r="V986" i="1"/>
  <c r="O987" i="1"/>
  <c r="AC987" i="1" s="1"/>
  <c r="AQ987" i="1" s="1"/>
  <c r="BE987" i="1" s="1"/>
  <c r="P987" i="1"/>
  <c r="Q987" i="1"/>
  <c r="R987" i="1"/>
  <c r="S987" i="1"/>
  <c r="T987" i="1"/>
  <c r="U987" i="1"/>
  <c r="V987" i="1"/>
  <c r="O988" i="1"/>
  <c r="AC988" i="1" s="1"/>
  <c r="AQ988" i="1" s="1"/>
  <c r="BE988" i="1" s="1"/>
  <c r="P988" i="1"/>
  <c r="Q988" i="1"/>
  <c r="R988" i="1"/>
  <c r="S988" i="1"/>
  <c r="T988" i="1"/>
  <c r="U988" i="1"/>
  <c r="V988" i="1"/>
  <c r="O989" i="1"/>
  <c r="AC989" i="1" s="1"/>
  <c r="AQ989" i="1" s="1"/>
  <c r="BE989" i="1" s="1"/>
  <c r="P989" i="1"/>
  <c r="Q989" i="1"/>
  <c r="R989" i="1"/>
  <c r="S989" i="1"/>
  <c r="T989" i="1"/>
  <c r="U989" i="1"/>
  <c r="V989" i="1"/>
  <c r="AY989" i="1"/>
  <c r="O990" i="1"/>
  <c r="AC990" i="1" s="1"/>
  <c r="AQ990" i="1" s="1"/>
  <c r="BE990" i="1" s="1"/>
  <c r="P990" i="1"/>
  <c r="Q990" i="1"/>
  <c r="R990" i="1"/>
  <c r="S990" i="1"/>
  <c r="T990" i="1"/>
  <c r="U990" i="1"/>
  <c r="V990" i="1"/>
  <c r="O991" i="1"/>
  <c r="AC991" i="1" s="1"/>
  <c r="AQ991" i="1" s="1"/>
  <c r="BE991" i="1" s="1"/>
  <c r="P991" i="1"/>
  <c r="Q991" i="1"/>
  <c r="R991" i="1"/>
  <c r="S991" i="1"/>
  <c r="T991" i="1"/>
  <c r="U991" i="1"/>
  <c r="V991" i="1"/>
  <c r="AY991" i="1"/>
  <c r="O992" i="1"/>
  <c r="AC992" i="1" s="1"/>
  <c r="AQ992" i="1" s="1"/>
  <c r="BE992" i="1" s="1"/>
  <c r="P992" i="1"/>
  <c r="Q992" i="1"/>
  <c r="R992" i="1"/>
  <c r="S992" i="1"/>
  <c r="T992" i="1"/>
  <c r="U992" i="1"/>
  <c r="V992" i="1"/>
  <c r="O993" i="1"/>
  <c r="AC993" i="1" s="1"/>
  <c r="AQ993" i="1" s="1"/>
  <c r="BE993" i="1" s="1"/>
  <c r="P993" i="1"/>
  <c r="Q993" i="1"/>
  <c r="R993" i="1"/>
  <c r="S993" i="1"/>
  <c r="T993" i="1"/>
  <c r="U993" i="1"/>
  <c r="V993" i="1"/>
  <c r="O994" i="1"/>
  <c r="AC994" i="1" s="1"/>
  <c r="AQ994" i="1" s="1"/>
  <c r="BE994" i="1" s="1"/>
  <c r="P994" i="1"/>
  <c r="Q994" i="1"/>
  <c r="R994" i="1"/>
  <c r="S994" i="1"/>
  <c r="T994" i="1"/>
  <c r="U994" i="1"/>
  <c r="V994" i="1"/>
  <c r="O995" i="1"/>
  <c r="AC995" i="1" s="1"/>
  <c r="AQ995" i="1" s="1"/>
  <c r="BE995" i="1" s="1"/>
  <c r="P995" i="1"/>
  <c r="Q995" i="1"/>
  <c r="R995" i="1"/>
  <c r="S995" i="1"/>
  <c r="T995" i="1"/>
  <c r="U995" i="1"/>
  <c r="V995" i="1"/>
  <c r="O996" i="1"/>
  <c r="AC996" i="1" s="1"/>
  <c r="AQ996" i="1" s="1"/>
  <c r="BE996" i="1" s="1"/>
  <c r="P996" i="1"/>
  <c r="Q996" i="1"/>
  <c r="R996" i="1"/>
  <c r="S996" i="1"/>
  <c r="T996" i="1"/>
  <c r="U996" i="1"/>
  <c r="V996" i="1"/>
  <c r="O997" i="1"/>
  <c r="AC997" i="1" s="1"/>
  <c r="AQ997" i="1" s="1"/>
  <c r="BE997" i="1" s="1"/>
  <c r="P997" i="1"/>
  <c r="Q997" i="1"/>
  <c r="R997" i="1"/>
  <c r="S997" i="1"/>
  <c r="T997" i="1"/>
  <c r="U997" i="1"/>
  <c r="V997" i="1"/>
  <c r="O998" i="1"/>
  <c r="AC998" i="1" s="1"/>
  <c r="AQ998" i="1" s="1"/>
  <c r="BE998" i="1" s="1"/>
  <c r="P998" i="1"/>
  <c r="Q998" i="1"/>
  <c r="R998" i="1"/>
  <c r="S998" i="1"/>
  <c r="T998" i="1"/>
  <c r="U998" i="1"/>
  <c r="V998" i="1"/>
  <c r="O999" i="1"/>
  <c r="AC999" i="1" s="1"/>
  <c r="AQ999" i="1" s="1"/>
  <c r="BE999" i="1" s="1"/>
  <c r="P999" i="1"/>
  <c r="Q999" i="1"/>
  <c r="R999" i="1"/>
  <c r="S999" i="1"/>
  <c r="T999" i="1"/>
  <c r="U999" i="1"/>
  <c r="V999" i="1"/>
  <c r="AY999" i="1"/>
  <c r="O1000" i="1"/>
  <c r="AC1000" i="1" s="1"/>
  <c r="AQ1000" i="1" s="1"/>
  <c r="BE1000" i="1" s="1"/>
  <c r="P1000" i="1"/>
  <c r="Q1000" i="1"/>
  <c r="R1000" i="1"/>
  <c r="S1000" i="1"/>
  <c r="T1000" i="1"/>
  <c r="U1000" i="1"/>
  <c r="V1000" i="1"/>
  <c r="O1001" i="1"/>
  <c r="AC1001" i="1" s="1"/>
  <c r="AQ1001" i="1" s="1"/>
  <c r="BE1001" i="1" s="1"/>
  <c r="P1001" i="1"/>
  <c r="Q1001" i="1"/>
  <c r="R1001" i="1"/>
  <c r="S1001" i="1"/>
  <c r="T1001" i="1"/>
  <c r="U1001" i="1"/>
  <c r="V1001" i="1"/>
  <c r="AY1001" i="1"/>
  <c r="O1002" i="1"/>
  <c r="AC1002" i="1" s="1"/>
  <c r="AQ1002" i="1" s="1"/>
  <c r="BE1002" i="1" s="1"/>
  <c r="P1002" i="1"/>
  <c r="Q1002" i="1"/>
  <c r="R1002" i="1"/>
  <c r="S1002" i="1"/>
  <c r="T1002" i="1"/>
  <c r="U1002" i="1"/>
  <c r="V1002" i="1"/>
  <c r="O1003" i="1"/>
  <c r="AC1003" i="1" s="1"/>
  <c r="AQ1003" i="1" s="1"/>
  <c r="BE1003" i="1" s="1"/>
  <c r="P1003" i="1"/>
  <c r="Q1003" i="1"/>
  <c r="R1003" i="1"/>
  <c r="S1003" i="1"/>
  <c r="T1003" i="1"/>
  <c r="U1003" i="1"/>
  <c r="V1003" i="1"/>
  <c r="AY1003" i="1"/>
  <c r="O1004" i="1"/>
  <c r="AC1004" i="1" s="1"/>
  <c r="AQ1004" i="1" s="1"/>
  <c r="BE1004" i="1" s="1"/>
  <c r="P1004" i="1"/>
  <c r="Q1004" i="1"/>
  <c r="R1004" i="1"/>
  <c r="S1004" i="1"/>
  <c r="T1004" i="1"/>
  <c r="U1004" i="1"/>
  <c r="V1004" i="1"/>
  <c r="O1005" i="1"/>
  <c r="AC1005" i="1" s="1"/>
  <c r="AQ1005" i="1" s="1"/>
  <c r="BE1005" i="1" s="1"/>
  <c r="P1005" i="1"/>
  <c r="Q1005" i="1"/>
  <c r="R1005" i="1"/>
  <c r="S1005" i="1"/>
  <c r="T1005" i="1"/>
  <c r="U1005" i="1"/>
  <c r="V1005" i="1"/>
  <c r="O1006" i="1"/>
  <c r="AC1006" i="1" s="1"/>
  <c r="AQ1006" i="1" s="1"/>
  <c r="BE1006" i="1" s="1"/>
  <c r="P1006" i="1"/>
  <c r="Q1006" i="1"/>
  <c r="R1006" i="1"/>
  <c r="S1006" i="1"/>
  <c r="T1006" i="1"/>
  <c r="U1006" i="1"/>
  <c r="V1006" i="1"/>
  <c r="O1007" i="1"/>
  <c r="AC1007" i="1" s="1"/>
  <c r="AQ1007" i="1" s="1"/>
  <c r="BE1007" i="1" s="1"/>
  <c r="P1007" i="1"/>
  <c r="Q1007" i="1"/>
  <c r="R1007" i="1"/>
  <c r="S1007" i="1"/>
  <c r="T1007" i="1"/>
  <c r="U1007" i="1"/>
  <c r="V1007" i="1"/>
  <c r="O1008" i="1"/>
  <c r="AC1008" i="1" s="1"/>
  <c r="AQ1008" i="1" s="1"/>
  <c r="BE1008" i="1" s="1"/>
  <c r="P1008" i="1"/>
  <c r="Q1008" i="1"/>
  <c r="R1008" i="1"/>
  <c r="S1008" i="1"/>
  <c r="T1008" i="1"/>
  <c r="U1008" i="1"/>
  <c r="V1008" i="1"/>
  <c r="O1009" i="1"/>
  <c r="AC1009" i="1" s="1"/>
  <c r="AQ1009" i="1" s="1"/>
  <c r="BE1009" i="1" s="1"/>
  <c r="P1009" i="1"/>
  <c r="Q1009" i="1"/>
  <c r="R1009" i="1"/>
  <c r="S1009" i="1"/>
  <c r="T1009" i="1"/>
  <c r="U1009" i="1"/>
  <c r="V1009" i="1"/>
  <c r="AY1009" i="1"/>
  <c r="O1010" i="1"/>
  <c r="AC1010" i="1" s="1"/>
  <c r="AQ1010" i="1" s="1"/>
  <c r="BE1010" i="1" s="1"/>
  <c r="P1010" i="1"/>
  <c r="Q1010" i="1"/>
  <c r="R1010" i="1"/>
  <c r="S1010" i="1"/>
  <c r="T1010" i="1"/>
  <c r="U1010" i="1"/>
  <c r="V1010" i="1"/>
  <c r="O1011" i="1"/>
  <c r="AC1011" i="1" s="1"/>
  <c r="AQ1011" i="1" s="1"/>
  <c r="BE1011" i="1" s="1"/>
  <c r="P1011" i="1"/>
  <c r="Q1011" i="1"/>
  <c r="R1011" i="1"/>
  <c r="S1011" i="1"/>
  <c r="T1011" i="1"/>
  <c r="U1011" i="1"/>
  <c r="V1011" i="1"/>
  <c r="AY1011" i="1"/>
  <c r="O1012" i="1"/>
  <c r="AC1012" i="1" s="1"/>
  <c r="AQ1012" i="1" s="1"/>
  <c r="BE1012" i="1" s="1"/>
  <c r="P1012" i="1"/>
  <c r="Q1012" i="1"/>
  <c r="R1012" i="1"/>
  <c r="S1012" i="1"/>
  <c r="T1012" i="1"/>
  <c r="U1012" i="1"/>
  <c r="V1012" i="1"/>
  <c r="O1013" i="1"/>
  <c r="AC1013" i="1" s="1"/>
  <c r="AQ1013" i="1" s="1"/>
  <c r="BE1013" i="1" s="1"/>
  <c r="P1013" i="1"/>
  <c r="Q1013" i="1"/>
  <c r="R1013" i="1"/>
  <c r="S1013" i="1"/>
  <c r="T1013" i="1"/>
  <c r="U1013" i="1"/>
  <c r="V1013" i="1"/>
  <c r="AY1013" i="1"/>
  <c r="O1014" i="1"/>
  <c r="AC1014" i="1" s="1"/>
  <c r="AQ1014" i="1" s="1"/>
  <c r="BE1014" i="1" s="1"/>
  <c r="P1014" i="1"/>
  <c r="Q1014" i="1"/>
  <c r="R1014" i="1"/>
  <c r="S1014" i="1"/>
  <c r="T1014" i="1"/>
  <c r="U1014" i="1"/>
  <c r="V1014" i="1"/>
  <c r="O1015" i="1"/>
  <c r="AC1015" i="1" s="1"/>
  <c r="AQ1015" i="1" s="1"/>
  <c r="BE1015" i="1" s="1"/>
  <c r="P1015" i="1"/>
  <c r="Q1015" i="1"/>
  <c r="R1015" i="1"/>
  <c r="S1015" i="1"/>
  <c r="T1015" i="1"/>
  <c r="U1015" i="1"/>
  <c r="V1015" i="1"/>
  <c r="O1016" i="1"/>
  <c r="AC1016" i="1" s="1"/>
  <c r="AQ1016" i="1" s="1"/>
  <c r="BE1016" i="1" s="1"/>
  <c r="P1016" i="1"/>
  <c r="Q1016" i="1"/>
  <c r="R1016" i="1"/>
  <c r="S1016" i="1"/>
  <c r="T1016" i="1"/>
  <c r="U1016" i="1"/>
  <c r="V1016" i="1"/>
  <c r="O1017" i="1"/>
  <c r="AC1017" i="1" s="1"/>
  <c r="AQ1017" i="1" s="1"/>
  <c r="BE1017" i="1" s="1"/>
  <c r="P1017" i="1"/>
  <c r="Q1017" i="1"/>
  <c r="R1017" i="1"/>
  <c r="S1017" i="1"/>
  <c r="T1017" i="1"/>
  <c r="U1017" i="1"/>
  <c r="V1017" i="1"/>
  <c r="O1018" i="1"/>
  <c r="AC1018" i="1" s="1"/>
  <c r="AQ1018" i="1" s="1"/>
  <c r="BE1018" i="1" s="1"/>
  <c r="P1018" i="1"/>
  <c r="Q1018" i="1"/>
  <c r="R1018" i="1"/>
  <c r="S1018" i="1"/>
  <c r="T1018" i="1"/>
  <c r="U1018" i="1"/>
  <c r="V1018" i="1"/>
  <c r="O1019" i="1"/>
  <c r="AC1019" i="1" s="1"/>
  <c r="AQ1019" i="1" s="1"/>
  <c r="BE1019" i="1" s="1"/>
  <c r="P1019" i="1"/>
  <c r="Q1019" i="1"/>
  <c r="R1019" i="1"/>
  <c r="S1019" i="1"/>
  <c r="T1019" i="1"/>
  <c r="U1019" i="1"/>
  <c r="V1019" i="1"/>
  <c r="AY1019" i="1"/>
  <c r="O1020" i="1"/>
  <c r="AC1020" i="1" s="1"/>
  <c r="AQ1020" i="1" s="1"/>
  <c r="BE1020" i="1" s="1"/>
  <c r="P1020" i="1"/>
  <c r="Q1020" i="1"/>
  <c r="R1020" i="1"/>
  <c r="S1020" i="1"/>
  <c r="T1020" i="1"/>
  <c r="U1020" i="1"/>
  <c r="V1020" i="1"/>
  <c r="O1021" i="1"/>
  <c r="AC1021" i="1" s="1"/>
  <c r="AQ1021" i="1" s="1"/>
  <c r="BE1021" i="1" s="1"/>
  <c r="P1021" i="1"/>
  <c r="Q1021" i="1"/>
  <c r="R1021" i="1"/>
  <c r="S1021" i="1"/>
  <c r="T1021" i="1"/>
  <c r="U1021" i="1"/>
  <c r="V1021" i="1"/>
  <c r="O1022" i="1"/>
  <c r="AC1022" i="1" s="1"/>
  <c r="AQ1022" i="1" s="1"/>
  <c r="BE1022" i="1" s="1"/>
  <c r="P1022" i="1"/>
  <c r="Q1022" i="1"/>
  <c r="R1022" i="1"/>
  <c r="S1022" i="1"/>
  <c r="T1022" i="1"/>
  <c r="U1022" i="1"/>
  <c r="V1022" i="1"/>
  <c r="O1023" i="1"/>
  <c r="AC1023" i="1" s="1"/>
  <c r="AQ1023" i="1" s="1"/>
  <c r="BE1023" i="1" s="1"/>
  <c r="P1023" i="1"/>
  <c r="Q1023" i="1"/>
  <c r="R1023" i="1"/>
  <c r="S1023" i="1"/>
  <c r="T1023" i="1"/>
  <c r="U1023" i="1"/>
  <c r="V1023" i="1"/>
  <c r="AY1023" i="1"/>
  <c r="O1024" i="1"/>
  <c r="AC1024" i="1" s="1"/>
  <c r="AQ1024" i="1" s="1"/>
  <c r="BE1024" i="1" s="1"/>
  <c r="P1024" i="1"/>
  <c r="Q1024" i="1"/>
  <c r="R1024" i="1"/>
  <c r="S1024" i="1"/>
  <c r="T1024" i="1"/>
  <c r="U1024" i="1"/>
  <c r="V1024" i="1"/>
  <c r="O1025" i="1"/>
  <c r="AC1025" i="1" s="1"/>
  <c r="AQ1025" i="1" s="1"/>
  <c r="BE1025" i="1" s="1"/>
  <c r="P1025" i="1"/>
  <c r="Q1025" i="1"/>
  <c r="R1025" i="1"/>
  <c r="S1025" i="1"/>
  <c r="T1025" i="1"/>
  <c r="U1025" i="1"/>
  <c r="V1025" i="1"/>
  <c r="O1026" i="1"/>
  <c r="AC1026" i="1" s="1"/>
  <c r="AQ1026" i="1" s="1"/>
  <c r="BE1026" i="1" s="1"/>
  <c r="P1026" i="1"/>
  <c r="Q1026" i="1"/>
  <c r="R1026" i="1"/>
  <c r="S1026" i="1"/>
  <c r="T1026" i="1"/>
  <c r="U1026" i="1"/>
  <c r="V1026" i="1"/>
  <c r="O1027" i="1"/>
  <c r="AC1027" i="1" s="1"/>
  <c r="AQ1027" i="1" s="1"/>
  <c r="BE1027" i="1" s="1"/>
  <c r="P1027" i="1"/>
  <c r="Q1027" i="1"/>
  <c r="R1027" i="1"/>
  <c r="S1027" i="1"/>
  <c r="T1027" i="1"/>
  <c r="U1027" i="1"/>
  <c r="V1027" i="1"/>
  <c r="AY1027" i="1"/>
  <c r="O1028" i="1"/>
  <c r="AC1028" i="1" s="1"/>
  <c r="AQ1028" i="1" s="1"/>
  <c r="BE1028" i="1" s="1"/>
  <c r="P1028" i="1"/>
  <c r="Q1028" i="1"/>
  <c r="R1028" i="1"/>
  <c r="S1028" i="1"/>
  <c r="T1028" i="1"/>
  <c r="U1028" i="1"/>
  <c r="V1028" i="1"/>
  <c r="O1029" i="1"/>
  <c r="AC1029" i="1" s="1"/>
  <c r="AQ1029" i="1" s="1"/>
  <c r="BE1029" i="1" s="1"/>
  <c r="P1029" i="1"/>
  <c r="Q1029" i="1"/>
  <c r="R1029" i="1"/>
  <c r="S1029" i="1"/>
  <c r="T1029" i="1"/>
  <c r="U1029" i="1"/>
  <c r="V1029" i="1"/>
  <c r="O1030" i="1"/>
  <c r="AC1030" i="1" s="1"/>
  <c r="AQ1030" i="1" s="1"/>
  <c r="BE1030" i="1" s="1"/>
  <c r="P1030" i="1"/>
  <c r="Q1030" i="1"/>
  <c r="R1030" i="1"/>
  <c r="S1030" i="1"/>
  <c r="T1030" i="1"/>
  <c r="U1030" i="1"/>
  <c r="V1030" i="1"/>
  <c r="O1031" i="1"/>
  <c r="AC1031" i="1" s="1"/>
  <c r="AQ1031" i="1" s="1"/>
  <c r="BE1031" i="1" s="1"/>
  <c r="P1031" i="1"/>
  <c r="Q1031" i="1"/>
  <c r="R1031" i="1"/>
  <c r="S1031" i="1"/>
  <c r="T1031" i="1"/>
  <c r="U1031" i="1"/>
  <c r="V1031" i="1"/>
  <c r="O1032" i="1"/>
  <c r="AC1032" i="1" s="1"/>
  <c r="AQ1032" i="1" s="1"/>
  <c r="BE1032" i="1" s="1"/>
  <c r="P1032" i="1"/>
  <c r="Q1032" i="1"/>
  <c r="R1032" i="1"/>
  <c r="S1032" i="1"/>
  <c r="T1032" i="1"/>
  <c r="U1032" i="1"/>
  <c r="V1032" i="1"/>
  <c r="O1033" i="1"/>
  <c r="AC1033" i="1" s="1"/>
  <c r="AQ1033" i="1" s="1"/>
  <c r="BE1033" i="1" s="1"/>
  <c r="P1033" i="1"/>
  <c r="Q1033" i="1"/>
  <c r="R1033" i="1"/>
  <c r="S1033" i="1"/>
  <c r="T1033" i="1"/>
  <c r="U1033" i="1"/>
  <c r="V1033" i="1"/>
  <c r="AY1033" i="1"/>
  <c r="O1034" i="1"/>
  <c r="AC1034" i="1" s="1"/>
  <c r="AQ1034" i="1" s="1"/>
  <c r="BE1034" i="1" s="1"/>
  <c r="P1034" i="1"/>
  <c r="Q1034" i="1"/>
  <c r="R1034" i="1"/>
  <c r="S1034" i="1"/>
  <c r="T1034" i="1"/>
  <c r="U1034" i="1"/>
  <c r="V1034" i="1"/>
  <c r="O1035" i="1"/>
  <c r="AC1035" i="1" s="1"/>
  <c r="AQ1035" i="1" s="1"/>
  <c r="BE1035" i="1" s="1"/>
  <c r="P1035" i="1"/>
  <c r="Q1035" i="1"/>
  <c r="R1035" i="1"/>
  <c r="S1035" i="1"/>
  <c r="T1035" i="1"/>
  <c r="U1035" i="1"/>
  <c r="V1035" i="1"/>
  <c r="O1036" i="1"/>
  <c r="AC1036" i="1" s="1"/>
  <c r="AQ1036" i="1" s="1"/>
  <c r="BE1036" i="1" s="1"/>
  <c r="P1036" i="1"/>
  <c r="Q1036" i="1"/>
  <c r="R1036" i="1"/>
  <c r="S1036" i="1"/>
  <c r="T1036" i="1"/>
  <c r="U1036" i="1"/>
  <c r="V1036" i="1"/>
  <c r="O1037" i="1"/>
  <c r="AC1037" i="1" s="1"/>
  <c r="AQ1037" i="1" s="1"/>
  <c r="BE1037" i="1" s="1"/>
  <c r="P1037" i="1"/>
  <c r="Q1037" i="1"/>
  <c r="R1037" i="1"/>
  <c r="S1037" i="1"/>
  <c r="T1037" i="1"/>
  <c r="U1037" i="1"/>
  <c r="V1037" i="1"/>
  <c r="O1038" i="1"/>
  <c r="AC1038" i="1" s="1"/>
  <c r="AQ1038" i="1" s="1"/>
  <c r="BE1038" i="1" s="1"/>
  <c r="P1038" i="1"/>
  <c r="Q1038" i="1"/>
  <c r="R1038" i="1"/>
  <c r="S1038" i="1"/>
  <c r="T1038" i="1"/>
  <c r="U1038" i="1"/>
  <c r="V1038" i="1"/>
  <c r="O1039" i="1"/>
  <c r="AC1039" i="1" s="1"/>
  <c r="AQ1039" i="1" s="1"/>
  <c r="BE1039" i="1" s="1"/>
  <c r="P1039" i="1"/>
  <c r="Q1039" i="1"/>
  <c r="R1039" i="1"/>
  <c r="S1039" i="1"/>
  <c r="T1039" i="1"/>
  <c r="U1039" i="1"/>
  <c r="V1039" i="1"/>
  <c r="AY1039" i="1"/>
  <c r="O1040" i="1"/>
  <c r="AC1040" i="1" s="1"/>
  <c r="AQ1040" i="1" s="1"/>
  <c r="BE1040" i="1" s="1"/>
  <c r="P1040" i="1"/>
  <c r="Q1040" i="1"/>
  <c r="R1040" i="1"/>
  <c r="S1040" i="1"/>
  <c r="T1040" i="1"/>
  <c r="U1040" i="1"/>
  <c r="V1040" i="1"/>
  <c r="O1041" i="1"/>
  <c r="AC1041" i="1" s="1"/>
  <c r="AQ1041" i="1" s="1"/>
  <c r="BE1041" i="1" s="1"/>
  <c r="P1041" i="1"/>
  <c r="Q1041" i="1"/>
  <c r="R1041" i="1"/>
  <c r="S1041" i="1"/>
  <c r="T1041" i="1"/>
  <c r="U1041" i="1"/>
  <c r="V1041" i="1"/>
  <c r="AY1041" i="1"/>
  <c r="O1042" i="1"/>
  <c r="AC1042" i="1" s="1"/>
  <c r="AQ1042" i="1" s="1"/>
  <c r="BE1042" i="1" s="1"/>
  <c r="P1042" i="1"/>
  <c r="Q1042" i="1"/>
  <c r="R1042" i="1"/>
  <c r="S1042" i="1"/>
  <c r="T1042" i="1"/>
  <c r="U1042" i="1"/>
  <c r="V1042" i="1"/>
  <c r="O1043" i="1"/>
  <c r="AC1043" i="1" s="1"/>
  <c r="AQ1043" i="1" s="1"/>
  <c r="BE1043" i="1" s="1"/>
  <c r="P1043" i="1"/>
  <c r="Q1043" i="1"/>
  <c r="R1043" i="1"/>
  <c r="S1043" i="1"/>
  <c r="T1043" i="1"/>
  <c r="U1043" i="1"/>
  <c r="V1043" i="1"/>
  <c r="O1044" i="1"/>
  <c r="AC1044" i="1" s="1"/>
  <c r="AQ1044" i="1" s="1"/>
  <c r="BE1044" i="1" s="1"/>
  <c r="P1044" i="1"/>
  <c r="Q1044" i="1"/>
  <c r="R1044" i="1"/>
  <c r="S1044" i="1"/>
  <c r="T1044" i="1"/>
  <c r="U1044" i="1"/>
  <c r="V1044" i="1"/>
  <c r="O1045" i="1"/>
  <c r="AC1045" i="1" s="1"/>
  <c r="AQ1045" i="1" s="1"/>
  <c r="BE1045" i="1" s="1"/>
  <c r="P1045" i="1"/>
  <c r="Q1045" i="1"/>
  <c r="R1045" i="1"/>
  <c r="S1045" i="1"/>
  <c r="T1045" i="1"/>
  <c r="U1045" i="1"/>
  <c r="V1045" i="1"/>
  <c r="AY1045" i="1"/>
  <c r="O1046" i="1"/>
  <c r="AC1046" i="1" s="1"/>
  <c r="AQ1046" i="1" s="1"/>
  <c r="BE1046" i="1" s="1"/>
  <c r="P1046" i="1"/>
  <c r="Q1046" i="1"/>
  <c r="R1046" i="1"/>
  <c r="S1046" i="1"/>
  <c r="T1046" i="1"/>
  <c r="U1046" i="1"/>
  <c r="V1046" i="1"/>
  <c r="O1047" i="1"/>
  <c r="AC1047" i="1" s="1"/>
  <c r="AQ1047" i="1" s="1"/>
  <c r="BE1047" i="1" s="1"/>
  <c r="P1047" i="1"/>
  <c r="Q1047" i="1"/>
  <c r="R1047" i="1"/>
  <c r="S1047" i="1"/>
  <c r="T1047" i="1"/>
  <c r="U1047" i="1"/>
  <c r="V1047" i="1"/>
  <c r="AY1047" i="1"/>
  <c r="O1048" i="1"/>
  <c r="AC1048" i="1" s="1"/>
  <c r="AQ1048" i="1" s="1"/>
  <c r="BE1048" i="1" s="1"/>
  <c r="P1048" i="1"/>
  <c r="Q1048" i="1"/>
  <c r="R1048" i="1"/>
  <c r="S1048" i="1"/>
  <c r="T1048" i="1"/>
  <c r="U1048" i="1"/>
  <c r="V1048" i="1"/>
  <c r="O1049" i="1"/>
  <c r="AC1049" i="1" s="1"/>
  <c r="AQ1049" i="1" s="1"/>
  <c r="BE1049" i="1" s="1"/>
  <c r="P1049" i="1"/>
  <c r="Q1049" i="1"/>
  <c r="R1049" i="1"/>
  <c r="S1049" i="1"/>
  <c r="T1049" i="1"/>
  <c r="U1049" i="1"/>
  <c r="V1049" i="1"/>
  <c r="AY1049" i="1"/>
  <c r="O1050" i="1"/>
  <c r="AC1050" i="1" s="1"/>
  <c r="AQ1050" i="1" s="1"/>
  <c r="BE1050" i="1" s="1"/>
  <c r="P1050" i="1"/>
  <c r="Q1050" i="1"/>
  <c r="R1050" i="1"/>
  <c r="S1050" i="1"/>
  <c r="T1050" i="1"/>
  <c r="U1050" i="1"/>
  <c r="V1050" i="1"/>
  <c r="O1051" i="1"/>
  <c r="AC1051" i="1" s="1"/>
  <c r="AQ1051" i="1" s="1"/>
  <c r="BE1051" i="1" s="1"/>
  <c r="P1051" i="1"/>
  <c r="Q1051" i="1"/>
  <c r="R1051" i="1"/>
  <c r="S1051" i="1"/>
  <c r="T1051" i="1"/>
  <c r="U1051" i="1"/>
  <c r="V1051" i="1"/>
  <c r="AY1051" i="1"/>
  <c r="O1052" i="1"/>
  <c r="AC1052" i="1" s="1"/>
  <c r="AQ1052" i="1" s="1"/>
  <c r="BE1052" i="1" s="1"/>
  <c r="P1052" i="1"/>
  <c r="Q1052" i="1"/>
  <c r="R1052" i="1"/>
  <c r="S1052" i="1"/>
  <c r="T1052" i="1"/>
  <c r="U1052" i="1"/>
  <c r="V1052" i="1"/>
  <c r="O1053" i="1"/>
  <c r="AC1053" i="1" s="1"/>
  <c r="AQ1053" i="1" s="1"/>
  <c r="BE1053" i="1" s="1"/>
  <c r="P1053" i="1"/>
  <c r="Q1053" i="1"/>
  <c r="R1053" i="1"/>
  <c r="S1053" i="1"/>
  <c r="T1053" i="1"/>
  <c r="U1053" i="1"/>
  <c r="V1053" i="1"/>
  <c r="AY1053" i="1"/>
  <c r="O1054" i="1"/>
  <c r="AC1054" i="1" s="1"/>
  <c r="AQ1054" i="1" s="1"/>
  <c r="BE1054" i="1" s="1"/>
  <c r="P1054" i="1"/>
  <c r="Q1054" i="1"/>
  <c r="R1054" i="1"/>
  <c r="S1054" i="1"/>
  <c r="T1054" i="1"/>
  <c r="U1054" i="1"/>
  <c r="V1054" i="1"/>
  <c r="O1055" i="1"/>
  <c r="AC1055" i="1" s="1"/>
  <c r="AQ1055" i="1" s="1"/>
  <c r="BE1055" i="1" s="1"/>
  <c r="P1055" i="1"/>
  <c r="Q1055" i="1"/>
  <c r="R1055" i="1"/>
  <c r="S1055" i="1"/>
  <c r="T1055" i="1"/>
  <c r="U1055" i="1"/>
  <c r="V1055" i="1"/>
  <c r="AY1055" i="1"/>
  <c r="O1056" i="1"/>
  <c r="AC1056" i="1" s="1"/>
  <c r="AQ1056" i="1" s="1"/>
  <c r="BE1056" i="1" s="1"/>
  <c r="P1056" i="1"/>
  <c r="Q1056" i="1"/>
  <c r="R1056" i="1"/>
  <c r="S1056" i="1"/>
  <c r="T1056" i="1"/>
  <c r="U1056" i="1"/>
  <c r="V1056" i="1"/>
  <c r="O1057" i="1"/>
  <c r="AC1057" i="1" s="1"/>
  <c r="AQ1057" i="1" s="1"/>
  <c r="BE1057" i="1" s="1"/>
  <c r="P1057" i="1"/>
  <c r="Q1057" i="1"/>
  <c r="R1057" i="1"/>
  <c r="S1057" i="1"/>
  <c r="T1057" i="1"/>
  <c r="U1057" i="1"/>
  <c r="V1057" i="1"/>
  <c r="O1058" i="1"/>
  <c r="AC1058" i="1" s="1"/>
  <c r="AQ1058" i="1" s="1"/>
  <c r="BE1058" i="1" s="1"/>
  <c r="P1058" i="1"/>
  <c r="Q1058" i="1"/>
  <c r="R1058" i="1"/>
  <c r="S1058" i="1"/>
  <c r="T1058" i="1"/>
  <c r="U1058" i="1"/>
  <c r="V1058" i="1"/>
  <c r="O1059" i="1"/>
  <c r="AC1059" i="1" s="1"/>
  <c r="AQ1059" i="1" s="1"/>
  <c r="BE1059" i="1" s="1"/>
  <c r="P1059" i="1"/>
  <c r="Q1059" i="1"/>
  <c r="R1059" i="1"/>
  <c r="S1059" i="1"/>
  <c r="T1059" i="1"/>
  <c r="U1059" i="1"/>
  <c r="V1059" i="1"/>
  <c r="AY1059" i="1"/>
  <c r="O1060" i="1"/>
  <c r="AC1060" i="1" s="1"/>
  <c r="AQ1060" i="1" s="1"/>
  <c r="BE1060" i="1" s="1"/>
  <c r="P1060" i="1"/>
  <c r="Q1060" i="1"/>
  <c r="R1060" i="1"/>
  <c r="S1060" i="1"/>
  <c r="T1060" i="1"/>
  <c r="U1060" i="1"/>
  <c r="V1060" i="1"/>
  <c r="O1061" i="1"/>
  <c r="AC1061" i="1" s="1"/>
  <c r="AQ1061" i="1" s="1"/>
  <c r="BE1061" i="1" s="1"/>
  <c r="P1061" i="1"/>
  <c r="Q1061" i="1"/>
  <c r="R1061" i="1"/>
  <c r="S1061" i="1"/>
  <c r="T1061" i="1"/>
  <c r="U1061" i="1"/>
  <c r="V1061" i="1"/>
  <c r="O1062" i="1"/>
  <c r="AC1062" i="1" s="1"/>
  <c r="AQ1062" i="1" s="1"/>
  <c r="BE1062" i="1" s="1"/>
  <c r="P1062" i="1"/>
  <c r="Q1062" i="1"/>
  <c r="R1062" i="1"/>
  <c r="S1062" i="1"/>
  <c r="T1062" i="1"/>
  <c r="U1062" i="1"/>
  <c r="V1062" i="1"/>
  <c r="O1063" i="1"/>
  <c r="AC1063" i="1" s="1"/>
  <c r="AQ1063" i="1" s="1"/>
  <c r="BE1063" i="1" s="1"/>
  <c r="P1063" i="1"/>
  <c r="Q1063" i="1"/>
  <c r="R1063" i="1"/>
  <c r="S1063" i="1"/>
  <c r="T1063" i="1"/>
  <c r="U1063" i="1"/>
  <c r="V1063" i="1"/>
  <c r="O1064" i="1"/>
  <c r="AC1064" i="1" s="1"/>
  <c r="AQ1064" i="1" s="1"/>
  <c r="BE1064" i="1" s="1"/>
  <c r="P1064" i="1"/>
  <c r="Q1064" i="1"/>
  <c r="R1064" i="1"/>
  <c r="S1064" i="1"/>
  <c r="T1064" i="1"/>
  <c r="U1064" i="1"/>
  <c r="V1064" i="1"/>
  <c r="O1065" i="1"/>
  <c r="AC1065" i="1" s="1"/>
  <c r="AQ1065" i="1" s="1"/>
  <c r="BE1065" i="1" s="1"/>
  <c r="P1065" i="1"/>
  <c r="Q1065" i="1"/>
  <c r="R1065" i="1"/>
  <c r="S1065" i="1"/>
  <c r="T1065" i="1"/>
  <c r="U1065" i="1"/>
  <c r="V1065" i="1"/>
  <c r="AY1065" i="1"/>
  <c r="O1066" i="1"/>
  <c r="AC1066" i="1" s="1"/>
  <c r="AQ1066" i="1" s="1"/>
  <c r="BE1066" i="1" s="1"/>
  <c r="P1066" i="1"/>
  <c r="Q1066" i="1"/>
  <c r="R1066" i="1"/>
  <c r="S1066" i="1"/>
  <c r="T1066" i="1"/>
  <c r="U1066" i="1"/>
  <c r="V1066" i="1"/>
  <c r="O1067" i="1"/>
  <c r="AC1067" i="1" s="1"/>
  <c r="AQ1067" i="1" s="1"/>
  <c r="BE1067" i="1" s="1"/>
  <c r="P1067" i="1"/>
  <c r="Q1067" i="1"/>
  <c r="R1067" i="1"/>
  <c r="S1067" i="1"/>
  <c r="T1067" i="1"/>
  <c r="U1067" i="1"/>
  <c r="V1067" i="1"/>
  <c r="O1068" i="1"/>
  <c r="AC1068" i="1" s="1"/>
  <c r="AQ1068" i="1" s="1"/>
  <c r="BE1068" i="1" s="1"/>
  <c r="P1068" i="1"/>
  <c r="Q1068" i="1"/>
  <c r="R1068" i="1"/>
  <c r="S1068" i="1"/>
  <c r="T1068" i="1"/>
  <c r="U1068" i="1"/>
  <c r="V1068" i="1"/>
  <c r="O1069" i="1"/>
  <c r="AC1069" i="1" s="1"/>
  <c r="AQ1069" i="1" s="1"/>
  <c r="BE1069" i="1" s="1"/>
  <c r="P1069" i="1"/>
  <c r="Q1069" i="1"/>
  <c r="R1069" i="1"/>
  <c r="S1069" i="1"/>
  <c r="T1069" i="1"/>
  <c r="U1069" i="1"/>
  <c r="V1069" i="1"/>
  <c r="O1070" i="1"/>
  <c r="AC1070" i="1" s="1"/>
  <c r="AQ1070" i="1" s="1"/>
  <c r="BE1070" i="1" s="1"/>
  <c r="P1070" i="1"/>
  <c r="Q1070" i="1"/>
  <c r="R1070" i="1"/>
  <c r="S1070" i="1"/>
  <c r="T1070" i="1"/>
  <c r="U1070" i="1"/>
  <c r="V1070" i="1"/>
  <c r="O1071" i="1"/>
  <c r="AC1071" i="1" s="1"/>
  <c r="AQ1071" i="1" s="1"/>
  <c r="BE1071" i="1" s="1"/>
  <c r="P1071" i="1"/>
  <c r="Q1071" i="1"/>
  <c r="R1071" i="1"/>
  <c r="S1071" i="1"/>
  <c r="T1071" i="1"/>
  <c r="U1071" i="1"/>
  <c r="V1071" i="1"/>
  <c r="AY1071" i="1"/>
  <c r="O1072" i="1"/>
  <c r="AC1072" i="1" s="1"/>
  <c r="AQ1072" i="1" s="1"/>
  <c r="BE1072" i="1" s="1"/>
  <c r="P1072" i="1"/>
  <c r="Q1072" i="1"/>
  <c r="R1072" i="1"/>
  <c r="S1072" i="1"/>
  <c r="T1072" i="1"/>
  <c r="U1072" i="1"/>
  <c r="V1072" i="1"/>
  <c r="O1073" i="1"/>
  <c r="AC1073" i="1" s="1"/>
  <c r="AQ1073" i="1" s="1"/>
  <c r="BE1073" i="1" s="1"/>
  <c r="P1073" i="1"/>
  <c r="Q1073" i="1"/>
  <c r="R1073" i="1"/>
  <c r="S1073" i="1"/>
  <c r="T1073" i="1"/>
  <c r="U1073" i="1"/>
  <c r="V1073" i="1"/>
  <c r="AY1073" i="1"/>
  <c r="O1074" i="1"/>
  <c r="AC1074" i="1" s="1"/>
  <c r="AQ1074" i="1" s="1"/>
  <c r="BE1074" i="1" s="1"/>
  <c r="P1074" i="1"/>
  <c r="Q1074" i="1"/>
  <c r="R1074" i="1"/>
  <c r="S1074" i="1"/>
  <c r="T1074" i="1"/>
  <c r="U1074" i="1"/>
  <c r="V1074" i="1"/>
  <c r="O1075" i="1"/>
  <c r="AC1075" i="1" s="1"/>
  <c r="AQ1075" i="1" s="1"/>
  <c r="BE1075" i="1" s="1"/>
  <c r="P1075" i="1"/>
  <c r="Q1075" i="1"/>
  <c r="R1075" i="1"/>
  <c r="S1075" i="1"/>
  <c r="T1075" i="1"/>
  <c r="U1075" i="1"/>
  <c r="V1075" i="1"/>
  <c r="O1076" i="1"/>
  <c r="AC1076" i="1" s="1"/>
  <c r="AQ1076" i="1" s="1"/>
  <c r="BE1076" i="1" s="1"/>
  <c r="P1076" i="1"/>
  <c r="Q1076" i="1"/>
  <c r="R1076" i="1"/>
  <c r="S1076" i="1"/>
  <c r="T1076" i="1"/>
  <c r="U1076" i="1"/>
  <c r="V1076" i="1"/>
  <c r="O1077" i="1"/>
  <c r="AC1077" i="1" s="1"/>
  <c r="AQ1077" i="1" s="1"/>
  <c r="BE1077" i="1" s="1"/>
  <c r="P1077" i="1"/>
  <c r="Q1077" i="1"/>
  <c r="R1077" i="1"/>
  <c r="S1077" i="1"/>
  <c r="T1077" i="1"/>
  <c r="U1077" i="1"/>
  <c r="V1077" i="1"/>
  <c r="AY1077" i="1"/>
  <c r="O1078" i="1"/>
  <c r="AC1078" i="1" s="1"/>
  <c r="AQ1078" i="1" s="1"/>
  <c r="BE1078" i="1" s="1"/>
  <c r="P1078" i="1"/>
  <c r="Q1078" i="1"/>
  <c r="R1078" i="1"/>
  <c r="S1078" i="1"/>
  <c r="T1078" i="1"/>
  <c r="U1078" i="1"/>
  <c r="V1078" i="1"/>
  <c r="O1079" i="1"/>
  <c r="AC1079" i="1" s="1"/>
  <c r="AQ1079" i="1" s="1"/>
  <c r="BE1079" i="1" s="1"/>
  <c r="P1079" i="1"/>
  <c r="Q1079" i="1"/>
  <c r="R1079" i="1"/>
  <c r="S1079" i="1"/>
  <c r="T1079" i="1"/>
  <c r="U1079" i="1"/>
  <c r="V1079" i="1"/>
  <c r="AY1079" i="1"/>
  <c r="O1080" i="1"/>
  <c r="AC1080" i="1" s="1"/>
  <c r="AQ1080" i="1" s="1"/>
  <c r="BE1080" i="1" s="1"/>
  <c r="P1080" i="1"/>
  <c r="Q1080" i="1"/>
  <c r="R1080" i="1"/>
  <c r="S1080" i="1"/>
  <c r="T1080" i="1"/>
  <c r="U1080" i="1"/>
  <c r="V1080" i="1"/>
  <c r="O1081" i="1"/>
  <c r="AC1081" i="1" s="1"/>
  <c r="AQ1081" i="1" s="1"/>
  <c r="BE1081" i="1" s="1"/>
  <c r="P1081" i="1"/>
  <c r="Q1081" i="1"/>
  <c r="R1081" i="1"/>
  <c r="S1081" i="1"/>
  <c r="T1081" i="1"/>
  <c r="U1081" i="1"/>
  <c r="V1081" i="1"/>
  <c r="O1082" i="1"/>
  <c r="AC1082" i="1" s="1"/>
  <c r="AQ1082" i="1" s="1"/>
  <c r="BE1082" i="1" s="1"/>
  <c r="P1082" i="1"/>
  <c r="Q1082" i="1"/>
  <c r="R1082" i="1"/>
  <c r="S1082" i="1"/>
  <c r="T1082" i="1"/>
  <c r="U1082" i="1"/>
  <c r="V1082" i="1"/>
  <c r="O1083" i="1"/>
  <c r="AC1083" i="1" s="1"/>
  <c r="AQ1083" i="1" s="1"/>
  <c r="BE1083" i="1" s="1"/>
  <c r="P1083" i="1"/>
  <c r="Q1083" i="1"/>
  <c r="R1083" i="1"/>
  <c r="S1083" i="1"/>
  <c r="T1083" i="1"/>
  <c r="U1083" i="1"/>
  <c r="V1083" i="1"/>
  <c r="AY1083" i="1"/>
  <c r="O1084" i="1"/>
  <c r="AC1084" i="1" s="1"/>
  <c r="AQ1084" i="1" s="1"/>
  <c r="BE1084" i="1" s="1"/>
  <c r="P1084" i="1"/>
  <c r="Q1084" i="1"/>
  <c r="R1084" i="1"/>
  <c r="S1084" i="1"/>
  <c r="T1084" i="1"/>
  <c r="U1084" i="1"/>
  <c r="V1084" i="1"/>
  <c r="O1085" i="1"/>
  <c r="AC1085" i="1" s="1"/>
  <c r="AQ1085" i="1" s="1"/>
  <c r="BE1085" i="1" s="1"/>
  <c r="P1085" i="1"/>
  <c r="Q1085" i="1"/>
  <c r="R1085" i="1"/>
  <c r="S1085" i="1"/>
  <c r="T1085" i="1"/>
  <c r="U1085" i="1"/>
  <c r="V1085" i="1"/>
  <c r="AY1085" i="1"/>
  <c r="O1086" i="1"/>
  <c r="AC1086" i="1" s="1"/>
  <c r="AQ1086" i="1" s="1"/>
  <c r="BE1086" i="1" s="1"/>
  <c r="P1086" i="1"/>
  <c r="Q1086" i="1"/>
  <c r="R1086" i="1"/>
  <c r="S1086" i="1"/>
  <c r="T1086" i="1"/>
  <c r="U1086" i="1"/>
  <c r="V1086" i="1"/>
  <c r="O1087" i="1"/>
  <c r="AC1087" i="1" s="1"/>
  <c r="AQ1087" i="1" s="1"/>
  <c r="BE1087" i="1" s="1"/>
  <c r="P1087" i="1"/>
  <c r="Q1087" i="1"/>
  <c r="R1087" i="1"/>
  <c r="S1087" i="1"/>
  <c r="T1087" i="1"/>
  <c r="U1087" i="1"/>
  <c r="V1087" i="1"/>
  <c r="AY1087" i="1"/>
  <c r="O1088" i="1"/>
  <c r="AC1088" i="1" s="1"/>
  <c r="AQ1088" i="1" s="1"/>
  <c r="BE1088" i="1" s="1"/>
  <c r="P1088" i="1"/>
  <c r="Q1088" i="1"/>
  <c r="R1088" i="1"/>
  <c r="S1088" i="1"/>
  <c r="T1088" i="1"/>
  <c r="U1088" i="1"/>
  <c r="V1088" i="1"/>
  <c r="O1089" i="1"/>
  <c r="AC1089" i="1" s="1"/>
  <c r="AQ1089" i="1" s="1"/>
  <c r="BE1089" i="1" s="1"/>
  <c r="P1089" i="1"/>
  <c r="Q1089" i="1"/>
  <c r="R1089" i="1"/>
  <c r="S1089" i="1"/>
  <c r="T1089" i="1"/>
  <c r="U1089" i="1"/>
  <c r="V1089" i="1"/>
  <c r="O1090" i="1"/>
  <c r="AC1090" i="1" s="1"/>
  <c r="AQ1090" i="1" s="1"/>
  <c r="BE1090" i="1" s="1"/>
  <c r="P1090" i="1"/>
  <c r="Q1090" i="1"/>
  <c r="R1090" i="1"/>
  <c r="S1090" i="1"/>
  <c r="T1090" i="1"/>
  <c r="U1090" i="1"/>
  <c r="V1090" i="1"/>
  <c r="O1091" i="1"/>
  <c r="AC1091" i="1" s="1"/>
  <c r="AQ1091" i="1" s="1"/>
  <c r="BE1091" i="1" s="1"/>
  <c r="P1091" i="1"/>
  <c r="Q1091" i="1"/>
  <c r="R1091" i="1"/>
  <c r="S1091" i="1"/>
  <c r="T1091" i="1"/>
  <c r="U1091" i="1"/>
  <c r="V1091" i="1"/>
  <c r="AY1091" i="1"/>
  <c r="O1092" i="1"/>
  <c r="AC1092" i="1" s="1"/>
  <c r="AQ1092" i="1" s="1"/>
  <c r="BE1092" i="1" s="1"/>
  <c r="P1092" i="1"/>
  <c r="Q1092" i="1"/>
  <c r="R1092" i="1"/>
  <c r="S1092" i="1"/>
  <c r="T1092" i="1"/>
  <c r="U1092" i="1"/>
  <c r="V1092" i="1"/>
  <c r="O1093" i="1"/>
  <c r="AC1093" i="1" s="1"/>
  <c r="AQ1093" i="1" s="1"/>
  <c r="BE1093" i="1" s="1"/>
  <c r="P1093" i="1"/>
  <c r="Q1093" i="1"/>
  <c r="R1093" i="1"/>
  <c r="S1093" i="1"/>
  <c r="T1093" i="1"/>
  <c r="U1093" i="1"/>
  <c r="V1093" i="1"/>
  <c r="O1094" i="1"/>
  <c r="AC1094" i="1" s="1"/>
  <c r="AQ1094" i="1" s="1"/>
  <c r="BE1094" i="1" s="1"/>
  <c r="P1094" i="1"/>
  <c r="Q1094" i="1"/>
  <c r="R1094" i="1"/>
  <c r="S1094" i="1"/>
  <c r="T1094" i="1"/>
  <c r="U1094" i="1"/>
  <c r="V1094" i="1"/>
  <c r="O1095" i="1"/>
  <c r="AC1095" i="1" s="1"/>
  <c r="AQ1095" i="1" s="1"/>
  <c r="BE1095" i="1" s="1"/>
  <c r="P1095" i="1"/>
  <c r="Q1095" i="1"/>
  <c r="R1095" i="1"/>
  <c r="S1095" i="1"/>
  <c r="T1095" i="1"/>
  <c r="U1095" i="1"/>
  <c r="V1095" i="1"/>
  <c r="O1096" i="1"/>
  <c r="AC1096" i="1" s="1"/>
  <c r="AQ1096" i="1" s="1"/>
  <c r="BE1096" i="1" s="1"/>
  <c r="P1096" i="1"/>
  <c r="Q1096" i="1"/>
  <c r="R1096" i="1"/>
  <c r="S1096" i="1"/>
  <c r="T1096" i="1"/>
  <c r="U1096" i="1"/>
  <c r="V1096" i="1"/>
  <c r="O1097" i="1"/>
  <c r="AC1097" i="1" s="1"/>
  <c r="AQ1097" i="1" s="1"/>
  <c r="BE1097" i="1" s="1"/>
  <c r="P1097" i="1"/>
  <c r="Q1097" i="1"/>
  <c r="R1097" i="1"/>
  <c r="S1097" i="1"/>
  <c r="T1097" i="1"/>
  <c r="U1097" i="1"/>
  <c r="V1097" i="1"/>
  <c r="AY1097" i="1"/>
  <c r="O1098" i="1"/>
  <c r="AC1098" i="1" s="1"/>
  <c r="AQ1098" i="1" s="1"/>
  <c r="BE1098" i="1" s="1"/>
  <c r="P1098" i="1"/>
  <c r="Q1098" i="1"/>
  <c r="R1098" i="1"/>
  <c r="S1098" i="1"/>
  <c r="T1098" i="1"/>
  <c r="U1098" i="1"/>
  <c r="V1098" i="1"/>
  <c r="O1099" i="1"/>
  <c r="AC1099" i="1" s="1"/>
  <c r="AQ1099" i="1" s="1"/>
  <c r="BE1099" i="1" s="1"/>
  <c r="P1099" i="1"/>
  <c r="Q1099" i="1"/>
  <c r="R1099" i="1"/>
  <c r="S1099" i="1"/>
  <c r="T1099" i="1"/>
  <c r="U1099" i="1"/>
  <c r="V1099" i="1"/>
  <c r="O1100" i="1"/>
  <c r="AC1100" i="1" s="1"/>
  <c r="AQ1100" i="1" s="1"/>
  <c r="BE1100" i="1" s="1"/>
  <c r="P1100" i="1"/>
  <c r="Q1100" i="1"/>
  <c r="R1100" i="1"/>
  <c r="S1100" i="1"/>
  <c r="T1100" i="1"/>
  <c r="U1100" i="1"/>
  <c r="V1100" i="1"/>
  <c r="O1101" i="1"/>
  <c r="AC1101" i="1" s="1"/>
  <c r="AQ1101" i="1" s="1"/>
  <c r="BE1101" i="1" s="1"/>
  <c r="P1101" i="1"/>
  <c r="Q1101" i="1"/>
  <c r="R1101" i="1"/>
  <c r="S1101" i="1"/>
  <c r="T1101" i="1"/>
  <c r="U1101" i="1"/>
  <c r="V1101" i="1"/>
  <c r="O1102" i="1"/>
  <c r="AC1102" i="1" s="1"/>
  <c r="AQ1102" i="1" s="1"/>
  <c r="BE1102" i="1" s="1"/>
  <c r="P1102" i="1"/>
  <c r="Q1102" i="1"/>
  <c r="R1102" i="1"/>
  <c r="S1102" i="1"/>
  <c r="T1102" i="1"/>
  <c r="U1102" i="1"/>
  <c r="V1102" i="1"/>
  <c r="O1103" i="1"/>
  <c r="AC1103" i="1" s="1"/>
  <c r="AQ1103" i="1" s="1"/>
  <c r="BE1103" i="1" s="1"/>
  <c r="P1103" i="1"/>
  <c r="Q1103" i="1"/>
  <c r="R1103" i="1"/>
  <c r="S1103" i="1"/>
  <c r="T1103" i="1"/>
  <c r="U1103" i="1"/>
  <c r="V1103" i="1"/>
  <c r="AY1103" i="1"/>
  <c r="O1104" i="1"/>
  <c r="AC1104" i="1" s="1"/>
  <c r="AQ1104" i="1" s="1"/>
  <c r="BE1104" i="1" s="1"/>
  <c r="P1104" i="1"/>
  <c r="Q1104" i="1"/>
  <c r="R1104" i="1"/>
  <c r="S1104" i="1"/>
  <c r="T1104" i="1"/>
  <c r="U1104" i="1"/>
  <c r="V1104" i="1"/>
  <c r="O1105" i="1"/>
  <c r="AC1105" i="1" s="1"/>
  <c r="AQ1105" i="1" s="1"/>
  <c r="BE1105" i="1" s="1"/>
  <c r="P1105" i="1"/>
  <c r="Q1105" i="1"/>
  <c r="R1105" i="1"/>
  <c r="S1105" i="1"/>
  <c r="T1105" i="1"/>
  <c r="U1105" i="1"/>
  <c r="V1105" i="1"/>
  <c r="AY1105" i="1"/>
  <c r="O1106" i="1"/>
  <c r="AC1106" i="1" s="1"/>
  <c r="AQ1106" i="1" s="1"/>
  <c r="BE1106" i="1" s="1"/>
  <c r="P1106" i="1"/>
  <c r="Q1106" i="1"/>
  <c r="R1106" i="1"/>
  <c r="S1106" i="1"/>
  <c r="T1106" i="1"/>
  <c r="U1106" i="1"/>
  <c r="V1106" i="1"/>
  <c r="O1107" i="1"/>
  <c r="AC1107" i="1" s="1"/>
  <c r="AQ1107" i="1" s="1"/>
  <c r="BE1107" i="1" s="1"/>
  <c r="P1107" i="1"/>
  <c r="Q1107" i="1"/>
  <c r="R1107" i="1"/>
  <c r="S1107" i="1"/>
  <c r="T1107" i="1"/>
  <c r="U1107" i="1"/>
  <c r="V1107" i="1"/>
  <c r="O1108" i="1"/>
  <c r="AC1108" i="1" s="1"/>
  <c r="AQ1108" i="1" s="1"/>
  <c r="BE1108" i="1" s="1"/>
  <c r="P1108" i="1"/>
  <c r="Q1108" i="1"/>
  <c r="R1108" i="1"/>
  <c r="S1108" i="1"/>
  <c r="T1108" i="1"/>
  <c r="U1108" i="1"/>
  <c r="V1108" i="1"/>
  <c r="O1109" i="1"/>
  <c r="AC1109" i="1" s="1"/>
  <c r="AQ1109" i="1" s="1"/>
  <c r="BE1109" i="1" s="1"/>
  <c r="P1109" i="1"/>
  <c r="Q1109" i="1"/>
  <c r="R1109" i="1"/>
  <c r="S1109" i="1"/>
  <c r="T1109" i="1"/>
  <c r="U1109" i="1"/>
  <c r="V1109" i="1"/>
  <c r="AY1109" i="1"/>
  <c r="O1110" i="1"/>
  <c r="AC1110" i="1" s="1"/>
  <c r="AQ1110" i="1" s="1"/>
  <c r="BE1110" i="1" s="1"/>
  <c r="P1110" i="1"/>
  <c r="Q1110" i="1"/>
  <c r="R1110" i="1"/>
  <c r="S1110" i="1"/>
  <c r="T1110" i="1"/>
  <c r="U1110" i="1"/>
  <c r="V1110" i="1"/>
  <c r="O1111" i="1"/>
  <c r="AC1111" i="1" s="1"/>
  <c r="AQ1111" i="1" s="1"/>
  <c r="BE1111" i="1" s="1"/>
  <c r="P1111" i="1"/>
  <c r="Q1111" i="1"/>
  <c r="R1111" i="1"/>
  <c r="S1111" i="1"/>
  <c r="T1111" i="1"/>
  <c r="U1111" i="1"/>
  <c r="V1111" i="1"/>
  <c r="AY1111" i="1"/>
  <c r="O1112" i="1"/>
  <c r="AC1112" i="1" s="1"/>
  <c r="AQ1112" i="1" s="1"/>
  <c r="BE1112" i="1" s="1"/>
  <c r="P1112" i="1"/>
  <c r="Q1112" i="1"/>
  <c r="R1112" i="1"/>
  <c r="S1112" i="1"/>
  <c r="T1112" i="1"/>
  <c r="U1112" i="1"/>
  <c r="V1112" i="1"/>
  <c r="O1113" i="1"/>
  <c r="AC1113" i="1" s="1"/>
  <c r="AQ1113" i="1" s="1"/>
  <c r="BE1113" i="1" s="1"/>
  <c r="P1113" i="1"/>
  <c r="Q1113" i="1"/>
  <c r="R1113" i="1"/>
  <c r="S1113" i="1"/>
  <c r="T1113" i="1"/>
  <c r="U1113" i="1"/>
  <c r="V1113" i="1"/>
  <c r="O1114" i="1"/>
  <c r="AC1114" i="1" s="1"/>
  <c r="AQ1114" i="1" s="1"/>
  <c r="BE1114" i="1" s="1"/>
  <c r="P1114" i="1"/>
  <c r="Q1114" i="1"/>
  <c r="R1114" i="1"/>
  <c r="S1114" i="1"/>
  <c r="T1114" i="1"/>
  <c r="U1114" i="1"/>
  <c r="V1114" i="1"/>
  <c r="O1115" i="1"/>
  <c r="AC1115" i="1" s="1"/>
  <c r="AQ1115" i="1" s="1"/>
  <c r="BE1115" i="1" s="1"/>
  <c r="P1115" i="1"/>
  <c r="Q1115" i="1"/>
  <c r="R1115" i="1"/>
  <c r="S1115" i="1"/>
  <c r="T1115" i="1"/>
  <c r="U1115" i="1"/>
  <c r="V1115" i="1"/>
  <c r="O1116" i="1"/>
  <c r="AC1116" i="1" s="1"/>
  <c r="AQ1116" i="1" s="1"/>
  <c r="BE1116" i="1" s="1"/>
  <c r="P1116" i="1"/>
  <c r="Q1116" i="1"/>
  <c r="R1116" i="1"/>
  <c r="S1116" i="1"/>
  <c r="T1116" i="1"/>
  <c r="U1116" i="1"/>
  <c r="V1116" i="1"/>
  <c r="O1117" i="1"/>
  <c r="AC1117" i="1" s="1"/>
  <c r="AQ1117" i="1" s="1"/>
  <c r="BE1117" i="1" s="1"/>
  <c r="P1117" i="1"/>
  <c r="Q1117" i="1"/>
  <c r="R1117" i="1"/>
  <c r="S1117" i="1"/>
  <c r="T1117" i="1"/>
  <c r="U1117" i="1"/>
  <c r="V1117" i="1"/>
  <c r="AY1117" i="1"/>
  <c r="O1118" i="1"/>
  <c r="AC1118" i="1" s="1"/>
  <c r="AQ1118" i="1" s="1"/>
  <c r="BE1118" i="1" s="1"/>
  <c r="P1118" i="1"/>
  <c r="Q1118" i="1"/>
  <c r="R1118" i="1"/>
  <c r="S1118" i="1"/>
  <c r="T1118" i="1"/>
  <c r="U1118" i="1"/>
  <c r="V1118" i="1"/>
  <c r="O1119" i="1"/>
  <c r="AC1119" i="1" s="1"/>
  <c r="AQ1119" i="1" s="1"/>
  <c r="BE1119" i="1" s="1"/>
  <c r="P1119" i="1"/>
  <c r="Q1119" i="1"/>
  <c r="R1119" i="1"/>
  <c r="S1119" i="1"/>
  <c r="T1119" i="1"/>
  <c r="U1119" i="1"/>
  <c r="V1119" i="1"/>
  <c r="O1120" i="1"/>
  <c r="AC1120" i="1" s="1"/>
  <c r="AQ1120" i="1" s="1"/>
  <c r="BE1120" i="1" s="1"/>
  <c r="P1120" i="1"/>
  <c r="Q1120" i="1"/>
  <c r="R1120" i="1"/>
  <c r="S1120" i="1"/>
  <c r="T1120" i="1"/>
  <c r="U1120" i="1"/>
  <c r="V1120" i="1"/>
  <c r="O1121" i="1"/>
  <c r="AC1121" i="1" s="1"/>
  <c r="AQ1121" i="1" s="1"/>
  <c r="BE1121" i="1" s="1"/>
  <c r="P1121" i="1"/>
  <c r="Q1121" i="1"/>
  <c r="R1121" i="1"/>
  <c r="S1121" i="1"/>
  <c r="T1121" i="1"/>
  <c r="U1121" i="1"/>
  <c r="V1121" i="1"/>
  <c r="O1122" i="1"/>
  <c r="AC1122" i="1" s="1"/>
  <c r="AQ1122" i="1" s="1"/>
  <c r="BE1122" i="1" s="1"/>
  <c r="P1122" i="1"/>
  <c r="Q1122" i="1"/>
  <c r="R1122" i="1"/>
  <c r="S1122" i="1"/>
  <c r="T1122" i="1"/>
  <c r="U1122" i="1"/>
  <c r="V1122" i="1"/>
  <c r="O1123" i="1"/>
  <c r="AC1123" i="1" s="1"/>
  <c r="AQ1123" i="1" s="1"/>
  <c r="BE1123" i="1" s="1"/>
  <c r="P1123" i="1"/>
  <c r="Q1123" i="1"/>
  <c r="R1123" i="1"/>
  <c r="S1123" i="1"/>
  <c r="T1123" i="1"/>
  <c r="U1123" i="1"/>
  <c r="V1123" i="1"/>
  <c r="AY1123" i="1"/>
  <c r="O1124" i="1"/>
  <c r="AC1124" i="1" s="1"/>
  <c r="AQ1124" i="1" s="1"/>
  <c r="BE1124" i="1" s="1"/>
  <c r="P1124" i="1"/>
  <c r="Q1124" i="1"/>
  <c r="R1124" i="1"/>
  <c r="S1124" i="1"/>
  <c r="T1124" i="1"/>
  <c r="U1124" i="1"/>
  <c r="V1124" i="1"/>
  <c r="O1125" i="1"/>
  <c r="AC1125" i="1" s="1"/>
  <c r="AQ1125" i="1" s="1"/>
  <c r="BE1125" i="1" s="1"/>
  <c r="P1125" i="1"/>
  <c r="Q1125" i="1"/>
  <c r="R1125" i="1"/>
  <c r="S1125" i="1"/>
  <c r="T1125" i="1"/>
  <c r="U1125" i="1"/>
  <c r="V1125" i="1"/>
  <c r="O1126" i="1"/>
  <c r="AC1126" i="1" s="1"/>
  <c r="AQ1126" i="1" s="1"/>
  <c r="BE1126" i="1" s="1"/>
  <c r="P1126" i="1"/>
  <c r="Q1126" i="1"/>
  <c r="R1126" i="1"/>
  <c r="S1126" i="1"/>
  <c r="T1126" i="1"/>
  <c r="U1126" i="1"/>
  <c r="V1126" i="1"/>
  <c r="O1127" i="1"/>
  <c r="AC1127" i="1" s="1"/>
  <c r="AQ1127" i="1" s="1"/>
  <c r="BE1127" i="1" s="1"/>
  <c r="P1127" i="1"/>
  <c r="Q1127" i="1"/>
  <c r="R1127" i="1"/>
  <c r="S1127" i="1"/>
  <c r="T1127" i="1"/>
  <c r="U1127" i="1"/>
  <c r="V1127" i="1"/>
  <c r="O1128" i="1"/>
  <c r="AC1128" i="1" s="1"/>
  <c r="AQ1128" i="1" s="1"/>
  <c r="BE1128" i="1" s="1"/>
  <c r="P1128" i="1"/>
  <c r="Q1128" i="1"/>
  <c r="R1128" i="1"/>
  <c r="S1128" i="1"/>
  <c r="T1128" i="1"/>
  <c r="U1128" i="1"/>
  <c r="V1128" i="1"/>
  <c r="O1129" i="1"/>
  <c r="AC1129" i="1" s="1"/>
  <c r="AQ1129" i="1" s="1"/>
  <c r="BE1129" i="1" s="1"/>
  <c r="P1129" i="1"/>
  <c r="Q1129" i="1"/>
  <c r="R1129" i="1"/>
  <c r="S1129" i="1"/>
  <c r="T1129" i="1"/>
  <c r="U1129" i="1"/>
  <c r="V1129" i="1"/>
  <c r="AY1129" i="1"/>
  <c r="O1130" i="1"/>
  <c r="AC1130" i="1" s="1"/>
  <c r="AQ1130" i="1" s="1"/>
  <c r="BE1130" i="1" s="1"/>
  <c r="P1130" i="1"/>
  <c r="Q1130" i="1"/>
  <c r="R1130" i="1"/>
  <c r="S1130" i="1"/>
  <c r="T1130" i="1"/>
  <c r="U1130" i="1"/>
  <c r="V1130" i="1"/>
  <c r="O1131" i="1"/>
  <c r="AC1131" i="1" s="1"/>
  <c r="AQ1131" i="1" s="1"/>
  <c r="BE1131" i="1" s="1"/>
  <c r="P1131" i="1"/>
  <c r="Q1131" i="1"/>
  <c r="R1131" i="1"/>
  <c r="S1131" i="1"/>
  <c r="T1131" i="1"/>
  <c r="U1131" i="1"/>
  <c r="V1131" i="1"/>
  <c r="AY1131" i="1"/>
  <c r="O1132" i="1"/>
  <c r="AC1132" i="1" s="1"/>
  <c r="AQ1132" i="1" s="1"/>
  <c r="BE1132" i="1" s="1"/>
  <c r="P1132" i="1"/>
  <c r="Q1132" i="1"/>
  <c r="R1132" i="1"/>
  <c r="S1132" i="1"/>
  <c r="T1132" i="1"/>
  <c r="U1132" i="1"/>
  <c r="V1132" i="1"/>
  <c r="O1133" i="1"/>
  <c r="AC1133" i="1" s="1"/>
  <c r="AQ1133" i="1" s="1"/>
  <c r="BE1133" i="1" s="1"/>
  <c r="P1133" i="1"/>
  <c r="Q1133" i="1"/>
  <c r="R1133" i="1"/>
  <c r="S1133" i="1"/>
  <c r="T1133" i="1"/>
  <c r="U1133" i="1"/>
  <c r="V1133" i="1"/>
  <c r="O1134" i="1"/>
  <c r="AC1134" i="1" s="1"/>
  <c r="AQ1134" i="1" s="1"/>
  <c r="BE1134" i="1" s="1"/>
  <c r="P1134" i="1"/>
  <c r="Q1134" i="1"/>
  <c r="R1134" i="1"/>
  <c r="S1134" i="1"/>
  <c r="T1134" i="1"/>
  <c r="U1134" i="1"/>
  <c r="V1134" i="1"/>
  <c r="O1135" i="1"/>
  <c r="AC1135" i="1" s="1"/>
  <c r="AQ1135" i="1" s="1"/>
  <c r="BE1135" i="1" s="1"/>
  <c r="P1135" i="1"/>
  <c r="Q1135" i="1"/>
  <c r="R1135" i="1"/>
  <c r="S1135" i="1"/>
  <c r="T1135" i="1"/>
  <c r="U1135" i="1"/>
  <c r="V1135" i="1"/>
  <c r="AY1135" i="1"/>
  <c r="O1136" i="1"/>
  <c r="AC1136" i="1" s="1"/>
  <c r="AQ1136" i="1" s="1"/>
  <c r="BE1136" i="1" s="1"/>
  <c r="P1136" i="1"/>
  <c r="Q1136" i="1"/>
  <c r="R1136" i="1"/>
  <c r="S1136" i="1"/>
  <c r="T1136" i="1"/>
  <c r="U1136" i="1"/>
  <c r="V1136" i="1"/>
  <c r="O1137" i="1"/>
  <c r="AC1137" i="1" s="1"/>
  <c r="AQ1137" i="1" s="1"/>
  <c r="BE1137" i="1" s="1"/>
  <c r="P1137" i="1"/>
  <c r="Q1137" i="1"/>
  <c r="R1137" i="1"/>
  <c r="S1137" i="1"/>
  <c r="T1137" i="1"/>
  <c r="U1137" i="1"/>
  <c r="V1137" i="1"/>
  <c r="AY1137" i="1"/>
  <c r="O1138" i="1"/>
  <c r="AC1138" i="1" s="1"/>
  <c r="AQ1138" i="1" s="1"/>
  <c r="BE1138" i="1" s="1"/>
  <c r="P1138" i="1"/>
  <c r="Q1138" i="1"/>
  <c r="R1138" i="1"/>
  <c r="S1138" i="1"/>
  <c r="T1138" i="1"/>
  <c r="U1138" i="1"/>
  <c r="V1138" i="1"/>
  <c r="O1139" i="1"/>
  <c r="AC1139" i="1" s="1"/>
  <c r="AQ1139" i="1" s="1"/>
  <c r="BE1139" i="1" s="1"/>
  <c r="P1139" i="1"/>
  <c r="Q1139" i="1"/>
  <c r="R1139" i="1"/>
  <c r="S1139" i="1"/>
  <c r="T1139" i="1"/>
  <c r="U1139" i="1"/>
  <c r="V1139" i="1"/>
  <c r="AY1139" i="1"/>
  <c r="O1140" i="1"/>
  <c r="AC1140" i="1" s="1"/>
  <c r="AQ1140" i="1" s="1"/>
  <c r="BE1140" i="1" s="1"/>
  <c r="P1140" i="1"/>
  <c r="Q1140" i="1"/>
  <c r="R1140" i="1"/>
  <c r="S1140" i="1"/>
  <c r="T1140" i="1"/>
  <c r="U1140" i="1"/>
  <c r="V1140" i="1"/>
  <c r="O1141" i="1"/>
  <c r="AC1141" i="1" s="1"/>
  <c r="AQ1141" i="1" s="1"/>
  <c r="BE1141" i="1" s="1"/>
  <c r="P1141" i="1"/>
  <c r="Q1141" i="1"/>
  <c r="R1141" i="1"/>
  <c r="S1141" i="1"/>
  <c r="T1141" i="1"/>
  <c r="U1141" i="1"/>
  <c r="V1141" i="1"/>
  <c r="AY1141" i="1"/>
  <c r="O1142" i="1"/>
  <c r="AC1142" i="1" s="1"/>
  <c r="AQ1142" i="1" s="1"/>
  <c r="BE1142" i="1" s="1"/>
  <c r="P1142" i="1"/>
  <c r="Q1142" i="1"/>
  <c r="R1142" i="1"/>
  <c r="S1142" i="1"/>
  <c r="T1142" i="1"/>
  <c r="U1142" i="1"/>
  <c r="V1142" i="1"/>
  <c r="O1143" i="1"/>
  <c r="AC1143" i="1" s="1"/>
  <c r="AQ1143" i="1" s="1"/>
  <c r="BE1143" i="1" s="1"/>
  <c r="P1143" i="1"/>
  <c r="Q1143" i="1"/>
  <c r="R1143" i="1"/>
  <c r="S1143" i="1"/>
  <c r="T1143" i="1"/>
  <c r="U1143" i="1"/>
  <c r="V1143" i="1"/>
  <c r="AY1143" i="1"/>
  <c r="O1144" i="1"/>
  <c r="AC1144" i="1" s="1"/>
  <c r="AQ1144" i="1" s="1"/>
  <c r="BE1144" i="1" s="1"/>
  <c r="P1144" i="1"/>
  <c r="Q1144" i="1"/>
  <c r="R1144" i="1"/>
  <c r="S1144" i="1"/>
  <c r="T1144" i="1"/>
  <c r="U1144" i="1"/>
  <c r="V1144" i="1"/>
  <c r="O1145" i="1"/>
  <c r="AC1145" i="1" s="1"/>
  <c r="AQ1145" i="1" s="1"/>
  <c r="BE1145" i="1" s="1"/>
  <c r="P1145" i="1"/>
  <c r="Q1145" i="1"/>
  <c r="R1145" i="1"/>
  <c r="S1145" i="1"/>
  <c r="T1145" i="1"/>
  <c r="U1145" i="1"/>
  <c r="V1145" i="1"/>
  <c r="O1146" i="1"/>
  <c r="AC1146" i="1" s="1"/>
  <c r="AQ1146" i="1" s="1"/>
  <c r="BE1146" i="1" s="1"/>
  <c r="P1146" i="1"/>
  <c r="Q1146" i="1"/>
  <c r="R1146" i="1"/>
  <c r="S1146" i="1"/>
  <c r="T1146" i="1"/>
  <c r="U1146" i="1"/>
  <c r="V1146" i="1"/>
  <c r="O1147" i="1"/>
  <c r="AC1147" i="1" s="1"/>
  <c r="AQ1147" i="1" s="1"/>
  <c r="BE1147" i="1" s="1"/>
  <c r="P1147" i="1"/>
  <c r="Q1147" i="1"/>
  <c r="R1147" i="1"/>
  <c r="S1147" i="1"/>
  <c r="T1147" i="1"/>
  <c r="U1147" i="1"/>
  <c r="V1147" i="1"/>
  <c r="O1148" i="1"/>
  <c r="AC1148" i="1" s="1"/>
  <c r="AQ1148" i="1" s="1"/>
  <c r="BE1148" i="1" s="1"/>
  <c r="P1148" i="1"/>
  <c r="Q1148" i="1"/>
  <c r="R1148" i="1"/>
  <c r="S1148" i="1"/>
  <c r="T1148" i="1"/>
  <c r="U1148" i="1"/>
  <c r="V1148" i="1"/>
  <c r="O1149" i="1"/>
  <c r="AC1149" i="1" s="1"/>
  <c r="AQ1149" i="1" s="1"/>
  <c r="BE1149" i="1" s="1"/>
  <c r="P1149" i="1"/>
  <c r="Q1149" i="1"/>
  <c r="R1149" i="1"/>
  <c r="S1149" i="1"/>
  <c r="T1149" i="1"/>
  <c r="U1149" i="1"/>
  <c r="V1149" i="1"/>
  <c r="AY1149" i="1"/>
  <c r="O1150" i="1"/>
  <c r="AC1150" i="1" s="1"/>
  <c r="AQ1150" i="1" s="1"/>
  <c r="BE1150" i="1" s="1"/>
  <c r="P1150" i="1"/>
  <c r="Q1150" i="1"/>
  <c r="R1150" i="1"/>
  <c r="S1150" i="1"/>
  <c r="T1150" i="1"/>
  <c r="U1150" i="1"/>
  <c r="V1150" i="1"/>
  <c r="O1151" i="1"/>
  <c r="AC1151" i="1" s="1"/>
  <c r="AQ1151" i="1" s="1"/>
  <c r="BE1151" i="1" s="1"/>
  <c r="P1151" i="1"/>
  <c r="Q1151" i="1"/>
  <c r="R1151" i="1"/>
  <c r="S1151" i="1"/>
  <c r="T1151" i="1"/>
  <c r="U1151" i="1"/>
  <c r="V1151" i="1"/>
  <c r="O1152" i="1"/>
  <c r="AC1152" i="1" s="1"/>
  <c r="AQ1152" i="1" s="1"/>
  <c r="BE1152" i="1" s="1"/>
  <c r="P1152" i="1"/>
  <c r="Q1152" i="1"/>
  <c r="R1152" i="1"/>
  <c r="S1152" i="1"/>
  <c r="T1152" i="1"/>
  <c r="U1152" i="1"/>
  <c r="V1152" i="1"/>
  <c r="O1153" i="1"/>
  <c r="AC1153" i="1" s="1"/>
  <c r="AQ1153" i="1" s="1"/>
  <c r="BE1153" i="1" s="1"/>
  <c r="P1153" i="1"/>
  <c r="Q1153" i="1"/>
  <c r="R1153" i="1"/>
  <c r="S1153" i="1"/>
  <c r="T1153" i="1"/>
  <c r="U1153" i="1"/>
  <c r="V1153" i="1"/>
  <c r="O1154" i="1"/>
  <c r="AC1154" i="1" s="1"/>
  <c r="AQ1154" i="1" s="1"/>
  <c r="BE1154" i="1" s="1"/>
  <c r="P1154" i="1"/>
  <c r="Q1154" i="1"/>
  <c r="R1154" i="1"/>
  <c r="S1154" i="1"/>
  <c r="T1154" i="1"/>
  <c r="U1154" i="1"/>
  <c r="V1154" i="1"/>
  <c r="O1155" i="1"/>
  <c r="AC1155" i="1" s="1"/>
  <c r="AQ1155" i="1" s="1"/>
  <c r="BE1155" i="1" s="1"/>
  <c r="P1155" i="1"/>
  <c r="Q1155" i="1"/>
  <c r="R1155" i="1"/>
  <c r="S1155" i="1"/>
  <c r="T1155" i="1"/>
  <c r="U1155" i="1"/>
  <c r="V1155" i="1"/>
  <c r="AY1155" i="1"/>
  <c r="O1156" i="1"/>
  <c r="AC1156" i="1" s="1"/>
  <c r="AQ1156" i="1" s="1"/>
  <c r="BE1156" i="1" s="1"/>
  <c r="P1156" i="1"/>
  <c r="Q1156" i="1"/>
  <c r="R1156" i="1"/>
  <c r="S1156" i="1"/>
  <c r="T1156" i="1"/>
  <c r="U1156" i="1"/>
  <c r="V1156" i="1"/>
  <c r="O1157" i="1"/>
  <c r="AC1157" i="1" s="1"/>
  <c r="AQ1157" i="1" s="1"/>
  <c r="BE1157" i="1" s="1"/>
  <c r="P1157" i="1"/>
  <c r="Q1157" i="1"/>
  <c r="R1157" i="1"/>
  <c r="S1157" i="1"/>
  <c r="T1157" i="1"/>
  <c r="U1157" i="1"/>
  <c r="V1157" i="1"/>
  <c r="O1158" i="1"/>
  <c r="AC1158" i="1" s="1"/>
  <c r="AQ1158" i="1" s="1"/>
  <c r="BE1158" i="1" s="1"/>
  <c r="P1158" i="1"/>
  <c r="Q1158" i="1"/>
  <c r="R1158" i="1"/>
  <c r="S1158" i="1"/>
  <c r="T1158" i="1"/>
  <c r="U1158" i="1"/>
  <c r="V1158" i="1"/>
  <c r="O1159" i="1"/>
  <c r="AC1159" i="1" s="1"/>
  <c r="AQ1159" i="1" s="1"/>
  <c r="BE1159" i="1" s="1"/>
  <c r="P1159" i="1"/>
  <c r="Q1159" i="1"/>
  <c r="R1159" i="1"/>
  <c r="S1159" i="1"/>
  <c r="T1159" i="1"/>
  <c r="U1159" i="1"/>
  <c r="V1159" i="1"/>
  <c r="O1160" i="1"/>
  <c r="AC1160" i="1" s="1"/>
  <c r="AQ1160" i="1" s="1"/>
  <c r="BE1160" i="1" s="1"/>
  <c r="P1160" i="1"/>
  <c r="Q1160" i="1"/>
  <c r="R1160" i="1"/>
  <c r="S1160" i="1"/>
  <c r="T1160" i="1"/>
  <c r="U1160" i="1"/>
  <c r="V1160" i="1"/>
  <c r="O1161" i="1"/>
  <c r="AC1161" i="1" s="1"/>
  <c r="AQ1161" i="1" s="1"/>
  <c r="BE1161" i="1" s="1"/>
  <c r="P1161" i="1"/>
  <c r="Q1161" i="1"/>
  <c r="R1161" i="1"/>
  <c r="S1161" i="1"/>
  <c r="T1161" i="1"/>
  <c r="U1161" i="1"/>
  <c r="V1161" i="1"/>
  <c r="AY1161" i="1"/>
  <c r="O1162" i="1"/>
  <c r="AC1162" i="1" s="1"/>
  <c r="AQ1162" i="1" s="1"/>
  <c r="BE1162" i="1" s="1"/>
  <c r="P1162" i="1"/>
  <c r="Q1162" i="1"/>
  <c r="R1162" i="1"/>
  <c r="S1162" i="1"/>
  <c r="T1162" i="1"/>
  <c r="U1162" i="1"/>
  <c r="V1162" i="1"/>
  <c r="O1163" i="1"/>
  <c r="AC1163" i="1" s="1"/>
  <c r="AQ1163" i="1" s="1"/>
  <c r="BE1163" i="1" s="1"/>
  <c r="P1163" i="1"/>
  <c r="Q1163" i="1"/>
  <c r="R1163" i="1"/>
  <c r="S1163" i="1"/>
  <c r="T1163" i="1"/>
  <c r="U1163" i="1"/>
  <c r="V1163" i="1"/>
  <c r="AY1163" i="1"/>
  <c r="O1164" i="1"/>
  <c r="AC1164" i="1" s="1"/>
  <c r="AQ1164" i="1" s="1"/>
  <c r="BE1164" i="1" s="1"/>
  <c r="P1164" i="1"/>
  <c r="Q1164" i="1"/>
  <c r="R1164" i="1"/>
  <c r="S1164" i="1"/>
  <c r="T1164" i="1"/>
  <c r="U1164" i="1"/>
  <c r="V1164" i="1"/>
  <c r="O1165" i="1"/>
  <c r="AC1165" i="1" s="1"/>
  <c r="AQ1165" i="1" s="1"/>
  <c r="BE1165" i="1" s="1"/>
  <c r="P1165" i="1"/>
  <c r="Q1165" i="1"/>
  <c r="R1165" i="1"/>
  <c r="S1165" i="1"/>
  <c r="T1165" i="1"/>
  <c r="U1165" i="1"/>
  <c r="V1165" i="1"/>
  <c r="O1166" i="1"/>
  <c r="AC1166" i="1" s="1"/>
  <c r="AQ1166" i="1" s="1"/>
  <c r="BE1166" i="1" s="1"/>
  <c r="P1166" i="1"/>
  <c r="Q1166" i="1"/>
  <c r="R1166" i="1"/>
  <c r="S1166" i="1"/>
  <c r="T1166" i="1"/>
  <c r="U1166" i="1"/>
  <c r="V1166" i="1"/>
  <c r="O1167" i="1"/>
  <c r="AC1167" i="1" s="1"/>
  <c r="AQ1167" i="1" s="1"/>
  <c r="BE1167" i="1" s="1"/>
  <c r="P1167" i="1"/>
  <c r="Q1167" i="1"/>
  <c r="R1167" i="1"/>
  <c r="S1167" i="1"/>
  <c r="T1167" i="1"/>
  <c r="U1167" i="1"/>
  <c r="V1167" i="1"/>
  <c r="AY1167" i="1"/>
  <c r="O1168" i="1"/>
  <c r="AC1168" i="1" s="1"/>
  <c r="AQ1168" i="1" s="1"/>
  <c r="BE1168" i="1" s="1"/>
  <c r="P1168" i="1"/>
  <c r="Q1168" i="1"/>
  <c r="R1168" i="1"/>
  <c r="S1168" i="1"/>
  <c r="T1168" i="1"/>
  <c r="U1168" i="1"/>
  <c r="V1168" i="1"/>
  <c r="O1169" i="1"/>
  <c r="AC1169" i="1" s="1"/>
  <c r="AQ1169" i="1" s="1"/>
  <c r="BE1169" i="1" s="1"/>
  <c r="P1169" i="1"/>
  <c r="Q1169" i="1"/>
  <c r="R1169" i="1"/>
  <c r="S1169" i="1"/>
  <c r="T1169" i="1"/>
  <c r="U1169" i="1"/>
  <c r="V1169" i="1"/>
  <c r="AY1169" i="1"/>
  <c r="O1170" i="1"/>
  <c r="AC1170" i="1" s="1"/>
  <c r="AQ1170" i="1" s="1"/>
  <c r="BE1170" i="1" s="1"/>
  <c r="P1170" i="1"/>
  <c r="Q1170" i="1"/>
  <c r="R1170" i="1"/>
  <c r="S1170" i="1"/>
  <c r="T1170" i="1"/>
  <c r="U1170" i="1"/>
  <c r="V1170" i="1"/>
  <c r="O1171" i="1"/>
  <c r="AC1171" i="1" s="1"/>
  <c r="AQ1171" i="1" s="1"/>
  <c r="BE1171" i="1" s="1"/>
  <c r="P1171" i="1"/>
  <c r="Q1171" i="1"/>
  <c r="R1171" i="1"/>
  <c r="S1171" i="1"/>
  <c r="T1171" i="1"/>
  <c r="U1171" i="1"/>
  <c r="V1171" i="1"/>
  <c r="AY1171" i="1"/>
  <c r="O1172" i="1"/>
  <c r="AC1172" i="1" s="1"/>
  <c r="AQ1172" i="1" s="1"/>
  <c r="BE1172" i="1" s="1"/>
  <c r="P1172" i="1"/>
  <c r="Q1172" i="1"/>
  <c r="R1172" i="1"/>
  <c r="S1172" i="1"/>
  <c r="T1172" i="1"/>
  <c r="U1172" i="1"/>
  <c r="V1172" i="1"/>
  <c r="O1173" i="1"/>
  <c r="AC1173" i="1" s="1"/>
  <c r="AQ1173" i="1" s="1"/>
  <c r="BE1173" i="1" s="1"/>
  <c r="P1173" i="1"/>
  <c r="Q1173" i="1"/>
  <c r="R1173" i="1"/>
  <c r="S1173" i="1"/>
  <c r="T1173" i="1"/>
  <c r="U1173" i="1"/>
  <c r="V1173" i="1"/>
  <c r="AY1173" i="1"/>
  <c r="O1174" i="1"/>
  <c r="AC1174" i="1" s="1"/>
  <c r="AQ1174" i="1" s="1"/>
  <c r="BE1174" i="1" s="1"/>
  <c r="P1174" i="1"/>
  <c r="Q1174" i="1"/>
  <c r="R1174" i="1"/>
  <c r="S1174" i="1"/>
  <c r="T1174" i="1"/>
  <c r="U1174" i="1"/>
  <c r="V1174" i="1"/>
  <c r="O1175" i="1"/>
  <c r="AC1175" i="1" s="1"/>
  <c r="AQ1175" i="1" s="1"/>
  <c r="BE1175" i="1" s="1"/>
  <c r="P1175" i="1"/>
  <c r="Q1175" i="1"/>
  <c r="R1175" i="1"/>
  <c r="S1175" i="1"/>
  <c r="T1175" i="1"/>
  <c r="U1175" i="1"/>
  <c r="V1175" i="1"/>
  <c r="AY1175" i="1"/>
  <c r="O1176" i="1"/>
  <c r="AC1176" i="1" s="1"/>
  <c r="AQ1176" i="1" s="1"/>
  <c r="BE1176" i="1" s="1"/>
  <c r="P1176" i="1"/>
  <c r="Q1176" i="1"/>
  <c r="R1176" i="1"/>
  <c r="S1176" i="1"/>
  <c r="T1176" i="1"/>
  <c r="U1176" i="1"/>
  <c r="V1176" i="1"/>
  <c r="O1177" i="1"/>
  <c r="AC1177" i="1" s="1"/>
  <c r="AQ1177" i="1" s="1"/>
  <c r="BE1177" i="1" s="1"/>
  <c r="P1177" i="1"/>
  <c r="Q1177" i="1"/>
  <c r="R1177" i="1"/>
  <c r="S1177" i="1"/>
  <c r="T1177" i="1"/>
  <c r="U1177" i="1"/>
  <c r="V1177" i="1"/>
  <c r="AY1177" i="1"/>
  <c r="O1178" i="1"/>
  <c r="AC1178" i="1" s="1"/>
  <c r="AQ1178" i="1" s="1"/>
  <c r="BE1178" i="1" s="1"/>
  <c r="P1178" i="1"/>
  <c r="Q1178" i="1"/>
  <c r="R1178" i="1"/>
  <c r="S1178" i="1"/>
  <c r="T1178" i="1"/>
  <c r="U1178" i="1"/>
  <c r="V1178" i="1"/>
  <c r="O1179" i="1"/>
  <c r="AC1179" i="1" s="1"/>
  <c r="AQ1179" i="1" s="1"/>
  <c r="BE1179" i="1" s="1"/>
  <c r="P1179" i="1"/>
  <c r="Q1179" i="1"/>
  <c r="R1179" i="1"/>
  <c r="S1179" i="1"/>
  <c r="T1179" i="1"/>
  <c r="U1179" i="1"/>
  <c r="V1179" i="1"/>
  <c r="O1180" i="1"/>
  <c r="AC1180" i="1" s="1"/>
  <c r="AQ1180" i="1" s="1"/>
  <c r="BE1180" i="1" s="1"/>
  <c r="P1180" i="1"/>
  <c r="Q1180" i="1"/>
  <c r="R1180" i="1"/>
  <c r="S1180" i="1"/>
  <c r="T1180" i="1"/>
  <c r="U1180" i="1"/>
  <c r="V1180" i="1"/>
  <c r="O1181" i="1"/>
  <c r="AC1181" i="1" s="1"/>
  <c r="AQ1181" i="1" s="1"/>
  <c r="BE1181" i="1" s="1"/>
  <c r="P1181" i="1"/>
  <c r="Q1181" i="1"/>
  <c r="R1181" i="1"/>
  <c r="S1181" i="1"/>
  <c r="T1181" i="1"/>
  <c r="U1181" i="1"/>
  <c r="V1181" i="1"/>
  <c r="AY1181" i="1"/>
  <c r="O1182" i="1"/>
  <c r="AC1182" i="1" s="1"/>
  <c r="AQ1182" i="1" s="1"/>
  <c r="BE1182" i="1" s="1"/>
  <c r="P1182" i="1"/>
  <c r="Q1182" i="1"/>
  <c r="R1182" i="1"/>
  <c r="S1182" i="1"/>
  <c r="T1182" i="1"/>
  <c r="U1182" i="1"/>
  <c r="V1182" i="1"/>
  <c r="O1183" i="1"/>
  <c r="AC1183" i="1" s="1"/>
  <c r="AQ1183" i="1" s="1"/>
  <c r="BE1183" i="1" s="1"/>
  <c r="P1183" i="1"/>
  <c r="Q1183" i="1"/>
  <c r="R1183" i="1"/>
  <c r="S1183" i="1"/>
  <c r="T1183" i="1"/>
  <c r="U1183" i="1"/>
  <c r="V1183" i="1"/>
  <c r="O1184" i="1"/>
  <c r="AC1184" i="1" s="1"/>
  <c r="AQ1184" i="1" s="1"/>
  <c r="BE1184" i="1" s="1"/>
  <c r="P1184" i="1"/>
  <c r="Q1184" i="1"/>
  <c r="R1184" i="1"/>
  <c r="S1184" i="1"/>
  <c r="T1184" i="1"/>
  <c r="U1184" i="1"/>
  <c r="V1184" i="1"/>
  <c r="O1185" i="1"/>
  <c r="AC1185" i="1" s="1"/>
  <c r="AQ1185" i="1" s="1"/>
  <c r="BE1185" i="1" s="1"/>
  <c r="P1185" i="1"/>
  <c r="Q1185" i="1"/>
  <c r="R1185" i="1"/>
  <c r="S1185" i="1"/>
  <c r="T1185" i="1"/>
  <c r="U1185" i="1"/>
  <c r="V1185" i="1"/>
  <c r="O1186" i="1"/>
  <c r="AC1186" i="1" s="1"/>
  <c r="AQ1186" i="1" s="1"/>
  <c r="BE1186" i="1" s="1"/>
  <c r="P1186" i="1"/>
  <c r="Q1186" i="1"/>
  <c r="R1186" i="1"/>
  <c r="S1186" i="1"/>
  <c r="T1186" i="1"/>
  <c r="U1186" i="1"/>
  <c r="V1186" i="1"/>
  <c r="O1187" i="1"/>
  <c r="AC1187" i="1" s="1"/>
  <c r="AQ1187" i="1" s="1"/>
  <c r="BE1187" i="1" s="1"/>
  <c r="P1187" i="1"/>
  <c r="Q1187" i="1"/>
  <c r="R1187" i="1"/>
  <c r="S1187" i="1"/>
  <c r="T1187" i="1"/>
  <c r="U1187" i="1"/>
  <c r="V1187" i="1"/>
  <c r="AY1187" i="1"/>
  <c r="O1188" i="1"/>
  <c r="AC1188" i="1" s="1"/>
  <c r="AQ1188" i="1" s="1"/>
  <c r="BE1188" i="1" s="1"/>
  <c r="P1188" i="1"/>
  <c r="Q1188" i="1"/>
  <c r="R1188" i="1"/>
  <c r="S1188" i="1"/>
  <c r="T1188" i="1"/>
  <c r="U1188" i="1"/>
  <c r="V1188" i="1"/>
  <c r="O1189" i="1"/>
  <c r="AC1189" i="1" s="1"/>
  <c r="AQ1189" i="1" s="1"/>
  <c r="BE1189" i="1" s="1"/>
  <c r="P1189" i="1"/>
  <c r="Q1189" i="1"/>
  <c r="R1189" i="1"/>
  <c r="S1189" i="1"/>
  <c r="T1189" i="1"/>
  <c r="U1189" i="1"/>
  <c r="V1189" i="1"/>
  <c r="O1190" i="1"/>
  <c r="AC1190" i="1" s="1"/>
  <c r="AQ1190" i="1" s="1"/>
  <c r="BE1190" i="1" s="1"/>
  <c r="P1190" i="1"/>
  <c r="Q1190" i="1"/>
  <c r="R1190" i="1"/>
  <c r="S1190" i="1"/>
  <c r="T1190" i="1"/>
  <c r="U1190" i="1"/>
  <c r="V1190" i="1"/>
  <c r="O1191" i="1"/>
  <c r="AC1191" i="1" s="1"/>
  <c r="AQ1191" i="1" s="1"/>
  <c r="BE1191" i="1" s="1"/>
  <c r="P1191" i="1"/>
  <c r="Q1191" i="1"/>
  <c r="R1191" i="1"/>
  <c r="S1191" i="1"/>
  <c r="T1191" i="1"/>
  <c r="U1191" i="1"/>
  <c r="V1191" i="1"/>
  <c r="O1192" i="1"/>
  <c r="AC1192" i="1" s="1"/>
  <c r="AQ1192" i="1" s="1"/>
  <c r="BE1192" i="1" s="1"/>
  <c r="P1192" i="1"/>
  <c r="Q1192" i="1"/>
  <c r="R1192" i="1"/>
  <c r="S1192" i="1"/>
  <c r="T1192" i="1"/>
  <c r="U1192" i="1"/>
  <c r="V1192" i="1"/>
  <c r="O1193" i="1"/>
  <c r="AC1193" i="1" s="1"/>
  <c r="AQ1193" i="1" s="1"/>
  <c r="BE1193" i="1" s="1"/>
  <c r="P1193" i="1"/>
  <c r="Q1193" i="1"/>
  <c r="R1193" i="1"/>
  <c r="S1193" i="1"/>
  <c r="T1193" i="1"/>
  <c r="U1193" i="1"/>
  <c r="V1193" i="1"/>
  <c r="AY1193" i="1"/>
  <c r="O1194" i="1"/>
  <c r="AC1194" i="1" s="1"/>
  <c r="AQ1194" i="1" s="1"/>
  <c r="BE1194" i="1" s="1"/>
  <c r="P1194" i="1"/>
  <c r="Q1194" i="1"/>
  <c r="R1194" i="1"/>
  <c r="S1194" i="1"/>
  <c r="T1194" i="1"/>
  <c r="U1194" i="1"/>
  <c r="V1194" i="1"/>
  <c r="O1195" i="1"/>
  <c r="AC1195" i="1" s="1"/>
  <c r="AQ1195" i="1" s="1"/>
  <c r="BE1195" i="1" s="1"/>
  <c r="P1195" i="1"/>
  <c r="Q1195" i="1"/>
  <c r="R1195" i="1"/>
  <c r="S1195" i="1"/>
  <c r="T1195" i="1"/>
  <c r="U1195" i="1"/>
  <c r="V1195" i="1"/>
  <c r="AY1195" i="1"/>
  <c r="O1196" i="1"/>
  <c r="AC1196" i="1" s="1"/>
  <c r="AQ1196" i="1" s="1"/>
  <c r="BE1196" i="1" s="1"/>
  <c r="P1196" i="1"/>
  <c r="Q1196" i="1"/>
  <c r="R1196" i="1"/>
  <c r="S1196" i="1"/>
  <c r="T1196" i="1"/>
  <c r="U1196" i="1"/>
  <c r="V1196" i="1"/>
  <c r="O1197" i="1"/>
  <c r="AC1197" i="1" s="1"/>
  <c r="AQ1197" i="1" s="1"/>
  <c r="BE1197" i="1" s="1"/>
  <c r="P1197" i="1"/>
  <c r="Q1197" i="1"/>
  <c r="R1197" i="1"/>
  <c r="S1197" i="1"/>
  <c r="T1197" i="1"/>
  <c r="U1197" i="1"/>
  <c r="V1197" i="1"/>
  <c r="O1198" i="1"/>
  <c r="AC1198" i="1" s="1"/>
  <c r="AQ1198" i="1" s="1"/>
  <c r="BE1198" i="1" s="1"/>
  <c r="P1198" i="1"/>
  <c r="Q1198" i="1"/>
  <c r="R1198" i="1"/>
  <c r="S1198" i="1"/>
  <c r="T1198" i="1"/>
  <c r="U1198" i="1"/>
  <c r="V1198" i="1"/>
  <c r="O1199" i="1"/>
  <c r="AC1199" i="1" s="1"/>
  <c r="AQ1199" i="1" s="1"/>
  <c r="BE1199" i="1" s="1"/>
  <c r="P1199" i="1"/>
  <c r="Q1199" i="1"/>
  <c r="R1199" i="1"/>
  <c r="S1199" i="1"/>
  <c r="T1199" i="1"/>
  <c r="U1199" i="1"/>
  <c r="V1199" i="1"/>
  <c r="AY1199" i="1"/>
  <c r="O1200" i="1"/>
  <c r="AC1200" i="1" s="1"/>
  <c r="AQ1200" i="1" s="1"/>
  <c r="BE1200" i="1" s="1"/>
  <c r="P1200" i="1"/>
  <c r="Q1200" i="1"/>
  <c r="R1200" i="1"/>
  <c r="S1200" i="1"/>
  <c r="T1200" i="1"/>
  <c r="U1200" i="1"/>
  <c r="V1200" i="1"/>
  <c r="O1201" i="1"/>
  <c r="AC1201" i="1" s="1"/>
  <c r="AQ1201" i="1" s="1"/>
  <c r="BE1201" i="1" s="1"/>
  <c r="P1201" i="1"/>
  <c r="Q1201" i="1"/>
  <c r="R1201" i="1"/>
  <c r="S1201" i="1"/>
  <c r="T1201" i="1"/>
  <c r="U1201" i="1"/>
  <c r="V1201" i="1"/>
  <c r="AY1201" i="1"/>
  <c r="O1202" i="1"/>
  <c r="AC1202" i="1" s="1"/>
  <c r="AQ1202" i="1" s="1"/>
  <c r="BE1202" i="1" s="1"/>
  <c r="P1202" i="1"/>
  <c r="Q1202" i="1"/>
  <c r="R1202" i="1"/>
  <c r="S1202" i="1"/>
  <c r="T1202" i="1"/>
  <c r="U1202" i="1"/>
  <c r="V1202" i="1"/>
  <c r="O1203" i="1"/>
  <c r="AC1203" i="1" s="1"/>
  <c r="AQ1203" i="1" s="1"/>
  <c r="BE1203" i="1" s="1"/>
  <c r="P1203" i="1"/>
  <c r="Q1203" i="1"/>
  <c r="R1203" i="1"/>
  <c r="S1203" i="1"/>
  <c r="T1203" i="1"/>
  <c r="U1203" i="1"/>
  <c r="V1203" i="1"/>
  <c r="AY1203" i="1"/>
  <c r="O1204" i="1"/>
  <c r="AC1204" i="1" s="1"/>
  <c r="AQ1204" i="1" s="1"/>
  <c r="BE1204" i="1" s="1"/>
  <c r="P1204" i="1"/>
  <c r="Q1204" i="1"/>
  <c r="R1204" i="1"/>
  <c r="S1204" i="1"/>
  <c r="T1204" i="1"/>
  <c r="U1204" i="1"/>
  <c r="V1204" i="1"/>
  <c r="O1205" i="1"/>
  <c r="AC1205" i="1" s="1"/>
  <c r="AQ1205" i="1" s="1"/>
  <c r="BE1205" i="1" s="1"/>
  <c r="P1205" i="1"/>
  <c r="Q1205" i="1"/>
  <c r="R1205" i="1"/>
  <c r="S1205" i="1"/>
  <c r="T1205" i="1"/>
  <c r="U1205" i="1"/>
  <c r="V1205" i="1"/>
  <c r="AY1205" i="1"/>
  <c r="O1206" i="1"/>
  <c r="AC1206" i="1" s="1"/>
  <c r="AQ1206" i="1" s="1"/>
  <c r="BE1206" i="1" s="1"/>
  <c r="P1206" i="1"/>
  <c r="Q1206" i="1"/>
  <c r="R1206" i="1"/>
  <c r="S1206" i="1"/>
  <c r="T1206" i="1"/>
  <c r="U1206" i="1"/>
  <c r="V1206" i="1"/>
  <c r="O1207" i="1"/>
  <c r="AC1207" i="1" s="1"/>
  <c r="AQ1207" i="1" s="1"/>
  <c r="BE1207" i="1" s="1"/>
  <c r="P1207" i="1"/>
  <c r="Q1207" i="1"/>
  <c r="R1207" i="1"/>
  <c r="S1207" i="1"/>
  <c r="T1207" i="1"/>
  <c r="U1207" i="1"/>
  <c r="V1207" i="1"/>
  <c r="AY1207" i="1"/>
  <c r="O1208" i="1"/>
  <c r="AC1208" i="1" s="1"/>
  <c r="AQ1208" i="1" s="1"/>
  <c r="BE1208" i="1" s="1"/>
  <c r="P1208" i="1"/>
  <c r="Q1208" i="1"/>
  <c r="R1208" i="1"/>
  <c r="S1208" i="1"/>
  <c r="T1208" i="1"/>
  <c r="U1208" i="1"/>
  <c r="V1208" i="1"/>
  <c r="O1209" i="1"/>
  <c r="AC1209" i="1" s="1"/>
  <c r="AQ1209" i="1" s="1"/>
  <c r="BE1209" i="1" s="1"/>
  <c r="P1209" i="1"/>
  <c r="Q1209" i="1"/>
  <c r="R1209" i="1"/>
  <c r="S1209" i="1"/>
  <c r="T1209" i="1"/>
  <c r="U1209" i="1"/>
  <c r="V1209" i="1"/>
  <c r="O1210" i="1"/>
  <c r="AC1210" i="1" s="1"/>
  <c r="AQ1210" i="1" s="1"/>
  <c r="BE1210" i="1" s="1"/>
  <c r="P1210" i="1"/>
  <c r="Q1210" i="1"/>
  <c r="R1210" i="1"/>
  <c r="S1210" i="1"/>
  <c r="T1210" i="1"/>
  <c r="U1210" i="1"/>
  <c r="V1210" i="1"/>
  <c r="O1211" i="1"/>
  <c r="AC1211" i="1" s="1"/>
  <c r="AQ1211" i="1" s="1"/>
  <c r="BE1211" i="1" s="1"/>
  <c r="P1211" i="1"/>
  <c r="Q1211" i="1"/>
  <c r="R1211" i="1"/>
  <c r="S1211" i="1"/>
  <c r="T1211" i="1"/>
  <c r="U1211" i="1"/>
  <c r="V1211" i="1"/>
  <c r="O1212" i="1"/>
  <c r="AC1212" i="1" s="1"/>
  <c r="AQ1212" i="1" s="1"/>
  <c r="BE1212" i="1" s="1"/>
  <c r="P1212" i="1"/>
  <c r="Q1212" i="1"/>
  <c r="R1212" i="1"/>
  <c r="S1212" i="1"/>
  <c r="T1212" i="1"/>
  <c r="U1212" i="1"/>
  <c r="V1212" i="1"/>
  <c r="O1213" i="1"/>
  <c r="AC1213" i="1" s="1"/>
  <c r="AQ1213" i="1" s="1"/>
  <c r="BE1213" i="1" s="1"/>
  <c r="P1213" i="1"/>
  <c r="Q1213" i="1"/>
  <c r="R1213" i="1"/>
  <c r="S1213" i="1"/>
  <c r="T1213" i="1"/>
  <c r="U1213" i="1"/>
  <c r="V1213" i="1"/>
  <c r="AY1213" i="1"/>
  <c r="O1214" i="1"/>
  <c r="AC1214" i="1" s="1"/>
  <c r="AQ1214" i="1" s="1"/>
  <c r="BE1214" i="1" s="1"/>
  <c r="P1214" i="1"/>
  <c r="Q1214" i="1"/>
  <c r="R1214" i="1"/>
  <c r="S1214" i="1"/>
  <c r="T1214" i="1"/>
  <c r="U1214" i="1"/>
  <c r="V1214" i="1"/>
  <c r="O1215" i="1"/>
  <c r="AC1215" i="1" s="1"/>
  <c r="AQ1215" i="1" s="1"/>
  <c r="BE1215" i="1" s="1"/>
  <c r="P1215" i="1"/>
  <c r="Q1215" i="1"/>
  <c r="R1215" i="1"/>
  <c r="S1215" i="1"/>
  <c r="T1215" i="1"/>
  <c r="U1215" i="1"/>
  <c r="V1215" i="1"/>
  <c r="O1216" i="1"/>
  <c r="AC1216" i="1" s="1"/>
  <c r="AQ1216" i="1" s="1"/>
  <c r="BE1216" i="1" s="1"/>
  <c r="P1216" i="1"/>
  <c r="Q1216" i="1"/>
  <c r="R1216" i="1"/>
  <c r="S1216" i="1"/>
  <c r="T1216" i="1"/>
  <c r="U1216" i="1"/>
  <c r="V1216" i="1"/>
  <c r="O1217" i="1"/>
  <c r="AC1217" i="1" s="1"/>
  <c r="AQ1217" i="1" s="1"/>
  <c r="BE1217" i="1" s="1"/>
  <c r="P1217" i="1"/>
  <c r="Q1217" i="1"/>
  <c r="R1217" i="1"/>
  <c r="S1217" i="1"/>
  <c r="T1217" i="1"/>
  <c r="U1217" i="1"/>
  <c r="V1217" i="1"/>
  <c r="O1218" i="1"/>
  <c r="AC1218" i="1" s="1"/>
  <c r="AQ1218" i="1" s="1"/>
  <c r="BE1218" i="1" s="1"/>
  <c r="P1218" i="1"/>
  <c r="Q1218" i="1"/>
  <c r="R1218" i="1"/>
  <c r="S1218" i="1"/>
  <c r="T1218" i="1"/>
  <c r="U1218" i="1"/>
  <c r="V1218" i="1"/>
  <c r="O1219" i="1"/>
  <c r="AC1219" i="1" s="1"/>
  <c r="AQ1219" i="1" s="1"/>
  <c r="BE1219" i="1" s="1"/>
  <c r="P1219" i="1"/>
  <c r="Q1219" i="1"/>
  <c r="R1219" i="1"/>
  <c r="S1219" i="1"/>
  <c r="T1219" i="1"/>
  <c r="U1219" i="1"/>
  <c r="V1219" i="1"/>
  <c r="AY1219" i="1"/>
  <c r="O1220" i="1"/>
  <c r="AC1220" i="1" s="1"/>
  <c r="AQ1220" i="1" s="1"/>
  <c r="BE1220" i="1" s="1"/>
  <c r="P1220" i="1"/>
  <c r="Q1220" i="1"/>
  <c r="R1220" i="1"/>
  <c r="S1220" i="1"/>
  <c r="T1220" i="1"/>
  <c r="U1220" i="1"/>
  <c r="V1220" i="1"/>
  <c r="O1221" i="1"/>
  <c r="AC1221" i="1" s="1"/>
  <c r="AQ1221" i="1" s="1"/>
  <c r="BE1221" i="1" s="1"/>
  <c r="P1221" i="1"/>
  <c r="Q1221" i="1"/>
  <c r="R1221" i="1"/>
  <c r="S1221" i="1"/>
  <c r="T1221" i="1"/>
  <c r="U1221" i="1"/>
  <c r="V1221" i="1"/>
  <c r="O1222" i="1"/>
  <c r="AC1222" i="1" s="1"/>
  <c r="AQ1222" i="1" s="1"/>
  <c r="BE1222" i="1" s="1"/>
  <c r="P1222" i="1"/>
  <c r="Q1222" i="1"/>
  <c r="R1222" i="1"/>
  <c r="S1222" i="1"/>
  <c r="T1222" i="1"/>
  <c r="U1222" i="1"/>
  <c r="V1222" i="1"/>
  <c r="O1223" i="1"/>
  <c r="AC1223" i="1" s="1"/>
  <c r="AQ1223" i="1" s="1"/>
  <c r="BE1223" i="1" s="1"/>
  <c r="P1223" i="1"/>
  <c r="Q1223" i="1"/>
  <c r="R1223" i="1"/>
  <c r="S1223" i="1"/>
  <c r="T1223" i="1"/>
  <c r="U1223" i="1"/>
  <c r="V1223" i="1"/>
  <c r="O1224" i="1"/>
  <c r="AC1224" i="1" s="1"/>
  <c r="AQ1224" i="1" s="1"/>
  <c r="BE1224" i="1" s="1"/>
  <c r="P1224" i="1"/>
  <c r="Q1224" i="1"/>
  <c r="R1224" i="1"/>
  <c r="S1224" i="1"/>
  <c r="T1224" i="1"/>
  <c r="U1224" i="1"/>
  <c r="V1224" i="1"/>
  <c r="O1225" i="1"/>
  <c r="AC1225" i="1" s="1"/>
  <c r="AQ1225" i="1" s="1"/>
  <c r="BE1225" i="1" s="1"/>
  <c r="P1225" i="1"/>
  <c r="Q1225" i="1"/>
  <c r="R1225" i="1"/>
  <c r="S1225" i="1"/>
  <c r="T1225" i="1"/>
  <c r="U1225" i="1"/>
  <c r="V1225" i="1"/>
  <c r="AY1225" i="1"/>
  <c r="O1226" i="1"/>
  <c r="AC1226" i="1" s="1"/>
  <c r="AQ1226" i="1" s="1"/>
  <c r="BE1226" i="1" s="1"/>
  <c r="P1226" i="1"/>
  <c r="Q1226" i="1"/>
  <c r="R1226" i="1"/>
  <c r="S1226" i="1"/>
  <c r="T1226" i="1"/>
  <c r="U1226" i="1"/>
  <c r="V1226" i="1"/>
  <c r="O1227" i="1"/>
  <c r="AC1227" i="1" s="1"/>
  <c r="AQ1227" i="1" s="1"/>
  <c r="BE1227" i="1" s="1"/>
  <c r="P1227" i="1"/>
  <c r="Q1227" i="1"/>
  <c r="R1227" i="1"/>
  <c r="S1227" i="1"/>
  <c r="T1227" i="1"/>
  <c r="U1227" i="1"/>
  <c r="V1227" i="1"/>
  <c r="AY1227" i="1"/>
  <c r="O1228" i="1"/>
  <c r="AC1228" i="1" s="1"/>
  <c r="AQ1228" i="1" s="1"/>
  <c r="BE1228" i="1" s="1"/>
  <c r="P1228" i="1"/>
  <c r="Q1228" i="1"/>
  <c r="R1228" i="1"/>
  <c r="S1228" i="1"/>
  <c r="T1228" i="1"/>
  <c r="U1228" i="1"/>
  <c r="V1228" i="1"/>
  <c r="O1229" i="1"/>
  <c r="AC1229" i="1" s="1"/>
  <c r="AQ1229" i="1" s="1"/>
  <c r="BE1229" i="1" s="1"/>
  <c r="P1229" i="1"/>
  <c r="Q1229" i="1"/>
  <c r="R1229" i="1"/>
  <c r="S1229" i="1"/>
  <c r="T1229" i="1"/>
  <c r="U1229" i="1"/>
  <c r="V1229" i="1"/>
  <c r="O1230" i="1"/>
  <c r="AC1230" i="1" s="1"/>
  <c r="AQ1230" i="1" s="1"/>
  <c r="BE1230" i="1" s="1"/>
  <c r="P1230" i="1"/>
  <c r="Q1230" i="1"/>
  <c r="R1230" i="1"/>
  <c r="S1230" i="1"/>
  <c r="T1230" i="1"/>
  <c r="U1230" i="1"/>
  <c r="V1230" i="1"/>
  <c r="O1231" i="1"/>
  <c r="AC1231" i="1" s="1"/>
  <c r="AQ1231" i="1" s="1"/>
  <c r="BE1231" i="1" s="1"/>
  <c r="P1231" i="1"/>
  <c r="Q1231" i="1"/>
  <c r="R1231" i="1"/>
  <c r="S1231" i="1"/>
  <c r="T1231" i="1"/>
  <c r="U1231" i="1"/>
  <c r="V1231" i="1"/>
  <c r="AY1231" i="1"/>
  <c r="O1232" i="1"/>
  <c r="AC1232" i="1" s="1"/>
  <c r="AQ1232" i="1" s="1"/>
  <c r="BE1232" i="1" s="1"/>
  <c r="P1232" i="1"/>
  <c r="Q1232" i="1"/>
  <c r="R1232" i="1"/>
  <c r="S1232" i="1"/>
  <c r="T1232" i="1"/>
  <c r="U1232" i="1"/>
  <c r="V1232" i="1"/>
  <c r="O1233" i="1"/>
  <c r="AC1233" i="1" s="1"/>
  <c r="AQ1233" i="1" s="1"/>
  <c r="BE1233" i="1" s="1"/>
  <c r="P1233" i="1"/>
  <c r="Q1233" i="1"/>
  <c r="R1233" i="1"/>
  <c r="S1233" i="1"/>
  <c r="T1233" i="1"/>
  <c r="U1233" i="1"/>
  <c r="V1233" i="1"/>
  <c r="AY1233" i="1"/>
  <c r="O1234" i="1"/>
  <c r="AC1234" i="1" s="1"/>
  <c r="AQ1234" i="1" s="1"/>
  <c r="BE1234" i="1" s="1"/>
  <c r="P1234" i="1"/>
  <c r="Q1234" i="1"/>
  <c r="R1234" i="1"/>
  <c r="S1234" i="1"/>
  <c r="T1234" i="1"/>
  <c r="U1234" i="1"/>
  <c r="V1234" i="1"/>
  <c r="O1235" i="1"/>
  <c r="AC1235" i="1" s="1"/>
  <c r="AQ1235" i="1" s="1"/>
  <c r="BE1235" i="1" s="1"/>
  <c r="P1235" i="1"/>
  <c r="Q1235" i="1"/>
  <c r="R1235" i="1"/>
  <c r="S1235" i="1"/>
  <c r="T1235" i="1"/>
  <c r="U1235" i="1"/>
  <c r="V1235" i="1"/>
  <c r="AY1235" i="1"/>
  <c r="O1236" i="1"/>
  <c r="AC1236" i="1" s="1"/>
  <c r="AQ1236" i="1" s="1"/>
  <c r="BE1236" i="1" s="1"/>
  <c r="P1236" i="1"/>
  <c r="Q1236" i="1"/>
  <c r="R1236" i="1"/>
  <c r="S1236" i="1"/>
  <c r="T1236" i="1"/>
  <c r="U1236" i="1"/>
  <c r="V1236" i="1"/>
  <c r="O1237" i="1"/>
  <c r="AC1237" i="1" s="1"/>
  <c r="AQ1237" i="1" s="1"/>
  <c r="BE1237" i="1" s="1"/>
  <c r="P1237" i="1"/>
  <c r="Q1237" i="1"/>
  <c r="R1237" i="1"/>
  <c r="S1237" i="1"/>
  <c r="T1237" i="1"/>
  <c r="U1237" i="1"/>
  <c r="V1237" i="1"/>
  <c r="AY1237" i="1"/>
  <c r="O1238" i="1"/>
  <c r="AC1238" i="1" s="1"/>
  <c r="AQ1238" i="1" s="1"/>
  <c r="BE1238" i="1" s="1"/>
  <c r="P1238" i="1"/>
  <c r="Q1238" i="1"/>
  <c r="R1238" i="1"/>
  <c r="S1238" i="1"/>
  <c r="T1238" i="1"/>
  <c r="U1238" i="1"/>
  <c r="V1238" i="1"/>
  <c r="O1239" i="1"/>
  <c r="AC1239" i="1" s="1"/>
  <c r="AQ1239" i="1" s="1"/>
  <c r="BE1239" i="1" s="1"/>
  <c r="P1239" i="1"/>
  <c r="Q1239" i="1"/>
  <c r="R1239" i="1"/>
  <c r="S1239" i="1"/>
  <c r="T1239" i="1"/>
  <c r="U1239" i="1"/>
  <c r="V1239" i="1"/>
  <c r="AY1239" i="1"/>
  <c r="O1240" i="1"/>
  <c r="AC1240" i="1" s="1"/>
  <c r="AQ1240" i="1" s="1"/>
  <c r="BE1240" i="1" s="1"/>
  <c r="P1240" i="1"/>
  <c r="Q1240" i="1"/>
  <c r="R1240" i="1"/>
  <c r="S1240" i="1"/>
  <c r="T1240" i="1"/>
  <c r="U1240" i="1"/>
  <c r="V1240" i="1"/>
  <c r="O1241" i="1"/>
  <c r="AC1241" i="1" s="1"/>
  <c r="AQ1241" i="1" s="1"/>
  <c r="BE1241" i="1" s="1"/>
  <c r="P1241" i="1"/>
  <c r="Q1241" i="1"/>
  <c r="R1241" i="1"/>
  <c r="S1241" i="1"/>
  <c r="T1241" i="1"/>
  <c r="U1241" i="1"/>
  <c r="V1241" i="1"/>
  <c r="O1242" i="1"/>
  <c r="AC1242" i="1" s="1"/>
  <c r="AQ1242" i="1" s="1"/>
  <c r="BE1242" i="1" s="1"/>
  <c r="P1242" i="1"/>
  <c r="Q1242" i="1"/>
  <c r="R1242" i="1"/>
  <c r="S1242" i="1"/>
  <c r="T1242" i="1"/>
  <c r="U1242" i="1"/>
  <c r="V1242" i="1"/>
  <c r="O1243" i="1"/>
  <c r="AC1243" i="1" s="1"/>
  <c r="AQ1243" i="1" s="1"/>
  <c r="BE1243" i="1" s="1"/>
  <c r="P1243" i="1"/>
  <c r="Q1243" i="1"/>
  <c r="R1243" i="1"/>
  <c r="S1243" i="1"/>
  <c r="T1243" i="1"/>
  <c r="U1243" i="1"/>
  <c r="V1243" i="1"/>
  <c r="O1244" i="1"/>
  <c r="AC1244" i="1" s="1"/>
  <c r="AQ1244" i="1" s="1"/>
  <c r="BE1244" i="1" s="1"/>
  <c r="P1244" i="1"/>
  <c r="Q1244" i="1"/>
  <c r="R1244" i="1"/>
  <c r="S1244" i="1"/>
  <c r="T1244" i="1"/>
  <c r="U1244" i="1"/>
  <c r="V1244" i="1"/>
  <c r="O1245" i="1"/>
  <c r="AC1245" i="1" s="1"/>
  <c r="AQ1245" i="1" s="1"/>
  <c r="BE1245" i="1" s="1"/>
  <c r="P1245" i="1"/>
  <c r="Q1245" i="1"/>
  <c r="R1245" i="1"/>
  <c r="S1245" i="1"/>
  <c r="T1245" i="1"/>
  <c r="U1245" i="1"/>
  <c r="V1245" i="1"/>
  <c r="AY1245" i="1"/>
  <c r="O1246" i="1"/>
  <c r="AC1246" i="1" s="1"/>
  <c r="AQ1246" i="1" s="1"/>
  <c r="BE1246" i="1" s="1"/>
  <c r="P1246" i="1"/>
  <c r="Q1246" i="1"/>
  <c r="R1246" i="1"/>
  <c r="S1246" i="1"/>
  <c r="T1246" i="1"/>
  <c r="U1246" i="1"/>
  <c r="V1246" i="1"/>
  <c r="O1247" i="1"/>
  <c r="AC1247" i="1" s="1"/>
  <c r="AQ1247" i="1" s="1"/>
  <c r="BE1247" i="1" s="1"/>
  <c r="P1247" i="1"/>
  <c r="Q1247" i="1"/>
  <c r="R1247" i="1"/>
  <c r="S1247" i="1"/>
  <c r="T1247" i="1"/>
  <c r="U1247" i="1"/>
  <c r="V1247" i="1"/>
  <c r="O1248" i="1"/>
  <c r="AC1248" i="1" s="1"/>
  <c r="AQ1248" i="1" s="1"/>
  <c r="BE1248" i="1" s="1"/>
  <c r="P1248" i="1"/>
  <c r="Q1248" i="1"/>
  <c r="R1248" i="1"/>
  <c r="S1248" i="1"/>
  <c r="T1248" i="1"/>
  <c r="U1248" i="1"/>
  <c r="V1248" i="1"/>
  <c r="O1249" i="1"/>
  <c r="AC1249" i="1" s="1"/>
  <c r="AQ1249" i="1" s="1"/>
  <c r="BE1249" i="1" s="1"/>
  <c r="P1249" i="1"/>
  <c r="Q1249" i="1"/>
  <c r="R1249" i="1"/>
  <c r="S1249" i="1"/>
  <c r="T1249" i="1"/>
  <c r="U1249" i="1"/>
  <c r="V1249" i="1"/>
  <c r="O1250" i="1"/>
  <c r="AC1250" i="1" s="1"/>
  <c r="AQ1250" i="1" s="1"/>
  <c r="BE1250" i="1" s="1"/>
  <c r="P1250" i="1"/>
  <c r="Q1250" i="1"/>
  <c r="R1250" i="1"/>
  <c r="S1250" i="1"/>
  <c r="T1250" i="1"/>
  <c r="U1250" i="1"/>
  <c r="V1250" i="1"/>
  <c r="O1251" i="1"/>
  <c r="AC1251" i="1" s="1"/>
  <c r="AQ1251" i="1" s="1"/>
  <c r="BE1251" i="1" s="1"/>
  <c r="P1251" i="1"/>
  <c r="Q1251" i="1"/>
  <c r="R1251" i="1"/>
  <c r="S1251" i="1"/>
  <c r="T1251" i="1"/>
  <c r="U1251" i="1"/>
  <c r="V1251" i="1"/>
  <c r="AY1251" i="1"/>
  <c r="O1252" i="1"/>
  <c r="AC1252" i="1" s="1"/>
  <c r="AQ1252" i="1" s="1"/>
  <c r="BE1252" i="1" s="1"/>
  <c r="P1252" i="1"/>
  <c r="Q1252" i="1"/>
  <c r="R1252" i="1"/>
  <c r="S1252" i="1"/>
  <c r="T1252" i="1"/>
  <c r="U1252" i="1"/>
  <c r="V1252" i="1"/>
  <c r="O1253" i="1"/>
  <c r="AC1253" i="1" s="1"/>
  <c r="AQ1253" i="1" s="1"/>
  <c r="BE1253" i="1" s="1"/>
  <c r="P1253" i="1"/>
  <c r="Q1253" i="1"/>
  <c r="R1253" i="1"/>
  <c r="S1253" i="1"/>
  <c r="T1253" i="1"/>
  <c r="U1253" i="1"/>
  <c r="V1253" i="1"/>
  <c r="O1254" i="1"/>
  <c r="AC1254" i="1" s="1"/>
  <c r="AQ1254" i="1" s="1"/>
  <c r="BE1254" i="1" s="1"/>
  <c r="P1254" i="1"/>
  <c r="Q1254" i="1"/>
  <c r="R1254" i="1"/>
  <c r="S1254" i="1"/>
  <c r="T1254" i="1"/>
  <c r="U1254" i="1"/>
  <c r="V1254" i="1"/>
  <c r="O1255" i="1"/>
  <c r="AC1255" i="1" s="1"/>
  <c r="AQ1255" i="1" s="1"/>
  <c r="BE1255" i="1" s="1"/>
  <c r="P1255" i="1"/>
  <c r="Q1255" i="1"/>
  <c r="R1255" i="1"/>
  <c r="S1255" i="1"/>
  <c r="T1255" i="1"/>
  <c r="U1255" i="1"/>
  <c r="V1255" i="1"/>
  <c r="O1256" i="1"/>
  <c r="AC1256" i="1" s="1"/>
  <c r="AQ1256" i="1" s="1"/>
  <c r="BE1256" i="1" s="1"/>
  <c r="P1256" i="1"/>
  <c r="Q1256" i="1"/>
  <c r="R1256" i="1"/>
  <c r="S1256" i="1"/>
  <c r="T1256" i="1"/>
  <c r="U1256" i="1"/>
  <c r="V1256" i="1"/>
  <c r="O1257" i="1"/>
  <c r="AC1257" i="1" s="1"/>
  <c r="AQ1257" i="1" s="1"/>
  <c r="BE1257" i="1" s="1"/>
  <c r="P1257" i="1"/>
  <c r="Q1257" i="1"/>
  <c r="R1257" i="1"/>
  <c r="S1257" i="1"/>
  <c r="T1257" i="1"/>
  <c r="U1257" i="1"/>
  <c r="V1257" i="1"/>
  <c r="AY1257" i="1"/>
  <c r="O1258" i="1"/>
  <c r="AC1258" i="1" s="1"/>
  <c r="AQ1258" i="1" s="1"/>
  <c r="BE1258" i="1" s="1"/>
  <c r="P1258" i="1"/>
  <c r="Q1258" i="1"/>
  <c r="R1258" i="1"/>
  <c r="S1258" i="1"/>
  <c r="T1258" i="1"/>
  <c r="U1258" i="1"/>
  <c r="V1258" i="1"/>
  <c r="O1259" i="1"/>
  <c r="AC1259" i="1" s="1"/>
  <c r="AQ1259" i="1" s="1"/>
  <c r="BE1259" i="1" s="1"/>
  <c r="P1259" i="1"/>
  <c r="Q1259" i="1"/>
  <c r="R1259" i="1"/>
  <c r="S1259" i="1"/>
  <c r="T1259" i="1"/>
  <c r="U1259" i="1"/>
  <c r="V1259" i="1"/>
  <c r="AY1259" i="1"/>
  <c r="O1260" i="1"/>
  <c r="AC1260" i="1" s="1"/>
  <c r="AQ1260" i="1" s="1"/>
  <c r="BE1260" i="1" s="1"/>
  <c r="P1260" i="1"/>
  <c r="Q1260" i="1"/>
  <c r="R1260" i="1"/>
  <c r="S1260" i="1"/>
  <c r="T1260" i="1"/>
  <c r="U1260" i="1"/>
  <c r="V1260" i="1"/>
  <c r="O1261" i="1"/>
  <c r="AC1261" i="1" s="1"/>
  <c r="AQ1261" i="1" s="1"/>
  <c r="BE1261" i="1" s="1"/>
  <c r="P1261" i="1"/>
  <c r="Q1261" i="1"/>
  <c r="R1261" i="1"/>
  <c r="S1261" i="1"/>
  <c r="T1261" i="1"/>
  <c r="U1261" i="1"/>
  <c r="V1261" i="1"/>
  <c r="O1262" i="1"/>
  <c r="AC1262" i="1" s="1"/>
  <c r="AQ1262" i="1" s="1"/>
  <c r="BE1262" i="1" s="1"/>
  <c r="P1262" i="1"/>
  <c r="Q1262" i="1"/>
  <c r="R1262" i="1"/>
  <c r="S1262" i="1"/>
  <c r="T1262" i="1"/>
  <c r="U1262" i="1"/>
  <c r="V1262" i="1"/>
  <c r="O1263" i="1"/>
  <c r="AC1263" i="1" s="1"/>
  <c r="AQ1263" i="1" s="1"/>
  <c r="BE1263" i="1" s="1"/>
  <c r="P1263" i="1"/>
  <c r="Q1263" i="1"/>
  <c r="R1263" i="1"/>
  <c r="S1263" i="1"/>
  <c r="T1263" i="1"/>
  <c r="U1263" i="1"/>
  <c r="V1263" i="1"/>
  <c r="AY1263" i="1"/>
  <c r="O1264" i="1"/>
  <c r="AC1264" i="1" s="1"/>
  <c r="AQ1264" i="1" s="1"/>
  <c r="BE1264" i="1" s="1"/>
  <c r="P1264" i="1"/>
  <c r="Q1264" i="1"/>
  <c r="R1264" i="1"/>
  <c r="S1264" i="1"/>
  <c r="T1264" i="1"/>
  <c r="U1264" i="1"/>
  <c r="V1264" i="1"/>
  <c r="O1265" i="1"/>
  <c r="AC1265" i="1" s="1"/>
  <c r="AQ1265" i="1" s="1"/>
  <c r="BE1265" i="1" s="1"/>
  <c r="P1265" i="1"/>
  <c r="Q1265" i="1"/>
  <c r="R1265" i="1"/>
  <c r="S1265" i="1"/>
  <c r="T1265" i="1"/>
  <c r="U1265" i="1"/>
  <c r="V1265" i="1"/>
  <c r="AY1265" i="1"/>
  <c r="O1266" i="1"/>
  <c r="AC1266" i="1" s="1"/>
  <c r="AQ1266" i="1" s="1"/>
  <c r="BE1266" i="1" s="1"/>
  <c r="P1266" i="1"/>
  <c r="Q1266" i="1"/>
  <c r="R1266" i="1"/>
  <c r="S1266" i="1"/>
  <c r="T1266" i="1"/>
  <c r="U1266" i="1"/>
  <c r="V1266" i="1"/>
  <c r="O1267" i="1"/>
  <c r="AC1267" i="1" s="1"/>
  <c r="AQ1267" i="1" s="1"/>
  <c r="BE1267" i="1" s="1"/>
  <c r="P1267" i="1"/>
  <c r="Q1267" i="1"/>
  <c r="R1267" i="1"/>
  <c r="S1267" i="1"/>
  <c r="T1267" i="1"/>
  <c r="U1267" i="1"/>
  <c r="V1267" i="1"/>
  <c r="AY1267" i="1"/>
  <c r="O1268" i="1"/>
  <c r="AC1268" i="1" s="1"/>
  <c r="AQ1268" i="1" s="1"/>
  <c r="BE1268" i="1" s="1"/>
  <c r="P1268" i="1"/>
  <c r="Q1268" i="1"/>
  <c r="R1268" i="1"/>
  <c r="S1268" i="1"/>
  <c r="T1268" i="1"/>
  <c r="U1268" i="1"/>
  <c r="V1268" i="1"/>
  <c r="O1269" i="1"/>
  <c r="AC1269" i="1" s="1"/>
  <c r="AQ1269" i="1" s="1"/>
  <c r="BE1269" i="1" s="1"/>
  <c r="P1269" i="1"/>
  <c r="Q1269" i="1"/>
  <c r="R1269" i="1"/>
  <c r="S1269" i="1"/>
  <c r="T1269" i="1"/>
  <c r="U1269" i="1"/>
  <c r="V1269" i="1"/>
  <c r="AY1269" i="1"/>
  <c r="O1270" i="1"/>
  <c r="AC1270" i="1" s="1"/>
  <c r="AQ1270" i="1" s="1"/>
  <c r="BE1270" i="1" s="1"/>
  <c r="P1270" i="1"/>
  <c r="Q1270" i="1"/>
  <c r="R1270" i="1"/>
  <c r="S1270" i="1"/>
  <c r="T1270" i="1"/>
  <c r="U1270" i="1"/>
  <c r="V1270" i="1"/>
  <c r="O1271" i="1"/>
  <c r="AC1271" i="1" s="1"/>
  <c r="AQ1271" i="1" s="1"/>
  <c r="BE1271" i="1" s="1"/>
  <c r="P1271" i="1"/>
  <c r="Q1271" i="1"/>
  <c r="R1271" i="1"/>
  <c r="S1271" i="1"/>
  <c r="T1271" i="1"/>
  <c r="U1271" i="1"/>
  <c r="V1271" i="1"/>
  <c r="AY1271" i="1"/>
  <c r="O1272" i="1"/>
  <c r="AC1272" i="1" s="1"/>
  <c r="AQ1272" i="1" s="1"/>
  <c r="BE1272" i="1" s="1"/>
  <c r="P1272" i="1"/>
  <c r="Q1272" i="1"/>
  <c r="R1272" i="1"/>
  <c r="S1272" i="1"/>
  <c r="T1272" i="1"/>
  <c r="U1272" i="1"/>
  <c r="V1272" i="1"/>
  <c r="O1273" i="1"/>
  <c r="AC1273" i="1" s="1"/>
  <c r="AQ1273" i="1" s="1"/>
  <c r="BE1273" i="1" s="1"/>
  <c r="P1273" i="1"/>
  <c r="Q1273" i="1"/>
  <c r="R1273" i="1"/>
  <c r="S1273" i="1"/>
  <c r="T1273" i="1"/>
  <c r="U1273" i="1"/>
  <c r="V1273" i="1"/>
  <c r="O1274" i="1"/>
  <c r="AC1274" i="1" s="1"/>
  <c r="AQ1274" i="1" s="1"/>
  <c r="BE1274" i="1" s="1"/>
  <c r="P1274" i="1"/>
  <c r="Q1274" i="1"/>
  <c r="R1274" i="1"/>
  <c r="S1274" i="1"/>
  <c r="T1274" i="1"/>
  <c r="U1274" i="1"/>
  <c r="V1274" i="1"/>
  <c r="O1275" i="1"/>
  <c r="AC1275" i="1" s="1"/>
  <c r="AQ1275" i="1" s="1"/>
  <c r="BE1275" i="1" s="1"/>
  <c r="P1275" i="1"/>
  <c r="Q1275" i="1"/>
  <c r="R1275" i="1"/>
  <c r="S1275" i="1"/>
  <c r="T1275" i="1"/>
  <c r="U1275" i="1"/>
  <c r="V1275" i="1"/>
  <c r="O1276" i="1"/>
  <c r="AC1276" i="1" s="1"/>
  <c r="AQ1276" i="1" s="1"/>
  <c r="BE1276" i="1" s="1"/>
  <c r="P1276" i="1"/>
  <c r="Q1276" i="1"/>
  <c r="R1276" i="1"/>
  <c r="S1276" i="1"/>
  <c r="T1276" i="1"/>
  <c r="U1276" i="1"/>
  <c r="V1276" i="1"/>
  <c r="O1277" i="1"/>
  <c r="AC1277" i="1" s="1"/>
  <c r="AQ1277" i="1" s="1"/>
  <c r="BE1277" i="1" s="1"/>
  <c r="P1277" i="1"/>
  <c r="Q1277" i="1"/>
  <c r="R1277" i="1"/>
  <c r="S1277" i="1"/>
  <c r="T1277" i="1"/>
  <c r="U1277" i="1"/>
  <c r="V1277" i="1"/>
  <c r="AY1277" i="1"/>
  <c r="O1278" i="1"/>
  <c r="AC1278" i="1" s="1"/>
  <c r="AQ1278" i="1" s="1"/>
  <c r="BE1278" i="1" s="1"/>
  <c r="P1278" i="1"/>
  <c r="Q1278" i="1"/>
  <c r="R1278" i="1"/>
  <c r="S1278" i="1"/>
  <c r="T1278" i="1"/>
  <c r="U1278" i="1"/>
  <c r="V1278" i="1"/>
  <c r="O1279" i="1"/>
  <c r="AC1279" i="1" s="1"/>
  <c r="AQ1279" i="1" s="1"/>
  <c r="BE1279" i="1" s="1"/>
  <c r="P1279" i="1"/>
  <c r="Q1279" i="1"/>
  <c r="R1279" i="1"/>
  <c r="S1279" i="1"/>
  <c r="T1279" i="1"/>
  <c r="U1279" i="1"/>
  <c r="V1279" i="1"/>
  <c r="O1280" i="1"/>
  <c r="AC1280" i="1" s="1"/>
  <c r="AQ1280" i="1" s="1"/>
  <c r="BE1280" i="1" s="1"/>
  <c r="P1280" i="1"/>
  <c r="Q1280" i="1"/>
  <c r="R1280" i="1"/>
  <c r="S1280" i="1"/>
  <c r="T1280" i="1"/>
  <c r="U1280" i="1"/>
  <c r="V1280" i="1"/>
  <c r="O1281" i="1"/>
  <c r="AC1281" i="1" s="1"/>
  <c r="AQ1281" i="1" s="1"/>
  <c r="BE1281" i="1" s="1"/>
  <c r="P1281" i="1"/>
  <c r="Q1281" i="1"/>
  <c r="R1281" i="1"/>
  <c r="S1281" i="1"/>
  <c r="T1281" i="1"/>
  <c r="U1281" i="1"/>
  <c r="V1281" i="1"/>
  <c r="O1282" i="1"/>
  <c r="AC1282" i="1" s="1"/>
  <c r="AQ1282" i="1" s="1"/>
  <c r="BE1282" i="1" s="1"/>
  <c r="P1282" i="1"/>
  <c r="Q1282" i="1"/>
  <c r="R1282" i="1"/>
  <c r="S1282" i="1"/>
  <c r="T1282" i="1"/>
  <c r="U1282" i="1"/>
  <c r="V1282" i="1"/>
  <c r="O1283" i="1"/>
  <c r="AC1283" i="1" s="1"/>
  <c r="AQ1283" i="1" s="1"/>
  <c r="BE1283" i="1" s="1"/>
  <c r="P1283" i="1"/>
  <c r="Q1283" i="1"/>
  <c r="R1283" i="1"/>
  <c r="S1283" i="1"/>
  <c r="T1283" i="1"/>
  <c r="U1283" i="1"/>
  <c r="V1283" i="1"/>
  <c r="AY1283" i="1"/>
  <c r="O1284" i="1"/>
  <c r="AC1284" i="1" s="1"/>
  <c r="AQ1284" i="1" s="1"/>
  <c r="BE1284" i="1" s="1"/>
  <c r="P1284" i="1"/>
  <c r="Q1284" i="1"/>
  <c r="R1284" i="1"/>
  <c r="S1284" i="1"/>
  <c r="T1284" i="1"/>
  <c r="U1284" i="1"/>
  <c r="V1284" i="1"/>
  <c r="O1285" i="1"/>
  <c r="AC1285" i="1" s="1"/>
  <c r="AQ1285" i="1" s="1"/>
  <c r="BE1285" i="1" s="1"/>
  <c r="P1285" i="1"/>
  <c r="Q1285" i="1"/>
  <c r="R1285" i="1"/>
  <c r="S1285" i="1"/>
  <c r="T1285" i="1"/>
  <c r="U1285" i="1"/>
  <c r="V1285" i="1"/>
  <c r="O1286" i="1"/>
  <c r="AC1286" i="1" s="1"/>
  <c r="AQ1286" i="1" s="1"/>
  <c r="BE1286" i="1" s="1"/>
  <c r="P1286" i="1"/>
  <c r="Q1286" i="1"/>
  <c r="R1286" i="1"/>
  <c r="S1286" i="1"/>
  <c r="T1286" i="1"/>
  <c r="U1286" i="1"/>
  <c r="V1286" i="1"/>
  <c r="O1287" i="1"/>
  <c r="AC1287" i="1" s="1"/>
  <c r="AQ1287" i="1" s="1"/>
  <c r="BE1287" i="1" s="1"/>
  <c r="P1287" i="1"/>
  <c r="Q1287" i="1"/>
  <c r="R1287" i="1"/>
  <c r="S1287" i="1"/>
  <c r="T1287" i="1"/>
  <c r="U1287" i="1"/>
  <c r="V1287" i="1"/>
  <c r="O1288" i="1"/>
  <c r="AC1288" i="1" s="1"/>
  <c r="AQ1288" i="1" s="1"/>
  <c r="BE1288" i="1" s="1"/>
  <c r="P1288" i="1"/>
  <c r="Q1288" i="1"/>
  <c r="R1288" i="1"/>
  <c r="S1288" i="1"/>
  <c r="T1288" i="1"/>
  <c r="U1288" i="1"/>
  <c r="V1288" i="1"/>
  <c r="O1289" i="1"/>
  <c r="AC1289" i="1" s="1"/>
  <c r="AQ1289" i="1" s="1"/>
  <c r="BE1289" i="1" s="1"/>
  <c r="P1289" i="1"/>
  <c r="Q1289" i="1"/>
  <c r="R1289" i="1"/>
  <c r="S1289" i="1"/>
  <c r="T1289" i="1"/>
  <c r="U1289" i="1"/>
  <c r="V1289" i="1"/>
  <c r="AY1289" i="1"/>
  <c r="O1290" i="1"/>
  <c r="AC1290" i="1" s="1"/>
  <c r="AQ1290" i="1" s="1"/>
  <c r="BE1290" i="1" s="1"/>
  <c r="P1290" i="1"/>
  <c r="Q1290" i="1"/>
  <c r="R1290" i="1"/>
  <c r="S1290" i="1"/>
  <c r="T1290" i="1"/>
  <c r="U1290" i="1"/>
  <c r="V1290" i="1"/>
  <c r="O1291" i="1"/>
  <c r="AC1291" i="1" s="1"/>
  <c r="AQ1291" i="1" s="1"/>
  <c r="BE1291" i="1" s="1"/>
  <c r="P1291" i="1"/>
  <c r="Q1291" i="1"/>
  <c r="R1291" i="1"/>
  <c r="S1291" i="1"/>
  <c r="T1291" i="1"/>
  <c r="U1291" i="1"/>
  <c r="V1291" i="1"/>
  <c r="AY1291" i="1"/>
  <c r="O1292" i="1"/>
  <c r="AC1292" i="1" s="1"/>
  <c r="AQ1292" i="1" s="1"/>
  <c r="BE1292" i="1" s="1"/>
  <c r="P1292" i="1"/>
  <c r="Q1292" i="1"/>
  <c r="R1292" i="1"/>
  <c r="S1292" i="1"/>
  <c r="T1292" i="1"/>
  <c r="U1292" i="1"/>
  <c r="V1292" i="1"/>
  <c r="O1293" i="1"/>
  <c r="AC1293" i="1" s="1"/>
  <c r="AQ1293" i="1" s="1"/>
  <c r="BE1293" i="1" s="1"/>
  <c r="P1293" i="1"/>
  <c r="Q1293" i="1"/>
  <c r="R1293" i="1"/>
  <c r="S1293" i="1"/>
  <c r="T1293" i="1"/>
  <c r="U1293" i="1"/>
  <c r="V1293" i="1"/>
  <c r="O1294" i="1"/>
  <c r="AC1294" i="1" s="1"/>
  <c r="AQ1294" i="1" s="1"/>
  <c r="BE1294" i="1" s="1"/>
  <c r="P1294" i="1"/>
  <c r="Q1294" i="1"/>
  <c r="R1294" i="1"/>
  <c r="S1294" i="1"/>
  <c r="T1294" i="1"/>
  <c r="U1294" i="1"/>
  <c r="V1294" i="1"/>
  <c r="O1295" i="1"/>
  <c r="AC1295" i="1" s="1"/>
  <c r="AQ1295" i="1" s="1"/>
  <c r="BE1295" i="1" s="1"/>
  <c r="P1295" i="1"/>
  <c r="Q1295" i="1"/>
  <c r="R1295" i="1"/>
  <c r="S1295" i="1"/>
  <c r="T1295" i="1"/>
  <c r="U1295" i="1"/>
  <c r="V1295" i="1"/>
  <c r="AY1295" i="1"/>
  <c r="O1296" i="1"/>
  <c r="AC1296" i="1" s="1"/>
  <c r="AQ1296" i="1" s="1"/>
  <c r="BE1296" i="1" s="1"/>
  <c r="P1296" i="1"/>
  <c r="Q1296" i="1"/>
  <c r="R1296" i="1"/>
  <c r="S1296" i="1"/>
  <c r="T1296" i="1"/>
  <c r="U1296" i="1"/>
  <c r="V1296" i="1"/>
  <c r="O1297" i="1"/>
  <c r="AC1297" i="1" s="1"/>
  <c r="AQ1297" i="1" s="1"/>
  <c r="BE1297" i="1" s="1"/>
  <c r="P1297" i="1"/>
  <c r="Q1297" i="1"/>
  <c r="R1297" i="1"/>
  <c r="S1297" i="1"/>
  <c r="T1297" i="1"/>
  <c r="U1297" i="1"/>
  <c r="V1297" i="1"/>
  <c r="AY1297" i="1"/>
  <c r="O1298" i="1"/>
  <c r="AC1298" i="1" s="1"/>
  <c r="AQ1298" i="1" s="1"/>
  <c r="BE1298" i="1" s="1"/>
  <c r="P1298" i="1"/>
  <c r="Q1298" i="1"/>
  <c r="R1298" i="1"/>
  <c r="S1298" i="1"/>
  <c r="T1298" i="1"/>
  <c r="U1298" i="1"/>
  <c r="V1298" i="1"/>
  <c r="O1299" i="1"/>
  <c r="AC1299" i="1" s="1"/>
  <c r="AQ1299" i="1" s="1"/>
  <c r="BE1299" i="1" s="1"/>
  <c r="P1299" i="1"/>
  <c r="Q1299" i="1"/>
  <c r="R1299" i="1"/>
  <c r="S1299" i="1"/>
  <c r="T1299" i="1"/>
  <c r="U1299" i="1"/>
  <c r="V1299" i="1"/>
  <c r="AY1299" i="1"/>
  <c r="O1300" i="1"/>
  <c r="AC1300" i="1" s="1"/>
  <c r="AQ1300" i="1" s="1"/>
  <c r="BE1300" i="1" s="1"/>
  <c r="P1300" i="1"/>
  <c r="Q1300" i="1"/>
  <c r="R1300" i="1"/>
  <c r="S1300" i="1"/>
  <c r="T1300" i="1"/>
  <c r="U1300" i="1"/>
  <c r="V1300" i="1"/>
  <c r="O1301" i="1"/>
  <c r="AC1301" i="1" s="1"/>
  <c r="AQ1301" i="1" s="1"/>
  <c r="BE1301" i="1" s="1"/>
  <c r="P1301" i="1"/>
  <c r="Q1301" i="1"/>
  <c r="R1301" i="1"/>
  <c r="S1301" i="1"/>
  <c r="T1301" i="1"/>
  <c r="U1301" i="1"/>
  <c r="V1301" i="1"/>
  <c r="AY1301" i="1"/>
  <c r="O1302" i="1"/>
  <c r="AC1302" i="1" s="1"/>
  <c r="AQ1302" i="1" s="1"/>
  <c r="BE1302" i="1" s="1"/>
  <c r="P1302" i="1"/>
  <c r="Q1302" i="1"/>
  <c r="R1302" i="1"/>
  <c r="S1302" i="1"/>
  <c r="T1302" i="1"/>
  <c r="U1302" i="1"/>
  <c r="V1302" i="1"/>
  <c r="O1303" i="1"/>
  <c r="AC1303" i="1" s="1"/>
  <c r="AQ1303" i="1" s="1"/>
  <c r="BE1303" i="1" s="1"/>
  <c r="P1303" i="1"/>
  <c r="Q1303" i="1"/>
  <c r="R1303" i="1"/>
  <c r="S1303" i="1"/>
  <c r="T1303" i="1"/>
  <c r="U1303" i="1"/>
  <c r="V1303" i="1"/>
  <c r="AY1303" i="1"/>
  <c r="O1304" i="1"/>
  <c r="AC1304" i="1" s="1"/>
  <c r="AQ1304" i="1" s="1"/>
  <c r="BE1304" i="1" s="1"/>
  <c r="P1304" i="1"/>
  <c r="Q1304" i="1"/>
  <c r="R1304" i="1"/>
  <c r="S1304" i="1"/>
  <c r="T1304" i="1"/>
  <c r="U1304" i="1"/>
  <c r="V1304" i="1"/>
  <c r="O1305" i="1"/>
  <c r="AC1305" i="1" s="1"/>
  <c r="AQ1305" i="1" s="1"/>
  <c r="BE1305" i="1" s="1"/>
  <c r="P1305" i="1"/>
  <c r="Q1305" i="1"/>
  <c r="R1305" i="1"/>
  <c r="S1305" i="1"/>
  <c r="T1305" i="1"/>
  <c r="U1305" i="1"/>
  <c r="V1305" i="1"/>
  <c r="O1306" i="1"/>
  <c r="AC1306" i="1" s="1"/>
  <c r="AQ1306" i="1" s="1"/>
  <c r="BE1306" i="1" s="1"/>
  <c r="P1306" i="1"/>
  <c r="Q1306" i="1"/>
  <c r="R1306" i="1"/>
  <c r="S1306" i="1"/>
  <c r="T1306" i="1"/>
  <c r="U1306" i="1"/>
  <c r="V1306" i="1"/>
  <c r="O1307" i="1"/>
  <c r="AC1307" i="1" s="1"/>
  <c r="AQ1307" i="1" s="1"/>
  <c r="BE1307" i="1" s="1"/>
  <c r="P1307" i="1"/>
  <c r="Q1307" i="1"/>
  <c r="R1307" i="1"/>
  <c r="S1307" i="1"/>
  <c r="T1307" i="1"/>
  <c r="U1307" i="1"/>
  <c r="V1307" i="1"/>
  <c r="O1308" i="1"/>
  <c r="AC1308" i="1" s="1"/>
  <c r="AQ1308" i="1" s="1"/>
  <c r="BE1308" i="1" s="1"/>
  <c r="P1308" i="1"/>
  <c r="Q1308" i="1"/>
  <c r="R1308" i="1"/>
  <c r="S1308" i="1"/>
  <c r="T1308" i="1"/>
  <c r="U1308" i="1"/>
  <c r="V1308" i="1"/>
  <c r="O1309" i="1"/>
  <c r="AC1309" i="1" s="1"/>
  <c r="AQ1309" i="1" s="1"/>
  <c r="BE1309" i="1" s="1"/>
  <c r="P1309" i="1"/>
  <c r="Q1309" i="1"/>
  <c r="R1309" i="1"/>
  <c r="S1309" i="1"/>
  <c r="T1309" i="1"/>
  <c r="U1309" i="1"/>
  <c r="V1309" i="1"/>
  <c r="AY1309" i="1"/>
  <c r="O1310" i="1"/>
  <c r="AC1310" i="1" s="1"/>
  <c r="AQ1310" i="1" s="1"/>
  <c r="BE1310" i="1" s="1"/>
  <c r="P1310" i="1"/>
  <c r="Q1310" i="1"/>
  <c r="R1310" i="1"/>
  <c r="S1310" i="1"/>
  <c r="T1310" i="1"/>
  <c r="U1310" i="1"/>
  <c r="V1310" i="1"/>
  <c r="O1311" i="1"/>
  <c r="AC1311" i="1" s="1"/>
  <c r="AQ1311" i="1" s="1"/>
  <c r="BE1311" i="1" s="1"/>
  <c r="P1311" i="1"/>
  <c r="Q1311" i="1"/>
  <c r="R1311" i="1"/>
  <c r="S1311" i="1"/>
  <c r="T1311" i="1"/>
  <c r="U1311" i="1"/>
  <c r="V1311" i="1"/>
  <c r="O1312" i="1"/>
  <c r="AC1312" i="1" s="1"/>
  <c r="AQ1312" i="1" s="1"/>
  <c r="BE1312" i="1" s="1"/>
  <c r="P1312" i="1"/>
  <c r="Q1312" i="1"/>
  <c r="R1312" i="1"/>
  <c r="S1312" i="1"/>
  <c r="T1312" i="1"/>
  <c r="U1312" i="1"/>
  <c r="V1312" i="1"/>
  <c r="O1313" i="1"/>
  <c r="AC1313" i="1" s="1"/>
  <c r="AQ1313" i="1" s="1"/>
  <c r="BE1313" i="1" s="1"/>
  <c r="P1313" i="1"/>
  <c r="Q1313" i="1"/>
  <c r="R1313" i="1"/>
  <c r="S1313" i="1"/>
  <c r="T1313" i="1"/>
  <c r="U1313" i="1"/>
  <c r="V1313" i="1"/>
  <c r="O1314" i="1"/>
  <c r="AC1314" i="1" s="1"/>
  <c r="AQ1314" i="1" s="1"/>
  <c r="BE1314" i="1" s="1"/>
  <c r="P1314" i="1"/>
  <c r="Q1314" i="1"/>
  <c r="R1314" i="1"/>
  <c r="S1314" i="1"/>
  <c r="T1314" i="1"/>
  <c r="U1314" i="1"/>
  <c r="V1314" i="1"/>
  <c r="O1315" i="1"/>
  <c r="AC1315" i="1" s="1"/>
  <c r="AQ1315" i="1" s="1"/>
  <c r="BE1315" i="1" s="1"/>
  <c r="P1315" i="1"/>
  <c r="Q1315" i="1"/>
  <c r="R1315" i="1"/>
  <c r="S1315" i="1"/>
  <c r="T1315" i="1"/>
  <c r="U1315" i="1"/>
  <c r="V1315" i="1"/>
  <c r="AY1315" i="1"/>
  <c r="O1316" i="1"/>
  <c r="AC1316" i="1" s="1"/>
  <c r="AQ1316" i="1" s="1"/>
  <c r="BE1316" i="1" s="1"/>
  <c r="P1316" i="1"/>
  <c r="Q1316" i="1"/>
  <c r="R1316" i="1"/>
  <c r="S1316" i="1"/>
  <c r="T1316" i="1"/>
  <c r="U1316" i="1"/>
  <c r="V1316" i="1"/>
  <c r="O1317" i="1"/>
  <c r="AC1317" i="1" s="1"/>
  <c r="AQ1317" i="1" s="1"/>
  <c r="BE1317" i="1" s="1"/>
  <c r="P1317" i="1"/>
  <c r="Q1317" i="1"/>
  <c r="R1317" i="1"/>
  <c r="S1317" i="1"/>
  <c r="T1317" i="1"/>
  <c r="U1317" i="1"/>
  <c r="V1317" i="1"/>
  <c r="O1318" i="1"/>
  <c r="AC1318" i="1" s="1"/>
  <c r="AQ1318" i="1" s="1"/>
  <c r="BE1318" i="1" s="1"/>
  <c r="P1318" i="1"/>
  <c r="Q1318" i="1"/>
  <c r="R1318" i="1"/>
  <c r="S1318" i="1"/>
  <c r="T1318" i="1"/>
  <c r="U1318" i="1"/>
  <c r="V1318" i="1"/>
  <c r="O1319" i="1"/>
  <c r="AC1319" i="1" s="1"/>
  <c r="AQ1319" i="1" s="1"/>
  <c r="BE1319" i="1" s="1"/>
  <c r="P1319" i="1"/>
  <c r="Q1319" i="1"/>
  <c r="R1319" i="1"/>
  <c r="S1319" i="1"/>
  <c r="T1319" i="1"/>
  <c r="U1319" i="1"/>
  <c r="V1319" i="1"/>
  <c r="O1320" i="1"/>
  <c r="AC1320" i="1" s="1"/>
  <c r="AQ1320" i="1" s="1"/>
  <c r="BE1320" i="1" s="1"/>
  <c r="P1320" i="1"/>
  <c r="Q1320" i="1"/>
  <c r="R1320" i="1"/>
  <c r="S1320" i="1"/>
  <c r="T1320" i="1"/>
  <c r="U1320" i="1"/>
  <c r="V1320" i="1"/>
  <c r="O1321" i="1"/>
  <c r="AC1321" i="1" s="1"/>
  <c r="AQ1321" i="1" s="1"/>
  <c r="BE1321" i="1" s="1"/>
  <c r="P1321" i="1"/>
  <c r="Q1321" i="1"/>
  <c r="R1321" i="1"/>
  <c r="S1321" i="1"/>
  <c r="T1321" i="1"/>
  <c r="U1321" i="1"/>
  <c r="V1321" i="1"/>
  <c r="AY1321" i="1"/>
  <c r="O1322" i="1"/>
  <c r="AC1322" i="1" s="1"/>
  <c r="AQ1322" i="1" s="1"/>
  <c r="BE1322" i="1" s="1"/>
  <c r="P1322" i="1"/>
  <c r="Q1322" i="1"/>
  <c r="R1322" i="1"/>
  <c r="S1322" i="1"/>
  <c r="T1322" i="1"/>
  <c r="U1322" i="1"/>
  <c r="V1322" i="1"/>
  <c r="O1323" i="1"/>
  <c r="AC1323" i="1" s="1"/>
  <c r="AQ1323" i="1" s="1"/>
  <c r="BE1323" i="1" s="1"/>
  <c r="P1323" i="1"/>
  <c r="Q1323" i="1"/>
  <c r="R1323" i="1"/>
  <c r="S1323" i="1"/>
  <c r="T1323" i="1"/>
  <c r="U1323" i="1"/>
  <c r="V1323" i="1"/>
  <c r="AY1323" i="1"/>
  <c r="O1324" i="1"/>
  <c r="AC1324" i="1" s="1"/>
  <c r="AQ1324" i="1" s="1"/>
  <c r="BE1324" i="1" s="1"/>
  <c r="P1324" i="1"/>
  <c r="Q1324" i="1"/>
  <c r="R1324" i="1"/>
  <c r="S1324" i="1"/>
  <c r="T1324" i="1"/>
  <c r="U1324" i="1"/>
  <c r="V1324" i="1"/>
  <c r="O1325" i="1"/>
  <c r="AC1325" i="1" s="1"/>
  <c r="AQ1325" i="1" s="1"/>
  <c r="BE1325" i="1" s="1"/>
  <c r="P1325" i="1"/>
  <c r="Q1325" i="1"/>
  <c r="R1325" i="1"/>
  <c r="S1325" i="1"/>
  <c r="T1325" i="1"/>
  <c r="U1325" i="1"/>
  <c r="V1325" i="1"/>
  <c r="O1326" i="1"/>
  <c r="AC1326" i="1" s="1"/>
  <c r="AQ1326" i="1" s="1"/>
  <c r="BE1326" i="1" s="1"/>
  <c r="P1326" i="1"/>
  <c r="Q1326" i="1"/>
  <c r="R1326" i="1"/>
  <c r="S1326" i="1"/>
  <c r="T1326" i="1"/>
  <c r="U1326" i="1"/>
  <c r="V1326" i="1"/>
  <c r="O1327" i="1"/>
  <c r="AC1327" i="1" s="1"/>
  <c r="AQ1327" i="1" s="1"/>
  <c r="BE1327" i="1" s="1"/>
  <c r="P1327" i="1"/>
  <c r="Q1327" i="1"/>
  <c r="R1327" i="1"/>
  <c r="S1327" i="1"/>
  <c r="T1327" i="1"/>
  <c r="U1327" i="1"/>
  <c r="V1327" i="1"/>
  <c r="AY1327" i="1"/>
  <c r="O1328" i="1"/>
  <c r="AC1328" i="1" s="1"/>
  <c r="AQ1328" i="1" s="1"/>
  <c r="BE1328" i="1" s="1"/>
  <c r="P1328" i="1"/>
  <c r="Q1328" i="1"/>
  <c r="R1328" i="1"/>
  <c r="S1328" i="1"/>
  <c r="T1328" i="1"/>
  <c r="U1328" i="1"/>
  <c r="V1328" i="1"/>
  <c r="O1329" i="1"/>
  <c r="AC1329" i="1" s="1"/>
  <c r="AQ1329" i="1" s="1"/>
  <c r="BE1329" i="1" s="1"/>
  <c r="P1329" i="1"/>
  <c r="Q1329" i="1"/>
  <c r="R1329" i="1"/>
  <c r="S1329" i="1"/>
  <c r="T1329" i="1"/>
  <c r="U1329" i="1"/>
  <c r="V1329" i="1"/>
  <c r="AY1329" i="1"/>
  <c r="O1330" i="1"/>
  <c r="AC1330" i="1" s="1"/>
  <c r="AQ1330" i="1" s="1"/>
  <c r="BE1330" i="1" s="1"/>
  <c r="P1330" i="1"/>
  <c r="Q1330" i="1"/>
  <c r="R1330" i="1"/>
  <c r="S1330" i="1"/>
  <c r="T1330" i="1"/>
  <c r="U1330" i="1"/>
  <c r="V1330" i="1"/>
  <c r="O1331" i="1"/>
  <c r="AC1331" i="1" s="1"/>
  <c r="AQ1331" i="1" s="1"/>
  <c r="BE1331" i="1" s="1"/>
  <c r="P1331" i="1"/>
  <c r="Q1331" i="1"/>
  <c r="R1331" i="1"/>
  <c r="S1331" i="1"/>
  <c r="T1331" i="1"/>
  <c r="U1331" i="1"/>
  <c r="V1331" i="1"/>
  <c r="AY1331" i="1"/>
  <c r="O1332" i="1"/>
  <c r="AC1332" i="1" s="1"/>
  <c r="AQ1332" i="1" s="1"/>
  <c r="BE1332" i="1" s="1"/>
  <c r="P1332" i="1"/>
  <c r="Q1332" i="1"/>
  <c r="R1332" i="1"/>
  <c r="S1332" i="1"/>
  <c r="T1332" i="1"/>
  <c r="U1332" i="1"/>
  <c r="V1332" i="1"/>
  <c r="O1333" i="1"/>
  <c r="AC1333" i="1" s="1"/>
  <c r="AQ1333" i="1" s="1"/>
  <c r="BE1333" i="1" s="1"/>
  <c r="P1333" i="1"/>
  <c r="Q1333" i="1"/>
  <c r="R1333" i="1"/>
  <c r="S1333" i="1"/>
  <c r="T1333" i="1"/>
  <c r="U1333" i="1"/>
  <c r="V1333" i="1"/>
  <c r="AY1333" i="1"/>
  <c r="O1334" i="1"/>
  <c r="AC1334" i="1" s="1"/>
  <c r="AQ1334" i="1" s="1"/>
  <c r="BE1334" i="1" s="1"/>
  <c r="P1334" i="1"/>
  <c r="Q1334" i="1"/>
  <c r="R1334" i="1"/>
  <c r="S1334" i="1"/>
  <c r="T1334" i="1"/>
  <c r="U1334" i="1"/>
  <c r="V1334" i="1"/>
  <c r="O1335" i="1"/>
  <c r="AC1335" i="1" s="1"/>
  <c r="AQ1335" i="1" s="1"/>
  <c r="BE1335" i="1" s="1"/>
  <c r="P1335" i="1"/>
  <c r="Q1335" i="1"/>
  <c r="R1335" i="1"/>
  <c r="S1335" i="1"/>
  <c r="T1335" i="1"/>
  <c r="U1335" i="1"/>
  <c r="V1335" i="1"/>
  <c r="AY1335" i="1"/>
  <c r="O1336" i="1"/>
  <c r="AC1336" i="1" s="1"/>
  <c r="AQ1336" i="1" s="1"/>
  <c r="BE1336" i="1" s="1"/>
  <c r="P1336" i="1"/>
  <c r="Q1336" i="1"/>
  <c r="R1336" i="1"/>
  <c r="S1336" i="1"/>
  <c r="T1336" i="1"/>
  <c r="U1336" i="1"/>
  <c r="V1336" i="1"/>
  <c r="O1337" i="1"/>
  <c r="AC1337" i="1" s="1"/>
  <c r="AQ1337" i="1" s="1"/>
  <c r="BE1337" i="1" s="1"/>
  <c r="P1337" i="1"/>
  <c r="Q1337" i="1"/>
  <c r="R1337" i="1"/>
  <c r="S1337" i="1"/>
  <c r="T1337" i="1"/>
  <c r="U1337" i="1"/>
  <c r="V1337" i="1"/>
  <c r="O1338" i="1"/>
  <c r="AC1338" i="1" s="1"/>
  <c r="AQ1338" i="1" s="1"/>
  <c r="BE1338" i="1" s="1"/>
  <c r="P1338" i="1"/>
  <c r="Q1338" i="1"/>
  <c r="R1338" i="1"/>
  <c r="S1338" i="1"/>
  <c r="T1338" i="1"/>
  <c r="U1338" i="1"/>
  <c r="V1338" i="1"/>
  <c r="O1339" i="1"/>
  <c r="AC1339" i="1" s="1"/>
  <c r="AQ1339" i="1" s="1"/>
  <c r="BE1339" i="1" s="1"/>
  <c r="P1339" i="1"/>
  <c r="Q1339" i="1"/>
  <c r="R1339" i="1"/>
  <c r="S1339" i="1"/>
  <c r="T1339" i="1"/>
  <c r="U1339" i="1"/>
  <c r="V1339" i="1"/>
  <c r="O1340" i="1"/>
  <c r="AC1340" i="1" s="1"/>
  <c r="AQ1340" i="1" s="1"/>
  <c r="BE1340" i="1" s="1"/>
  <c r="P1340" i="1"/>
  <c r="Q1340" i="1"/>
  <c r="R1340" i="1"/>
  <c r="S1340" i="1"/>
  <c r="T1340" i="1"/>
  <c r="U1340" i="1"/>
  <c r="V1340" i="1"/>
  <c r="O1341" i="1"/>
  <c r="AC1341" i="1" s="1"/>
  <c r="AQ1341" i="1" s="1"/>
  <c r="BE1341" i="1" s="1"/>
  <c r="P1341" i="1"/>
  <c r="Q1341" i="1"/>
  <c r="R1341" i="1"/>
  <c r="S1341" i="1"/>
  <c r="T1341" i="1"/>
  <c r="U1341" i="1"/>
  <c r="V1341" i="1"/>
  <c r="AY1341" i="1"/>
  <c r="O1342" i="1"/>
  <c r="AC1342" i="1" s="1"/>
  <c r="AQ1342" i="1" s="1"/>
  <c r="BE1342" i="1" s="1"/>
  <c r="P1342" i="1"/>
  <c r="Q1342" i="1"/>
  <c r="R1342" i="1"/>
  <c r="S1342" i="1"/>
  <c r="T1342" i="1"/>
  <c r="U1342" i="1"/>
  <c r="V1342" i="1"/>
  <c r="O1343" i="1"/>
  <c r="AC1343" i="1" s="1"/>
  <c r="AQ1343" i="1" s="1"/>
  <c r="BE1343" i="1" s="1"/>
  <c r="P1343" i="1"/>
  <c r="Q1343" i="1"/>
  <c r="R1343" i="1"/>
  <c r="S1343" i="1"/>
  <c r="T1343" i="1"/>
  <c r="U1343" i="1"/>
  <c r="V1343" i="1"/>
  <c r="O1344" i="1"/>
  <c r="AC1344" i="1" s="1"/>
  <c r="AQ1344" i="1" s="1"/>
  <c r="BE1344" i="1" s="1"/>
  <c r="P1344" i="1"/>
  <c r="Q1344" i="1"/>
  <c r="R1344" i="1"/>
  <c r="S1344" i="1"/>
  <c r="T1344" i="1"/>
  <c r="U1344" i="1"/>
  <c r="V1344" i="1"/>
  <c r="O1345" i="1"/>
  <c r="AC1345" i="1" s="1"/>
  <c r="AQ1345" i="1" s="1"/>
  <c r="BE1345" i="1" s="1"/>
  <c r="P1345" i="1"/>
  <c r="Q1345" i="1"/>
  <c r="R1345" i="1"/>
  <c r="S1345" i="1"/>
  <c r="T1345" i="1"/>
  <c r="U1345" i="1"/>
  <c r="V1345" i="1"/>
  <c r="O1346" i="1"/>
  <c r="AC1346" i="1" s="1"/>
  <c r="AQ1346" i="1" s="1"/>
  <c r="BE1346" i="1" s="1"/>
  <c r="P1346" i="1"/>
  <c r="Q1346" i="1"/>
  <c r="R1346" i="1"/>
  <c r="S1346" i="1"/>
  <c r="T1346" i="1"/>
  <c r="U1346" i="1"/>
  <c r="V1346" i="1"/>
  <c r="O1347" i="1"/>
  <c r="AC1347" i="1" s="1"/>
  <c r="AQ1347" i="1" s="1"/>
  <c r="BE1347" i="1" s="1"/>
  <c r="P1347" i="1"/>
  <c r="Q1347" i="1"/>
  <c r="R1347" i="1"/>
  <c r="S1347" i="1"/>
  <c r="T1347" i="1"/>
  <c r="U1347" i="1"/>
  <c r="V1347" i="1"/>
  <c r="AY1347" i="1"/>
  <c r="O1348" i="1"/>
  <c r="AC1348" i="1" s="1"/>
  <c r="AQ1348" i="1" s="1"/>
  <c r="BE1348" i="1" s="1"/>
  <c r="P1348" i="1"/>
  <c r="Q1348" i="1"/>
  <c r="R1348" i="1"/>
  <c r="S1348" i="1"/>
  <c r="T1348" i="1"/>
  <c r="U1348" i="1"/>
  <c r="V1348" i="1"/>
  <c r="O1349" i="1"/>
  <c r="AC1349" i="1" s="1"/>
  <c r="AQ1349" i="1" s="1"/>
  <c r="BE1349" i="1" s="1"/>
  <c r="P1349" i="1"/>
  <c r="Q1349" i="1"/>
  <c r="R1349" i="1"/>
  <c r="S1349" i="1"/>
  <c r="T1349" i="1"/>
  <c r="U1349" i="1"/>
  <c r="V1349" i="1"/>
  <c r="O1350" i="1"/>
  <c r="AC1350" i="1" s="1"/>
  <c r="AQ1350" i="1" s="1"/>
  <c r="BE1350" i="1" s="1"/>
  <c r="P1350" i="1"/>
  <c r="Q1350" i="1"/>
  <c r="R1350" i="1"/>
  <c r="S1350" i="1"/>
  <c r="T1350" i="1"/>
  <c r="U1350" i="1"/>
  <c r="V1350" i="1"/>
  <c r="O1351" i="1"/>
  <c r="AC1351" i="1" s="1"/>
  <c r="AQ1351" i="1" s="1"/>
  <c r="BE1351" i="1" s="1"/>
  <c r="P1351" i="1"/>
  <c r="Q1351" i="1"/>
  <c r="R1351" i="1"/>
  <c r="S1351" i="1"/>
  <c r="T1351" i="1"/>
  <c r="U1351" i="1"/>
  <c r="V1351" i="1"/>
  <c r="O1352" i="1"/>
  <c r="AC1352" i="1" s="1"/>
  <c r="AQ1352" i="1" s="1"/>
  <c r="BE1352" i="1" s="1"/>
  <c r="P1352" i="1"/>
  <c r="Q1352" i="1"/>
  <c r="R1352" i="1"/>
  <c r="S1352" i="1"/>
  <c r="T1352" i="1"/>
  <c r="U1352" i="1"/>
  <c r="V1352" i="1"/>
  <c r="O1353" i="1"/>
  <c r="AC1353" i="1" s="1"/>
  <c r="AQ1353" i="1" s="1"/>
  <c r="BE1353" i="1" s="1"/>
  <c r="P1353" i="1"/>
  <c r="Q1353" i="1"/>
  <c r="R1353" i="1"/>
  <c r="S1353" i="1"/>
  <c r="T1353" i="1"/>
  <c r="U1353" i="1"/>
  <c r="V1353" i="1"/>
  <c r="AY1353" i="1"/>
  <c r="O1354" i="1"/>
  <c r="AC1354" i="1" s="1"/>
  <c r="AQ1354" i="1" s="1"/>
  <c r="BE1354" i="1" s="1"/>
  <c r="P1354" i="1"/>
  <c r="Q1354" i="1"/>
  <c r="R1354" i="1"/>
  <c r="S1354" i="1"/>
  <c r="T1354" i="1"/>
  <c r="U1354" i="1"/>
  <c r="V1354" i="1"/>
  <c r="O1355" i="1"/>
  <c r="AC1355" i="1" s="1"/>
  <c r="AQ1355" i="1" s="1"/>
  <c r="BE1355" i="1" s="1"/>
  <c r="P1355" i="1"/>
  <c r="Q1355" i="1"/>
  <c r="R1355" i="1"/>
  <c r="S1355" i="1"/>
  <c r="T1355" i="1"/>
  <c r="U1355" i="1"/>
  <c r="V1355" i="1"/>
  <c r="AY1355" i="1"/>
  <c r="O1356" i="1"/>
  <c r="AC1356" i="1" s="1"/>
  <c r="AQ1356" i="1" s="1"/>
  <c r="BE1356" i="1" s="1"/>
  <c r="P1356" i="1"/>
  <c r="Q1356" i="1"/>
  <c r="R1356" i="1"/>
  <c r="S1356" i="1"/>
  <c r="T1356" i="1"/>
  <c r="U1356" i="1"/>
  <c r="V1356" i="1"/>
  <c r="O1357" i="1"/>
  <c r="AC1357" i="1" s="1"/>
  <c r="AQ1357" i="1" s="1"/>
  <c r="BE1357" i="1" s="1"/>
  <c r="P1357" i="1"/>
  <c r="Q1357" i="1"/>
  <c r="R1357" i="1"/>
  <c r="S1357" i="1"/>
  <c r="T1357" i="1"/>
  <c r="U1357" i="1"/>
  <c r="V1357" i="1"/>
  <c r="O1358" i="1"/>
  <c r="AC1358" i="1" s="1"/>
  <c r="AQ1358" i="1" s="1"/>
  <c r="BE1358" i="1" s="1"/>
  <c r="P1358" i="1"/>
  <c r="Q1358" i="1"/>
  <c r="R1358" i="1"/>
  <c r="S1358" i="1"/>
  <c r="T1358" i="1"/>
  <c r="U1358" i="1"/>
  <c r="V1358" i="1"/>
  <c r="O1359" i="1"/>
  <c r="AC1359" i="1" s="1"/>
  <c r="AQ1359" i="1" s="1"/>
  <c r="BE1359" i="1" s="1"/>
  <c r="P1359" i="1"/>
  <c r="Q1359" i="1"/>
  <c r="R1359" i="1"/>
  <c r="S1359" i="1"/>
  <c r="T1359" i="1"/>
  <c r="U1359" i="1"/>
  <c r="V1359" i="1"/>
  <c r="AY1359" i="1"/>
  <c r="O1360" i="1"/>
  <c r="AC1360" i="1" s="1"/>
  <c r="AQ1360" i="1" s="1"/>
  <c r="BE1360" i="1" s="1"/>
  <c r="P1360" i="1"/>
  <c r="Q1360" i="1"/>
  <c r="R1360" i="1"/>
  <c r="S1360" i="1"/>
  <c r="T1360" i="1"/>
  <c r="U1360" i="1"/>
  <c r="V1360" i="1"/>
  <c r="O1361" i="1"/>
  <c r="AC1361" i="1" s="1"/>
  <c r="AQ1361" i="1" s="1"/>
  <c r="BE1361" i="1" s="1"/>
  <c r="P1361" i="1"/>
  <c r="Q1361" i="1"/>
  <c r="R1361" i="1"/>
  <c r="S1361" i="1"/>
  <c r="T1361" i="1"/>
  <c r="U1361" i="1"/>
  <c r="V1361" i="1"/>
  <c r="AY1361" i="1"/>
  <c r="O1362" i="1"/>
  <c r="AC1362" i="1" s="1"/>
  <c r="AQ1362" i="1" s="1"/>
  <c r="BE1362" i="1" s="1"/>
  <c r="P1362" i="1"/>
  <c r="Q1362" i="1"/>
  <c r="R1362" i="1"/>
  <c r="S1362" i="1"/>
  <c r="T1362" i="1"/>
  <c r="U1362" i="1"/>
  <c r="V1362" i="1"/>
  <c r="O1363" i="1"/>
  <c r="AC1363" i="1" s="1"/>
  <c r="AQ1363" i="1" s="1"/>
  <c r="BE1363" i="1" s="1"/>
  <c r="P1363" i="1"/>
  <c r="Q1363" i="1"/>
  <c r="R1363" i="1"/>
  <c r="S1363" i="1"/>
  <c r="T1363" i="1"/>
  <c r="U1363" i="1"/>
  <c r="V1363" i="1"/>
  <c r="AY1363" i="1"/>
  <c r="O1364" i="1"/>
  <c r="AC1364" i="1" s="1"/>
  <c r="AQ1364" i="1" s="1"/>
  <c r="BE1364" i="1" s="1"/>
  <c r="P1364" i="1"/>
  <c r="Q1364" i="1"/>
  <c r="R1364" i="1"/>
  <c r="S1364" i="1"/>
  <c r="T1364" i="1"/>
  <c r="U1364" i="1"/>
  <c r="V1364" i="1"/>
  <c r="O1365" i="1"/>
  <c r="AC1365" i="1" s="1"/>
  <c r="AQ1365" i="1" s="1"/>
  <c r="BE1365" i="1" s="1"/>
  <c r="P1365" i="1"/>
  <c r="Q1365" i="1"/>
  <c r="R1365" i="1"/>
  <c r="S1365" i="1"/>
  <c r="T1365" i="1"/>
  <c r="U1365" i="1"/>
  <c r="V1365" i="1"/>
  <c r="O1366" i="1"/>
  <c r="AC1366" i="1" s="1"/>
  <c r="AQ1366" i="1" s="1"/>
  <c r="BE1366" i="1" s="1"/>
  <c r="P1366" i="1"/>
  <c r="Q1366" i="1"/>
  <c r="R1366" i="1"/>
  <c r="S1366" i="1"/>
  <c r="T1366" i="1"/>
  <c r="U1366" i="1"/>
  <c r="V1366" i="1"/>
  <c r="O1367" i="1"/>
  <c r="AC1367" i="1" s="1"/>
  <c r="AQ1367" i="1" s="1"/>
  <c r="BE1367" i="1" s="1"/>
  <c r="P1367" i="1"/>
  <c r="Q1367" i="1"/>
  <c r="R1367" i="1"/>
  <c r="S1367" i="1"/>
  <c r="T1367" i="1"/>
  <c r="U1367" i="1"/>
  <c r="V1367" i="1"/>
  <c r="AY1367" i="1"/>
  <c r="O1368" i="1"/>
  <c r="AC1368" i="1" s="1"/>
  <c r="AQ1368" i="1" s="1"/>
  <c r="BE1368" i="1" s="1"/>
  <c r="P1368" i="1"/>
  <c r="Q1368" i="1"/>
  <c r="R1368" i="1"/>
  <c r="S1368" i="1"/>
  <c r="T1368" i="1"/>
  <c r="U1368" i="1"/>
  <c r="V1368" i="1"/>
  <c r="O1369" i="1"/>
  <c r="AC1369" i="1" s="1"/>
  <c r="AQ1369" i="1" s="1"/>
  <c r="BE1369" i="1" s="1"/>
  <c r="P1369" i="1"/>
  <c r="Q1369" i="1"/>
  <c r="R1369" i="1"/>
  <c r="S1369" i="1"/>
  <c r="T1369" i="1"/>
  <c r="U1369" i="1"/>
  <c r="V1369" i="1"/>
  <c r="AY1369" i="1"/>
  <c r="O1370" i="1"/>
  <c r="AC1370" i="1" s="1"/>
  <c r="AQ1370" i="1" s="1"/>
  <c r="BE1370" i="1" s="1"/>
  <c r="P1370" i="1"/>
  <c r="Q1370" i="1"/>
  <c r="R1370" i="1"/>
  <c r="S1370" i="1"/>
  <c r="T1370" i="1"/>
  <c r="U1370" i="1"/>
  <c r="V1370" i="1"/>
  <c r="O1371" i="1"/>
  <c r="AC1371" i="1" s="1"/>
  <c r="AQ1371" i="1" s="1"/>
  <c r="BE1371" i="1" s="1"/>
  <c r="P1371" i="1"/>
  <c r="Q1371" i="1"/>
  <c r="R1371" i="1"/>
  <c r="S1371" i="1"/>
  <c r="T1371" i="1"/>
  <c r="U1371" i="1"/>
  <c r="V1371" i="1"/>
  <c r="O1372" i="1"/>
  <c r="AC1372" i="1" s="1"/>
  <c r="AQ1372" i="1" s="1"/>
  <c r="BE1372" i="1" s="1"/>
  <c r="P1372" i="1"/>
  <c r="Q1372" i="1"/>
  <c r="R1372" i="1"/>
  <c r="S1372" i="1"/>
  <c r="T1372" i="1"/>
  <c r="U1372" i="1"/>
  <c r="V1372" i="1"/>
  <c r="O1373" i="1"/>
  <c r="AC1373" i="1" s="1"/>
  <c r="AQ1373" i="1" s="1"/>
  <c r="BE1373" i="1" s="1"/>
  <c r="P1373" i="1"/>
  <c r="Q1373" i="1"/>
  <c r="R1373" i="1"/>
  <c r="S1373" i="1"/>
  <c r="T1373" i="1"/>
  <c r="U1373" i="1"/>
  <c r="V1373" i="1"/>
  <c r="O1374" i="1"/>
  <c r="AC1374" i="1" s="1"/>
  <c r="AQ1374" i="1" s="1"/>
  <c r="BE1374" i="1" s="1"/>
  <c r="P1374" i="1"/>
  <c r="Q1374" i="1"/>
  <c r="R1374" i="1"/>
  <c r="S1374" i="1"/>
  <c r="T1374" i="1"/>
  <c r="U1374" i="1"/>
  <c r="V1374" i="1"/>
  <c r="O1375" i="1"/>
  <c r="AC1375" i="1" s="1"/>
  <c r="AQ1375" i="1" s="1"/>
  <c r="BE1375" i="1" s="1"/>
  <c r="P1375" i="1"/>
  <c r="Q1375" i="1"/>
  <c r="R1375" i="1"/>
  <c r="S1375" i="1"/>
  <c r="T1375" i="1"/>
  <c r="U1375" i="1"/>
  <c r="V1375" i="1"/>
  <c r="O1376" i="1"/>
  <c r="AC1376" i="1" s="1"/>
  <c r="AQ1376" i="1" s="1"/>
  <c r="BE1376" i="1" s="1"/>
  <c r="P1376" i="1"/>
  <c r="Q1376" i="1"/>
  <c r="R1376" i="1"/>
  <c r="S1376" i="1"/>
  <c r="T1376" i="1"/>
  <c r="U1376" i="1"/>
  <c r="V1376" i="1"/>
  <c r="O1377" i="1"/>
  <c r="AC1377" i="1" s="1"/>
  <c r="AQ1377" i="1" s="1"/>
  <c r="BE1377" i="1" s="1"/>
  <c r="P1377" i="1"/>
  <c r="Q1377" i="1"/>
  <c r="R1377" i="1"/>
  <c r="S1377" i="1"/>
  <c r="T1377" i="1"/>
  <c r="U1377" i="1"/>
  <c r="V1377" i="1"/>
  <c r="AY1377" i="1"/>
  <c r="O1378" i="1"/>
  <c r="AC1378" i="1" s="1"/>
  <c r="AQ1378" i="1" s="1"/>
  <c r="BE1378" i="1" s="1"/>
  <c r="P1378" i="1"/>
  <c r="Q1378" i="1"/>
  <c r="R1378" i="1"/>
  <c r="S1378" i="1"/>
  <c r="T1378" i="1"/>
  <c r="U1378" i="1"/>
  <c r="V1378" i="1"/>
  <c r="O1379" i="1"/>
  <c r="AC1379" i="1" s="1"/>
  <c r="AQ1379" i="1" s="1"/>
  <c r="BE1379" i="1" s="1"/>
  <c r="P1379" i="1"/>
  <c r="Q1379" i="1"/>
  <c r="R1379" i="1"/>
  <c r="S1379" i="1"/>
  <c r="T1379" i="1"/>
  <c r="U1379" i="1"/>
  <c r="V1379" i="1"/>
  <c r="AY1379" i="1"/>
  <c r="O1380" i="1"/>
  <c r="AC1380" i="1" s="1"/>
  <c r="AQ1380" i="1" s="1"/>
  <c r="BE1380" i="1" s="1"/>
  <c r="P1380" i="1"/>
  <c r="Q1380" i="1"/>
  <c r="R1380" i="1"/>
  <c r="S1380" i="1"/>
  <c r="T1380" i="1"/>
  <c r="U1380" i="1"/>
  <c r="V1380" i="1"/>
  <c r="O1381" i="1"/>
  <c r="AC1381" i="1" s="1"/>
  <c r="AQ1381" i="1" s="1"/>
  <c r="BE1381" i="1" s="1"/>
  <c r="P1381" i="1"/>
  <c r="Q1381" i="1"/>
  <c r="R1381" i="1"/>
  <c r="S1381" i="1"/>
  <c r="T1381" i="1"/>
  <c r="U1381" i="1"/>
  <c r="V1381" i="1"/>
  <c r="AY1381" i="1"/>
  <c r="O1382" i="1"/>
  <c r="AC1382" i="1" s="1"/>
  <c r="AQ1382" i="1" s="1"/>
  <c r="BE1382" i="1" s="1"/>
  <c r="P1382" i="1"/>
  <c r="Q1382" i="1"/>
  <c r="R1382" i="1"/>
  <c r="S1382" i="1"/>
  <c r="T1382" i="1"/>
  <c r="U1382" i="1"/>
  <c r="V1382" i="1"/>
  <c r="O1383" i="1"/>
  <c r="AC1383" i="1" s="1"/>
  <c r="AQ1383" i="1" s="1"/>
  <c r="BE1383" i="1" s="1"/>
  <c r="P1383" i="1"/>
  <c r="Q1383" i="1"/>
  <c r="R1383" i="1"/>
  <c r="S1383" i="1"/>
  <c r="T1383" i="1"/>
  <c r="U1383" i="1"/>
  <c r="V1383" i="1"/>
  <c r="O1384" i="1"/>
  <c r="AC1384" i="1" s="1"/>
  <c r="AQ1384" i="1" s="1"/>
  <c r="BE1384" i="1" s="1"/>
  <c r="P1384" i="1"/>
  <c r="Q1384" i="1"/>
  <c r="R1384" i="1"/>
  <c r="S1384" i="1"/>
  <c r="T1384" i="1"/>
  <c r="U1384" i="1"/>
  <c r="V1384" i="1"/>
  <c r="O1385" i="1"/>
  <c r="AC1385" i="1" s="1"/>
  <c r="AQ1385" i="1" s="1"/>
  <c r="BE1385" i="1" s="1"/>
  <c r="P1385" i="1"/>
  <c r="Q1385" i="1"/>
  <c r="R1385" i="1"/>
  <c r="S1385" i="1"/>
  <c r="T1385" i="1"/>
  <c r="U1385" i="1"/>
  <c r="V1385" i="1"/>
  <c r="O1386" i="1"/>
  <c r="AC1386" i="1" s="1"/>
  <c r="AQ1386" i="1" s="1"/>
  <c r="BE1386" i="1" s="1"/>
  <c r="P1386" i="1"/>
  <c r="Q1386" i="1"/>
  <c r="R1386" i="1"/>
  <c r="S1386" i="1"/>
  <c r="T1386" i="1"/>
  <c r="U1386" i="1"/>
  <c r="V1386" i="1"/>
  <c r="O1387" i="1"/>
  <c r="AC1387" i="1" s="1"/>
  <c r="AQ1387" i="1" s="1"/>
  <c r="BE1387" i="1" s="1"/>
  <c r="P1387" i="1"/>
  <c r="Q1387" i="1"/>
  <c r="R1387" i="1"/>
  <c r="S1387" i="1"/>
  <c r="T1387" i="1"/>
  <c r="U1387" i="1"/>
  <c r="V1387" i="1"/>
  <c r="AY1387" i="1"/>
  <c r="O1388" i="1"/>
  <c r="AC1388" i="1" s="1"/>
  <c r="AQ1388" i="1" s="1"/>
  <c r="BE1388" i="1" s="1"/>
  <c r="P1388" i="1"/>
  <c r="Q1388" i="1"/>
  <c r="R1388" i="1"/>
  <c r="S1388" i="1"/>
  <c r="T1388" i="1"/>
  <c r="U1388" i="1"/>
  <c r="V1388" i="1"/>
  <c r="O1389" i="1"/>
  <c r="AC1389" i="1" s="1"/>
  <c r="AQ1389" i="1" s="1"/>
  <c r="BE1389" i="1" s="1"/>
  <c r="P1389" i="1"/>
  <c r="Q1389" i="1"/>
  <c r="R1389" i="1"/>
  <c r="S1389" i="1"/>
  <c r="T1389" i="1"/>
  <c r="U1389" i="1"/>
  <c r="V1389" i="1"/>
  <c r="AY1389" i="1"/>
  <c r="O1390" i="1"/>
  <c r="AC1390" i="1" s="1"/>
  <c r="AQ1390" i="1" s="1"/>
  <c r="BE1390" i="1" s="1"/>
  <c r="P1390" i="1"/>
  <c r="Q1390" i="1"/>
  <c r="R1390" i="1"/>
  <c r="S1390" i="1"/>
  <c r="T1390" i="1"/>
  <c r="U1390" i="1"/>
  <c r="V1390" i="1"/>
  <c r="O1391" i="1"/>
  <c r="AC1391" i="1" s="1"/>
  <c r="AQ1391" i="1" s="1"/>
  <c r="BE1391" i="1" s="1"/>
  <c r="P1391" i="1"/>
  <c r="Q1391" i="1"/>
  <c r="R1391" i="1"/>
  <c r="S1391" i="1"/>
  <c r="T1391" i="1"/>
  <c r="U1391" i="1"/>
  <c r="V1391" i="1"/>
  <c r="AY1391" i="1"/>
  <c r="O1392" i="1"/>
  <c r="AC1392" i="1" s="1"/>
  <c r="AQ1392" i="1" s="1"/>
  <c r="BE1392" i="1" s="1"/>
  <c r="P1392" i="1"/>
  <c r="Q1392" i="1"/>
  <c r="R1392" i="1"/>
  <c r="S1392" i="1"/>
  <c r="T1392" i="1"/>
  <c r="U1392" i="1"/>
  <c r="V1392" i="1"/>
  <c r="O1393" i="1"/>
  <c r="AC1393" i="1" s="1"/>
  <c r="AQ1393" i="1" s="1"/>
  <c r="BE1393" i="1" s="1"/>
  <c r="P1393" i="1"/>
  <c r="Q1393" i="1"/>
  <c r="R1393" i="1"/>
  <c r="S1393" i="1"/>
  <c r="T1393" i="1"/>
  <c r="U1393" i="1"/>
  <c r="V1393" i="1"/>
  <c r="O1394" i="1"/>
  <c r="AC1394" i="1" s="1"/>
  <c r="AQ1394" i="1" s="1"/>
  <c r="BE1394" i="1" s="1"/>
  <c r="P1394" i="1"/>
  <c r="Q1394" i="1"/>
  <c r="R1394" i="1"/>
  <c r="S1394" i="1"/>
  <c r="T1394" i="1"/>
  <c r="U1394" i="1"/>
  <c r="V1394" i="1"/>
  <c r="O1395" i="1"/>
  <c r="AC1395" i="1" s="1"/>
  <c r="AQ1395" i="1" s="1"/>
  <c r="BE1395" i="1" s="1"/>
  <c r="P1395" i="1"/>
  <c r="Q1395" i="1"/>
  <c r="R1395" i="1"/>
  <c r="S1395" i="1"/>
  <c r="T1395" i="1"/>
  <c r="U1395" i="1"/>
  <c r="V1395" i="1"/>
  <c r="AY1395" i="1"/>
  <c r="O1396" i="1"/>
  <c r="AC1396" i="1" s="1"/>
  <c r="AQ1396" i="1" s="1"/>
  <c r="BE1396" i="1" s="1"/>
  <c r="P1396" i="1"/>
  <c r="Q1396" i="1"/>
  <c r="R1396" i="1"/>
  <c r="S1396" i="1"/>
  <c r="T1396" i="1"/>
  <c r="U1396" i="1"/>
  <c r="V1396" i="1"/>
  <c r="O1397" i="1"/>
  <c r="AC1397" i="1" s="1"/>
  <c r="AQ1397" i="1" s="1"/>
  <c r="BE1397" i="1" s="1"/>
  <c r="P1397" i="1"/>
  <c r="Q1397" i="1"/>
  <c r="R1397" i="1"/>
  <c r="S1397" i="1"/>
  <c r="T1397" i="1"/>
  <c r="U1397" i="1"/>
  <c r="V1397" i="1"/>
  <c r="O1398" i="1"/>
  <c r="AC1398" i="1" s="1"/>
  <c r="AQ1398" i="1" s="1"/>
  <c r="BE1398" i="1" s="1"/>
  <c r="P1398" i="1"/>
  <c r="Q1398" i="1"/>
  <c r="R1398" i="1"/>
  <c r="S1398" i="1"/>
  <c r="T1398" i="1"/>
  <c r="U1398" i="1"/>
  <c r="V1398" i="1"/>
  <c r="O1399" i="1"/>
  <c r="AC1399" i="1" s="1"/>
  <c r="AQ1399" i="1" s="1"/>
  <c r="BE1399" i="1" s="1"/>
  <c r="P1399" i="1"/>
  <c r="Q1399" i="1"/>
  <c r="R1399" i="1"/>
  <c r="S1399" i="1"/>
  <c r="T1399" i="1"/>
  <c r="U1399" i="1"/>
  <c r="V1399" i="1"/>
  <c r="AY1399" i="1"/>
  <c r="O1400" i="1"/>
  <c r="AC1400" i="1" s="1"/>
  <c r="AQ1400" i="1" s="1"/>
  <c r="BE1400" i="1" s="1"/>
  <c r="P1400" i="1"/>
  <c r="Q1400" i="1"/>
  <c r="R1400" i="1"/>
  <c r="S1400" i="1"/>
  <c r="T1400" i="1"/>
  <c r="U1400" i="1"/>
  <c r="V1400" i="1"/>
  <c r="O1401" i="1"/>
  <c r="AC1401" i="1" s="1"/>
  <c r="AQ1401" i="1" s="1"/>
  <c r="BE1401" i="1" s="1"/>
  <c r="P1401" i="1"/>
  <c r="Q1401" i="1"/>
  <c r="R1401" i="1"/>
  <c r="S1401" i="1"/>
  <c r="T1401" i="1"/>
  <c r="U1401" i="1"/>
  <c r="V1401" i="1"/>
  <c r="AY1401" i="1"/>
  <c r="O1402" i="1"/>
  <c r="AC1402" i="1" s="1"/>
  <c r="AQ1402" i="1" s="1"/>
  <c r="BE1402" i="1" s="1"/>
  <c r="P1402" i="1"/>
  <c r="Q1402" i="1"/>
  <c r="R1402" i="1"/>
  <c r="S1402" i="1"/>
  <c r="T1402" i="1"/>
  <c r="U1402" i="1"/>
  <c r="V1402" i="1"/>
  <c r="O1403" i="1"/>
  <c r="AC1403" i="1" s="1"/>
  <c r="AQ1403" i="1" s="1"/>
  <c r="BE1403" i="1" s="1"/>
  <c r="P1403" i="1"/>
  <c r="Q1403" i="1"/>
  <c r="R1403" i="1"/>
  <c r="S1403" i="1"/>
  <c r="T1403" i="1"/>
  <c r="U1403" i="1"/>
  <c r="V1403" i="1"/>
  <c r="O1404" i="1"/>
  <c r="AC1404" i="1" s="1"/>
  <c r="AQ1404" i="1" s="1"/>
  <c r="BE1404" i="1" s="1"/>
  <c r="P1404" i="1"/>
  <c r="Q1404" i="1"/>
  <c r="R1404" i="1"/>
  <c r="S1404" i="1"/>
  <c r="T1404" i="1"/>
  <c r="U1404" i="1"/>
  <c r="V1404" i="1"/>
  <c r="O1405" i="1"/>
  <c r="AC1405" i="1" s="1"/>
  <c r="AQ1405" i="1" s="1"/>
  <c r="BE1405" i="1" s="1"/>
  <c r="P1405" i="1"/>
  <c r="Q1405" i="1"/>
  <c r="R1405" i="1"/>
  <c r="S1405" i="1"/>
  <c r="T1405" i="1"/>
  <c r="U1405" i="1"/>
  <c r="V1405" i="1"/>
  <c r="O1406" i="1"/>
  <c r="AC1406" i="1" s="1"/>
  <c r="AQ1406" i="1" s="1"/>
  <c r="BE1406" i="1" s="1"/>
  <c r="P1406" i="1"/>
  <c r="Q1406" i="1"/>
  <c r="R1406" i="1"/>
  <c r="S1406" i="1"/>
  <c r="T1406" i="1"/>
  <c r="U1406" i="1"/>
  <c r="V1406" i="1"/>
  <c r="O1407" i="1"/>
  <c r="AC1407" i="1" s="1"/>
  <c r="AQ1407" i="1" s="1"/>
  <c r="BE1407" i="1" s="1"/>
  <c r="P1407" i="1"/>
  <c r="Q1407" i="1"/>
  <c r="R1407" i="1"/>
  <c r="S1407" i="1"/>
  <c r="T1407" i="1"/>
  <c r="U1407" i="1"/>
  <c r="V1407" i="1"/>
  <c r="O1408" i="1"/>
  <c r="AC1408" i="1" s="1"/>
  <c r="AQ1408" i="1" s="1"/>
  <c r="BE1408" i="1" s="1"/>
  <c r="P1408" i="1"/>
  <c r="Q1408" i="1"/>
  <c r="R1408" i="1"/>
  <c r="S1408" i="1"/>
  <c r="T1408" i="1"/>
  <c r="U1408" i="1"/>
  <c r="V1408" i="1"/>
  <c r="O1409" i="1"/>
  <c r="AC1409" i="1" s="1"/>
  <c r="AQ1409" i="1" s="1"/>
  <c r="BE1409" i="1" s="1"/>
  <c r="P1409" i="1"/>
  <c r="Q1409" i="1"/>
  <c r="R1409" i="1"/>
  <c r="S1409" i="1"/>
  <c r="T1409" i="1"/>
  <c r="U1409" i="1"/>
  <c r="V1409" i="1"/>
  <c r="AY1409" i="1"/>
  <c r="O1410" i="1"/>
  <c r="AC1410" i="1" s="1"/>
  <c r="AQ1410" i="1" s="1"/>
  <c r="BE1410" i="1" s="1"/>
  <c r="P1410" i="1"/>
  <c r="Q1410" i="1"/>
  <c r="R1410" i="1"/>
  <c r="S1410" i="1"/>
  <c r="T1410" i="1"/>
  <c r="U1410" i="1"/>
  <c r="V1410" i="1"/>
  <c r="O1411" i="1"/>
  <c r="AC1411" i="1" s="1"/>
  <c r="AQ1411" i="1" s="1"/>
  <c r="BE1411" i="1" s="1"/>
  <c r="P1411" i="1"/>
  <c r="Q1411" i="1"/>
  <c r="R1411" i="1"/>
  <c r="S1411" i="1"/>
  <c r="T1411" i="1"/>
  <c r="U1411" i="1"/>
  <c r="V1411" i="1"/>
  <c r="AY1411" i="1"/>
  <c r="O1412" i="1"/>
  <c r="AC1412" i="1" s="1"/>
  <c r="AQ1412" i="1" s="1"/>
  <c r="BE1412" i="1" s="1"/>
  <c r="P1412" i="1"/>
  <c r="Q1412" i="1"/>
  <c r="R1412" i="1"/>
  <c r="S1412" i="1"/>
  <c r="T1412" i="1"/>
  <c r="U1412" i="1"/>
  <c r="V1412" i="1"/>
  <c r="O1413" i="1"/>
  <c r="AC1413" i="1" s="1"/>
  <c r="AQ1413" i="1" s="1"/>
  <c r="BE1413" i="1" s="1"/>
  <c r="P1413" i="1"/>
  <c r="Q1413" i="1"/>
  <c r="R1413" i="1"/>
  <c r="S1413" i="1"/>
  <c r="T1413" i="1"/>
  <c r="U1413" i="1"/>
  <c r="V1413" i="1"/>
  <c r="AY1413" i="1"/>
  <c r="O1414" i="1"/>
  <c r="AC1414" i="1" s="1"/>
  <c r="AQ1414" i="1" s="1"/>
  <c r="BE1414" i="1" s="1"/>
  <c r="P1414" i="1"/>
  <c r="Q1414" i="1"/>
  <c r="R1414" i="1"/>
  <c r="S1414" i="1"/>
  <c r="T1414" i="1"/>
  <c r="U1414" i="1"/>
  <c r="V1414" i="1"/>
  <c r="O1415" i="1"/>
  <c r="AC1415" i="1" s="1"/>
  <c r="AQ1415" i="1" s="1"/>
  <c r="BE1415" i="1" s="1"/>
  <c r="P1415" i="1"/>
  <c r="Q1415" i="1"/>
  <c r="R1415" i="1"/>
  <c r="S1415" i="1"/>
  <c r="T1415" i="1"/>
  <c r="U1415" i="1"/>
  <c r="V1415" i="1"/>
  <c r="O1416" i="1"/>
  <c r="AC1416" i="1" s="1"/>
  <c r="AQ1416" i="1" s="1"/>
  <c r="BE1416" i="1" s="1"/>
  <c r="P1416" i="1"/>
  <c r="Q1416" i="1"/>
  <c r="R1416" i="1"/>
  <c r="S1416" i="1"/>
  <c r="T1416" i="1"/>
  <c r="U1416" i="1"/>
  <c r="V1416" i="1"/>
  <c r="O1417" i="1"/>
  <c r="AC1417" i="1" s="1"/>
  <c r="AQ1417" i="1" s="1"/>
  <c r="BE1417" i="1" s="1"/>
  <c r="P1417" i="1"/>
  <c r="Q1417" i="1"/>
  <c r="R1417" i="1"/>
  <c r="S1417" i="1"/>
  <c r="T1417" i="1"/>
  <c r="U1417" i="1"/>
  <c r="V1417" i="1"/>
  <c r="O1418" i="1"/>
  <c r="AC1418" i="1" s="1"/>
  <c r="AQ1418" i="1" s="1"/>
  <c r="BE1418" i="1" s="1"/>
  <c r="P1418" i="1"/>
  <c r="Q1418" i="1"/>
  <c r="R1418" i="1"/>
  <c r="S1418" i="1"/>
  <c r="T1418" i="1"/>
  <c r="U1418" i="1"/>
  <c r="V1418" i="1"/>
  <c r="O1419" i="1"/>
  <c r="AC1419" i="1" s="1"/>
  <c r="AQ1419" i="1" s="1"/>
  <c r="BE1419" i="1" s="1"/>
  <c r="P1419" i="1"/>
  <c r="Q1419" i="1"/>
  <c r="R1419" i="1"/>
  <c r="S1419" i="1"/>
  <c r="T1419" i="1"/>
  <c r="U1419" i="1"/>
  <c r="V1419" i="1"/>
  <c r="AY1419" i="1"/>
  <c r="O1420" i="1"/>
  <c r="AC1420" i="1" s="1"/>
  <c r="AQ1420" i="1" s="1"/>
  <c r="BE1420" i="1" s="1"/>
  <c r="P1420" i="1"/>
  <c r="Q1420" i="1"/>
  <c r="R1420" i="1"/>
  <c r="S1420" i="1"/>
  <c r="T1420" i="1"/>
  <c r="U1420" i="1"/>
  <c r="V1420" i="1"/>
  <c r="O1421" i="1"/>
  <c r="AC1421" i="1" s="1"/>
  <c r="AQ1421" i="1" s="1"/>
  <c r="BE1421" i="1" s="1"/>
  <c r="P1421" i="1"/>
  <c r="Q1421" i="1"/>
  <c r="R1421" i="1"/>
  <c r="S1421" i="1"/>
  <c r="T1421" i="1"/>
  <c r="U1421" i="1"/>
  <c r="V1421" i="1"/>
  <c r="AY1421" i="1"/>
  <c r="O1422" i="1"/>
  <c r="AC1422" i="1" s="1"/>
  <c r="AQ1422" i="1" s="1"/>
  <c r="BE1422" i="1" s="1"/>
  <c r="P1422" i="1"/>
  <c r="Q1422" i="1"/>
  <c r="R1422" i="1"/>
  <c r="S1422" i="1"/>
  <c r="T1422" i="1"/>
  <c r="U1422" i="1"/>
  <c r="V1422" i="1"/>
  <c r="O1423" i="1"/>
  <c r="AC1423" i="1" s="1"/>
  <c r="AQ1423" i="1" s="1"/>
  <c r="BE1423" i="1" s="1"/>
  <c r="P1423" i="1"/>
  <c r="Q1423" i="1"/>
  <c r="R1423" i="1"/>
  <c r="S1423" i="1"/>
  <c r="T1423" i="1"/>
  <c r="U1423" i="1"/>
  <c r="V1423" i="1"/>
  <c r="AY1423" i="1"/>
  <c r="O1424" i="1"/>
  <c r="AC1424" i="1" s="1"/>
  <c r="AQ1424" i="1" s="1"/>
  <c r="BE1424" i="1" s="1"/>
  <c r="P1424" i="1"/>
  <c r="Q1424" i="1"/>
  <c r="R1424" i="1"/>
  <c r="S1424" i="1"/>
  <c r="T1424" i="1"/>
  <c r="U1424" i="1"/>
  <c r="V1424" i="1"/>
  <c r="O1425" i="1"/>
  <c r="AC1425" i="1" s="1"/>
  <c r="AQ1425" i="1" s="1"/>
  <c r="BE1425" i="1" s="1"/>
  <c r="P1425" i="1"/>
  <c r="Q1425" i="1"/>
  <c r="R1425" i="1"/>
  <c r="S1425" i="1"/>
  <c r="T1425" i="1"/>
  <c r="U1425" i="1"/>
  <c r="V1425" i="1"/>
  <c r="O1426" i="1"/>
  <c r="AC1426" i="1" s="1"/>
  <c r="AQ1426" i="1" s="1"/>
  <c r="BE1426" i="1" s="1"/>
  <c r="P1426" i="1"/>
  <c r="Q1426" i="1"/>
  <c r="R1426" i="1"/>
  <c r="S1426" i="1"/>
  <c r="T1426" i="1"/>
  <c r="U1426" i="1"/>
  <c r="V1426" i="1"/>
  <c r="O1427" i="1"/>
  <c r="AC1427" i="1" s="1"/>
  <c r="AQ1427" i="1" s="1"/>
  <c r="BE1427" i="1" s="1"/>
  <c r="P1427" i="1"/>
  <c r="Q1427" i="1"/>
  <c r="R1427" i="1"/>
  <c r="S1427" i="1"/>
  <c r="T1427" i="1"/>
  <c r="U1427" i="1"/>
  <c r="V1427" i="1"/>
  <c r="AY1427" i="1"/>
  <c r="O1428" i="1"/>
  <c r="AC1428" i="1" s="1"/>
  <c r="AQ1428" i="1" s="1"/>
  <c r="BE1428" i="1" s="1"/>
  <c r="P1428" i="1"/>
  <c r="Q1428" i="1"/>
  <c r="R1428" i="1"/>
  <c r="S1428" i="1"/>
  <c r="T1428" i="1"/>
  <c r="U1428" i="1"/>
  <c r="V1428" i="1"/>
  <c r="O1429" i="1"/>
  <c r="AC1429" i="1" s="1"/>
  <c r="AQ1429" i="1" s="1"/>
  <c r="BE1429" i="1" s="1"/>
  <c r="P1429" i="1"/>
  <c r="Q1429" i="1"/>
  <c r="R1429" i="1"/>
  <c r="S1429" i="1"/>
  <c r="T1429" i="1"/>
  <c r="U1429" i="1"/>
  <c r="V1429" i="1"/>
  <c r="O1430" i="1"/>
  <c r="AC1430" i="1" s="1"/>
  <c r="AQ1430" i="1" s="1"/>
  <c r="BE1430" i="1" s="1"/>
  <c r="P1430" i="1"/>
  <c r="Q1430" i="1"/>
  <c r="R1430" i="1"/>
  <c r="S1430" i="1"/>
  <c r="T1430" i="1"/>
  <c r="U1430" i="1"/>
  <c r="V1430" i="1"/>
  <c r="O1431" i="1"/>
  <c r="AC1431" i="1" s="1"/>
  <c r="AQ1431" i="1" s="1"/>
  <c r="BE1431" i="1" s="1"/>
  <c r="P1431" i="1"/>
  <c r="Q1431" i="1"/>
  <c r="R1431" i="1"/>
  <c r="S1431" i="1"/>
  <c r="T1431" i="1"/>
  <c r="U1431" i="1"/>
  <c r="V1431" i="1"/>
  <c r="AY1431" i="1"/>
  <c r="O1432" i="1"/>
  <c r="AC1432" i="1" s="1"/>
  <c r="AQ1432" i="1" s="1"/>
  <c r="BE1432" i="1" s="1"/>
  <c r="P1432" i="1"/>
  <c r="Q1432" i="1"/>
  <c r="R1432" i="1"/>
  <c r="S1432" i="1"/>
  <c r="T1432" i="1"/>
  <c r="U1432" i="1"/>
  <c r="V1432" i="1"/>
  <c r="O1433" i="1"/>
  <c r="AC1433" i="1" s="1"/>
  <c r="AQ1433" i="1" s="1"/>
  <c r="BE1433" i="1" s="1"/>
  <c r="P1433" i="1"/>
  <c r="Q1433" i="1"/>
  <c r="R1433" i="1"/>
  <c r="S1433" i="1"/>
  <c r="T1433" i="1"/>
  <c r="U1433" i="1"/>
  <c r="V1433" i="1"/>
  <c r="AY1433" i="1"/>
  <c r="O1434" i="1"/>
  <c r="AC1434" i="1" s="1"/>
  <c r="AQ1434" i="1" s="1"/>
  <c r="BE1434" i="1" s="1"/>
  <c r="P1434" i="1"/>
  <c r="Q1434" i="1"/>
  <c r="R1434" i="1"/>
  <c r="S1434" i="1"/>
  <c r="T1434" i="1"/>
  <c r="U1434" i="1"/>
  <c r="V1434" i="1"/>
  <c r="O1435" i="1"/>
  <c r="AC1435" i="1" s="1"/>
  <c r="AQ1435" i="1" s="1"/>
  <c r="BE1435" i="1" s="1"/>
  <c r="P1435" i="1"/>
  <c r="Q1435" i="1"/>
  <c r="R1435" i="1"/>
  <c r="S1435" i="1"/>
  <c r="T1435" i="1"/>
  <c r="U1435" i="1"/>
  <c r="V1435" i="1"/>
  <c r="O1436" i="1"/>
  <c r="AC1436" i="1" s="1"/>
  <c r="AQ1436" i="1" s="1"/>
  <c r="BE1436" i="1" s="1"/>
  <c r="P1436" i="1"/>
  <c r="Q1436" i="1"/>
  <c r="R1436" i="1"/>
  <c r="S1436" i="1"/>
  <c r="T1436" i="1"/>
  <c r="U1436" i="1"/>
  <c r="V1436" i="1"/>
  <c r="O1437" i="1"/>
  <c r="AC1437" i="1" s="1"/>
  <c r="AQ1437" i="1" s="1"/>
  <c r="BE1437" i="1" s="1"/>
  <c r="P1437" i="1"/>
  <c r="Q1437" i="1"/>
  <c r="R1437" i="1"/>
  <c r="S1437" i="1"/>
  <c r="T1437" i="1"/>
  <c r="U1437" i="1"/>
  <c r="V1437" i="1"/>
  <c r="O1438" i="1"/>
  <c r="AC1438" i="1" s="1"/>
  <c r="AQ1438" i="1" s="1"/>
  <c r="BE1438" i="1" s="1"/>
  <c r="P1438" i="1"/>
  <c r="Q1438" i="1"/>
  <c r="R1438" i="1"/>
  <c r="S1438" i="1"/>
  <c r="T1438" i="1"/>
  <c r="U1438" i="1"/>
  <c r="V1438" i="1"/>
  <c r="O1439" i="1"/>
  <c r="AC1439" i="1" s="1"/>
  <c r="AQ1439" i="1" s="1"/>
  <c r="BE1439" i="1" s="1"/>
  <c r="P1439" i="1"/>
  <c r="Q1439" i="1"/>
  <c r="R1439" i="1"/>
  <c r="S1439" i="1"/>
  <c r="T1439" i="1"/>
  <c r="U1439" i="1"/>
  <c r="V1439" i="1"/>
  <c r="O1440" i="1"/>
  <c r="AC1440" i="1" s="1"/>
  <c r="AQ1440" i="1" s="1"/>
  <c r="BE1440" i="1" s="1"/>
  <c r="P1440" i="1"/>
  <c r="Q1440" i="1"/>
  <c r="R1440" i="1"/>
  <c r="S1440" i="1"/>
  <c r="T1440" i="1"/>
  <c r="U1440" i="1"/>
  <c r="V1440" i="1"/>
  <c r="O1441" i="1"/>
  <c r="AC1441" i="1" s="1"/>
  <c r="AQ1441" i="1" s="1"/>
  <c r="BE1441" i="1" s="1"/>
  <c r="P1441" i="1"/>
  <c r="Q1441" i="1"/>
  <c r="R1441" i="1"/>
  <c r="S1441" i="1"/>
  <c r="T1441" i="1"/>
  <c r="U1441" i="1"/>
  <c r="V1441" i="1"/>
  <c r="AY1441" i="1"/>
  <c r="O1442" i="1"/>
  <c r="AC1442" i="1" s="1"/>
  <c r="AQ1442" i="1" s="1"/>
  <c r="BE1442" i="1" s="1"/>
  <c r="P1442" i="1"/>
  <c r="Q1442" i="1"/>
  <c r="R1442" i="1"/>
  <c r="S1442" i="1"/>
  <c r="T1442" i="1"/>
  <c r="U1442" i="1"/>
  <c r="V1442" i="1"/>
  <c r="O1443" i="1"/>
  <c r="AC1443" i="1" s="1"/>
  <c r="AQ1443" i="1" s="1"/>
  <c r="BE1443" i="1" s="1"/>
  <c r="P1443" i="1"/>
  <c r="Q1443" i="1"/>
  <c r="R1443" i="1"/>
  <c r="S1443" i="1"/>
  <c r="T1443" i="1"/>
  <c r="U1443" i="1"/>
  <c r="V1443" i="1"/>
  <c r="AY1443" i="1"/>
  <c r="O1444" i="1"/>
  <c r="AC1444" i="1" s="1"/>
  <c r="AQ1444" i="1" s="1"/>
  <c r="BE1444" i="1" s="1"/>
  <c r="P1444" i="1"/>
  <c r="Q1444" i="1"/>
  <c r="R1444" i="1"/>
  <c r="S1444" i="1"/>
  <c r="T1444" i="1"/>
  <c r="U1444" i="1"/>
  <c r="V1444" i="1"/>
  <c r="O1445" i="1"/>
  <c r="AC1445" i="1" s="1"/>
  <c r="AQ1445" i="1" s="1"/>
  <c r="BE1445" i="1" s="1"/>
  <c r="P1445" i="1"/>
  <c r="Q1445" i="1"/>
  <c r="R1445" i="1"/>
  <c r="S1445" i="1"/>
  <c r="T1445" i="1"/>
  <c r="U1445" i="1"/>
  <c r="V1445" i="1"/>
  <c r="AY1445" i="1"/>
  <c r="O1446" i="1"/>
  <c r="AC1446" i="1" s="1"/>
  <c r="AQ1446" i="1" s="1"/>
  <c r="BE1446" i="1" s="1"/>
  <c r="P1446" i="1"/>
  <c r="Q1446" i="1"/>
  <c r="R1446" i="1"/>
  <c r="S1446" i="1"/>
  <c r="T1446" i="1"/>
  <c r="U1446" i="1"/>
  <c r="V1446" i="1"/>
  <c r="O1447" i="1"/>
  <c r="AC1447" i="1" s="1"/>
  <c r="AQ1447" i="1" s="1"/>
  <c r="BE1447" i="1" s="1"/>
  <c r="P1447" i="1"/>
  <c r="Q1447" i="1"/>
  <c r="R1447" i="1"/>
  <c r="S1447" i="1"/>
  <c r="T1447" i="1"/>
  <c r="U1447" i="1"/>
  <c r="V1447" i="1"/>
  <c r="O1448" i="1"/>
  <c r="AC1448" i="1" s="1"/>
  <c r="AQ1448" i="1" s="1"/>
  <c r="BE1448" i="1" s="1"/>
  <c r="P1448" i="1"/>
  <c r="Q1448" i="1"/>
  <c r="R1448" i="1"/>
  <c r="S1448" i="1"/>
  <c r="T1448" i="1"/>
  <c r="U1448" i="1"/>
  <c r="V1448" i="1"/>
  <c r="O1449" i="1"/>
  <c r="AC1449" i="1" s="1"/>
  <c r="AQ1449" i="1" s="1"/>
  <c r="BE1449" i="1" s="1"/>
  <c r="P1449" i="1"/>
  <c r="Q1449" i="1"/>
  <c r="R1449" i="1"/>
  <c r="S1449" i="1"/>
  <c r="T1449" i="1"/>
  <c r="U1449" i="1"/>
  <c r="V1449" i="1"/>
  <c r="O1450" i="1"/>
  <c r="AC1450" i="1" s="1"/>
  <c r="AQ1450" i="1" s="1"/>
  <c r="BE1450" i="1" s="1"/>
  <c r="P1450" i="1"/>
  <c r="Q1450" i="1"/>
  <c r="R1450" i="1"/>
  <c r="S1450" i="1"/>
  <c r="T1450" i="1"/>
  <c r="U1450" i="1"/>
  <c r="V1450" i="1"/>
  <c r="O1451" i="1"/>
  <c r="AC1451" i="1" s="1"/>
  <c r="AQ1451" i="1" s="1"/>
  <c r="BE1451" i="1" s="1"/>
  <c r="P1451" i="1"/>
  <c r="Q1451" i="1"/>
  <c r="R1451" i="1"/>
  <c r="S1451" i="1"/>
  <c r="T1451" i="1"/>
  <c r="U1451" i="1"/>
  <c r="V1451" i="1"/>
  <c r="AY1451" i="1"/>
  <c r="O1452" i="1"/>
  <c r="AC1452" i="1" s="1"/>
  <c r="AQ1452" i="1" s="1"/>
  <c r="BE1452" i="1" s="1"/>
  <c r="P1452" i="1"/>
  <c r="Q1452" i="1"/>
  <c r="R1452" i="1"/>
  <c r="S1452" i="1"/>
  <c r="T1452" i="1"/>
  <c r="U1452" i="1"/>
  <c r="V1452" i="1"/>
  <c r="O1453" i="1"/>
  <c r="AC1453" i="1" s="1"/>
  <c r="AQ1453" i="1" s="1"/>
  <c r="BE1453" i="1" s="1"/>
  <c r="P1453" i="1"/>
  <c r="Q1453" i="1"/>
  <c r="R1453" i="1"/>
  <c r="S1453" i="1"/>
  <c r="T1453" i="1"/>
  <c r="U1453" i="1"/>
  <c r="V1453" i="1"/>
  <c r="AY1453" i="1"/>
  <c r="O1454" i="1"/>
  <c r="AC1454" i="1" s="1"/>
  <c r="AQ1454" i="1" s="1"/>
  <c r="BE1454" i="1" s="1"/>
  <c r="P1454" i="1"/>
  <c r="Q1454" i="1"/>
  <c r="R1454" i="1"/>
  <c r="S1454" i="1"/>
  <c r="T1454" i="1"/>
  <c r="U1454" i="1"/>
  <c r="V1454" i="1"/>
  <c r="O1455" i="1"/>
  <c r="AC1455" i="1" s="1"/>
  <c r="AQ1455" i="1" s="1"/>
  <c r="BE1455" i="1" s="1"/>
  <c r="P1455" i="1"/>
  <c r="Q1455" i="1"/>
  <c r="R1455" i="1"/>
  <c r="S1455" i="1"/>
  <c r="T1455" i="1"/>
  <c r="U1455" i="1"/>
  <c r="V1455" i="1"/>
  <c r="AY1455" i="1"/>
  <c r="O1456" i="1"/>
  <c r="AC1456" i="1" s="1"/>
  <c r="AQ1456" i="1" s="1"/>
  <c r="BE1456" i="1" s="1"/>
  <c r="P1456" i="1"/>
  <c r="Q1456" i="1"/>
  <c r="R1456" i="1"/>
  <c r="S1456" i="1"/>
  <c r="T1456" i="1"/>
  <c r="U1456" i="1"/>
  <c r="V1456" i="1"/>
  <c r="O1457" i="1"/>
  <c r="AC1457" i="1" s="1"/>
  <c r="AQ1457" i="1" s="1"/>
  <c r="BE1457" i="1" s="1"/>
  <c r="P1457" i="1"/>
  <c r="Q1457" i="1"/>
  <c r="R1457" i="1"/>
  <c r="S1457" i="1"/>
  <c r="T1457" i="1"/>
  <c r="U1457" i="1"/>
  <c r="V1457" i="1"/>
  <c r="O1458" i="1"/>
  <c r="AC1458" i="1" s="1"/>
  <c r="AQ1458" i="1" s="1"/>
  <c r="BE1458" i="1" s="1"/>
  <c r="P1458" i="1"/>
  <c r="Q1458" i="1"/>
  <c r="R1458" i="1"/>
  <c r="S1458" i="1"/>
  <c r="T1458" i="1"/>
  <c r="U1458" i="1"/>
  <c r="V1458" i="1"/>
  <c r="O1459" i="1"/>
  <c r="AC1459" i="1" s="1"/>
  <c r="AQ1459" i="1" s="1"/>
  <c r="BE1459" i="1" s="1"/>
  <c r="P1459" i="1"/>
  <c r="Q1459" i="1"/>
  <c r="R1459" i="1"/>
  <c r="S1459" i="1"/>
  <c r="T1459" i="1"/>
  <c r="U1459" i="1"/>
  <c r="V1459" i="1"/>
  <c r="AY1459" i="1"/>
  <c r="O1460" i="1"/>
  <c r="AC1460" i="1" s="1"/>
  <c r="AQ1460" i="1" s="1"/>
  <c r="BE1460" i="1" s="1"/>
  <c r="P1460" i="1"/>
  <c r="Q1460" i="1"/>
  <c r="R1460" i="1"/>
  <c r="S1460" i="1"/>
  <c r="T1460" i="1"/>
  <c r="U1460" i="1"/>
  <c r="V1460" i="1"/>
  <c r="O1461" i="1"/>
  <c r="AC1461" i="1" s="1"/>
  <c r="AQ1461" i="1" s="1"/>
  <c r="BE1461" i="1" s="1"/>
  <c r="P1461" i="1"/>
  <c r="Q1461" i="1"/>
  <c r="R1461" i="1"/>
  <c r="S1461" i="1"/>
  <c r="T1461" i="1"/>
  <c r="U1461" i="1"/>
  <c r="V1461" i="1"/>
  <c r="O1462" i="1"/>
  <c r="AC1462" i="1" s="1"/>
  <c r="AQ1462" i="1" s="1"/>
  <c r="BE1462" i="1" s="1"/>
  <c r="P1462" i="1"/>
  <c r="Q1462" i="1"/>
  <c r="R1462" i="1"/>
  <c r="S1462" i="1"/>
  <c r="T1462" i="1"/>
  <c r="U1462" i="1"/>
  <c r="V1462" i="1"/>
  <c r="O1463" i="1"/>
  <c r="AC1463" i="1" s="1"/>
  <c r="AQ1463" i="1" s="1"/>
  <c r="BE1463" i="1" s="1"/>
  <c r="P1463" i="1"/>
  <c r="Q1463" i="1"/>
  <c r="R1463" i="1"/>
  <c r="S1463" i="1"/>
  <c r="T1463" i="1"/>
  <c r="U1463" i="1"/>
  <c r="V1463" i="1"/>
  <c r="AY1463" i="1"/>
  <c r="O1464" i="1"/>
  <c r="AC1464" i="1" s="1"/>
  <c r="AQ1464" i="1" s="1"/>
  <c r="BE1464" i="1" s="1"/>
  <c r="P1464" i="1"/>
  <c r="Q1464" i="1"/>
  <c r="R1464" i="1"/>
  <c r="S1464" i="1"/>
  <c r="T1464" i="1"/>
  <c r="U1464" i="1"/>
  <c r="V1464" i="1"/>
  <c r="O1465" i="1"/>
  <c r="AC1465" i="1" s="1"/>
  <c r="AQ1465" i="1" s="1"/>
  <c r="BE1465" i="1" s="1"/>
  <c r="P1465" i="1"/>
  <c r="Q1465" i="1"/>
  <c r="R1465" i="1"/>
  <c r="S1465" i="1"/>
  <c r="T1465" i="1"/>
  <c r="U1465" i="1"/>
  <c r="V1465" i="1"/>
  <c r="AY1465" i="1"/>
  <c r="O1466" i="1"/>
  <c r="AC1466" i="1" s="1"/>
  <c r="AQ1466" i="1" s="1"/>
  <c r="BE1466" i="1" s="1"/>
  <c r="P1466" i="1"/>
  <c r="Q1466" i="1"/>
  <c r="R1466" i="1"/>
  <c r="S1466" i="1"/>
  <c r="T1466" i="1"/>
  <c r="U1466" i="1"/>
  <c r="V1466" i="1"/>
  <c r="O1467" i="1"/>
  <c r="AC1467" i="1" s="1"/>
  <c r="AQ1467" i="1" s="1"/>
  <c r="BE1467" i="1" s="1"/>
  <c r="P1467" i="1"/>
  <c r="Q1467" i="1"/>
  <c r="R1467" i="1"/>
  <c r="S1467" i="1"/>
  <c r="T1467" i="1"/>
  <c r="U1467" i="1"/>
  <c r="V1467" i="1"/>
  <c r="O1468" i="1"/>
  <c r="AC1468" i="1" s="1"/>
  <c r="AQ1468" i="1" s="1"/>
  <c r="BE1468" i="1" s="1"/>
  <c r="P1468" i="1"/>
  <c r="Q1468" i="1"/>
  <c r="R1468" i="1"/>
  <c r="S1468" i="1"/>
  <c r="T1468" i="1"/>
  <c r="U1468" i="1"/>
  <c r="V1468" i="1"/>
  <c r="O1469" i="1"/>
  <c r="AC1469" i="1" s="1"/>
  <c r="AQ1469" i="1" s="1"/>
  <c r="BE1469" i="1" s="1"/>
  <c r="P1469" i="1"/>
  <c r="Q1469" i="1"/>
  <c r="R1469" i="1"/>
  <c r="S1469" i="1"/>
  <c r="T1469" i="1"/>
  <c r="U1469" i="1"/>
  <c r="V1469" i="1"/>
  <c r="O1470" i="1"/>
  <c r="AC1470" i="1" s="1"/>
  <c r="AQ1470" i="1" s="1"/>
  <c r="BE1470" i="1" s="1"/>
  <c r="P1470" i="1"/>
  <c r="Q1470" i="1"/>
  <c r="R1470" i="1"/>
  <c r="S1470" i="1"/>
  <c r="T1470" i="1"/>
  <c r="U1470" i="1"/>
  <c r="V1470" i="1"/>
  <c r="O1471" i="1"/>
  <c r="AC1471" i="1" s="1"/>
  <c r="AQ1471" i="1" s="1"/>
  <c r="BE1471" i="1" s="1"/>
  <c r="P1471" i="1"/>
  <c r="Q1471" i="1"/>
  <c r="R1471" i="1"/>
  <c r="S1471" i="1"/>
  <c r="T1471" i="1"/>
  <c r="U1471" i="1"/>
  <c r="V1471" i="1"/>
  <c r="AY1471" i="1"/>
  <c r="O1472" i="1"/>
  <c r="AC1472" i="1" s="1"/>
  <c r="AQ1472" i="1" s="1"/>
  <c r="BE1472" i="1" s="1"/>
  <c r="P1472" i="1"/>
  <c r="Q1472" i="1"/>
  <c r="R1472" i="1"/>
  <c r="S1472" i="1"/>
  <c r="T1472" i="1"/>
  <c r="U1472" i="1"/>
  <c r="V1472" i="1"/>
  <c r="O1473" i="1"/>
  <c r="AC1473" i="1" s="1"/>
  <c r="AQ1473" i="1" s="1"/>
  <c r="BE1473" i="1" s="1"/>
  <c r="P1473" i="1"/>
  <c r="Q1473" i="1"/>
  <c r="R1473" i="1"/>
  <c r="S1473" i="1"/>
  <c r="T1473" i="1"/>
  <c r="U1473" i="1"/>
  <c r="V1473" i="1"/>
  <c r="AY1473" i="1"/>
  <c r="O1474" i="1"/>
  <c r="AC1474" i="1" s="1"/>
  <c r="AQ1474" i="1" s="1"/>
  <c r="BE1474" i="1" s="1"/>
  <c r="P1474" i="1"/>
  <c r="Q1474" i="1"/>
  <c r="R1474" i="1"/>
  <c r="S1474" i="1"/>
  <c r="T1474" i="1"/>
  <c r="U1474" i="1"/>
  <c r="V1474" i="1"/>
  <c r="O1475" i="1"/>
  <c r="AC1475" i="1" s="1"/>
  <c r="AQ1475" i="1" s="1"/>
  <c r="BE1475" i="1" s="1"/>
  <c r="P1475" i="1"/>
  <c r="Q1475" i="1"/>
  <c r="R1475" i="1"/>
  <c r="S1475" i="1"/>
  <c r="T1475" i="1"/>
  <c r="U1475" i="1"/>
  <c r="V1475" i="1"/>
  <c r="O1476" i="1"/>
  <c r="AC1476" i="1" s="1"/>
  <c r="AQ1476" i="1" s="1"/>
  <c r="BE1476" i="1" s="1"/>
  <c r="P1476" i="1"/>
  <c r="Q1476" i="1"/>
  <c r="R1476" i="1"/>
  <c r="S1476" i="1"/>
  <c r="T1476" i="1"/>
  <c r="U1476" i="1"/>
  <c r="V1476" i="1"/>
  <c r="O1477" i="1"/>
  <c r="AC1477" i="1" s="1"/>
  <c r="AQ1477" i="1" s="1"/>
  <c r="BE1477" i="1" s="1"/>
  <c r="P1477" i="1"/>
  <c r="Q1477" i="1"/>
  <c r="R1477" i="1"/>
  <c r="S1477" i="1"/>
  <c r="T1477" i="1"/>
  <c r="U1477" i="1"/>
  <c r="V1477" i="1"/>
  <c r="AY1477" i="1"/>
  <c r="O1478" i="1"/>
  <c r="AC1478" i="1" s="1"/>
  <c r="AQ1478" i="1" s="1"/>
  <c r="BE1478" i="1" s="1"/>
  <c r="P1478" i="1"/>
  <c r="Q1478" i="1"/>
  <c r="R1478" i="1"/>
  <c r="S1478" i="1"/>
  <c r="T1478" i="1"/>
  <c r="U1478" i="1"/>
  <c r="V1478" i="1"/>
  <c r="O1479" i="1"/>
  <c r="AC1479" i="1" s="1"/>
  <c r="AQ1479" i="1" s="1"/>
  <c r="BE1479" i="1" s="1"/>
  <c r="P1479" i="1"/>
  <c r="Q1479" i="1"/>
  <c r="R1479" i="1"/>
  <c r="S1479" i="1"/>
  <c r="T1479" i="1"/>
  <c r="U1479" i="1"/>
  <c r="V1479" i="1"/>
  <c r="O1480" i="1"/>
  <c r="AC1480" i="1" s="1"/>
  <c r="AQ1480" i="1" s="1"/>
  <c r="BE1480" i="1" s="1"/>
  <c r="P1480" i="1"/>
  <c r="Q1480" i="1"/>
  <c r="R1480" i="1"/>
  <c r="S1480" i="1"/>
  <c r="T1480" i="1"/>
  <c r="U1480" i="1"/>
  <c r="V1480" i="1"/>
  <c r="O1481" i="1"/>
  <c r="AC1481" i="1" s="1"/>
  <c r="AQ1481" i="1" s="1"/>
  <c r="BE1481" i="1" s="1"/>
  <c r="P1481" i="1"/>
  <c r="Q1481" i="1"/>
  <c r="R1481" i="1"/>
  <c r="S1481" i="1"/>
  <c r="T1481" i="1"/>
  <c r="U1481" i="1"/>
  <c r="V1481" i="1"/>
  <c r="O1482" i="1"/>
  <c r="AC1482" i="1" s="1"/>
  <c r="AQ1482" i="1" s="1"/>
  <c r="BE1482" i="1" s="1"/>
  <c r="P1482" i="1"/>
  <c r="Q1482" i="1"/>
  <c r="R1482" i="1"/>
  <c r="S1482" i="1"/>
  <c r="T1482" i="1"/>
  <c r="U1482" i="1"/>
  <c r="V1482" i="1"/>
  <c r="O1483" i="1"/>
  <c r="AC1483" i="1" s="1"/>
  <c r="AQ1483" i="1" s="1"/>
  <c r="BE1483" i="1" s="1"/>
  <c r="P1483" i="1"/>
  <c r="Q1483" i="1"/>
  <c r="R1483" i="1"/>
  <c r="S1483" i="1"/>
  <c r="T1483" i="1"/>
  <c r="U1483" i="1"/>
  <c r="V1483" i="1"/>
  <c r="O1484" i="1"/>
  <c r="AC1484" i="1" s="1"/>
  <c r="AQ1484" i="1" s="1"/>
  <c r="BE1484" i="1" s="1"/>
  <c r="P1484" i="1"/>
  <c r="Q1484" i="1"/>
  <c r="R1484" i="1"/>
  <c r="S1484" i="1"/>
  <c r="T1484" i="1"/>
  <c r="U1484" i="1"/>
  <c r="V1484" i="1"/>
  <c r="O1485" i="1"/>
  <c r="AC1485" i="1" s="1"/>
  <c r="AQ1485" i="1" s="1"/>
  <c r="BE1485" i="1" s="1"/>
  <c r="P1485" i="1"/>
  <c r="Q1485" i="1"/>
  <c r="R1485" i="1"/>
  <c r="S1485" i="1"/>
  <c r="T1485" i="1"/>
  <c r="U1485" i="1"/>
  <c r="V1485" i="1"/>
  <c r="AY1485" i="1"/>
  <c r="O1486" i="1"/>
  <c r="AC1486" i="1" s="1"/>
  <c r="AQ1486" i="1" s="1"/>
  <c r="BE1486" i="1" s="1"/>
  <c r="P1486" i="1"/>
  <c r="Q1486" i="1"/>
  <c r="R1486" i="1"/>
  <c r="S1486" i="1"/>
  <c r="T1486" i="1"/>
  <c r="U1486" i="1"/>
  <c r="V1486" i="1"/>
  <c r="O1487" i="1"/>
  <c r="AC1487" i="1" s="1"/>
  <c r="AQ1487" i="1" s="1"/>
  <c r="BE1487" i="1" s="1"/>
  <c r="P1487" i="1"/>
  <c r="Q1487" i="1"/>
  <c r="R1487" i="1"/>
  <c r="S1487" i="1"/>
  <c r="T1487" i="1"/>
  <c r="U1487" i="1"/>
  <c r="V1487" i="1"/>
  <c r="O1488" i="1"/>
  <c r="AC1488" i="1" s="1"/>
  <c r="AQ1488" i="1" s="1"/>
  <c r="BE1488" i="1" s="1"/>
  <c r="P1488" i="1"/>
  <c r="Q1488" i="1"/>
  <c r="R1488" i="1"/>
  <c r="S1488" i="1"/>
  <c r="T1488" i="1"/>
  <c r="U1488" i="1"/>
  <c r="V1488" i="1"/>
  <c r="O1489" i="1"/>
  <c r="AC1489" i="1" s="1"/>
  <c r="AQ1489" i="1" s="1"/>
  <c r="BE1489" i="1" s="1"/>
  <c r="P1489" i="1"/>
  <c r="Q1489" i="1"/>
  <c r="R1489" i="1"/>
  <c r="S1489" i="1"/>
  <c r="T1489" i="1"/>
  <c r="U1489" i="1"/>
  <c r="V1489" i="1"/>
  <c r="O1490" i="1"/>
  <c r="AC1490" i="1" s="1"/>
  <c r="AQ1490" i="1" s="1"/>
  <c r="BE1490" i="1" s="1"/>
  <c r="P1490" i="1"/>
  <c r="Q1490" i="1"/>
  <c r="R1490" i="1"/>
  <c r="S1490" i="1"/>
  <c r="T1490" i="1"/>
  <c r="U1490" i="1"/>
  <c r="V1490" i="1"/>
  <c r="O1491" i="1"/>
  <c r="AC1491" i="1" s="1"/>
  <c r="AQ1491" i="1" s="1"/>
  <c r="BE1491" i="1" s="1"/>
  <c r="P1491" i="1"/>
  <c r="Q1491" i="1"/>
  <c r="R1491" i="1"/>
  <c r="S1491" i="1"/>
  <c r="T1491" i="1"/>
  <c r="U1491" i="1"/>
  <c r="V1491" i="1"/>
  <c r="O1492" i="1"/>
  <c r="AC1492" i="1" s="1"/>
  <c r="AQ1492" i="1" s="1"/>
  <c r="BE1492" i="1" s="1"/>
  <c r="P1492" i="1"/>
  <c r="Q1492" i="1"/>
  <c r="R1492" i="1"/>
  <c r="S1492" i="1"/>
  <c r="T1492" i="1"/>
  <c r="U1492" i="1"/>
  <c r="V1492" i="1"/>
  <c r="O1493" i="1"/>
  <c r="AC1493" i="1" s="1"/>
  <c r="AQ1493" i="1" s="1"/>
  <c r="BE1493" i="1" s="1"/>
  <c r="P1493" i="1"/>
  <c r="Q1493" i="1"/>
  <c r="R1493" i="1"/>
  <c r="S1493" i="1"/>
  <c r="T1493" i="1"/>
  <c r="U1493" i="1"/>
  <c r="V1493" i="1"/>
  <c r="O1494" i="1"/>
  <c r="AC1494" i="1" s="1"/>
  <c r="AQ1494" i="1" s="1"/>
  <c r="BE1494" i="1" s="1"/>
  <c r="P1494" i="1"/>
  <c r="Q1494" i="1"/>
  <c r="R1494" i="1"/>
  <c r="S1494" i="1"/>
  <c r="T1494" i="1"/>
  <c r="U1494" i="1"/>
  <c r="V1494" i="1"/>
  <c r="O1495" i="1"/>
  <c r="AC1495" i="1" s="1"/>
  <c r="AQ1495" i="1" s="1"/>
  <c r="BE1495" i="1" s="1"/>
  <c r="P1495" i="1"/>
  <c r="Q1495" i="1"/>
  <c r="R1495" i="1"/>
  <c r="S1495" i="1"/>
  <c r="T1495" i="1"/>
  <c r="U1495" i="1"/>
  <c r="V1495" i="1"/>
  <c r="O1496" i="1"/>
  <c r="AC1496" i="1" s="1"/>
  <c r="AQ1496" i="1" s="1"/>
  <c r="BE1496" i="1" s="1"/>
  <c r="P1496" i="1"/>
  <c r="Q1496" i="1"/>
  <c r="R1496" i="1"/>
  <c r="S1496" i="1"/>
  <c r="T1496" i="1"/>
  <c r="U1496" i="1"/>
  <c r="V1496" i="1"/>
  <c r="O1497" i="1"/>
  <c r="AC1497" i="1" s="1"/>
  <c r="AQ1497" i="1" s="1"/>
  <c r="BE1497" i="1" s="1"/>
  <c r="P1497" i="1"/>
  <c r="Q1497" i="1"/>
  <c r="R1497" i="1"/>
  <c r="S1497" i="1"/>
  <c r="T1497" i="1"/>
  <c r="U1497" i="1"/>
  <c r="V1497" i="1"/>
  <c r="AY1497" i="1"/>
  <c r="O1498" i="1"/>
  <c r="AC1498" i="1" s="1"/>
  <c r="AQ1498" i="1" s="1"/>
  <c r="BE1498" i="1" s="1"/>
  <c r="P1498" i="1"/>
  <c r="Q1498" i="1"/>
  <c r="R1498" i="1"/>
  <c r="S1498" i="1"/>
  <c r="T1498" i="1"/>
  <c r="U1498" i="1"/>
  <c r="V1498" i="1"/>
  <c r="O1499" i="1"/>
  <c r="AC1499" i="1" s="1"/>
  <c r="AQ1499" i="1" s="1"/>
  <c r="BE1499" i="1" s="1"/>
  <c r="P1499" i="1"/>
  <c r="Q1499" i="1"/>
  <c r="R1499" i="1"/>
  <c r="S1499" i="1"/>
  <c r="T1499" i="1"/>
  <c r="U1499" i="1"/>
  <c r="V1499" i="1"/>
  <c r="O1500" i="1"/>
  <c r="AC1500" i="1" s="1"/>
  <c r="AQ1500" i="1" s="1"/>
  <c r="BE1500" i="1" s="1"/>
  <c r="P1500" i="1"/>
  <c r="Q1500" i="1"/>
  <c r="R1500" i="1"/>
  <c r="S1500" i="1"/>
  <c r="T1500" i="1"/>
  <c r="U1500" i="1"/>
  <c r="V1500" i="1"/>
  <c r="O1501" i="1"/>
  <c r="AC1501" i="1" s="1"/>
  <c r="AQ1501" i="1" s="1"/>
  <c r="BE1501" i="1" s="1"/>
  <c r="P1501" i="1"/>
  <c r="Q1501" i="1"/>
  <c r="R1501" i="1"/>
  <c r="S1501" i="1"/>
  <c r="T1501" i="1"/>
  <c r="U1501" i="1"/>
  <c r="V1501" i="1"/>
  <c r="O1502" i="1"/>
  <c r="AC1502" i="1" s="1"/>
  <c r="AQ1502" i="1" s="1"/>
  <c r="BE1502" i="1" s="1"/>
  <c r="P1502" i="1"/>
  <c r="Q1502" i="1"/>
  <c r="R1502" i="1"/>
  <c r="S1502" i="1"/>
  <c r="T1502" i="1"/>
  <c r="U1502" i="1"/>
  <c r="V1502" i="1"/>
  <c r="O1503" i="1"/>
  <c r="AC1503" i="1" s="1"/>
  <c r="AQ1503" i="1" s="1"/>
  <c r="BE1503" i="1" s="1"/>
  <c r="P1503" i="1"/>
  <c r="Q1503" i="1"/>
  <c r="R1503" i="1"/>
  <c r="S1503" i="1"/>
  <c r="T1503" i="1"/>
  <c r="U1503" i="1"/>
  <c r="V1503" i="1"/>
  <c r="O1504" i="1"/>
  <c r="AC1504" i="1" s="1"/>
  <c r="AQ1504" i="1" s="1"/>
  <c r="BE1504" i="1" s="1"/>
  <c r="P1504" i="1"/>
  <c r="Q1504" i="1"/>
  <c r="R1504" i="1"/>
  <c r="S1504" i="1"/>
  <c r="T1504" i="1"/>
  <c r="U1504" i="1"/>
  <c r="V1504" i="1"/>
  <c r="O1505" i="1"/>
  <c r="AC1505" i="1" s="1"/>
  <c r="AQ1505" i="1" s="1"/>
  <c r="BE1505" i="1" s="1"/>
  <c r="P1505" i="1"/>
  <c r="Q1505" i="1"/>
  <c r="R1505" i="1"/>
  <c r="S1505" i="1"/>
  <c r="T1505" i="1"/>
  <c r="U1505" i="1"/>
  <c r="V1505" i="1"/>
  <c r="AY1505" i="1"/>
  <c r="O1506" i="1"/>
  <c r="AC1506" i="1" s="1"/>
  <c r="AQ1506" i="1" s="1"/>
  <c r="BE1506" i="1" s="1"/>
  <c r="P1506" i="1"/>
  <c r="Q1506" i="1"/>
  <c r="R1506" i="1"/>
  <c r="S1506" i="1"/>
  <c r="T1506" i="1"/>
  <c r="U1506" i="1"/>
  <c r="V1506" i="1"/>
  <c r="O1507" i="1"/>
  <c r="AC1507" i="1" s="1"/>
  <c r="AQ1507" i="1" s="1"/>
  <c r="BE1507" i="1" s="1"/>
  <c r="P1507" i="1"/>
  <c r="Q1507" i="1"/>
  <c r="R1507" i="1"/>
  <c r="S1507" i="1"/>
  <c r="T1507" i="1"/>
  <c r="U1507" i="1"/>
  <c r="V1507" i="1"/>
  <c r="O1508" i="1"/>
  <c r="AC1508" i="1" s="1"/>
  <c r="AQ1508" i="1" s="1"/>
  <c r="BE1508" i="1" s="1"/>
  <c r="P1508" i="1"/>
  <c r="Q1508" i="1"/>
  <c r="R1508" i="1"/>
  <c r="S1508" i="1"/>
  <c r="T1508" i="1"/>
  <c r="U1508" i="1"/>
  <c r="V1508" i="1"/>
  <c r="O1509" i="1"/>
  <c r="AC1509" i="1" s="1"/>
  <c r="AQ1509" i="1" s="1"/>
  <c r="BE1509" i="1" s="1"/>
  <c r="P1509" i="1"/>
  <c r="Q1509" i="1"/>
  <c r="R1509" i="1"/>
  <c r="S1509" i="1"/>
  <c r="T1509" i="1"/>
  <c r="U1509" i="1"/>
  <c r="V1509" i="1"/>
  <c r="AY1509" i="1"/>
  <c r="O1510" i="1"/>
  <c r="AC1510" i="1" s="1"/>
  <c r="AQ1510" i="1" s="1"/>
  <c r="BE1510" i="1" s="1"/>
  <c r="P1510" i="1"/>
  <c r="Q1510" i="1"/>
  <c r="R1510" i="1"/>
  <c r="S1510" i="1"/>
  <c r="T1510" i="1"/>
  <c r="U1510" i="1"/>
  <c r="V1510" i="1"/>
  <c r="O1511" i="1"/>
  <c r="AC1511" i="1" s="1"/>
  <c r="AQ1511" i="1" s="1"/>
  <c r="BE1511" i="1" s="1"/>
  <c r="P1511" i="1"/>
  <c r="Q1511" i="1"/>
  <c r="R1511" i="1"/>
  <c r="S1511" i="1"/>
  <c r="T1511" i="1"/>
  <c r="U1511" i="1"/>
  <c r="V1511" i="1"/>
  <c r="O1512" i="1"/>
  <c r="AC1512" i="1" s="1"/>
  <c r="AQ1512" i="1" s="1"/>
  <c r="BE1512" i="1" s="1"/>
  <c r="P1512" i="1"/>
  <c r="Q1512" i="1"/>
  <c r="R1512" i="1"/>
  <c r="S1512" i="1"/>
  <c r="T1512" i="1"/>
  <c r="U1512" i="1"/>
  <c r="V1512" i="1"/>
  <c r="O1513" i="1"/>
  <c r="AC1513" i="1" s="1"/>
  <c r="AQ1513" i="1" s="1"/>
  <c r="BE1513" i="1" s="1"/>
  <c r="P1513" i="1"/>
  <c r="Q1513" i="1"/>
  <c r="R1513" i="1"/>
  <c r="S1513" i="1"/>
  <c r="T1513" i="1"/>
  <c r="U1513" i="1"/>
  <c r="V1513" i="1"/>
  <c r="O1514" i="1"/>
  <c r="AC1514" i="1" s="1"/>
  <c r="AQ1514" i="1" s="1"/>
  <c r="BE1514" i="1" s="1"/>
  <c r="P1514" i="1"/>
  <c r="Q1514" i="1"/>
  <c r="R1514" i="1"/>
  <c r="S1514" i="1"/>
  <c r="T1514" i="1"/>
  <c r="U1514" i="1"/>
  <c r="V1514" i="1"/>
  <c r="O1515" i="1"/>
  <c r="AC1515" i="1" s="1"/>
  <c r="AQ1515" i="1" s="1"/>
  <c r="BE1515" i="1" s="1"/>
  <c r="P1515" i="1"/>
  <c r="Q1515" i="1"/>
  <c r="R1515" i="1"/>
  <c r="S1515" i="1"/>
  <c r="T1515" i="1"/>
  <c r="U1515" i="1"/>
  <c r="V1515" i="1"/>
  <c r="O1516" i="1"/>
  <c r="AC1516" i="1" s="1"/>
  <c r="AQ1516" i="1" s="1"/>
  <c r="BE1516" i="1" s="1"/>
  <c r="P1516" i="1"/>
  <c r="Q1516" i="1"/>
  <c r="R1516" i="1"/>
  <c r="S1516" i="1"/>
  <c r="T1516" i="1"/>
  <c r="U1516" i="1"/>
  <c r="V1516" i="1"/>
  <c r="O1517" i="1"/>
  <c r="AC1517" i="1" s="1"/>
  <c r="AQ1517" i="1" s="1"/>
  <c r="BE1517" i="1" s="1"/>
  <c r="P1517" i="1"/>
  <c r="Q1517" i="1"/>
  <c r="R1517" i="1"/>
  <c r="S1517" i="1"/>
  <c r="T1517" i="1"/>
  <c r="U1517" i="1"/>
  <c r="V1517" i="1"/>
  <c r="AY1517" i="1"/>
  <c r="O1518" i="1"/>
  <c r="AC1518" i="1" s="1"/>
  <c r="AQ1518" i="1" s="1"/>
  <c r="BE1518" i="1" s="1"/>
  <c r="P1518" i="1"/>
  <c r="Q1518" i="1"/>
  <c r="R1518" i="1"/>
  <c r="S1518" i="1"/>
  <c r="T1518" i="1"/>
  <c r="U1518" i="1"/>
  <c r="V1518" i="1"/>
  <c r="O1519" i="1"/>
  <c r="AC1519" i="1" s="1"/>
  <c r="AQ1519" i="1" s="1"/>
  <c r="BE1519" i="1" s="1"/>
  <c r="P1519" i="1"/>
  <c r="Q1519" i="1"/>
  <c r="R1519" i="1"/>
  <c r="S1519" i="1"/>
  <c r="T1519" i="1"/>
  <c r="U1519" i="1"/>
  <c r="V1519" i="1"/>
  <c r="O1520" i="1"/>
  <c r="AC1520" i="1" s="1"/>
  <c r="AQ1520" i="1" s="1"/>
  <c r="BE1520" i="1" s="1"/>
  <c r="P1520" i="1"/>
  <c r="Q1520" i="1"/>
  <c r="R1520" i="1"/>
  <c r="S1520" i="1"/>
  <c r="T1520" i="1"/>
  <c r="U1520" i="1"/>
  <c r="V1520" i="1"/>
  <c r="O1521" i="1"/>
  <c r="AC1521" i="1" s="1"/>
  <c r="AQ1521" i="1" s="1"/>
  <c r="BE1521" i="1" s="1"/>
  <c r="P1521" i="1"/>
  <c r="Q1521" i="1"/>
  <c r="R1521" i="1"/>
  <c r="S1521" i="1"/>
  <c r="T1521" i="1"/>
  <c r="U1521" i="1"/>
  <c r="V1521" i="1"/>
  <c r="O1522" i="1"/>
  <c r="AC1522" i="1" s="1"/>
  <c r="AQ1522" i="1" s="1"/>
  <c r="BE1522" i="1" s="1"/>
  <c r="P1522" i="1"/>
  <c r="Q1522" i="1"/>
  <c r="R1522" i="1"/>
  <c r="S1522" i="1"/>
  <c r="T1522" i="1"/>
  <c r="U1522" i="1"/>
  <c r="V1522" i="1"/>
  <c r="O1523" i="1"/>
  <c r="AC1523" i="1" s="1"/>
  <c r="AQ1523" i="1" s="1"/>
  <c r="BE1523" i="1" s="1"/>
  <c r="P1523" i="1"/>
  <c r="Q1523" i="1"/>
  <c r="R1523" i="1"/>
  <c r="S1523" i="1"/>
  <c r="T1523" i="1"/>
  <c r="U1523" i="1"/>
  <c r="V1523" i="1"/>
  <c r="O1524" i="1"/>
  <c r="AC1524" i="1" s="1"/>
  <c r="AQ1524" i="1" s="1"/>
  <c r="BE1524" i="1" s="1"/>
  <c r="P1524" i="1"/>
  <c r="Q1524" i="1"/>
  <c r="R1524" i="1"/>
  <c r="S1524" i="1"/>
  <c r="T1524" i="1"/>
  <c r="U1524" i="1"/>
  <c r="V1524" i="1"/>
  <c r="O1525" i="1"/>
  <c r="AC1525" i="1" s="1"/>
  <c r="AQ1525" i="1" s="1"/>
  <c r="BE1525" i="1" s="1"/>
  <c r="P1525" i="1"/>
  <c r="Q1525" i="1"/>
  <c r="R1525" i="1"/>
  <c r="S1525" i="1"/>
  <c r="T1525" i="1"/>
  <c r="U1525" i="1"/>
  <c r="V1525" i="1"/>
  <c r="AY1525" i="1"/>
  <c r="O1526" i="1"/>
  <c r="AC1526" i="1" s="1"/>
  <c r="AQ1526" i="1" s="1"/>
  <c r="BE1526" i="1" s="1"/>
  <c r="P1526" i="1"/>
  <c r="Q1526" i="1"/>
  <c r="R1526" i="1"/>
  <c r="S1526" i="1"/>
  <c r="T1526" i="1"/>
  <c r="U1526" i="1"/>
  <c r="V1526" i="1"/>
  <c r="O1527" i="1"/>
  <c r="AC1527" i="1" s="1"/>
  <c r="AQ1527" i="1" s="1"/>
  <c r="BE1527" i="1" s="1"/>
  <c r="P1527" i="1"/>
  <c r="Q1527" i="1"/>
  <c r="R1527" i="1"/>
  <c r="S1527" i="1"/>
  <c r="T1527" i="1"/>
  <c r="U1527" i="1"/>
  <c r="V1527" i="1"/>
  <c r="O1528" i="1"/>
  <c r="AC1528" i="1" s="1"/>
  <c r="AQ1528" i="1" s="1"/>
  <c r="BE1528" i="1" s="1"/>
  <c r="P1528" i="1"/>
  <c r="Q1528" i="1"/>
  <c r="R1528" i="1"/>
  <c r="S1528" i="1"/>
  <c r="T1528" i="1"/>
  <c r="U1528" i="1"/>
  <c r="V1528" i="1"/>
  <c r="O1529" i="1"/>
  <c r="AC1529" i="1" s="1"/>
  <c r="AQ1529" i="1" s="1"/>
  <c r="BE1529" i="1" s="1"/>
  <c r="P1529" i="1"/>
  <c r="Q1529" i="1"/>
  <c r="R1529" i="1"/>
  <c r="S1529" i="1"/>
  <c r="T1529" i="1"/>
  <c r="U1529" i="1"/>
  <c r="V1529" i="1"/>
  <c r="AY1529" i="1"/>
  <c r="O1530" i="1"/>
  <c r="AC1530" i="1" s="1"/>
  <c r="AQ1530" i="1" s="1"/>
  <c r="BE1530" i="1" s="1"/>
  <c r="P1530" i="1"/>
  <c r="Q1530" i="1"/>
  <c r="R1530" i="1"/>
  <c r="S1530" i="1"/>
  <c r="T1530" i="1"/>
  <c r="U1530" i="1"/>
  <c r="V1530" i="1"/>
  <c r="O1531" i="1"/>
  <c r="AC1531" i="1" s="1"/>
  <c r="AQ1531" i="1" s="1"/>
  <c r="BE1531" i="1" s="1"/>
  <c r="P1531" i="1"/>
  <c r="Q1531" i="1"/>
  <c r="R1531" i="1"/>
  <c r="S1531" i="1"/>
  <c r="T1531" i="1"/>
  <c r="U1531" i="1"/>
  <c r="V1531" i="1"/>
  <c r="O1532" i="1"/>
  <c r="AC1532" i="1" s="1"/>
  <c r="AQ1532" i="1" s="1"/>
  <c r="BE1532" i="1" s="1"/>
  <c r="P1532" i="1"/>
  <c r="Q1532" i="1"/>
  <c r="R1532" i="1"/>
  <c r="S1532" i="1"/>
  <c r="T1532" i="1"/>
  <c r="U1532" i="1"/>
  <c r="V1532" i="1"/>
  <c r="O1533" i="1"/>
  <c r="AC1533" i="1" s="1"/>
  <c r="AQ1533" i="1" s="1"/>
  <c r="BE1533" i="1" s="1"/>
  <c r="P1533" i="1"/>
  <c r="Q1533" i="1"/>
  <c r="R1533" i="1"/>
  <c r="S1533" i="1"/>
  <c r="T1533" i="1"/>
  <c r="U1533" i="1"/>
  <c r="V1533" i="1"/>
  <c r="O1534" i="1"/>
  <c r="AC1534" i="1" s="1"/>
  <c r="AQ1534" i="1" s="1"/>
  <c r="BE1534" i="1" s="1"/>
  <c r="P1534" i="1"/>
  <c r="Q1534" i="1"/>
  <c r="R1534" i="1"/>
  <c r="S1534" i="1"/>
  <c r="T1534" i="1"/>
  <c r="U1534" i="1"/>
  <c r="V1534" i="1"/>
  <c r="O1535" i="1"/>
  <c r="AC1535" i="1" s="1"/>
  <c r="AQ1535" i="1" s="1"/>
  <c r="BE1535" i="1" s="1"/>
  <c r="P1535" i="1"/>
  <c r="Q1535" i="1"/>
  <c r="R1535" i="1"/>
  <c r="S1535" i="1"/>
  <c r="T1535" i="1"/>
  <c r="U1535" i="1"/>
  <c r="V1535" i="1"/>
  <c r="O1536" i="1"/>
  <c r="AC1536" i="1" s="1"/>
  <c r="AQ1536" i="1" s="1"/>
  <c r="BE1536" i="1" s="1"/>
  <c r="P1536" i="1"/>
  <c r="Q1536" i="1"/>
  <c r="R1536" i="1"/>
  <c r="S1536" i="1"/>
  <c r="T1536" i="1"/>
  <c r="U1536" i="1"/>
  <c r="V1536" i="1"/>
  <c r="O1537" i="1"/>
  <c r="AC1537" i="1" s="1"/>
  <c r="AQ1537" i="1" s="1"/>
  <c r="BE1537" i="1" s="1"/>
  <c r="P1537" i="1"/>
  <c r="Q1537" i="1"/>
  <c r="R1537" i="1"/>
  <c r="S1537" i="1"/>
  <c r="T1537" i="1"/>
  <c r="U1537" i="1"/>
  <c r="V1537" i="1"/>
  <c r="AY1537" i="1"/>
  <c r="O1538" i="1"/>
  <c r="AC1538" i="1" s="1"/>
  <c r="AQ1538" i="1" s="1"/>
  <c r="BE1538" i="1" s="1"/>
  <c r="P1538" i="1"/>
  <c r="Q1538" i="1"/>
  <c r="R1538" i="1"/>
  <c r="S1538" i="1"/>
  <c r="T1538" i="1"/>
  <c r="U1538" i="1"/>
  <c r="V1538" i="1"/>
  <c r="O1539" i="1"/>
  <c r="AC1539" i="1" s="1"/>
  <c r="AQ1539" i="1" s="1"/>
  <c r="BE1539" i="1" s="1"/>
  <c r="P1539" i="1"/>
  <c r="Q1539" i="1"/>
  <c r="R1539" i="1"/>
  <c r="S1539" i="1"/>
  <c r="T1539" i="1"/>
  <c r="U1539" i="1"/>
  <c r="V1539" i="1"/>
  <c r="O1540" i="1"/>
  <c r="AC1540" i="1" s="1"/>
  <c r="AQ1540" i="1" s="1"/>
  <c r="BE1540" i="1" s="1"/>
  <c r="P1540" i="1"/>
  <c r="Q1540" i="1"/>
  <c r="R1540" i="1"/>
  <c r="S1540" i="1"/>
  <c r="T1540" i="1"/>
  <c r="U1540" i="1"/>
  <c r="V1540" i="1"/>
  <c r="O1541" i="1"/>
  <c r="AC1541" i="1" s="1"/>
  <c r="AQ1541" i="1" s="1"/>
  <c r="BE1541" i="1" s="1"/>
  <c r="P1541" i="1"/>
  <c r="Q1541" i="1"/>
  <c r="R1541" i="1"/>
  <c r="S1541" i="1"/>
  <c r="T1541" i="1"/>
  <c r="U1541" i="1"/>
  <c r="V1541" i="1"/>
  <c r="AY1541" i="1"/>
  <c r="O1542" i="1"/>
  <c r="AC1542" i="1" s="1"/>
  <c r="AQ1542" i="1" s="1"/>
  <c r="BE1542" i="1" s="1"/>
  <c r="P1542" i="1"/>
  <c r="Q1542" i="1"/>
  <c r="R1542" i="1"/>
  <c r="S1542" i="1"/>
  <c r="T1542" i="1"/>
  <c r="U1542" i="1"/>
  <c r="V1542" i="1"/>
  <c r="O1543" i="1"/>
  <c r="AC1543" i="1" s="1"/>
  <c r="AQ1543" i="1" s="1"/>
  <c r="BE1543" i="1" s="1"/>
  <c r="P1543" i="1"/>
  <c r="Q1543" i="1"/>
  <c r="R1543" i="1"/>
  <c r="S1543" i="1"/>
  <c r="T1543" i="1"/>
  <c r="U1543" i="1"/>
  <c r="V1543" i="1"/>
  <c r="O1544" i="1"/>
  <c r="AC1544" i="1" s="1"/>
  <c r="AQ1544" i="1" s="1"/>
  <c r="BE1544" i="1" s="1"/>
  <c r="P1544" i="1"/>
  <c r="Q1544" i="1"/>
  <c r="R1544" i="1"/>
  <c r="S1544" i="1"/>
  <c r="T1544" i="1"/>
  <c r="U1544" i="1"/>
  <c r="V1544" i="1"/>
  <c r="O1545" i="1"/>
  <c r="AC1545" i="1" s="1"/>
  <c r="AQ1545" i="1" s="1"/>
  <c r="BE1545" i="1" s="1"/>
  <c r="P1545" i="1"/>
  <c r="Q1545" i="1"/>
  <c r="R1545" i="1"/>
  <c r="S1545" i="1"/>
  <c r="T1545" i="1"/>
  <c r="U1545" i="1"/>
  <c r="V1545" i="1"/>
  <c r="AY1545" i="1"/>
  <c r="O1546" i="1"/>
  <c r="AC1546" i="1" s="1"/>
  <c r="AQ1546" i="1" s="1"/>
  <c r="BE1546" i="1" s="1"/>
  <c r="P1546" i="1"/>
  <c r="Q1546" i="1"/>
  <c r="R1546" i="1"/>
  <c r="S1546" i="1"/>
  <c r="T1546" i="1"/>
  <c r="U1546" i="1"/>
  <c r="V1546" i="1"/>
  <c r="O1547" i="1"/>
  <c r="AC1547" i="1" s="1"/>
  <c r="AQ1547" i="1" s="1"/>
  <c r="BE1547" i="1" s="1"/>
  <c r="P1547" i="1"/>
  <c r="Q1547" i="1"/>
  <c r="R1547" i="1"/>
  <c r="S1547" i="1"/>
  <c r="T1547" i="1"/>
  <c r="U1547" i="1"/>
  <c r="V1547" i="1"/>
  <c r="O1548" i="1"/>
  <c r="AC1548" i="1" s="1"/>
  <c r="AQ1548" i="1" s="1"/>
  <c r="BE1548" i="1" s="1"/>
  <c r="P1548" i="1"/>
  <c r="Q1548" i="1"/>
  <c r="R1548" i="1"/>
  <c r="S1548" i="1"/>
  <c r="T1548" i="1"/>
  <c r="U1548" i="1"/>
  <c r="V1548" i="1"/>
  <c r="O1549" i="1"/>
  <c r="AC1549" i="1" s="1"/>
  <c r="AQ1549" i="1" s="1"/>
  <c r="BE1549" i="1" s="1"/>
  <c r="P1549" i="1"/>
  <c r="Q1549" i="1"/>
  <c r="R1549" i="1"/>
  <c r="S1549" i="1"/>
  <c r="T1549" i="1"/>
  <c r="U1549" i="1"/>
  <c r="V1549" i="1"/>
  <c r="AY1549" i="1"/>
  <c r="O1550" i="1"/>
  <c r="AC1550" i="1" s="1"/>
  <c r="AQ1550" i="1" s="1"/>
  <c r="BE1550" i="1" s="1"/>
  <c r="P1550" i="1"/>
  <c r="Q1550" i="1"/>
  <c r="R1550" i="1"/>
  <c r="S1550" i="1"/>
  <c r="T1550" i="1"/>
  <c r="U1550" i="1"/>
  <c r="V1550" i="1"/>
  <c r="O1551" i="1"/>
  <c r="AC1551" i="1" s="1"/>
  <c r="AQ1551" i="1" s="1"/>
  <c r="BE1551" i="1" s="1"/>
  <c r="P1551" i="1"/>
  <c r="Q1551" i="1"/>
  <c r="R1551" i="1"/>
  <c r="S1551" i="1"/>
  <c r="T1551" i="1"/>
  <c r="U1551" i="1"/>
  <c r="V1551" i="1"/>
  <c r="O1552" i="1"/>
  <c r="AC1552" i="1" s="1"/>
  <c r="AQ1552" i="1" s="1"/>
  <c r="BE1552" i="1" s="1"/>
  <c r="P1552" i="1"/>
  <c r="Q1552" i="1"/>
  <c r="R1552" i="1"/>
  <c r="S1552" i="1"/>
  <c r="T1552" i="1"/>
  <c r="U1552" i="1"/>
  <c r="V1552" i="1"/>
  <c r="O1553" i="1"/>
  <c r="AC1553" i="1" s="1"/>
  <c r="AQ1553" i="1" s="1"/>
  <c r="BE1553" i="1" s="1"/>
  <c r="P1553" i="1"/>
  <c r="Q1553" i="1"/>
  <c r="R1553" i="1"/>
  <c r="S1553" i="1"/>
  <c r="T1553" i="1"/>
  <c r="U1553" i="1"/>
  <c r="V1553" i="1"/>
  <c r="O1554" i="1"/>
  <c r="AC1554" i="1" s="1"/>
  <c r="AQ1554" i="1" s="1"/>
  <c r="BE1554" i="1" s="1"/>
  <c r="P1554" i="1"/>
  <c r="Q1554" i="1"/>
  <c r="R1554" i="1"/>
  <c r="S1554" i="1"/>
  <c r="T1554" i="1"/>
  <c r="U1554" i="1"/>
  <c r="V1554" i="1"/>
  <c r="O1555" i="1"/>
  <c r="AC1555" i="1" s="1"/>
  <c r="AQ1555" i="1" s="1"/>
  <c r="BE1555" i="1" s="1"/>
  <c r="P1555" i="1"/>
  <c r="Q1555" i="1"/>
  <c r="R1555" i="1"/>
  <c r="S1555" i="1"/>
  <c r="T1555" i="1"/>
  <c r="U1555" i="1"/>
  <c r="V1555" i="1"/>
  <c r="O1556" i="1"/>
  <c r="AC1556" i="1" s="1"/>
  <c r="AQ1556" i="1" s="1"/>
  <c r="BE1556" i="1" s="1"/>
  <c r="P1556" i="1"/>
  <c r="Q1556" i="1"/>
  <c r="R1556" i="1"/>
  <c r="S1556" i="1"/>
  <c r="T1556" i="1"/>
  <c r="U1556" i="1"/>
  <c r="V1556" i="1"/>
  <c r="O1557" i="1"/>
  <c r="AC1557" i="1" s="1"/>
  <c r="AQ1557" i="1" s="1"/>
  <c r="BE1557" i="1" s="1"/>
  <c r="P1557" i="1"/>
  <c r="Q1557" i="1"/>
  <c r="R1557" i="1"/>
  <c r="S1557" i="1"/>
  <c r="T1557" i="1"/>
  <c r="U1557" i="1"/>
  <c r="V1557" i="1"/>
  <c r="O1558" i="1"/>
  <c r="AC1558" i="1" s="1"/>
  <c r="AQ1558" i="1" s="1"/>
  <c r="BE1558" i="1" s="1"/>
  <c r="P1558" i="1"/>
  <c r="Q1558" i="1"/>
  <c r="R1558" i="1"/>
  <c r="S1558" i="1"/>
  <c r="T1558" i="1"/>
  <c r="U1558" i="1"/>
  <c r="V1558" i="1"/>
  <c r="O1559" i="1"/>
  <c r="AC1559" i="1" s="1"/>
  <c r="AQ1559" i="1" s="1"/>
  <c r="BE1559" i="1" s="1"/>
  <c r="P1559" i="1"/>
  <c r="Q1559" i="1"/>
  <c r="R1559" i="1"/>
  <c r="S1559" i="1"/>
  <c r="T1559" i="1"/>
  <c r="U1559" i="1"/>
  <c r="V1559" i="1"/>
  <c r="O1560" i="1"/>
  <c r="AC1560" i="1" s="1"/>
  <c r="AQ1560" i="1" s="1"/>
  <c r="BE1560" i="1" s="1"/>
  <c r="P1560" i="1"/>
  <c r="Q1560" i="1"/>
  <c r="R1560" i="1"/>
  <c r="S1560" i="1"/>
  <c r="T1560" i="1"/>
  <c r="U1560" i="1"/>
  <c r="V1560" i="1"/>
  <c r="O1561" i="1"/>
  <c r="AC1561" i="1" s="1"/>
  <c r="AQ1561" i="1" s="1"/>
  <c r="BE1561" i="1" s="1"/>
  <c r="P1561" i="1"/>
  <c r="Q1561" i="1"/>
  <c r="R1561" i="1"/>
  <c r="S1561" i="1"/>
  <c r="T1561" i="1"/>
  <c r="U1561" i="1"/>
  <c r="V1561" i="1"/>
  <c r="AY1561" i="1"/>
  <c r="O1562" i="1"/>
  <c r="AC1562" i="1" s="1"/>
  <c r="AQ1562" i="1" s="1"/>
  <c r="BE1562" i="1" s="1"/>
  <c r="P1562" i="1"/>
  <c r="Q1562" i="1"/>
  <c r="R1562" i="1"/>
  <c r="S1562" i="1"/>
  <c r="T1562" i="1"/>
  <c r="U1562" i="1"/>
  <c r="V1562" i="1"/>
  <c r="O1563" i="1"/>
  <c r="AC1563" i="1" s="1"/>
  <c r="AQ1563" i="1" s="1"/>
  <c r="BE1563" i="1" s="1"/>
  <c r="P1563" i="1"/>
  <c r="Q1563" i="1"/>
  <c r="R1563" i="1"/>
  <c r="S1563" i="1"/>
  <c r="T1563" i="1"/>
  <c r="U1563" i="1"/>
  <c r="V1563" i="1"/>
  <c r="O1564" i="1"/>
  <c r="AC1564" i="1" s="1"/>
  <c r="AQ1564" i="1" s="1"/>
  <c r="BE1564" i="1" s="1"/>
  <c r="P1564" i="1"/>
  <c r="Q1564" i="1"/>
  <c r="R1564" i="1"/>
  <c r="S1564" i="1"/>
  <c r="T1564" i="1"/>
  <c r="U1564" i="1"/>
  <c r="V1564" i="1"/>
  <c r="O1565" i="1"/>
  <c r="AC1565" i="1" s="1"/>
  <c r="AQ1565" i="1" s="1"/>
  <c r="BE1565" i="1" s="1"/>
  <c r="P1565" i="1"/>
  <c r="Q1565" i="1"/>
  <c r="R1565" i="1"/>
  <c r="S1565" i="1"/>
  <c r="T1565" i="1"/>
  <c r="U1565" i="1"/>
  <c r="V1565" i="1"/>
  <c r="O1566" i="1"/>
  <c r="AC1566" i="1" s="1"/>
  <c r="AQ1566" i="1" s="1"/>
  <c r="BE1566" i="1" s="1"/>
  <c r="P1566" i="1"/>
  <c r="Q1566" i="1"/>
  <c r="R1566" i="1"/>
  <c r="S1566" i="1"/>
  <c r="T1566" i="1"/>
  <c r="U1566" i="1"/>
  <c r="V1566" i="1"/>
  <c r="O1567" i="1"/>
  <c r="AC1567" i="1" s="1"/>
  <c r="AQ1567" i="1" s="1"/>
  <c r="BE1567" i="1" s="1"/>
  <c r="P1567" i="1"/>
  <c r="Q1567" i="1"/>
  <c r="R1567" i="1"/>
  <c r="S1567" i="1"/>
  <c r="T1567" i="1"/>
  <c r="U1567" i="1"/>
  <c r="V1567" i="1"/>
  <c r="O1568" i="1"/>
  <c r="AC1568" i="1" s="1"/>
  <c r="AQ1568" i="1" s="1"/>
  <c r="BE1568" i="1" s="1"/>
  <c r="P1568" i="1"/>
  <c r="Q1568" i="1"/>
  <c r="R1568" i="1"/>
  <c r="S1568" i="1"/>
  <c r="T1568" i="1"/>
  <c r="U1568" i="1"/>
  <c r="V1568" i="1"/>
  <c r="O1569" i="1"/>
  <c r="AC1569" i="1" s="1"/>
  <c r="AQ1569" i="1" s="1"/>
  <c r="BE1569" i="1" s="1"/>
  <c r="P1569" i="1"/>
  <c r="Q1569" i="1"/>
  <c r="R1569" i="1"/>
  <c r="S1569" i="1"/>
  <c r="T1569" i="1"/>
  <c r="U1569" i="1"/>
  <c r="V1569" i="1"/>
  <c r="AY1569" i="1"/>
  <c r="O1570" i="1"/>
  <c r="AC1570" i="1" s="1"/>
  <c r="AQ1570" i="1" s="1"/>
  <c r="BE1570" i="1" s="1"/>
  <c r="P1570" i="1"/>
  <c r="Q1570" i="1"/>
  <c r="R1570" i="1"/>
  <c r="S1570" i="1"/>
  <c r="T1570" i="1"/>
  <c r="U1570" i="1"/>
  <c r="V1570" i="1"/>
  <c r="O1571" i="1"/>
  <c r="AC1571" i="1" s="1"/>
  <c r="AQ1571" i="1" s="1"/>
  <c r="BE1571" i="1" s="1"/>
  <c r="P1571" i="1"/>
  <c r="Q1571" i="1"/>
  <c r="R1571" i="1"/>
  <c r="S1571" i="1"/>
  <c r="T1571" i="1"/>
  <c r="U1571" i="1"/>
  <c r="V1571" i="1"/>
  <c r="O1572" i="1"/>
  <c r="AC1572" i="1" s="1"/>
  <c r="AQ1572" i="1" s="1"/>
  <c r="BE1572" i="1" s="1"/>
  <c r="P1572" i="1"/>
  <c r="Q1572" i="1"/>
  <c r="R1572" i="1"/>
  <c r="S1572" i="1"/>
  <c r="T1572" i="1"/>
  <c r="U1572" i="1"/>
  <c r="V1572" i="1"/>
  <c r="O1573" i="1"/>
  <c r="AC1573" i="1" s="1"/>
  <c r="AQ1573" i="1" s="1"/>
  <c r="BE1573" i="1" s="1"/>
  <c r="P1573" i="1"/>
  <c r="Q1573" i="1"/>
  <c r="R1573" i="1"/>
  <c r="S1573" i="1"/>
  <c r="T1573" i="1"/>
  <c r="U1573" i="1"/>
  <c r="V1573" i="1"/>
  <c r="AY1573" i="1"/>
  <c r="O1574" i="1"/>
  <c r="AC1574" i="1" s="1"/>
  <c r="AQ1574" i="1" s="1"/>
  <c r="BE1574" i="1" s="1"/>
  <c r="P1574" i="1"/>
  <c r="Q1574" i="1"/>
  <c r="R1574" i="1"/>
  <c r="S1574" i="1"/>
  <c r="T1574" i="1"/>
  <c r="U1574" i="1"/>
  <c r="V1574" i="1"/>
  <c r="O1575" i="1"/>
  <c r="AC1575" i="1" s="1"/>
  <c r="AQ1575" i="1" s="1"/>
  <c r="BE1575" i="1" s="1"/>
  <c r="P1575" i="1"/>
  <c r="Q1575" i="1"/>
  <c r="R1575" i="1"/>
  <c r="S1575" i="1"/>
  <c r="T1575" i="1"/>
  <c r="U1575" i="1"/>
  <c r="V1575" i="1"/>
  <c r="O1576" i="1"/>
  <c r="AC1576" i="1" s="1"/>
  <c r="AQ1576" i="1" s="1"/>
  <c r="BE1576" i="1" s="1"/>
  <c r="P1576" i="1"/>
  <c r="Q1576" i="1"/>
  <c r="R1576" i="1"/>
  <c r="S1576" i="1"/>
  <c r="T1576" i="1"/>
  <c r="U1576" i="1"/>
  <c r="V1576" i="1"/>
  <c r="O1577" i="1"/>
  <c r="AC1577" i="1" s="1"/>
  <c r="AQ1577" i="1" s="1"/>
  <c r="BE1577" i="1" s="1"/>
  <c r="P1577" i="1"/>
  <c r="Q1577" i="1"/>
  <c r="R1577" i="1"/>
  <c r="S1577" i="1"/>
  <c r="T1577" i="1"/>
  <c r="U1577" i="1"/>
  <c r="V1577" i="1"/>
  <c r="O1578" i="1"/>
  <c r="AC1578" i="1" s="1"/>
  <c r="AQ1578" i="1" s="1"/>
  <c r="BE1578" i="1" s="1"/>
  <c r="P1578" i="1"/>
  <c r="Q1578" i="1"/>
  <c r="R1578" i="1"/>
  <c r="S1578" i="1"/>
  <c r="T1578" i="1"/>
  <c r="U1578" i="1"/>
  <c r="V1578" i="1"/>
  <c r="O1579" i="1"/>
  <c r="AC1579" i="1" s="1"/>
  <c r="AQ1579" i="1" s="1"/>
  <c r="BE1579" i="1" s="1"/>
  <c r="P1579" i="1"/>
  <c r="Q1579" i="1"/>
  <c r="R1579" i="1"/>
  <c r="S1579" i="1"/>
  <c r="T1579" i="1"/>
  <c r="U1579" i="1"/>
  <c r="V1579" i="1"/>
  <c r="O1580" i="1"/>
  <c r="AC1580" i="1" s="1"/>
  <c r="AQ1580" i="1" s="1"/>
  <c r="BE1580" i="1" s="1"/>
  <c r="P1580" i="1"/>
  <c r="Q1580" i="1"/>
  <c r="R1580" i="1"/>
  <c r="S1580" i="1"/>
  <c r="T1580" i="1"/>
  <c r="U1580" i="1"/>
  <c r="V1580" i="1"/>
  <c r="O1581" i="1"/>
  <c r="AC1581" i="1" s="1"/>
  <c r="AQ1581" i="1" s="1"/>
  <c r="BE1581" i="1" s="1"/>
  <c r="P1581" i="1"/>
  <c r="Q1581" i="1"/>
  <c r="R1581" i="1"/>
  <c r="S1581" i="1"/>
  <c r="T1581" i="1"/>
  <c r="U1581" i="1"/>
  <c r="V1581" i="1"/>
  <c r="AY1581" i="1"/>
  <c r="O1582" i="1"/>
  <c r="AC1582" i="1" s="1"/>
  <c r="AQ1582" i="1" s="1"/>
  <c r="BE1582" i="1" s="1"/>
  <c r="P1582" i="1"/>
  <c r="Q1582" i="1"/>
  <c r="R1582" i="1"/>
  <c r="S1582" i="1"/>
  <c r="T1582" i="1"/>
  <c r="U1582" i="1"/>
  <c r="V1582" i="1"/>
  <c r="O1583" i="1"/>
  <c r="AC1583" i="1" s="1"/>
  <c r="AQ1583" i="1" s="1"/>
  <c r="BE1583" i="1" s="1"/>
  <c r="P1583" i="1"/>
  <c r="Q1583" i="1"/>
  <c r="R1583" i="1"/>
  <c r="S1583" i="1"/>
  <c r="T1583" i="1"/>
  <c r="U1583" i="1"/>
  <c r="V1583" i="1"/>
  <c r="O1584" i="1"/>
  <c r="AC1584" i="1" s="1"/>
  <c r="AQ1584" i="1" s="1"/>
  <c r="BE1584" i="1" s="1"/>
  <c r="P1584" i="1"/>
  <c r="Q1584" i="1"/>
  <c r="R1584" i="1"/>
  <c r="S1584" i="1"/>
  <c r="T1584" i="1"/>
  <c r="U1584" i="1"/>
  <c r="V1584" i="1"/>
  <c r="O1585" i="1"/>
  <c r="AC1585" i="1" s="1"/>
  <c r="AQ1585" i="1" s="1"/>
  <c r="BE1585" i="1" s="1"/>
  <c r="P1585" i="1"/>
  <c r="Q1585" i="1"/>
  <c r="R1585" i="1"/>
  <c r="S1585" i="1"/>
  <c r="T1585" i="1"/>
  <c r="U1585" i="1"/>
  <c r="V1585" i="1"/>
  <c r="O1586" i="1"/>
  <c r="AC1586" i="1" s="1"/>
  <c r="AQ1586" i="1" s="1"/>
  <c r="BE1586" i="1" s="1"/>
  <c r="P1586" i="1"/>
  <c r="Q1586" i="1"/>
  <c r="R1586" i="1"/>
  <c r="S1586" i="1"/>
  <c r="T1586" i="1"/>
  <c r="U1586" i="1"/>
  <c r="V1586" i="1"/>
  <c r="O1587" i="1"/>
  <c r="AC1587" i="1" s="1"/>
  <c r="AQ1587" i="1" s="1"/>
  <c r="BE1587" i="1" s="1"/>
  <c r="P1587" i="1"/>
  <c r="Q1587" i="1"/>
  <c r="R1587" i="1"/>
  <c r="S1587" i="1"/>
  <c r="T1587" i="1"/>
  <c r="U1587" i="1"/>
  <c r="V1587" i="1"/>
  <c r="O1588" i="1"/>
  <c r="AC1588" i="1" s="1"/>
  <c r="AQ1588" i="1" s="1"/>
  <c r="BE1588" i="1" s="1"/>
  <c r="P1588" i="1"/>
  <c r="Q1588" i="1"/>
  <c r="R1588" i="1"/>
  <c r="S1588" i="1"/>
  <c r="T1588" i="1"/>
  <c r="U1588" i="1"/>
  <c r="V1588" i="1"/>
  <c r="O1589" i="1"/>
  <c r="AC1589" i="1" s="1"/>
  <c r="AQ1589" i="1" s="1"/>
  <c r="BE1589" i="1" s="1"/>
  <c r="P1589" i="1"/>
  <c r="Q1589" i="1"/>
  <c r="R1589" i="1"/>
  <c r="S1589" i="1"/>
  <c r="T1589" i="1"/>
  <c r="U1589" i="1"/>
  <c r="V1589" i="1"/>
  <c r="O1590" i="1"/>
  <c r="AC1590" i="1" s="1"/>
  <c r="AQ1590" i="1" s="1"/>
  <c r="BE1590" i="1" s="1"/>
  <c r="P1590" i="1"/>
  <c r="Q1590" i="1"/>
  <c r="R1590" i="1"/>
  <c r="S1590" i="1"/>
  <c r="T1590" i="1"/>
  <c r="U1590" i="1"/>
  <c r="V1590" i="1"/>
  <c r="O1591" i="1"/>
  <c r="AC1591" i="1" s="1"/>
  <c r="AQ1591" i="1" s="1"/>
  <c r="BE1591" i="1" s="1"/>
  <c r="P1591" i="1"/>
  <c r="Q1591" i="1"/>
  <c r="R1591" i="1"/>
  <c r="S1591" i="1"/>
  <c r="T1591" i="1"/>
  <c r="U1591" i="1"/>
  <c r="V1591" i="1"/>
  <c r="O1592" i="1"/>
  <c r="AC1592" i="1" s="1"/>
  <c r="AQ1592" i="1" s="1"/>
  <c r="BE1592" i="1" s="1"/>
  <c r="P1592" i="1"/>
  <c r="Q1592" i="1"/>
  <c r="R1592" i="1"/>
  <c r="S1592" i="1"/>
  <c r="T1592" i="1"/>
  <c r="U1592" i="1"/>
  <c r="V1592" i="1"/>
  <c r="O1593" i="1"/>
  <c r="AC1593" i="1" s="1"/>
  <c r="AQ1593" i="1" s="1"/>
  <c r="BE1593" i="1" s="1"/>
  <c r="P1593" i="1"/>
  <c r="Q1593" i="1"/>
  <c r="R1593" i="1"/>
  <c r="S1593" i="1"/>
  <c r="T1593" i="1"/>
  <c r="U1593" i="1"/>
  <c r="V1593" i="1"/>
  <c r="AY1593" i="1"/>
  <c r="O1594" i="1"/>
  <c r="AC1594" i="1" s="1"/>
  <c r="AQ1594" i="1" s="1"/>
  <c r="BE1594" i="1" s="1"/>
  <c r="P1594" i="1"/>
  <c r="Q1594" i="1"/>
  <c r="R1594" i="1"/>
  <c r="S1594" i="1"/>
  <c r="T1594" i="1"/>
  <c r="U1594" i="1"/>
  <c r="V1594" i="1"/>
  <c r="O1595" i="1"/>
  <c r="AC1595" i="1" s="1"/>
  <c r="AQ1595" i="1" s="1"/>
  <c r="BE1595" i="1" s="1"/>
  <c r="P1595" i="1"/>
  <c r="Q1595" i="1"/>
  <c r="R1595" i="1"/>
  <c r="S1595" i="1"/>
  <c r="T1595" i="1"/>
  <c r="U1595" i="1"/>
  <c r="V1595" i="1"/>
  <c r="O1596" i="1"/>
  <c r="AC1596" i="1" s="1"/>
  <c r="AQ1596" i="1" s="1"/>
  <c r="BE1596" i="1" s="1"/>
  <c r="P1596" i="1"/>
  <c r="Q1596" i="1"/>
  <c r="R1596" i="1"/>
  <c r="S1596" i="1"/>
  <c r="T1596" i="1"/>
  <c r="U1596" i="1"/>
  <c r="V1596" i="1"/>
  <c r="O1597" i="1"/>
  <c r="AC1597" i="1" s="1"/>
  <c r="AQ1597" i="1" s="1"/>
  <c r="BE1597" i="1" s="1"/>
  <c r="P1597" i="1"/>
  <c r="Q1597" i="1"/>
  <c r="R1597" i="1"/>
  <c r="S1597" i="1"/>
  <c r="T1597" i="1"/>
  <c r="U1597" i="1"/>
  <c r="V1597" i="1"/>
  <c r="O1598" i="1"/>
  <c r="AC1598" i="1" s="1"/>
  <c r="AQ1598" i="1" s="1"/>
  <c r="BE1598" i="1" s="1"/>
  <c r="P1598" i="1"/>
  <c r="Q1598" i="1"/>
  <c r="R1598" i="1"/>
  <c r="S1598" i="1"/>
  <c r="T1598" i="1"/>
  <c r="U1598" i="1"/>
  <c r="V1598" i="1"/>
  <c r="O1599" i="1"/>
  <c r="AC1599" i="1" s="1"/>
  <c r="AQ1599" i="1" s="1"/>
  <c r="BE1599" i="1" s="1"/>
  <c r="P1599" i="1"/>
  <c r="Q1599" i="1"/>
  <c r="R1599" i="1"/>
  <c r="S1599" i="1"/>
  <c r="T1599" i="1"/>
  <c r="U1599" i="1"/>
  <c r="V1599" i="1"/>
  <c r="O1600" i="1"/>
  <c r="AC1600" i="1" s="1"/>
  <c r="AQ1600" i="1" s="1"/>
  <c r="BE1600" i="1" s="1"/>
  <c r="P1600" i="1"/>
  <c r="Q1600" i="1"/>
  <c r="R1600" i="1"/>
  <c r="S1600" i="1"/>
  <c r="T1600" i="1"/>
  <c r="U1600" i="1"/>
  <c r="V1600" i="1"/>
  <c r="O1601" i="1"/>
  <c r="AC1601" i="1" s="1"/>
  <c r="AQ1601" i="1" s="1"/>
  <c r="BE1601" i="1" s="1"/>
  <c r="P1601" i="1"/>
  <c r="Q1601" i="1"/>
  <c r="R1601" i="1"/>
  <c r="S1601" i="1"/>
  <c r="T1601" i="1"/>
  <c r="U1601" i="1"/>
  <c r="V1601" i="1"/>
  <c r="AY1601" i="1"/>
  <c r="O1602" i="1"/>
  <c r="AC1602" i="1" s="1"/>
  <c r="AQ1602" i="1" s="1"/>
  <c r="BE1602" i="1" s="1"/>
  <c r="P1602" i="1"/>
  <c r="Q1602" i="1"/>
  <c r="R1602" i="1"/>
  <c r="S1602" i="1"/>
  <c r="T1602" i="1"/>
  <c r="U1602" i="1"/>
  <c r="V1602" i="1"/>
  <c r="O1603" i="1"/>
  <c r="AC1603" i="1" s="1"/>
  <c r="AQ1603" i="1" s="1"/>
  <c r="BE1603" i="1" s="1"/>
  <c r="P1603" i="1"/>
  <c r="Q1603" i="1"/>
  <c r="R1603" i="1"/>
  <c r="S1603" i="1"/>
  <c r="T1603" i="1"/>
  <c r="U1603" i="1"/>
  <c r="V1603" i="1"/>
  <c r="O1604" i="1"/>
  <c r="AC1604" i="1" s="1"/>
  <c r="AQ1604" i="1" s="1"/>
  <c r="BE1604" i="1" s="1"/>
  <c r="P1604" i="1"/>
  <c r="Q1604" i="1"/>
  <c r="R1604" i="1"/>
  <c r="S1604" i="1"/>
  <c r="T1604" i="1"/>
  <c r="U1604" i="1"/>
  <c r="V1604" i="1"/>
  <c r="O1605" i="1"/>
  <c r="AC1605" i="1" s="1"/>
  <c r="AQ1605" i="1" s="1"/>
  <c r="BE1605" i="1" s="1"/>
  <c r="P1605" i="1"/>
  <c r="Q1605" i="1"/>
  <c r="R1605" i="1"/>
  <c r="S1605" i="1"/>
  <c r="T1605" i="1"/>
  <c r="U1605" i="1"/>
  <c r="V1605" i="1"/>
  <c r="AY1605" i="1"/>
  <c r="O1606" i="1"/>
  <c r="AC1606" i="1" s="1"/>
  <c r="AQ1606" i="1" s="1"/>
  <c r="BE1606" i="1" s="1"/>
  <c r="P1606" i="1"/>
  <c r="Q1606" i="1"/>
  <c r="R1606" i="1"/>
  <c r="S1606" i="1"/>
  <c r="T1606" i="1"/>
  <c r="U1606" i="1"/>
  <c r="V1606" i="1"/>
  <c r="O1607" i="1"/>
  <c r="AC1607" i="1" s="1"/>
  <c r="AQ1607" i="1" s="1"/>
  <c r="BE1607" i="1" s="1"/>
  <c r="P1607" i="1"/>
  <c r="Q1607" i="1"/>
  <c r="R1607" i="1"/>
  <c r="S1607" i="1"/>
  <c r="T1607" i="1"/>
  <c r="U1607" i="1"/>
  <c r="V1607" i="1"/>
  <c r="O1608" i="1"/>
  <c r="AC1608" i="1" s="1"/>
  <c r="AQ1608" i="1" s="1"/>
  <c r="BE1608" i="1" s="1"/>
  <c r="P1608" i="1"/>
  <c r="Q1608" i="1"/>
  <c r="R1608" i="1"/>
  <c r="S1608" i="1"/>
  <c r="T1608" i="1"/>
  <c r="U1608" i="1"/>
  <c r="V1608" i="1"/>
  <c r="O1609" i="1"/>
  <c r="AC1609" i="1" s="1"/>
  <c r="AQ1609" i="1" s="1"/>
  <c r="BE1609" i="1" s="1"/>
  <c r="P1609" i="1"/>
  <c r="Q1609" i="1"/>
  <c r="R1609" i="1"/>
  <c r="S1609" i="1"/>
  <c r="T1609" i="1"/>
  <c r="U1609" i="1"/>
  <c r="V1609" i="1"/>
  <c r="O1610" i="1"/>
  <c r="AC1610" i="1" s="1"/>
  <c r="AQ1610" i="1" s="1"/>
  <c r="BE1610" i="1" s="1"/>
  <c r="P1610" i="1"/>
  <c r="Q1610" i="1"/>
  <c r="R1610" i="1"/>
  <c r="S1610" i="1"/>
  <c r="T1610" i="1"/>
  <c r="U1610" i="1"/>
  <c r="V1610" i="1"/>
  <c r="O1611" i="1"/>
  <c r="AC1611" i="1" s="1"/>
  <c r="AQ1611" i="1" s="1"/>
  <c r="BE1611" i="1" s="1"/>
  <c r="P1611" i="1"/>
  <c r="Q1611" i="1"/>
  <c r="R1611" i="1"/>
  <c r="S1611" i="1"/>
  <c r="T1611" i="1"/>
  <c r="U1611" i="1"/>
  <c r="V1611" i="1"/>
  <c r="O1612" i="1"/>
  <c r="AC1612" i="1" s="1"/>
  <c r="AQ1612" i="1" s="1"/>
  <c r="BE1612" i="1" s="1"/>
  <c r="P1612" i="1"/>
  <c r="Q1612" i="1"/>
  <c r="R1612" i="1"/>
  <c r="S1612" i="1"/>
  <c r="T1612" i="1"/>
  <c r="U1612" i="1"/>
  <c r="V1612" i="1"/>
  <c r="O1613" i="1"/>
  <c r="AC1613" i="1" s="1"/>
  <c r="AQ1613" i="1" s="1"/>
  <c r="BE1613" i="1" s="1"/>
  <c r="P1613" i="1"/>
  <c r="Q1613" i="1"/>
  <c r="R1613" i="1"/>
  <c r="S1613" i="1"/>
  <c r="T1613" i="1"/>
  <c r="U1613" i="1"/>
  <c r="V1613" i="1"/>
  <c r="AY1613" i="1"/>
  <c r="O1614" i="1"/>
  <c r="AC1614" i="1" s="1"/>
  <c r="AQ1614" i="1" s="1"/>
  <c r="BE1614" i="1" s="1"/>
  <c r="P1614" i="1"/>
  <c r="Q1614" i="1"/>
  <c r="R1614" i="1"/>
  <c r="S1614" i="1"/>
  <c r="T1614" i="1"/>
  <c r="U1614" i="1"/>
  <c r="V1614" i="1"/>
  <c r="O1615" i="1"/>
  <c r="AC1615" i="1" s="1"/>
  <c r="AQ1615" i="1" s="1"/>
  <c r="BE1615" i="1" s="1"/>
  <c r="P1615" i="1"/>
  <c r="Q1615" i="1"/>
  <c r="R1615" i="1"/>
  <c r="S1615" i="1"/>
  <c r="T1615" i="1"/>
  <c r="U1615" i="1"/>
  <c r="V1615" i="1"/>
  <c r="O1616" i="1"/>
  <c r="AC1616" i="1" s="1"/>
  <c r="AQ1616" i="1" s="1"/>
  <c r="BE1616" i="1" s="1"/>
  <c r="P1616" i="1"/>
  <c r="Q1616" i="1"/>
  <c r="R1616" i="1"/>
  <c r="S1616" i="1"/>
  <c r="T1616" i="1"/>
  <c r="U1616" i="1"/>
  <c r="V1616" i="1"/>
  <c r="O1617" i="1"/>
  <c r="AC1617" i="1" s="1"/>
  <c r="AQ1617" i="1" s="1"/>
  <c r="BE1617" i="1" s="1"/>
  <c r="P1617" i="1"/>
  <c r="Q1617" i="1"/>
  <c r="R1617" i="1"/>
  <c r="S1617" i="1"/>
  <c r="T1617" i="1"/>
  <c r="U1617" i="1"/>
  <c r="V1617" i="1"/>
  <c r="O1618" i="1"/>
  <c r="AC1618" i="1" s="1"/>
  <c r="AQ1618" i="1" s="1"/>
  <c r="BE1618" i="1" s="1"/>
  <c r="P1618" i="1"/>
  <c r="Q1618" i="1"/>
  <c r="R1618" i="1"/>
  <c r="S1618" i="1"/>
  <c r="T1618" i="1"/>
  <c r="U1618" i="1"/>
  <c r="V1618" i="1"/>
  <c r="O1619" i="1"/>
  <c r="AC1619" i="1" s="1"/>
  <c r="AQ1619" i="1" s="1"/>
  <c r="BE1619" i="1" s="1"/>
  <c r="P1619" i="1"/>
  <c r="Q1619" i="1"/>
  <c r="R1619" i="1"/>
  <c r="S1619" i="1"/>
  <c r="T1619" i="1"/>
  <c r="U1619" i="1"/>
  <c r="V1619" i="1"/>
  <c r="O1620" i="1"/>
  <c r="AC1620" i="1" s="1"/>
  <c r="AQ1620" i="1" s="1"/>
  <c r="BE1620" i="1" s="1"/>
  <c r="P1620" i="1"/>
  <c r="Q1620" i="1"/>
  <c r="R1620" i="1"/>
  <c r="S1620" i="1"/>
  <c r="T1620" i="1"/>
  <c r="U1620" i="1"/>
  <c r="V1620" i="1"/>
  <c r="O1621" i="1"/>
  <c r="AC1621" i="1" s="1"/>
  <c r="AQ1621" i="1" s="1"/>
  <c r="BE1621" i="1" s="1"/>
  <c r="P1621" i="1"/>
  <c r="Q1621" i="1"/>
  <c r="R1621" i="1"/>
  <c r="S1621" i="1"/>
  <c r="T1621" i="1"/>
  <c r="U1621" i="1"/>
  <c r="V1621" i="1"/>
  <c r="O1622" i="1"/>
  <c r="AC1622" i="1" s="1"/>
  <c r="AQ1622" i="1" s="1"/>
  <c r="BE1622" i="1" s="1"/>
  <c r="P1622" i="1"/>
  <c r="Q1622" i="1"/>
  <c r="R1622" i="1"/>
  <c r="S1622" i="1"/>
  <c r="T1622" i="1"/>
  <c r="U1622" i="1"/>
  <c r="V1622" i="1"/>
  <c r="O1623" i="1"/>
  <c r="AC1623" i="1" s="1"/>
  <c r="AQ1623" i="1" s="1"/>
  <c r="BE1623" i="1" s="1"/>
  <c r="P1623" i="1"/>
  <c r="Q1623" i="1"/>
  <c r="R1623" i="1"/>
  <c r="S1623" i="1"/>
  <c r="T1623" i="1"/>
  <c r="U1623" i="1"/>
  <c r="V1623" i="1"/>
  <c r="O1624" i="1"/>
  <c r="AC1624" i="1" s="1"/>
  <c r="AQ1624" i="1" s="1"/>
  <c r="BE1624" i="1" s="1"/>
  <c r="P1624" i="1"/>
  <c r="Q1624" i="1"/>
  <c r="R1624" i="1"/>
  <c r="S1624" i="1"/>
  <c r="T1624" i="1"/>
  <c r="U1624" i="1"/>
  <c r="V1624" i="1"/>
  <c r="O1625" i="1"/>
  <c r="AC1625" i="1" s="1"/>
  <c r="AQ1625" i="1" s="1"/>
  <c r="BE1625" i="1" s="1"/>
  <c r="P1625" i="1"/>
  <c r="Q1625" i="1"/>
  <c r="R1625" i="1"/>
  <c r="S1625" i="1"/>
  <c r="T1625" i="1"/>
  <c r="U1625" i="1"/>
  <c r="V1625" i="1"/>
  <c r="AY1625" i="1"/>
  <c r="O1626" i="1"/>
  <c r="AC1626" i="1" s="1"/>
  <c r="AQ1626" i="1" s="1"/>
  <c r="BE1626" i="1" s="1"/>
  <c r="P1626" i="1"/>
  <c r="Q1626" i="1"/>
  <c r="R1626" i="1"/>
  <c r="S1626" i="1"/>
  <c r="T1626" i="1"/>
  <c r="U1626" i="1"/>
  <c r="V1626" i="1"/>
  <c r="O1627" i="1"/>
  <c r="AC1627" i="1" s="1"/>
  <c r="AQ1627" i="1" s="1"/>
  <c r="BE1627" i="1" s="1"/>
  <c r="P1627" i="1"/>
  <c r="Q1627" i="1"/>
  <c r="R1627" i="1"/>
  <c r="S1627" i="1"/>
  <c r="T1627" i="1"/>
  <c r="U1627" i="1"/>
  <c r="V1627" i="1"/>
  <c r="O1628" i="1"/>
  <c r="AC1628" i="1" s="1"/>
  <c r="AQ1628" i="1" s="1"/>
  <c r="BE1628" i="1" s="1"/>
  <c r="P1628" i="1"/>
  <c r="Q1628" i="1"/>
  <c r="R1628" i="1"/>
  <c r="S1628" i="1"/>
  <c r="T1628" i="1"/>
  <c r="U1628" i="1"/>
  <c r="V1628" i="1"/>
  <c r="O1629" i="1"/>
  <c r="AC1629" i="1" s="1"/>
  <c r="AQ1629" i="1" s="1"/>
  <c r="BE1629" i="1" s="1"/>
  <c r="P1629" i="1"/>
  <c r="Q1629" i="1"/>
  <c r="R1629" i="1"/>
  <c r="S1629" i="1"/>
  <c r="T1629" i="1"/>
  <c r="U1629" i="1"/>
  <c r="V1629" i="1"/>
  <c r="O1630" i="1"/>
  <c r="AC1630" i="1" s="1"/>
  <c r="AQ1630" i="1" s="1"/>
  <c r="BE1630" i="1" s="1"/>
  <c r="P1630" i="1"/>
  <c r="Q1630" i="1"/>
  <c r="R1630" i="1"/>
  <c r="S1630" i="1"/>
  <c r="T1630" i="1"/>
  <c r="U1630" i="1"/>
  <c r="V1630" i="1"/>
  <c r="O1631" i="1"/>
  <c r="AC1631" i="1" s="1"/>
  <c r="AQ1631" i="1" s="1"/>
  <c r="BE1631" i="1" s="1"/>
  <c r="P1631" i="1"/>
  <c r="Q1631" i="1"/>
  <c r="R1631" i="1"/>
  <c r="S1631" i="1"/>
  <c r="T1631" i="1"/>
  <c r="U1631" i="1"/>
  <c r="V1631" i="1"/>
  <c r="O1632" i="1"/>
  <c r="AC1632" i="1" s="1"/>
  <c r="AQ1632" i="1" s="1"/>
  <c r="BE1632" i="1" s="1"/>
  <c r="P1632" i="1"/>
  <c r="Q1632" i="1"/>
  <c r="R1632" i="1"/>
  <c r="S1632" i="1"/>
  <c r="T1632" i="1"/>
  <c r="U1632" i="1"/>
  <c r="V1632" i="1"/>
  <c r="O1633" i="1"/>
  <c r="AC1633" i="1" s="1"/>
  <c r="AQ1633" i="1" s="1"/>
  <c r="BE1633" i="1" s="1"/>
  <c r="P1633" i="1"/>
  <c r="Q1633" i="1"/>
  <c r="R1633" i="1"/>
  <c r="S1633" i="1"/>
  <c r="T1633" i="1"/>
  <c r="U1633" i="1"/>
  <c r="V1633" i="1"/>
  <c r="AY1633" i="1"/>
  <c r="O1634" i="1"/>
  <c r="AC1634" i="1" s="1"/>
  <c r="AQ1634" i="1" s="1"/>
  <c r="BE1634" i="1" s="1"/>
  <c r="P1634" i="1"/>
  <c r="Q1634" i="1"/>
  <c r="R1634" i="1"/>
  <c r="S1634" i="1"/>
  <c r="T1634" i="1"/>
  <c r="U1634" i="1"/>
  <c r="V1634" i="1"/>
  <c r="O1635" i="1"/>
  <c r="AC1635" i="1" s="1"/>
  <c r="AQ1635" i="1" s="1"/>
  <c r="BE1635" i="1" s="1"/>
  <c r="P1635" i="1"/>
  <c r="Q1635" i="1"/>
  <c r="R1635" i="1"/>
  <c r="S1635" i="1"/>
  <c r="T1635" i="1"/>
  <c r="U1635" i="1"/>
  <c r="V1635" i="1"/>
  <c r="O1636" i="1"/>
  <c r="AC1636" i="1" s="1"/>
  <c r="AQ1636" i="1" s="1"/>
  <c r="BE1636" i="1" s="1"/>
  <c r="P1636" i="1"/>
  <c r="Q1636" i="1"/>
  <c r="R1636" i="1"/>
  <c r="S1636" i="1"/>
  <c r="T1636" i="1"/>
  <c r="U1636" i="1"/>
  <c r="V1636" i="1"/>
  <c r="O1637" i="1"/>
  <c r="AC1637" i="1" s="1"/>
  <c r="AQ1637" i="1" s="1"/>
  <c r="BE1637" i="1" s="1"/>
  <c r="P1637" i="1"/>
  <c r="Q1637" i="1"/>
  <c r="R1637" i="1"/>
  <c r="S1637" i="1"/>
  <c r="T1637" i="1"/>
  <c r="U1637" i="1"/>
  <c r="V1637" i="1"/>
  <c r="AY1637" i="1"/>
  <c r="O1638" i="1"/>
  <c r="AC1638" i="1" s="1"/>
  <c r="AQ1638" i="1" s="1"/>
  <c r="BE1638" i="1" s="1"/>
  <c r="P1638" i="1"/>
  <c r="Q1638" i="1"/>
  <c r="R1638" i="1"/>
  <c r="S1638" i="1"/>
  <c r="T1638" i="1"/>
  <c r="U1638" i="1"/>
  <c r="V1638" i="1"/>
  <c r="O1639" i="1"/>
  <c r="AC1639" i="1" s="1"/>
  <c r="AQ1639" i="1" s="1"/>
  <c r="BE1639" i="1" s="1"/>
  <c r="P1639" i="1"/>
  <c r="Q1639" i="1"/>
  <c r="R1639" i="1"/>
  <c r="S1639" i="1"/>
  <c r="T1639" i="1"/>
  <c r="U1639" i="1"/>
  <c r="V1639" i="1"/>
  <c r="O1640" i="1"/>
  <c r="AC1640" i="1" s="1"/>
  <c r="AQ1640" i="1" s="1"/>
  <c r="BE1640" i="1" s="1"/>
  <c r="P1640" i="1"/>
  <c r="Q1640" i="1"/>
  <c r="R1640" i="1"/>
  <c r="S1640" i="1"/>
  <c r="T1640" i="1"/>
  <c r="U1640" i="1"/>
  <c r="V1640" i="1"/>
  <c r="O1641" i="1"/>
  <c r="AC1641" i="1" s="1"/>
  <c r="AQ1641" i="1" s="1"/>
  <c r="BE1641" i="1" s="1"/>
  <c r="P1641" i="1"/>
  <c r="Q1641" i="1"/>
  <c r="R1641" i="1"/>
  <c r="S1641" i="1"/>
  <c r="T1641" i="1"/>
  <c r="U1641" i="1"/>
  <c r="V1641" i="1"/>
  <c r="O1642" i="1"/>
  <c r="AC1642" i="1" s="1"/>
  <c r="AQ1642" i="1" s="1"/>
  <c r="BE1642" i="1" s="1"/>
  <c r="P1642" i="1"/>
  <c r="Q1642" i="1"/>
  <c r="R1642" i="1"/>
  <c r="S1642" i="1"/>
  <c r="T1642" i="1"/>
  <c r="U1642" i="1"/>
  <c r="V1642" i="1"/>
  <c r="O1643" i="1"/>
  <c r="AC1643" i="1" s="1"/>
  <c r="AQ1643" i="1" s="1"/>
  <c r="BE1643" i="1" s="1"/>
  <c r="P1643" i="1"/>
  <c r="Q1643" i="1"/>
  <c r="R1643" i="1"/>
  <c r="S1643" i="1"/>
  <c r="T1643" i="1"/>
  <c r="U1643" i="1"/>
  <c r="V1643" i="1"/>
  <c r="O1644" i="1"/>
  <c r="AC1644" i="1" s="1"/>
  <c r="AQ1644" i="1" s="1"/>
  <c r="BE1644" i="1" s="1"/>
  <c r="P1644" i="1"/>
  <c r="Q1644" i="1"/>
  <c r="R1644" i="1"/>
  <c r="S1644" i="1"/>
  <c r="T1644" i="1"/>
  <c r="U1644" i="1"/>
  <c r="V1644" i="1"/>
  <c r="O1645" i="1"/>
  <c r="AC1645" i="1" s="1"/>
  <c r="AQ1645" i="1" s="1"/>
  <c r="BE1645" i="1" s="1"/>
  <c r="P1645" i="1"/>
  <c r="Q1645" i="1"/>
  <c r="R1645" i="1"/>
  <c r="S1645" i="1"/>
  <c r="T1645" i="1"/>
  <c r="U1645" i="1"/>
  <c r="V1645" i="1"/>
  <c r="AY1645" i="1"/>
  <c r="O1646" i="1"/>
  <c r="AC1646" i="1" s="1"/>
  <c r="AQ1646" i="1" s="1"/>
  <c r="BE1646" i="1" s="1"/>
  <c r="P1646" i="1"/>
  <c r="Q1646" i="1"/>
  <c r="R1646" i="1"/>
  <c r="S1646" i="1"/>
  <c r="T1646" i="1"/>
  <c r="U1646" i="1"/>
  <c r="V1646" i="1"/>
  <c r="O1647" i="1"/>
  <c r="AC1647" i="1" s="1"/>
  <c r="AQ1647" i="1" s="1"/>
  <c r="BE1647" i="1" s="1"/>
  <c r="P1647" i="1"/>
  <c r="Q1647" i="1"/>
  <c r="R1647" i="1"/>
  <c r="S1647" i="1"/>
  <c r="T1647" i="1"/>
  <c r="U1647" i="1"/>
  <c r="V1647" i="1"/>
  <c r="O1648" i="1"/>
  <c r="AC1648" i="1" s="1"/>
  <c r="AQ1648" i="1" s="1"/>
  <c r="BE1648" i="1" s="1"/>
  <c r="P1648" i="1"/>
  <c r="Q1648" i="1"/>
  <c r="R1648" i="1"/>
  <c r="S1648" i="1"/>
  <c r="T1648" i="1"/>
  <c r="U1648" i="1"/>
  <c r="V1648" i="1"/>
  <c r="O1649" i="1"/>
  <c r="AC1649" i="1" s="1"/>
  <c r="AQ1649" i="1" s="1"/>
  <c r="BE1649" i="1" s="1"/>
  <c r="P1649" i="1"/>
  <c r="Q1649" i="1"/>
  <c r="R1649" i="1"/>
  <c r="S1649" i="1"/>
  <c r="T1649" i="1"/>
  <c r="U1649" i="1"/>
  <c r="V1649" i="1"/>
  <c r="O1650" i="1"/>
  <c r="AC1650" i="1" s="1"/>
  <c r="AQ1650" i="1" s="1"/>
  <c r="BE1650" i="1" s="1"/>
  <c r="P1650" i="1"/>
  <c r="Q1650" i="1"/>
  <c r="R1650" i="1"/>
  <c r="S1650" i="1"/>
  <c r="T1650" i="1"/>
  <c r="U1650" i="1"/>
  <c r="V1650" i="1"/>
  <c r="O1651" i="1"/>
  <c r="AC1651" i="1" s="1"/>
  <c r="AQ1651" i="1" s="1"/>
  <c r="BE1651" i="1" s="1"/>
  <c r="P1651" i="1"/>
  <c r="Q1651" i="1"/>
  <c r="R1651" i="1"/>
  <c r="S1651" i="1"/>
  <c r="T1651" i="1"/>
  <c r="U1651" i="1"/>
  <c r="V1651" i="1"/>
  <c r="O1652" i="1"/>
  <c r="AC1652" i="1" s="1"/>
  <c r="AQ1652" i="1" s="1"/>
  <c r="BE1652" i="1" s="1"/>
  <c r="P1652" i="1"/>
  <c r="Q1652" i="1"/>
  <c r="R1652" i="1"/>
  <c r="S1652" i="1"/>
  <c r="T1652" i="1"/>
  <c r="U1652" i="1"/>
  <c r="V1652" i="1"/>
  <c r="O1653" i="1"/>
  <c r="AC1653" i="1" s="1"/>
  <c r="AQ1653" i="1" s="1"/>
  <c r="BE1653" i="1" s="1"/>
  <c r="P1653" i="1"/>
  <c r="Q1653" i="1"/>
  <c r="R1653" i="1"/>
  <c r="S1653" i="1"/>
  <c r="T1653" i="1"/>
  <c r="U1653" i="1"/>
  <c r="V1653" i="1"/>
  <c r="O1654" i="1"/>
  <c r="AC1654" i="1" s="1"/>
  <c r="AQ1654" i="1" s="1"/>
  <c r="BE1654" i="1" s="1"/>
  <c r="P1654" i="1"/>
  <c r="Q1654" i="1"/>
  <c r="R1654" i="1"/>
  <c r="S1654" i="1"/>
  <c r="T1654" i="1"/>
  <c r="U1654" i="1"/>
  <c r="V1654" i="1"/>
  <c r="O1655" i="1"/>
  <c r="AC1655" i="1" s="1"/>
  <c r="AQ1655" i="1" s="1"/>
  <c r="BE1655" i="1" s="1"/>
  <c r="P1655" i="1"/>
  <c r="Q1655" i="1"/>
  <c r="R1655" i="1"/>
  <c r="S1655" i="1"/>
  <c r="T1655" i="1"/>
  <c r="U1655" i="1"/>
  <c r="V1655" i="1"/>
  <c r="O1656" i="1"/>
  <c r="AC1656" i="1" s="1"/>
  <c r="AQ1656" i="1" s="1"/>
  <c r="BE1656" i="1" s="1"/>
  <c r="P1656" i="1"/>
  <c r="Q1656" i="1"/>
  <c r="R1656" i="1"/>
  <c r="S1656" i="1"/>
  <c r="T1656" i="1"/>
  <c r="U1656" i="1"/>
  <c r="V1656" i="1"/>
  <c r="O1657" i="1"/>
  <c r="AC1657" i="1" s="1"/>
  <c r="AQ1657" i="1" s="1"/>
  <c r="BE1657" i="1" s="1"/>
  <c r="P1657" i="1"/>
  <c r="Q1657" i="1"/>
  <c r="R1657" i="1"/>
  <c r="S1657" i="1"/>
  <c r="T1657" i="1"/>
  <c r="U1657" i="1"/>
  <c r="V1657" i="1"/>
  <c r="AY1657" i="1"/>
  <c r="O1658" i="1"/>
  <c r="AC1658" i="1" s="1"/>
  <c r="AQ1658" i="1" s="1"/>
  <c r="BE1658" i="1" s="1"/>
  <c r="P1658" i="1"/>
  <c r="Q1658" i="1"/>
  <c r="R1658" i="1"/>
  <c r="S1658" i="1"/>
  <c r="T1658" i="1"/>
  <c r="U1658" i="1"/>
  <c r="V1658" i="1"/>
  <c r="O1659" i="1"/>
  <c r="AC1659" i="1" s="1"/>
  <c r="AQ1659" i="1" s="1"/>
  <c r="BE1659" i="1" s="1"/>
  <c r="P1659" i="1"/>
  <c r="Q1659" i="1"/>
  <c r="R1659" i="1"/>
  <c r="S1659" i="1"/>
  <c r="T1659" i="1"/>
  <c r="U1659" i="1"/>
  <c r="V1659" i="1"/>
  <c r="O1660" i="1"/>
  <c r="AC1660" i="1" s="1"/>
  <c r="AQ1660" i="1" s="1"/>
  <c r="BE1660" i="1" s="1"/>
  <c r="P1660" i="1"/>
  <c r="Q1660" i="1"/>
  <c r="R1660" i="1"/>
  <c r="S1660" i="1"/>
  <c r="T1660" i="1"/>
  <c r="U1660" i="1"/>
  <c r="V1660" i="1"/>
  <c r="O1661" i="1"/>
  <c r="AC1661" i="1" s="1"/>
  <c r="AQ1661" i="1" s="1"/>
  <c r="BE1661" i="1" s="1"/>
  <c r="P1661" i="1"/>
  <c r="Q1661" i="1"/>
  <c r="R1661" i="1"/>
  <c r="S1661" i="1"/>
  <c r="T1661" i="1"/>
  <c r="U1661" i="1"/>
  <c r="V1661" i="1"/>
  <c r="O1662" i="1"/>
  <c r="AC1662" i="1" s="1"/>
  <c r="AQ1662" i="1" s="1"/>
  <c r="BE1662" i="1" s="1"/>
  <c r="P1662" i="1"/>
  <c r="Q1662" i="1"/>
  <c r="R1662" i="1"/>
  <c r="S1662" i="1"/>
  <c r="T1662" i="1"/>
  <c r="U1662" i="1"/>
  <c r="V1662" i="1"/>
  <c r="O1663" i="1"/>
  <c r="AC1663" i="1" s="1"/>
  <c r="AQ1663" i="1" s="1"/>
  <c r="BE1663" i="1" s="1"/>
  <c r="P1663" i="1"/>
  <c r="Q1663" i="1"/>
  <c r="R1663" i="1"/>
  <c r="S1663" i="1"/>
  <c r="T1663" i="1"/>
  <c r="U1663" i="1"/>
  <c r="V1663" i="1"/>
  <c r="O1664" i="1"/>
  <c r="AC1664" i="1" s="1"/>
  <c r="AQ1664" i="1" s="1"/>
  <c r="BE1664" i="1" s="1"/>
  <c r="P1664" i="1"/>
  <c r="Q1664" i="1"/>
  <c r="R1664" i="1"/>
  <c r="S1664" i="1"/>
  <c r="T1664" i="1"/>
  <c r="U1664" i="1"/>
  <c r="V1664" i="1"/>
  <c r="O1665" i="1"/>
  <c r="AC1665" i="1" s="1"/>
  <c r="AQ1665" i="1" s="1"/>
  <c r="BE1665" i="1" s="1"/>
  <c r="P1665" i="1"/>
  <c r="Q1665" i="1"/>
  <c r="R1665" i="1"/>
  <c r="S1665" i="1"/>
  <c r="T1665" i="1"/>
  <c r="U1665" i="1"/>
  <c r="V1665" i="1"/>
  <c r="AY1665" i="1"/>
  <c r="O1666" i="1"/>
  <c r="AC1666" i="1" s="1"/>
  <c r="AQ1666" i="1" s="1"/>
  <c r="BE1666" i="1" s="1"/>
  <c r="P1666" i="1"/>
  <c r="Q1666" i="1"/>
  <c r="R1666" i="1"/>
  <c r="S1666" i="1"/>
  <c r="T1666" i="1"/>
  <c r="U1666" i="1"/>
  <c r="V1666" i="1"/>
  <c r="O1667" i="1"/>
  <c r="AC1667" i="1" s="1"/>
  <c r="AQ1667" i="1" s="1"/>
  <c r="BE1667" i="1" s="1"/>
  <c r="P1667" i="1"/>
  <c r="Q1667" i="1"/>
  <c r="R1667" i="1"/>
  <c r="S1667" i="1"/>
  <c r="T1667" i="1"/>
  <c r="U1667" i="1"/>
  <c r="V1667" i="1"/>
  <c r="O1668" i="1"/>
  <c r="AC1668" i="1" s="1"/>
  <c r="AQ1668" i="1" s="1"/>
  <c r="BE1668" i="1" s="1"/>
  <c r="P1668" i="1"/>
  <c r="Q1668" i="1"/>
  <c r="R1668" i="1"/>
  <c r="S1668" i="1"/>
  <c r="T1668" i="1"/>
  <c r="U1668" i="1"/>
  <c r="V1668" i="1"/>
  <c r="O1669" i="1"/>
  <c r="AC1669" i="1" s="1"/>
  <c r="AQ1669" i="1" s="1"/>
  <c r="BE1669" i="1" s="1"/>
  <c r="P1669" i="1"/>
  <c r="Q1669" i="1"/>
  <c r="R1669" i="1"/>
  <c r="S1669" i="1"/>
  <c r="T1669" i="1"/>
  <c r="U1669" i="1"/>
  <c r="V1669" i="1"/>
  <c r="O1670" i="1"/>
  <c r="AC1670" i="1" s="1"/>
  <c r="AQ1670" i="1" s="1"/>
  <c r="BE1670" i="1" s="1"/>
  <c r="P1670" i="1"/>
  <c r="Q1670" i="1"/>
  <c r="R1670" i="1"/>
  <c r="S1670" i="1"/>
  <c r="T1670" i="1"/>
  <c r="U1670" i="1"/>
  <c r="V1670" i="1"/>
  <c r="O1671" i="1"/>
  <c r="AC1671" i="1" s="1"/>
  <c r="AQ1671" i="1" s="1"/>
  <c r="BE1671" i="1" s="1"/>
  <c r="P1671" i="1"/>
  <c r="Q1671" i="1"/>
  <c r="R1671" i="1"/>
  <c r="S1671" i="1"/>
  <c r="T1671" i="1"/>
  <c r="U1671" i="1"/>
  <c r="V1671" i="1"/>
  <c r="AZ1671" i="1"/>
  <c r="O1672" i="1"/>
  <c r="AC1672" i="1" s="1"/>
  <c r="AQ1672" i="1" s="1"/>
  <c r="BE1672" i="1" s="1"/>
  <c r="P1672" i="1"/>
  <c r="Q1672" i="1"/>
  <c r="R1672" i="1"/>
  <c r="S1672" i="1"/>
  <c r="T1672" i="1"/>
  <c r="U1672" i="1"/>
  <c r="V1672" i="1"/>
  <c r="O1673" i="1"/>
  <c r="AC1673" i="1" s="1"/>
  <c r="AQ1673" i="1" s="1"/>
  <c r="BE1673" i="1" s="1"/>
  <c r="P1673" i="1"/>
  <c r="Q1673" i="1"/>
  <c r="R1673" i="1"/>
  <c r="S1673" i="1"/>
  <c r="T1673" i="1"/>
  <c r="U1673" i="1"/>
  <c r="V1673" i="1"/>
  <c r="O1674" i="1"/>
  <c r="AC1674" i="1" s="1"/>
  <c r="AQ1674" i="1" s="1"/>
  <c r="BE1674" i="1" s="1"/>
  <c r="P1674" i="1"/>
  <c r="Q1674" i="1"/>
  <c r="R1674" i="1"/>
  <c r="S1674" i="1"/>
  <c r="T1674" i="1"/>
  <c r="U1674" i="1"/>
  <c r="V1674" i="1"/>
  <c r="O1675" i="1"/>
  <c r="AC1675" i="1" s="1"/>
  <c r="AQ1675" i="1" s="1"/>
  <c r="BE1675" i="1" s="1"/>
  <c r="P1675" i="1"/>
  <c r="Q1675" i="1"/>
  <c r="R1675" i="1"/>
  <c r="S1675" i="1"/>
  <c r="T1675" i="1"/>
  <c r="U1675" i="1"/>
  <c r="V1675" i="1"/>
  <c r="AY1675" i="1"/>
  <c r="AZ1675" i="1"/>
  <c r="O1676" i="1"/>
  <c r="AC1676" i="1" s="1"/>
  <c r="AQ1676" i="1" s="1"/>
  <c r="BE1676" i="1" s="1"/>
  <c r="P1676" i="1"/>
  <c r="Q1676" i="1"/>
  <c r="R1676" i="1"/>
  <c r="S1676" i="1"/>
  <c r="T1676" i="1"/>
  <c r="U1676" i="1"/>
  <c r="V1676" i="1"/>
  <c r="O1677" i="1"/>
  <c r="AC1677" i="1" s="1"/>
  <c r="AQ1677" i="1" s="1"/>
  <c r="BE1677" i="1" s="1"/>
  <c r="P1677" i="1"/>
  <c r="Q1677" i="1"/>
  <c r="R1677" i="1"/>
  <c r="S1677" i="1"/>
  <c r="T1677" i="1"/>
  <c r="U1677" i="1"/>
  <c r="V1677" i="1"/>
  <c r="AY1677" i="1"/>
  <c r="AZ1677" i="1"/>
  <c r="O1678" i="1"/>
  <c r="AC1678" i="1" s="1"/>
  <c r="AQ1678" i="1" s="1"/>
  <c r="BE1678" i="1" s="1"/>
  <c r="P1678" i="1"/>
  <c r="Q1678" i="1"/>
  <c r="R1678" i="1"/>
  <c r="S1678" i="1"/>
  <c r="T1678" i="1"/>
  <c r="U1678" i="1"/>
  <c r="V1678" i="1"/>
  <c r="O1679" i="1"/>
  <c r="AC1679" i="1" s="1"/>
  <c r="AQ1679" i="1" s="1"/>
  <c r="BE1679" i="1" s="1"/>
  <c r="P1679" i="1"/>
  <c r="Q1679" i="1"/>
  <c r="R1679" i="1"/>
  <c r="S1679" i="1"/>
  <c r="T1679" i="1"/>
  <c r="U1679" i="1"/>
  <c r="V1679" i="1"/>
  <c r="AY1679" i="1"/>
  <c r="AZ1679" i="1"/>
  <c r="O1680" i="1"/>
  <c r="AC1680" i="1" s="1"/>
  <c r="AQ1680" i="1" s="1"/>
  <c r="BE1680" i="1" s="1"/>
  <c r="P1680" i="1"/>
  <c r="Q1680" i="1"/>
  <c r="R1680" i="1"/>
  <c r="S1680" i="1"/>
  <c r="T1680" i="1"/>
  <c r="U1680" i="1"/>
  <c r="V1680" i="1"/>
  <c r="O1681" i="1"/>
  <c r="AC1681" i="1" s="1"/>
  <c r="AQ1681" i="1" s="1"/>
  <c r="BE1681" i="1" s="1"/>
  <c r="P1681" i="1"/>
  <c r="Q1681" i="1"/>
  <c r="R1681" i="1"/>
  <c r="S1681" i="1"/>
  <c r="T1681" i="1"/>
  <c r="U1681" i="1"/>
  <c r="V1681" i="1"/>
  <c r="O1682" i="1"/>
  <c r="AC1682" i="1" s="1"/>
  <c r="AQ1682" i="1" s="1"/>
  <c r="BE1682" i="1" s="1"/>
  <c r="P1682" i="1"/>
  <c r="Q1682" i="1"/>
  <c r="R1682" i="1"/>
  <c r="S1682" i="1"/>
  <c r="T1682" i="1"/>
  <c r="U1682" i="1"/>
  <c r="V1682" i="1"/>
  <c r="O1683" i="1"/>
  <c r="AC1683" i="1" s="1"/>
  <c r="AQ1683" i="1" s="1"/>
  <c r="BE1683" i="1" s="1"/>
  <c r="P1683" i="1"/>
  <c r="Q1683" i="1"/>
  <c r="R1683" i="1"/>
  <c r="S1683" i="1"/>
  <c r="T1683" i="1"/>
  <c r="U1683" i="1"/>
  <c r="V1683" i="1"/>
  <c r="AY1683" i="1"/>
  <c r="AZ1683" i="1"/>
  <c r="O1684" i="1"/>
  <c r="AC1684" i="1" s="1"/>
  <c r="AQ1684" i="1" s="1"/>
  <c r="BE1684" i="1" s="1"/>
  <c r="P1684" i="1"/>
  <c r="Q1684" i="1"/>
  <c r="R1684" i="1"/>
  <c r="S1684" i="1"/>
  <c r="T1684" i="1"/>
  <c r="U1684" i="1"/>
  <c r="V1684" i="1"/>
  <c r="O1685" i="1"/>
  <c r="AC1685" i="1" s="1"/>
  <c r="AQ1685" i="1" s="1"/>
  <c r="BE1685" i="1" s="1"/>
  <c r="P1685" i="1"/>
  <c r="Q1685" i="1"/>
  <c r="R1685" i="1"/>
  <c r="S1685" i="1"/>
  <c r="T1685" i="1"/>
  <c r="U1685" i="1"/>
  <c r="V1685" i="1"/>
  <c r="O1686" i="1"/>
  <c r="AC1686" i="1" s="1"/>
  <c r="AQ1686" i="1" s="1"/>
  <c r="BE1686" i="1" s="1"/>
  <c r="P1686" i="1"/>
  <c r="Q1686" i="1"/>
  <c r="R1686" i="1"/>
  <c r="S1686" i="1"/>
  <c r="T1686" i="1"/>
  <c r="U1686" i="1"/>
  <c r="V1686" i="1"/>
  <c r="O1687" i="1"/>
  <c r="AC1687" i="1" s="1"/>
  <c r="AQ1687" i="1" s="1"/>
  <c r="BE1687" i="1" s="1"/>
  <c r="P1687" i="1"/>
  <c r="Q1687" i="1"/>
  <c r="R1687" i="1"/>
  <c r="S1687" i="1"/>
  <c r="T1687" i="1"/>
  <c r="U1687" i="1"/>
  <c r="V1687" i="1"/>
  <c r="AY1687" i="1"/>
  <c r="O1688" i="1"/>
  <c r="AC1688" i="1" s="1"/>
  <c r="AQ1688" i="1" s="1"/>
  <c r="BE1688" i="1" s="1"/>
  <c r="P1688" i="1"/>
  <c r="Q1688" i="1"/>
  <c r="R1688" i="1"/>
  <c r="S1688" i="1"/>
  <c r="T1688" i="1"/>
  <c r="U1688" i="1"/>
  <c r="V1688" i="1"/>
  <c r="O1689" i="1"/>
  <c r="AC1689" i="1" s="1"/>
  <c r="AQ1689" i="1" s="1"/>
  <c r="BE1689" i="1" s="1"/>
  <c r="P1689" i="1"/>
  <c r="Q1689" i="1"/>
  <c r="R1689" i="1"/>
  <c r="S1689" i="1"/>
  <c r="T1689" i="1"/>
  <c r="U1689" i="1"/>
  <c r="V1689" i="1"/>
  <c r="AY1689" i="1"/>
  <c r="AZ1689" i="1"/>
  <c r="O1690" i="1"/>
  <c r="AC1690" i="1" s="1"/>
  <c r="AQ1690" i="1" s="1"/>
  <c r="BE1690" i="1" s="1"/>
  <c r="P1690" i="1"/>
  <c r="Q1690" i="1"/>
  <c r="R1690" i="1"/>
  <c r="S1690" i="1"/>
  <c r="T1690" i="1"/>
  <c r="U1690" i="1"/>
  <c r="V1690" i="1"/>
  <c r="O1691" i="1"/>
  <c r="AC1691" i="1" s="1"/>
  <c r="AQ1691" i="1" s="1"/>
  <c r="BE1691" i="1" s="1"/>
  <c r="P1691" i="1"/>
  <c r="AD1691" i="1" s="1"/>
  <c r="AR1691" i="1" s="1"/>
  <c r="Q1691" i="1"/>
  <c r="AE1691" i="1" s="1"/>
  <c r="AS1691" i="1" s="1"/>
  <c r="R1691" i="1"/>
  <c r="AF1691" i="1" s="1"/>
  <c r="AT1691" i="1" s="1"/>
  <c r="S1691" i="1"/>
  <c r="AG1691" i="1" s="1"/>
  <c r="AU1691" i="1" s="1"/>
  <c r="T1691" i="1"/>
  <c r="AH1691" i="1" s="1"/>
  <c r="AV1691" i="1" s="1"/>
  <c r="U1691" i="1"/>
  <c r="AI1691" i="1" s="1"/>
  <c r="AW1691" i="1" s="1"/>
  <c r="V1691" i="1"/>
  <c r="AJ1691" i="1" s="1"/>
  <c r="AX1691" i="1" s="1"/>
  <c r="AY1691" i="1"/>
  <c r="AZ1691" i="1"/>
  <c r="AH1683" i="1" l="1"/>
  <c r="AV1683" i="1" s="1"/>
  <c r="AD1687" i="1"/>
  <c r="AR1687" i="1" s="1"/>
  <c r="AD1679" i="1"/>
  <c r="AR1679" i="1" s="1"/>
  <c r="AF1688" i="1"/>
  <c r="AT1688" i="1" s="1"/>
  <c r="AH1675" i="1"/>
  <c r="AV1675" i="1" s="1"/>
  <c r="AD1671" i="1"/>
  <c r="AR1671" i="1" s="1"/>
  <c r="AG1683" i="1"/>
  <c r="AU1683" i="1" s="1"/>
  <c r="AG1675" i="1"/>
  <c r="AU1675" i="1" s="1"/>
  <c r="AE1690" i="1"/>
  <c r="AS1690" i="1" s="1"/>
  <c r="AG1681" i="1"/>
  <c r="AU1681" i="1" s="1"/>
  <c r="AI1678" i="1"/>
  <c r="AW1678" i="1" s="1"/>
  <c r="AE1674" i="1"/>
  <c r="AS1674" i="1" s="1"/>
  <c r="AG1673" i="1"/>
  <c r="AU1673" i="1" s="1"/>
  <c r="AI1670" i="1"/>
  <c r="AW1670" i="1" s="1"/>
  <c r="AI284" i="1"/>
  <c r="AW284" i="1" s="1"/>
  <c r="AG1689" i="1"/>
  <c r="AU1689" i="1" s="1"/>
  <c r="AD1683" i="1"/>
  <c r="AR1683" i="1" s="1"/>
  <c r="AH1679" i="1"/>
  <c r="AV1679" i="1" s="1"/>
  <c r="AD1675" i="1"/>
  <c r="AR1675" i="1" s="1"/>
  <c r="AH1671" i="1"/>
  <c r="AV1671" i="1" s="1"/>
  <c r="AE1648" i="1"/>
  <c r="AS1648" i="1" s="1"/>
  <c r="AG1639" i="1"/>
  <c r="AU1639" i="1" s="1"/>
  <c r="AH1687" i="1"/>
  <c r="AV1687" i="1" s="1"/>
  <c r="AE1682" i="1"/>
  <c r="AS1682" i="1" s="1"/>
  <c r="AJ1688" i="1"/>
  <c r="AX1688" i="1" s="1"/>
  <c r="AF1684" i="1"/>
  <c r="AT1684" i="1" s="1"/>
  <c r="AJ1680" i="1"/>
  <c r="AX1680" i="1" s="1"/>
  <c r="AF1676" i="1"/>
  <c r="AT1676" i="1" s="1"/>
  <c r="AI1672" i="1"/>
  <c r="AW1672" i="1" s="1"/>
  <c r="AJ1672" i="1"/>
  <c r="AX1672" i="1" s="1"/>
  <c r="AI1688" i="1"/>
  <c r="AW1688" i="1" s="1"/>
  <c r="AE1684" i="1"/>
  <c r="AS1684" i="1" s="1"/>
  <c r="AI1680" i="1"/>
  <c r="AW1680" i="1" s="1"/>
  <c r="AE1676" i="1"/>
  <c r="AS1676" i="1" s="1"/>
  <c r="AF1690" i="1"/>
  <c r="AT1690" i="1" s="1"/>
  <c r="AH1689" i="1"/>
  <c r="AV1689" i="1" s="1"/>
  <c r="AJ1686" i="1"/>
  <c r="AX1686" i="1" s="1"/>
  <c r="AD1685" i="1"/>
  <c r="AR1685" i="1" s="1"/>
  <c r="AF1682" i="1"/>
  <c r="AT1682" i="1" s="1"/>
  <c r="AH1681" i="1"/>
  <c r="AV1681" i="1" s="1"/>
  <c r="AJ1678" i="1"/>
  <c r="AX1678" i="1" s="1"/>
  <c r="AD1677" i="1"/>
  <c r="AR1677" i="1" s="1"/>
  <c r="AF1674" i="1"/>
  <c r="AT1674" i="1" s="1"/>
  <c r="AH1673" i="1"/>
  <c r="AV1673" i="1" s="1"/>
  <c r="AJ1670" i="1"/>
  <c r="AX1670" i="1" s="1"/>
  <c r="AE334" i="1"/>
  <c r="AS334" i="1" s="1"/>
  <c r="AG325" i="1"/>
  <c r="AU325" i="1" s="1"/>
  <c r="AI316" i="1"/>
  <c r="AW316" i="1" s="1"/>
  <c r="AJ1684" i="1"/>
  <c r="AX1684" i="1" s="1"/>
  <c r="AE1616" i="1"/>
  <c r="AS1616" i="1" s="1"/>
  <c r="AI1598" i="1"/>
  <c r="AW1598" i="1" s="1"/>
  <c r="AG1575" i="1"/>
  <c r="AU1575" i="1" s="1"/>
  <c r="AE1552" i="1"/>
  <c r="AS1552" i="1" s="1"/>
  <c r="AE1520" i="1"/>
  <c r="AS1520" i="1" s="1"/>
  <c r="AG1479" i="1"/>
  <c r="AU1479" i="1" s="1"/>
  <c r="AI1454" i="1"/>
  <c r="AW1454" i="1" s="1"/>
  <c r="AE1688" i="1"/>
  <c r="AS1688" i="1" s="1"/>
  <c r="AG1687" i="1"/>
  <c r="AU1687" i="1" s="1"/>
  <c r="AI1684" i="1"/>
  <c r="AW1684" i="1" s="1"/>
  <c r="AE1680" i="1"/>
  <c r="AS1680" i="1" s="1"/>
  <c r="AG1679" i="1"/>
  <c r="AU1679" i="1" s="1"/>
  <c r="AI1676" i="1"/>
  <c r="AW1676" i="1" s="1"/>
  <c r="AE1672" i="1"/>
  <c r="AS1672" i="1" s="1"/>
  <c r="AG1671" i="1"/>
  <c r="AU1671" i="1" s="1"/>
  <c r="AI1686" i="1"/>
  <c r="AW1686" i="1" s="1"/>
  <c r="AJ1690" i="1"/>
  <c r="AX1690" i="1" s="1"/>
  <c r="AD1689" i="1"/>
  <c r="AR1689" i="1" s="1"/>
  <c r="AF1686" i="1"/>
  <c r="AT1686" i="1" s="1"/>
  <c r="AH1685" i="1"/>
  <c r="AV1685" i="1" s="1"/>
  <c r="AJ1682" i="1"/>
  <c r="AX1682" i="1" s="1"/>
  <c r="AD1681" i="1"/>
  <c r="AR1681" i="1" s="1"/>
  <c r="AF1678" i="1"/>
  <c r="AT1678" i="1" s="1"/>
  <c r="AH1677" i="1"/>
  <c r="AV1677" i="1" s="1"/>
  <c r="AJ1674" i="1"/>
  <c r="AX1674" i="1" s="1"/>
  <c r="AD1673" i="1"/>
  <c r="AR1673" i="1" s="1"/>
  <c r="AF1670" i="1"/>
  <c r="AT1670" i="1" s="1"/>
  <c r="AE302" i="1"/>
  <c r="AS302" i="1" s="1"/>
  <c r="AG293" i="1"/>
  <c r="AU293" i="1" s="1"/>
  <c r="AE270" i="1"/>
  <c r="AS270" i="1" s="1"/>
  <c r="AF1680" i="1"/>
  <c r="AT1680" i="1" s="1"/>
  <c r="AJ1676" i="1"/>
  <c r="AX1676" i="1" s="1"/>
  <c r="AF1672" i="1"/>
  <c r="AT1672" i="1" s="1"/>
  <c r="AG1459" i="1"/>
  <c r="AU1459" i="1" s="1"/>
  <c r="AI1690" i="1"/>
  <c r="AW1690" i="1" s="1"/>
  <c r="AE1686" i="1"/>
  <c r="AS1686" i="1" s="1"/>
  <c r="AG1685" i="1"/>
  <c r="AU1685" i="1" s="1"/>
  <c r="AI1682" i="1"/>
  <c r="AW1682" i="1" s="1"/>
  <c r="AE1678" i="1"/>
  <c r="AS1678" i="1" s="1"/>
  <c r="AG1677" i="1"/>
  <c r="AU1677" i="1" s="1"/>
  <c r="AI1674" i="1"/>
  <c r="AW1674" i="1" s="1"/>
  <c r="AE1670" i="1"/>
  <c r="AS1670" i="1" s="1"/>
  <c r="AG1443" i="1"/>
  <c r="AU1443" i="1" s="1"/>
  <c r="AE1430" i="1"/>
  <c r="AS1430" i="1" s="1"/>
  <c r="AG1427" i="1"/>
  <c r="AU1427" i="1" s="1"/>
  <c r="AE1414" i="1"/>
  <c r="AS1414" i="1" s="1"/>
  <c r="AG1411" i="1"/>
  <c r="AU1411" i="1" s="1"/>
  <c r="AE1398" i="1"/>
  <c r="AS1398" i="1" s="1"/>
  <c r="AG1395" i="1"/>
  <c r="AU1395" i="1" s="1"/>
  <c r="AE1382" i="1"/>
  <c r="AS1382" i="1" s="1"/>
  <c r="AG1379" i="1"/>
  <c r="AU1379" i="1" s="1"/>
  <c r="AI1374" i="1"/>
  <c r="AW1374" i="1" s="1"/>
  <c r="AG1363" i="1"/>
  <c r="AU1363" i="1" s="1"/>
  <c r="AI1358" i="1"/>
  <c r="AW1358" i="1" s="1"/>
  <c r="AG1347" i="1"/>
  <c r="AU1347" i="1" s="1"/>
  <c r="AE1334" i="1"/>
  <c r="AS1334" i="1" s="1"/>
  <c r="AG1331" i="1"/>
  <c r="AU1331" i="1" s="1"/>
  <c r="AI1326" i="1"/>
  <c r="AW1326" i="1" s="1"/>
  <c r="AG1315" i="1"/>
  <c r="AU1315" i="1" s="1"/>
  <c r="AG1299" i="1"/>
  <c r="AU1299" i="1" s="1"/>
  <c r="AG1283" i="1"/>
  <c r="AU1283" i="1" s="1"/>
  <c r="AG1267" i="1"/>
  <c r="AU1267" i="1" s="1"/>
  <c r="AI1262" i="1"/>
  <c r="AW1262" i="1" s="1"/>
  <c r="AE1254" i="1"/>
  <c r="AS1254" i="1" s="1"/>
  <c r="AG1251" i="1"/>
  <c r="AU1251" i="1" s="1"/>
  <c r="AI1246" i="1"/>
  <c r="AW1246" i="1" s="1"/>
  <c r="AG1235" i="1"/>
  <c r="AU1235" i="1" s="1"/>
  <c r="AI1230" i="1"/>
  <c r="AW1230" i="1" s="1"/>
  <c r="AE1222" i="1"/>
  <c r="AS1222" i="1" s="1"/>
  <c r="AG1219" i="1"/>
  <c r="AU1219" i="1" s="1"/>
  <c r="AG1203" i="1"/>
  <c r="AU1203" i="1" s="1"/>
  <c r="AG1187" i="1"/>
  <c r="AU1187" i="1" s="1"/>
  <c r="AG1171" i="1"/>
  <c r="AU1171" i="1" s="1"/>
  <c r="AI1166" i="1"/>
  <c r="AW1166" i="1" s="1"/>
  <c r="AG1155" i="1"/>
  <c r="AU1155" i="1" s="1"/>
  <c r="AG1139" i="1"/>
  <c r="AU1139" i="1" s="1"/>
  <c r="AG1123" i="1"/>
  <c r="AU1123" i="1" s="1"/>
  <c r="AG1107" i="1"/>
  <c r="AU1107" i="1" s="1"/>
  <c r="AI1102" i="1"/>
  <c r="AW1102" i="1" s="1"/>
  <c r="AE1094" i="1"/>
  <c r="AS1094" i="1" s="1"/>
  <c r="AG1091" i="1"/>
  <c r="AU1091" i="1" s="1"/>
  <c r="AG1075" i="1"/>
  <c r="AU1075" i="1" s="1"/>
  <c r="AE1062" i="1"/>
  <c r="AS1062" i="1" s="1"/>
  <c r="AG1059" i="1"/>
  <c r="AU1059" i="1" s="1"/>
  <c r="AE1046" i="1"/>
  <c r="AS1046" i="1" s="1"/>
  <c r="AG1043" i="1"/>
  <c r="AU1043" i="1" s="1"/>
  <c r="AI1038" i="1"/>
  <c r="AW1038" i="1" s="1"/>
  <c r="AG1027" i="1"/>
  <c r="AU1027" i="1" s="1"/>
  <c r="AI1022" i="1"/>
  <c r="AW1022" i="1" s="1"/>
  <c r="AG1011" i="1"/>
  <c r="AU1011" i="1" s="1"/>
  <c r="AE998" i="1"/>
  <c r="AS998" i="1" s="1"/>
  <c r="AG995" i="1"/>
  <c r="AU995" i="1" s="1"/>
  <c r="AG979" i="1"/>
  <c r="AU979" i="1" s="1"/>
  <c r="AI974" i="1"/>
  <c r="AW974" i="1" s="1"/>
  <c r="AG963" i="1"/>
  <c r="AU963" i="1" s="1"/>
  <c r="AG947" i="1"/>
  <c r="AU947" i="1" s="1"/>
  <c r="AI942" i="1"/>
  <c r="AW942" i="1" s="1"/>
  <c r="AE934" i="1"/>
  <c r="AS934" i="1" s="1"/>
  <c r="AG931" i="1"/>
  <c r="AU931" i="1" s="1"/>
  <c r="AG915" i="1"/>
  <c r="AU915" i="1" s="1"/>
  <c r="AI910" i="1"/>
  <c r="AW910" i="1" s="1"/>
  <c r="AG899" i="1"/>
  <c r="AU899" i="1" s="1"/>
  <c r="AE886" i="1"/>
  <c r="AS886" i="1" s="1"/>
  <c r="AG883" i="1"/>
  <c r="AU883" i="1" s="1"/>
  <c r="AG867" i="1"/>
  <c r="AU867" i="1" s="1"/>
  <c r="AI862" i="1"/>
  <c r="AW862" i="1" s="1"/>
  <c r="AE854" i="1"/>
  <c r="AS854" i="1" s="1"/>
  <c r="AG851" i="1"/>
  <c r="AU851" i="1" s="1"/>
  <c r="AG827" i="1"/>
  <c r="AU827" i="1" s="1"/>
  <c r="AI786" i="1"/>
  <c r="AW786" i="1" s="1"/>
  <c r="AI754" i="1"/>
  <c r="AW754" i="1" s="1"/>
  <c r="AE740" i="1"/>
  <c r="AS740" i="1" s="1"/>
  <c r="AE708" i="1"/>
  <c r="AS708" i="1" s="1"/>
  <c r="AG699" i="1"/>
  <c r="AU699" i="1" s="1"/>
  <c r="AI690" i="1"/>
  <c r="AW690" i="1" s="1"/>
  <c r="AE676" i="1"/>
  <c r="AS676" i="1" s="1"/>
  <c r="AI658" i="1"/>
  <c r="AW658" i="1" s="1"/>
  <c r="AE644" i="1"/>
  <c r="AS644" i="1" s="1"/>
  <c r="AG603" i="1"/>
  <c r="AU603" i="1" s="1"/>
  <c r="AI562" i="1"/>
  <c r="AW562" i="1" s="1"/>
  <c r="AE330" i="1"/>
  <c r="AS330" i="1" s="1"/>
  <c r="AG321" i="1"/>
  <c r="AU321" i="1" s="1"/>
  <c r="AI312" i="1"/>
  <c r="AW312" i="1" s="1"/>
  <c r="AE298" i="1"/>
  <c r="AS298" i="1" s="1"/>
  <c r="AG289" i="1"/>
  <c r="AU289" i="1" s="1"/>
  <c r="AI280" i="1"/>
  <c r="AW280" i="1" s="1"/>
  <c r="AE266" i="1"/>
  <c r="AS266" i="1" s="1"/>
  <c r="AI340" i="1"/>
  <c r="AW340" i="1" s="1"/>
  <c r="AE326" i="1"/>
  <c r="AS326" i="1" s="1"/>
  <c r="AG317" i="1"/>
  <c r="AU317" i="1" s="1"/>
  <c r="AI308" i="1"/>
  <c r="AW308" i="1" s="1"/>
  <c r="AE294" i="1"/>
  <c r="AS294" i="1" s="1"/>
  <c r="AG285" i="1"/>
  <c r="AU285" i="1" s="1"/>
  <c r="AI276" i="1"/>
  <c r="AW276" i="1" s="1"/>
  <c r="AI336" i="1"/>
  <c r="AW336" i="1" s="1"/>
  <c r="AE322" i="1"/>
  <c r="AS322" i="1" s="1"/>
  <c r="AG313" i="1"/>
  <c r="AU313" i="1" s="1"/>
  <c r="AI304" i="1"/>
  <c r="AW304" i="1" s="1"/>
  <c r="AE290" i="1"/>
  <c r="AS290" i="1" s="1"/>
  <c r="AG281" i="1"/>
  <c r="AU281" i="1" s="1"/>
  <c r="AI272" i="1"/>
  <c r="AW272" i="1" s="1"/>
  <c r="AG341" i="1"/>
  <c r="AU341" i="1" s="1"/>
  <c r="AI332" i="1"/>
  <c r="AW332" i="1" s="1"/>
  <c r="AE318" i="1"/>
  <c r="AS318" i="1" s="1"/>
  <c r="AG309" i="1"/>
  <c r="AU309" i="1" s="1"/>
  <c r="AI300" i="1"/>
  <c r="AW300" i="1" s="1"/>
  <c r="AE286" i="1"/>
  <c r="AS286" i="1" s="1"/>
  <c r="AG277" i="1"/>
  <c r="AU277" i="1" s="1"/>
  <c r="AI268" i="1"/>
  <c r="AW268" i="1" s="1"/>
  <c r="AG337" i="1"/>
  <c r="AU337" i="1" s="1"/>
  <c r="AI328" i="1"/>
  <c r="AW328" i="1" s="1"/>
  <c r="AE314" i="1"/>
  <c r="AS314" i="1" s="1"/>
  <c r="AG305" i="1"/>
  <c r="AU305" i="1" s="1"/>
  <c r="AI296" i="1"/>
  <c r="AW296" i="1" s="1"/>
  <c r="AE282" i="1"/>
  <c r="AS282" i="1" s="1"/>
  <c r="AG273" i="1"/>
  <c r="AU273" i="1" s="1"/>
  <c r="AI264" i="1"/>
  <c r="AW264" i="1" s="1"/>
  <c r="AE342" i="1"/>
  <c r="AS342" i="1" s="1"/>
  <c r="AG333" i="1"/>
  <c r="AU333" i="1" s="1"/>
  <c r="AI324" i="1"/>
  <c r="AW324" i="1" s="1"/>
  <c r="AE310" i="1"/>
  <c r="AS310" i="1" s="1"/>
  <c r="AG301" i="1"/>
  <c r="AU301" i="1" s="1"/>
  <c r="AI292" i="1"/>
  <c r="AW292" i="1" s="1"/>
  <c r="AE278" i="1"/>
  <c r="AS278" i="1" s="1"/>
  <c r="AG269" i="1"/>
  <c r="AU269" i="1" s="1"/>
  <c r="AE338" i="1"/>
  <c r="AS338" i="1" s="1"/>
  <c r="AG329" i="1"/>
  <c r="AU329" i="1" s="1"/>
  <c r="AI320" i="1"/>
  <c r="AW320" i="1" s="1"/>
  <c r="AE306" i="1"/>
  <c r="AS306" i="1" s="1"/>
  <c r="AG297" i="1"/>
  <c r="AU297" i="1" s="1"/>
  <c r="AI288" i="1"/>
  <c r="AW288" i="1" s="1"/>
  <c r="AE274" i="1"/>
  <c r="AS274" i="1" s="1"/>
  <c r="AG265" i="1"/>
  <c r="AU265" i="1" s="1"/>
  <c r="AE1584" i="1"/>
  <c r="AS1584" i="1" s="1"/>
  <c r="AI1406" i="1"/>
  <c r="AW1406" i="1" s="1"/>
  <c r="AI1342" i="1"/>
  <c r="AW1342" i="1" s="1"/>
  <c r="AE1286" i="1"/>
  <c r="AS1286" i="1" s="1"/>
  <c r="AI1214" i="1"/>
  <c r="AW1214" i="1" s="1"/>
  <c r="AI1566" i="1"/>
  <c r="AW1566" i="1" s="1"/>
  <c r="AI878" i="1"/>
  <c r="AW878" i="1" s="1"/>
  <c r="AG667" i="1"/>
  <c r="AU667" i="1" s="1"/>
  <c r="AI1118" i="1"/>
  <c r="AW1118" i="1" s="1"/>
  <c r="AG731" i="1"/>
  <c r="AU731" i="1" s="1"/>
  <c r="AG1659" i="1"/>
  <c r="AU1659" i="1" s="1"/>
  <c r="AI1650" i="1"/>
  <c r="AW1650" i="1" s="1"/>
  <c r="AG1627" i="1"/>
  <c r="AU1627" i="1" s="1"/>
  <c r="AI1618" i="1"/>
  <c r="AW1618" i="1" s="1"/>
  <c r="AI1586" i="1"/>
  <c r="AW1586" i="1" s="1"/>
  <c r="AG1531" i="1"/>
  <c r="AU1531" i="1" s="1"/>
  <c r="AI1522" i="1"/>
  <c r="AW1522" i="1" s="1"/>
  <c r="AE1508" i="1"/>
  <c r="AS1508" i="1" s="1"/>
  <c r="AE1476" i="1"/>
  <c r="AS1476" i="1" s="1"/>
  <c r="AG1471" i="1"/>
  <c r="AU1471" i="1" s="1"/>
  <c r="AG1453" i="1"/>
  <c r="AU1453" i="1" s="1"/>
  <c r="AG1437" i="1"/>
  <c r="AU1437" i="1" s="1"/>
  <c r="AG1421" i="1"/>
  <c r="AU1421" i="1" s="1"/>
  <c r="AG1405" i="1"/>
  <c r="AU1405" i="1" s="1"/>
  <c r="AG1389" i="1"/>
  <c r="AU1389" i="1" s="1"/>
  <c r="AG1373" i="1"/>
  <c r="AU1373" i="1" s="1"/>
  <c r="AG1357" i="1"/>
  <c r="AU1357" i="1" s="1"/>
  <c r="AG1341" i="1"/>
  <c r="AU1341" i="1" s="1"/>
  <c r="AG1325" i="1"/>
  <c r="AU1325" i="1" s="1"/>
  <c r="AG1309" i="1"/>
  <c r="AU1309" i="1" s="1"/>
  <c r="AG1293" i="1"/>
  <c r="AU1293" i="1" s="1"/>
  <c r="AG1277" i="1"/>
  <c r="AU1277" i="1" s="1"/>
  <c r="AG1261" i="1"/>
  <c r="AU1261" i="1" s="1"/>
  <c r="AG1245" i="1"/>
  <c r="AU1245" i="1" s="1"/>
  <c r="AG1229" i="1"/>
  <c r="AU1229" i="1" s="1"/>
  <c r="AG1213" i="1"/>
  <c r="AU1213" i="1" s="1"/>
  <c r="AG1197" i="1"/>
  <c r="AU1197" i="1" s="1"/>
  <c r="AG1181" i="1"/>
  <c r="AU1181" i="1" s="1"/>
  <c r="AG1165" i="1"/>
  <c r="AU1165" i="1" s="1"/>
  <c r="AG1149" i="1"/>
  <c r="AU1149" i="1" s="1"/>
  <c r="AG1133" i="1"/>
  <c r="AU1133" i="1" s="1"/>
  <c r="AG1117" i="1"/>
  <c r="AU1117" i="1" s="1"/>
  <c r="AG1101" i="1"/>
  <c r="AU1101" i="1" s="1"/>
  <c r="AG1085" i="1"/>
  <c r="AU1085" i="1" s="1"/>
  <c r="AG1069" i="1"/>
  <c r="AU1069" i="1" s="1"/>
  <c r="AG1053" i="1"/>
  <c r="AU1053" i="1" s="1"/>
  <c r="AG1037" i="1"/>
  <c r="AU1037" i="1" s="1"/>
  <c r="AG1021" i="1"/>
  <c r="AU1021" i="1" s="1"/>
  <c r="AG1005" i="1"/>
  <c r="AU1005" i="1" s="1"/>
  <c r="AG989" i="1"/>
  <c r="AU989" i="1" s="1"/>
  <c r="AG973" i="1"/>
  <c r="AU973" i="1" s="1"/>
  <c r="AG957" i="1"/>
  <c r="AU957" i="1" s="1"/>
  <c r="AG941" i="1"/>
  <c r="AU941" i="1" s="1"/>
  <c r="AG925" i="1"/>
  <c r="AU925" i="1" s="1"/>
  <c r="AG909" i="1"/>
  <c r="AU909" i="1" s="1"/>
  <c r="AG893" i="1"/>
  <c r="AU893" i="1" s="1"/>
  <c r="AG877" i="1"/>
  <c r="AU877" i="1" s="1"/>
  <c r="AG861" i="1"/>
  <c r="AU861" i="1" s="1"/>
  <c r="AG845" i="1"/>
  <c r="AU845" i="1" s="1"/>
  <c r="AG1607" i="1"/>
  <c r="AU1607" i="1" s="1"/>
  <c r="AE1446" i="1"/>
  <c r="AS1446" i="1" s="1"/>
  <c r="AI1390" i="1"/>
  <c r="AW1390" i="1" s="1"/>
  <c r="AI1198" i="1"/>
  <c r="AW1198" i="1" s="1"/>
  <c r="AE950" i="1"/>
  <c r="AS950" i="1" s="1"/>
  <c r="AI894" i="1"/>
  <c r="AW894" i="1" s="1"/>
  <c r="AI1086" i="1"/>
  <c r="AW1086" i="1" s="1"/>
  <c r="AI926" i="1"/>
  <c r="AW926" i="1" s="1"/>
  <c r="AG1449" i="1"/>
  <c r="AU1449" i="1" s="1"/>
  <c r="AG1433" i="1"/>
  <c r="AU1433" i="1" s="1"/>
  <c r="AG1417" i="1"/>
  <c r="AU1417" i="1" s="1"/>
  <c r="AG1401" i="1"/>
  <c r="AU1401" i="1" s="1"/>
  <c r="AG1385" i="1"/>
  <c r="AU1385" i="1" s="1"/>
  <c r="AG1369" i="1"/>
  <c r="AU1369" i="1" s="1"/>
  <c r="AG1353" i="1"/>
  <c r="AU1353" i="1" s="1"/>
  <c r="AG1337" i="1"/>
  <c r="AU1337" i="1" s="1"/>
  <c r="AG1321" i="1"/>
  <c r="AU1321" i="1" s="1"/>
  <c r="AG1305" i="1"/>
  <c r="AU1305" i="1" s="1"/>
  <c r="AG1289" i="1"/>
  <c r="AU1289" i="1" s="1"/>
  <c r="AG1273" i="1"/>
  <c r="AU1273" i="1" s="1"/>
  <c r="AG1257" i="1"/>
  <c r="AU1257" i="1" s="1"/>
  <c r="AG1241" i="1"/>
  <c r="AU1241" i="1" s="1"/>
  <c r="AG1225" i="1"/>
  <c r="AU1225" i="1" s="1"/>
  <c r="AG1209" i="1"/>
  <c r="AU1209" i="1" s="1"/>
  <c r="AG1193" i="1"/>
  <c r="AU1193" i="1" s="1"/>
  <c r="AE1366" i="1"/>
  <c r="AS1366" i="1" s="1"/>
  <c r="AI1182" i="1"/>
  <c r="AW1182" i="1" s="1"/>
  <c r="AI1054" i="1"/>
  <c r="AW1054" i="1" s="1"/>
  <c r="AI958" i="1"/>
  <c r="AW958" i="1" s="1"/>
  <c r="AG1463" i="1"/>
  <c r="AU1463" i="1" s="1"/>
  <c r="AG1447" i="1"/>
  <c r="AU1447" i="1" s="1"/>
  <c r="AG1431" i="1"/>
  <c r="AU1431" i="1" s="1"/>
  <c r="AG1415" i="1"/>
  <c r="AU1415" i="1" s="1"/>
  <c r="AG1399" i="1"/>
  <c r="AU1399" i="1" s="1"/>
  <c r="AG1383" i="1"/>
  <c r="AU1383" i="1" s="1"/>
  <c r="AG1367" i="1"/>
  <c r="AU1367" i="1" s="1"/>
  <c r="AG1351" i="1"/>
  <c r="AU1351" i="1" s="1"/>
  <c r="AG1335" i="1"/>
  <c r="AU1335" i="1" s="1"/>
  <c r="AG1319" i="1"/>
  <c r="AU1319" i="1" s="1"/>
  <c r="AG1303" i="1"/>
  <c r="AU1303" i="1" s="1"/>
  <c r="AG1287" i="1"/>
  <c r="AU1287" i="1" s="1"/>
  <c r="AG1271" i="1"/>
  <c r="AU1271" i="1" s="1"/>
  <c r="AG1255" i="1"/>
  <c r="AU1255" i="1" s="1"/>
  <c r="AG1239" i="1"/>
  <c r="AU1239" i="1" s="1"/>
  <c r="AG1223" i="1"/>
  <c r="AU1223" i="1" s="1"/>
  <c r="AG1207" i="1"/>
  <c r="AU1207" i="1" s="1"/>
  <c r="AG1191" i="1"/>
  <c r="AU1191" i="1" s="1"/>
  <c r="AG1175" i="1"/>
  <c r="AU1175" i="1" s="1"/>
  <c r="AG1159" i="1"/>
  <c r="AU1159" i="1" s="1"/>
  <c r="AG1143" i="1"/>
  <c r="AU1143" i="1" s="1"/>
  <c r="AG1127" i="1"/>
  <c r="AU1127" i="1" s="1"/>
  <c r="AG1111" i="1"/>
  <c r="AU1111" i="1" s="1"/>
  <c r="AG1095" i="1"/>
  <c r="AU1095" i="1" s="1"/>
  <c r="AG1079" i="1"/>
  <c r="AU1079" i="1" s="1"/>
  <c r="AG1063" i="1"/>
  <c r="AU1063" i="1" s="1"/>
  <c r="AG1047" i="1"/>
  <c r="AU1047" i="1" s="1"/>
  <c r="AG1031" i="1"/>
  <c r="AU1031" i="1" s="1"/>
  <c r="AG1015" i="1"/>
  <c r="AU1015" i="1" s="1"/>
  <c r="AG999" i="1"/>
  <c r="AU999" i="1" s="1"/>
  <c r="AG983" i="1"/>
  <c r="AU983" i="1" s="1"/>
  <c r="AG967" i="1"/>
  <c r="AU967" i="1" s="1"/>
  <c r="AG951" i="1"/>
  <c r="AU951" i="1" s="1"/>
  <c r="AG935" i="1"/>
  <c r="AU935" i="1" s="1"/>
  <c r="AG919" i="1"/>
  <c r="AU919" i="1" s="1"/>
  <c r="AG903" i="1"/>
  <c r="AU903" i="1" s="1"/>
  <c r="AG887" i="1"/>
  <c r="AU887" i="1" s="1"/>
  <c r="AG871" i="1"/>
  <c r="AU871" i="1" s="1"/>
  <c r="AG855" i="1"/>
  <c r="AU855" i="1" s="1"/>
  <c r="AI1534" i="1"/>
  <c r="AW1534" i="1" s="1"/>
  <c r="AG1511" i="1"/>
  <c r="AU1511" i="1" s="1"/>
  <c r="AE1350" i="1"/>
  <c r="AS1350" i="1" s="1"/>
  <c r="AI1310" i="1"/>
  <c r="AW1310" i="1" s="1"/>
  <c r="AI1666" i="1"/>
  <c r="AW1666" i="1" s="1"/>
  <c r="AE1652" i="1"/>
  <c r="AS1652" i="1" s="1"/>
  <c r="AG1643" i="1"/>
  <c r="AU1643" i="1" s="1"/>
  <c r="AI1634" i="1"/>
  <c r="AW1634" i="1" s="1"/>
  <c r="AE1620" i="1"/>
  <c r="AS1620" i="1" s="1"/>
  <c r="AG1611" i="1"/>
  <c r="AU1611" i="1" s="1"/>
  <c r="AI1602" i="1"/>
  <c r="AW1602" i="1" s="1"/>
  <c r="AE1588" i="1"/>
  <c r="AS1588" i="1" s="1"/>
  <c r="AG1579" i="1"/>
  <c r="AU1579" i="1" s="1"/>
  <c r="AI1570" i="1"/>
  <c r="AW1570" i="1" s="1"/>
  <c r="AE1556" i="1"/>
  <c r="AS1556" i="1" s="1"/>
  <c r="AG1547" i="1"/>
  <c r="AU1547" i="1" s="1"/>
  <c r="AI1538" i="1"/>
  <c r="AW1538" i="1" s="1"/>
  <c r="AI1662" i="1"/>
  <c r="AW1662" i="1" s="1"/>
  <c r="AE1462" i="1"/>
  <c r="AS1462" i="1" s="1"/>
  <c r="AI1294" i="1"/>
  <c r="AW1294" i="1" s="1"/>
  <c r="AE1190" i="1"/>
  <c r="AS1190" i="1" s="1"/>
  <c r="AE804" i="1"/>
  <c r="AS804" i="1" s="1"/>
  <c r="AE580" i="1"/>
  <c r="AS580" i="1" s="1"/>
  <c r="AG1667" i="1"/>
  <c r="AU1667" i="1" s="1"/>
  <c r="AI1658" i="1"/>
  <c r="AW1658" i="1" s="1"/>
  <c r="AE1644" i="1"/>
  <c r="AS1644" i="1" s="1"/>
  <c r="AG1635" i="1"/>
  <c r="AU1635" i="1" s="1"/>
  <c r="AI1626" i="1"/>
  <c r="AW1626" i="1" s="1"/>
  <c r="AE1612" i="1"/>
  <c r="AS1612" i="1" s="1"/>
  <c r="AG1603" i="1"/>
  <c r="AU1603" i="1" s="1"/>
  <c r="AI1594" i="1"/>
  <c r="AW1594" i="1" s="1"/>
  <c r="AE1580" i="1"/>
  <c r="AS1580" i="1" s="1"/>
  <c r="AG1571" i="1"/>
  <c r="AU1571" i="1" s="1"/>
  <c r="AI1562" i="1"/>
  <c r="AW1562" i="1" s="1"/>
  <c r="AE1548" i="1"/>
  <c r="AS1548" i="1" s="1"/>
  <c r="AG1543" i="1"/>
  <c r="AU1543" i="1" s="1"/>
  <c r="AE1110" i="1"/>
  <c r="AS1110" i="1" s="1"/>
  <c r="AE918" i="1"/>
  <c r="AS918" i="1" s="1"/>
  <c r="AE902" i="1"/>
  <c r="AS902" i="1" s="1"/>
  <c r="AG1663" i="1"/>
  <c r="AU1663" i="1" s="1"/>
  <c r="AI1654" i="1"/>
  <c r="AW1654" i="1" s="1"/>
  <c r="AE1640" i="1"/>
  <c r="AS1640" i="1" s="1"/>
  <c r="AG1631" i="1"/>
  <c r="AU1631" i="1" s="1"/>
  <c r="AI1622" i="1"/>
  <c r="AW1622" i="1" s="1"/>
  <c r="AE1608" i="1"/>
  <c r="AS1608" i="1" s="1"/>
  <c r="AG1599" i="1"/>
  <c r="AU1599" i="1" s="1"/>
  <c r="AI1590" i="1"/>
  <c r="AW1590" i="1" s="1"/>
  <c r="AE1576" i="1"/>
  <c r="AS1576" i="1" s="1"/>
  <c r="AG1567" i="1"/>
  <c r="AU1567" i="1" s="1"/>
  <c r="AI1558" i="1"/>
  <c r="AW1558" i="1" s="1"/>
  <c r="AE1544" i="1"/>
  <c r="AS1544" i="1" s="1"/>
  <c r="AE1238" i="1"/>
  <c r="AS1238" i="1" s="1"/>
  <c r="AI1150" i="1"/>
  <c r="AW1150" i="1" s="1"/>
  <c r="AI818" i="1"/>
  <c r="AW818" i="1" s="1"/>
  <c r="AG763" i="1"/>
  <c r="AU763" i="1" s="1"/>
  <c r="AG571" i="1"/>
  <c r="AU571" i="1" s="1"/>
  <c r="AG1563" i="1"/>
  <c r="AU1563" i="1" s="1"/>
  <c r="AI1554" i="1"/>
  <c r="AW1554" i="1" s="1"/>
  <c r="AE1540" i="1"/>
  <c r="AS1540" i="1" s="1"/>
  <c r="AI1490" i="1"/>
  <c r="AW1490" i="1" s="1"/>
  <c r="AE1440" i="1"/>
  <c r="AS1440" i="1" s="1"/>
  <c r="AI1432" i="1"/>
  <c r="AW1432" i="1" s="1"/>
  <c r="AE1424" i="1"/>
  <c r="AS1424" i="1" s="1"/>
  <c r="AI1416" i="1"/>
  <c r="AW1416" i="1" s="1"/>
  <c r="AE1408" i="1"/>
  <c r="AS1408" i="1" s="1"/>
  <c r="AI1400" i="1"/>
  <c r="AW1400" i="1" s="1"/>
  <c r="AE1392" i="1"/>
  <c r="AS1392" i="1" s="1"/>
  <c r="AI1384" i="1"/>
  <c r="AW1384" i="1" s="1"/>
  <c r="AE1376" i="1"/>
  <c r="AS1376" i="1" s="1"/>
  <c r="AI1368" i="1"/>
  <c r="AW1368" i="1" s="1"/>
  <c r="AE1360" i="1"/>
  <c r="AS1360" i="1" s="1"/>
  <c r="AI1352" i="1"/>
  <c r="AW1352" i="1" s="1"/>
  <c r="AE1344" i="1"/>
  <c r="AS1344" i="1" s="1"/>
  <c r="AI1336" i="1"/>
  <c r="AW1336" i="1" s="1"/>
  <c r="AE1328" i="1"/>
  <c r="AS1328" i="1" s="1"/>
  <c r="AI1320" i="1"/>
  <c r="AW1320" i="1" s="1"/>
  <c r="AE1312" i="1"/>
  <c r="AS1312" i="1" s="1"/>
  <c r="AI1304" i="1"/>
  <c r="AW1304" i="1" s="1"/>
  <c r="AE1296" i="1"/>
  <c r="AS1296" i="1" s="1"/>
  <c r="AI1288" i="1"/>
  <c r="AW1288" i="1" s="1"/>
  <c r="AE1280" i="1"/>
  <c r="AS1280" i="1" s="1"/>
  <c r="AI1630" i="1"/>
  <c r="AW1630" i="1" s="1"/>
  <c r="AE1302" i="1"/>
  <c r="AS1302" i="1" s="1"/>
  <c r="AI1278" i="1"/>
  <c r="AW1278" i="1" s="1"/>
  <c r="AE1174" i="1"/>
  <c r="AS1174" i="1" s="1"/>
  <c r="AI1070" i="1"/>
  <c r="AW1070" i="1" s="1"/>
  <c r="AE1014" i="1"/>
  <c r="AS1014" i="1" s="1"/>
  <c r="AI990" i="1"/>
  <c r="AW990" i="1" s="1"/>
  <c r="AE982" i="1"/>
  <c r="AS982" i="1" s="1"/>
  <c r="AE870" i="1"/>
  <c r="AS870" i="1" s="1"/>
  <c r="AG795" i="1"/>
  <c r="AU795" i="1" s="1"/>
  <c r="AE772" i="1"/>
  <c r="AS772" i="1" s="1"/>
  <c r="AI722" i="1"/>
  <c r="AW722" i="1" s="1"/>
  <c r="AI626" i="1"/>
  <c r="AW626" i="1" s="1"/>
  <c r="AE612" i="1"/>
  <c r="AS612" i="1" s="1"/>
  <c r="AI594" i="1"/>
  <c r="AW594" i="1" s="1"/>
  <c r="AG1595" i="1"/>
  <c r="AU1595" i="1" s="1"/>
  <c r="AE1456" i="1"/>
  <c r="AS1456" i="1" s="1"/>
  <c r="AI1448" i="1"/>
  <c r="AW1448" i="1" s="1"/>
  <c r="AE1664" i="1"/>
  <c r="AS1664" i="1" s="1"/>
  <c r="AG1655" i="1"/>
  <c r="AU1655" i="1" s="1"/>
  <c r="AI1646" i="1"/>
  <c r="AW1646" i="1" s="1"/>
  <c r="AE1632" i="1"/>
  <c r="AS1632" i="1" s="1"/>
  <c r="AG1623" i="1"/>
  <c r="AU1623" i="1" s="1"/>
  <c r="AI1614" i="1"/>
  <c r="AW1614" i="1" s="1"/>
  <c r="AE1600" i="1"/>
  <c r="AS1600" i="1" s="1"/>
  <c r="AG1591" i="1"/>
  <c r="AU1591" i="1" s="1"/>
  <c r="AI1582" i="1"/>
  <c r="AW1582" i="1" s="1"/>
  <c r="AE1568" i="1"/>
  <c r="AS1568" i="1" s="1"/>
  <c r="AG1559" i="1"/>
  <c r="AU1559" i="1" s="1"/>
  <c r="AI1550" i="1"/>
  <c r="AW1550" i="1" s="1"/>
  <c r="AI1438" i="1"/>
  <c r="AW1438" i="1" s="1"/>
  <c r="AI1422" i="1"/>
  <c r="AW1422" i="1" s="1"/>
  <c r="AE1318" i="1"/>
  <c r="AS1318" i="1" s="1"/>
  <c r="AE1206" i="1"/>
  <c r="AS1206" i="1" s="1"/>
  <c r="AE1158" i="1"/>
  <c r="AS1158" i="1" s="1"/>
  <c r="AE1126" i="1"/>
  <c r="AS1126" i="1" s="1"/>
  <c r="AE1030" i="1"/>
  <c r="AS1030" i="1" s="1"/>
  <c r="AE966" i="1"/>
  <c r="AS966" i="1" s="1"/>
  <c r="AE836" i="1"/>
  <c r="AS836" i="1" s="1"/>
  <c r="AE1572" i="1"/>
  <c r="AS1572" i="1" s="1"/>
  <c r="AG1499" i="1"/>
  <c r="AU1499" i="1" s="1"/>
  <c r="AE1660" i="1"/>
  <c r="AS1660" i="1" s="1"/>
  <c r="AG1651" i="1"/>
  <c r="AU1651" i="1" s="1"/>
  <c r="AI1642" i="1"/>
  <c r="AW1642" i="1" s="1"/>
  <c r="AE1628" i="1"/>
  <c r="AS1628" i="1" s="1"/>
  <c r="AG1619" i="1"/>
  <c r="AU1619" i="1" s="1"/>
  <c r="AI1610" i="1"/>
  <c r="AW1610" i="1" s="1"/>
  <c r="AE1596" i="1"/>
  <c r="AS1596" i="1" s="1"/>
  <c r="AG1587" i="1"/>
  <c r="AU1587" i="1" s="1"/>
  <c r="AI1578" i="1"/>
  <c r="AW1578" i="1" s="1"/>
  <c r="AE1564" i="1"/>
  <c r="AS1564" i="1" s="1"/>
  <c r="AG1555" i="1"/>
  <c r="AU1555" i="1" s="1"/>
  <c r="AI1546" i="1"/>
  <c r="AW1546" i="1" s="1"/>
  <c r="AE1532" i="1"/>
  <c r="AS1532" i="1" s="1"/>
  <c r="AG1523" i="1"/>
  <c r="AU1523" i="1" s="1"/>
  <c r="AI1502" i="1"/>
  <c r="AW1502" i="1" s="1"/>
  <c r="AE1488" i="1"/>
  <c r="AS1488" i="1" s="1"/>
  <c r="AE1270" i="1"/>
  <c r="AS1270" i="1" s="1"/>
  <c r="AE1142" i="1"/>
  <c r="AS1142" i="1" s="1"/>
  <c r="AI1134" i="1"/>
  <c r="AW1134" i="1" s="1"/>
  <c r="AE1078" i="1"/>
  <c r="AS1078" i="1" s="1"/>
  <c r="AI1006" i="1"/>
  <c r="AW1006" i="1" s="1"/>
  <c r="AI846" i="1"/>
  <c r="AW846" i="1" s="1"/>
  <c r="AG635" i="1"/>
  <c r="AU635" i="1" s="1"/>
  <c r="AE1636" i="1"/>
  <c r="AS1636" i="1" s="1"/>
  <c r="AE1604" i="1"/>
  <c r="AS1604" i="1" s="1"/>
  <c r="AE1656" i="1"/>
  <c r="AS1656" i="1" s="1"/>
  <c r="AG1647" i="1"/>
  <c r="AU1647" i="1" s="1"/>
  <c r="AI1638" i="1"/>
  <c r="AW1638" i="1" s="1"/>
  <c r="AE1624" i="1"/>
  <c r="AS1624" i="1" s="1"/>
  <c r="AG1615" i="1"/>
  <c r="AU1615" i="1" s="1"/>
  <c r="AI1606" i="1"/>
  <c r="AW1606" i="1" s="1"/>
  <c r="AE1592" i="1"/>
  <c r="AS1592" i="1" s="1"/>
  <c r="AG1583" i="1"/>
  <c r="AU1583" i="1" s="1"/>
  <c r="AI1574" i="1"/>
  <c r="AW1574" i="1" s="1"/>
  <c r="AE1560" i="1"/>
  <c r="AS1560" i="1" s="1"/>
  <c r="AG1551" i="1"/>
  <c r="AU1551" i="1" s="1"/>
  <c r="AI1542" i="1"/>
  <c r="AW1542" i="1" s="1"/>
  <c r="AE1528" i="1"/>
  <c r="AS1528" i="1" s="1"/>
  <c r="AG1519" i="1"/>
  <c r="AU1519" i="1" s="1"/>
  <c r="AI1510" i="1"/>
  <c r="AW1510" i="1" s="1"/>
  <c r="AE1524" i="1"/>
  <c r="AS1524" i="1" s="1"/>
  <c r="AG1515" i="1"/>
  <c r="AU1515" i="1" s="1"/>
  <c r="AI1506" i="1"/>
  <c r="AW1506" i="1" s="1"/>
  <c r="AE1492" i="1"/>
  <c r="AS1492" i="1" s="1"/>
  <c r="AG1483" i="1"/>
  <c r="AU1483" i="1" s="1"/>
  <c r="AI1474" i="1"/>
  <c r="AW1474" i="1" s="1"/>
  <c r="AE1464" i="1"/>
  <c r="AS1464" i="1" s="1"/>
  <c r="AG1461" i="1"/>
  <c r="AU1461" i="1" s="1"/>
  <c r="AI1456" i="1"/>
  <c r="AW1456" i="1" s="1"/>
  <c r="AE1448" i="1"/>
  <c r="AS1448" i="1" s="1"/>
  <c r="AG1445" i="1"/>
  <c r="AU1445" i="1" s="1"/>
  <c r="AI1440" i="1"/>
  <c r="AW1440" i="1" s="1"/>
  <c r="AE1432" i="1"/>
  <c r="AS1432" i="1" s="1"/>
  <c r="AG1429" i="1"/>
  <c r="AU1429" i="1" s="1"/>
  <c r="AI1424" i="1"/>
  <c r="AW1424" i="1" s="1"/>
  <c r="AE1416" i="1"/>
  <c r="AS1416" i="1" s="1"/>
  <c r="AG1413" i="1"/>
  <c r="AU1413" i="1" s="1"/>
  <c r="AI1408" i="1"/>
  <c r="AW1408" i="1" s="1"/>
  <c r="AE1400" i="1"/>
  <c r="AS1400" i="1" s="1"/>
  <c r="AG1397" i="1"/>
  <c r="AU1397" i="1" s="1"/>
  <c r="AI1392" i="1"/>
  <c r="AW1392" i="1" s="1"/>
  <c r="AE1384" i="1"/>
  <c r="AS1384" i="1" s="1"/>
  <c r="AG1381" i="1"/>
  <c r="AU1381" i="1" s="1"/>
  <c r="AI1376" i="1"/>
  <c r="AW1376" i="1" s="1"/>
  <c r="AE1368" i="1"/>
  <c r="AS1368" i="1" s="1"/>
  <c r="AG1365" i="1"/>
  <c r="AU1365" i="1" s="1"/>
  <c r="AI1360" i="1"/>
  <c r="AW1360" i="1" s="1"/>
  <c r="AE1352" i="1"/>
  <c r="AS1352" i="1" s="1"/>
  <c r="AG1349" i="1"/>
  <c r="AU1349" i="1" s="1"/>
  <c r="AI1344" i="1"/>
  <c r="AW1344" i="1" s="1"/>
  <c r="AE1336" i="1"/>
  <c r="AS1336" i="1" s="1"/>
  <c r="AG1333" i="1"/>
  <c r="AU1333" i="1" s="1"/>
  <c r="AI1328" i="1"/>
  <c r="AW1328" i="1" s="1"/>
  <c r="AE1320" i="1"/>
  <c r="AS1320" i="1" s="1"/>
  <c r="AG1317" i="1"/>
  <c r="AU1317" i="1" s="1"/>
  <c r="AI1312" i="1"/>
  <c r="AW1312" i="1" s="1"/>
  <c r="AE1304" i="1"/>
  <c r="AS1304" i="1" s="1"/>
  <c r="AG1301" i="1"/>
  <c r="AU1301" i="1" s="1"/>
  <c r="AI1296" i="1"/>
  <c r="AW1296" i="1" s="1"/>
  <c r="AE1288" i="1"/>
  <c r="AS1288" i="1" s="1"/>
  <c r="AG1285" i="1"/>
  <c r="AU1285" i="1" s="1"/>
  <c r="AI1280" i="1"/>
  <c r="AW1280" i="1" s="1"/>
  <c r="AE1272" i="1"/>
  <c r="AS1272" i="1" s="1"/>
  <c r="AG1269" i="1"/>
  <c r="AU1269" i="1" s="1"/>
  <c r="AI1264" i="1"/>
  <c r="AW1264" i="1" s="1"/>
  <c r="AE1256" i="1"/>
  <c r="AS1256" i="1" s="1"/>
  <c r="AG1253" i="1"/>
  <c r="AU1253" i="1" s="1"/>
  <c r="AI1248" i="1"/>
  <c r="AW1248" i="1" s="1"/>
  <c r="AE1240" i="1"/>
  <c r="AS1240" i="1" s="1"/>
  <c r="AG1237" i="1"/>
  <c r="AU1237" i="1" s="1"/>
  <c r="AI1232" i="1"/>
  <c r="AW1232" i="1" s="1"/>
  <c r="AE1224" i="1"/>
  <c r="AS1224" i="1" s="1"/>
  <c r="AG1221" i="1"/>
  <c r="AU1221" i="1" s="1"/>
  <c r="AI1216" i="1"/>
  <c r="AW1216" i="1" s="1"/>
  <c r="AE1208" i="1"/>
  <c r="AS1208" i="1" s="1"/>
  <c r="AG1205" i="1"/>
  <c r="AU1205" i="1" s="1"/>
  <c r="AI1200" i="1"/>
  <c r="AW1200" i="1" s="1"/>
  <c r="AE1192" i="1"/>
  <c r="AS1192" i="1" s="1"/>
  <c r="AG1189" i="1"/>
  <c r="AU1189" i="1" s="1"/>
  <c r="AI1184" i="1"/>
  <c r="AW1184" i="1" s="1"/>
  <c r="AE1176" i="1"/>
  <c r="AS1176" i="1" s="1"/>
  <c r="AG1173" i="1"/>
  <c r="AU1173" i="1" s="1"/>
  <c r="AI1168" i="1"/>
  <c r="AW1168" i="1" s="1"/>
  <c r="AE1160" i="1"/>
  <c r="AS1160" i="1" s="1"/>
  <c r="AG1157" i="1"/>
  <c r="AU1157" i="1" s="1"/>
  <c r="AI1152" i="1"/>
  <c r="AW1152" i="1" s="1"/>
  <c r="AG1539" i="1"/>
  <c r="AU1539" i="1" s="1"/>
  <c r="AI1530" i="1"/>
  <c r="AW1530" i="1" s="1"/>
  <c r="AE1516" i="1"/>
  <c r="AS1516" i="1" s="1"/>
  <c r="AG1507" i="1"/>
  <c r="AU1507" i="1" s="1"/>
  <c r="AI1498" i="1"/>
  <c r="AW1498" i="1" s="1"/>
  <c r="AE1484" i="1"/>
  <c r="AS1484" i="1" s="1"/>
  <c r="AG1475" i="1"/>
  <c r="AU1475" i="1" s="1"/>
  <c r="AI1470" i="1"/>
  <c r="AW1470" i="1" s="1"/>
  <c r="AE1460" i="1"/>
  <c r="AS1460" i="1" s="1"/>
  <c r="AG1457" i="1"/>
  <c r="AU1457" i="1" s="1"/>
  <c r="AI1452" i="1"/>
  <c r="AW1452" i="1" s="1"/>
  <c r="AE1444" i="1"/>
  <c r="AS1444" i="1" s="1"/>
  <c r="AG1441" i="1"/>
  <c r="AU1441" i="1" s="1"/>
  <c r="AI1436" i="1"/>
  <c r="AW1436" i="1" s="1"/>
  <c r="AE1428" i="1"/>
  <c r="AS1428" i="1" s="1"/>
  <c r="AG1425" i="1"/>
  <c r="AU1425" i="1" s="1"/>
  <c r="AI1420" i="1"/>
  <c r="AW1420" i="1" s="1"/>
  <c r="AE1412" i="1"/>
  <c r="AS1412" i="1" s="1"/>
  <c r="AG1409" i="1"/>
  <c r="AU1409" i="1" s="1"/>
  <c r="AI1404" i="1"/>
  <c r="AW1404" i="1" s="1"/>
  <c r="AE1396" i="1"/>
  <c r="AS1396" i="1" s="1"/>
  <c r="AG1393" i="1"/>
  <c r="AU1393" i="1" s="1"/>
  <c r="AI1388" i="1"/>
  <c r="AW1388" i="1" s="1"/>
  <c r="AE1380" i="1"/>
  <c r="AS1380" i="1" s="1"/>
  <c r="AG1377" i="1"/>
  <c r="AU1377" i="1" s="1"/>
  <c r="AI1372" i="1"/>
  <c r="AW1372" i="1" s="1"/>
  <c r="AE1364" i="1"/>
  <c r="AS1364" i="1" s="1"/>
  <c r="AG1361" i="1"/>
  <c r="AU1361" i="1" s="1"/>
  <c r="AI1356" i="1"/>
  <c r="AW1356" i="1" s="1"/>
  <c r="AE1348" i="1"/>
  <c r="AS1348" i="1" s="1"/>
  <c r="AG1345" i="1"/>
  <c r="AU1345" i="1" s="1"/>
  <c r="AI1340" i="1"/>
  <c r="AW1340" i="1" s="1"/>
  <c r="AE1332" i="1"/>
  <c r="AS1332" i="1" s="1"/>
  <c r="AG1329" i="1"/>
  <c r="AU1329" i="1" s="1"/>
  <c r="AI1324" i="1"/>
  <c r="AW1324" i="1" s="1"/>
  <c r="AE1316" i="1"/>
  <c r="AS1316" i="1" s="1"/>
  <c r="AG1313" i="1"/>
  <c r="AU1313" i="1" s="1"/>
  <c r="AI1308" i="1"/>
  <c r="AW1308" i="1" s="1"/>
  <c r="AE1300" i="1"/>
  <c r="AS1300" i="1" s="1"/>
  <c r="AG1297" i="1"/>
  <c r="AU1297" i="1" s="1"/>
  <c r="AI1292" i="1"/>
  <c r="AW1292" i="1" s="1"/>
  <c r="AE1284" i="1"/>
  <c r="AS1284" i="1" s="1"/>
  <c r="AG1281" i="1"/>
  <c r="AU1281" i="1" s="1"/>
  <c r="AI1276" i="1"/>
  <c r="AW1276" i="1" s="1"/>
  <c r="AE1268" i="1"/>
  <c r="AS1268" i="1" s="1"/>
  <c r="AG1265" i="1"/>
  <c r="AU1265" i="1" s="1"/>
  <c r="AI1260" i="1"/>
  <c r="AW1260" i="1" s="1"/>
  <c r="AE1252" i="1"/>
  <c r="AS1252" i="1" s="1"/>
  <c r="AG1249" i="1"/>
  <c r="AU1249" i="1" s="1"/>
  <c r="AI1244" i="1"/>
  <c r="AW1244" i="1" s="1"/>
  <c r="AE1236" i="1"/>
  <c r="AS1236" i="1" s="1"/>
  <c r="AG1233" i="1"/>
  <c r="AU1233" i="1" s="1"/>
  <c r="AI1228" i="1"/>
  <c r="AW1228" i="1" s="1"/>
  <c r="AE1220" i="1"/>
  <c r="AS1220" i="1" s="1"/>
  <c r="AG1217" i="1"/>
  <c r="AU1217" i="1" s="1"/>
  <c r="AI1212" i="1"/>
  <c r="AW1212" i="1" s="1"/>
  <c r="AE1204" i="1"/>
  <c r="AS1204" i="1" s="1"/>
  <c r="AG1201" i="1"/>
  <c r="AU1201" i="1" s="1"/>
  <c r="AI1196" i="1"/>
  <c r="AW1196" i="1" s="1"/>
  <c r="AE1188" i="1"/>
  <c r="AS1188" i="1" s="1"/>
  <c r="AG1185" i="1"/>
  <c r="AU1185" i="1" s="1"/>
  <c r="AI1180" i="1"/>
  <c r="AW1180" i="1" s="1"/>
  <c r="AE1172" i="1"/>
  <c r="AS1172" i="1" s="1"/>
  <c r="AG1169" i="1"/>
  <c r="AU1169" i="1" s="1"/>
  <c r="AI1164" i="1"/>
  <c r="AW1164" i="1" s="1"/>
  <c r="AE1156" i="1"/>
  <c r="AS1156" i="1" s="1"/>
  <c r="AG1153" i="1"/>
  <c r="AU1153" i="1" s="1"/>
  <c r="AI1148" i="1"/>
  <c r="AW1148" i="1" s="1"/>
  <c r="AE1140" i="1"/>
  <c r="AS1140" i="1" s="1"/>
  <c r="AG1137" i="1"/>
  <c r="AU1137" i="1" s="1"/>
  <c r="AI1132" i="1"/>
  <c r="AW1132" i="1" s="1"/>
  <c r="AE1124" i="1"/>
  <c r="AS1124" i="1" s="1"/>
  <c r="AG1121" i="1"/>
  <c r="AU1121" i="1" s="1"/>
  <c r="AI1116" i="1"/>
  <c r="AW1116" i="1" s="1"/>
  <c r="AE1108" i="1"/>
  <c r="AS1108" i="1" s="1"/>
  <c r="AG1105" i="1"/>
  <c r="AU1105" i="1" s="1"/>
  <c r="AI1100" i="1"/>
  <c r="AW1100" i="1" s="1"/>
  <c r="AE1092" i="1"/>
  <c r="AS1092" i="1" s="1"/>
  <c r="AG1089" i="1"/>
  <c r="AU1089" i="1" s="1"/>
  <c r="AI1084" i="1"/>
  <c r="AW1084" i="1" s="1"/>
  <c r="AE1076" i="1"/>
  <c r="AS1076" i="1" s="1"/>
  <c r="AG1073" i="1"/>
  <c r="AU1073" i="1" s="1"/>
  <c r="AI1068" i="1"/>
  <c r="AW1068" i="1" s="1"/>
  <c r="AE1060" i="1"/>
  <c r="AS1060" i="1" s="1"/>
  <c r="AG1057" i="1"/>
  <c r="AU1057" i="1" s="1"/>
  <c r="AG1535" i="1"/>
  <c r="AU1535" i="1" s="1"/>
  <c r="AI1526" i="1"/>
  <c r="AW1526" i="1" s="1"/>
  <c r="AE1512" i="1"/>
  <c r="AS1512" i="1" s="1"/>
  <c r="AG1503" i="1"/>
  <c r="AU1503" i="1" s="1"/>
  <c r="AI1494" i="1"/>
  <c r="AW1494" i="1" s="1"/>
  <c r="AE1480" i="1"/>
  <c r="AS1480" i="1" s="1"/>
  <c r="AI1466" i="1"/>
  <c r="AW1466" i="1" s="1"/>
  <c r="AE1458" i="1"/>
  <c r="AS1458" i="1" s="1"/>
  <c r="AG1455" i="1"/>
  <c r="AU1455" i="1" s="1"/>
  <c r="AI1450" i="1"/>
  <c r="AW1450" i="1" s="1"/>
  <c r="AE1442" i="1"/>
  <c r="AS1442" i="1" s="1"/>
  <c r="AG1439" i="1"/>
  <c r="AU1439" i="1" s="1"/>
  <c r="AI1434" i="1"/>
  <c r="AW1434" i="1" s="1"/>
  <c r="AE1426" i="1"/>
  <c r="AS1426" i="1" s="1"/>
  <c r="AG1423" i="1"/>
  <c r="AU1423" i="1" s="1"/>
  <c r="AI1418" i="1"/>
  <c r="AW1418" i="1" s="1"/>
  <c r="AE1410" i="1"/>
  <c r="AS1410" i="1" s="1"/>
  <c r="AG1407" i="1"/>
  <c r="AU1407" i="1" s="1"/>
  <c r="AI1402" i="1"/>
  <c r="AW1402" i="1" s="1"/>
  <c r="AE1394" i="1"/>
  <c r="AS1394" i="1" s="1"/>
  <c r="AG1391" i="1"/>
  <c r="AU1391" i="1" s="1"/>
  <c r="AI1386" i="1"/>
  <c r="AW1386" i="1" s="1"/>
  <c r="AE1378" i="1"/>
  <c r="AS1378" i="1" s="1"/>
  <c r="AG1375" i="1"/>
  <c r="AU1375" i="1" s="1"/>
  <c r="AI1370" i="1"/>
  <c r="AW1370" i="1" s="1"/>
  <c r="AE1362" i="1"/>
  <c r="AS1362" i="1" s="1"/>
  <c r="AG1359" i="1"/>
  <c r="AU1359" i="1" s="1"/>
  <c r="AI1354" i="1"/>
  <c r="AW1354" i="1" s="1"/>
  <c r="AE1346" i="1"/>
  <c r="AS1346" i="1" s="1"/>
  <c r="AG1343" i="1"/>
  <c r="AU1343" i="1" s="1"/>
  <c r="AI1338" i="1"/>
  <c r="AW1338" i="1" s="1"/>
  <c r="AE1330" i="1"/>
  <c r="AS1330" i="1" s="1"/>
  <c r="AG1327" i="1"/>
  <c r="AU1327" i="1" s="1"/>
  <c r="AI1322" i="1"/>
  <c r="AW1322" i="1" s="1"/>
  <c r="AE1314" i="1"/>
  <c r="AS1314" i="1" s="1"/>
  <c r="AG1311" i="1"/>
  <c r="AU1311" i="1" s="1"/>
  <c r="AI1306" i="1"/>
  <c r="AW1306" i="1" s="1"/>
  <c r="AE1298" i="1"/>
  <c r="AS1298" i="1" s="1"/>
  <c r="AG1295" i="1"/>
  <c r="AU1295" i="1" s="1"/>
  <c r="AI1290" i="1"/>
  <c r="AW1290" i="1" s="1"/>
  <c r="AE1282" i="1"/>
  <c r="AS1282" i="1" s="1"/>
  <c r="AG1279" i="1"/>
  <c r="AU1279" i="1" s="1"/>
  <c r="AI1274" i="1"/>
  <c r="AW1274" i="1" s="1"/>
  <c r="AE1266" i="1"/>
  <c r="AS1266" i="1" s="1"/>
  <c r="AG1263" i="1"/>
  <c r="AU1263" i="1" s="1"/>
  <c r="AI1258" i="1"/>
  <c r="AW1258" i="1" s="1"/>
  <c r="AE1250" i="1"/>
  <c r="AS1250" i="1" s="1"/>
  <c r="AG1247" i="1"/>
  <c r="AU1247" i="1" s="1"/>
  <c r="AI1242" i="1"/>
  <c r="AW1242" i="1" s="1"/>
  <c r="AE1234" i="1"/>
  <c r="AS1234" i="1" s="1"/>
  <c r="AG1231" i="1"/>
  <c r="AU1231" i="1" s="1"/>
  <c r="AI1226" i="1"/>
  <c r="AW1226" i="1" s="1"/>
  <c r="AE1218" i="1"/>
  <c r="AS1218" i="1" s="1"/>
  <c r="AG1215" i="1"/>
  <c r="AU1215" i="1" s="1"/>
  <c r="AI1210" i="1"/>
  <c r="AW1210" i="1" s="1"/>
  <c r="AE1202" i="1"/>
  <c r="AS1202" i="1" s="1"/>
  <c r="AG1199" i="1"/>
  <c r="AU1199" i="1" s="1"/>
  <c r="AI1194" i="1"/>
  <c r="AW1194" i="1" s="1"/>
  <c r="AE1186" i="1"/>
  <c r="AS1186" i="1" s="1"/>
  <c r="AG1183" i="1"/>
  <c r="AU1183" i="1" s="1"/>
  <c r="AI1178" i="1"/>
  <c r="AW1178" i="1" s="1"/>
  <c r="AE1170" i="1"/>
  <c r="AS1170" i="1" s="1"/>
  <c r="AG1167" i="1"/>
  <c r="AU1167" i="1" s="1"/>
  <c r="AI1162" i="1"/>
  <c r="AW1162" i="1" s="1"/>
  <c r="AE1154" i="1"/>
  <c r="AS1154" i="1" s="1"/>
  <c r="AG1151" i="1"/>
  <c r="AU1151" i="1" s="1"/>
  <c r="AI1146" i="1"/>
  <c r="AW1146" i="1" s="1"/>
  <c r="AI1272" i="1"/>
  <c r="AW1272" i="1" s="1"/>
  <c r="AE1264" i="1"/>
  <c r="AS1264" i="1" s="1"/>
  <c r="AI1256" i="1"/>
  <c r="AW1256" i="1" s="1"/>
  <c r="AE1248" i="1"/>
  <c r="AS1248" i="1" s="1"/>
  <c r="AI1240" i="1"/>
  <c r="AW1240" i="1" s="1"/>
  <c r="AE1232" i="1"/>
  <c r="AS1232" i="1" s="1"/>
  <c r="AI1224" i="1"/>
  <c r="AW1224" i="1" s="1"/>
  <c r="AE1216" i="1"/>
  <c r="AS1216" i="1" s="1"/>
  <c r="AI1208" i="1"/>
  <c r="AW1208" i="1" s="1"/>
  <c r="AE1200" i="1"/>
  <c r="AS1200" i="1" s="1"/>
  <c r="AI1192" i="1"/>
  <c r="AW1192" i="1" s="1"/>
  <c r="AE1184" i="1"/>
  <c r="AS1184" i="1" s="1"/>
  <c r="AI1176" i="1"/>
  <c r="AW1176" i="1" s="1"/>
  <c r="AE1168" i="1"/>
  <c r="AS1168" i="1" s="1"/>
  <c r="AI1160" i="1"/>
  <c r="AW1160" i="1" s="1"/>
  <c r="AE1152" i="1"/>
  <c r="AS1152" i="1" s="1"/>
  <c r="AI1144" i="1"/>
  <c r="AW1144" i="1" s="1"/>
  <c r="AE1136" i="1"/>
  <c r="AS1136" i="1" s="1"/>
  <c r="AI1128" i="1"/>
  <c r="AW1128" i="1" s="1"/>
  <c r="AE1120" i="1"/>
  <c r="AS1120" i="1" s="1"/>
  <c r="AI1112" i="1"/>
  <c r="AW1112" i="1" s="1"/>
  <c r="AE1104" i="1"/>
  <c r="AS1104" i="1" s="1"/>
  <c r="AI1096" i="1"/>
  <c r="AW1096" i="1" s="1"/>
  <c r="AE1088" i="1"/>
  <c r="AS1088" i="1" s="1"/>
  <c r="AI1080" i="1"/>
  <c r="AW1080" i="1" s="1"/>
  <c r="AE1072" i="1"/>
  <c r="AS1072" i="1" s="1"/>
  <c r="AI1064" i="1"/>
  <c r="AW1064" i="1" s="1"/>
  <c r="AE1056" i="1"/>
  <c r="AS1056" i="1" s="1"/>
  <c r="AI1048" i="1"/>
  <c r="AW1048" i="1" s="1"/>
  <c r="AE1040" i="1"/>
  <c r="AS1040" i="1" s="1"/>
  <c r="AI1032" i="1"/>
  <c r="AW1032" i="1" s="1"/>
  <c r="AE1024" i="1"/>
  <c r="AS1024" i="1" s="1"/>
  <c r="AI1016" i="1"/>
  <c r="AW1016" i="1" s="1"/>
  <c r="AE1008" i="1"/>
  <c r="AS1008" i="1" s="1"/>
  <c r="AI1000" i="1"/>
  <c r="AW1000" i="1" s="1"/>
  <c r="AE992" i="1"/>
  <c r="AS992" i="1" s="1"/>
  <c r="AI984" i="1"/>
  <c r="AW984" i="1" s="1"/>
  <c r="AE976" i="1"/>
  <c r="AS976" i="1" s="1"/>
  <c r="AI968" i="1"/>
  <c r="AW968" i="1" s="1"/>
  <c r="AE960" i="1"/>
  <c r="AS960" i="1" s="1"/>
  <c r="AI952" i="1"/>
  <c r="AW952" i="1" s="1"/>
  <c r="AE944" i="1"/>
  <c r="AS944" i="1" s="1"/>
  <c r="AI936" i="1"/>
  <c r="AW936" i="1" s="1"/>
  <c r="AE928" i="1"/>
  <c r="AS928" i="1" s="1"/>
  <c r="AI920" i="1"/>
  <c r="AW920" i="1" s="1"/>
  <c r="AE912" i="1"/>
  <c r="AS912" i="1" s="1"/>
  <c r="AI904" i="1"/>
  <c r="AW904" i="1" s="1"/>
  <c r="AE896" i="1"/>
  <c r="AS896" i="1" s="1"/>
  <c r="AI888" i="1"/>
  <c r="AW888" i="1" s="1"/>
  <c r="AE880" i="1"/>
  <c r="AS880" i="1" s="1"/>
  <c r="AE1536" i="1"/>
  <c r="AS1536" i="1" s="1"/>
  <c r="AG1527" i="1"/>
  <c r="AU1527" i="1" s="1"/>
  <c r="AI1518" i="1"/>
  <c r="AW1518" i="1" s="1"/>
  <c r="AE1504" i="1"/>
  <c r="AS1504" i="1" s="1"/>
  <c r="AG1495" i="1"/>
  <c r="AU1495" i="1" s="1"/>
  <c r="AI1486" i="1"/>
  <c r="AW1486" i="1" s="1"/>
  <c r="AE1472" i="1"/>
  <c r="AS1472" i="1" s="1"/>
  <c r="AG1467" i="1"/>
  <c r="AU1467" i="1" s="1"/>
  <c r="AI1462" i="1"/>
  <c r="AW1462" i="1" s="1"/>
  <c r="AE1454" i="1"/>
  <c r="AS1454" i="1" s="1"/>
  <c r="AG1451" i="1"/>
  <c r="AU1451" i="1" s="1"/>
  <c r="AI1446" i="1"/>
  <c r="AW1446" i="1" s="1"/>
  <c r="AE1438" i="1"/>
  <c r="AS1438" i="1" s="1"/>
  <c r="AG1435" i="1"/>
  <c r="AU1435" i="1" s="1"/>
  <c r="AI1430" i="1"/>
  <c r="AW1430" i="1" s="1"/>
  <c r="AE1422" i="1"/>
  <c r="AS1422" i="1" s="1"/>
  <c r="AG1419" i="1"/>
  <c r="AU1419" i="1" s="1"/>
  <c r="AI1414" i="1"/>
  <c r="AW1414" i="1" s="1"/>
  <c r="AE1406" i="1"/>
  <c r="AS1406" i="1" s="1"/>
  <c r="AG1403" i="1"/>
  <c r="AU1403" i="1" s="1"/>
  <c r="AI1398" i="1"/>
  <c r="AW1398" i="1" s="1"/>
  <c r="AE1390" i="1"/>
  <c r="AS1390" i="1" s="1"/>
  <c r="AG1387" i="1"/>
  <c r="AU1387" i="1" s="1"/>
  <c r="AI1382" i="1"/>
  <c r="AW1382" i="1" s="1"/>
  <c r="AE1374" i="1"/>
  <c r="AS1374" i="1" s="1"/>
  <c r="AG1371" i="1"/>
  <c r="AU1371" i="1" s="1"/>
  <c r="AI1366" i="1"/>
  <c r="AW1366" i="1" s="1"/>
  <c r="AE1358" i="1"/>
  <c r="AS1358" i="1" s="1"/>
  <c r="AG1355" i="1"/>
  <c r="AU1355" i="1" s="1"/>
  <c r="AI1350" i="1"/>
  <c r="AW1350" i="1" s="1"/>
  <c r="AE1342" i="1"/>
  <c r="AS1342" i="1" s="1"/>
  <c r="AG1339" i="1"/>
  <c r="AU1339" i="1" s="1"/>
  <c r="AI1334" i="1"/>
  <c r="AW1334" i="1" s="1"/>
  <c r="AE1326" i="1"/>
  <c r="AS1326" i="1" s="1"/>
  <c r="AG1323" i="1"/>
  <c r="AU1323" i="1" s="1"/>
  <c r="AI1318" i="1"/>
  <c r="AW1318" i="1" s="1"/>
  <c r="AE1310" i="1"/>
  <c r="AS1310" i="1" s="1"/>
  <c r="AG1307" i="1"/>
  <c r="AU1307" i="1" s="1"/>
  <c r="AI1302" i="1"/>
  <c r="AW1302" i="1" s="1"/>
  <c r="AE1294" i="1"/>
  <c r="AS1294" i="1" s="1"/>
  <c r="AG1291" i="1"/>
  <c r="AU1291" i="1" s="1"/>
  <c r="AI1286" i="1"/>
  <c r="AW1286" i="1" s="1"/>
  <c r="AE1278" i="1"/>
  <c r="AS1278" i="1" s="1"/>
  <c r="AG1275" i="1"/>
  <c r="AU1275" i="1" s="1"/>
  <c r="AI1270" i="1"/>
  <c r="AW1270" i="1" s="1"/>
  <c r="AE1262" i="1"/>
  <c r="AS1262" i="1" s="1"/>
  <c r="AG1259" i="1"/>
  <c r="AU1259" i="1" s="1"/>
  <c r="AI1254" i="1"/>
  <c r="AW1254" i="1" s="1"/>
  <c r="AE1246" i="1"/>
  <c r="AS1246" i="1" s="1"/>
  <c r="AG1243" i="1"/>
  <c r="AU1243" i="1" s="1"/>
  <c r="AI1238" i="1"/>
  <c r="AW1238" i="1" s="1"/>
  <c r="AE1230" i="1"/>
  <c r="AS1230" i="1" s="1"/>
  <c r="AG1227" i="1"/>
  <c r="AU1227" i="1" s="1"/>
  <c r="AI1222" i="1"/>
  <c r="AW1222" i="1" s="1"/>
  <c r="AE1214" i="1"/>
  <c r="AS1214" i="1" s="1"/>
  <c r="AG1211" i="1"/>
  <c r="AU1211" i="1" s="1"/>
  <c r="AI1206" i="1"/>
  <c r="AW1206" i="1" s="1"/>
  <c r="AE1198" i="1"/>
  <c r="AS1198" i="1" s="1"/>
  <c r="AG1195" i="1"/>
  <c r="AU1195" i="1" s="1"/>
  <c r="AI1190" i="1"/>
  <c r="AW1190" i="1" s="1"/>
  <c r="AE1182" i="1"/>
  <c r="AS1182" i="1" s="1"/>
  <c r="AG1179" i="1"/>
  <c r="AU1179" i="1" s="1"/>
  <c r="AI1174" i="1"/>
  <c r="AW1174" i="1" s="1"/>
  <c r="AE1166" i="1"/>
  <c r="AS1166" i="1" s="1"/>
  <c r="AG1163" i="1"/>
  <c r="AU1163" i="1" s="1"/>
  <c r="AI1158" i="1"/>
  <c r="AW1158" i="1" s="1"/>
  <c r="AE1150" i="1"/>
  <c r="AS1150" i="1" s="1"/>
  <c r="AG1147" i="1"/>
  <c r="AU1147" i="1" s="1"/>
  <c r="AI1514" i="1"/>
  <c r="AW1514" i="1" s="1"/>
  <c r="AE1500" i="1"/>
  <c r="AS1500" i="1" s="1"/>
  <c r="AG1491" i="1"/>
  <c r="AU1491" i="1" s="1"/>
  <c r="AI1482" i="1"/>
  <c r="AW1482" i="1" s="1"/>
  <c r="AI1460" i="1"/>
  <c r="AW1460" i="1" s="1"/>
  <c r="AE1452" i="1"/>
  <c r="AS1452" i="1" s="1"/>
  <c r="AI1444" i="1"/>
  <c r="AW1444" i="1" s="1"/>
  <c r="AE1436" i="1"/>
  <c r="AS1436" i="1" s="1"/>
  <c r="AI1428" i="1"/>
  <c r="AW1428" i="1" s="1"/>
  <c r="AE1420" i="1"/>
  <c r="AS1420" i="1" s="1"/>
  <c r="AI1412" i="1"/>
  <c r="AW1412" i="1" s="1"/>
  <c r="AE1404" i="1"/>
  <c r="AS1404" i="1" s="1"/>
  <c r="AI1396" i="1"/>
  <c r="AW1396" i="1" s="1"/>
  <c r="AE1388" i="1"/>
  <c r="AS1388" i="1" s="1"/>
  <c r="AI1380" i="1"/>
  <c r="AW1380" i="1" s="1"/>
  <c r="AE1372" i="1"/>
  <c r="AS1372" i="1" s="1"/>
  <c r="AI1364" i="1"/>
  <c r="AW1364" i="1" s="1"/>
  <c r="AE1356" i="1"/>
  <c r="AS1356" i="1" s="1"/>
  <c r="AI1348" i="1"/>
  <c r="AW1348" i="1" s="1"/>
  <c r="AE1340" i="1"/>
  <c r="AS1340" i="1" s="1"/>
  <c r="AI1332" i="1"/>
  <c r="AW1332" i="1" s="1"/>
  <c r="AE1324" i="1"/>
  <c r="AS1324" i="1" s="1"/>
  <c r="AI1316" i="1"/>
  <c r="AW1316" i="1" s="1"/>
  <c r="AE1308" i="1"/>
  <c r="AS1308" i="1" s="1"/>
  <c r="AI1300" i="1"/>
  <c r="AW1300" i="1" s="1"/>
  <c r="AE1292" i="1"/>
  <c r="AS1292" i="1" s="1"/>
  <c r="AI1284" i="1"/>
  <c r="AW1284" i="1" s="1"/>
  <c r="AE1276" i="1"/>
  <c r="AS1276" i="1" s="1"/>
  <c r="AI1268" i="1"/>
  <c r="AW1268" i="1" s="1"/>
  <c r="AE1260" i="1"/>
  <c r="AS1260" i="1" s="1"/>
  <c r="AI1252" i="1"/>
  <c r="AW1252" i="1" s="1"/>
  <c r="AE1244" i="1"/>
  <c r="AS1244" i="1" s="1"/>
  <c r="AI1236" i="1"/>
  <c r="AW1236" i="1" s="1"/>
  <c r="AE1228" i="1"/>
  <c r="AS1228" i="1" s="1"/>
  <c r="AI1220" i="1"/>
  <c r="AW1220" i="1" s="1"/>
  <c r="AE1212" i="1"/>
  <c r="AS1212" i="1" s="1"/>
  <c r="AI1204" i="1"/>
  <c r="AW1204" i="1" s="1"/>
  <c r="AE1196" i="1"/>
  <c r="AS1196" i="1" s="1"/>
  <c r="AI1188" i="1"/>
  <c r="AW1188" i="1" s="1"/>
  <c r="AE1180" i="1"/>
  <c r="AS1180" i="1" s="1"/>
  <c r="AG1177" i="1"/>
  <c r="AU1177" i="1" s="1"/>
  <c r="AI1172" i="1"/>
  <c r="AW1172" i="1" s="1"/>
  <c r="AE1164" i="1"/>
  <c r="AS1164" i="1" s="1"/>
  <c r="AG1161" i="1"/>
  <c r="AU1161" i="1" s="1"/>
  <c r="AI1156" i="1"/>
  <c r="AW1156" i="1" s="1"/>
  <c r="AE1148" i="1"/>
  <c r="AS1148" i="1" s="1"/>
  <c r="AE1496" i="1"/>
  <c r="AS1496" i="1" s="1"/>
  <c r="AG1487" i="1"/>
  <c r="AU1487" i="1" s="1"/>
  <c r="AI1478" i="1"/>
  <c r="AW1478" i="1" s="1"/>
  <c r="AE1468" i="1"/>
  <c r="AS1468" i="1" s="1"/>
  <c r="AI1458" i="1"/>
  <c r="AW1458" i="1" s="1"/>
  <c r="AE1450" i="1"/>
  <c r="AS1450" i="1" s="1"/>
  <c r="AI1442" i="1"/>
  <c r="AW1442" i="1" s="1"/>
  <c r="AE1434" i="1"/>
  <c r="AS1434" i="1" s="1"/>
  <c r="AI1426" i="1"/>
  <c r="AW1426" i="1" s="1"/>
  <c r="AE1418" i="1"/>
  <c r="AS1418" i="1" s="1"/>
  <c r="AI1410" i="1"/>
  <c r="AW1410" i="1" s="1"/>
  <c r="AE1402" i="1"/>
  <c r="AS1402" i="1" s="1"/>
  <c r="AI1394" i="1"/>
  <c r="AW1394" i="1" s="1"/>
  <c r="AE1386" i="1"/>
  <c r="AS1386" i="1" s="1"/>
  <c r="AI1378" i="1"/>
  <c r="AW1378" i="1" s="1"/>
  <c r="AE1370" i="1"/>
  <c r="AS1370" i="1" s="1"/>
  <c r="AI1362" i="1"/>
  <c r="AW1362" i="1" s="1"/>
  <c r="AE1354" i="1"/>
  <c r="AS1354" i="1" s="1"/>
  <c r="AI1346" i="1"/>
  <c r="AW1346" i="1" s="1"/>
  <c r="AE1338" i="1"/>
  <c r="AS1338" i="1" s="1"/>
  <c r="AI1330" i="1"/>
  <c r="AW1330" i="1" s="1"/>
  <c r="AE1322" i="1"/>
  <c r="AS1322" i="1" s="1"/>
  <c r="AI1314" i="1"/>
  <c r="AW1314" i="1" s="1"/>
  <c r="AE1306" i="1"/>
  <c r="AS1306" i="1" s="1"/>
  <c r="AI1298" i="1"/>
  <c r="AW1298" i="1" s="1"/>
  <c r="AE1290" i="1"/>
  <c r="AS1290" i="1" s="1"/>
  <c r="AI1282" i="1"/>
  <c r="AW1282" i="1" s="1"/>
  <c r="AE1274" i="1"/>
  <c r="AS1274" i="1" s="1"/>
  <c r="AI1266" i="1"/>
  <c r="AW1266" i="1" s="1"/>
  <c r="AE1258" i="1"/>
  <c r="AS1258" i="1" s="1"/>
  <c r="AI1250" i="1"/>
  <c r="AW1250" i="1" s="1"/>
  <c r="AE1242" i="1"/>
  <c r="AS1242" i="1" s="1"/>
  <c r="AI1234" i="1"/>
  <c r="AW1234" i="1" s="1"/>
  <c r="AE1226" i="1"/>
  <c r="AS1226" i="1" s="1"/>
  <c r="AI1218" i="1"/>
  <c r="AW1218" i="1" s="1"/>
  <c r="AE1210" i="1"/>
  <c r="AS1210" i="1" s="1"/>
  <c r="AI1202" i="1"/>
  <c r="AW1202" i="1" s="1"/>
  <c r="AE1194" i="1"/>
  <c r="AS1194" i="1" s="1"/>
  <c r="AI1186" i="1"/>
  <c r="AW1186" i="1" s="1"/>
  <c r="AE1178" i="1"/>
  <c r="AS1178" i="1" s="1"/>
  <c r="AI1170" i="1"/>
  <c r="AW1170" i="1" s="1"/>
  <c r="AE1162" i="1"/>
  <c r="AS1162" i="1" s="1"/>
  <c r="AI1154" i="1"/>
  <c r="AW1154" i="1" s="1"/>
  <c r="AE1146" i="1"/>
  <c r="AS1146" i="1" s="1"/>
  <c r="AI1138" i="1"/>
  <c r="AW1138" i="1" s="1"/>
  <c r="AE1130" i="1"/>
  <c r="AS1130" i="1" s="1"/>
  <c r="AI1122" i="1"/>
  <c r="AW1122" i="1" s="1"/>
  <c r="AE1114" i="1"/>
  <c r="AS1114" i="1" s="1"/>
  <c r="AI1106" i="1"/>
  <c r="AW1106" i="1" s="1"/>
  <c r="AE1098" i="1"/>
  <c r="AS1098" i="1" s="1"/>
  <c r="AI1090" i="1"/>
  <c r="AW1090" i="1" s="1"/>
  <c r="AE1082" i="1"/>
  <c r="AS1082" i="1" s="1"/>
  <c r="AI1074" i="1"/>
  <c r="AW1074" i="1" s="1"/>
  <c r="AE1066" i="1"/>
  <c r="AS1066" i="1" s="1"/>
  <c r="AE1144" i="1"/>
  <c r="AS1144" i="1" s="1"/>
  <c r="AG1141" i="1"/>
  <c r="AU1141" i="1" s="1"/>
  <c r="AI1136" i="1"/>
  <c r="AW1136" i="1" s="1"/>
  <c r="AE1128" i="1"/>
  <c r="AS1128" i="1" s="1"/>
  <c r="AG1125" i="1"/>
  <c r="AU1125" i="1" s="1"/>
  <c r="AI1120" i="1"/>
  <c r="AW1120" i="1" s="1"/>
  <c r="AE1112" i="1"/>
  <c r="AS1112" i="1" s="1"/>
  <c r="AG1109" i="1"/>
  <c r="AU1109" i="1" s="1"/>
  <c r="AI1104" i="1"/>
  <c r="AW1104" i="1" s="1"/>
  <c r="AE1096" i="1"/>
  <c r="AS1096" i="1" s="1"/>
  <c r="AG1093" i="1"/>
  <c r="AU1093" i="1" s="1"/>
  <c r="AI1088" i="1"/>
  <c r="AW1088" i="1" s="1"/>
  <c r="AE1080" i="1"/>
  <c r="AS1080" i="1" s="1"/>
  <c r="AG1077" i="1"/>
  <c r="AU1077" i="1" s="1"/>
  <c r="AI1072" i="1"/>
  <c r="AW1072" i="1" s="1"/>
  <c r="AE1064" i="1"/>
  <c r="AS1064" i="1" s="1"/>
  <c r="AG1061" i="1"/>
  <c r="AU1061" i="1" s="1"/>
  <c r="AI1056" i="1"/>
  <c r="AW1056" i="1" s="1"/>
  <c r="AE1048" i="1"/>
  <c r="AS1048" i="1" s="1"/>
  <c r="AG1045" i="1"/>
  <c r="AU1045" i="1" s="1"/>
  <c r="AI1040" i="1"/>
  <c r="AW1040" i="1" s="1"/>
  <c r="AE1032" i="1"/>
  <c r="AS1032" i="1" s="1"/>
  <c r="AG1029" i="1"/>
  <c r="AU1029" i="1" s="1"/>
  <c r="AI1024" i="1"/>
  <c r="AW1024" i="1" s="1"/>
  <c r="AE1016" i="1"/>
  <c r="AS1016" i="1" s="1"/>
  <c r="AG1013" i="1"/>
  <c r="AU1013" i="1" s="1"/>
  <c r="AI1008" i="1"/>
  <c r="AW1008" i="1" s="1"/>
  <c r="AE1000" i="1"/>
  <c r="AS1000" i="1" s="1"/>
  <c r="AG997" i="1"/>
  <c r="AU997" i="1" s="1"/>
  <c r="AI992" i="1"/>
  <c r="AW992" i="1" s="1"/>
  <c r="AE984" i="1"/>
  <c r="AS984" i="1" s="1"/>
  <c r="AG981" i="1"/>
  <c r="AU981" i="1" s="1"/>
  <c r="AI976" i="1"/>
  <c r="AW976" i="1" s="1"/>
  <c r="AE968" i="1"/>
  <c r="AS968" i="1" s="1"/>
  <c r="AG965" i="1"/>
  <c r="AU965" i="1" s="1"/>
  <c r="AI960" i="1"/>
  <c r="AW960" i="1" s="1"/>
  <c r="AE952" i="1"/>
  <c r="AS952" i="1" s="1"/>
  <c r="AG949" i="1"/>
  <c r="AU949" i="1" s="1"/>
  <c r="AI944" i="1"/>
  <c r="AW944" i="1" s="1"/>
  <c r="AE936" i="1"/>
  <c r="AS936" i="1" s="1"/>
  <c r="AG933" i="1"/>
  <c r="AU933" i="1" s="1"/>
  <c r="AI928" i="1"/>
  <c r="AW928" i="1" s="1"/>
  <c r="AE920" i="1"/>
  <c r="AS920" i="1" s="1"/>
  <c r="AG917" i="1"/>
  <c r="AU917" i="1" s="1"/>
  <c r="AI912" i="1"/>
  <c r="AW912" i="1" s="1"/>
  <c r="AE904" i="1"/>
  <c r="AS904" i="1" s="1"/>
  <c r="AG901" i="1"/>
  <c r="AU901" i="1" s="1"/>
  <c r="AI896" i="1"/>
  <c r="AW896" i="1" s="1"/>
  <c r="AE888" i="1"/>
  <c r="AS888" i="1" s="1"/>
  <c r="AG885" i="1"/>
  <c r="AU885" i="1" s="1"/>
  <c r="AI880" i="1"/>
  <c r="AW880" i="1" s="1"/>
  <c r="AE872" i="1"/>
  <c r="AS872" i="1" s="1"/>
  <c r="AG869" i="1"/>
  <c r="AU869" i="1" s="1"/>
  <c r="AI864" i="1"/>
  <c r="AW864" i="1" s="1"/>
  <c r="AE856" i="1"/>
  <c r="AS856" i="1" s="1"/>
  <c r="AG853" i="1"/>
  <c r="AU853" i="1" s="1"/>
  <c r="AI848" i="1"/>
  <c r="AW848" i="1" s="1"/>
  <c r="AE840" i="1"/>
  <c r="AS840" i="1" s="1"/>
  <c r="AG831" i="1"/>
  <c r="AU831" i="1" s="1"/>
  <c r="AI822" i="1"/>
  <c r="AW822" i="1" s="1"/>
  <c r="AE808" i="1"/>
  <c r="AS808" i="1" s="1"/>
  <c r="AG799" i="1"/>
  <c r="AU799" i="1" s="1"/>
  <c r="AI790" i="1"/>
  <c r="AW790" i="1" s="1"/>
  <c r="AE776" i="1"/>
  <c r="AS776" i="1" s="1"/>
  <c r="AG767" i="1"/>
  <c r="AU767" i="1" s="1"/>
  <c r="AI758" i="1"/>
  <c r="AW758" i="1" s="1"/>
  <c r="AE744" i="1"/>
  <c r="AS744" i="1" s="1"/>
  <c r="AG735" i="1"/>
  <c r="AU735" i="1" s="1"/>
  <c r="AI726" i="1"/>
  <c r="AW726" i="1" s="1"/>
  <c r="AE712" i="1"/>
  <c r="AS712" i="1" s="1"/>
  <c r="AG703" i="1"/>
  <c r="AU703" i="1" s="1"/>
  <c r="AI694" i="1"/>
  <c r="AW694" i="1" s="1"/>
  <c r="AE680" i="1"/>
  <c r="AS680" i="1" s="1"/>
  <c r="AG671" i="1"/>
  <c r="AU671" i="1" s="1"/>
  <c r="AI662" i="1"/>
  <c r="AW662" i="1" s="1"/>
  <c r="AE648" i="1"/>
  <c r="AS648" i="1" s="1"/>
  <c r="AG639" i="1"/>
  <c r="AU639" i="1" s="1"/>
  <c r="AI630" i="1"/>
  <c r="AW630" i="1" s="1"/>
  <c r="AE616" i="1"/>
  <c r="AS616" i="1" s="1"/>
  <c r="AG607" i="1"/>
  <c r="AU607" i="1" s="1"/>
  <c r="AI598" i="1"/>
  <c r="AW598" i="1" s="1"/>
  <c r="AE584" i="1"/>
  <c r="AS584" i="1" s="1"/>
  <c r="AG575" i="1"/>
  <c r="AU575" i="1" s="1"/>
  <c r="AI566" i="1"/>
  <c r="AW566" i="1" s="1"/>
  <c r="AI1052" i="1"/>
  <c r="AW1052" i="1" s="1"/>
  <c r="AE1044" i="1"/>
  <c r="AS1044" i="1" s="1"/>
  <c r="AG1041" i="1"/>
  <c r="AU1041" i="1" s="1"/>
  <c r="AI1036" i="1"/>
  <c r="AW1036" i="1" s="1"/>
  <c r="AE1028" i="1"/>
  <c r="AS1028" i="1" s="1"/>
  <c r="AG1025" i="1"/>
  <c r="AU1025" i="1" s="1"/>
  <c r="AI1020" i="1"/>
  <c r="AW1020" i="1" s="1"/>
  <c r="AE1012" i="1"/>
  <c r="AS1012" i="1" s="1"/>
  <c r="AG1009" i="1"/>
  <c r="AU1009" i="1" s="1"/>
  <c r="AI1004" i="1"/>
  <c r="AW1004" i="1" s="1"/>
  <c r="AE996" i="1"/>
  <c r="AS996" i="1" s="1"/>
  <c r="AG993" i="1"/>
  <c r="AU993" i="1" s="1"/>
  <c r="AI988" i="1"/>
  <c r="AW988" i="1" s="1"/>
  <c r="AE980" i="1"/>
  <c r="AS980" i="1" s="1"/>
  <c r="AG977" i="1"/>
  <c r="AU977" i="1" s="1"/>
  <c r="AI972" i="1"/>
  <c r="AW972" i="1" s="1"/>
  <c r="AE964" i="1"/>
  <c r="AS964" i="1" s="1"/>
  <c r="AG961" i="1"/>
  <c r="AU961" i="1" s="1"/>
  <c r="AI956" i="1"/>
  <c r="AW956" i="1" s="1"/>
  <c r="AE948" i="1"/>
  <c r="AS948" i="1" s="1"/>
  <c r="AG945" i="1"/>
  <c r="AU945" i="1" s="1"/>
  <c r="AI940" i="1"/>
  <c r="AW940" i="1" s="1"/>
  <c r="AE932" i="1"/>
  <c r="AS932" i="1" s="1"/>
  <c r="AG929" i="1"/>
  <c r="AU929" i="1" s="1"/>
  <c r="AI924" i="1"/>
  <c r="AW924" i="1" s="1"/>
  <c r="AE916" i="1"/>
  <c r="AS916" i="1" s="1"/>
  <c r="AG913" i="1"/>
  <c r="AU913" i="1" s="1"/>
  <c r="AI908" i="1"/>
  <c r="AW908" i="1" s="1"/>
  <c r="AE900" i="1"/>
  <c r="AS900" i="1" s="1"/>
  <c r="AG897" i="1"/>
  <c r="AU897" i="1" s="1"/>
  <c r="AI892" i="1"/>
  <c r="AW892" i="1" s="1"/>
  <c r="AE884" i="1"/>
  <c r="AS884" i="1" s="1"/>
  <c r="AG881" i="1"/>
  <c r="AU881" i="1" s="1"/>
  <c r="AI876" i="1"/>
  <c r="AW876" i="1" s="1"/>
  <c r="AE868" i="1"/>
  <c r="AS868" i="1" s="1"/>
  <c r="AG865" i="1"/>
  <c r="AU865" i="1" s="1"/>
  <c r="AI860" i="1"/>
  <c r="AW860" i="1" s="1"/>
  <c r="AE852" i="1"/>
  <c r="AS852" i="1" s="1"/>
  <c r="AG849" i="1"/>
  <c r="AU849" i="1" s="1"/>
  <c r="AI844" i="1"/>
  <c r="AW844" i="1" s="1"/>
  <c r="AE832" i="1"/>
  <c r="AS832" i="1" s="1"/>
  <c r="AG823" i="1"/>
  <c r="AU823" i="1" s="1"/>
  <c r="AI814" i="1"/>
  <c r="AW814" i="1" s="1"/>
  <c r="AE800" i="1"/>
  <c r="AS800" i="1" s="1"/>
  <c r="AG791" i="1"/>
  <c r="AU791" i="1" s="1"/>
  <c r="AI782" i="1"/>
  <c r="AW782" i="1" s="1"/>
  <c r="AE768" i="1"/>
  <c r="AS768" i="1" s="1"/>
  <c r="AG759" i="1"/>
  <c r="AU759" i="1" s="1"/>
  <c r="AI750" i="1"/>
  <c r="AW750" i="1" s="1"/>
  <c r="AE736" i="1"/>
  <c r="AS736" i="1" s="1"/>
  <c r="AG727" i="1"/>
  <c r="AU727" i="1" s="1"/>
  <c r="AI718" i="1"/>
  <c r="AW718" i="1" s="1"/>
  <c r="AE704" i="1"/>
  <c r="AS704" i="1" s="1"/>
  <c r="AG695" i="1"/>
  <c r="AU695" i="1" s="1"/>
  <c r="AI686" i="1"/>
  <c r="AW686" i="1" s="1"/>
  <c r="AE672" i="1"/>
  <c r="AS672" i="1" s="1"/>
  <c r="AG663" i="1"/>
  <c r="AU663" i="1" s="1"/>
  <c r="AI654" i="1"/>
  <c r="AW654" i="1" s="1"/>
  <c r="AE640" i="1"/>
  <c r="AS640" i="1" s="1"/>
  <c r="AG631" i="1"/>
  <c r="AU631" i="1" s="1"/>
  <c r="AI622" i="1"/>
  <c r="AW622" i="1" s="1"/>
  <c r="AE608" i="1"/>
  <c r="AS608" i="1" s="1"/>
  <c r="AG599" i="1"/>
  <c r="AU599" i="1" s="1"/>
  <c r="AI590" i="1"/>
  <c r="AW590" i="1" s="1"/>
  <c r="AE576" i="1"/>
  <c r="AS576" i="1" s="1"/>
  <c r="AG567" i="1"/>
  <c r="AU567" i="1" s="1"/>
  <c r="AI558" i="1"/>
  <c r="AW558" i="1" s="1"/>
  <c r="AE1138" i="1"/>
  <c r="AS1138" i="1" s="1"/>
  <c r="AG1135" i="1"/>
  <c r="AU1135" i="1" s="1"/>
  <c r="AI1130" i="1"/>
  <c r="AW1130" i="1" s="1"/>
  <c r="AE1122" i="1"/>
  <c r="AS1122" i="1" s="1"/>
  <c r="AG1119" i="1"/>
  <c r="AU1119" i="1" s="1"/>
  <c r="AI1114" i="1"/>
  <c r="AW1114" i="1" s="1"/>
  <c r="AE1106" i="1"/>
  <c r="AS1106" i="1" s="1"/>
  <c r="AG1103" i="1"/>
  <c r="AU1103" i="1" s="1"/>
  <c r="AI1098" i="1"/>
  <c r="AW1098" i="1" s="1"/>
  <c r="AE1090" i="1"/>
  <c r="AS1090" i="1" s="1"/>
  <c r="AG1087" i="1"/>
  <c r="AU1087" i="1" s="1"/>
  <c r="AI1082" i="1"/>
  <c r="AW1082" i="1" s="1"/>
  <c r="AE1074" i="1"/>
  <c r="AS1074" i="1" s="1"/>
  <c r="AG1071" i="1"/>
  <c r="AU1071" i="1" s="1"/>
  <c r="AI1066" i="1"/>
  <c r="AW1066" i="1" s="1"/>
  <c r="AE1058" i="1"/>
  <c r="AS1058" i="1" s="1"/>
  <c r="AG1055" i="1"/>
  <c r="AU1055" i="1" s="1"/>
  <c r="AI1050" i="1"/>
  <c r="AW1050" i="1" s="1"/>
  <c r="AE1042" i="1"/>
  <c r="AS1042" i="1" s="1"/>
  <c r="AG1039" i="1"/>
  <c r="AU1039" i="1" s="1"/>
  <c r="AI1034" i="1"/>
  <c r="AW1034" i="1" s="1"/>
  <c r="AE1026" i="1"/>
  <c r="AS1026" i="1" s="1"/>
  <c r="AG1023" i="1"/>
  <c r="AU1023" i="1" s="1"/>
  <c r="AI1018" i="1"/>
  <c r="AW1018" i="1" s="1"/>
  <c r="AE1010" i="1"/>
  <c r="AS1010" i="1" s="1"/>
  <c r="AG1007" i="1"/>
  <c r="AU1007" i="1" s="1"/>
  <c r="AI1002" i="1"/>
  <c r="AW1002" i="1" s="1"/>
  <c r="AE994" i="1"/>
  <c r="AS994" i="1" s="1"/>
  <c r="AG991" i="1"/>
  <c r="AU991" i="1" s="1"/>
  <c r="AI986" i="1"/>
  <c r="AW986" i="1" s="1"/>
  <c r="AE978" i="1"/>
  <c r="AS978" i="1" s="1"/>
  <c r="AG975" i="1"/>
  <c r="AU975" i="1" s="1"/>
  <c r="AI970" i="1"/>
  <c r="AW970" i="1" s="1"/>
  <c r="AE962" i="1"/>
  <c r="AS962" i="1" s="1"/>
  <c r="AG959" i="1"/>
  <c r="AU959" i="1" s="1"/>
  <c r="AI954" i="1"/>
  <c r="AW954" i="1" s="1"/>
  <c r="AE946" i="1"/>
  <c r="AS946" i="1" s="1"/>
  <c r="AG943" i="1"/>
  <c r="AU943" i="1" s="1"/>
  <c r="AI938" i="1"/>
  <c r="AW938" i="1" s="1"/>
  <c r="AE930" i="1"/>
  <c r="AS930" i="1" s="1"/>
  <c r="AG927" i="1"/>
  <c r="AU927" i="1" s="1"/>
  <c r="AI922" i="1"/>
  <c r="AW922" i="1" s="1"/>
  <c r="AE914" i="1"/>
  <c r="AS914" i="1" s="1"/>
  <c r="AG911" i="1"/>
  <c r="AU911" i="1" s="1"/>
  <c r="AI906" i="1"/>
  <c r="AW906" i="1" s="1"/>
  <c r="AE898" i="1"/>
  <c r="AS898" i="1" s="1"/>
  <c r="AG895" i="1"/>
  <c r="AU895" i="1" s="1"/>
  <c r="AI890" i="1"/>
  <c r="AW890" i="1" s="1"/>
  <c r="AE882" i="1"/>
  <c r="AS882" i="1" s="1"/>
  <c r="AG879" i="1"/>
  <c r="AU879" i="1" s="1"/>
  <c r="AI874" i="1"/>
  <c r="AW874" i="1" s="1"/>
  <c r="AE866" i="1"/>
  <c r="AS866" i="1" s="1"/>
  <c r="AG863" i="1"/>
  <c r="AU863" i="1" s="1"/>
  <c r="AI858" i="1"/>
  <c r="AW858" i="1" s="1"/>
  <c r="AE850" i="1"/>
  <c r="AS850" i="1" s="1"/>
  <c r="AG847" i="1"/>
  <c r="AU847" i="1" s="1"/>
  <c r="AI842" i="1"/>
  <c r="AW842" i="1" s="1"/>
  <c r="AE828" i="1"/>
  <c r="AS828" i="1" s="1"/>
  <c r="AG819" i="1"/>
  <c r="AU819" i="1" s="1"/>
  <c r="AI810" i="1"/>
  <c r="AW810" i="1" s="1"/>
  <c r="AE796" i="1"/>
  <c r="AS796" i="1" s="1"/>
  <c r="AG787" i="1"/>
  <c r="AU787" i="1" s="1"/>
  <c r="AI778" i="1"/>
  <c r="AW778" i="1" s="1"/>
  <c r="AE764" i="1"/>
  <c r="AS764" i="1" s="1"/>
  <c r="AG755" i="1"/>
  <c r="AU755" i="1" s="1"/>
  <c r="AI746" i="1"/>
  <c r="AW746" i="1" s="1"/>
  <c r="AE732" i="1"/>
  <c r="AS732" i="1" s="1"/>
  <c r="AG723" i="1"/>
  <c r="AU723" i="1" s="1"/>
  <c r="AI714" i="1"/>
  <c r="AW714" i="1" s="1"/>
  <c r="AE700" i="1"/>
  <c r="AS700" i="1" s="1"/>
  <c r="AG691" i="1"/>
  <c r="AU691" i="1" s="1"/>
  <c r="AI682" i="1"/>
  <c r="AW682" i="1" s="1"/>
  <c r="AE668" i="1"/>
  <c r="AS668" i="1" s="1"/>
  <c r="AG659" i="1"/>
  <c r="AU659" i="1" s="1"/>
  <c r="AI650" i="1"/>
  <c r="AW650" i="1" s="1"/>
  <c r="AE636" i="1"/>
  <c r="AS636" i="1" s="1"/>
  <c r="AG627" i="1"/>
  <c r="AU627" i="1" s="1"/>
  <c r="AI618" i="1"/>
  <c r="AW618" i="1" s="1"/>
  <c r="AE604" i="1"/>
  <c r="AS604" i="1" s="1"/>
  <c r="AG595" i="1"/>
  <c r="AU595" i="1" s="1"/>
  <c r="AI586" i="1"/>
  <c r="AW586" i="1" s="1"/>
  <c r="AE572" i="1"/>
  <c r="AS572" i="1" s="1"/>
  <c r="AG563" i="1"/>
  <c r="AU563" i="1" s="1"/>
  <c r="AI872" i="1"/>
  <c r="AW872" i="1" s="1"/>
  <c r="AE864" i="1"/>
  <c r="AS864" i="1" s="1"/>
  <c r="AI856" i="1"/>
  <c r="AW856" i="1" s="1"/>
  <c r="AE848" i="1"/>
  <c r="AS848" i="1" s="1"/>
  <c r="AI840" i="1"/>
  <c r="AW840" i="1" s="1"/>
  <c r="AI838" i="1"/>
  <c r="AW838" i="1" s="1"/>
  <c r="AE824" i="1"/>
  <c r="AS824" i="1" s="1"/>
  <c r="AG815" i="1"/>
  <c r="AU815" i="1" s="1"/>
  <c r="AI806" i="1"/>
  <c r="AW806" i="1" s="1"/>
  <c r="AE792" i="1"/>
  <c r="AS792" i="1" s="1"/>
  <c r="AG783" i="1"/>
  <c r="AU783" i="1" s="1"/>
  <c r="AI774" i="1"/>
  <c r="AW774" i="1" s="1"/>
  <c r="AE760" i="1"/>
  <c r="AS760" i="1" s="1"/>
  <c r="AG751" i="1"/>
  <c r="AU751" i="1" s="1"/>
  <c r="AI742" i="1"/>
  <c r="AW742" i="1" s="1"/>
  <c r="AE728" i="1"/>
  <c r="AS728" i="1" s="1"/>
  <c r="AG719" i="1"/>
  <c r="AU719" i="1" s="1"/>
  <c r="AI710" i="1"/>
  <c r="AW710" i="1" s="1"/>
  <c r="AE696" i="1"/>
  <c r="AS696" i="1" s="1"/>
  <c r="AG687" i="1"/>
  <c r="AU687" i="1" s="1"/>
  <c r="AI678" i="1"/>
  <c r="AW678" i="1" s="1"/>
  <c r="AE664" i="1"/>
  <c r="AS664" i="1" s="1"/>
  <c r="AG655" i="1"/>
  <c r="AU655" i="1" s="1"/>
  <c r="AI646" i="1"/>
  <c r="AW646" i="1" s="1"/>
  <c r="AE632" i="1"/>
  <c r="AS632" i="1" s="1"/>
  <c r="AG623" i="1"/>
  <c r="AU623" i="1" s="1"/>
  <c r="AI614" i="1"/>
  <c r="AW614" i="1" s="1"/>
  <c r="AE600" i="1"/>
  <c r="AS600" i="1" s="1"/>
  <c r="AG591" i="1"/>
  <c r="AU591" i="1" s="1"/>
  <c r="AI582" i="1"/>
  <c r="AW582" i="1" s="1"/>
  <c r="AE568" i="1"/>
  <c r="AS568" i="1" s="1"/>
  <c r="AG559" i="1"/>
  <c r="AU559" i="1" s="1"/>
  <c r="AI1142" i="1"/>
  <c r="AW1142" i="1" s="1"/>
  <c r="AE1134" i="1"/>
  <c r="AS1134" i="1" s="1"/>
  <c r="AG1131" i="1"/>
  <c r="AU1131" i="1" s="1"/>
  <c r="AI1126" i="1"/>
  <c r="AW1126" i="1" s="1"/>
  <c r="AE1118" i="1"/>
  <c r="AS1118" i="1" s="1"/>
  <c r="AG1115" i="1"/>
  <c r="AU1115" i="1" s="1"/>
  <c r="AI1110" i="1"/>
  <c r="AW1110" i="1" s="1"/>
  <c r="AE1102" i="1"/>
  <c r="AS1102" i="1" s="1"/>
  <c r="AG1099" i="1"/>
  <c r="AU1099" i="1" s="1"/>
  <c r="AI1094" i="1"/>
  <c r="AW1094" i="1" s="1"/>
  <c r="AE1086" i="1"/>
  <c r="AS1086" i="1" s="1"/>
  <c r="AG1083" i="1"/>
  <c r="AU1083" i="1" s="1"/>
  <c r="AI1078" i="1"/>
  <c r="AW1078" i="1" s="1"/>
  <c r="AE1070" i="1"/>
  <c r="AS1070" i="1" s="1"/>
  <c r="AG1067" i="1"/>
  <c r="AU1067" i="1" s="1"/>
  <c r="AI1062" i="1"/>
  <c r="AW1062" i="1" s="1"/>
  <c r="AE1054" i="1"/>
  <c r="AS1054" i="1" s="1"/>
  <c r="AG1051" i="1"/>
  <c r="AU1051" i="1" s="1"/>
  <c r="AI1046" i="1"/>
  <c r="AW1046" i="1" s="1"/>
  <c r="AE1038" i="1"/>
  <c r="AS1038" i="1" s="1"/>
  <c r="AG1035" i="1"/>
  <c r="AU1035" i="1" s="1"/>
  <c r="AI1030" i="1"/>
  <c r="AW1030" i="1" s="1"/>
  <c r="AE1022" i="1"/>
  <c r="AS1022" i="1" s="1"/>
  <c r="AG1019" i="1"/>
  <c r="AU1019" i="1" s="1"/>
  <c r="AI1014" i="1"/>
  <c r="AW1014" i="1" s="1"/>
  <c r="AE1006" i="1"/>
  <c r="AS1006" i="1" s="1"/>
  <c r="AG1003" i="1"/>
  <c r="AU1003" i="1" s="1"/>
  <c r="AI998" i="1"/>
  <c r="AW998" i="1" s="1"/>
  <c r="AE990" i="1"/>
  <c r="AS990" i="1" s="1"/>
  <c r="AG987" i="1"/>
  <c r="AU987" i="1" s="1"/>
  <c r="AI982" i="1"/>
  <c r="AW982" i="1" s="1"/>
  <c r="AE974" i="1"/>
  <c r="AS974" i="1" s="1"/>
  <c r="AG971" i="1"/>
  <c r="AU971" i="1" s="1"/>
  <c r="AI966" i="1"/>
  <c r="AW966" i="1" s="1"/>
  <c r="AE958" i="1"/>
  <c r="AS958" i="1" s="1"/>
  <c r="AG955" i="1"/>
  <c r="AU955" i="1" s="1"/>
  <c r="AI950" i="1"/>
  <c r="AW950" i="1" s="1"/>
  <c r="AE942" i="1"/>
  <c r="AS942" i="1" s="1"/>
  <c r="AG939" i="1"/>
  <c r="AU939" i="1" s="1"/>
  <c r="AI934" i="1"/>
  <c r="AW934" i="1" s="1"/>
  <c r="AE926" i="1"/>
  <c r="AS926" i="1" s="1"/>
  <c r="AG923" i="1"/>
  <c r="AU923" i="1" s="1"/>
  <c r="AI918" i="1"/>
  <c r="AW918" i="1" s="1"/>
  <c r="AE910" i="1"/>
  <c r="AS910" i="1" s="1"/>
  <c r="AG907" i="1"/>
  <c r="AU907" i="1" s="1"/>
  <c r="AI902" i="1"/>
  <c r="AW902" i="1" s="1"/>
  <c r="AE894" i="1"/>
  <c r="AS894" i="1" s="1"/>
  <c r="AG891" i="1"/>
  <c r="AU891" i="1" s="1"/>
  <c r="AI886" i="1"/>
  <c r="AW886" i="1" s="1"/>
  <c r="AE878" i="1"/>
  <c r="AS878" i="1" s="1"/>
  <c r="AG875" i="1"/>
  <c r="AU875" i="1" s="1"/>
  <c r="AI870" i="1"/>
  <c r="AW870" i="1" s="1"/>
  <c r="AE862" i="1"/>
  <c r="AS862" i="1" s="1"/>
  <c r="AG859" i="1"/>
  <c r="AU859" i="1" s="1"/>
  <c r="AI854" i="1"/>
  <c r="AW854" i="1" s="1"/>
  <c r="AE846" i="1"/>
  <c r="AS846" i="1" s="1"/>
  <c r="AG843" i="1"/>
  <c r="AU843" i="1" s="1"/>
  <c r="AI834" i="1"/>
  <c r="AW834" i="1" s="1"/>
  <c r="AE820" i="1"/>
  <c r="AS820" i="1" s="1"/>
  <c r="AG811" i="1"/>
  <c r="AU811" i="1" s="1"/>
  <c r="AI802" i="1"/>
  <c r="AW802" i="1" s="1"/>
  <c r="AE788" i="1"/>
  <c r="AS788" i="1" s="1"/>
  <c r="AG779" i="1"/>
  <c r="AU779" i="1" s="1"/>
  <c r="AI770" i="1"/>
  <c r="AW770" i="1" s="1"/>
  <c r="AE756" i="1"/>
  <c r="AS756" i="1" s="1"/>
  <c r="AG747" i="1"/>
  <c r="AU747" i="1" s="1"/>
  <c r="AI738" i="1"/>
  <c r="AW738" i="1" s="1"/>
  <c r="AE724" i="1"/>
  <c r="AS724" i="1" s="1"/>
  <c r="AG715" i="1"/>
  <c r="AU715" i="1" s="1"/>
  <c r="AI706" i="1"/>
  <c r="AW706" i="1" s="1"/>
  <c r="AE692" i="1"/>
  <c r="AS692" i="1" s="1"/>
  <c r="AG683" i="1"/>
  <c r="AU683" i="1" s="1"/>
  <c r="AI674" i="1"/>
  <c r="AW674" i="1" s="1"/>
  <c r="AE660" i="1"/>
  <c r="AS660" i="1" s="1"/>
  <c r="AG651" i="1"/>
  <c r="AU651" i="1" s="1"/>
  <c r="AI642" i="1"/>
  <c r="AW642" i="1" s="1"/>
  <c r="AE628" i="1"/>
  <c r="AS628" i="1" s="1"/>
  <c r="AG619" i="1"/>
  <c r="AU619" i="1" s="1"/>
  <c r="AI610" i="1"/>
  <c r="AW610" i="1" s="1"/>
  <c r="AE596" i="1"/>
  <c r="AS596" i="1" s="1"/>
  <c r="AG587" i="1"/>
  <c r="AU587" i="1" s="1"/>
  <c r="AI578" i="1"/>
  <c r="AW578" i="1" s="1"/>
  <c r="AE564" i="1"/>
  <c r="AS564" i="1" s="1"/>
  <c r="AG1145" i="1"/>
  <c r="AU1145" i="1" s="1"/>
  <c r="AI1140" i="1"/>
  <c r="AW1140" i="1" s="1"/>
  <c r="AE1132" i="1"/>
  <c r="AS1132" i="1" s="1"/>
  <c r="AG1129" i="1"/>
  <c r="AU1129" i="1" s="1"/>
  <c r="AI1124" i="1"/>
  <c r="AW1124" i="1" s="1"/>
  <c r="AE1116" i="1"/>
  <c r="AS1116" i="1" s="1"/>
  <c r="AG1113" i="1"/>
  <c r="AU1113" i="1" s="1"/>
  <c r="AI1108" i="1"/>
  <c r="AW1108" i="1" s="1"/>
  <c r="AE1100" i="1"/>
  <c r="AS1100" i="1" s="1"/>
  <c r="AG1097" i="1"/>
  <c r="AU1097" i="1" s="1"/>
  <c r="AI1092" i="1"/>
  <c r="AW1092" i="1" s="1"/>
  <c r="AE1084" i="1"/>
  <c r="AS1084" i="1" s="1"/>
  <c r="AG1081" i="1"/>
  <c r="AU1081" i="1" s="1"/>
  <c r="AI1076" i="1"/>
  <c r="AW1076" i="1" s="1"/>
  <c r="AE1068" i="1"/>
  <c r="AS1068" i="1" s="1"/>
  <c r="AG1065" i="1"/>
  <c r="AU1065" i="1" s="1"/>
  <c r="AI1060" i="1"/>
  <c r="AW1060" i="1" s="1"/>
  <c r="AE1052" i="1"/>
  <c r="AS1052" i="1" s="1"/>
  <c r="AG1049" i="1"/>
  <c r="AU1049" i="1" s="1"/>
  <c r="AI1044" i="1"/>
  <c r="AW1044" i="1" s="1"/>
  <c r="AE1036" i="1"/>
  <c r="AS1036" i="1" s="1"/>
  <c r="AG1033" i="1"/>
  <c r="AU1033" i="1" s="1"/>
  <c r="AI1028" i="1"/>
  <c r="AW1028" i="1" s="1"/>
  <c r="AE1020" i="1"/>
  <c r="AS1020" i="1" s="1"/>
  <c r="AG1017" i="1"/>
  <c r="AU1017" i="1" s="1"/>
  <c r="AI1012" i="1"/>
  <c r="AW1012" i="1" s="1"/>
  <c r="AE1004" i="1"/>
  <c r="AS1004" i="1" s="1"/>
  <c r="AG1001" i="1"/>
  <c r="AU1001" i="1" s="1"/>
  <c r="AI996" i="1"/>
  <c r="AW996" i="1" s="1"/>
  <c r="AE988" i="1"/>
  <c r="AS988" i="1" s="1"/>
  <c r="AG985" i="1"/>
  <c r="AU985" i="1" s="1"/>
  <c r="AI980" i="1"/>
  <c r="AW980" i="1" s="1"/>
  <c r="AE972" i="1"/>
  <c r="AS972" i="1" s="1"/>
  <c r="AG969" i="1"/>
  <c r="AU969" i="1" s="1"/>
  <c r="AI964" i="1"/>
  <c r="AW964" i="1" s="1"/>
  <c r="AE956" i="1"/>
  <c r="AS956" i="1" s="1"/>
  <c r="AG953" i="1"/>
  <c r="AU953" i="1" s="1"/>
  <c r="AI948" i="1"/>
  <c r="AW948" i="1" s="1"/>
  <c r="AE940" i="1"/>
  <c r="AS940" i="1" s="1"/>
  <c r="AG937" i="1"/>
  <c r="AU937" i="1" s="1"/>
  <c r="AI932" i="1"/>
  <c r="AW932" i="1" s="1"/>
  <c r="AE924" i="1"/>
  <c r="AS924" i="1" s="1"/>
  <c r="AG921" i="1"/>
  <c r="AU921" i="1" s="1"/>
  <c r="AI916" i="1"/>
  <c r="AW916" i="1" s="1"/>
  <c r="AE908" i="1"/>
  <c r="AS908" i="1" s="1"/>
  <c r="AG905" i="1"/>
  <c r="AU905" i="1" s="1"/>
  <c r="AI900" i="1"/>
  <c r="AW900" i="1" s="1"/>
  <c r="AE892" i="1"/>
  <c r="AS892" i="1" s="1"/>
  <c r="AG889" i="1"/>
  <c r="AU889" i="1" s="1"/>
  <c r="AI884" i="1"/>
  <c r="AW884" i="1" s="1"/>
  <c r="AE876" i="1"/>
  <c r="AS876" i="1" s="1"/>
  <c r="AG873" i="1"/>
  <c r="AU873" i="1" s="1"/>
  <c r="AI868" i="1"/>
  <c r="AW868" i="1" s="1"/>
  <c r="AE860" i="1"/>
  <c r="AS860" i="1" s="1"/>
  <c r="AG857" i="1"/>
  <c r="AU857" i="1" s="1"/>
  <c r="AI852" i="1"/>
  <c r="AW852" i="1" s="1"/>
  <c r="AE844" i="1"/>
  <c r="AS844" i="1" s="1"/>
  <c r="AG841" i="1"/>
  <c r="AU841" i="1" s="1"/>
  <c r="AG839" i="1"/>
  <c r="AU839" i="1" s="1"/>
  <c r="AI830" i="1"/>
  <c r="AW830" i="1" s="1"/>
  <c r="AE816" i="1"/>
  <c r="AS816" i="1" s="1"/>
  <c r="AG807" i="1"/>
  <c r="AU807" i="1" s="1"/>
  <c r="AI798" i="1"/>
  <c r="AW798" i="1" s="1"/>
  <c r="AE784" i="1"/>
  <c r="AS784" i="1" s="1"/>
  <c r="AG775" i="1"/>
  <c r="AU775" i="1" s="1"/>
  <c r="AI766" i="1"/>
  <c r="AW766" i="1" s="1"/>
  <c r="AE752" i="1"/>
  <c r="AS752" i="1" s="1"/>
  <c r="AG743" i="1"/>
  <c r="AU743" i="1" s="1"/>
  <c r="AI734" i="1"/>
  <c r="AW734" i="1" s="1"/>
  <c r="AE720" i="1"/>
  <c r="AS720" i="1" s="1"/>
  <c r="AG711" i="1"/>
  <c r="AU711" i="1" s="1"/>
  <c r="AI702" i="1"/>
  <c r="AW702" i="1" s="1"/>
  <c r="AE688" i="1"/>
  <c r="AS688" i="1" s="1"/>
  <c r="AG679" i="1"/>
  <c r="AU679" i="1" s="1"/>
  <c r="AI670" i="1"/>
  <c r="AW670" i="1" s="1"/>
  <c r="AE656" i="1"/>
  <c r="AS656" i="1" s="1"/>
  <c r="AG647" i="1"/>
  <c r="AU647" i="1" s="1"/>
  <c r="AI638" i="1"/>
  <c r="AW638" i="1" s="1"/>
  <c r="AE624" i="1"/>
  <c r="AS624" i="1" s="1"/>
  <c r="AG615" i="1"/>
  <c r="AU615" i="1" s="1"/>
  <c r="AI606" i="1"/>
  <c r="AW606" i="1" s="1"/>
  <c r="AE592" i="1"/>
  <c r="AS592" i="1" s="1"/>
  <c r="AG583" i="1"/>
  <c r="AU583" i="1" s="1"/>
  <c r="AI574" i="1"/>
  <c r="AW574" i="1" s="1"/>
  <c r="AE560" i="1"/>
  <c r="AS560" i="1" s="1"/>
  <c r="AI1058" i="1"/>
  <c r="AW1058" i="1" s="1"/>
  <c r="AE1050" i="1"/>
  <c r="AS1050" i="1" s="1"/>
  <c r="AI1042" i="1"/>
  <c r="AW1042" i="1" s="1"/>
  <c r="AE1034" i="1"/>
  <c r="AS1034" i="1" s="1"/>
  <c r="AI1026" i="1"/>
  <c r="AW1026" i="1" s="1"/>
  <c r="AE1018" i="1"/>
  <c r="AS1018" i="1" s="1"/>
  <c r="AI1010" i="1"/>
  <c r="AW1010" i="1" s="1"/>
  <c r="AE1002" i="1"/>
  <c r="AS1002" i="1" s="1"/>
  <c r="AI994" i="1"/>
  <c r="AW994" i="1" s="1"/>
  <c r="AE986" i="1"/>
  <c r="AS986" i="1" s="1"/>
  <c r="AI978" i="1"/>
  <c r="AW978" i="1" s="1"/>
  <c r="AE970" i="1"/>
  <c r="AS970" i="1" s="1"/>
  <c r="AI962" i="1"/>
  <c r="AW962" i="1" s="1"/>
  <c r="AE954" i="1"/>
  <c r="AS954" i="1" s="1"/>
  <c r="AI946" i="1"/>
  <c r="AW946" i="1" s="1"/>
  <c r="AE938" i="1"/>
  <c r="AS938" i="1" s="1"/>
  <c r="AI930" i="1"/>
  <c r="AW930" i="1" s="1"/>
  <c r="AE922" i="1"/>
  <c r="AS922" i="1" s="1"/>
  <c r="AI914" i="1"/>
  <c r="AW914" i="1" s="1"/>
  <c r="AE906" i="1"/>
  <c r="AS906" i="1" s="1"/>
  <c r="AI898" i="1"/>
  <c r="AW898" i="1" s="1"/>
  <c r="AE890" i="1"/>
  <c r="AS890" i="1" s="1"/>
  <c r="AI882" i="1"/>
  <c r="AW882" i="1" s="1"/>
  <c r="AE874" i="1"/>
  <c r="AS874" i="1" s="1"/>
  <c r="AI866" i="1"/>
  <c r="AW866" i="1" s="1"/>
  <c r="AE858" i="1"/>
  <c r="AS858" i="1" s="1"/>
  <c r="AI850" i="1"/>
  <c r="AW850" i="1" s="1"/>
  <c r="AE842" i="1"/>
  <c r="AS842" i="1" s="1"/>
  <c r="AG835" i="1"/>
  <c r="AU835" i="1" s="1"/>
  <c r="AI826" i="1"/>
  <c r="AW826" i="1" s="1"/>
  <c r="AE812" i="1"/>
  <c r="AS812" i="1" s="1"/>
  <c r="AG803" i="1"/>
  <c r="AU803" i="1" s="1"/>
  <c r="AI794" i="1"/>
  <c r="AW794" i="1" s="1"/>
  <c r="AE780" i="1"/>
  <c r="AS780" i="1" s="1"/>
  <c r="AG771" i="1"/>
  <c r="AU771" i="1" s="1"/>
  <c r="AI762" i="1"/>
  <c r="AW762" i="1" s="1"/>
  <c r="AE748" i="1"/>
  <c r="AS748" i="1" s="1"/>
  <c r="AG739" i="1"/>
  <c r="AU739" i="1" s="1"/>
  <c r="AI730" i="1"/>
  <c r="AW730" i="1" s="1"/>
  <c r="AE716" i="1"/>
  <c r="AS716" i="1" s="1"/>
  <c r="AG707" i="1"/>
  <c r="AU707" i="1" s="1"/>
  <c r="AI698" i="1"/>
  <c r="AW698" i="1" s="1"/>
  <c r="AE684" i="1"/>
  <c r="AS684" i="1" s="1"/>
  <c r="AG675" i="1"/>
  <c r="AU675" i="1" s="1"/>
  <c r="AI666" i="1"/>
  <c r="AW666" i="1" s="1"/>
  <c r="AE652" i="1"/>
  <c r="AS652" i="1" s="1"/>
  <c r="AG643" i="1"/>
  <c r="AU643" i="1" s="1"/>
  <c r="AI634" i="1"/>
  <c r="AW634" i="1" s="1"/>
  <c r="AE620" i="1"/>
  <c r="AS620" i="1" s="1"/>
  <c r="AG611" i="1"/>
  <c r="AU611" i="1" s="1"/>
  <c r="AI602" i="1"/>
  <c r="AW602" i="1" s="1"/>
  <c r="AE588" i="1"/>
  <c r="AS588" i="1" s="1"/>
  <c r="AG579" i="1"/>
  <c r="AU579" i="1" s="1"/>
  <c r="AI570" i="1"/>
  <c r="AW570" i="1" s="1"/>
  <c r="AJ1689" i="1"/>
  <c r="AX1689" i="1" s="1"/>
  <c r="AZ1688" i="1"/>
  <c r="AF1687" i="1"/>
  <c r="AT1687" i="1" s="1"/>
  <c r="AJ1685" i="1"/>
  <c r="AX1685" i="1" s="1"/>
  <c r="AD1684" i="1"/>
  <c r="AR1684" i="1" s="1"/>
  <c r="AH1682" i="1"/>
  <c r="AV1682" i="1" s="1"/>
  <c r="AZ1680" i="1"/>
  <c r="AF1679" i="1"/>
  <c r="AT1679" i="1" s="1"/>
  <c r="AJ1677" i="1"/>
  <c r="AX1677" i="1" s="1"/>
  <c r="AG1690" i="1"/>
  <c r="AU1690" i="1" s="1"/>
  <c r="AI1689" i="1"/>
  <c r="AW1689" i="1" s="1"/>
  <c r="AY1688" i="1"/>
  <c r="AE1687" i="1"/>
  <c r="AS1687" i="1" s="1"/>
  <c r="AG1686" i="1"/>
  <c r="AU1686" i="1" s="1"/>
  <c r="AI1685" i="1"/>
  <c r="AW1685" i="1" s="1"/>
  <c r="AY1684" i="1"/>
  <c r="AE1683" i="1"/>
  <c r="AS1683" i="1" s="1"/>
  <c r="AG1682" i="1"/>
  <c r="AU1682" i="1" s="1"/>
  <c r="AI1681" i="1"/>
  <c r="AW1681" i="1" s="1"/>
  <c r="AY1680" i="1"/>
  <c r="AE1679" i="1"/>
  <c r="AS1679" i="1" s="1"/>
  <c r="AG1678" i="1"/>
  <c r="AU1678" i="1" s="1"/>
  <c r="AI1677" i="1"/>
  <c r="AW1677" i="1" s="1"/>
  <c r="AY1676" i="1"/>
  <c r="AE1675" i="1"/>
  <c r="AS1675" i="1" s="1"/>
  <c r="AG1674" i="1"/>
  <c r="AU1674" i="1" s="1"/>
  <c r="AI1673" i="1"/>
  <c r="AW1673" i="1" s="1"/>
  <c r="AY1672" i="1"/>
  <c r="AE1671" i="1"/>
  <c r="AS1671" i="1" s="1"/>
  <c r="AG1670" i="1"/>
  <c r="AU1670" i="1" s="1"/>
  <c r="AY839" i="1"/>
  <c r="AD1690" i="1"/>
  <c r="AR1690" i="1" s="1"/>
  <c r="AH1688" i="1"/>
  <c r="AV1688" i="1" s="1"/>
  <c r="AZ1686" i="1"/>
  <c r="AD1686" i="1"/>
  <c r="AR1686" i="1" s="1"/>
  <c r="AH1684" i="1"/>
  <c r="AV1684" i="1" s="1"/>
  <c r="AZ1682" i="1"/>
  <c r="AF1681" i="1"/>
  <c r="AT1681" i="1" s="1"/>
  <c r="AJ1679" i="1"/>
  <c r="AX1679" i="1" s="1"/>
  <c r="AD1678" i="1"/>
  <c r="AR1678" i="1" s="1"/>
  <c r="AH1676" i="1"/>
  <c r="AV1676" i="1" s="1"/>
  <c r="AZ1674" i="1"/>
  <c r="AF1673" i="1"/>
  <c r="AT1673" i="1" s="1"/>
  <c r="AJ1671" i="1"/>
  <c r="AX1671" i="1" s="1"/>
  <c r="AD1670" i="1"/>
  <c r="AR1670" i="1" s="1"/>
  <c r="AZ1690" i="1"/>
  <c r="AF1689" i="1"/>
  <c r="AT1689" i="1" s="1"/>
  <c r="AJ1687" i="1"/>
  <c r="AX1687" i="1" s="1"/>
  <c r="AF1685" i="1"/>
  <c r="AT1685" i="1" s="1"/>
  <c r="AJ1683" i="1"/>
  <c r="AX1683" i="1" s="1"/>
  <c r="AD1682" i="1"/>
  <c r="AR1682" i="1" s="1"/>
  <c r="AH1680" i="1"/>
  <c r="AV1680" i="1" s="1"/>
  <c r="AZ1678" i="1"/>
  <c r="AF1677" i="1"/>
  <c r="AT1677" i="1" s="1"/>
  <c r="AJ1675" i="1"/>
  <c r="AX1675" i="1" s="1"/>
  <c r="AD1674" i="1"/>
  <c r="AR1674" i="1" s="1"/>
  <c r="AH1672" i="1"/>
  <c r="AV1672" i="1" s="1"/>
  <c r="AZ1670" i="1"/>
  <c r="AY1690" i="1"/>
  <c r="AE1689" i="1"/>
  <c r="AS1689" i="1" s="1"/>
  <c r="AG1688" i="1"/>
  <c r="AU1688" i="1" s="1"/>
  <c r="AI1687" i="1"/>
  <c r="AW1687" i="1" s="1"/>
  <c r="AY1686" i="1"/>
  <c r="AE1685" i="1"/>
  <c r="AS1685" i="1" s="1"/>
  <c r="AG1684" i="1"/>
  <c r="AU1684" i="1" s="1"/>
  <c r="AI1683" i="1"/>
  <c r="AW1683" i="1" s="1"/>
  <c r="AY1682" i="1"/>
  <c r="AE1681" i="1"/>
  <c r="AS1681" i="1" s="1"/>
  <c r="AG1680" i="1"/>
  <c r="AU1680" i="1" s="1"/>
  <c r="AI1679" i="1"/>
  <c r="AW1679" i="1" s="1"/>
  <c r="AY1678" i="1"/>
  <c r="AE1677" i="1"/>
  <c r="AS1677" i="1" s="1"/>
  <c r="AG1676" i="1"/>
  <c r="AU1676" i="1" s="1"/>
  <c r="AI1675" i="1"/>
  <c r="AW1675" i="1" s="1"/>
  <c r="AY1674" i="1"/>
  <c r="AE1673" i="1"/>
  <c r="AS1673" i="1" s="1"/>
  <c r="AG1672" i="1"/>
  <c r="AU1672" i="1" s="1"/>
  <c r="AI1671" i="1"/>
  <c r="AW1671" i="1" s="1"/>
  <c r="AY1670" i="1"/>
  <c r="AE1669" i="1"/>
  <c r="AS1669" i="1" s="1"/>
  <c r="AH1690" i="1"/>
  <c r="AV1690" i="1" s="1"/>
  <c r="AD1688" i="1"/>
  <c r="AR1688" i="1" s="1"/>
  <c r="AH1686" i="1"/>
  <c r="AV1686" i="1" s="1"/>
  <c r="AZ1684" i="1"/>
  <c r="AF1683" i="1"/>
  <c r="AT1683" i="1" s="1"/>
  <c r="AJ1681" i="1"/>
  <c r="AX1681" i="1" s="1"/>
  <c r="AD1680" i="1"/>
  <c r="AR1680" i="1" s="1"/>
  <c r="AH1678" i="1"/>
  <c r="AV1678" i="1" s="1"/>
  <c r="AZ1676" i="1"/>
  <c r="AD1676" i="1"/>
  <c r="AR1676" i="1" s="1"/>
  <c r="AF1675" i="1"/>
  <c r="AT1675" i="1" s="1"/>
  <c r="AH1674" i="1"/>
  <c r="AV1674" i="1" s="1"/>
  <c r="AJ1673" i="1"/>
  <c r="AX1673" i="1" s="1"/>
  <c r="AZ1672" i="1"/>
  <c r="AD1672" i="1"/>
  <c r="AR1672" i="1" s="1"/>
  <c r="AF1671" i="1"/>
  <c r="AT1671" i="1" s="1"/>
  <c r="AH1670" i="1"/>
  <c r="AV1670" i="1" s="1"/>
  <c r="AH1668" i="1"/>
  <c r="AV1668" i="1" s="1"/>
  <c r="AE1668" i="1"/>
  <c r="AS1668" i="1" s="1"/>
  <c r="AZ1666" i="1"/>
  <c r="AJ1663" i="1"/>
  <c r="AX1663" i="1" s="1"/>
  <c r="AF1661" i="1"/>
  <c r="AT1661" i="1" s="1"/>
  <c r="AZ1658" i="1"/>
  <c r="AH1656" i="1"/>
  <c r="AV1656" i="1" s="1"/>
  <c r="AD1654" i="1"/>
  <c r="AR1654" i="1" s="1"/>
  <c r="AH1652" i="1"/>
  <c r="AV1652" i="1" s="1"/>
  <c r="AD1650" i="1"/>
  <c r="AR1650" i="1" s="1"/>
  <c r="AJ1647" i="1"/>
  <c r="AX1647" i="1" s="1"/>
  <c r="AF1645" i="1"/>
  <c r="AT1645" i="1" s="1"/>
  <c r="AZ1642" i="1"/>
  <c r="AJ1639" i="1"/>
  <c r="AX1639" i="1" s="1"/>
  <c r="AF1637" i="1"/>
  <c r="AT1637" i="1" s="1"/>
  <c r="AZ1634" i="1"/>
  <c r="AH1632" i="1"/>
  <c r="AV1632" i="1" s="1"/>
  <c r="AD1630" i="1"/>
  <c r="AR1630" i="1" s="1"/>
  <c r="AJ1627" i="1"/>
  <c r="AX1627" i="1" s="1"/>
  <c r="AF1625" i="1"/>
  <c r="AT1625" i="1" s="1"/>
  <c r="AZ1622" i="1"/>
  <c r="AH1620" i="1"/>
  <c r="AV1620" i="1" s="1"/>
  <c r="AZ1618" i="1"/>
  <c r="AH1616" i="1"/>
  <c r="AV1616" i="1" s="1"/>
  <c r="AD1614" i="1"/>
  <c r="AR1614" i="1" s="1"/>
  <c r="AJ1611" i="1"/>
  <c r="AX1611" i="1" s="1"/>
  <c r="AF1609" i="1"/>
  <c r="AT1609" i="1" s="1"/>
  <c r="AD1606" i="1"/>
  <c r="AR1606" i="1" s="1"/>
  <c r="AZ1602" i="1"/>
  <c r="AJ1587" i="1"/>
  <c r="AX1587" i="1" s="1"/>
  <c r="AJ1667" i="1"/>
  <c r="AX1667" i="1" s="1"/>
  <c r="AF1665" i="1"/>
  <c r="AT1665" i="1" s="1"/>
  <c r="AZ1662" i="1"/>
  <c r="AH1660" i="1"/>
  <c r="AV1660" i="1" s="1"/>
  <c r="AF1657" i="1"/>
  <c r="AT1657" i="1" s="1"/>
  <c r="AZ1654" i="1"/>
  <c r="AJ1651" i="1"/>
  <c r="AX1651" i="1" s="1"/>
  <c r="AF1649" i="1"/>
  <c r="AT1649" i="1" s="1"/>
  <c r="AD1646" i="1"/>
  <c r="AR1646" i="1" s="1"/>
  <c r="AJ1643" i="1"/>
  <c r="AX1643" i="1" s="1"/>
  <c r="AF1641" i="1"/>
  <c r="AT1641" i="1" s="1"/>
  <c r="AZ1638" i="1"/>
  <c r="AJ1635" i="1"/>
  <c r="AX1635" i="1" s="1"/>
  <c r="AF1633" i="1"/>
  <c r="AT1633" i="1" s="1"/>
  <c r="AZ1630" i="1"/>
  <c r="AH1628" i="1"/>
  <c r="AV1628" i="1" s="1"/>
  <c r="AD1626" i="1"/>
  <c r="AR1626" i="1" s="1"/>
  <c r="AJ1623" i="1"/>
  <c r="AX1623" i="1" s="1"/>
  <c r="AF1621" i="1"/>
  <c r="AT1621" i="1" s="1"/>
  <c r="AD1618" i="1"/>
  <c r="AR1618" i="1" s="1"/>
  <c r="AJ1615" i="1"/>
  <c r="AX1615" i="1" s="1"/>
  <c r="AF1613" i="1"/>
  <c r="AT1613" i="1" s="1"/>
  <c r="AD1610" i="1"/>
  <c r="AR1610" i="1" s="1"/>
  <c r="AJ1607" i="1"/>
  <c r="AX1607" i="1" s="1"/>
  <c r="AF1605" i="1"/>
  <c r="AT1605" i="1" s="1"/>
  <c r="AH1600" i="1"/>
  <c r="AV1600" i="1" s="1"/>
  <c r="AZ1586" i="1"/>
  <c r="AD1666" i="1"/>
  <c r="AR1666" i="1" s="1"/>
  <c r="AH1664" i="1"/>
  <c r="AV1664" i="1" s="1"/>
  <c r="AD1662" i="1"/>
  <c r="AR1662" i="1" s="1"/>
  <c r="AJ1659" i="1"/>
  <c r="AX1659" i="1" s="1"/>
  <c r="AD1658" i="1"/>
  <c r="AR1658" i="1" s="1"/>
  <c r="AJ1655" i="1"/>
  <c r="AX1655" i="1" s="1"/>
  <c r="AF1653" i="1"/>
  <c r="AT1653" i="1" s="1"/>
  <c r="AZ1650" i="1"/>
  <c r="AH1648" i="1"/>
  <c r="AV1648" i="1" s="1"/>
  <c r="AZ1646" i="1"/>
  <c r="AH1644" i="1"/>
  <c r="AV1644" i="1" s="1"/>
  <c r="AD1642" i="1"/>
  <c r="AR1642" i="1" s="1"/>
  <c r="AH1640" i="1"/>
  <c r="AV1640" i="1" s="1"/>
  <c r="AD1638" i="1"/>
  <c r="AR1638" i="1" s="1"/>
  <c r="AH1636" i="1"/>
  <c r="AV1636" i="1" s="1"/>
  <c r="AD1634" i="1"/>
  <c r="AR1634" i="1" s="1"/>
  <c r="AJ1631" i="1"/>
  <c r="AX1631" i="1" s="1"/>
  <c r="AF1629" i="1"/>
  <c r="AT1629" i="1" s="1"/>
  <c r="AZ1626" i="1"/>
  <c r="AH1624" i="1"/>
  <c r="AV1624" i="1" s="1"/>
  <c r="AD1622" i="1"/>
  <c r="AR1622" i="1" s="1"/>
  <c r="AJ1619" i="1"/>
  <c r="AX1619" i="1" s="1"/>
  <c r="AF1617" i="1"/>
  <c r="AT1617" i="1" s="1"/>
  <c r="AZ1614" i="1"/>
  <c r="AH1612" i="1"/>
  <c r="AV1612" i="1" s="1"/>
  <c r="AZ1610" i="1"/>
  <c r="AH1608" i="1"/>
  <c r="AV1608" i="1" s="1"/>
  <c r="AZ1606" i="1"/>
  <c r="AH1604" i="1"/>
  <c r="AV1604" i="1" s="1"/>
  <c r="AJ1603" i="1"/>
  <c r="AX1603" i="1" s="1"/>
  <c r="AD1602" i="1"/>
  <c r="AR1602" i="1" s="1"/>
  <c r="AF1601" i="1"/>
  <c r="AT1601" i="1" s="1"/>
  <c r="AJ1599" i="1"/>
  <c r="AX1599" i="1" s="1"/>
  <c r="AZ1598" i="1"/>
  <c r="AD1598" i="1"/>
  <c r="AR1598" i="1" s="1"/>
  <c r="AF1597" i="1"/>
  <c r="AT1597" i="1" s="1"/>
  <c r="AH1596" i="1"/>
  <c r="AV1596" i="1" s="1"/>
  <c r="AJ1595" i="1"/>
  <c r="AX1595" i="1" s="1"/>
  <c r="AZ1594" i="1"/>
  <c r="AD1594" i="1"/>
  <c r="AR1594" i="1" s="1"/>
  <c r="AF1593" i="1"/>
  <c r="AT1593" i="1" s="1"/>
  <c r="AH1592" i="1"/>
  <c r="AV1592" i="1" s="1"/>
  <c r="AJ1591" i="1"/>
  <c r="AX1591" i="1" s="1"/>
  <c r="AZ1590" i="1"/>
  <c r="AD1590" i="1"/>
  <c r="AR1590" i="1" s="1"/>
  <c r="AF1589" i="1"/>
  <c r="AT1589" i="1" s="1"/>
  <c r="AH1588" i="1"/>
  <c r="AV1588" i="1" s="1"/>
  <c r="AF1585" i="1"/>
  <c r="AT1585" i="1" s="1"/>
  <c r="AZ1582" i="1"/>
  <c r="AH1580" i="1"/>
  <c r="AV1580" i="1" s="1"/>
  <c r="AD1578" i="1"/>
  <c r="AR1578" i="1" s="1"/>
  <c r="AH1576" i="1"/>
  <c r="AV1576" i="1" s="1"/>
  <c r="AD1574" i="1"/>
  <c r="AR1574" i="1" s="1"/>
  <c r="AJ1571" i="1"/>
  <c r="AX1571" i="1" s="1"/>
  <c r="AF1569" i="1"/>
  <c r="AT1569" i="1" s="1"/>
  <c r="AZ1566" i="1"/>
  <c r="AH1564" i="1"/>
  <c r="AV1564" i="1" s="1"/>
  <c r="AF1561" i="1"/>
  <c r="AT1561" i="1" s="1"/>
  <c r="AZ1558" i="1"/>
  <c r="AH1556" i="1"/>
  <c r="AV1556" i="1" s="1"/>
  <c r="AD1554" i="1"/>
  <c r="AR1554" i="1" s="1"/>
  <c r="AJ1551" i="1"/>
  <c r="AX1551" i="1" s="1"/>
  <c r="AF1549" i="1"/>
  <c r="AT1549" i="1" s="1"/>
  <c r="AD1546" i="1"/>
  <c r="AR1546" i="1" s="1"/>
  <c r="AJ1543" i="1"/>
  <c r="AX1543" i="1" s="1"/>
  <c r="AF1541" i="1"/>
  <c r="AT1541" i="1" s="1"/>
  <c r="AZ1538" i="1"/>
  <c r="AH1536" i="1"/>
  <c r="AV1536" i="1" s="1"/>
  <c r="AD1534" i="1"/>
  <c r="AR1534" i="1" s="1"/>
  <c r="AJ1531" i="1"/>
  <c r="AX1531" i="1" s="1"/>
  <c r="AF1529" i="1"/>
  <c r="AT1529" i="1" s="1"/>
  <c r="AZ1526" i="1"/>
  <c r="AJ1523" i="1"/>
  <c r="AX1523" i="1" s="1"/>
  <c r="AF1521" i="1"/>
  <c r="AT1521" i="1" s="1"/>
  <c r="AZ1518" i="1"/>
  <c r="AH1516" i="1"/>
  <c r="AV1516" i="1" s="1"/>
  <c r="AD1514" i="1"/>
  <c r="AR1514" i="1" s="1"/>
  <c r="AJ1511" i="1"/>
  <c r="AX1511" i="1" s="1"/>
  <c r="AF1509" i="1"/>
  <c r="AT1509" i="1" s="1"/>
  <c r="AZ1506" i="1"/>
  <c r="AJ1503" i="1"/>
  <c r="AX1503" i="1" s="1"/>
  <c r="AH1500" i="1"/>
  <c r="AV1500" i="1" s="1"/>
  <c r="AD1498" i="1"/>
  <c r="AR1498" i="1" s="1"/>
  <c r="AJ1495" i="1"/>
  <c r="AX1495" i="1" s="1"/>
  <c r="AF1493" i="1"/>
  <c r="AT1493" i="1" s="1"/>
  <c r="AZ1490" i="1"/>
  <c r="AH1488" i="1"/>
  <c r="AV1488" i="1" s="1"/>
  <c r="AZ1486" i="1"/>
  <c r="AH1484" i="1"/>
  <c r="AV1484" i="1" s="1"/>
  <c r="AD1482" i="1"/>
  <c r="AR1482" i="1" s="1"/>
  <c r="AH1480" i="1"/>
  <c r="AV1480" i="1" s="1"/>
  <c r="AZ1478" i="1"/>
  <c r="AD1478" i="1"/>
  <c r="AR1478" i="1" s="1"/>
  <c r="AF1477" i="1"/>
  <c r="AT1477" i="1" s="1"/>
  <c r="AH1476" i="1"/>
  <c r="AV1476" i="1" s="1"/>
  <c r="AJ1475" i="1"/>
  <c r="AX1475" i="1" s="1"/>
  <c r="AZ1474" i="1"/>
  <c r="AD1474" i="1"/>
  <c r="AR1474" i="1" s="1"/>
  <c r="AF1473" i="1"/>
  <c r="AT1473" i="1" s="1"/>
  <c r="AH1472" i="1"/>
  <c r="AV1472" i="1" s="1"/>
  <c r="AJ1471" i="1"/>
  <c r="AX1471" i="1" s="1"/>
  <c r="AZ1470" i="1"/>
  <c r="AD1470" i="1"/>
  <c r="AR1470" i="1" s="1"/>
  <c r="AH1468" i="1"/>
  <c r="AV1468" i="1" s="1"/>
  <c r="AJ1467" i="1"/>
  <c r="AX1467" i="1" s="1"/>
  <c r="AZ1466" i="1"/>
  <c r="AD1466" i="1"/>
  <c r="AR1466" i="1" s="1"/>
  <c r="AF1465" i="1"/>
  <c r="AT1465" i="1" s="1"/>
  <c r="AJ1463" i="1"/>
  <c r="AX1463" i="1" s="1"/>
  <c r="AZ1462" i="1"/>
  <c r="AD1462" i="1"/>
  <c r="AR1462" i="1" s="1"/>
  <c r="AF1461" i="1"/>
  <c r="AT1461" i="1" s="1"/>
  <c r="AH1460" i="1"/>
  <c r="AV1460" i="1" s="1"/>
  <c r="AJ1459" i="1"/>
  <c r="AX1459" i="1" s="1"/>
  <c r="AZ1458" i="1"/>
  <c r="AD1458" i="1"/>
  <c r="AR1458" i="1" s="1"/>
  <c r="AF1457" i="1"/>
  <c r="AT1457" i="1" s="1"/>
  <c r="AH1456" i="1"/>
  <c r="AV1456" i="1" s="1"/>
  <c r="AJ1455" i="1"/>
  <c r="AX1455" i="1" s="1"/>
  <c r="AZ1454" i="1"/>
  <c r="AD1454" i="1"/>
  <c r="AR1454" i="1" s="1"/>
  <c r="AF1453" i="1"/>
  <c r="AT1453" i="1" s="1"/>
  <c r="AH1452" i="1"/>
  <c r="AV1452" i="1" s="1"/>
  <c r="AJ1451" i="1"/>
  <c r="AX1451" i="1" s="1"/>
  <c r="AZ1450" i="1"/>
  <c r="AD1450" i="1"/>
  <c r="AR1450" i="1" s="1"/>
  <c r="AF1449" i="1"/>
  <c r="AT1449" i="1" s="1"/>
  <c r="AH1448" i="1"/>
  <c r="AV1448" i="1" s="1"/>
  <c r="AJ1447" i="1"/>
  <c r="AX1447" i="1" s="1"/>
  <c r="AZ1446" i="1"/>
  <c r="AD1446" i="1"/>
  <c r="AR1446" i="1" s="1"/>
  <c r="AF1445" i="1"/>
  <c r="AT1445" i="1" s="1"/>
  <c r="AH1444" i="1"/>
  <c r="AV1444" i="1" s="1"/>
  <c r="AJ1443" i="1"/>
  <c r="AX1443" i="1" s="1"/>
  <c r="AZ1442" i="1"/>
  <c r="AD1442" i="1"/>
  <c r="AR1442" i="1" s="1"/>
  <c r="AF1441" i="1"/>
  <c r="AT1441" i="1" s="1"/>
  <c r="AH1440" i="1"/>
  <c r="AV1440" i="1" s="1"/>
  <c r="AJ1439" i="1"/>
  <c r="AX1439" i="1" s="1"/>
  <c r="AZ1438" i="1"/>
  <c r="AD1438" i="1"/>
  <c r="AR1438" i="1" s="1"/>
  <c r="AF1437" i="1"/>
  <c r="AT1437" i="1" s="1"/>
  <c r="AH1436" i="1"/>
  <c r="AV1436" i="1" s="1"/>
  <c r="AJ1435" i="1"/>
  <c r="AX1435" i="1" s="1"/>
  <c r="AZ1434" i="1"/>
  <c r="AD1434" i="1"/>
  <c r="AR1434" i="1" s="1"/>
  <c r="AF1433" i="1"/>
  <c r="AT1433" i="1" s="1"/>
  <c r="AH1432" i="1"/>
  <c r="AV1432" i="1" s="1"/>
  <c r="AJ1431" i="1"/>
  <c r="AX1431" i="1" s="1"/>
  <c r="AZ1430" i="1"/>
  <c r="AD1430" i="1"/>
  <c r="AR1430" i="1" s="1"/>
  <c r="AF1429" i="1"/>
  <c r="AT1429" i="1" s="1"/>
  <c r="AH1428" i="1"/>
  <c r="AV1428" i="1" s="1"/>
  <c r="AJ1427" i="1"/>
  <c r="AX1427" i="1" s="1"/>
  <c r="AZ1426" i="1"/>
  <c r="AD1426" i="1"/>
  <c r="AR1426" i="1" s="1"/>
  <c r="AF1425" i="1"/>
  <c r="AT1425" i="1" s="1"/>
  <c r="AH1424" i="1"/>
  <c r="AV1424" i="1" s="1"/>
  <c r="AJ1423" i="1"/>
  <c r="AX1423" i="1" s="1"/>
  <c r="AZ1422" i="1"/>
  <c r="AD1422" i="1"/>
  <c r="AR1422" i="1" s="1"/>
  <c r="AF1421" i="1"/>
  <c r="AT1421" i="1" s="1"/>
  <c r="AH1420" i="1"/>
  <c r="AV1420" i="1" s="1"/>
  <c r="AJ1419" i="1"/>
  <c r="AX1419" i="1" s="1"/>
  <c r="AZ1418" i="1"/>
  <c r="AD1418" i="1"/>
  <c r="AR1418" i="1" s="1"/>
  <c r="AF1417" i="1"/>
  <c r="AT1417" i="1" s="1"/>
  <c r="AH1416" i="1"/>
  <c r="AV1416" i="1" s="1"/>
  <c r="AJ1415" i="1"/>
  <c r="AX1415" i="1" s="1"/>
  <c r="AZ1414" i="1"/>
  <c r="AD1414" i="1"/>
  <c r="AR1414" i="1" s="1"/>
  <c r="AF1413" i="1"/>
  <c r="AT1413" i="1" s="1"/>
  <c r="AH1412" i="1"/>
  <c r="AV1412" i="1" s="1"/>
  <c r="AJ1411" i="1"/>
  <c r="AX1411" i="1" s="1"/>
  <c r="AZ1410" i="1"/>
  <c r="AD1410" i="1"/>
  <c r="AR1410" i="1" s="1"/>
  <c r="AF1409" i="1"/>
  <c r="AT1409" i="1" s="1"/>
  <c r="AH1408" i="1"/>
  <c r="AV1408" i="1" s="1"/>
  <c r="AJ1407" i="1"/>
  <c r="AX1407" i="1" s="1"/>
  <c r="AZ1406" i="1"/>
  <c r="AD1406" i="1"/>
  <c r="AR1406" i="1" s="1"/>
  <c r="AF1405" i="1"/>
  <c r="AT1405" i="1" s="1"/>
  <c r="AH1404" i="1"/>
  <c r="AV1404" i="1" s="1"/>
  <c r="AJ1403" i="1"/>
  <c r="AX1403" i="1" s="1"/>
  <c r="AZ1402" i="1"/>
  <c r="AD1402" i="1"/>
  <c r="AR1402" i="1" s="1"/>
  <c r="AF1401" i="1"/>
  <c r="AT1401" i="1" s="1"/>
  <c r="AH1400" i="1"/>
  <c r="AV1400" i="1" s="1"/>
  <c r="AJ1399" i="1"/>
  <c r="AX1399" i="1" s="1"/>
  <c r="AZ1398" i="1"/>
  <c r="AD1398" i="1"/>
  <c r="AR1398" i="1" s="1"/>
  <c r="AF1397" i="1"/>
  <c r="AT1397" i="1" s="1"/>
  <c r="AH1396" i="1"/>
  <c r="AV1396" i="1" s="1"/>
  <c r="AJ1395" i="1"/>
  <c r="AX1395" i="1" s="1"/>
  <c r="AZ1394" i="1"/>
  <c r="AD1394" i="1"/>
  <c r="AR1394" i="1" s="1"/>
  <c r="AF1393" i="1"/>
  <c r="AT1393" i="1" s="1"/>
  <c r="AH1392" i="1"/>
  <c r="AV1392" i="1" s="1"/>
  <c r="AJ1391" i="1"/>
  <c r="AX1391" i="1" s="1"/>
  <c r="AZ1390" i="1"/>
  <c r="AD1390" i="1"/>
  <c r="AR1390" i="1" s="1"/>
  <c r="AF1389" i="1"/>
  <c r="AT1389" i="1" s="1"/>
  <c r="AH1388" i="1"/>
  <c r="AV1388" i="1" s="1"/>
  <c r="AJ1387" i="1"/>
  <c r="AX1387" i="1" s="1"/>
  <c r="AZ1386" i="1"/>
  <c r="AD1386" i="1"/>
  <c r="AR1386" i="1" s="1"/>
  <c r="AF1385" i="1"/>
  <c r="AT1385" i="1" s="1"/>
  <c r="AH1384" i="1"/>
  <c r="AV1384" i="1" s="1"/>
  <c r="AJ1383" i="1"/>
  <c r="AX1383" i="1" s="1"/>
  <c r="AZ1382" i="1"/>
  <c r="AD1382" i="1"/>
  <c r="AR1382" i="1" s="1"/>
  <c r="AF1381" i="1"/>
  <c r="AT1381" i="1" s="1"/>
  <c r="AH1380" i="1"/>
  <c r="AV1380" i="1" s="1"/>
  <c r="AJ1379" i="1"/>
  <c r="AX1379" i="1" s="1"/>
  <c r="AZ1378" i="1"/>
  <c r="AD1378" i="1"/>
  <c r="AR1378" i="1" s="1"/>
  <c r="AF1377" i="1"/>
  <c r="AT1377" i="1" s="1"/>
  <c r="AH1376" i="1"/>
  <c r="AV1376" i="1" s="1"/>
  <c r="AJ1375" i="1"/>
  <c r="AX1375" i="1" s="1"/>
  <c r="AZ1374" i="1"/>
  <c r="AD1374" i="1"/>
  <c r="AR1374" i="1" s="1"/>
  <c r="AF1373" i="1"/>
  <c r="AT1373" i="1" s="1"/>
  <c r="AH1372" i="1"/>
  <c r="AV1372" i="1" s="1"/>
  <c r="AJ1371" i="1"/>
  <c r="AX1371" i="1" s="1"/>
  <c r="AZ1370" i="1"/>
  <c r="AD1370" i="1"/>
  <c r="AR1370" i="1" s="1"/>
  <c r="AF1369" i="1"/>
  <c r="AT1369" i="1" s="1"/>
  <c r="AH1368" i="1"/>
  <c r="AV1368" i="1" s="1"/>
  <c r="AJ1367" i="1"/>
  <c r="AX1367" i="1" s="1"/>
  <c r="AZ1366" i="1"/>
  <c r="AD1366" i="1"/>
  <c r="AR1366" i="1" s="1"/>
  <c r="AF1365" i="1"/>
  <c r="AT1365" i="1" s="1"/>
  <c r="AH1364" i="1"/>
  <c r="AV1364" i="1" s="1"/>
  <c r="AJ1363" i="1"/>
  <c r="AX1363" i="1" s="1"/>
  <c r="AZ1362" i="1"/>
  <c r="AD1362" i="1"/>
  <c r="AR1362" i="1" s="1"/>
  <c r="AF1361" i="1"/>
  <c r="AT1361" i="1" s="1"/>
  <c r="AH1360" i="1"/>
  <c r="AV1360" i="1" s="1"/>
  <c r="AJ1359" i="1"/>
  <c r="AX1359" i="1" s="1"/>
  <c r="AZ1358" i="1"/>
  <c r="AD1358" i="1"/>
  <c r="AR1358" i="1" s="1"/>
  <c r="AF1357" i="1"/>
  <c r="AT1357" i="1" s="1"/>
  <c r="AH1356" i="1"/>
  <c r="AV1356" i="1" s="1"/>
  <c r="AJ1355" i="1"/>
  <c r="AX1355" i="1" s="1"/>
  <c r="AZ1354" i="1"/>
  <c r="AD1354" i="1"/>
  <c r="AR1354" i="1" s="1"/>
  <c r="AF1353" i="1"/>
  <c r="AT1353" i="1" s="1"/>
  <c r="AH1352" i="1"/>
  <c r="AV1352" i="1" s="1"/>
  <c r="AJ1351" i="1"/>
  <c r="AX1351" i="1" s="1"/>
  <c r="AZ1350" i="1"/>
  <c r="AD1350" i="1"/>
  <c r="AR1350" i="1" s="1"/>
  <c r="AF1349" i="1"/>
  <c r="AT1349" i="1" s="1"/>
  <c r="AH1348" i="1"/>
  <c r="AV1348" i="1" s="1"/>
  <c r="AJ1347" i="1"/>
  <c r="AX1347" i="1" s="1"/>
  <c r="AZ1346" i="1"/>
  <c r="AD1346" i="1"/>
  <c r="AR1346" i="1" s="1"/>
  <c r="AF1345" i="1"/>
  <c r="AT1345" i="1" s="1"/>
  <c r="AH1344" i="1"/>
  <c r="AV1344" i="1" s="1"/>
  <c r="AJ1343" i="1"/>
  <c r="AX1343" i="1" s="1"/>
  <c r="AZ1342" i="1"/>
  <c r="AD1342" i="1"/>
  <c r="AR1342" i="1" s="1"/>
  <c r="AF1341" i="1"/>
  <c r="AT1341" i="1" s="1"/>
  <c r="AH1340" i="1"/>
  <c r="AV1340" i="1" s="1"/>
  <c r="AJ1339" i="1"/>
  <c r="AX1339" i="1" s="1"/>
  <c r="AZ1338" i="1"/>
  <c r="AD1338" i="1"/>
  <c r="AR1338" i="1" s="1"/>
  <c r="AF1337" i="1"/>
  <c r="AT1337" i="1" s="1"/>
  <c r="AH1336" i="1"/>
  <c r="AV1336" i="1" s="1"/>
  <c r="AJ1335" i="1"/>
  <c r="AX1335" i="1" s="1"/>
  <c r="AZ1334" i="1"/>
  <c r="AD1334" i="1"/>
  <c r="AR1334" i="1" s="1"/>
  <c r="AF1333" i="1"/>
  <c r="AT1333" i="1" s="1"/>
  <c r="AH1332" i="1"/>
  <c r="AV1332" i="1" s="1"/>
  <c r="AJ1331" i="1"/>
  <c r="AX1331" i="1" s="1"/>
  <c r="AZ1330" i="1"/>
  <c r="AD1330" i="1"/>
  <c r="AR1330" i="1" s="1"/>
  <c r="AF1329" i="1"/>
  <c r="AT1329" i="1" s="1"/>
  <c r="AH1328" i="1"/>
  <c r="AV1328" i="1" s="1"/>
  <c r="AJ1327" i="1"/>
  <c r="AX1327" i="1" s="1"/>
  <c r="AZ1326" i="1"/>
  <c r="AD1326" i="1"/>
  <c r="AR1326" i="1" s="1"/>
  <c r="AF1325" i="1"/>
  <c r="AT1325" i="1" s="1"/>
  <c r="AH1324" i="1"/>
  <c r="AV1324" i="1" s="1"/>
  <c r="AJ1323" i="1"/>
  <c r="AX1323" i="1" s="1"/>
  <c r="AZ1322" i="1"/>
  <c r="AD1322" i="1"/>
  <c r="AR1322" i="1" s="1"/>
  <c r="AF1321" i="1"/>
  <c r="AT1321" i="1" s="1"/>
  <c r="AH1320" i="1"/>
  <c r="AV1320" i="1" s="1"/>
  <c r="AJ1319" i="1"/>
  <c r="AX1319" i="1" s="1"/>
  <c r="AZ1318" i="1"/>
  <c r="AD1318" i="1"/>
  <c r="AR1318" i="1" s="1"/>
  <c r="AF1317" i="1"/>
  <c r="AT1317" i="1" s="1"/>
  <c r="AH1316" i="1"/>
  <c r="AV1316" i="1" s="1"/>
  <c r="AJ1315" i="1"/>
  <c r="AX1315" i="1" s="1"/>
  <c r="AZ1314" i="1"/>
  <c r="AD1314" i="1"/>
  <c r="AR1314" i="1" s="1"/>
  <c r="AF1313" i="1"/>
  <c r="AT1313" i="1" s="1"/>
  <c r="AH1312" i="1"/>
  <c r="AV1312" i="1" s="1"/>
  <c r="AJ1311" i="1"/>
  <c r="AX1311" i="1" s="1"/>
  <c r="AZ1310" i="1"/>
  <c r="AD1310" i="1"/>
  <c r="AR1310" i="1" s="1"/>
  <c r="AF1309" i="1"/>
  <c r="AT1309" i="1" s="1"/>
  <c r="AH1308" i="1"/>
  <c r="AV1308" i="1" s="1"/>
  <c r="AJ1307" i="1"/>
  <c r="AX1307" i="1" s="1"/>
  <c r="AZ1306" i="1"/>
  <c r="AD1306" i="1"/>
  <c r="AR1306" i="1" s="1"/>
  <c r="AF1305" i="1"/>
  <c r="AT1305" i="1" s="1"/>
  <c r="AH1304" i="1"/>
  <c r="AV1304" i="1" s="1"/>
  <c r="AJ1303" i="1"/>
  <c r="AX1303" i="1" s="1"/>
  <c r="AZ1302" i="1"/>
  <c r="AD1302" i="1"/>
  <c r="AR1302" i="1" s="1"/>
  <c r="AF1301" i="1"/>
  <c r="AT1301" i="1" s="1"/>
  <c r="AH1300" i="1"/>
  <c r="AV1300" i="1" s="1"/>
  <c r="AJ1299" i="1"/>
  <c r="AX1299" i="1" s="1"/>
  <c r="AZ1298" i="1"/>
  <c r="AD1298" i="1"/>
  <c r="AR1298" i="1" s="1"/>
  <c r="AF1297" i="1"/>
  <c r="AT1297" i="1" s="1"/>
  <c r="AH1296" i="1"/>
  <c r="AV1296" i="1" s="1"/>
  <c r="AJ1295" i="1"/>
  <c r="AX1295" i="1" s="1"/>
  <c r="AZ1294" i="1"/>
  <c r="AD1294" i="1"/>
  <c r="AR1294" i="1" s="1"/>
  <c r="AF1293" i="1"/>
  <c r="AT1293" i="1" s="1"/>
  <c r="AH1292" i="1"/>
  <c r="AV1292" i="1" s="1"/>
  <c r="AJ1291" i="1"/>
  <c r="AX1291" i="1" s="1"/>
  <c r="AZ1290" i="1"/>
  <c r="AD1290" i="1"/>
  <c r="AR1290" i="1" s="1"/>
  <c r="AF1289" i="1"/>
  <c r="AT1289" i="1" s="1"/>
  <c r="AH1288" i="1"/>
  <c r="AV1288" i="1" s="1"/>
  <c r="AJ1287" i="1"/>
  <c r="AX1287" i="1" s="1"/>
  <c r="AZ1286" i="1"/>
  <c r="AD1286" i="1"/>
  <c r="AR1286" i="1" s="1"/>
  <c r="AF1285" i="1"/>
  <c r="AT1285" i="1" s="1"/>
  <c r="AH1284" i="1"/>
  <c r="AV1284" i="1" s="1"/>
  <c r="AJ1283" i="1"/>
  <c r="AX1283" i="1" s="1"/>
  <c r="AZ1282" i="1"/>
  <c r="AD1282" i="1"/>
  <c r="AR1282" i="1" s="1"/>
  <c r="AF1281" i="1"/>
  <c r="AT1281" i="1" s="1"/>
  <c r="AH1280" i="1"/>
  <c r="AV1280" i="1" s="1"/>
  <c r="AJ1279" i="1"/>
  <c r="AX1279" i="1" s="1"/>
  <c r="AZ1278" i="1"/>
  <c r="AD1278" i="1"/>
  <c r="AR1278" i="1" s="1"/>
  <c r="AF1277" i="1"/>
  <c r="AT1277" i="1" s="1"/>
  <c r="AH1276" i="1"/>
  <c r="AV1276" i="1" s="1"/>
  <c r="AJ1275" i="1"/>
  <c r="AX1275" i="1" s="1"/>
  <c r="AZ1274" i="1"/>
  <c r="AD1274" i="1"/>
  <c r="AR1274" i="1" s="1"/>
  <c r="AF1273" i="1"/>
  <c r="AT1273" i="1" s="1"/>
  <c r="AH1272" i="1"/>
  <c r="AV1272" i="1" s="1"/>
  <c r="AJ1271" i="1"/>
  <c r="AX1271" i="1" s="1"/>
  <c r="AZ1270" i="1"/>
  <c r="AD1270" i="1"/>
  <c r="AR1270" i="1" s="1"/>
  <c r="AF1269" i="1"/>
  <c r="AT1269" i="1" s="1"/>
  <c r="AH1268" i="1"/>
  <c r="AV1268" i="1" s="1"/>
  <c r="AJ1267" i="1"/>
  <c r="AX1267" i="1" s="1"/>
  <c r="AZ1266" i="1"/>
  <c r="AD1266" i="1"/>
  <c r="AR1266" i="1" s="1"/>
  <c r="AF1265" i="1"/>
  <c r="AT1265" i="1" s="1"/>
  <c r="AH1264" i="1"/>
  <c r="AV1264" i="1" s="1"/>
  <c r="AJ1263" i="1"/>
  <c r="AX1263" i="1" s="1"/>
  <c r="AZ1262" i="1"/>
  <c r="AD1262" i="1"/>
  <c r="AR1262" i="1" s="1"/>
  <c r="AF1261" i="1"/>
  <c r="AT1261" i="1" s="1"/>
  <c r="AH1260" i="1"/>
  <c r="AV1260" i="1" s="1"/>
  <c r="AJ1259" i="1"/>
  <c r="AX1259" i="1" s="1"/>
  <c r="AZ1258" i="1"/>
  <c r="AD1258" i="1"/>
  <c r="AR1258" i="1" s="1"/>
  <c r="AF1257" i="1"/>
  <c r="AT1257" i="1" s="1"/>
  <c r="AH1256" i="1"/>
  <c r="AV1256" i="1" s="1"/>
  <c r="AJ1255" i="1"/>
  <c r="AX1255" i="1" s="1"/>
  <c r="AZ1254" i="1"/>
  <c r="AD1254" i="1"/>
  <c r="AR1254" i="1" s="1"/>
  <c r="AF1253" i="1"/>
  <c r="AT1253" i="1" s="1"/>
  <c r="AH1252" i="1"/>
  <c r="AV1252" i="1" s="1"/>
  <c r="AJ1251" i="1"/>
  <c r="AX1251" i="1" s="1"/>
  <c r="AZ1250" i="1"/>
  <c r="AD1250" i="1"/>
  <c r="AR1250" i="1" s="1"/>
  <c r="AF1249" i="1"/>
  <c r="AT1249" i="1" s="1"/>
  <c r="AH1248" i="1"/>
  <c r="AV1248" i="1" s="1"/>
  <c r="AJ1247" i="1"/>
  <c r="AX1247" i="1" s="1"/>
  <c r="AZ1246" i="1"/>
  <c r="AD1246" i="1"/>
  <c r="AR1246" i="1" s="1"/>
  <c r="AF1245" i="1"/>
  <c r="AT1245" i="1" s="1"/>
  <c r="AH1244" i="1"/>
  <c r="AV1244" i="1" s="1"/>
  <c r="AJ1243" i="1"/>
  <c r="AX1243" i="1" s="1"/>
  <c r="AZ1242" i="1"/>
  <c r="AD1242" i="1"/>
  <c r="AR1242" i="1" s="1"/>
  <c r="AF1241" i="1"/>
  <c r="AT1241" i="1" s="1"/>
  <c r="AH1240" i="1"/>
  <c r="AV1240" i="1" s="1"/>
  <c r="AJ1239" i="1"/>
  <c r="AX1239" i="1" s="1"/>
  <c r="AZ1238" i="1"/>
  <c r="AD1238" i="1"/>
  <c r="AR1238" i="1" s="1"/>
  <c r="AF1237" i="1"/>
  <c r="AT1237" i="1" s="1"/>
  <c r="AH1236" i="1"/>
  <c r="AV1236" i="1" s="1"/>
  <c r="AJ1235" i="1"/>
  <c r="AX1235" i="1" s="1"/>
  <c r="AZ1234" i="1"/>
  <c r="AD1234" i="1"/>
  <c r="AR1234" i="1" s="1"/>
  <c r="AF1233" i="1"/>
  <c r="AT1233" i="1" s="1"/>
  <c r="AH1232" i="1"/>
  <c r="AV1232" i="1" s="1"/>
  <c r="AJ1231" i="1"/>
  <c r="AX1231" i="1" s="1"/>
  <c r="AZ1230" i="1"/>
  <c r="AD1230" i="1"/>
  <c r="AR1230" i="1" s="1"/>
  <c r="AF1229" i="1"/>
  <c r="AT1229" i="1" s="1"/>
  <c r="AH1228" i="1"/>
  <c r="AV1228" i="1" s="1"/>
  <c r="AJ1227" i="1"/>
  <c r="AX1227" i="1" s="1"/>
  <c r="AZ1226" i="1"/>
  <c r="AD1226" i="1"/>
  <c r="AR1226" i="1" s="1"/>
  <c r="AF1225" i="1"/>
  <c r="AT1225" i="1" s="1"/>
  <c r="AH1224" i="1"/>
  <c r="AV1224" i="1" s="1"/>
  <c r="AJ1223" i="1"/>
  <c r="AX1223" i="1" s="1"/>
  <c r="AZ1222" i="1"/>
  <c r="AD1222" i="1"/>
  <c r="AR1222" i="1" s="1"/>
  <c r="AF1221" i="1"/>
  <c r="AT1221" i="1" s="1"/>
  <c r="AH1220" i="1"/>
  <c r="AV1220" i="1" s="1"/>
  <c r="AJ1219" i="1"/>
  <c r="AX1219" i="1" s="1"/>
  <c r="AZ1218" i="1"/>
  <c r="AD1218" i="1"/>
  <c r="AR1218" i="1" s="1"/>
  <c r="AF1217" i="1"/>
  <c r="AT1217" i="1" s="1"/>
  <c r="AH1216" i="1"/>
  <c r="AV1216" i="1" s="1"/>
  <c r="AJ1215" i="1"/>
  <c r="AX1215" i="1" s="1"/>
  <c r="AZ1214" i="1"/>
  <c r="AD1214" i="1"/>
  <c r="AR1214" i="1" s="1"/>
  <c r="AF1213" i="1"/>
  <c r="AT1213" i="1" s="1"/>
  <c r="AH1212" i="1"/>
  <c r="AV1212" i="1" s="1"/>
  <c r="AJ1211" i="1"/>
  <c r="AX1211" i="1" s="1"/>
  <c r="AZ1210" i="1"/>
  <c r="AD1210" i="1"/>
  <c r="AR1210" i="1" s="1"/>
  <c r="AF1209" i="1"/>
  <c r="AT1209" i="1" s="1"/>
  <c r="AH1208" i="1"/>
  <c r="AV1208" i="1" s="1"/>
  <c r="AJ1207" i="1"/>
  <c r="AX1207" i="1" s="1"/>
  <c r="AZ1206" i="1"/>
  <c r="AD1206" i="1"/>
  <c r="AR1206" i="1" s="1"/>
  <c r="AF1205" i="1"/>
  <c r="AT1205" i="1" s="1"/>
  <c r="AH1204" i="1"/>
  <c r="AV1204" i="1" s="1"/>
  <c r="AJ1203" i="1"/>
  <c r="AX1203" i="1" s="1"/>
  <c r="AZ1202" i="1"/>
  <c r="AD1202" i="1"/>
  <c r="AR1202" i="1" s="1"/>
  <c r="AF1201" i="1"/>
  <c r="AT1201" i="1" s="1"/>
  <c r="AH1200" i="1"/>
  <c r="AV1200" i="1" s="1"/>
  <c r="AJ1199" i="1"/>
  <c r="AX1199" i="1" s="1"/>
  <c r="AZ1198" i="1"/>
  <c r="AD1198" i="1"/>
  <c r="AR1198" i="1" s="1"/>
  <c r="AF1197" i="1"/>
  <c r="AT1197" i="1" s="1"/>
  <c r="AH1196" i="1"/>
  <c r="AV1196" i="1" s="1"/>
  <c r="AJ1195" i="1"/>
  <c r="AX1195" i="1" s="1"/>
  <c r="AZ1194" i="1"/>
  <c r="AD1194" i="1"/>
  <c r="AR1194" i="1" s="1"/>
  <c r="AF1193" i="1"/>
  <c r="AT1193" i="1" s="1"/>
  <c r="AH1192" i="1"/>
  <c r="AV1192" i="1" s="1"/>
  <c r="AJ1191" i="1"/>
  <c r="AX1191" i="1" s="1"/>
  <c r="AZ1190" i="1"/>
  <c r="AD1190" i="1"/>
  <c r="AR1190" i="1" s="1"/>
  <c r="AF1189" i="1"/>
  <c r="AT1189" i="1" s="1"/>
  <c r="AH1188" i="1"/>
  <c r="AV1188" i="1" s="1"/>
  <c r="AJ1187" i="1"/>
  <c r="AX1187" i="1" s="1"/>
  <c r="AZ1186" i="1"/>
  <c r="AD1186" i="1"/>
  <c r="AR1186" i="1" s="1"/>
  <c r="AF1185" i="1"/>
  <c r="AT1185" i="1" s="1"/>
  <c r="AH1184" i="1"/>
  <c r="AV1184" i="1" s="1"/>
  <c r="AJ1183" i="1"/>
  <c r="AX1183" i="1" s="1"/>
  <c r="AZ1182" i="1"/>
  <c r="AD1182" i="1"/>
  <c r="AR1182" i="1" s="1"/>
  <c r="AF1181" i="1"/>
  <c r="AT1181" i="1" s="1"/>
  <c r="AH1180" i="1"/>
  <c r="AV1180" i="1" s="1"/>
  <c r="AJ1179" i="1"/>
  <c r="AX1179" i="1" s="1"/>
  <c r="AZ1178" i="1"/>
  <c r="AD1178" i="1"/>
  <c r="AR1178" i="1" s="1"/>
  <c r="AF1177" i="1"/>
  <c r="AT1177" i="1" s="1"/>
  <c r="AH1176" i="1"/>
  <c r="AV1176" i="1" s="1"/>
  <c r="AJ1175" i="1"/>
  <c r="AX1175" i="1" s="1"/>
  <c r="AZ1174" i="1"/>
  <c r="AD1174" i="1"/>
  <c r="AR1174" i="1" s="1"/>
  <c r="AF1173" i="1"/>
  <c r="AT1173" i="1" s="1"/>
  <c r="AH1172" i="1"/>
  <c r="AV1172" i="1" s="1"/>
  <c r="AJ1171" i="1"/>
  <c r="AX1171" i="1" s="1"/>
  <c r="AZ1170" i="1"/>
  <c r="AD1170" i="1"/>
  <c r="AR1170" i="1" s="1"/>
  <c r="AF1169" i="1"/>
  <c r="AT1169" i="1" s="1"/>
  <c r="AH1168" i="1"/>
  <c r="AV1168" i="1" s="1"/>
  <c r="AJ1167" i="1"/>
  <c r="AX1167" i="1" s="1"/>
  <c r="AZ1166" i="1"/>
  <c r="AD1166" i="1"/>
  <c r="AR1166" i="1" s="1"/>
  <c r="AF1165" i="1"/>
  <c r="AT1165" i="1" s="1"/>
  <c r="AH1164" i="1"/>
  <c r="AV1164" i="1" s="1"/>
  <c r="AJ1163" i="1"/>
  <c r="AX1163" i="1" s="1"/>
  <c r="AZ1162" i="1"/>
  <c r="AD1162" i="1"/>
  <c r="AR1162" i="1" s="1"/>
  <c r="AF1161" i="1"/>
  <c r="AT1161" i="1" s="1"/>
  <c r="AH1160" i="1"/>
  <c r="AV1160" i="1" s="1"/>
  <c r="AJ1159" i="1"/>
  <c r="AX1159" i="1" s="1"/>
  <c r="AZ1158" i="1"/>
  <c r="AD1158" i="1"/>
  <c r="AR1158" i="1" s="1"/>
  <c r="AF1157" i="1"/>
  <c r="AT1157" i="1" s="1"/>
  <c r="AH1156" i="1"/>
  <c r="AV1156" i="1" s="1"/>
  <c r="AJ1155" i="1"/>
  <c r="AX1155" i="1" s="1"/>
  <c r="AZ1154" i="1"/>
  <c r="AD1154" i="1"/>
  <c r="AR1154" i="1" s="1"/>
  <c r="AF1153" i="1"/>
  <c r="AT1153" i="1" s="1"/>
  <c r="AH1152" i="1"/>
  <c r="AV1152" i="1" s="1"/>
  <c r="AJ1151" i="1"/>
  <c r="AX1151" i="1" s="1"/>
  <c r="AZ1150" i="1"/>
  <c r="AD1150" i="1"/>
  <c r="AR1150" i="1" s="1"/>
  <c r="AF1149" i="1"/>
  <c r="AT1149" i="1" s="1"/>
  <c r="AH1148" i="1"/>
  <c r="AV1148" i="1" s="1"/>
  <c r="AJ1147" i="1"/>
  <c r="AX1147" i="1" s="1"/>
  <c r="AZ1146" i="1"/>
  <c r="AD1146" i="1"/>
  <c r="AR1146" i="1" s="1"/>
  <c r="AF1145" i="1"/>
  <c r="AT1145" i="1" s="1"/>
  <c r="AH1144" i="1"/>
  <c r="AV1144" i="1" s="1"/>
  <c r="AJ1143" i="1"/>
  <c r="AX1143" i="1" s="1"/>
  <c r="AZ1142" i="1"/>
  <c r="AD1142" i="1"/>
  <c r="AR1142" i="1" s="1"/>
  <c r="AF1141" i="1"/>
  <c r="AT1141" i="1" s="1"/>
  <c r="AH1140" i="1"/>
  <c r="AV1140" i="1" s="1"/>
  <c r="AJ1139" i="1"/>
  <c r="AX1139" i="1" s="1"/>
  <c r="AZ1138" i="1"/>
  <c r="AD1138" i="1"/>
  <c r="AR1138" i="1" s="1"/>
  <c r="AF1137" i="1"/>
  <c r="AT1137" i="1" s="1"/>
  <c r="AH1136" i="1"/>
  <c r="AV1136" i="1" s="1"/>
  <c r="AJ1135" i="1"/>
  <c r="AX1135" i="1" s="1"/>
  <c r="AZ1134" i="1"/>
  <c r="AD1134" i="1"/>
  <c r="AR1134" i="1" s="1"/>
  <c r="AF1133" i="1"/>
  <c r="AT1133" i="1" s="1"/>
  <c r="AH1132" i="1"/>
  <c r="AV1132" i="1" s="1"/>
  <c r="AJ1131" i="1"/>
  <c r="AX1131" i="1" s="1"/>
  <c r="AZ1130" i="1"/>
  <c r="AD1130" i="1"/>
  <c r="AR1130" i="1" s="1"/>
  <c r="AF1129" i="1"/>
  <c r="AT1129" i="1" s="1"/>
  <c r="AH1128" i="1"/>
  <c r="AV1128" i="1" s="1"/>
  <c r="AJ1127" i="1"/>
  <c r="AX1127" i="1" s="1"/>
  <c r="AZ1126" i="1"/>
  <c r="AD1126" i="1"/>
  <c r="AR1126" i="1" s="1"/>
  <c r="AF1125" i="1"/>
  <c r="AT1125" i="1" s="1"/>
  <c r="AH1124" i="1"/>
  <c r="AV1124" i="1" s="1"/>
  <c r="AJ1123" i="1"/>
  <c r="AX1123" i="1" s="1"/>
  <c r="AZ1122" i="1"/>
  <c r="AD1122" i="1"/>
  <c r="AR1122" i="1" s="1"/>
  <c r="AF1121" i="1"/>
  <c r="AT1121" i="1" s="1"/>
  <c r="AH1120" i="1"/>
  <c r="AV1120" i="1" s="1"/>
  <c r="AJ1119" i="1"/>
  <c r="AX1119" i="1" s="1"/>
  <c r="AZ1118" i="1"/>
  <c r="AD1118" i="1"/>
  <c r="AR1118" i="1" s="1"/>
  <c r="AF1117" i="1"/>
  <c r="AT1117" i="1" s="1"/>
  <c r="AH1116" i="1"/>
  <c r="AV1116" i="1" s="1"/>
  <c r="AJ1115" i="1"/>
  <c r="AX1115" i="1" s="1"/>
  <c r="AZ1114" i="1"/>
  <c r="AD1114" i="1"/>
  <c r="AR1114" i="1" s="1"/>
  <c r="AF1113" i="1"/>
  <c r="AT1113" i="1" s="1"/>
  <c r="AH1112" i="1"/>
  <c r="AV1112" i="1" s="1"/>
  <c r="AJ1111" i="1"/>
  <c r="AX1111" i="1" s="1"/>
  <c r="AZ1110" i="1"/>
  <c r="AD1110" i="1"/>
  <c r="AR1110" i="1" s="1"/>
  <c r="AF1109" i="1"/>
  <c r="AT1109" i="1" s="1"/>
  <c r="AH1108" i="1"/>
  <c r="AV1108" i="1" s="1"/>
  <c r="AJ1107" i="1"/>
  <c r="AX1107" i="1" s="1"/>
  <c r="AZ1106" i="1"/>
  <c r="AD1106" i="1"/>
  <c r="AR1106" i="1" s="1"/>
  <c r="AF1105" i="1"/>
  <c r="AT1105" i="1" s="1"/>
  <c r="AH1104" i="1"/>
  <c r="AV1104" i="1" s="1"/>
  <c r="AJ1103" i="1"/>
  <c r="AX1103" i="1" s="1"/>
  <c r="AZ1102" i="1"/>
  <c r="AD1102" i="1"/>
  <c r="AR1102" i="1" s="1"/>
  <c r="AF1101" i="1"/>
  <c r="AT1101" i="1" s="1"/>
  <c r="AH1100" i="1"/>
  <c r="AV1100" i="1" s="1"/>
  <c r="AJ1099" i="1"/>
  <c r="AX1099" i="1" s="1"/>
  <c r="AZ1098" i="1"/>
  <c r="AD1098" i="1"/>
  <c r="AR1098" i="1" s="1"/>
  <c r="AF1097" i="1"/>
  <c r="AT1097" i="1" s="1"/>
  <c r="AH1096" i="1"/>
  <c r="AV1096" i="1" s="1"/>
  <c r="AJ1095" i="1"/>
  <c r="AX1095" i="1" s="1"/>
  <c r="AZ1094" i="1"/>
  <c r="AD1094" i="1"/>
  <c r="AR1094" i="1" s="1"/>
  <c r="AF1093" i="1"/>
  <c r="AT1093" i="1" s="1"/>
  <c r="AH1092" i="1"/>
  <c r="AV1092" i="1" s="1"/>
  <c r="AJ1091" i="1"/>
  <c r="AX1091" i="1" s="1"/>
  <c r="AZ1090" i="1"/>
  <c r="AD1090" i="1"/>
  <c r="AR1090" i="1" s="1"/>
  <c r="AF1089" i="1"/>
  <c r="AT1089" i="1" s="1"/>
  <c r="AH1088" i="1"/>
  <c r="AV1088" i="1" s="1"/>
  <c r="AJ1087" i="1"/>
  <c r="AX1087" i="1" s="1"/>
  <c r="AZ1086" i="1"/>
  <c r="AD1086" i="1"/>
  <c r="AR1086" i="1" s="1"/>
  <c r="AF1085" i="1"/>
  <c r="AT1085" i="1" s="1"/>
  <c r="AH1084" i="1"/>
  <c r="AV1084" i="1" s="1"/>
  <c r="AJ1083" i="1"/>
  <c r="AX1083" i="1" s="1"/>
  <c r="AZ1082" i="1"/>
  <c r="AD1082" i="1"/>
  <c r="AR1082" i="1" s="1"/>
  <c r="AF1081" i="1"/>
  <c r="AT1081" i="1" s="1"/>
  <c r="AH1080" i="1"/>
  <c r="AV1080" i="1" s="1"/>
  <c r="AJ1079" i="1"/>
  <c r="AX1079" i="1" s="1"/>
  <c r="AZ1078" i="1"/>
  <c r="AD1078" i="1"/>
  <c r="AR1078" i="1" s="1"/>
  <c r="AF1077" i="1"/>
  <c r="AT1077" i="1" s="1"/>
  <c r="AH1076" i="1"/>
  <c r="AV1076" i="1" s="1"/>
  <c r="AJ1075" i="1"/>
  <c r="AX1075" i="1" s="1"/>
  <c r="AZ1074" i="1"/>
  <c r="AD1074" i="1"/>
  <c r="AR1074" i="1" s="1"/>
  <c r="AF1073" i="1"/>
  <c r="AT1073" i="1" s="1"/>
  <c r="AH1072" i="1"/>
  <c r="AV1072" i="1" s="1"/>
  <c r="AJ1071" i="1"/>
  <c r="AX1071" i="1" s="1"/>
  <c r="AZ1070" i="1"/>
  <c r="AD1070" i="1"/>
  <c r="AR1070" i="1" s="1"/>
  <c r="AF1069" i="1"/>
  <c r="AT1069" i="1" s="1"/>
  <c r="AH1068" i="1"/>
  <c r="AV1068" i="1" s="1"/>
  <c r="AJ1067" i="1"/>
  <c r="AX1067" i="1" s="1"/>
  <c r="AZ1066" i="1"/>
  <c r="AD1066" i="1"/>
  <c r="AR1066" i="1" s="1"/>
  <c r="AF1065" i="1"/>
  <c r="AT1065" i="1" s="1"/>
  <c r="AH1064" i="1"/>
  <c r="AV1064" i="1" s="1"/>
  <c r="AJ1063" i="1"/>
  <c r="AX1063" i="1" s="1"/>
  <c r="AZ1062" i="1"/>
  <c r="AD1062" i="1"/>
  <c r="AR1062" i="1" s="1"/>
  <c r="AF1061" i="1"/>
  <c r="AT1061" i="1" s="1"/>
  <c r="AH1060" i="1"/>
  <c r="AV1060" i="1" s="1"/>
  <c r="AJ1059" i="1"/>
  <c r="AX1059" i="1" s="1"/>
  <c r="AZ1058" i="1"/>
  <c r="AD1058" i="1"/>
  <c r="AR1058" i="1" s="1"/>
  <c r="AF1057" i="1"/>
  <c r="AT1057" i="1" s="1"/>
  <c r="AH1056" i="1"/>
  <c r="AV1056" i="1" s="1"/>
  <c r="AJ1055" i="1"/>
  <c r="AX1055" i="1" s="1"/>
  <c r="AZ1054" i="1"/>
  <c r="AD1054" i="1"/>
  <c r="AR1054" i="1" s="1"/>
  <c r="AF1053" i="1"/>
  <c r="AT1053" i="1" s="1"/>
  <c r="AH1052" i="1"/>
  <c r="AV1052" i="1" s="1"/>
  <c r="AJ1051" i="1"/>
  <c r="AX1051" i="1" s="1"/>
  <c r="AZ1050" i="1"/>
  <c r="AD1050" i="1"/>
  <c r="AR1050" i="1" s="1"/>
  <c r="AF1049" i="1"/>
  <c r="AT1049" i="1" s="1"/>
  <c r="AH1048" i="1"/>
  <c r="AV1048" i="1" s="1"/>
  <c r="AJ1047" i="1"/>
  <c r="AX1047" i="1" s="1"/>
  <c r="AZ1046" i="1"/>
  <c r="AD1046" i="1"/>
  <c r="AR1046" i="1" s="1"/>
  <c r="AF1045" i="1"/>
  <c r="AT1045" i="1" s="1"/>
  <c r="AH1044" i="1"/>
  <c r="AV1044" i="1" s="1"/>
  <c r="AJ1043" i="1"/>
  <c r="AX1043" i="1" s="1"/>
  <c r="AZ1042" i="1"/>
  <c r="AD1042" i="1"/>
  <c r="AR1042" i="1" s="1"/>
  <c r="AF1041" i="1"/>
  <c r="AT1041" i="1" s="1"/>
  <c r="AH1040" i="1"/>
  <c r="AV1040" i="1" s="1"/>
  <c r="AJ1039" i="1"/>
  <c r="AX1039" i="1" s="1"/>
  <c r="AZ1038" i="1"/>
  <c r="AD1038" i="1"/>
  <c r="AR1038" i="1" s="1"/>
  <c r="AF1037" i="1"/>
  <c r="AT1037" i="1" s="1"/>
  <c r="AH1036" i="1"/>
  <c r="AV1036" i="1" s="1"/>
  <c r="AJ1035" i="1"/>
  <c r="AX1035" i="1" s="1"/>
  <c r="AZ1034" i="1"/>
  <c r="AD1034" i="1"/>
  <c r="AR1034" i="1" s="1"/>
  <c r="AF1033" i="1"/>
  <c r="AT1033" i="1" s="1"/>
  <c r="AH1032" i="1"/>
  <c r="AV1032" i="1" s="1"/>
  <c r="AJ1031" i="1"/>
  <c r="AX1031" i="1" s="1"/>
  <c r="AZ1030" i="1"/>
  <c r="AD1030" i="1"/>
  <c r="AR1030" i="1" s="1"/>
  <c r="AF1029" i="1"/>
  <c r="AT1029" i="1" s="1"/>
  <c r="AH1028" i="1"/>
  <c r="AV1028" i="1" s="1"/>
  <c r="AJ1027" i="1"/>
  <c r="AX1027" i="1" s="1"/>
  <c r="AZ1026" i="1"/>
  <c r="AD1026" i="1"/>
  <c r="AR1026" i="1" s="1"/>
  <c r="AF1025" i="1"/>
  <c r="AT1025" i="1" s="1"/>
  <c r="AH1024" i="1"/>
  <c r="AV1024" i="1" s="1"/>
  <c r="AJ1023" i="1"/>
  <c r="AX1023" i="1" s="1"/>
  <c r="AZ1022" i="1"/>
  <c r="AD1022" i="1"/>
  <c r="AR1022" i="1" s="1"/>
  <c r="AF1021" i="1"/>
  <c r="AT1021" i="1" s="1"/>
  <c r="AH1020" i="1"/>
  <c r="AV1020" i="1" s="1"/>
  <c r="AJ1019" i="1"/>
  <c r="AX1019" i="1" s="1"/>
  <c r="AZ1018" i="1"/>
  <c r="AD1018" i="1"/>
  <c r="AR1018" i="1" s="1"/>
  <c r="AF1017" i="1"/>
  <c r="AT1017" i="1" s="1"/>
  <c r="AH1016" i="1"/>
  <c r="AV1016" i="1" s="1"/>
  <c r="AJ1015" i="1"/>
  <c r="AX1015" i="1" s="1"/>
  <c r="AZ1014" i="1"/>
  <c r="AD1014" i="1"/>
  <c r="AR1014" i="1" s="1"/>
  <c r="AF1013" i="1"/>
  <c r="AT1013" i="1" s="1"/>
  <c r="AH1012" i="1"/>
  <c r="AV1012" i="1" s="1"/>
  <c r="AJ1011" i="1"/>
  <c r="AX1011" i="1" s="1"/>
  <c r="AZ1010" i="1"/>
  <c r="AD1010" i="1"/>
  <c r="AR1010" i="1" s="1"/>
  <c r="AF1009" i="1"/>
  <c r="AT1009" i="1" s="1"/>
  <c r="AH1008" i="1"/>
  <c r="AV1008" i="1" s="1"/>
  <c r="AJ1007" i="1"/>
  <c r="AX1007" i="1" s="1"/>
  <c r="AZ1006" i="1"/>
  <c r="AD1006" i="1"/>
  <c r="AR1006" i="1" s="1"/>
  <c r="AF1005" i="1"/>
  <c r="AT1005" i="1" s="1"/>
  <c r="AH1004" i="1"/>
  <c r="AV1004" i="1" s="1"/>
  <c r="AJ1003" i="1"/>
  <c r="AX1003" i="1" s="1"/>
  <c r="AZ1002" i="1"/>
  <c r="AD1002" i="1"/>
  <c r="AR1002" i="1" s="1"/>
  <c r="AF1001" i="1"/>
  <c r="AT1001" i="1" s="1"/>
  <c r="AH1000" i="1"/>
  <c r="AV1000" i="1" s="1"/>
  <c r="AJ999" i="1"/>
  <c r="AX999" i="1" s="1"/>
  <c r="AZ998" i="1"/>
  <c r="AD998" i="1"/>
  <c r="AR998" i="1" s="1"/>
  <c r="AF997" i="1"/>
  <c r="AT997" i="1" s="1"/>
  <c r="AH996" i="1"/>
  <c r="AV996" i="1" s="1"/>
  <c r="AJ995" i="1"/>
  <c r="AX995" i="1" s="1"/>
  <c r="AZ994" i="1"/>
  <c r="AD994" i="1"/>
  <c r="AR994" i="1" s="1"/>
  <c r="AF993" i="1"/>
  <c r="AT993" i="1" s="1"/>
  <c r="AH992" i="1"/>
  <c r="AV992" i="1" s="1"/>
  <c r="AJ991" i="1"/>
  <c r="AX991" i="1" s="1"/>
  <c r="AZ990" i="1"/>
  <c r="AD990" i="1"/>
  <c r="AR990" i="1" s="1"/>
  <c r="AF989" i="1"/>
  <c r="AT989" i="1" s="1"/>
  <c r="AH988" i="1"/>
  <c r="AV988" i="1" s="1"/>
  <c r="AJ987" i="1"/>
  <c r="AX987" i="1" s="1"/>
  <c r="AZ986" i="1"/>
  <c r="AD986" i="1"/>
  <c r="AR986" i="1" s="1"/>
  <c r="AF985" i="1"/>
  <c r="AT985" i="1" s="1"/>
  <c r="AH984" i="1"/>
  <c r="AV984" i="1" s="1"/>
  <c r="AJ983" i="1"/>
  <c r="AX983" i="1" s="1"/>
  <c r="AZ982" i="1"/>
  <c r="AD982" i="1"/>
  <c r="AR982" i="1" s="1"/>
  <c r="AF981" i="1"/>
  <c r="AT981" i="1" s="1"/>
  <c r="AH980" i="1"/>
  <c r="AV980" i="1" s="1"/>
  <c r="AJ979" i="1"/>
  <c r="AX979" i="1" s="1"/>
  <c r="AZ978" i="1"/>
  <c r="AD978" i="1"/>
  <c r="AR978" i="1" s="1"/>
  <c r="AF977" i="1"/>
  <c r="AT977" i="1" s="1"/>
  <c r="AH976" i="1"/>
  <c r="AV976" i="1" s="1"/>
  <c r="AJ975" i="1"/>
  <c r="AX975" i="1" s="1"/>
  <c r="AZ974" i="1"/>
  <c r="AD974" i="1"/>
  <c r="AR974" i="1" s="1"/>
  <c r="AF973" i="1"/>
  <c r="AT973" i="1" s="1"/>
  <c r="AH972" i="1"/>
  <c r="AV972" i="1" s="1"/>
  <c r="AJ971" i="1"/>
  <c r="AX971" i="1" s="1"/>
  <c r="AZ970" i="1"/>
  <c r="AD970" i="1"/>
  <c r="AR970" i="1" s="1"/>
  <c r="AF969" i="1"/>
  <c r="AT969" i="1" s="1"/>
  <c r="AH968" i="1"/>
  <c r="AV968" i="1" s="1"/>
  <c r="AJ967" i="1"/>
  <c r="AX967" i="1" s="1"/>
  <c r="AJ1583" i="1"/>
  <c r="AX1583" i="1" s="1"/>
  <c r="AF1581" i="1"/>
  <c r="AT1581" i="1" s="1"/>
  <c r="AZ1578" i="1"/>
  <c r="AJ1575" i="1"/>
  <c r="AX1575" i="1" s="1"/>
  <c r="AF1573" i="1"/>
  <c r="AT1573" i="1" s="1"/>
  <c r="AZ1570" i="1"/>
  <c r="AJ1567" i="1"/>
  <c r="AX1567" i="1" s="1"/>
  <c r="AF1565" i="1"/>
  <c r="AT1565" i="1" s="1"/>
  <c r="AZ1562" i="1"/>
  <c r="AH1560" i="1"/>
  <c r="AV1560" i="1" s="1"/>
  <c r="AD1558" i="1"/>
  <c r="AR1558" i="1" s="1"/>
  <c r="AJ1555" i="1"/>
  <c r="AX1555" i="1" s="1"/>
  <c r="AF1553" i="1"/>
  <c r="AT1553" i="1" s="1"/>
  <c r="AZ1550" i="1"/>
  <c r="AJ1547" i="1"/>
  <c r="AX1547" i="1" s="1"/>
  <c r="AF1545" i="1"/>
  <c r="AT1545" i="1" s="1"/>
  <c r="AZ1542" i="1"/>
  <c r="AH1540" i="1"/>
  <c r="AV1540" i="1" s="1"/>
  <c r="AF1537" i="1"/>
  <c r="AT1537" i="1" s="1"/>
  <c r="AZ1534" i="1"/>
  <c r="AH1532" i="1"/>
  <c r="AV1532" i="1" s="1"/>
  <c r="AD1530" i="1"/>
  <c r="AR1530" i="1" s="1"/>
  <c r="AJ1527" i="1"/>
  <c r="AX1527" i="1" s="1"/>
  <c r="AF1525" i="1"/>
  <c r="AT1525" i="1" s="1"/>
  <c r="AZ1522" i="1"/>
  <c r="AH1520" i="1"/>
  <c r="AV1520" i="1" s="1"/>
  <c r="AD1518" i="1"/>
  <c r="AR1518" i="1" s="1"/>
  <c r="AJ1515" i="1"/>
  <c r="AX1515" i="1" s="1"/>
  <c r="AF1513" i="1"/>
  <c r="AT1513" i="1" s="1"/>
  <c r="AZ1510" i="1"/>
  <c r="AH1508" i="1"/>
  <c r="AV1508" i="1" s="1"/>
  <c r="AD1506" i="1"/>
  <c r="AR1506" i="1" s="1"/>
  <c r="AH1504" i="1"/>
  <c r="AV1504" i="1" s="1"/>
  <c r="AF1501" i="1"/>
  <c r="AT1501" i="1" s="1"/>
  <c r="AZ1498" i="1"/>
  <c r="AH1496" i="1"/>
  <c r="AV1496" i="1" s="1"/>
  <c r="AD1494" i="1"/>
  <c r="AR1494" i="1" s="1"/>
  <c r="AJ1491" i="1"/>
  <c r="AX1491" i="1" s="1"/>
  <c r="AF1489" i="1"/>
  <c r="AT1489" i="1" s="1"/>
  <c r="AD1486" i="1"/>
  <c r="AR1486" i="1" s="1"/>
  <c r="AZ1482" i="1"/>
  <c r="AH1464" i="1"/>
  <c r="AV1464" i="1" s="1"/>
  <c r="AD1586" i="1"/>
  <c r="AR1586" i="1" s="1"/>
  <c r="AH1584" i="1"/>
  <c r="AV1584" i="1" s="1"/>
  <c r="AD1582" i="1"/>
  <c r="AR1582" i="1" s="1"/>
  <c r="AJ1579" i="1"/>
  <c r="AX1579" i="1" s="1"/>
  <c r="AF1577" i="1"/>
  <c r="AT1577" i="1" s="1"/>
  <c r="AZ1574" i="1"/>
  <c r="AH1572" i="1"/>
  <c r="AV1572" i="1" s="1"/>
  <c r="AD1570" i="1"/>
  <c r="AR1570" i="1" s="1"/>
  <c r="AH1568" i="1"/>
  <c r="AV1568" i="1" s="1"/>
  <c r="AD1566" i="1"/>
  <c r="AR1566" i="1" s="1"/>
  <c r="AJ1563" i="1"/>
  <c r="AX1563" i="1" s="1"/>
  <c r="AD1562" i="1"/>
  <c r="AR1562" i="1" s="1"/>
  <c r="AJ1559" i="1"/>
  <c r="AX1559" i="1" s="1"/>
  <c r="AF1557" i="1"/>
  <c r="AT1557" i="1" s="1"/>
  <c r="AZ1554" i="1"/>
  <c r="AH1552" i="1"/>
  <c r="AV1552" i="1" s="1"/>
  <c r="AD1550" i="1"/>
  <c r="AR1550" i="1" s="1"/>
  <c r="AH1548" i="1"/>
  <c r="AV1548" i="1" s="1"/>
  <c r="AZ1546" i="1"/>
  <c r="AH1544" i="1"/>
  <c r="AV1544" i="1" s="1"/>
  <c r="AD1542" i="1"/>
  <c r="AR1542" i="1" s="1"/>
  <c r="AJ1539" i="1"/>
  <c r="AX1539" i="1" s="1"/>
  <c r="AD1538" i="1"/>
  <c r="AR1538" i="1" s="1"/>
  <c r="AJ1535" i="1"/>
  <c r="AX1535" i="1" s="1"/>
  <c r="AF1533" i="1"/>
  <c r="AT1533" i="1" s="1"/>
  <c r="AZ1530" i="1"/>
  <c r="AH1528" i="1"/>
  <c r="AV1528" i="1" s="1"/>
  <c r="AD1526" i="1"/>
  <c r="AR1526" i="1" s="1"/>
  <c r="AH1524" i="1"/>
  <c r="AV1524" i="1" s="1"/>
  <c r="AD1522" i="1"/>
  <c r="AR1522" i="1" s="1"/>
  <c r="AJ1519" i="1"/>
  <c r="AX1519" i="1" s="1"/>
  <c r="AF1517" i="1"/>
  <c r="AT1517" i="1" s="1"/>
  <c r="AZ1514" i="1"/>
  <c r="AH1512" i="1"/>
  <c r="AV1512" i="1" s="1"/>
  <c r="AD1510" i="1"/>
  <c r="AR1510" i="1" s="1"/>
  <c r="AJ1507" i="1"/>
  <c r="AX1507" i="1" s="1"/>
  <c r="AF1505" i="1"/>
  <c r="AT1505" i="1" s="1"/>
  <c r="AZ1502" i="1"/>
  <c r="AD1502" i="1"/>
  <c r="AR1502" i="1" s="1"/>
  <c r="AJ1499" i="1"/>
  <c r="AX1499" i="1" s="1"/>
  <c r="AF1497" i="1"/>
  <c r="AT1497" i="1" s="1"/>
  <c r="AZ1494" i="1"/>
  <c r="AH1492" i="1"/>
  <c r="AV1492" i="1" s="1"/>
  <c r="AD1490" i="1"/>
  <c r="AR1490" i="1" s="1"/>
  <c r="AJ1487" i="1"/>
  <c r="AX1487" i="1" s="1"/>
  <c r="AF1485" i="1"/>
  <c r="AT1485" i="1" s="1"/>
  <c r="AJ1483" i="1"/>
  <c r="AX1483" i="1" s="1"/>
  <c r="AF1481" i="1"/>
  <c r="AT1481" i="1" s="1"/>
  <c r="AJ1479" i="1"/>
  <c r="AX1479" i="1" s="1"/>
  <c r="AF1469" i="1"/>
  <c r="AT1469" i="1" s="1"/>
  <c r="AE838" i="1"/>
  <c r="AS838" i="1" s="1"/>
  <c r="AG837" i="1"/>
  <c r="AU837" i="1" s="1"/>
  <c r="AI836" i="1"/>
  <c r="AW836" i="1" s="1"/>
  <c r="AY835" i="1"/>
  <c r="AE834" i="1"/>
  <c r="AS834" i="1" s="1"/>
  <c r="AG833" i="1"/>
  <c r="AU833" i="1" s="1"/>
  <c r="AI832" i="1"/>
  <c r="AW832" i="1" s="1"/>
  <c r="AY831" i="1"/>
  <c r="AE830" i="1"/>
  <c r="AS830" i="1" s="1"/>
  <c r="AG829" i="1"/>
  <c r="AU829" i="1" s="1"/>
  <c r="AI828" i="1"/>
  <c r="AW828" i="1" s="1"/>
  <c r="AY827" i="1"/>
  <c r="AE826" i="1"/>
  <c r="AS826" i="1" s="1"/>
  <c r="AG825" i="1"/>
  <c r="AU825" i="1" s="1"/>
  <c r="AI824" i="1"/>
  <c r="AW824" i="1" s="1"/>
  <c r="AY823" i="1"/>
  <c r="AE822" i="1"/>
  <c r="AS822" i="1" s="1"/>
  <c r="AG821" i="1"/>
  <c r="AU821" i="1" s="1"/>
  <c r="AI820" i="1"/>
  <c r="AW820" i="1" s="1"/>
  <c r="AY819" i="1"/>
  <c r="AE818" i="1"/>
  <c r="AS818" i="1" s="1"/>
  <c r="AG817" i="1"/>
  <c r="AU817" i="1" s="1"/>
  <c r="AI816" i="1"/>
  <c r="AW816" i="1" s="1"/>
  <c r="AY815" i="1"/>
  <c r="AE814" i="1"/>
  <c r="AS814" i="1" s="1"/>
  <c r="AG813" i="1"/>
  <c r="AU813" i="1" s="1"/>
  <c r="AI812" i="1"/>
  <c r="AW812" i="1" s="1"/>
  <c r="AY811" i="1"/>
  <c r="AE810" i="1"/>
  <c r="AS810" i="1" s="1"/>
  <c r="AG809" i="1"/>
  <c r="AU809" i="1" s="1"/>
  <c r="AI808" i="1"/>
  <c r="AW808" i="1" s="1"/>
  <c r="AY807" i="1"/>
  <c r="AE806" i="1"/>
  <c r="AS806" i="1" s="1"/>
  <c r="AG805" i="1"/>
  <c r="AU805" i="1" s="1"/>
  <c r="AI804" i="1"/>
  <c r="AW804" i="1" s="1"/>
  <c r="AY803" i="1"/>
  <c r="AE802" i="1"/>
  <c r="AS802" i="1" s="1"/>
  <c r="AG801" i="1"/>
  <c r="AU801" i="1" s="1"/>
  <c r="AI800" i="1"/>
  <c r="AW800" i="1" s="1"/>
  <c r="AY799" i="1"/>
  <c r="AE798" i="1"/>
  <c r="AS798" i="1" s="1"/>
  <c r="AG797" i="1"/>
  <c r="AU797" i="1" s="1"/>
  <c r="AI796" i="1"/>
  <c r="AW796" i="1" s="1"/>
  <c r="AY795" i="1"/>
  <c r="AE794" i="1"/>
  <c r="AS794" i="1" s="1"/>
  <c r="AG793" i="1"/>
  <c r="AU793" i="1" s="1"/>
  <c r="AI792" i="1"/>
  <c r="AW792" i="1" s="1"/>
  <c r="AY791" i="1"/>
  <c r="AE790" i="1"/>
  <c r="AS790" i="1" s="1"/>
  <c r="AG789" i="1"/>
  <c r="AU789" i="1" s="1"/>
  <c r="AI788" i="1"/>
  <c r="AW788" i="1" s="1"/>
  <c r="AY787" i="1"/>
  <c r="AE786" i="1"/>
  <c r="AS786" i="1" s="1"/>
  <c r="AG785" i="1"/>
  <c r="AU785" i="1" s="1"/>
  <c r="AI784" i="1"/>
  <c r="AW784" i="1" s="1"/>
  <c r="AY783" i="1"/>
  <c r="AE782" i="1"/>
  <c r="AS782" i="1" s="1"/>
  <c r="AG781" i="1"/>
  <c r="AU781" i="1" s="1"/>
  <c r="AI780" i="1"/>
  <c r="AW780" i="1" s="1"/>
  <c r="AY779" i="1"/>
  <c r="AE778" i="1"/>
  <c r="AS778" i="1" s="1"/>
  <c r="AG777" i="1"/>
  <c r="AU777" i="1" s="1"/>
  <c r="AI776" i="1"/>
  <c r="AW776" i="1" s="1"/>
  <c r="AY775" i="1"/>
  <c r="AE774" i="1"/>
  <c r="AS774" i="1" s="1"/>
  <c r="AG773" i="1"/>
  <c r="AU773" i="1" s="1"/>
  <c r="AI772" i="1"/>
  <c r="AW772" i="1" s="1"/>
  <c r="AY771" i="1"/>
  <c r="AE770" i="1"/>
  <c r="AS770" i="1" s="1"/>
  <c r="AG769" i="1"/>
  <c r="AU769" i="1" s="1"/>
  <c r="AI768" i="1"/>
  <c r="AW768" i="1" s="1"/>
  <c r="AY767" i="1"/>
  <c r="AE766" i="1"/>
  <c r="AS766" i="1" s="1"/>
  <c r="AG765" i="1"/>
  <c r="AU765" i="1" s="1"/>
  <c r="AI764" i="1"/>
  <c r="AW764" i="1" s="1"/>
  <c r="AY763" i="1"/>
  <c r="AE762" i="1"/>
  <c r="AS762" i="1" s="1"/>
  <c r="AG761" i="1"/>
  <c r="AU761" i="1" s="1"/>
  <c r="AZ966" i="1"/>
  <c r="AD966" i="1"/>
  <c r="AR966" i="1" s="1"/>
  <c r="AF965" i="1"/>
  <c r="AT965" i="1" s="1"/>
  <c r="AH964" i="1"/>
  <c r="AV964" i="1" s="1"/>
  <c r="AJ963" i="1"/>
  <c r="AX963" i="1" s="1"/>
  <c r="AZ962" i="1"/>
  <c r="AD962" i="1"/>
  <c r="AR962" i="1" s="1"/>
  <c r="AF961" i="1"/>
  <c r="AT961" i="1" s="1"/>
  <c r="AH960" i="1"/>
  <c r="AV960" i="1" s="1"/>
  <c r="AJ959" i="1"/>
  <c r="AX959" i="1" s="1"/>
  <c r="AZ958" i="1"/>
  <c r="AD958" i="1"/>
  <c r="AR958" i="1" s="1"/>
  <c r="AF957" i="1"/>
  <c r="AT957" i="1" s="1"/>
  <c r="AH956" i="1"/>
  <c r="AV956" i="1" s="1"/>
  <c r="AJ955" i="1"/>
  <c r="AX955" i="1" s="1"/>
  <c r="AZ954" i="1"/>
  <c r="AD954" i="1"/>
  <c r="AR954" i="1" s="1"/>
  <c r="AF953" i="1"/>
  <c r="AT953" i="1" s="1"/>
  <c r="AH952" i="1"/>
  <c r="AV952" i="1" s="1"/>
  <c r="AJ951" i="1"/>
  <c r="AX951" i="1" s="1"/>
  <c r="AZ950" i="1"/>
  <c r="AD950" i="1"/>
  <c r="AR950" i="1" s="1"/>
  <c r="AF949" i="1"/>
  <c r="AT949" i="1" s="1"/>
  <c r="AH948" i="1"/>
  <c r="AV948" i="1" s="1"/>
  <c r="AJ947" i="1"/>
  <c r="AX947" i="1" s="1"/>
  <c r="AZ946" i="1"/>
  <c r="AD946" i="1"/>
  <c r="AR946" i="1" s="1"/>
  <c r="AF945" i="1"/>
  <c r="AT945" i="1" s="1"/>
  <c r="AH944" i="1"/>
  <c r="AV944" i="1" s="1"/>
  <c r="AJ943" i="1"/>
  <c r="AX943" i="1" s="1"/>
  <c r="AZ942" i="1"/>
  <c r="AD942" i="1"/>
  <c r="AR942" i="1" s="1"/>
  <c r="AF941" i="1"/>
  <c r="AT941" i="1" s="1"/>
  <c r="AH940" i="1"/>
  <c r="AV940" i="1" s="1"/>
  <c r="AJ939" i="1"/>
  <c r="AX939" i="1" s="1"/>
  <c r="AZ938" i="1"/>
  <c r="AD938" i="1"/>
  <c r="AR938" i="1" s="1"/>
  <c r="AF937" i="1"/>
  <c r="AT937" i="1" s="1"/>
  <c r="AH936" i="1"/>
  <c r="AV936" i="1" s="1"/>
  <c r="AJ935" i="1"/>
  <c r="AX935" i="1" s="1"/>
  <c r="AZ934" i="1"/>
  <c r="AD934" i="1"/>
  <c r="AR934" i="1" s="1"/>
  <c r="AF933" i="1"/>
  <c r="AT933" i="1" s="1"/>
  <c r="AH932" i="1"/>
  <c r="AV932" i="1" s="1"/>
  <c r="AJ931" i="1"/>
  <c r="AX931" i="1" s="1"/>
  <c r="AZ930" i="1"/>
  <c r="AD930" i="1"/>
  <c r="AR930" i="1" s="1"/>
  <c r="AF929" i="1"/>
  <c r="AT929" i="1" s="1"/>
  <c r="AH928" i="1"/>
  <c r="AV928" i="1" s="1"/>
  <c r="AJ927" i="1"/>
  <c r="AX927" i="1" s="1"/>
  <c r="AZ926" i="1"/>
  <c r="AD926" i="1"/>
  <c r="AR926" i="1" s="1"/>
  <c r="AF925" i="1"/>
  <c r="AT925" i="1" s="1"/>
  <c r="AH924" i="1"/>
  <c r="AV924" i="1" s="1"/>
  <c r="AJ923" i="1"/>
  <c r="AX923" i="1" s="1"/>
  <c r="AZ922" i="1"/>
  <c r="AD922" i="1"/>
  <c r="AR922" i="1" s="1"/>
  <c r="AF921" i="1"/>
  <c r="AT921" i="1" s="1"/>
  <c r="AH920" i="1"/>
  <c r="AV920" i="1" s="1"/>
  <c r="AJ919" i="1"/>
  <c r="AX919" i="1" s="1"/>
  <c r="AZ918" i="1"/>
  <c r="AD918" i="1"/>
  <c r="AR918" i="1" s="1"/>
  <c r="AF917" i="1"/>
  <c r="AT917" i="1" s="1"/>
  <c r="AH916" i="1"/>
  <c r="AV916" i="1" s="1"/>
  <c r="AJ915" i="1"/>
  <c r="AX915" i="1" s="1"/>
  <c r="AZ914" i="1"/>
  <c r="AD914" i="1"/>
  <c r="AR914" i="1" s="1"/>
  <c r="AF913" i="1"/>
  <c r="AT913" i="1" s="1"/>
  <c r="AH912" i="1"/>
  <c r="AV912" i="1" s="1"/>
  <c r="AJ911" i="1"/>
  <c r="AX911" i="1" s="1"/>
  <c r="AZ910" i="1"/>
  <c r="AD910" i="1"/>
  <c r="AR910" i="1" s="1"/>
  <c r="AF909" i="1"/>
  <c r="AT909" i="1" s="1"/>
  <c r="AH908" i="1"/>
  <c r="AV908" i="1" s="1"/>
  <c r="AJ907" i="1"/>
  <c r="AX907" i="1" s="1"/>
  <c r="AZ906" i="1"/>
  <c r="AD906" i="1"/>
  <c r="AR906" i="1" s="1"/>
  <c r="AF905" i="1"/>
  <c r="AT905" i="1" s="1"/>
  <c r="AH904" i="1"/>
  <c r="AV904" i="1" s="1"/>
  <c r="AJ903" i="1"/>
  <c r="AX903" i="1" s="1"/>
  <c r="AZ902" i="1"/>
  <c r="AD902" i="1"/>
  <c r="AR902" i="1" s="1"/>
  <c r="AF901" i="1"/>
  <c r="AT901" i="1" s="1"/>
  <c r="AH900" i="1"/>
  <c r="AV900" i="1" s="1"/>
  <c r="AJ899" i="1"/>
  <c r="AX899" i="1" s="1"/>
  <c r="AZ898" i="1"/>
  <c r="AD898" i="1"/>
  <c r="AR898" i="1" s="1"/>
  <c r="AF897" i="1"/>
  <c r="AT897" i="1" s="1"/>
  <c r="AH896" i="1"/>
  <c r="AV896" i="1" s="1"/>
  <c r="AJ895" i="1"/>
  <c r="AX895" i="1" s="1"/>
  <c r="AZ894" i="1"/>
  <c r="AD894" i="1"/>
  <c r="AR894" i="1" s="1"/>
  <c r="AF893" i="1"/>
  <c r="AT893" i="1" s="1"/>
  <c r="AH892" i="1"/>
  <c r="AV892" i="1" s="1"/>
  <c r="AJ891" i="1"/>
  <c r="AX891" i="1" s="1"/>
  <c r="AZ890" i="1"/>
  <c r="AD890" i="1"/>
  <c r="AR890" i="1" s="1"/>
  <c r="AF889" i="1"/>
  <c r="AT889" i="1" s="1"/>
  <c r="AH888" i="1"/>
  <c r="AV888" i="1" s="1"/>
  <c r="AJ887" i="1"/>
  <c r="AX887" i="1" s="1"/>
  <c r="AZ886" i="1"/>
  <c r="AD886" i="1"/>
  <c r="AR886" i="1" s="1"/>
  <c r="AF885" i="1"/>
  <c r="AT885" i="1" s="1"/>
  <c r="AH884" i="1"/>
  <c r="AV884" i="1" s="1"/>
  <c r="AJ883" i="1"/>
  <c r="AX883" i="1" s="1"/>
  <c r="AZ882" i="1"/>
  <c r="AD882" i="1"/>
  <c r="AR882" i="1" s="1"/>
  <c r="AF881" i="1"/>
  <c r="AT881" i="1" s="1"/>
  <c r="AH880" i="1"/>
  <c r="AV880" i="1" s="1"/>
  <c r="AJ879" i="1"/>
  <c r="AX879" i="1" s="1"/>
  <c r="AZ878" i="1"/>
  <c r="AD878" i="1"/>
  <c r="AR878" i="1" s="1"/>
  <c r="AF877" i="1"/>
  <c r="AT877" i="1" s="1"/>
  <c r="AH876" i="1"/>
  <c r="AV876" i="1" s="1"/>
  <c r="AJ875" i="1"/>
  <c r="AX875" i="1" s="1"/>
  <c r="AZ874" i="1"/>
  <c r="AD874" i="1"/>
  <c r="AR874" i="1" s="1"/>
  <c r="AF873" i="1"/>
  <c r="AT873" i="1" s="1"/>
  <c r="AH872" i="1"/>
  <c r="AV872" i="1" s="1"/>
  <c r="AJ871" i="1"/>
  <c r="AX871" i="1" s="1"/>
  <c r="AZ870" i="1"/>
  <c r="AD870" i="1"/>
  <c r="AR870" i="1" s="1"/>
  <c r="AF869" i="1"/>
  <c r="AT869" i="1" s="1"/>
  <c r="AH868" i="1"/>
  <c r="AV868" i="1" s="1"/>
  <c r="AJ867" i="1"/>
  <c r="AX867" i="1" s="1"/>
  <c r="AZ866" i="1"/>
  <c r="AD866" i="1"/>
  <c r="AR866" i="1" s="1"/>
  <c r="AF865" i="1"/>
  <c r="AT865" i="1" s="1"/>
  <c r="AH864" i="1"/>
  <c r="AV864" i="1" s="1"/>
  <c r="AJ863" i="1"/>
  <c r="AX863" i="1" s="1"/>
  <c r="AZ862" i="1"/>
  <c r="AD862" i="1"/>
  <c r="AR862" i="1" s="1"/>
  <c r="AF861" i="1"/>
  <c r="AT861" i="1" s="1"/>
  <c r="AH860" i="1"/>
  <c r="AV860" i="1" s="1"/>
  <c r="AJ859" i="1"/>
  <c r="AX859" i="1" s="1"/>
  <c r="AZ858" i="1"/>
  <c r="AD858" i="1"/>
  <c r="AR858" i="1" s="1"/>
  <c r="AF857" i="1"/>
  <c r="AT857" i="1" s="1"/>
  <c r="AH856" i="1"/>
  <c r="AV856" i="1" s="1"/>
  <c r="AJ855" i="1"/>
  <c r="AX855" i="1" s="1"/>
  <c r="AZ854" i="1"/>
  <c r="AD854" i="1"/>
  <c r="AR854" i="1" s="1"/>
  <c r="AF853" i="1"/>
  <c r="AT853" i="1" s="1"/>
  <c r="AH852" i="1"/>
  <c r="AV852" i="1" s="1"/>
  <c r="AJ851" i="1"/>
  <c r="AX851" i="1" s="1"/>
  <c r="AZ850" i="1"/>
  <c r="AD850" i="1"/>
  <c r="AR850" i="1" s="1"/>
  <c r="AF849" i="1"/>
  <c r="AT849" i="1" s="1"/>
  <c r="AH848" i="1"/>
  <c r="AV848" i="1" s="1"/>
  <c r="AJ847" i="1"/>
  <c r="AX847" i="1" s="1"/>
  <c r="AZ846" i="1"/>
  <c r="AD846" i="1"/>
  <c r="AR846" i="1" s="1"/>
  <c r="AF845" i="1"/>
  <c r="AT845" i="1" s="1"/>
  <c r="AH844" i="1"/>
  <c r="AV844" i="1" s="1"/>
  <c r="AJ843" i="1"/>
  <c r="AX843" i="1" s="1"/>
  <c r="AZ842" i="1"/>
  <c r="AD842" i="1"/>
  <c r="AR842" i="1" s="1"/>
  <c r="AF841" i="1"/>
  <c r="AT841" i="1" s="1"/>
  <c r="AH840" i="1"/>
  <c r="AV840" i="1" s="1"/>
  <c r="AJ839" i="1"/>
  <c r="AX839" i="1" s="1"/>
  <c r="AZ838" i="1"/>
  <c r="AD838" i="1"/>
  <c r="AR838" i="1" s="1"/>
  <c r="AF837" i="1"/>
  <c r="AT837" i="1" s="1"/>
  <c r="AH836" i="1"/>
  <c r="AV836" i="1" s="1"/>
  <c r="AJ835" i="1"/>
  <c r="AX835" i="1" s="1"/>
  <c r="AZ834" i="1"/>
  <c r="AD834" i="1"/>
  <c r="AR834" i="1" s="1"/>
  <c r="AF833" i="1"/>
  <c r="AT833" i="1" s="1"/>
  <c r="AH832" i="1"/>
  <c r="AV832" i="1" s="1"/>
  <c r="AJ831" i="1"/>
  <c r="AX831" i="1" s="1"/>
  <c r="AZ830" i="1"/>
  <c r="AD830" i="1"/>
  <c r="AR830" i="1" s="1"/>
  <c r="AF829" i="1"/>
  <c r="AT829" i="1" s="1"/>
  <c r="AH828" i="1"/>
  <c r="AV828" i="1" s="1"/>
  <c r="AJ827" i="1"/>
  <c r="AX827" i="1" s="1"/>
  <c r="AZ826" i="1"/>
  <c r="AD826" i="1"/>
  <c r="AR826" i="1" s="1"/>
  <c r="AF825" i="1"/>
  <c r="AT825" i="1" s="1"/>
  <c r="AH824" i="1"/>
  <c r="AV824" i="1" s="1"/>
  <c r="AJ823" i="1"/>
  <c r="AX823" i="1" s="1"/>
  <c r="AZ822" i="1"/>
  <c r="AD822" i="1"/>
  <c r="AR822" i="1" s="1"/>
  <c r="AF821" i="1"/>
  <c r="AT821" i="1" s="1"/>
  <c r="AH820" i="1"/>
  <c r="AV820" i="1" s="1"/>
  <c r="AJ819" i="1"/>
  <c r="AX819" i="1" s="1"/>
  <c r="AZ818" i="1"/>
  <c r="AD818" i="1"/>
  <c r="AR818" i="1" s="1"/>
  <c r="AF817" i="1"/>
  <c r="AT817" i="1" s="1"/>
  <c r="AH816" i="1"/>
  <c r="AV816" i="1" s="1"/>
  <c r="AJ815" i="1"/>
  <c r="AX815" i="1" s="1"/>
  <c r="AZ814" i="1"/>
  <c r="AD814" i="1"/>
  <c r="AR814" i="1" s="1"/>
  <c r="AF813" i="1"/>
  <c r="AT813" i="1" s="1"/>
  <c r="AH812" i="1"/>
  <c r="AV812" i="1" s="1"/>
  <c r="AJ811" i="1"/>
  <c r="AX811" i="1" s="1"/>
  <c r="AZ810" i="1"/>
  <c r="AD810" i="1"/>
  <c r="AR810" i="1" s="1"/>
  <c r="AF809" i="1"/>
  <c r="AT809" i="1" s="1"/>
  <c r="AH808" i="1"/>
  <c r="AV808" i="1" s="1"/>
  <c r="AJ807" i="1"/>
  <c r="AX807" i="1" s="1"/>
  <c r="AZ806" i="1"/>
  <c r="AD806" i="1"/>
  <c r="AR806" i="1" s="1"/>
  <c r="AF805" i="1"/>
  <c r="AT805" i="1" s="1"/>
  <c r="AH804" i="1"/>
  <c r="AV804" i="1" s="1"/>
  <c r="AJ803" i="1"/>
  <c r="AX803" i="1" s="1"/>
  <c r="AZ802" i="1"/>
  <c r="AD802" i="1"/>
  <c r="AR802" i="1" s="1"/>
  <c r="AF801" i="1"/>
  <c r="AT801" i="1" s="1"/>
  <c r="AH800" i="1"/>
  <c r="AV800" i="1" s="1"/>
  <c r="AJ799" i="1"/>
  <c r="AX799" i="1" s="1"/>
  <c r="AZ798" i="1"/>
  <c r="AD798" i="1"/>
  <c r="AR798" i="1" s="1"/>
  <c r="AF797" i="1"/>
  <c r="AT797" i="1" s="1"/>
  <c r="AH796" i="1"/>
  <c r="AV796" i="1" s="1"/>
  <c r="AJ795" i="1"/>
  <c r="AX795" i="1" s="1"/>
  <c r="AZ794" i="1"/>
  <c r="AD794" i="1"/>
  <c r="AR794" i="1" s="1"/>
  <c r="AF793" i="1"/>
  <c r="AT793" i="1" s="1"/>
  <c r="AH792" i="1"/>
  <c r="AV792" i="1" s="1"/>
  <c r="AJ791" i="1"/>
  <c r="AX791" i="1" s="1"/>
  <c r="AZ790" i="1"/>
  <c r="AD790" i="1"/>
  <c r="AR790" i="1" s="1"/>
  <c r="AF789" i="1"/>
  <c r="AT789" i="1" s="1"/>
  <c r="AH788" i="1"/>
  <c r="AV788" i="1" s="1"/>
  <c r="AJ787" i="1"/>
  <c r="AX787" i="1" s="1"/>
  <c r="AZ786" i="1"/>
  <c r="AD786" i="1"/>
  <c r="AR786" i="1" s="1"/>
  <c r="AF785" i="1"/>
  <c r="AT785" i="1" s="1"/>
  <c r="AH784" i="1"/>
  <c r="AV784" i="1" s="1"/>
  <c r="AJ783" i="1"/>
  <c r="AX783" i="1" s="1"/>
  <c r="AZ782" i="1"/>
  <c r="AD782" i="1"/>
  <c r="AR782" i="1" s="1"/>
  <c r="AF781" i="1"/>
  <c r="AT781" i="1" s="1"/>
  <c r="AH780" i="1"/>
  <c r="AV780" i="1" s="1"/>
  <c r="AJ779" i="1"/>
  <c r="AX779" i="1" s="1"/>
  <c r="AZ778" i="1"/>
  <c r="AD778" i="1"/>
  <c r="AR778" i="1" s="1"/>
  <c r="AF777" i="1"/>
  <c r="AT777" i="1" s="1"/>
  <c r="AH776" i="1"/>
  <c r="AV776" i="1" s="1"/>
  <c r="AJ775" i="1"/>
  <c r="AX775" i="1" s="1"/>
  <c r="AZ774" i="1"/>
  <c r="AD774" i="1"/>
  <c r="AR774" i="1" s="1"/>
  <c r="AF773" i="1"/>
  <c r="AT773" i="1" s="1"/>
  <c r="AH772" i="1"/>
  <c r="AV772" i="1" s="1"/>
  <c r="AJ771" i="1"/>
  <c r="AX771" i="1" s="1"/>
  <c r="AZ770" i="1"/>
  <c r="AD770" i="1"/>
  <c r="AR770" i="1" s="1"/>
  <c r="AF769" i="1"/>
  <c r="AT769" i="1" s="1"/>
  <c r="AH768" i="1"/>
  <c r="AV768" i="1" s="1"/>
  <c r="AJ767" i="1"/>
  <c r="AX767" i="1" s="1"/>
  <c r="AZ766" i="1"/>
  <c r="AD766" i="1"/>
  <c r="AR766" i="1" s="1"/>
  <c r="AF765" i="1"/>
  <c r="AT765" i="1" s="1"/>
  <c r="AH764" i="1"/>
  <c r="AV764" i="1" s="1"/>
  <c r="AJ763" i="1"/>
  <c r="AX763" i="1" s="1"/>
  <c r="AZ762" i="1"/>
  <c r="AD762" i="1"/>
  <c r="AR762" i="1" s="1"/>
  <c r="AF761" i="1"/>
  <c r="AT761" i="1" s="1"/>
  <c r="AH760" i="1"/>
  <c r="AV760" i="1" s="1"/>
  <c r="AJ759" i="1"/>
  <c r="AX759" i="1" s="1"/>
  <c r="AZ758" i="1"/>
  <c r="AD758" i="1"/>
  <c r="AR758" i="1" s="1"/>
  <c r="AF757" i="1"/>
  <c r="AT757" i="1" s="1"/>
  <c r="AH756" i="1"/>
  <c r="AV756" i="1" s="1"/>
  <c r="AJ755" i="1"/>
  <c r="AX755" i="1" s="1"/>
  <c r="AZ754" i="1"/>
  <c r="AD754" i="1"/>
  <c r="AR754" i="1" s="1"/>
  <c r="AF753" i="1"/>
  <c r="AT753" i="1" s="1"/>
  <c r="AH752" i="1"/>
  <c r="AV752" i="1" s="1"/>
  <c r="AJ751" i="1"/>
  <c r="AX751" i="1" s="1"/>
  <c r="AZ750" i="1"/>
  <c r="AD750" i="1"/>
  <c r="AR750" i="1" s="1"/>
  <c r="AF749" i="1"/>
  <c r="AT749" i="1" s="1"/>
  <c r="AH748" i="1"/>
  <c r="AV748" i="1" s="1"/>
  <c r="AJ747" i="1"/>
  <c r="AX747" i="1" s="1"/>
  <c r="AZ746" i="1"/>
  <c r="AD746" i="1"/>
  <c r="AR746" i="1" s="1"/>
  <c r="AF745" i="1"/>
  <c r="AT745" i="1" s="1"/>
  <c r="AH744" i="1"/>
  <c r="AV744" i="1" s="1"/>
  <c r="AJ743" i="1"/>
  <c r="AX743" i="1" s="1"/>
  <c r="AZ742" i="1"/>
  <c r="AD742" i="1"/>
  <c r="AR742" i="1" s="1"/>
  <c r="AF741" i="1"/>
  <c r="AT741" i="1" s="1"/>
  <c r="AH740" i="1"/>
  <c r="AV740" i="1" s="1"/>
  <c r="AJ739" i="1"/>
  <c r="AX739" i="1" s="1"/>
  <c r="AZ738" i="1"/>
  <c r="AD738" i="1"/>
  <c r="AR738" i="1" s="1"/>
  <c r="AF737" i="1"/>
  <c r="AT737" i="1" s="1"/>
  <c r="AH736" i="1"/>
  <c r="AV736" i="1" s="1"/>
  <c r="AJ735" i="1"/>
  <c r="AX735" i="1" s="1"/>
  <c r="AZ734" i="1"/>
  <c r="AD734" i="1"/>
  <c r="AR734" i="1" s="1"/>
  <c r="AF733" i="1"/>
  <c r="AT733" i="1" s="1"/>
  <c r="AH732" i="1"/>
  <c r="AV732" i="1" s="1"/>
  <c r="AJ731" i="1"/>
  <c r="AX731" i="1" s="1"/>
  <c r="AZ730" i="1"/>
  <c r="AD730" i="1"/>
  <c r="AR730" i="1" s="1"/>
  <c r="AF729" i="1"/>
  <c r="AT729" i="1" s="1"/>
  <c r="AH728" i="1"/>
  <c r="AV728" i="1" s="1"/>
  <c r="AJ727" i="1"/>
  <c r="AX727" i="1" s="1"/>
  <c r="AZ726" i="1"/>
  <c r="AD726" i="1"/>
  <c r="AR726" i="1" s="1"/>
  <c r="AF725" i="1"/>
  <c r="AT725" i="1" s="1"/>
  <c r="AH724" i="1"/>
  <c r="AV724" i="1" s="1"/>
  <c r="AJ723" i="1"/>
  <c r="AX723" i="1" s="1"/>
  <c r="AZ722" i="1"/>
  <c r="AD722" i="1"/>
  <c r="AR722" i="1" s="1"/>
  <c r="AF721" i="1"/>
  <c r="AT721" i="1" s="1"/>
  <c r="AH720" i="1"/>
  <c r="AV720" i="1" s="1"/>
  <c r="AJ719" i="1"/>
  <c r="AX719" i="1" s="1"/>
  <c r="AZ718" i="1"/>
  <c r="AD718" i="1"/>
  <c r="AR718" i="1" s="1"/>
  <c r="AF717" i="1"/>
  <c r="AT717" i="1" s="1"/>
  <c r="AH716" i="1"/>
  <c r="AV716" i="1" s="1"/>
  <c r="AJ715" i="1"/>
  <c r="AX715" i="1" s="1"/>
  <c r="AZ714" i="1"/>
  <c r="AD714" i="1"/>
  <c r="AR714" i="1" s="1"/>
  <c r="AF713" i="1"/>
  <c r="AT713" i="1" s="1"/>
  <c r="AH712" i="1"/>
  <c r="AV712" i="1" s="1"/>
  <c r="AJ711" i="1"/>
  <c r="AX711" i="1" s="1"/>
  <c r="AZ710" i="1"/>
  <c r="AD710" i="1"/>
  <c r="AR710" i="1" s="1"/>
  <c r="AF709" i="1"/>
  <c r="AT709" i="1" s="1"/>
  <c r="AH708" i="1"/>
  <c r="AV708" i="1" s="1"/>
  <c r="AJ707" i="1"/>
  <c r="AX707" i="1" s="1"/>
  <c r="AZ706" i="1"/>
  <c r="AD706" i="1"/>
  <c r="AR706" i="1" s="1"/>
  <c r="AF705" i="1"/>
  <c r="AT705" i="1" s="1"/>
  <c r="AH704" i="1"/>
  <c r="AV704" i="1" s="1"/>
  <c r="AJ703" i="1"/>
  <c r="AX703" i="1" s="1"/>
  <c r="AZ702" i="1"/>
  <c r="AD702" i="1"/>
  <c r="AR702" i="1" s="1"/>
  <c r="AF701" i="1"/>
  <c r="AT701" i="1" s="1"/>
  <c r="AH700" i="1"/>
  <c r="AV700" i="1" s="1"/>
  <c r="AJ699" i="1"/>
  <c r="AX699" i="1" s="1"/>
  <c r="AZ698" i="1"/>
  <c r="AD698" i="1"/>
  <c r="AR698" i="1" s="1"/>
  <c r="AF697" i="1"/>
  <c r="AT697" i="1" s="1"/>
  <c r="AH696" i="1"/>
  <c r="AV696" i="1" s="1"/>
  <c r="AJ695" i="1"/>
  <c r="AX695" i="1" s="1"/>
  <c r="AZ694" i="1"/>
  <c r="AI760" i="1"/>
  <c r="AW760" i="1" s="1"/>
  <c r="AY759" i="1"/>
  <c r="AE758" i="1"/>
  <c r="AS758" i="1" s="1"/>
  <c r="AG757" i="1"/>
  <c r="AU757" i="1" s="1"/>
  <c r="AI756" i="1"/>
  <c r="AW756" i="1" s="1"/>
  <c r="AY755" i="1"/>
  <c r="AE754" i="1"/>
  <c r="AS754" i="1" s="1"/>
  <c r="AG753" i="1"/>
  <c r="AU753" i="1" s="1"/>
  <c r="AI752" i="1"/>
  <c r="AW752" i="1" s="1"/>
  <c r="AY751" i="1"/>
  <c r="AE750" i="1"/>
  <c r="AS750" i="1" s="1"/>
  <c r="AG749" i="1"/>
  <c r="AU749" i="1" s="1"/>
  <c r="AI748" i="1"/>
  <c r="AW748" i="1" s="1"/>
  <c r="AY747" i="1"/>
  <c r="AE746" i="1"/>
  <c r="AS746" i="1" s="1"/>
  <c r="AG745" i="1"/>
  <c r="AU745" i="1" s="1"/>
  <c r="AI744" i="1"/>
  <c r="AW744" i="1" s="1"/>
  <c r="AY743" i="1"/>
  <c r="AE742" i="1"/>
  <c r="AS742" i="1" s="1"/>
  <c r="AG741" i="1"/>
  <c r="AU741" i="1" s="1"/>
  <c r="AI740" i="1"/>
  <c r="AW740" i="1" s="1"/>
  <c r="AY739" i="1"/>
  <c r="AE738" i="1"/>
  <c r="AS738" i="1" s="1"/>
  <c r="AG737" i="1"/>
  <c r="AU737" i="1" s="1"/>
  <c r="AI736" i="1"/>
  <c r="AW736" i="1" s="1"/>
  <c r="AY735" i="1"/>
  <c r="AE734" i="1"/>
  <c r="AS734" i="1" s="1"/>
  <c r="AG733" i="1"/>
  <c r="AU733" i="1" s="1"/>
  <c r="AI732" i="1"/>
  <c r="AW732" i="1" s="1"/>
  <c r="AY731" i="1"/>
  <c r="AE730" i="1"/>
  <c r="AS730" i="1" s="1"/>
  <c r="AG729" i="1"/>
  <c r="AU729" i="1" s="1"/>
  <c r="AI728" i="1"/>
  <c r="AW728" i="1" s="1"/>
  <c r="AY727" i="1"/>
  <c r="AE726" i="1"/>
  <c r="AS726" i="1" s="1"/>
  <c r="AG725" i="1"/>
  <c r="AU725" i="1" s="1"/>
  <c r="AI724" i="1"/>
  <c r="AW724" i="1" s="1"/>
  <c r="AY723" i="1"/>
  <c r="AE722" i="1"/>
  <c r="AS722" i="1" s="1"/>
  <c r="AG721" i="1"/>
  <c r="AU721" i="1" s="1"/>
  <c r="AI720" i="1"/>
  <c r="AW720" i="1" s="1"/>
  <c r="AY719" i="1"/>
  <c r="AE718" i="1"/>
  <c r="AS718" i="1" s="1"/>
  <c r="AG717" i="1"/>
  <c r="AU717" i="1" s="1"/>
  <c r="AI716" i="1"/>
  <c r="AW716" i="1" s="1"/>
  <c r="AY715" i="1"/>
  <c r="AE714" i="1"/>
  <c r="AS714" i="1" s="1"/>
  <c r="AG713" i="1"/>
  <c r="AU713" i="1" s="1"/>
  <c r="AI712" i="1"/>
  <c r="AW712" i="1" s="1"/>
  <c r="AY711" i="1"/>
  <c r="AE710" i="1"/>
  <c r="AS710" i="1" s="1"/>
  <c r="AG709" i="1"/>
  <c r="AU709" i="1" s="1"/>
  <c r="AI708" i="1"/>
  <c r="AW708" i="1" s="1"/>
  <c r="AY707" i="1"/>
  <c r="AE706" i="1"/>
  <c r="AS706" i="1" s="1"/>
  <c r="AG705" i="1"/>
  <c r="AU705" i="1" s="1"/>
  <c r="AI704" i="1"/>
  <c r="AW704" i="1" s="1"/>
  <c r="AY703" i="1"/>
  <c r="AE702" i="1"/>
  <c r="AS702" i="1" s="1"/>
  <c r="AG701" i="1"/>
  <c r="AU701" i="1" s="1"/>
  <c r="AI700" i="1"/>
  <c r="AW700" i="1" s="1"/>
  <c r="AY699" i="1"/>
  <c r="AE698" i="1"/>
  <c r="AS698" i="1" s="1"/>
  <c r="AG697" i="1"/>
  <c r="AU697" i="1" s="1"/>
  <c r="AI696" i="1"/>
  <c r="AW696" i="1" s="1"/>
  <c r="AY695" i="1"/>
  <c r="AE694" i="1"/>
  <c r="AS694" i="1" s="1"/>
  <c r="AG693" i="1"/>
  <c r="AU693" i="1" s="1"/>
  <c r="AI692" i="1"/>
  <c r="AW692" i="1" s="1"/>
  <c r="AY691" i="1"/>
  <c r="AE690" i="1"/>
  <c r="AS690" i="1" s="1"/>
  <c r="AG689" i="1"/>
  <c r="AU689" i="1" s="1"/>
  <c r="AI688" i="1"/>
  <c r="AW688" i="1" s="1"/>
  <c r="AY687" i="1"/>
  <c r="AE686" i="1"/>
  <c r="AS686" i="1" s="1"/>
  <c r="AG685" i="1"/>
  <c r="AU685" i="1" s="1"/>
  <c r="AI684" i="1"/>
  <c r="AW684" i="1" s="1"/>
  <c r="AY683" i="1"/>
  <c r="AE682" i="1"/>
  <c r="AS682" i="1" s="1"/>
  <c r="AG681" i="1"/>
  <c r="AU681" i="1" s="1"/>
  <c r="AI680" i="1"/>
  <c r="AW680" i="1" s="1"/>
  <c r="AY679" i="1"/>
  <c r="AE678" i="1"/>
  <c r="AS678" i="1" s="1"/>
  <c r="AG677" i="1"/>
  <c r="AU677" i="1" s="1"/>
  <c r="AI676" i="1"/>
  <c r="AW676" i="1" s="1"/>
  <c r="AY675" i="1"/>
  <c r="AE674" i="1"/>
  <c r="AS674" i="1" s="1"/>
  <c r="AG673" i="1"/>
  <c r="AU673" i="1" s="1"/>
  <c r="AI672" i="1"/>
  <c r="AW672" i="1" s="1"/>
  <c r="AY671" i="1"/>
  <c r="AE670" i="1"/>
  <c r="AS670" i="1" s="1"/>
  <c r="AG669" i="1"/>
  <c r="AU669" i="1" s="1"/>
  <c r="AI668" i="1"/>
  <c r="AW668" i="1" s="1"/>
  <c r="AY667" i="1"/>
  <c r="AE666" i="1"/>
  <c r="AS666" i="1" s="1"/>
  <c r="AG665" i="1"/>
  <c r="AU665" i="1" s="1"/>
  <c r="AI664" i="1"/>
  <c r="AW664" i="1" s="1"/>
  <c r="AY663" i="1"/>
  <c r="AE662" i="1"/>
  <c r="AS662" i="1" s="1"/>
  <c r="AG661" i="1"/>
  <c r="AU661" i="1" s="1"/>
  <c r="AI660" i="1"/>
  <c r="AW660" i="1" s="1"/>
  <c r="AY659" i="1"/>
  <c r="AE658" i="1"/>
  <c r="AS658" i="1" s="1"/>
  <c r="AG657" i="1"/>
  <c r="AU657" i="1" s="1"/>
  <c r="AI656" i="1"/>
  <c r="AW656" i="1" s="1"/>
  <c r="AY655" i="1"/>
  <c r="AE654" i="1"/>
  <c r="AS654" i="1" s="1"/>
  <c r="AG653" i="1"/>
  <c r="AU653" i="1" s="1"/>
  <c r="AI652" i="1"/>
  <c r="AW652" i="1" s="1"/>
  <c r="AY651" i="1"/>
  <c r="AE650" i="1"/>
  <c r="AS650" i="1" s="1"/>
  <c r="AG649" i="1"/>
  <c r="AU649" i="1" s="1"/>
  <c r="AI648" i="1"/>
  <c r="AW648" i="1" s="1"/>
  <c r="AY647" i="1"/>
  <c r="AE646" i="1"/>
  <c r="AS646" i="1" s="1"/>
  <c r="AG645" i="1"/>
  <c r="AU645" i="1" s="1"/>
  <c r="AI644" i="1"/>
  <c r="AW644" i="1" s="1"/>
  <c r="AY643" i="1"/>
  <c r="AE642" i="1"/>
  <c r="AS642" i="1" s="1"/>
  <c r="AG641" i="1"/>
  <c r="AU641" i="1" s="1"/>
  <c r="AI640" i="1"/>
  <c r="AW640" i="1" s="1"/>
  <c r="AY639" i="1"/>
  <c r="AE638" i="1"/>
  <c r="AS638" i="1" s="1"/>
  <c r="AG637" i="1"/>
  <c r="AU637" i="1" s="1"/>
  <c r="AI636" i="1"/>
  <c r="AW636" i="1" s="1"/>
  <c r="AY635" i="1"/>
  <c r="AE634" i="1"/>
  <c r="AS634" i="1" s="1"/>
  <c r="AG633" i="1"/>
  <c r="AU633" i="1" s="1"/>
  <c r="AI632" i="1"/>
  <c r="AW632" i="1" s="1"/>
  <c r="AY631" i="1"/>
  <c r="AE630" i="1"/>
  <c r="AS630" i="1" s="1"/>
  <c r="AG629" i="1"/>
  <c r="AU629" i="1" s="1"/>
  <c r="AI628" i="1"/>
  <c r="AW628" i="1" s="1"/>
  <c r="AY627" i="1"/>
  <c r="AE626" i="1"/>
  <c r="AS626" i="1" s="1"/>
  <c r="AG625" i="1"/>
  <c r="AU625" i="1" s="1"/>
  <c r="AI624" i="1"/>
  <c r="AW624" i="1" s="1"/>
  <c r="AY623" i="1"/>
  <c r="AE622" i="1"/>
  <c r="AS622" i="1" s="1"/>
  <c r="AG621" i="1"/>
  <c r="AU621" i="1" s="1"/>
  <c r="AI620" i="1"/>
  <c r="AW620" i="1" s="1"/>
  <c r="AY619" i="1"/>
  <c r="AE618" i="1"/>
  <c r="AS618" i="1" s="1"/>
  <c r="AG617" i="1"/>
  <c r="AU617" i="1" s="1"/>
  <c r="AI616" i="1"/>
  <c r="AW616" i="1" s="1"/>
  <c r="AY615" i="1"/>
  <c r="AE614" i="1"/>
  <c r="AS614" i="1" s="1"/>
  <c r="AG613" i="1"/>
  <c r="AU613" i="1" s="1"/>
  <c r="AI612" i="1"/>
  <c r="AW612" i="1" s="1"/>
  <c r="AY611" i="1"/>
  <c r="AE610" i="1"/>
  <c r="AS610" i="1" s="1"/>
  <c r="AG609" i="1"/>
  <c r="AU609" i="1" s="1"/>
  <c r="AI608" i="1"/>
  <c r="AW608" i="1" s="1"/>
  <c r="AY607" i="1"/>
  <c r="AE606" i="1"/>
  <c r="AS606" i="1" s="1"/>
  <c r="AG605" i="1"/>
  <c r="AU605" i="1" s="1"/>
  <c r="AI604" i="1"/>
  <c r="AW604" i="1" s="1"/>
  <c r="AY603" i="1"/>
  <c r="AE602" i="1"/>
  <c r="AS602" i="1" s="1"/>
  <c r="AG601" i="1"/>
  <c r="AU601" i="1" s="1"/>
  <c r="AI600" i="1"/>
  <c r="AW600" i="1" s="1"/>
  <c r="AY599" i="1"/>
  <c r="AE598" i="1"/>
  <c r="AS598" i="1" s="1"/>
  <c r="AG597" i="1"/>
  <c r="AU597" i="1" s="1"/>
  <c r="AI596" i="1"/>
  <c r="AW596" i="1" s="1"/>
  <c r="AY595" i="1"/>
  <c r="AE594" i="1"/>
  <c r="AS594" i="1" s="1"/>
  <c r="AG593" i="1"/>
  <c r="AU593" i="1" s="1"/>
  <c r="AI592" i="1"/>
  <c r="AW592" i="1" s="1"/>
  <c r="AY591" i="1"/>
  <c r="AD694" i="1"/>
  <c r="AR694" i="1" s="1"/>
  <c r="AF693" i="1"/>
  <c r="AT693" i="1" s="1"/>
  <c r="AH692" i="1"/>
  <c r="AV692" i="1" s="1"/>
  <c r="AJ691" i="1"/>
  <c r="AX691" i="1" s="1"/>
  <c r="AZ690" i="1"/>
  <c r="AD690" i="1"/>
  <c r="AR690" i="1" s="1"/>
  <c r="AF689" i="1"/>
  <c r="AT689" i="1" s="1"/>
  <c r="AH688" i="1"/>
  <c r="AV688" i="1" s="1"/>
  <c r="AJ687" i="1"/>
  <c r="AX687" i="1" s="1"/>
  <c r="AZ686" i="1"/>
  <c r="AD686" i="1"/>
  <c r="AR686" i="1" s="1"/>
  <c r="AF685" i="1"/>
  <c r="AT685" i="1" s="1"/>
  <c r="AH684" i="1"/>
  <c r="AV684" i="1" s="1"/>
  <c r="AJ683" i="1"/>
  <c r="AX683" i="1" s="1"/>
  <c r="AZ682" i="1"/>
  <c r="AD682" i="1"/>
  <c r="AR682" i="1" s="1"/>
  <c r="AF681" i="1"/>
  <c r="AT681" i="1" s="1"/>
  <c r="AH680" i="1"/>
  <c r="AV680" i="1" s="1"/>
  <c r="AJ679" i="1"/>
  <c r="AX679" i="1" s="1"/>
  <c r="AZ678" i="1"/>
  <c r="AD678" i="1"/>
  <c r="AR678" i="1" s="1"/>
  <c r="AF677" i="1"/>
  <c r="AT677" i="1" s="1"/>
  <c r="AH676" i="1"/>
  <c r="AV676" i="1" s="1"/>
  <c r="AJ675" i="1"/>
  <c r="AX675" i="1" s="1"/>
  <c r="AZ674" i="1"/>
  <c r="AD674" i="1"/>
  <c r="AR674" i="1" s="1"/>
  <c r="AF673" i="1"/>
  <c r="AT673" i="1" s="1"/>
  <c r="AH672" i="1"/>
  <c r="AV672" i="1" s="1"/>
  <c r="AJ671" i="1"/>
  <c r="AX671" i="1" s="1"/>
  <c r="AZ670" i="1"/>
  <c r="AD670" i="1"/>
  <c r="AR670" i="1" s="1"/>
  <c r="AF669" i="1"/>
  <c r="AT669" i="1" s="1"/>
  <c r="AH668" i="1"/>
  <c r="AV668" i="1" s="1"/>
  <c r="AJ667" i="1"/>
  <c r="AX667" i="1" s="1"/>
  <c r="AZ666" i="1"/>
  <c r="AD666" i="1"/>
  <c r="AR666" i="1" s="1"/>
  <c r="AF665" i="1"/>
  <c r="AT665" i="1" s="1"/>
  <c r="AH664" i="1"/>
  <c r="AV664" i="1" s="1"/>
  <c r="AJ663" i="1"/>
  <c r="AX663" i="1" s="1"/>
  <c r="AZ662" i="1"/>
  <c r="AD662" i="1"/>
  <c r="AR662" i="1" s="1"/>
  <c r="AF661" i="1"/>
  <c r="AT661" i="1" s="1"/>
  <c r="AH660" i="1"/>
  <c r="AV660" i="1" s="1"/>
  <c r="AJ659" i="1"/>
  <c r="AX659" i="1" s="1"/>
  <c r="AZ658" i="1"/>
  <c r="AD658" i="1"/>
  <c r="AR658" i="1" s="1"/>
  <c r="AF657" i="1"/>
  <c r="AT657" i="1" s="1"/>
  <c r="AH656" i="1"/>
  <c r="AV656" i="1" s="1"/>
  <c r="AJ655" i="1"/>
  <c r="AX655" i="1" s="1"/>
  <c r="AZ654" i="1"/>
  <c r="AD654" i="1"/>
  <c r="AR654" i="1" s="1"/>
  <c r="AF653" i="1"/>
  <c r="AT653" i="1" s="1"/>
  <c r="AH652" i="1"/>
  <c r="AV652" i="1" s="1"/>
  <c r="AJ651" i="1"/>
  <c r="AX651" i="1" s="1"/>
  <c r="AZ650" i="1"/>
  <c r="AD650" i="1"/>
  <c r="AR650" i="1" s="1"/>
  <c r="AF649" i="1"/>
  <c r="AT649" i="1" s="1"/>
  <c r="AH648" i="1"/>
  <c r="AV648" i="1" s="1"/>
  <c r="AJ647" i="1"/>
  <c r="AX647" i="1" s="1"/>
  <c r="AZ646" i="1"/>
  <c r="AD646" i="1"/>
  <c r="AR646" i="1" s="1"/>
  <c r="AF645" i="1"/>
  <c r="AT645" i="1" s="1"/>
  <c r="AH644" i="1"/>
  <c r="AV644" i="1" s="1"/>
  <c r="AJ643" i="1"/>
  <c r="AX643" i="1" s="1"/>
  <c r="AZ642" i="1"/>
  <c r="AD642" i="1"/>
  <c r="AR642" i="1" s="1"/>
  <c r="AF641" i="1"/>
  <c r="AT641" i="1" s="1"/>
  <c r="AH640" i="1"/>
  <c r="AV640" i="1" s="1"/>
  <c r="AJ639" i="1"/>
  <c r="AX639" i="1" s="1"/>
  <c r="AZ638" i="1"/>
  <c r="AD638" i="1"/>
  <c r="AR638" i="1" s="1"/>
  <c r="AF637" i="1"/>
  <c r="AT637" i="1" s="1"/>
  <c r="AH636" i="1"/>
  <c r="AV636" i="1" s="1"/>
  <c r="AJ635" i="1"/>
  <c r="AX635" i="1" s="1"/>
  <c r="AZ634" i="1"/>
  <c r="AD634" i="1"/>
  <c r="AR634" i="1" s="1"/>
  <c r="AF633" i="1"/>
  <c r="AT633" i="1" s="1"/>
  <c r="AH632" i="1"/>
  <c r="AV632" i="1" s="1"/>
  <c r="AJ631" i="1"/>
  <c r="AX631" i="1" s="1"/>
  <c r="AZ630" i="1"/>
  <c r="AD630" i="1"/>
  <c r="AR630" i="1" s="1"/>
  <c r="AF629" i="1"/>
  <c r="AT629" i="1" s="1"/>
  <c r="AH628" i="1"/>
  <c r="AV628" i="1" s="1"/>
  <c r="AJ627" i="1"/>
  <c r="AX627" i="1" s="1"/>
  <c r="AZ626" i="1"/>
  <c r="AD626" i="1"/>
  <c r="AR626" i="1" s="1"/>
  <c r="AF625" i="1"/>
  <c r="AT625" i="1" s="1"/>
  <c r="AH624" i="1"/>
  <c r="AV624" i="1" s="1"/>
  <c r="AJ623" i="1"/>
  <c r="AX623" i="1" s="1"/>
  <c r="AZ622" i="1"/>
  <c r="AD622" i="1"/>
  <c r="AR622" i="1" s="1"/>
  <c r="AF621" i="1"/>
  <c r="AT621" i="1" s="1"/>
  <c r="AH620" i="1"/>
  <c r="AV620" i="1" s="1"/>
  <c r="AJ619" i="1"/>
  <c r="AX619" i="1" s="1"/>
  <c r="AZ618" i="1"/>
  <c r="AD618" i="1"/>
  <c r="AR618" i="1" s="1"/>
  <c r="AF617" i="1"/>
  <c r="AT617" i="1" s="1"/>
  <c r="AH616" i="1"/>
  <c r="AV616" i="1" s="1"/>
  <c r="AJ615" i="1"/>
  <c r="AX615" i="1" s="1"/>
  <c r="AZ614" i="1"/>
  <c r="AD614" i="1"/>
  <c r="AR614" i="1" s="1"/>
  <c r="AF613" i="1"/>
  <c r="AT613" i="1" s="1"/>
  <c r="AH612" i="1"/>
  <c r="AV612" i="1" s="1"/>
  <c r="AJ611" i="1"/>
  <c r="AX611" i="1" s="1"/>
  <c r="AZ610" i="1"/>
  <c r="AD610" i="1"/>
  <c r="AR610" i="1" s="1"/>
  <c r="AF609" i="1"/>
  <c r="AT609" i="1" s="1"/>
  <c r="AH608" i="1"/>
  <c r="AV608" i="1" s="1"/>
  <c r="AJ607" i="1"/>
  <c r="AX607" i="1" s="1"/>
  <c r="AZ606" i="1"/>
  <c r="AD606" i="1"/>
  <c r="AR606" i="1" s="1"/>
  <c r="AF605" i="1"/>
  <c r="AT605" i="1" s="1"/>
  <c r="AH604" i="1"/>
  <c r="AV604" i="1" s="1"/>
  <c r="AJ603" i="1"/>
  <c r="AX603" i="1" s="1"/>
  <c r="AZ602" i="1"/>
  <c r="AD602" i="1"/>
  <c r="AR602" i="1" s="1"/>
  <c r="AF601" i="1"/>
  <c r="AT601" i="1" s="1"/>
  <c r="AH600" i="1"/>
  <c r="AV600" i="1" s="1"/>
  <c r="AJ599" i="1"/>
  <c r="AX599" i="1" s="1"/>
  <c r="AZ598" i="1"/>
  <c r="AD598" i="1"/>
  <c r="AR598" i="1" s="1"/>
  <c r="AF597" i="1"/>
  <c r="AT597" i="1" s="1"/>
  <c r="AH596" i="1"/>
  <c r="AV596" i="1" s="1"/>
  <c r="AJ595" i="1"/>
  <c r="AX595" i="1" s="1"/>
  <c r="AZ594" i="1"/>
  <c r="AD594" i="1"/>
  <c r="AR594" i="1" s="1"/>
  <c r="AF593" i="1"/>
  <c r="AT593" i="1" s="1"/>
  <c r="AH592" i="1"/>
  <c r="AV592" i="1" s="1"/>
  <c r="AJ591" i="1"/>
  <c r="AX591" i="1" s="1"/>
  <c r="AZ590" i="1"/>
  <c r="AD590" i="1"/>
  <c r="AR590" i="1" s="1"/>
  <c r="AF589" i="1"/>
  <c r="AT589" i="1" s="1"/>
  <c r="AH588" i="1"/>
  <c r="AV588" i="1" s="1"/>
  <c r="AJ587" i="1"/>
  <c r="AX587" i="1" s="1"/>
  <c r="AZ586" i="1"/>
  <c r="AD586" i="1"/>
  <c r="AR586" i="1" s="1"/>
  <c r="AF585" i="1"/>
  <c r="AT585" i="1" s="1"/>
  <c r="AH584" i="1"/>
  <c r="AV584" i="1" s="1"/>
  <c r="AJ583" i="1"/>
  <c r="AX583" i="1" s="1"/>
  <c r="AZ582" i="1"/>
  <c r="AD582" i="1"/>
  <c r="AR582" i="1" s="1"/>
  <c r="AF581" i="1"/>
  <c r="AT581" i="1" s="1"/>
  <c r="AH580" i="1"/>
  <c r="AV580" i="1" s="1"/>
  <c r="AJ579" i="1"/>
  <c r="AX579" i="1" s="1"/>
  <c r="AZ578" i="1"/>
  <c r="AD578" i="1"/>
  <c r="AR578" i="1" s="1"/>
  <c r="AF577" i="1"/>
  <c r="AT577" i="1" s="1"/>
  <c r="AH576" i="1"/>
  <c r="AV576" i="1" s="1"/>
  <c r="AJ575" i="1"/>
  <c r="AX575" i="1" s="1"/>
  <c r="AZ574" i="1"/>
  <c r="AD574" i="1"/>
  <c r="AR574" i="1" s="1"/>
  <c r="AF573" i="1"/>
  <c r="AT573" i="1" s="1"/>
  <c r="AH572" i="1"/>
  <c r="AV572" i="1" s="1"/>
  <c r="AJ571" i="1"/>
  <c r="AX571" i="1" s="1"/>
  <c r="AZ570" i="1"/>
  <c r="AD570" i="1"/>
  <c r="AR570" i="1" s="1"/>
  <c r="AF569" i="1"/>
  <c r="AT569" i="1" s="1"/>
  <c r="AH568" i="1"/>
  <c r="AV568" i="1" s="1"/>
  <c r="AJ567" i="1"/>
  <c r="AX567" i="1" s="1"/>
  <c r="AZ566" i="1"/>
  <c r="AD566" i="1"/>
  <c r="AR566" i="1" s="1"/>
  <c r="AF565" i="1"/>
  <c r="AT565" i="1" s="1"/>
  <c r="AH564" i="1"/>
  <c r="AV564" i="1" s="1"/>
  <c r="AJ563" i="1"/>
  <c r="AX563" i="1" s="1"/>
  <c r="AZ562" i="1"/>
  <c r="AD562" i="1"/>
  <c r="AR562" i="1" s="1"/>
  <c r="AF561" i="1"/>
  <c r="AT561" i="1" s="1"/>
  <c r="AH560" i="1"/>
  <c r="AV560" i="1" s="1"/>
  <c r="AJ559" i="1"/>
  <c r="AX559" i="1" s="1"/>
  <c r="AZ558" i="1"/>
  <c r="AD558" i="1"/>
  <c r="AR558" i="1" s="1"/>
  <c r="AF557" i="1"/>
  <c r="AT557" i="1" s="1"/>
  <c r="AH556" i="1"/>
  <c r="AV556" i="1" s="1"/>
  <c r="AJ555" i="1"/>
  <c r="AX555" i="1" s="1"/>
  <c r="AZ554" i="1"/>
  <c r="AD554" i="1"/>
  <c r="AR554" i="1" s="1"/>
  <c r="AF553" i="1"/>
  <c r="AT553" i="1" s="1"/>
  <c r="AH552" i="1"/>
  <c r="AV552" i="1" s="1"/>
  <c r="AJ551" i="1"/>
  <c r="AX551" i="1" s="1"/>
  <c r="AZ550" i="1"/>
  <c r="AD550" i="1"/>
  <c r="AR550" i="1" s="1"/>
  <c r="AF549" i="1"/>
  <c r="AT549" i="1" s="1"/>
  <c r="AH548" i="1"/>
  <c r="AV548" i="1" s="1"/>
  <c r="AJ547" i="1"/>
  <c r="AX547" i="1" s="1"/>
  <c r="AZ546" i="1"/>
  <c r="AD546" i="1"/>
  <c r="AR546" i="1" s="1"/>
  <c r="AF545" i="1"/>
  <c r="AT545" i="1" s="1"/>
  <c r="AE590" i="1"/>
  <c r="AS590" i="1" s="1"/>
  <c r="AG589" i="1"/>
  <c r="AU589" i="1" s="1"/>
  <c r="AI588" i="1"/>
  <c r="AW588" i="1" s="1"/>
  <c r="AY587" i="1"/>
  <c r="AE586" i="1"/>
  <c r="AS586" i="1" s="1"/>
  <c r="AG585" i="1"/>
  <c r="AU585" i="1" s="1"/>
  <c r="AI584" i="1"/>
  <c r="AW584" i="1" s="1"/>
  <c r="AY583" i="1"/>
  <c r="AE582" i="1"/>
  <c r="AS582" i="1" s="1"/>
  <c r="AG581" i="1"/>
  <c r="AU581" i="1" s="1"/>
  <c r="AI580" i="1"/>
  <c r="AW580" i="1" s="1"/>
  <c r="AY579" i="1"/>
  <c r="AE578" i="1"/>
  <c r="AS578" i="1" s="1"/>
  <c r="AG577" i="1"/>
  <c r="AU577" i="1" s="1"/>
  <c r="AI576" i="1"/>
  <c r="AW576" i="1" s="1"/>
  <c r="AY575" i="1"/>
  <c r="AE574" i="1"/>
  <c r="AS574" i="1" s="1"/>
  <c r="AG573" i="1"/>
  <c r="AU573" i="1" s="1"/>
  <c r="AI572" i="1"/>
  <c r="AW572" i="1" s="1"/>
  <c r="AY571" i="1"/>
  <c r="AE570" i="1"/>
  <c r="AS570" i="1" s="1"/>
  <c r="AG569" i="1"/>
  <c r="AU569" i="1" s="1"/>
  <c r="AI568" i="1"/>
  <c r="AW568" i="1" s="1"/>
  <c r="AY567" i="1"/>
  <c r="AE566" i="1"/>
  <c r="AS566" i="1" s="1"/>
  <c r="AG565" i="1"/>
  <c r="AU565" i="1" s="1"/>
  <c r="AI564" i="1"/>
  <c r="AW564" i="1" s="1"/>
  <c r="AY563" i="1"/>
  <c r="AE562" i="1"/>
  <c r="AS562" i="1" s="1"/>
  <c r="AG561" i="1"/>
  <c r="AU561" i="1" s="1"/>
  <c r="AI560" i="1"/>
  <c r="AW560" i="1" s="1"/>
  <c r="AY559" i="1"/>
  <c r="AE558" i="1"/>
  <c r="AS558" i="1" s="1"/>
  <c r="AG557" i="1"/>
  <c r="AU557" i="1" s="1"/>
  <c r="AI556" i="1"/>
  <c r="AW556" i="1" s="1"/>
  <c r="AY555" i="1"/>
  <c r="AE554" i="1"/>
  <c r="AS554" i="1" s="1"/>
  <c r="AG553" i="1"/>
  <c r="AU553" i="1" s="1"/>
  <c r="AI552" i="1"/>
  <c r="AW552" i="1" s="1"/>
  <c r="AY551" i="1"/>
  <c r="AE550" i="1"/>
  <c r="AS550" i="1" s="1"/>
  <c r="AG549" i="1"/>
  <c r="AU549" i="1" s="1"/>
  <c r="AI548" i="1"/>
  <c r="AW548" i="1" s="1"/>
  <c r="AY547" i="1"/>
  <c r="AE546" i="1"/>
  <c r="AS546" i="1" s="1"/>
  <c r="AG545" i="1"/>
  <c r="AU545" i="1" s="1"/>
  <c r="AI544" i="1"/>
  <c r="AW544" i="1" s="1"/>
  <c r="AY543" i="1"/>
  <c r="AE542" i="1"/>
  <c r="AS542" i="1" s="1"/>
  <c r="AG541" i="1"/>
  <c r="AU541" i="1" s="1"/>
  <c r="AI540" i="1"/>
  <c r="AW540" i="1" s="1"/>
  <c r="AY539" i="1"/>
  <c r="AE538" i="1"/>
  <c r="AS538" i="1" s="1"/>
  <c r="AG537" i="1"/>
  <c r="AU537" i="1" s="1"/>
  <c r="AI536" i="1"/>
  <c r="AW536" i="1" s="1"/>
  <c r="AY535" i="1"/>
  <c r="AE534" i="1"/>
  <c r="AS534" i="1" s="1"/>
  <c r="AG533" i="1"/>
  <c r="AU533" i="1" s="1"/>
  <c r="AI532" i="1"/>
  <c r="AW532" i="1" s="1"/>
  <c r="AY531" i="1"/>
  <c r="AE530" i="1"/>
  <c r="AS530" i="1" s="1"/>
  <c r="AG529" i="1"/>
  <c r="AU529" i="1" s="1"/>
  <c r="AI528" i="1"/>
  <c r="AW528" i="1" s="1"/>
  <c r="AY527" i="1"/>
  <c r="AE526" i="1"/>
  <c r="AS526" i="1" s="1"/>
  <c r="AG525" i="1"/>
  <c r="AU525" i="1" s="1"/>
  <c r="AI524" i="1"/>
  <c r="AW524" i="1" s="1"/>
  <c r="AY523" i="1"/>
  <c r="AE522" i="1"/>
  <c r="AS522" i="1" s="1"/>
  <c r="AG521" i="1"/>
  <c r="AU521" i="1" s="1"/>
  <c r="AI520" i="1"/>
  <c r="AW520" i="1" s="1"/>
  <c r="AY519" i="1"/>
  <c r="AE518" i="1"/>
  <c r="AS518" i="1" s="1"/>
  <c r="AG517" i="1"/>
  <c r="AU517" i="1" s="1"/>
  <c r="AI516" i="1"/>
  <c r="AW516" i="1" s="1"/>
  <c r="AY515" i="1"/>
  <c r="AE514" i="1"/>
  <c r="AS514" i="1" s="1"/>
  <c r="AG513" i="1"/>
  <c r="AU513" i="1" s="1"/>
  <c r="AI512" i="1"/>
  <c r="AW512" i="1" s="1"/>
  <c r="AY511" i="1"/>
  <c r="AE510" i="1"/>
  <c r="AS510" i="1" s="1"/>
  <c r="AG509" i="1"/>
  <c r="AU509" i="1" s="1"/>
  <c r="AI508" i="1"/>
  <c r="AW508" i="1" s="1"/>
  <c r="AY507" i="1"/>
  <c r="AE506" i="1"/>
  <c r="AS506" i="1" s="1"/>
  <c r="AG505" i="1"/>
  <c r="AU505" i="1" s="1"/>
  <c r="AI504" i="1"/>
  <c r="AW504" i="1" s="1"/>
  <c r="AY503" i="1"/>
  <c r="AE502" i="1"/>
  <c r="AS502" i="1" s="1"/>
  <c r="AG501" i="1"/>
  <c r="AU501" i="1" s="1"/>
  <c r="AI500" i="1"/>
  <c r="AW500" i="1" s="1"/>
  <c r="AY499" i="1"/>
  <c r="AE498" i="1"/>
  <c r="AS498" i="1" s="1"/>
  <c r="AG497" i="1"/>
  <c r="AU497" i="1" s="1"/>
  <c r="AI496" i="1"/>
  <c r="AW496" i="1" s="1"/>
  <c r="AY495" i="1"/>
  <c r="AE494" i="1"/>
  <c r="AS494" i="1" s="1"/>
  <c r="AG493" i="1"/>
  <c r="AU493" i="1" s="1"/>
  <c r="AI492" i="1"/>
  <c r="AW492" i="1" s="1"/>
  <c r="AY491" i="1"/>
  <c r="AE490" i="1"/>
  <c r="AS490" i="1" s="1"/>
  <c r="AG489" i="1"/>
  <c r="AU489" i="1" s="1"/>
  <c r="AI488" i="1"/>
  <c r="AW488" i="1" s="1"/>
  <c r="AY487" i="1"/>
  <c r="AE486" i="1"/>
  <c r="AS486" i="1" s="1"/>
  <c r="AG485" i="1"/>
  <c r="AU485" i="1" s="1"/>
  <c r="AI484" i="1"/>
  <c r="AW484" i="1" s="1"/>
  <c r="AY483" i="1"/>
  <c r="AE482" i="1"/>
  <c r="AS482" i="1" s="1"/>
  <c r="AG481" i="1"/>
  <c r="AU481" i="1" s="1"/>
  <c r="AI480" i="1"/>
  <c r="AW480" i="1" s="1"/>
  <c r="AY479" i="1"/>
  <c r="AE478" i="1"/>
  <c r="AS478" i="1" s="1"/>
  <c r="AG477" i="1"/>
  <c r="AU477" i="1" s="1"/>
  <c r="AI476" i="1"/>
  <c r="AW476" i="1" s="1"/>
  <c r="AY475" i="1"/>
  <c r="AE474" i="1"/>
  <c r="AS474" i="1" s="1"/>
  <c r="AG473" i="1"/>
  <c r="AU473" i="1" s="1"/>
  <c r="AI472" i="1"/>
  <c r="AW472" i="1" s="1"/>
  <c r="AY471" i="1"/>
  <c r="AE470" i="1"/>
  <c r="AS470" i="1" s="1"/>
  <c r="AG469" i="1"/>
  <c r="AU469" i="1" s="1"/>
  <c r="AI468" i="1"/>
  <c r="AW468" i="1" s="1"/>
  <c r="AY467" i="1"/>
  <c r="AE466" i="1"/>
  <c r="AS466" i="1" s="1"/>
  <c r="AG465" i="1"/>
  <c r="AU465" i="1" s="1"/>
  <c r="AI464" i="1"/>
  <c r="AW464" i="1" s="1"/>
  <c r="AY463" i="1"/>
  <c r="AE462" i="1"/>
  <c r="AS462" i="1" s="1"/>
  <c r="AG461" i="1"/>
  <c r="AU461" i="1" s="1"/>
  <c r="AI460" i="1"/>
  <c r="AW460" i="1" s="1"/>
  <c r="AY459" i="1"/>
  <c r="AE458" i="1"/>
  <c r="AS458" i="1" s="1"/>
  <c r="AG457" i="1"/>
  <c r="AU457" i="1" s="1"/>
  <c r="AI456" i="1"/>
  <c r="AW456" i="1" s="1"/>
  <c r="AY455" i="1"/>
  <c r="AE454" i="1"/>
  <c r="AS454" i="1" s="1"/>
  <c r="AG453" i="1"/>
  <c r="AU453" i="1" s="1"/>
  <c r="AI452" i="1"/>
  <c r="AW452" i="1" s="1"/>
  <c r="AY451" i="1"/>
  <c r="AE450" i="1"/>
  <c r="AS450" i="1" s="1"/>
  <c r="AG449" i="1"/>
  <c r="AU449" i="1" s="1"/>
  <c r="AI448" i="1"/>
  <c r="AW448" i="1" s="1"/>
  <c r="AY447" i="1"/>
  <c r="AE446" i="1"/>
  <c r="AS446" i="1" s="1"/>
  <c r="AG445" i="1"/>
  <c r="AU445" i="1" s="1"/>
  <c r="AI444" i="1"/>
  <c r="AW444" i="1" s="1"/>
  <c r="AY443" i="1"/>
  <c r="AE442" i="1"/>
  <c r="AS442" i="1" s="1"/>
  <c r="AG441" i="1"/>
  <c r="AU441" i="1" s="1"/>
  <c r="AI440" i="1"/>
  <c r="AW440" i="1" s="1"/>
  <c r="AY439" i="1"/>
  <c r="AE438" i="1"/>
  <c r="AS438" i="1" s="1"/>
  <c r="AG437" i="1"/>
  <c r="AU437" i="1" s="1"/>
  <c r="AI436" i="1"/>
  <c r="AW436" i="1" s="1"/>
  <c r="AY435" i="1"/>
  <c r="AE434" i="1"/>
  <c r="AS434" i="1" s="1"/>
  <c r="AG433" i="1"/>
  <c r="AU433" i="1" s="1"/>
  <c r="AI432" i="1"/>
  <c r="AW432" i="1" s="1"/>
  <c r="AY431" i="1"/>
  <c r="AE430" i="1"/>
  <c r="AS430" i="1" s="1"/>
  <c r="AG429" i="1"/>
  <c r="AU429" i="1" s="1"/>
  <c r="AI428" i="1"/>
  <c r="AW428" i="1" s="1"/>
  <c r="AH544" i="1"/>
  <c r="AV544" i="1" s="1"/>
  <c r="AJ543" i="1"/>
  <c r="AX543" i="1" s="1"/>
  <c r="AZ542" i="1"/>
  <c r="AD542" i="1"/>
  <c r="AR542" i="1" s="1"/>
  <c r="AF541" i="1"/>
  <c r="AT541" i="1" s="1"/>
  <c r="AH540" i="1"/>
  <c r="AV540" i="1" s="1"/>
  <c r="AJ539" i="1"/>
  <c r="AX539" i="1" s="1"/>
  <c r="AZ538" i="1"/>
  <c r="AD538" i="1"/>
  <c r="AR538" i="1" s="1"/>
  <c r="AF537" i="1"/>
  <c r="AT537" i="1" s="1"/>
  <c r="AH536" i="1"/>
  <c r="AV536" i="1" s="1"/>
  <c r="AJ535" i="1"/>
  <c r="AX535" i="1" s="1"/>
  <c r="AZ534" i="1"/>
  <c r="AD534" i="1"/>
  <c r="AR534" i="1" s="1"/>
  <c r="AF533" i="1"/>
  <c r="AT533" i="1" s="1"/>
  <c r="AH532" i="1"/>
  <c r="AV532" i="1" s="1"/>
  <c r="AJ531" i="1"/>
  <c r="AX531" i="1" s="1"/>
  <c r="AZ530" i="1"/>
  <c r="AD530" i="1"/>
  <c r="AR530" i="1" s="1"/>
  <c r="AF529" i="1"/>
  <c r="AT529" i="1" s="1"/>
  <c r="AH528" i="1"/>
  <c r="AV528" i="1" s="1"/>
  <c r="AJ527" i="1"/>
  <c r="AX527" i="1" s="1"/>
  <c r="AZ526" i="1"/>
  <c r="AD526" i="1"/>
  <c r="AR526" i="1" s="1"/>
  <c r="AF525" i="1"/>
  <c r="AT525" i="1" s="1"/>
  <c r="AH524" i="1"/>
  <c r="AV524" i="1" s="1"/>
  <c r="AJ523" i="1"/>
  <c r="AX523" i="1" s="1"/>
  <c r="AZ522" i="1"/>
  <c r="AD522" i="1"/>
  <c r="AR522" i="1" s="1"/>
  <c r="AF521" i="1"/>
  <c r="AT521" i="1" s="1"/>
  <c r="AH520" i="1"/>
  <c r="AV520" i="1" s="1"/>
  <c r="AJ519" i="1"/>
  <c r="AX519" i="1" s="1"/>
  <c r="AZ518" i="1"/>
  <c r="AD518" i="1"/>
  <c r="AR518" i="1" s="1"/>
  <c r="AF517" i="1"/>
  <c r="AT517" i="1" s="1"/>
  <c r="AH516" i="1"/>
  <c r="AV516" i="1" s="1"/>
  <c r="AJ515" i="1"/>
  <c r="AX515" i="1" s="1"/>
  <c r="AZ514" i="1"/>
  <c r="AD514" i="1"/>
  <c r="AR514" i="1" s="1"/>
  <c r="AF513" i="1"/>
  <c r="AT513" i="1" s="1"/>
  <c r="AH512" i="1"/>
  <c r="AV512" i="1" s="1"/>
  <c r="AJ511" i="1"/>
  <c r="AX511" i="1" s="1"/>
  <c r="AZ510" i="1"/>
  <c r="AD510" i="1"/>
  <c r="AR510" i="1" s="1"/>
  <c r="AF509" i="1"/>
  <c r="AT509" i="1" s="1"/>
  <c r="AH508" i="1"/>
  <c r="AV508" i="1" s="1"/>
  <c r="AJ507" i="1"/>
  <c r="AX507" i="1" s="1"/>
  <c r="AZ506" i="1"/>
  <c r="AD506" i="1"/>
  <c r="AR506" i="1" s="1"/>
  <c r="AF505" i="1"/>
  <c r="AT505" i="1" s="1"/>
  <c r="AH504" i="1"/>
  <c r="AV504" i="1" s="1"/>
  <c r="AJ503" i="1"/>
  <c r="AX503" i="1" s="1"/>
  <c r="AZ502" i="1"/>
  <c r="AD502" i="1"/>
  <c r="AR502" i="1" s="1"/>
  <c r="AF501" i="1"/>
  <c r="AT501" i="1" s="1"/>
  <c r="AH500" i="1"/>
  <c r="AV500" i="1" s="1"/>
  <c r="AJ499" i="1"/>
  <c r="AX499" i="1" s="1"/>
  <c r="AZ498" i="1"/>
  <c r="AD498" i="1"/>
  <c r="AR498" i="1" s="1"/>
  <c r="AF497" i="1"/>
  <c r="AT497" i="1" s="1"/>
  <c r="AH496" i="1"/>
  <c r="AV496" i="1" s="1"/>
  <c r="AJ495" i="1"/>
  <c r="AX495" i="1" s="1"/>
  <c r="AZ494" i="1"/>
  <c r="AD494" i="1"/>
  <c r="AR494" i="1" s="1"/>
  <c r="AF493" i="1"/>
  <c r="AT493" i="1" s="1"/>
  <c r="AH492" i="1"/>
  <c r="AV492" i="1" s="1"/>
  <c r="AJ491" i="1"/>
  <c r="AX491" i="1" s="1"/>
  <c r="AZ490" i="1"/>
  <c r="AD490" i="1"/>
  <c r="AR490" i="1" s="1"/>
  <c r="AF489" i="1"/>
  <c r="AT489" i="1" s="1"/>
  <c r="AH488" i="1"/>
  <c r="AV488" i="1" s="1"/>
  <c r="AJ487" i="1"/>
  <c r="AX487" i="1" s="1"/>
  <c r="AZ486" i="1"/>
  <c r="AD486" i="1"/>
  <c r="AR486" i="1" s="1"/>
  <c r="AF485" i="1"/>
  <c r="AT485" i="1" s="1"/>
  <c r="AH484" i="1"/>
  <c r="AV484" i="1" s="1"/>
  <c r="AJ483" i="1"/>
  <c r="AX483" i="1" s="1"/>
  <c r="AZ482" i="1"/>
  <c r="AD482" i="1"/>
  <c r="AR482" i="1" s="1"/>
  <c r="AF481" i="1"/>
  <c r="AT481" i="1" s="1"/>
  <c r="AH480" i="1"/>
  <c r="AV480" i="1" s="1"/>
  <c r="AJ479" i="1"/>
  <c r="AX479" i="1" s="1"/>
  <c r="AZ478" i="1"/>
  <c r="AD478" i="1"/>
  <c r="AR478" i="1" s="1"/>
  <c r="AF477" i="1"/>
  <c r="AT477" i="1" s="1"/>
  <c r="AH476" i="1"/>
  <c r="AV476" i="1" s="1"/>
  <c r="AJ475" i="1"/>
  <c r="AX475" i="1" s="1"/>
  <c r="AZ474" i="1"/>
  <c r="AD474" i="1"/>
  <c r="AR474" i="1" s="1"/>
  <c r="AF473" i="1"/>
  <c r="AT473" i="1" s="1"/>
  <c r="AH472" i="1"/>
  <c r="AV472" i="1" s="1"/>
  <c r="AJ471" i="1"/>
  <c r="AX471" i="1" s="1"/>
  <c r="AZ470" i="1"/>
  <c r="AD470" i="1"/>
  <c r="AR470" i="1" s="1"/>
  <c r="AF469" i="1"/>
  <c r="AT469" i="1" s="1"/>
  <c r="AH468" i="1"/>
  <c r="AV468" i="1" s="1"/>
  <c r="AJ467" i="1"/>
  <c r="AX467" i="1" s="1"/>
  <c r="AZ466" i="1"/>
  <c r="AD466" i="1"/>
  <c r="AR466" i="1" s="1"/>
  <c r="AF465" i="1"/>
  <c r="AT465" i="1" s="1"/>
  <c r="AH464" i="1"/>
  <c r="AV464" i="1" s="1"/>
  <c r="AJ463" i="1"/>
  <c r="AX463" i="1" s="1"/>
  <c r="AZ462" i="1"/>
  <c r="AD462" i="1"/>
  <c r="AR462" i="1" s="1"/>
  <c r="AF461" i="1"/>
  <c r="AT461" i="1" s="1"/>
  <c r="AH460" i="1"/>
  <c r="AV460" i="1" s="1"/>
  <c r="AJ459" i="1"/>
  <c r="AX459" i="1" s="1"/>
  <c r="AZ458" i="1"/>
  <c r="AD458" i="1"/>
  <c r="AR458" i="1" s="1"/>
  <c r="AF457" i="1"/>
  <c r="AT457" i="1" s="1"/>
  <c r="AH456" i="1"/>
  <c r="AV456" i="1" s="1"/>
  <c r="AJ455" i="1"/>
  <c r="AX455" i="1" s="1"/>
  <c r="AZ454" i="1"/>
  <c r="AD454" i="1"/>
  <c r="AR454" i="1" s="1"/>
  <c r="AF453" i="1"/>
  <c r="AT453" i="1" s="1"/>
  <c r="AH452" i="1"/>
  <c r="AV452" i="1" s="1"/>
  <c r="AJ451" i="1"/>
  <c r="AX451" i="1" s="1"/>
  <c r="AZ450" i="1"/>
  <c r="AD450" i="1"/>
  <c r="AR450" i="1" s="1"/>
  <c r="AF449" i="1"/>
  <c r="AT449" i="1" s="1"/>
  <c r="AH448" i="1"/>
  <c r="AV448" i="1" s="1"/>
  <c r="AJ447" i="1"/>
  <c r="AX447" i="1" s="1"/>
  <c r="AZ446" i="1"/>
  <c r="AD446" i="1"/>
  <c r="AR446" i="1" s="1"/>
  <c r="AF445" i="1"/>
  <c r="AT445" i="1" s="1"/>
  <c r="AH444" i="1"/>
  <c r="AV444" i="1" s="1"/>
  <c r="AJ443" i="1"/>
  <c r="AX443" i="1" s="1"/>
  <c r="AZ442" i="1"/>
  <c r="AD442" i="1"/>
  <c r="AR442" i="1" s="1"/>
  <c r="AF441" i="1"/>
  <c r="AT441" i="1" s="1"/>
  <c r="AH440" i="1"/>
  <c r="AV440" i="1" s="1"/>
  <c r="AJ439" i="1"/>
  <c r="AX439" i="1" s="1"/>
  <c r="AZ438" i="1"/>
  <c r="AD438" i="1"/>
  <c r="AR438" i="1" s="1"/>
  <c r="AF437" i="1"/>
  <c r="AT437" i="1" s="1"/>
  <c r="AH436" i="1"/>
  <c r="AV436" i="1" s="1"/>
  <c r="AJ435" i="1"/>
  <c r="AX435" i="1" s="1"/>
  <c r="AZ434" i="1"/>
  <c r="AD434" i="1"/>
  <c r="AR434" i="1" s="1"/>
  <c r="AF433" i="1"/>
  <c r="AT433" i="1" s="1"/>
  <c r="AH432" i="1"/>
  <c r="AV432" i="1" s="1"/>
  <c r="AJ431" i="1"/>
  <c r="AX431" i="1" s="1"/>
  <c r="AZ430" i="1"/>
  <c r="AD430" i="1"/>
  <c r="AR430" i="1" s="1"/>
  <c r="AF429" i="1"/>
  <c r="AT429" i="1" s="1"/>
  <c r="AH428" i="1"/>
  <c r="AV428" i="1" s="1"/>
  <c r="AJ427" i="1"/>
  <c r="AX427" i="1" s="1"/>
  <c r="AZ426" i="1"/>
  <c r="AD426" i="1"/>
  <c r="AR426" i="1" s="1"/>
  <c r="AF425" i="1"/>
  <c r="AT425" i="1" s="1"/>
  <c r="AH424" i="1"/>
  <c r="AV424" i="1" s="1"/>
  <c r="AJ423" i="1"/>
  <c r="AX423" i="1" s="1"/>
  <c r="AZ422" i="1"/>
  <c r="AD422" i="1"/>
  <c r="AR422" i="1" s="1"/>
  <c r="AF421" i="1"/>
  <c r="AT421" i="1" s="1"/>
  <c r="AH420" i="1"/>
  <c r="AV420" i="1" s="1"/>
  <c r="AJ419" i="1"/>
  <c r="AX419" i="1" s="1"/>
  <c r="AZ418" i="1"/>
  <c r="AD418" i="1"/>
  <c r="AR418" i="1" s="1"/>
  <c r="AF417" i="1"/>
  <c r="AT417" i="1" s="1"/>
  <c r="AH416" i="1"/>
  <c r="AV416" i="1" s="1"/>
  <c r="AJ415" i="1"/>
  <c r="AX415" i="1" s="1"/>
  <c r="AZ414" i="1"/>
  <c r="AD414" i="1"/>
  <c r="AR414" i="1" s="1"/>
  <c r="AF413" i="1"/>
  <c r="AT413" i="1" s="1"/>
  <c r="AH412" i="1"/>
  <c r="AV412" i="1" s="1"/>
  <c r="AJ411" i="1"/>
  <c r="AX411" i="1" s="1"/>
  <c r="AZ410" i="1"/>
  <c r="AD410" i="1"/>
  <c r="AR410" i="1" s="1"/>
  <c r="AF409" i="1"/>
  <c r="AT409" i="1" s="1"/>
  <c r="AY557" i="1"/>
  <c r="AE556" i="1"/>
  <c r="AS556" i="1" s="1"/>
  <c r="AG555" i="1"/>
  <c r="AU555" i="1" s="1"/>
  <c r="AI554" i="1"/>
  <c r="AW554" i="1" s="1"/>
  <c r="AY553" i="1"/>
  <c r="AE552" i="1"/>
  <c r="AS552" i="1" s="1"/>
  <c r="AG551" i="1"/>
  <c r="AU551" i="1" s="1"/>
  <c r="AI550" i="1"/>
  <c r="AW550" i="1" s="1"/>
  <c r="AY549" i="1"/>
  <c r="AE548" i="1"/>
  <c r="AS548" i="1" s="1"/>
  <c r="AG547" i="1"/>
  <c r="AU547" i="1" s="1"/>
  <c r="AI546" i="1"/>
  <c r="AW546" i="1" s="1"/>
  <c r="AY545" i="1"/>
  <c r="AE544" i="1"/>
  <c r="AS544" i="1" s="1"/>
  <c r="AG543" i="1"/>
  <c r="AU543" i="1" s="1"/>
  <c r="AI542" i="1"/>
  <c r="AW542" i="1" s="1"/>
  <c r="AY541" i="1"/>
  <c r="AE540" i="1"/>
  <c r="AS540" i="1" s="1"/>
  <c r="AG539" i="1"/>
  <c r="AU539" i="1" s="1"/>
  <c r="AI538" i="1"/>
  <c r="AW538" i="1" s="1"/>
  <c r="AY537" i="1"/>
  <c r="AE536" i="1"/>
  <c r="AS536" i="1" s="1"/>
  <c r="AG535" i="1"/>
  <c r="AU535" i="1" s="1"/>
  <c r="AI534" i="1"/>
  <c r="AW534" i="1" s="1"/>
  <c r="AY533" i="1"/>
  <c r="AE532" i="1"/>
  <c r="AS532" i="1" s="1"/>
  <c r="AG531" i="1"/>
  <c r="AU531" i="1" s="1"/>
  <c r="AI530" i="1"/>
  <c r="AW530" i="1" s="1"/>
  <c r="AY529" i="1"/>
  <c r="AE528" i="1"/>
  <c r="AS528" i="1" s="1"/>
  <c r="AG527" i="1"/>
  <c r="AU527" i="1" s="1"/>
  <c r="AI526" i="1"/>
  <c r="AW526" i="1" s="1"/>
  <c r="AY427" i="1"/>
  <c r="AE426" i="1"/>
  <c r="AS426" i="1" s="1"/>
  <c r="AG425" i="1"/>
  <c r="AU425" i="1" s="1"/>
  <c r="AI424" i="1"/>
  <c r="AW424" i="1" s="1"/>
  <c r="AY423" i="1"/>
  <c r="AE422" i="1"/>
  <c r="AS422" i="1" s="1"/>
  <c r="AG421" i="1"/>
  <c r="AU421" i="1" s="1"/>
  <c r="AI420" i="1"/>
  <c r="AW420" i="1" s="1"/>
  <c r="AY419" i="1"/>
  <c r="AE418" i="1"/>
  <c r="AS418" i="1" s="1"/>
  <c r="AG417" i="1"/>
  <c r="AU417" i="1" s="1"/>
  <c r="AI416" i="1"/>
  <c r="AW416" i="1" s="1"/>
  <c r="AY415" i="1"/>
  <c r="AE414" i="1"/>
  <c r="AS414" i="1" s="1"/>
  <c r="AG413" i="1"/>
  <c r="AU413" i="1" s="1"/>
  <c r="AI412" i="1"/>
  <c r="AW412" i="1" s="1"/>
  <c r="AY411" i="1"/>
  <c r="AE410" i="1"/>
  <c r="AS410" i="1" s="1"/>
  <c r="AG409" i="1"/>
  <c r="AU409" i="1" s="1"/>
  <c r="AI408" i="1"/>
  <c r="AW408" i="1" s="1"/>
  <c r="AY407" i="1"/>
  <c r="AE406" i="1"/>
  <c r="AS406" i="1" s="1"/>
  <c r="AG405" i="1"/>
  <c r="AU405" i="1" s="1"/>
  <c r="AI404" i="1"/>
  <c r="AW404" i="1" s="1"/>
  <c r="AY403" i="1"/>
  <c r="AE402" i="1"/>
  <c r="AS402" i="1" s="1"/>
  <c r="AG401" i="1"/>
  <c r="AU401" i="1" s="1"/>
  <c r="AI400" i="1"/>
  <c r="AW400" i="1" s="1"/>
  <c r="AY399" i="1"/>
  <c r="AE398" i="1"/>
  <c r="AS398" i="1" s="1"/>
  <c r="AG397" i="1"/>
  <c r="AU397" i="1" s="1"/>
  <c r="AI396" i="1"/>
  <c r="AW396" i="1" s="1"/>
  <c r="AY395" i="1"/>
  <c r="AE394" i="1"/>
  <c r="AS394" i="1" s="1"/>
  <c r="AG393" i="1"/>
  <c r="AU393" i="1" s="1"/>
  <c r="AI392" i="1"/>
  <c r="AW392" i="1" s="1"/>
  <c r="AY391" i="1"/>
  <c r="AE390" i="1"/>
  <c r="AS390" i="1" s="1"/>
  <c r="AG389" i="1"/>
  <c r="AU389" i="1" s="1"/>
  <c r="AI388" i="1"/>
  <c r="AW388" i="1" s="1"/>
  <c r="AY387" i="1"/>
  <c r="AE386" i="1"/>
  <c r="AS386" i="1" s="1"/>
  <c r="AG385" i="1"/>
  <c r="AU385" i="1" s="1"/>
  <c r="AI384" i="1"/>
  <c r="AW384" i="1" s="1"/>
  <c r="AY383" i="1"/>
  <c r="AE382" i="1"/>
  <c r="AS382" i="1" s="1"/>
  <c r="AG381" i="1"/>
  <c r="AU381" i="1" s="1"/>
  <c r="AI380" i="1"/>
  <c r="AW380" i="1" s="1"/>
  <c r="AY379" i="1"/>
  <c r="AE378" i="1"/>
  <c r="AS378" i="1" s="1"/>
  <c r="AG377" i="1"/>
  <c r="AU377" i="1" s="1"/>
  <c r="AI376" i="1"/>
  <c r="AW376" i="1" s="1"/>
  <c r="AY375" i="1"/>
  <c r="AE374" i="1"/>
  <c r="AS374" i="1" s="1"/>
  <c r="AG373" i="1"/>
  <c r="AU373" i="1" s="1"/>
  <c r="AI372" i="1"/>
  <c r="AW372" i="1" s="1"/>
  <c r="AY371" i="1"/>
  <c r="AE370" i="1"/>
  <c r="AS370" i="1" s="1"/>
  <c r="AG369" i="1"/>
  <c r="AU369" i="1" s="1"/>
  <c r="AI368" i="1"/>
  <c r="AW368" i="1" s="1"/>
  <c r="AY367" i="1"/>
  <c r="AE366" i="1"/>
  <c r="AS366" i="1" s="1"/>
  <c r="AG365" i="1"/>
  <c r="AU365" i="1" s="1"/>
  <c r="AI364" i="1"/>
  <c r="AW364" i="1" s="1"/>
  <c r="AY363" i="1"/>
  <c r="AE362" i="1"/>
  <c r="AS362" i="1" s="1"/>
  <c r="AG361" i="1"/>
  <c r="AU361" i="1" s="1"/>
  <c r="AI360" i="1"/>
  <c r="AW360" i="1" s="1"/>
  <c r="AY359" i="1"/>
  <c r="AE358" i="1"/>
  <c r="AS358" i="1" s="1"/>
  <c r="AG357" i="1"/>
  <c r="AU357" i="1" s="1"/>
  <c r="AI356" i="1"/>
  <c r="AW356" i="1" s="1"/>
  <c r="AY355" i="1"/>
  <c r="AE354" i="1"/>
  <c r="AS354" i="1" s="1"/>
  <c r="AG353" i="1"/>
  <c r="AU353" i="1" s="1"/>
  <c r="AI352" i="1"/>
  <c r="AW352" i="1" s="1"/>
  <c r="AY351" i="1"/>
  <c r="AE350" i="1"/>
  <c r="AS350" i="1" s="1"/>
  <c r="AG349" i="1"/>
  <c r="AU349" i="1" s="1"/>
  <c r="AI348" i="1"/>
  <c r="AW348" i="1" s="1"/>
  <c r="AY347" i="1"/>
  <c r="AE346" i="1"/>
  <c r="AS346" i="1" s="1"/>
  <c r="AG345" i="1"/>
  <c r="AU345" i="1" s="1"/>
  <c r="AI344" i="1"/>
  <c r="AW344" i="1" s="1"/>
  <c r="AY343" i="1"/>
  <c r="AH408" i="1"/>
  <c r="AV408" i="1" s="1"/>
  <c r="AJ407" i="1"/>
  <c r="AX407" i="1" s="1"/>
  <c r="AZ406" i="1"/>
  <c r="AD406" i="1"/>
  <c r="AR406" i="1" s="1"/>
  <c r="AF405" i="1"/>
  <c r="AT405" i="1" s="1"/>
  <c r="AH404" i="1"/>
  <c r="AV404" i="1" s="1"/>
  <c r="AJ403" i="1"/>
  <c r="AX403" i="1" s="1"/>
  <c r="AZ402" i="1"/>
  <c r="AD402" i="1"/>
  <c r="AR402" i="1" s="1"/>
  <c r="AF401" i="1"/>
  <c r="AT401" i="1" s="1"/>
  <c r="AH400" i="1"/>
  <c r="AV400" i="1" s="1"/>
  <c r="AJ399" i="1"/>
  <c r="AX399" i="1" s="1"/>
  <c r="AZ398" i="1"/>
  <c r="AD398" i="1"/>
  <c r="AR398" i="1" s="1"/>
  <c r="AF397" i="1"/>
  <c r="AT397" i="1" s="1"/>
  <c r="AH396" i="1"/>
  <c r="AV396" i="1" s="1"/>
  <c r="AJ395" i="1"/>
  <c r="AX395" i="1" s="1"/>
  <c r="AZ394" i="1"/>
  <c r="AD394" i="1"/>
  <c r="AR394" i="1" s="1"/>
  <c r="AF393" i="1"/>
  <c r="AT393" i="1" s="1"/>
  <c r="AH392" i="1"/>
  <c r="AV392" i="1" s="1"/>
  <c r="AJ391" i="1"/>
  <c r="AX391" i="1" s="1"/>
  <c r="AZ390" i="1"/>
  <c r="AD390" i="1"/>
  <c r="AR390" i="1" s="1"/>
  <c r="AF389" i="1"/>
  <c r="AT389" i="1" s="1"/>
  <c r="AH388" i="1"/>
  <c r="AV388" i="1" s="1"/>
  <c r="AJ387" i="1"/>
  <c r="AX387" i="1" s="1"/>
  <c r="AZ386" i="1"/>
  <c r="AD386" i="1"/>
  <c r="AR386" i="1" s="1"/>
  <c r="AF385" i="1"/>
  <c r="AT385" i="1" s="1"/>
  <c r="AH384" i="1"/>
  <c r="AV384" i="1" s="1"/>
  <c r="AJ383" i="1"/>
  <c r="AX383" i="1" s="1"/>
  <c r="AZ382" i="1"/>
  <c r="AD382" i="1"/>
  <c r="AR382" i="1" s="1"/>
  <c r="AF381" i="1"/>
  <c r="AT381" i="1" s="1"/>
  <c r="AH380" i="1"/>
  <c r="AV380" i="1" s="1"/>
  <c r="AJ379" i="1"/>
  <c r="AX379" i="1" s="1"/>
  <c r="AZ378" i="1"/>
  <c r="AD378" i="1"/>
  <c r="AR378" i="1" s="1"/>
  <c r="AF377" i="1"/>
  <c r="AT377" i="1" s="1"/>
  <c r="AH376" i="1"/>
  <c r="AV376" i="1" s="1"/>
  <c r="AJ375" i="1"/>
  <c r="AX375" i="1" s="1"/>
  <c r="AZ374" i="1"/>
  <c r="AD374" i="1"/>
  <c r="AR374" i="1" s="1"/>
  <c r="AF373" i="1"/>
  <c r="AT373" i="1" s="1"/>
  <c r="AH372" i="1"/>
  <c r="AV372" i="1" s="1"/>
  <c r="AJ371" i="1"/>
  <c r="AX371" i="1" s="1"/>
  <c r="AZ370" i="1"/>
  <c r="AD370" i="1"/>
  <c r="AR370" i="1" s="1"/>
  <c r="AF369" i="1"/>
  <c r="AT369" i="1" s="1"/>
  <c r="AH368" i="1"/>
  <c r="AV368" i="1" s="1"/>
  <c r="AJ367" i="1"/>
  <c r="AX367" i="1" s="1"/>
  <c r="AZ366" i="1"/>
  <c r="AD366" i="1"/>
  <c r="AR366" i="1" s="1"/>
  <c r="AF365" i="1"/>
  <c r="AT365" i="1" s="1"/>
  <c r="AH364" i="1"/>
  <c r="AV364" i="1" s="1"/>
  <c r="AJ363" i="1"/>
  <c r="AX363" i="1" s="1"/>
  <c r="AZ362" i="1"/>
  <c r="AD362" i="1"/>
  <c r="AR362" i="1" s="1"/>
  <c r="AF361" i="1"/>
  <c r="AT361" i="1" s="1"/>
  <c r="AH360" i="1"/>
  <c r="AV360" i="1" s="1"/>
  <c r="AJ359" i="1"/>
  <c r="AX359" i="1" s="1"/>
  <c r="AZ358" i="1"/>
  <c r="AD358" i="1"/>
  <c r="AR358" i="1" s="1"/>
  <c r="AF357" i="1"/>
  <c r="AT357" i="1" s="1"/>
  <c r="AH356" i="1"/>
  <c r="AV356" i="1" s="1"/>
  <c r="AJ355" i="1"/>
  <c r="AX355" i="1" s="1"/>
  <c r="AZ354" i="1"/>
  <c r="AD354" i="1"/>
  <c r="AR354" i="1" s="1"/>
  <c r="AF353" i="1"/>
  <c r="AT353" i="1" s="1"/>
  <c r="AH352" i="1"/>
  <c r="AV352" i="1" s="1"/>
  <c r="AJ351" i="1"/>
  <c r="AX351" i="1" s="1"/>
  <c r="AZ350" i="1"/>
  <c r="AD350" i="1"/>
  <c r="AR350" i="1" s="1"/>
  <c r="AF349" i="1"/>
  <c r="AT349" i="1" s="1"/>
  <c r="AH348" i="1"/>
  <c r="AV348" i="1" s="1"/>
  <c r="AJ347" i="1"/>
  <c r="AX347" i="1" s="1"/>
  <c r="AZ346" i="1"/>
  <c r="AD346" i="1"/>
  <c r="AR346" i="1" s="1"/>
  <c r="AF345" i="1"/>
  <c r="AT345" i="1" s="1"/>
  <c r="AH344" i="1"/>
  <c r="AV344" i="1" s="1"/>
  <c r="AJ343" i="1"/>
  <c r="AX343" i="1" s="1"/>
  <c r="AZ342" i="1"/>
  <c r="AD342" i="1"/>
  <c r="AR342" i="1" s="1"/>
  <c r="AF341" i="1"/>
  <c r="AT341" i="1" s="1"/>
  <c r="AH340" i="1"/>
  <c r="AV340" i="1" s="1"/>
  <c r="AJ339" i="1"/>
  <c r="AX339" i="1" s="1"/>
  <c r="AZ338" i="1"/>
  <c r="AD338" i="1"/>
  <c r="AR338" i="1" s="1"/>
  <c r="AF337" i="1"/>
  <c r="AT337" i="1" s="1"/>
  <c r="AH336" i="1"/>
  <c r="AV336" i="1" s="1"/>
  <c r="AJ335" i="1"/>
  <c r="AX335" i="1" s="1"/>
  <c r="AZ334" i="1"/>
  <c r="AD334" i="1"/>
  <c r="AR334" i="1" s="1"/>
  <c r="AF333" i="1"/>
  <c r="AT333" i="1" s="1"/>
  <c r="AH332" i="1"/>
  <c r="AV332" i="1" s="1"/>
  <c r="AJ331" i="1"/>
  <c r="AX331" i="1" s="1"/>
  <c r="AZ330" i="1"/>
  <c r="AD330" i="1"/>
  <c r="AR330" i="1" s="1"/>
  <c r="AF329" i="1"/>
  <c r="AT329" i="1" s="1"/>
  <c r="AH328" i="1"/>
  <c r="AV328" i="1" s="1"/>
  <c r="AJ327" i="1"/>
  <c r="AX327" i="1" s="1"/>
  <c r="AZ326" i="1"/>
  <c r="AD326" i="1"/>
  <c r="AR326" i="1" s="1"/>
  <c r="AF325" i="1"/>
  <c r="AT325" i="1" s="1"/>
  <c r="AH324" i="1"/>
  <c r="AV324" i="1" s="1"/>
  <c r="AJ323" i="1"/>
  <c r="AX323" i="1" s="1"/>
  <c r="AZ322" i="1"/>
  <c r="AD322" i="1"/>
  <c r="AR322" i="1" s="1"/>
  <c r="AF321" i="1"/>
  <c r="AT321" i="1" s="1"/>
  <c r="AH320" i="1"/>
  <c r="AV320" i="1" s="1"/>
  <c r="AJ319" i="1"/>
  <c r="AX319" i="1" s="1"/>
  <c r="AZ318" i="1"/>
  <c r="AD318" i="1"/>
  <c r="AR318" i="1" s="1"/>
  <c r="AF317" i="1"/>
  <c r="AT317" i="1" s="1"/>
  <c r="AH316" i="1"/>
  <c r="AV316" i="1" s="1"/>
  <c r="AJ315" i="1"/>
  <c r="AX315" i="1" s="1"/>
  <c r="AZ314" i="1"/>
  <c r="AD314" i="1"/>
  <c r="AR314" i="1" s="1"/>
  <c r="AF313" i="1"/>
  <c r="AT313" i="1" s="1"/>
  <c r="AH312" i="1"/>
  <c r="AV312" i="1" s="1"/>
  <c r="AJ311" i="1"/>
  <c r="AX311" i="1" s="1"/>
  <c r="AZ310" i="1"/>
  <c r="AD310" i="1"/>
  <c r="AR310" i="1" s="1"/>
  <c r="AF309" i="1"/>
  <c r="AT309" i="1" s="1"/>
  <c r="AH308" i="1"/>
  <c r="AV308" i="1" s="1"/>
  <c r="AJ307" i="1"/>
  <c r="AX307" i="1" s="1"/>
  <c r="AZ306" i="1"/>
  <c r="AD306" i="1"/>
  <c r="AR306" i="1" s="1"/>
  <c r="AF305" i="1"/>
  <c r="AT305" i="1" s="1"/>
  <c r="AH304" i="1"/>
  <c r="AV304" i="1" s="1"/>
  <c r="AJ303" i="1"/>
  <c r="AX303" i="1" s="1"/>
  <c r="AZ302" i="1"/>
  <c r="AD302" i="1"/>
  <c r="AR302" i="1" s="1"/>
  <c r="AF301" i="1"/>
  <c r="AT301" i="1" s="1"/>
  <c r="AH300" i="1"/>
  <c r="AV300" i="1" s="1"/>
  <c r="AJ299" i="1"/>
  <c r="AX299" i="1" s="1"/>
  <c r="AZ298" i="1"/>
  <c r="AD298" i="1"/>
  <c r="AR298" i="1" s="1"/>
  <c r="AF297" i="1"/>
  <c r="AT297" i="1" s="1"/>
  <c r="AH296" i="1"/>
  <c r="AV296" i="1" s="1"/>
  <c r="AJ295" i="1"/>
  <c r="AX295" i="1" s="1"/>
  <c r="AZ294" i="1"/>
  <c r="AD294" i="1"/>
  <c r="AR294" i="1" s="1"/>
  <c r="AF293" i="1"/>
  <c r="AT293" i="1" s="1"/>
  <c r="AH292" i="1"/>
  <c r="AV292" i="1" s="1"/>
  <c r="AJ291" i="1"/>
  <c r="AX291" i="1" s="1"/>
  <c r="AZ290" i="1"/>
  <c r="AD290" i="1"/>
  <c r="AR290" i="1" s="1"/>
  <c r="AF289" i="1"/>
  <c r="AT289" i="1" s="1"/>
  <c r="AH288" i="1"/>
  <c r="AV288" i="1" s="1"/>
  <c r="AJ287" i="1"/>
  <c r="AX287" i="1" s="1"/>
  <c r="AZ286" i="1"/>
  <c r="AD286" i="1"/>
  <c r="AR286" i="1" s="1"/>
  <c r="AF285" i="1"/>
  <c r="AT285" i="1" s="1"/>
  <c r="AH284" i="1"/>
  <c r="AV284" i="1" s="1"/>
  <c r="AJ283" i="1"/>
  <c r="AX283" i="1" s="1"/>
  <c r="AZ282" i="1"/>
  <c r="AD282" i="1"/>
  <c r="AR282" i="1" s="1"/>
  <c r="AF281" i="1"/>
  <c r="AT281" i="1" s="1"/>
  <c r="AH280" i="1"/>
  <c r="AV280" i="1" s="1"/>
  <c r="AJ279" i="1"/>
  <c r="AX279" i="1" s="1"/>
  <c r="AZ278" i="1"/>
  <c r="AD278" i="1"/>
  <c r="AR278" i="1" s="1"/>
  <c r="AF277" i="1"/>
  <c r="AT277" i="1" s="1"/>
  <c r="AH276" i="1"/>
  <c r="AV276" i="1" s="1"/>
  <c r="AJ275" i="1"/>
  <c r="AX275" i="1" s="1"/>
  <c r="AZ274" i="1"/>
  <c r="AD274" i="1"/>
  <c r="AR274" i="1" s="1"/>
  <c r="AF273" i="1"/>
  <c r="AT273" i="1" s="1"/>
  <c r="AH272" i="1"/>
  <c r="AV272" i="1" s="1"/>
  <c r="AJ271" i="1"/>
  <c r="AX271" i="1" s="1"/>
  <c r="AZ270" i="1"/>
  <c r="AD270" i="1"/>
  <c r="AR270" i="1" s="1"/>
  <c r="AF269" i="1"/>
  <c r="AT269" i="1" s="1"/>
  <c r="AH268" i="1"/>
  <c r="AV268" i="1" s="1"/>
  <c r="AJ267" i="1"/>
  <c r="AX267" i="1" s="1"/>
  <c r="AZ266" i="1"/>
  <c r="AZ1669" i="1"/>
  <c r="AD1669" i="1"/>
  <c r="AR1669" i="1" s="1"/>
  <c r="AY1669" i="1"/>
  <c r="AJ1669" i="1"/>
  <c r="AX1669" i="1" s="1"/>
  <c r="AI1669" i="1"/>
  <c r="AW1669" i="1" s="1"/>
  <c r="AH1669" i="1"/>
  <c r="AV1669" i="1" s="1"/>
  <c r="AG1669" i="1"/>
  <c r="AU1669" i="1" s="1"/>
  <c r="AF1669" i="1"/>
  <c r="AT1669" i="1" s="1"/>
  <c r="AD1648" i="1"/>
  <c r="AR1648" i="1" s="1"/>
  <c r="AD1668" i="1"/>
  <c r="AR1668" i="1" s="1"/>
  <c r="AH1666" i="1"/>
  <c r="AV1666" i="1" s="1"/>
  <c r="AZ1664" i="1"/>
  <c r="AF1663" i="1"/>
  <c r="AT1663" i="1" s="1"/>
  <c r="AJ1661" i="1"/>
  <c r="AX1661" i="1" s="1"/>
  <c r="AD1660" i="1"/>
  <c r="AR1660" i="1" s="1"/>
  <c r="AH1658" i="1"/>
  <c r="AV1658" i="1" s="1"/>
  <c r="AZ1656" i="1"/>
  <c r="AF1655" i="1"/>
  <c r="AT1655" i="1" s="1"/>
  <c r="AJ1653" i="1"/>
  <c r="AX1653" i="1" s="1"/>
  <c r="AF1651" i="1"/>
  <c r="AT1651" i="1" s="1"/>
  <c r="AZ1648" i="1"/>
  <c r="AZ1668" i="1"/>
  <c r="AF1667" i="1"/>
  <c r="AT1667" i="1" s="1"/>
  <c r="AJ1665" i="1"/>
  <c r="AX1665" i="1" s="1"/>
  <c r="AD1664" i="1"/>
  <c r="AR1664" i="1" s="1"/>
  <c r="AH1662" i="1"/>
  <c r="AV1662" i="1" s="1"/>
  <c r="AZ1660" i="1"/>
  <c r="AF1659" i="1"/>
  <c r="AT1659" i="1" s="1"/>
  <c r="AJ1657" i="1"/>
  <c r="AX1657" i="1" s="1"/>
  <c r="AD1656" i="1"/>
  <c r="AR1656" i="1" s="1"/>
  <c r="AH1654" i="1"/>
  <c r="AV1654" i="1" s="1"/>
  <c r="AZ1652" i="1"/>
  <c r="AD1652" i="1"/>
  <c r="AR1652" i="1" s="1"/>
  <c r="AH1650" i="1"/>
  <c r="AV1650" i="1" s="1"/>
  <c r="AJ1649" i="1"/>
  <c r="AX1649" i="1" s="1"/>
  <c r="AJ1645" i="1"/>
  <c r="AX1645" i="1" s="1"/>
  <c r="AF1643" i="1"/>
  <c r="AT1643" i="1" s="1"/>
  <c r="AZ1640" i="1"/>
  <c r="AH1638" i="1"/>
  <c r="AV1638" i="1" s="1"/>
  <c r="AD1636" i="1"/>
  <c r="AR1636" i="1" s="1"/>
  <c r="AJ1633" i="1"/>
  <c r="AX1633" i="1" s="1"/>
  <c r="AF1631" i="1"/>
  <c r="AT1631" i="1" s="1"/>
  <c r="AZ1628" i="1"/>
  <c r="AH1626" i="1"/>
  <c r="AV1626" i="1" s="1"/>
  <c r="AF1623" i="1"/>
  <c r="AT1623" i="1" s="1"/>
  <c r="AZ1620" i="1"/>
  <c r="AH1618" i="1"/>
  <c r="AV1618" i="1" s="1"/>
  <c r="AD1616" i="1"/>
  <c r="AR1616" i="1" s="1"/>
  <c r="AJ1613" i="1"/>
  <c r="AX1613" i="1" s="1"/>
  <c r="AF1611" i="1"/>
  <c r="AT1611" i="1" s="1"/>
  <c r="AZ1608" i="1"/>
  <c r="AJ1605" i="1"/>
  <c r="AX1605" i="1" s="1"/>
  <c r="AF1603" i="1"/>
  <c r="AT1603" i="1" s="1"/>
  <c r="AZ1600" i="1"/>
  <c r="AH1598" i="1"/>
  <c r="AV1598" i="1" s="1"/>
  <c r="AD1596" i="1"/>
  <c r="AR1596" i="1" s="1"/>
  <c r="AJ1593" i="1"/>
  <c r="AX1593" i="1" s="1"/>
  <c r="AF1591" i="1"/>
  <c r="AT1591" i="1" s="1"/>
  <c r="AF1587" i="1"/>
  <c r="AT1587" i="1" s="1"/>
  <c r="AZ1584" i="1"/>
  <c r="AH1582" i="1"/>
  <c r="AV1582" i="1" s="1"/>
  <c r="AD1580" i="1"/>
  <c r="AR1580" i="1" s="1"/>
  <c r="AJ1577" i="1"/>
  <c r="AX1577" i="1" s="1"/>
  <c r="AF1575" i="1"/>
  <c r="AT1575" i="1" s="1"/>
  <c r="AZ1572" i="1"/>
  <c r="AH1570" i="1"/>
  <c r="AV1570" i="1" s="1"/>
  <c r="AF1567" i="1"/>
  <c r="AT1567" i="1" s="1"/>
  <c r="AZ1564" i="1"/>
  <c r="AH1562" i="1"/>
  <c r="AV1562" i="1" s="1"/>
  <c r="AD1560" i="1"/>
  <c r="AR1560" i="1" s="1"/>
  <c r="AJ1557" i="1"/>
  <c r="AX1557" i="1" s="1"/>
  <c r="AF1555" i="1"/>
  <c r="AT1555" i="1" s="1"/>
  <c r="AZ1552" i="1"/>
  <c r="AH1550" i="1"/>
  <c r="AV1550" i="1" s="1"/>
  <c r="AD1548" i="1"/>
  <c r="AR1548" i="1" s="1"/>
  <c r="AJ1545" i="1"/>
  <c r="AX1545" i="1" s="1"/>
  <c r="AF1543" i="1"/>
  <c r="AT1543" i="1" s="1"/>
  <c r="AZ1540" i="1"/>
  <c r="AH1538" i="1"/>
  <c r="AV1538" i="1" s="1"/>
  <c r="AF1535" i="1"/>
  <c r="AT1535" i="1" s="1"/>
  <c r="AZ1532" i="1"/>
  <c r="AH1530" i="1"/>
  <c r="AV1530" i="1" s="1"/>
  <c r="AD1528" i="1"/>
  <c r="AR1528" i="1" s="1"/>
  <c r="AJ1525" i="1"/>
  <c r="AX1525" i="1" s="1"/>
  <c r="AD1524" i="1"/>
  <c r="AR1524" i="1" s="1"/>
  <c r="AJ1521" i="1"/>
  <c r="AX1521" i="1" s="1"/>
  <c r="AF1519" i="1"/>
  <c r="AT1519" i="1" s="1"/>
  <c r="AZ1516" i="1"/>
  <c r="AH1514" i="1"/>
  <c r="AV1514" i="1" s="1"/>
  <c r="AD1512" i="1"/>
  <c r="AR1512" i="1" s="1"/>
  <c r="AJ1509" i="1"/>
  <c r="AX1509" i="1" s="1"/>
  <c r="AH1506" i="1"/>
  <c r="AV1506" i="1" s="1"/>
  <c r="AF1503" i="1"/>
  <c r="AT1503" i="1" s="1"/>
  <c r="AZ1500" i="1"/>
  <c r="AH1498" i="1"/>
  <c r="AV1498" i="1" s="1"/>
  <c r="AZ1496" i="1"/>
  <c r="AH1494" i="1"/>
  <c r="AV1494" i="1" s="1"/>
  <c r="AD1492" i="1"/>
  <c r="AR1492" i="1" s="1"/>
  <c r="AD1488" i="1"/>
  <c r="AR1488" i="1" s="1"/>
  <c r="AJ1485" i="1"/>
  <c r="AX1485" i="1" s="1"/>
  <c r="AF1483" i="1"/>
  <c r="AT1483" i="1" s="1"/>
  <c r="AZ1480" i="1"/>
  <c r="AH1478" i="1"/>
  <c r="AV1478" i="1" s="1"/>
  <c r="AF1475" i="1"/>
  <c r="AT1475" i="1" s="1"/>
  <c r="AZ1472" i="1"/>
  <c r="AH1470" i="1"/>
  <c r="AV1470" i="1" s="1"/>
  <c r="AF1467" i="1"/>
  <c r="AT1467" i="1" s="1"/>
  <c r="AZ1464" i="1"/>
  <c r="AJ1461" i="1"/>
  <c r="AX1461" i="1" s="1"/>
  <c r="AF1459" i="1"/>
  <c r="AT1459" i="1" s="1"/>
  <c r="AH1458" i="1"/>
  <c r="AV1458" i="1" s="1"/>
  <c r="AJ1457" i="1"/>
  <c r="AX1457" i="1" s="1"/>
  <c r="AZ1456" i="1"/>
  <c r="AD1456" i="1"/>
  <c r="AR1456" i="1" s="1"/>
  <c r="AF1455" i="1"/>
  <c r="AT1455" i="1" s="1"/>
  <c r="AH1454" i="1"/>
  <c r="AV1454" i="1" s="1"/>
  <c r="AJ1453" i="1"/>
  <c r="AX1453" i="1" s="1"/>
  <c r="AZ1452" i="1"/>
  <c r="AD1452" i="1"/>
  <c r="AR1452" i="1" s="1"/>
  <c r="AF1451" i="1"/>
  <c r="AT1451" i="1" s="1"/>
  <c r="AZ1448" i="1"/>
  <c r="AD1448" i="1"/>
  <c r="AR1448" i="1" s="1"/>
  <c r="AF1447" i="1"/>
  <c r="AT1447" i="1" s="1"/>
  <c r="AH1446" i="1"/>
  <c r="AV1446" i="1" s="1"/>
  <c r="AJ1445" i="1"/>
  <c r="AX1445" i="1" s="1"/>
  <c r="AZ1444" i="1"/>
  <c r="AD1444" i="1"/>
  <c r="AR1444" i="1" s="1"/>
  <c r="AF1443" i="1"/>
  <c r="AT1443" i="1" s="1"/>
  <c r="AH1442" i="1"/>
  <c r="AV1442" i="1" s="1"/>
  <c r="AJ1441" i="1"/>
  <c r="AX1441" i="1" s="1"/>
  <c r="AZ1440" i="1"/>
  <c r="AD1440" i="1"/>
  <c r="AR1440" i="1" s="1"/>
  <c r="AF1439" i="1"/>
  <c r="AT1439" i="1" s="1"/>
  <c r="AH1438" i="1"/>
  <c r="AV1438" i="1" s="1"/>
  <c r="AJ1437" i="1"/>
  <c r="AX1437" i="1" s="1"/>
  <c r="AZ1436" i="1"/>
  <c r="AD1436" i="1"/>
  <c r="AR1436" i="1" s="1"/>
  <c r="AF1435" i="1"/>
  <c r="AT1435" i="1" s="1"/>
  <c r="AH1434" i="1"/>
  <c r="AV1434" i="1" s="1"/>
  <c r="AJ1433" i="1"/>
  <c r="AX1433" i="1" s="1"/>
  <c r="AZ1432" i="1"/>
  <c r="AD1432" i="1"/>
  <c r="AR1432" i="1" s="1"/>
  <c r="AF1431" i="1"/>
  <c r="AT1431" i="1" s="1"/>
  <c r="AH1430" i="1"/>
  <c r="AV1430" i="1" s="1"/>
  <c r="AJ1429" i="1"/>
  <c r="AX1429" i="1" s="1"/>
  <c r="AZ1428" i="1"/>
  <c r="AD1428" i="1"/>
  <c r="AR1428" i="1" s="1"/>
  <c r="AF1427" i="1"/>
  <c r="AT1427" i="1" s="1"/>
  <c r="AH1426" i="1"/>
  <c r="AV1426" i="1" s="1"/>
  <c r="AJ1425" i="1"/>
  <c r="AX1425" i="1" s="1"/>
  <c r="AZ1424" i="1"/>
  <c r="AD1424" i="1"/>
  <c r="AR1424" i="1" s="1"/>
  <c r="AF1423" i="1"/>
  <c r="AT1423" i="1" s="1"/>
  <c r="AH1422" i="1"/>
  <c r="AV1422" i="1" s="1"/>
  <c r="AJ1421" i="1"/>
  <c r="AX1421" i="1" s="1"/>
  <c r="AZ1420" i="1"/>
  <c r="AD1420" i="1"/>
  <c r="AR1420" i="1" s="1"/>
  <c r="AF1419" i="1"/>
  <c r="AT1419" i="1" s="1"/>
  <c r="AH1418" i="1"/>
  <c r="AV1418" i="1" s="1"/>
  <c r="AJ1417" i="1"/>
  <c r="AX1417" i="1" s="1"/>
  <c r="AZ1416" i="1"/>
  <c r="AD1416" i="1"/>
  <c r="AR1416" i="1" s="1"/>
  <c r="AF1415" i="1"/>
  <c r="AT1415" i="1" s="1"/>
  <c r="AH1414" i="1"/>
  <c r="AV1414" i="1" s="1"/>
  <c r="AJ1413" i="1"/>
  <c r="AX1413" i="1" s="1"/>
  <c r="AZ1412" i="1"/>
  <c r="AD1412" i="1"/>
  <c r="AR1412" i="1" s="1"/>
  <c r="AF1411" i="1"/>
  <c r="AT1411" i="1" s="1"/>
  <c r="AH1410" i="1"/>
  <c r="AV1410" i="1" s="1"/>
  <c r="AJ1409" i="1"/>
  <c r="AX1409" i="1" s="1"/>
  <c r="AZ1408" i="1"/>
  <c r="AD1408" i="1"/>
  <c r="AR1408" i="1" s="1"/>
  <c r="AF1407" i="1"/>
  <c r="AT1407" i="1" s="1"/>
  <c r="AH1406" i="1"/>
  <c r="AV1406" i="1" s="1"/>
  <c r="AJ1405" i="1"/>
  <c r="AX1405" i="1" s="1"/>
  <c r="AZ1404" i="1"/>
  <c r="AD1404" i="1"/>
  <c r="AR1404" i="1" s="1"/>
  <c r="AF1403" i="1"/>
  <c r="AT1403" i="1" s="1"/>
  <c r="AH1402" i="1"/>
  <c r="AV1402" i="1" s="1"/>
  <c r="AJ1401" i="1"/>
  <c r="AX1401" i="1" s="1"/>
  <c r="AZ1400" i="1"/>
  <c r="AD1400" i="1"/>
  <c r="AR1400" i="1" s="1"/>
  <c r="AF1399" i="1"/>
  <c r="AT1399" i="1" s="1"/>
  <c r="AH1398" i="1"/>
  <c r="AV1398" i="1" s="1"/>
  <c r="AJ1397" i="1"/>
  <c r="AX1397" i="1" s="1"/>
  <c r="AZ1396" i="1"/>
  <c r="AD1396" i="1"/>
  <c r="AR1396" i="1" s="1"/>
  <c r="AF1395" i="1"/>
  <c r="AT1395" i="1" s="1"/>
  <c r="AH1394" i="1"/>
  <c r="AV1394" i="1" s="1"/>
  <c r="AJ1393" i="1"/>
  <c r="AX1393" i="1" s="1"/>
  <c r="AZ1392" i="1"/>
  <c r="AD1392" i="1"/>
  <c r="AR1392" i="1" s="1"/>
  <c r="AF1391" i="1"/>
  <c r="AT1391" i="1" s="1"/>
  <c r="AH1390" i="1"/>
  <c r="AV1390" i="1" s="1"/>
  <c r="AJ1389" i="1"/>
  <c r="AX1389" i="1" s="1"/>
  <c r="AZ1388" i="1"/>
  <c r="AD1388" i="1"/>
  <c r="AR1388" i="1" s="1"/>
  <c r="AF1387" i="1"/>
  <c r="AT1387" i="1" s="1"/>
  <c r="AH1386" i="1"/>
  <c r="AV1386" i="1" s="1"/>
  <c r="AJ1385" i="1"/>
  <c r="AX1385" i="1" s="1"/>
  <c r="AZ1384" i="1"/>
  <c r="AD1384" i="1"/>
  <c r="AR1384" i="1" s="1"/>
  <c r="AF1383" i="1"/>
  <c r="AT1383" i="1" s="1"/>
  <c r="AH1382" i="1"/>
  <c r="AV1382" i="1" s="1"/>
  <c r="AJ1381" i="1"/>
  <c r="AX1381" i="1" s="1"/>
  <c r="AZ1380" i="1"/>
  <c r="AD1380" i="1"/>
  <c r="AR1380" i="1" s="1"/>
  <c r="AF1379" i="1"/>
  <c r="AT1379" i="1" s="1"/>
  <c r="AH1378" i="1"/>
  <c r="AV1378" i="1" s="1"/>
  <c r="AJ1377" i="1"/>
  <c r="AX1377" i="1" s="1"/>
  <c r="AZ1376" i="1"/>
  <c r="AD1376" i="1"/>
  <c r="AR1376" i="1" s="1"/>
  <c r="AF1375" i="1"/>
  <c r="AT1375" i="1" s="1"/>
  <c r="AH1374" i="1"/>
  <c r="AV1374" i="1" s="1"/>
  <c r="AJ1373" i="1"/>
  <c r="AX1373" i="1" s="1"/>
  <c r="AZ1372" i="1"/>
  <c r="AD1372" i="1"/>
  <c r="AR1372" i="1" s="1"/>
  <c r="AF1371" i="1"/>
  <c r="AT1371" i="1" s="1"/>
  <c r="AH1370" i="1"/>
  <c r="AV1370" i="1" s="1"/>
  <c r="AJ1369" i="1"/>
  <c r="AX1369" i="1" s="1"/>
  <c r="AZ1368" i="1"/>
  <c r="AD1368" i="1"/>
  <c r="AR1368" i="1" s="1"/>
  <c r="AF1367" i="1"/>
  <c r="AT1367" i="1" s="1"/>
  <c r="AH1366" i="1"/>
  <c r="AV1366" i="1" s="1"/>
  <c r="AJ1365" i="1"/>
  <c r="AX1365" i="1" s="1"/>
  <c r="AZ1364" i="1"/>
  <c r="AD1364" i="1"/>
  <c r="AR1364" i="1" s="1"/>
  <c r="AF1363" i="1"/>
  <c r="AT1363" i="1" s="1"/>
  <c r="AH1362" i="1"/>
  <c r="AV1362" i="1" s="1"/>
  <c r="AJ1361" i="1"/>
  <c r="AX1361" i="1" s="1"/>
  <c r="AZ1360" i="1"/>
  <c r="AD1360" i="1"/>
  <c r="AR1360" i="1" s="1"/>
  <c r="AF1359" i="1"/>
  <c r="AT1359" i="1" s="1"/>
  <c r="AH1358" i="1"/>
  <c r="AV1358" i="1" s="1"/>
  <c r="AJ1357" i="1"/>
  <c r="AX1357" i="1" s="1"/>
  <c r="AZ1356" i="1"/>
  <c r="AD1356" i="1"/>
  <c r="AR1356" i="1" s="1"/>
  <c r="AF1355" i="1"/>
  <c r="AT1355" i="1" s="1"/>
  <c r="AH1354" i="1"/>
  <c r="AV1354" i="1" s="1"/>
  <c r="AJ1353" i="1"/>
  <c r="AX1353" i="1" s="1"/>
  <c r="AZ1352" i="1"/>
  <c r="AD1352" i="1"/>
  <c r="AR1352" i="1" s="1"/>
  <c r="AF1351" i="1"/>
  <c r="AT1351" i="1" s="1"/>
  <c r="AH1350" i="1"/>
  <c r="AV1350" i="1" s="1"/>
  <c r="AJ1349" i="1"/>
  <c r="AX1349" i="1" s="1"/>
  <c r="AZ1348" i="1"/>
  <c r="AD1348" i="1"/>
  <c r="AR1348" i="1" s="1"/>
  <c r="AF1347" i="1"/>
  <c r="AT1347" i="1" s="1"/>
  <c r="AH1346" i="1"/>
  <c r="AV1346" i="1" s="1"/>
  <c r="AJ1345" i="1"/>
  <c r="AX1345" i="1" s="1"/>
  <c r="AZ1344" i="1"/>
  <c r="AD1344" i="1"/>
  <c r="AR1344" i="1" s="1"/>
  <c r="AF1343" i="1"/>
  <c r="AT1343" i="1" s="1"/>
  <c r="AH1342" i="1"/>
  <c r="AV1342" i="1" s="1"/>
  <c r="AJ1341" i="1"/>
  <c r="AX1341" i="1" s="1"/>
  <c r="AZ1340" i="1"/>
  <c r="AD1340" i="1"/>
  <c r="AR1340" i="1" s="1"/>
  <c r="AF1339" i="1"/>
  <c r="AT1339" i="1" s="1"/>
  <c r="AH1338" i="1"/>
  <c r="AV1338" i="1" s="1"/>
  <c r="AJ1337" i="1"/>
  <c r="AX1337" i="1" s="1"/>
  <c r="AZ1336" i="1"/>
  <c r="AD1336" i="1"/>
  <c r="AR1336" i="1" s="1"/>
  <c r="AF1335" i="1"/>
  <c r="AT1335" i="1" s="1"/>
  <c r="AH1334" i="1"/>
  <c r="AV1334" i="1" s="1"/>
  <c r="AJ1333" i="1"/>
  <c r="AX1333" i="1" s="1"/>
  <c r="AZ1332" i="1"/>
  <c r="AD1332" i="1"/>
  <c r="AR1332" i="1" s="1"/>
  <c r="AF1331" i="1"/>
  <c r="AT1331" i="1" s="1"/>
  <c r="AH1330" i="1"/>
  <c r="AV1330" i="1" s="1"/>
  <c r="AJ1329" i="1"/>
  <c r="AX1329" i="1" s="1"/>
  <c r="AZ1328" i="1"/>
  <c r="AD1328" i="1"/>
  <c r="AR1328" i="1" s="1"/>
  <c r="AF1327" i="1"/>
  <c r="AT1327" i="1" s="1"/>
  <c r="AH1326" i="1"/>
  <c r="AV1326" i="1" s="1"/>
  <c r="AJ1325" i="1"/>
  <c r="AX1325" i="1" s="1"/>
  <c r="AZ1324" i="1"/>
  <c r="AD1324" i="1"/>
  <c r="AR1324" i="1" s="1"/>
  <c r="AF1323" i="1"/>
  <c r="AT1323" i="1" s="1"/>
  <c r="AH1322" i="1"/>
  <c r="AV1322" i="1" s="1"/>
  <c r="AJ1321" i="1"/>
  <c r="AX1321" i="1" s="1"/>
  <c r="AZ1320" i="1"/>
  <c r="AD1320" i="1"/>
  <c r="AR1320" i="1" s="1"/>
  <c r="AF1319" i="1"/>
  <c r="AT1319" i="1" s="1"/>
  <c r="AH1318" i="1"/>
  <c r="AV1318" i="1" s="1"/>
  <c r="AJ1317" i="1"/>
  <c r="AX1317" i="1" s="1"/>
  <c r="AZ1316" i="1"/>
  <c r="AD1316" i="1"/>
  <c r="AR1316" i="1" s="1"/>
  <c r="AF1315" i="1"/>
  <c r="AT1315" i="1" s="1"/>
  <c r="AH1314" i="1"/>
  <c r="AV1314" i="1" s="1"/>
  <c r="AJ1313" i="1"/>
  <c r="AX1313" i="1" s="1"/>
  <c r="AZ1312" i="1"/>
  <c r="AD1312" i="1"/>
  <c r="AR1312" i="1" s="1"/>
  <c r="AF1311" i="1"/>
  <c r="AT1311" i="1" s="1"/>
  <c r="AH1310" i="1"/>
  <c r="AV1310" i="1" s="1"/>
  <c r="AJ1309" i="1"/>
  <c r="AX1309" i="1" s="1"/>
  <c r="AZ1308" i="1"/>
  <c r="AD1308" i="1"/>
  <c r="AR1308" i="1" s="1"/>
  <c r="AF1307" i="1"/>
  <c r="AT1307" i="1" s="1"/>
  <c r="AH1306" i="1"/>
  <c r="AV1306" i="1" s="1"/>
  <c r="AJ1305" i="1"/>
  <c r="AX1305" i="1" s="1"/>
  <c r="AZ1304" i="1"/>
  <c r="AD1304" i="1"/>
  <c r="AR1304" i="1" s="1"/>
  <c r="AF1303" i="1"/>
  <c r="AT1303" i="1" s="1"/>
  <c r="AH1302" i="1"/>
  <c r="AV1302" i="1" s="1"/>
  <c r="AJ1301" i="1"/>
  <c r="AX1301" i="1" s="1"/>
  <c r="AZ1300" i="1"/>
  <c r="AD1300" i="1"/>
  <c r="AR1300" i="1" s="1"/>
  <c r="AF1299" i="1"/>
  <c r="AT1299" i="1" s="1"/>
  <c r="AH1298" i="1"/>
  <c r="AV1298" i="1" s="1"/>
  <c r="AJ1297" i="1"/>
  <c r="AX1297" i="1" s="1"/>
  <c r="AZ1296" i="1"/>
  <c r="AD1296" i="1"/>
  <c r="AR1296" i="1" s="1"/>
  <c r="AF1295" i="1"/>
  <c r="AT1295" i="1" s="1"/>
  <c r="AH1294" i="1"/>
  <c r="AV1294" i="1" s="1"/>
  <c r="AJ1293" i="1"/>
  <c r="AX1293" i="1" s="1"/>
  <c r="AZ1292" i="1"/>
  <c r="AD1292" i="1"/>
  <c r="AR1292" i="1" s="1"/>
  <c r="AF1291" i="1"/>
  <c r="AT1291" i="1" s="1"/>
  <c r="AH1290" i="1"/>
  <c r="AV1290" i="1" s="1"/>
  <c r="AJ1289" i="1"/>
  <c r="AX1289" i="1" s="1"/>
  <c r="AZ1288" i="1"/>
  <c r="AD1288" i="1"/>
  <c r="AR1288" i="1" s="1"/>
  <c r="AF1287" i="1"/>
  <c r="AT1287" i="1" s="1"/>
  <c r="AH1286" i="1"/>
  <c r="AV1286" i="1" s="1"/>
  <c r="AJ1285" i="1"/>
  <c r="AX1285" i="1" s="1"/>
  <c r="AZ1284" i="1"/>
  <c r="AD1284" i="1"/>
  <c r="AR1284" i="1" s="1"/>
  <c r="AF1283" i="1"/>
  <c r="AT1283" i="1" s="1"/>
  <c r="AH1282" i="1"/>
  <c r="AV1282" i="1" s="1"/>
  <c r="AJ1281" i="1"/>
  <c r="AX1281" i="1" s="1"/>
  <c r="AZ1280" i="1"/>
  <c r="AD1280" i="1"/>
  <c r="AR1280" i="1" s="1"/>
  <c r="AF1279" i="1"/>
  <c r="AT1279" i="1" s="1"/>
  <c r="AH1278" i="1"/>
  <c r="AV1278" i="1" s="1"/>
  <c r="AJ1277" i="1"/>
  <c r="AX1277" i="1" s="1"/>
  <c r="AZ1276" i="1"/>
  <c r="AD1276" i="1"/>
  <c r="AR1276" i="1" s="1"/>
  <c r="AF1275" i="1"/>
  <c r="AT1275" i="1" s="1"/>
  <c r="AH1274" i="1"/>
  <c r="AV1274" i="1" s="1"/>
  <c r="AJ1273" i="1"/>
  <c r="AX1273" i="1" s="1"/>
  <c r="AZ1272" i="1"/>
  <c r="AD1272" i="1"/>
  <c r="AR1272" i="1" s="1"/>
  <c r="AF1271" i="1"/>
  <c r="AT1271" i="1" s="1"/>
  <c r="AH1270" i="1"/>
  <c r="AV1270" i="1" s="1"/>
  <c r="AJ1269" i="1"/>
  <c r="AX1269" i="1" s="1"/>
  <c r="AZ1268" i="1"/>
  <c r="AD1268" i="1"/>
  <c r="AR1268" i="1" s="1"/>
  <c r="AF1267" i="1"/>
  <c r="AT1267" i="1" s="1"/>
  <c r="AH1266" i="1"/>
  <c r="AV1266" i="1" s="1"/>
  <c r="AJ1265" i="1"/>
  <c r="AX1265" i="1" s="1"/>
  <c r="AZ1264" i="1"/>
  <c r="AD1264" i="1"/>
  <c r="AR1264" i="1" s="1"/>
  <c r="AF1263" i="1"/>
  <c r="AT1263" i="1" s="1"/>
  <c r="AH1262" i="1"/>
  <c r="AV1262" i="1" s="1"/>
  <c r="AJ1261" i="1"/>
  <c r="AX1261" i="1" s="1"/>
  <c r="AZ1260" i="1"/>
  <c r="AD1260" i="1"/>
  <c r="AR1260" i="1" s="1"/>
  <c r="AF1259" i="1"/>
  <c r="AT1259" i="1" s="1"/>
  <c r="AH1258" i="1"/>
  <c r="AV1258" i="1" s="1"/>
  <c r="AJ1257" i="1"/>
  <c r="AX1257" i="1" s="1"/>
  <c r="AZ1256" i="1"/>
  <c r="AD1256" i="1"/>
  <c r="AR1256" i="1" s="1"/>
  <c r="AF1255" i="1"/>
  <c r="AT1255" i="1" s="1"/>
  <c r="AH1254" i="1"/>
  <c r="AV1254" i="1" s="1"/>
  <c r="AJ1253" i="1"/>
  <c r="AX1253" i="1" s="1"/>
  <c r="AZ1252" i="1"/>
  <c r="AD1252" i="1"/>
  <c r="AR1252" i="1" s="1"/>
  <c r="AF1251" i="1"/>
  <c r="AT1251" i="1" s="1"/>
  <c r="AH1250" i="1"/>
  <c r="AV1250" i="1" s="1"/>
  <c r="AJ1249" i="1"/>
  <c r="AX1249" i="1" s="1"/>
  <c r="AZ1248" i="1"/>
  <c r="AD1248" i="1"/>
  <c r="AR1248" i="1" s="1"/>
  <c r="AF1247" i="1"/>
  <c r="AT1247" i="1" s="1"/>
  <c r="AH1246" i="1"/>
  <c r="AV1246" i="1" s="1"/>
  <c r="AJ1245" i="1"/>
  <c r="AX1245" i="1" s="1"/>
  <c r="AZ1244" i="1"/>
  <c r="AD1244" i="1"/>
  <c r="AR1244" i="1" s="1"/>
  <c r="AF1243" i="1"/>
  <c r="AT1243" i="1" s="1"/>
  <c r="AH1242" i="1"/>
  <c r="AV1242" i="1" s="1"/>
  <c r="AJ1241" i="1"/>
  <c r="AX1241" i="1" s="1"/>
  <c r="AZ1240" i="1"/>
  <c r="AD1240" i="1"/>
  <c r="AR1240" i="1" s="1"/>
  <c r="AF1239" i="1"/>
  <c r="AT1239" i="1" s="1"/>
  <c r="AH1238" i="1"/>
  <c r="AV1238" i="1" s="1"/>
  <c r="AJ1237" i="1"/>
  <c r="AX1237" i="1" s="1"/>
  <c r="AZ1236" i="1"/>
  <c r="AD1236" i="1"/>
  <c r="AR1236" i="1" s="1"/>
  <c r="AF1235" i="1"/>
  <c r="AT1235" i="1" s="1"/>
  <c r="AH1234" i="1"/>
  <c r="AV1234" i="1" s="1"/>
  <c r="AJ1233" i="1"/>
  <c r="AX1233" i="1" s="1"/>
  <c r="AZ1232" i="1"/>
  <c r="AD1232" i="1"/>
  <c r="AR1232" i="1" s="1"/>
  <c r="AF1231" i="1"/>
  <c r="AT1231" i="1" s="1"/>
  <c r="AH1230" i="1"/>
  <c r="AV1230" i="1" s="1"/>
  <c r="AJ1229" i="1"/>
  <c r="AX1229" i="1" s="1"/>
  <c r="AZ1228" i="1"/>
  <c r="AD1228" i="1"/>
  <c r="AR1228" i="1" s="1"/>
  <c r="AF1227" i="1"/>
  <c r="AT1227" i="1" s="1"/>
  <c r="AH1226" i="1"/>
  <c r="AV1226" i="1" s="1"/>
  <c r="AJ1225" i="1"/>
  <c r="AX1225" i="1" s="1"/>
  <c r="AZ1224" i="1"/>
  <c r="AD1224" i="1"/>
  <c r="AR1224" i="1" s="1"/>
  <c r="AF1223" i="1"/>
  <c r="AT1223" i="1" s="1"/>
  <c r="AH1222" i="1"/>
  <c r="AV1222" i="1" s="1"/>
  <c r="AJ1221" i="1"/>
  <c r="AX1221" i="1" s="1"/>
  <c r="AZ1220" i="1"/>
  <c r="AD1220" i="1"/>
  <c r="AR1220" i="1" s="1"/>
  <c r="AF1219" i="1"/>
  <c r="AT1219" i="1" s="1"/>
  <c r="AH1218" i="1"/>
  <c r="AV1218" i="1" s="1"/>
  <c r="AJ1217" i="1"/>
  <c r="AX1217" i="1" s="1"/>
  <c r="AZ1216" i="1"/>
  <c r="AD1216" i="1"/>
  <c r="AR1216" i="1" s="1"/>
  <c r="AF1215" i="1"/>
  <c r="AT1215" i="1" s="1"/>
  <c r="AH1214" i="1"/>
  <c r="AV1214" i="1" s="1"/>
  <c r="AJ1213" i="1"/>
  <c r="AX1213" i="1" s="1"/>
  <c r="AZ1212" i="1"/>
  <c r="AD1212" i="1"/>
  <c r="AR1212" i="1" s="1"/>
  <c r="AF1211" i="1"/>
  <c r="AT1211" i="1" s="1"/>
  <c r="AH1210" i="1"/>
  <c r="AV1210" i="1" s="1"/>
  <c r="AJ1209" i="1"/>
  <c r="AX1209" i="1" s="1"/>
  <c r="AZ1208" i="1"/>
  <c r="AD1208" i="1"/>
  <c r="AR1208" i="1" s="1"/>
  <c r="AF1207" i="1"/>
  <c r="AT1207" i="1" s="1"/>
  <c r="AH1206" i="1"/>
  <c r="AV1206" i="1" s="1"/>
  <c r="AJ1205" i="1"/>
  <c r="AX1205" i="1" s="1"/>
  <c r="AZ1204" i="1"/>
  <c r="AD1204" i="1"/>
  <c r="AR1204" i="1" s="1"/>
  <c r="AF1203" i="1"/>
  <c r="AT1203" i="1" s="1"/>
  <c r="AH1202" i="1"/>
  <c r="AV1202" i="1" s="1"/>
  <c r="AJ1201" i="1"/>
  <c r="AX1201" i="1" s="1"/>
  <c r="AZ1200" i="1"/>
  <c r="AD1200" i="1"/>
  <c r="AR1200" i="1" s="1"/>
  <c r="AF1199" i="1"/>
  <c r="AT1199" i="1" s="1"/>
  <c r="AH1198" i="1"/>
  <c r="AV1198" i="1" s="1"/>
  <c r="AJ1197" i="1"/>
  <c r="AX1197" i="1" s="1"/>
  <c r="AZ1196" i="1"/>
  <c r="AD1196" i="1"/>
  <c r="AR1196" i="1" s="1"/>
  <c r="AF1195" i="1"/>
  <c r="AT1195" i="1" s="1"/>
  <c r="AH1194" i="1"/>
  <c r="AV1194" i="1" s="1"/>
  <c r="AJ1193" i="1"/>
  <c r="AX1193" i="1" s="1"/>
  <c r="AZ1192" i="1"/>
  <c r="AD1192" i="1"/>
  <c r="AR1192" i="1" s="1"/>
  <c r="AF1191" i="1"/>
  <c r="AT1191" i="1" s="1"/>
  <c r="AH1190" i="1"/>
  <c r="AV1190" i="1" s="1"/>
  <c r="AJ1189" i="1"/>
  <c r="AX1189" i="1" s="1"/>
  <c r="AZ1188" i="1"/>
  <c r="AD1188" i="1"/>
  <c r="AR1188" i="1" s="1"/>
  <c r="AF1187" i="1"/>
  <c r="AT1187" i="1" s="1"/>
  <c r="AH1186" i="1"/>
  <c r="AV1186" i="1" s="1"/>
  <c r="AJ1185" i="1"/>
  <c r="AX1185" i="1" s="1"/>
  <c r="AZ1184" i="1"/>
  <c r="AD1184" i="1"/>
  <c r="AR1184" i="1" s="1"/>
  <c r="AF1183" i="1"/>
  <c r="AT1183" i="1" s="1"/>
  <c r="AH1182" i="1"/>
  <c r="AV1182" i="1" s="1"/>
  <c r="AJ1181" i="1"/>
  <c r="AX1181" i="1" s="1"/>
  <c r="AZ1180" i="1"/>
  <c r="AD1180" i="1"/>
  <c r="AR1180" i="1" s="1"/>
  <c r="AF1179" i="1"/>
  <c r="AT1179" i="1" s="1"/>
  <c r="AH1178" i="1"/>
  <c r="AV1178" i="1" s="1"/>
  <c r="AJ1177" i="1"/>
  <c r="AX1177" i="1" s="1"/>
  <c r="AZ1176" i="1"/>
  <c r="AD1176" i="1"/>
  <c r="AR1176" i="1" s="1"/>
  <c r="AF1175" i="1"/>
  <c r="AT1175" i="1" s="1"/>
  <c r="AH1174" i="1"/>
  <c r="AV1174" i="1" s="1"/>
  <c r="AJ1173" i="1"/>
  <c r="AX1173" i="1" s="1"/>
  <c r="AZ1172" i="1"/>
  <c r="AD1172" i="1"/>
  <c r="AR1172" i="1" s="1"/>
  <c r="AF1171" i="1"/>
  <c r="AT1171" i="1" s="1"/>
  <c r="AH1170" i="1"/>
  <c r="AV1170" i="1" s="1"/>
  <c r="AJ1169" i="1"/>
  <c r="AX1169" i="1" s="1"/>
  <c r="AZ1168" i="1"/>
  <c r="AD1168" i="1"/>
  <c r="AR1168" i="1" s="1"/>
  <c r="AF1167" i="1"/>
  <c r="AT1167" i="1" s="1"/>
  <c r="AH1166" i="1"/>
  <c r="AV1166" i="1" s="1"/>
  <c r="AJ1165" i="1"/>
  <c r="AX1165" i="1" s="1"/>
  <c r="AZ1164" i="1"/>
  <c r="AD1164" i="1"/>
  <c r="AR1164" i="1" s="1"/>
  <c r="AF1163" i="1"/>
  <c r="AT1163" i="1" s="1"/>
  <c r="AH1162" i="1"/>
  <c r="AV1162" i="1" s="1"/>
  <c r="AJ1161" i="1"/>
  <c r="AX1161" i="1" s="1"/>
  <c r="AZ1160" i="1"/>
  <c r="AD1160" i="1"/>
  <c r="AR1160" i="1" s="1"/>
  <c r="AF1159" i="1"/>
  <c r="AT1159" i="1" s="1"/>
  <c r="AH1158" i="1"/>
  <c r="AV1158" i="1" s="1"/>
  <c r="AJ1157" i="1"/>
  <c r="AX1157" i="1" s="1"/>
  <c r="AZ1156" i="1"/>
  <c r="AD1156" i="1"/>
  <c r="AR1156" i="1" s="1"/>
  <c r="AF1155" i="1"/>
  <c r="AT1155" i="1" s="1"/>
  <c r="AH1154" i="1"/>
  <c r="AV1154" i="1" s="1"/>
  <c r="AJ1153" i="1"/>
  <c r="AX1153" i="1" s="1"/>
  <c r="AZ1152" i="1"/>
  <c r="AD1152" i="1"/>
  <c r="AR1152" i="1" s="1"/>
  <c r="AF1151" i="1"/>
  <c r="AT1151" i="1" s="1"/>
  <c r="AH1150" i="1"/>
  <c r="AV1150" i="1" s="1"/>
  <c r="AJ1149" i="1"/>
  <c r="AX1149" i="1" s="1"/>
  <c r="AZ1148" i="1"/>
  <c r="AD1148" i="1"/>
  <c r="AR1148" i="1" s="1"/>
  <c r="AF1147" i="1"/>
  <c r="AT1147" i="1" s="1"/>
  <c r="AH1146" i="1"/>
  <c r="AV1146" i="1" s="1"/>
  <c r="AJ1145" i="1"/>
  <c r="AX1145" i="1" s="1"/>
  <c r="AZ1144" i="1"/>
  <c r="AD1144" i="1"/>
  <c r="AR1144" i="1" s="1"/>
  <c r="AF1143" i="1"/>
  <c r="AT1143" i="1" s="1"/>
  <c r="AH1142" i="1"/>
  <c r="AV1142" i="1" s="1"/>
  <c r="AJ1141" i="1"/>
  <c r="AX1141" i="1" s="1"/>
  <c r="AZ1140" i="1"/>
  <c r="AD1140" i="1"/>
  <c r="AR1140" i="1" s="1"/>
  <c r="AF1139" i="1"/>
  <c r="AT1139" i="1" s="1"/>
  <c r="AH1138" i="1"/>
  <c r="AV1138" i="1" s="1"/>
  <c r="AJ1137" i="1"/>
  <c r="AX1137" i="1" s="1"/>
  <c r="AZ1136" i="1"/>
  <c r="AD1136" i="1"/>
  <c r="AR1136" i="1" s="1"/>
  <c r="AF1135" i="1"/>
  <c r="AT1135" i="1" s="1"/>
  <c r="AH1134" i="1"/>
  <c r="AV1134" i="1" s="1"/>
  <c r="AJ1133" i="1"/>
  <c r="AX1133" i="1" s="1"/>
  <c r="AZ1132" i="1"/>
  <c r="AD1132" i="1"/>
  <c r="AR1132" i="1" s="1"/>
  <c r="AF1131" i="1"/>
  <c r="AT1131" i="1" s="1"/>
  <c r="AH1130" i="1"/>
  <c r="AV1130" i="1" s="1"/>
  <c r="AJ1129" i="1"/>
  <c r="AX1129" i="1" s="1"/>
  <c r="AZ1128" i="1"/>
  <c r="AD1128" i="1"/>
  <c r="AR1128" i="1" s="1"/>
  <c r="AF1127" i="1"/>
  <c r="AT1127" i="1" s="1"/>
  <c r="AH1126" i="1"/>
  <c r="AV1126" i="1" s="1"/>
  <c r="AJ1125" i="1"/>
  <c r="AX1125" i="1" s="1"/>
  <c r="AZ1124" i="1"/>
  <c r="AD1124" i="1"/>
  <c r="AR1124" i="1" s="1"/>
  <c r="AF1123" i="1"/>
  <c r="AT1123" i="1" s="1"/>
  <c r="AH1122" i="1"/>
  <c r="AV1122" i="1" s="1"/>
  <c r="AJ1121" i="1"/>
  <c r="AX1121" i="1" s="1"/>
  <c r="AZ1120" i="1"/>
  <c r="AD1120" i="1"/>
  <c r="AR1120" i="1" s="1"/>
  <c r="AF1119" i="1"/>
  <c r="AT1119" i="1" s="1"/>
  <c r="AH1118" i="1"/>
  <c r="AV1118" i="1" s="1"/>
  <c r="AJ1117" i="1"/>
  <c r="AX1117" i="1" s="1"/>
  <c r="AZ1116" i="1"/>
  <c r="AD1116" i="1"/>
  <c r="AR1116" i="1" s="1"/>
  <c r="AF1115" i="1"/>
  <c r="AT1115" i="1" s="1"/>
  <c r="AH1114" i="1"/>
  <c r="AV1114" i="1" s="1"/>
  <c r="AJ1113" i="1"/>
  <c r="AX1113" i="1" s="1"/>
  <c r="AZ1112" i="1"/>
  <c r="AD1112" i="1"/>
  <c r="AR1112" i="1" s="1"/>
  <c r="AF1111" i="1"/>
  <c r="AT1111" i="1" s="1"/>
  <c r="AH1110" i="1"/>
  <c r="AV1110" i="1" s="1"/>
  <c r="AJ1109" i="1"/>
  <c r="AX1109" i="1" s="1"/>
  <c r="AZ1108" i="1"/>
  <c r="AD1108" i="1"/>
  <c r="AR1108" i="1" s="1"/>
  <c r="AF1107" i="1"/>
  <c r="AT1107" i="1" s="1"/>
  <c r="AH1106" i="1"/>
  <c r="AV1106" i="1" s="1"/>
  <c r="AJ1105" i="1"/>
  <c r="AX1105" i="1" s="1"/>
  <c r="AZ1104" i="1"/>
  <c r="AD1104" i="1"/>
  <c r="AR1104" i="1" s="1"/>
  <c r="AF1103" i="1"/>
  <c r="AT1103" i="1" s="1"/>
  <c r="AH1102" i="1"/>
  <c r="AV1102" i="1" s="1"/>
  <c r="AJ1101" i="1"/>
  <c r="AX1101" i="1" s="1"/>
  <c r="AZ1100" i="1"/>
  <c r="AD1100" i="1"/>
  <c r="AR1100" i="1" s="1"/>
  <c r="AF1099" i="1"/>
  <c r="AT1099" i="1" s="1"/>
  <c r="AH1098" i="1"/>
  <c r="AV1098" i="1" s="1"/>
  <c r="AJ1097" i="1"/>
  <c r="AX1097" i="1" s="1"/>
  <c r="AZ1096" i="1"/>
  <c r="AD1096" i="1"/>
  <c r="AR1096" i="1" s="1"/>
  <c r="AF1095" i="1"/>
  <c r="AT1095" i="1" s="1"/>
  <c r="AH1094" i="1"/>
  <c r="AV1094" i="1" s="1"/>
  <c r="AJ1093" i="1"/>
  <c r="AX1093" i="1" s="1"/>
  <c r="AZ1092" i="1"/>
  <c r="AD1092" i="1"/>
  <c r="AR1092" i="1" s="1"/>
  <c r="AF1091" i="1"/>
  <c r="AT1091" i="1" s="1"/>
  <c r="AH1090" i="1"/>
  <c r="AV1090" i="1" s="1"/>
  <c r="AJ1089" i="1"/>
  <c r="AX1089" i="1" s="1"/>
  <c r="AZ1088" i="1"/>
  <c r="AD1088" i="1"/>
  <c r="AR1088" i="1" s="1"/>
  <c r="AF1087" i="1"/>
  <c r="AT1087" i="1" s="1"/>
  <c r="AH1086" i="1"/>
  <c r="AV1086" i="1" s="1"/>
  <c r="AJ1085" i="1"/>
  <c r="AX1085" i="1" s="1"/>
  <c r="AZ1084" i="1"/>
  <c r="AD1084" i="1"/>
  <c r="AR1084" i="1" s="1"/>
  <c r="AF1083" i="1"/>
  <c r="AT1083" i="1" s="1"/>
  <c r="AH1082" i="1"/>
  <c r="AV1082" i="1" s="1"/>
  <c r="AJ1081" i="1"/>
  <c r="AX1081" i="1" s="1"/>
  <c r="AZ1080" i="1"/>
  <c r="AD1080" i="1"/>
  <c r="AR1080" i="1" s="1"/>
  <c r="AF1079" i="1"/>
  <c r="AT1079" i="1" s="1"/>
  <c r="AH1078" i="1"/>
  <c r="AV1078" i="1" s="1"/>
  <c r="AJ1077" i="1"/>
  <c r="AX1077" i="1" s="1"/>
  <c r="AZ1076" i="1"/>
  <c r="AD1076" i="1"/>
  <c r="AR1076" i="1" s="1"/>
  <c r="AF1075" i="1"/>
  <c r="AT1075" i="1" s="1"/>
  <c r="AH1074" i="1"/>
  <c r="AV1074" i="1" s="1"/>
  <c r="AJ1073" i="1"/>
  <c r="AX1073" i="1" s="1"/>
  <c r="AZ1072" i="1"/>
  <c r="AD1072" i="1"/>
  <c r="AR1072" i="1" s="1"/>
  <c r="AF1071" i="1"/>
  <c r="AT1071" i="1" s="1"/>
  <c r="AH1070" i="1"/>
  <c r="AV1070" i="1" s="1"/>
  <c r="AJ1069" i="1"/>
  <c r="AX1069" i="1" s="1"/>
  <c r="AZ1068" i="1"/>
  <c r="AD1068" i="1"/>
  <c r="AR1068" i="1" s="1"/>
  <c r="AF1067" i="1"/>
  <c r="AT1067" i="1" s="1"/>
  <c r="AH1066" i="1"/>
  <c r="AV1066" i="1" s="1"/>
  <c r="AJ1065" i="1"/>
  <c r="AX1065" i="1" s="1"/>
  <c r="AZ1064" i="1"/>
  <c r="AD1064" i="1"/>
  <c r="AR1064" i="1" s="1"/>
  <c r="AF1063" i="1"/>
  <c r="AT1063" i="1" s="1"/>
  <c r="AH1062" i="1"/>
  <c r="AV1062" i="1" s="1"/>
  <c r="AJ1061" i="1"/>
  <c r="AX1061" i="1" s="1"/>
  <c r="AZ1060" i="1"/>
  <c r="AD1060" i="1"/>
  <c r="AR1060" i="1" s="1"/>
  <c r="AF1059" i="1"/>
  <c r="AT1059" i="1" s="1"/>
  <c r="AH1058" i="1"/>
  <c r="AV1058" i="1" s="1"/>
  <c r="AJ1057" i="1"/>
  <c r="AX1057" i="1" s="1"/>
  <c r="AZ1056" i="1"/>
  <c r="AD1056" i="1"/>
  <c r="AR1056" i="1" s="1"/>
  <c r="AF1055" i="1"/>
  <c r="AT1055" i="1" s="1"/>
  <c r="AH1054" i="1"/>
  <c r="AV1054" i="1" s="1"/>
  <c r="AJ1053" i="1"/>
  <c r="AX1053" i="1" s="1"/>
  <c r="AZ1052" i="1"/>
  <c r="AD1052" i="1"/>
  <c r="AR1052" i="1" s="1"/>
  <c r="AF1051" i="1"/>
  <c r="AT1051" i="1" s="1"/>
  <c r="AH1050" i="1"/>
  <c r="AV1050" i="1" s="1"/>
  <c r="AJ1049" i="1"/>
  <c r="AX1049" i="1" s="1"/>
  <c r="AZ1048" i="1"/>
  <c r="AD1048" i="1"/>
  <c r="AR1048" i="1" s="1"/>
  <c r="AF1047" i="1"/>
  <c r="AT1047" i="1" s="1"/>
  <c r="AH1046" i="1"/>
  <c r="AV1046" i="1" s="1"/>
  <c r="AJ1045" i="1"/>
  <c r="AX1045" i="1" s="1"/>
  <c r="AZ1044" i="1"/>
  <c r="AD1044" i="1"/>
  <c r="AR1044" i="1" s="1"/>
  <c r="AF1043" i="1"/>
  <c r="AT1043" i="1" s="1"/>
  <c r="AH1042" i="1"/>
  <c r="AV1042" i="1" s="1"/>
  <c r="AJ1041" i="1"/>
  <c r="AX1041" i="1" s="1"/>
  <c r="AZ1040" i="1"/>
  <c r="AD1040" i="1"/>
  <c r="AR1040" i="1" s="1"/>
  <c r="AF1039" i="1"/>
  <c r="AT1039" i="1" s="1"/>
  <c r="AH1038" i="1"/>
  <c r="AV1038" i="1" s="1"/>
  <c r="AJ1037" i="1"/>
  <c r="AX1037" i="1" s="1"/>
  <c r="AZ1036" i="1"/>
  <c r="AD1036" i="1"/>
  <c r="AR1036" i="1" s="1"/>
  <c r="AF1035" i="1"/>
  <c r="AT1035" i="1" s="1"/>
  <c r="AH1034" i="1"/>
  <c r="AV1034" i="1" s="1"/>
  <c r="AJ1033" i="1"/>
  <c r="AX1033" i="1" s="1"/>
  <c r="AZ1032" i="1"/>
  <c r="AD1032" i="1"/>
  <c r="AR1032" i="1" s="1"/>
  <c r="AF1031" i="1"/>
  <c r="AT1031" i="1" s="1"/>
  <c r="AH1030" i="1"/>
  <c r="AV1030" i="1" s="1"/>
  <c r="AJ1029" i="1"/>
  <c r="AX1029" i="1" s="1"/>
  <c r="AZ1028" i="1"/>
  <c r="AD1028" i="1"/>
  <c r="AR1028" i="1" s="1"/>
  <c r="AF1027" i="1"/>
  <c r="AT1027" i="1" s="1"/>
  <c r="AH1026" i="1"/>
  <c r="AV1026" i="1" s="1"/>
  <c r="AJ1025" i="1"/>
  <c r="AX1025" i="1" s="1"/>
  <c r="AZ1024" i="1"/>
  <c r="AD1024" i="1"/>
  <c r="AR1024" i="1" s="1"/>
  <c r="AF1023" i="1"/>
  <c r="AT1023" i="1" s="1"/>
  <c r="AH1022" i="1"/>
  <c r="AV1022" i="1" s="1"/>
  <c r="AJ1021" i="1"/>
  <c r="AX1021" i="1" s="1"/>
  <c r="AH1646" i="1"/>
  <c r="AV1646" i="1" s="1"/>
  <c r="AD1644" i="1"/>
  <c r="AR1644" i="1" s="1"/>
  <c r="AJ1641" i="1"/>
  <c r="AX1641" i="1" s="1"/>
  <c r="AF1639" i="1"/>
  <c r="AT1639" i="1" s="1"/>
  <c r="AZ1636" i="1"/>
  <c r="AH1634" i="1"/>
  <c r="AV1634" i="1" s="1"/>
  <c r="AD1632" i="1"/>
  <c r="AR1632" i="1" s="1"/>
  <c r="AJ1629" i="1"/>
  <c r="AX1629" i="1" s="1"/>
  <c r="AF1627" i="1"/>
  <c r="AT1627" i="1" s="1"/>
  <c r="AZ1624" i="1"/>
  <c r="AH1622" i="1"/>
  <c r="AV1622" i="1" s="1"/>
  <c r="AD1620" i="1"/>
  <c r="AR1620" i="1" s="1"/>
  <c r="AJ1617" i="1"/>
  <c r="AX1617" i="1" s="1"/>
  <c r="AF1615" i="1"/>
  <c r="AT1615" i="1" s="1"/>
  <c r="AZ1612" i="1"/>
  <c r="AH1610" i="1"/>
  <c r="AV1610" i="1" s="1"/>
  <c r="AF1607" i="1"/>
  <c r="AT1607" i="1" s="1"/>
  <c r="AZ1604" i="1"/>
  <c r="AH1602" i="1"/>
  <c r="AV1602" i="1" s="1"/>
  <c r="AD1600" i="1"/>
  <c r="AR1600" i="1" s="1"/>
  <c r="AJ1597" i="1"/>
  <c r="AX1597" i="1" s="1"/>
  <c r="AF1595" i="1"/>
  <c r="AT1595" i="1" s="1"/>
  <c r="AZ1592" i="1"/>
  <c r="AJ1589" i="1"/>
  <c r="AX1589" i="1" s="1"/>
  <c r="AD1588" i="1"/>
  <c r="AR1588" i="1" s="1"/>
  <c r="AJ1585" i="1"/>
  <c r="AX1585" i="1" s="1"/>
  <c r="AF1583" i="1"/>
  <c r="AT1583" i="1" s="1"/>
  <c r="AZ1580" i="1"/>
  <c r="AH1578" i="1"/>
  <c r="AV1578" i="1" s="1"/>
  <c r="AD1576" i="1"/>
  <c r="AR1576" i="1" s="1"/>
  <c r="AJ1573" i="1"/>
  <c r="AX1573" i="1" s="1"/>
  <c r="AF1571" i="1"/>
  <c r="AT1571" i="1" s="1"/>
  <c r="AZ1568" i="1"/>
  <c r="AJ1565" i="1"/>
  <c r="AX1565" i="1" s="1"/>
  <c r="AF1563" i="1"/>
  <c r="AT1563" i="1" s="1"/>
  <c r="AZ1560" i="1"/>
  <c r="AH1558" i="1"/>
  <c r="AV1558" i="1" s="1"/>
  <c r="AD1556" i="1"/>
  <c r="AR1556" i="1" s="1"/>
  <c r="AJ1553" i="1"/>
  <c r="AX1553" i="1" s="1"/>
  <c r="AF1551" i="1"/>
  <c r="AT1551" i="1" s="1"/>
  <c r="AZ1548" i="1"/>
  <c r="AH1546" i="1"/>
  <c r="AV1546" i="1" s="1"/>
  <c r="AD1544" i="1"/>
  <c r="AR1544" i="1" s="1"/>
  <c r="AJ1541" i="1"/>
  <c r="AX1541" i="1" s="1"/>
  <c r="AF1539" i="1"/>
  <c r="AT1539" i="1" s="1"/>
  <c r="AZ1536" i="1"/>
  <c r="AJ1533" i="1"/>
  <c r="AX1533" i="1" s="1"/>
  <c r="AF1531" i="1"/>
  <c r="AT1531" i="1" s="1"/>
  <c r="AZ1528" i="1"/>
  <c r="AH1526" i="1"/>
  <c r="AV1526" i="1" s="1"/>
  <c r="AF1523" i="1"/>
  <c r="AT1523" i="1" s="1"/>
  <c r="AZ1520" i="1"/>
  <c r="AH1518" i="1"/>
  <c r="AV1518" i="1" s="1"/>
  <c r="AD1516" i="1"/>
  <c r="AR1516" i="1" s="1"/>
  <c r="AJ1513" i="1"/>
  <c r="AX1513" i="1" s="1"/>
  <c r="AF1511" i="1"/>
  <c r="AT1511" i="1" s="1"/>
  <c r="AD1508" i="1"/>
  <c r="AR1508" i="1" s="1"/>
  <c r="AJ1505" i="1"/>
  <c r="AX1505" i="1" s="1"/>
  <c r="AD1504" i="1"/>
  <c r="AR1504" i="1" s="1"/>
  <c r="AJ1501" i="1"/>
  <c r="AX1501" i="1" s="1"/>
  <c r="AF1499" i="1"/>
  <c r="AT1499" i="1" s="1"/>
  <c r="AD1496" i="1"/>
  <c r="AR1496" i="1" s="1"/>
  <c r="AJ1493" i="1"/>
  <c r="AX1493" i="1" s="1"/>
  <c r="AF1491" i="1"/>
  <c r="AT1491" i="1" s="1"/>
  <c r="AZ1488" i="1"/>
  <c r="AH1486" i="1"/>
  <c r="AV1486" i="1" s="1"/>
  <c r="AD1484" i="1"/>
  <c r="AR1484" i="1" s="1"/>
  <c r="AJ1481" i="1"/>
  <c r="AX1481" i="1" s="1"/>
  <c r="AF1479" i="1"/>
  <c r="AT1479" i="1" s="1"/>
  <c r="AZ1476" i="1"/>
  <c r="AH1474" i="1"/>
  <c r="AV1474" i="1" s="1"/>
  <c r="AD1472" i="1"/>
  <c r="AR1472" i="1" s="1"/>
  <c r="AJ1469" i="1"/>
  <c r="AX1469" i="1" s="1"/>
  <c r="AD1468" i="1"/>
  <c r="AR1468" i="1" s="1"/>
  <c r="AJ1465" i="1"/>
  <c r="AX1465" i="1" s="1"/>
  <c r="AF1463" i="1"/>
  <c r="AT1463" i="1" s="1"/>
  <c r="AZ1460" i="1"/>
  <c r="AJ1449" i="1"/>
  <c r="AX1449" i="1" s="1"/>
  <c r="AF1647" i="1"/>
  <c r="AT1647" i="1" s="1"/>
  <c r="AZ1644" i="1"/>
  <c r="AH1642" i="1"/>
  <c r="AV1642" i="1" s="1"/>
  <c r="AD1640" i="1"/>
  <c r="AR1640" i="1" s="1"/>
  <c r="AJ1637" i="1"/>
  <c r="AX1637" i="1" s="1"/>
  <c r="AF1635" i="1"/>
  <c r="AT1635" i="1" s="1"/>
  <c r="AZ1632" i="1"/>
  <c r="AH1630" i="1"/>
  <c r="AV1630" i="1" s="1"/>
  <c r="AD1628" i="1"/>
  <c r="AR1628" i="1" s="1"/>
  <c r="AJ1625" i="1"/>
  <c r="AX1625" i="1" s="1"/>
  <c r="AD1624" i="1"/>
  <c r="AR1624" i="1" s="1"/>
  <c r="AJ1621" i="1"/>
  <c r="AX1621" i="1" s="1"/>
  <c r="AF1619" i="1"/>
  <c r="AT1619" i="1" s="1"/>
  <c r="AZ1616" i="1"/>
  <c r="AH1614" i="1"/>
  <c r="AV1614" i="1" s="1"/>
  <c r="AD1612" i="1"/>
  <c r="AR1612" i="1" s="1"/>
  <c r="AJ1609" i="1"/>
  <c r="AX1609" i="1" s="1"/>
  <c r="AD1608" i="1"/>
  <c r="AR1608" i="1" s="1"/>
  <c r="AH1606" i="1"/>
  <c r="AV1606" i="1" s="1"/>
  <c r="AD1604" i="1"/>
  <c r="AR1604" i="1" s="1"/>
  <c r="AJ1601" i="1"/>
  <c r="AX1601" i="1" s="1"/>
  <c r="AF1599" i="1"/>
  <c r="AT1599" i="1" s="1"/>
  <c r="AZ1596" i="1"/>
  <c r="AH1594" i="1"/>
  <c r="AV1594" i="1" s="1"/>
  <c r="AD1592" i="1"/>
  <c r="AR1592" i="1" s="1"/>
  <c r="AH1590" i="1"/>
  <c r="AV1590" i="1" s="1"/>
  <c r="AZ1588" i="1"/>
  <c r="AH1586" i="1"/>
  <c r="AV1586" i="1" s="1"/>
  <c r="AD1584" i="1"/>
  <c r="AR1584" i="1" s="1"/>
  <c r="AJ1581" i="1"/>
  <c r="AX1581" i="1" s="1"/>
  <c r="AF1579" i="1"/>
  <c r="AT1579" i="1" s="1"/>
  <c r="AZ1576" i="1"/>
  <c r="AH1574" i="1"/>
  <c r="AV1574" i="1" s="1"/>
  <c r="AD1572" i="1"/>
  <c r="AR1572" i="1" s="1"/>
  <c r="AJ1569" i="1"/>
  <c r="AX1569" i="1" s="1"/>
  <c r="AD1568" i="1"/>
  <c r="AR1568" i="1" s="1"/>
  <c r="AH1566" i="1"/>
  <c r="AV1566" i="1" s="1"/>
  <c r="AD1564" i="1"/>
  <c r="AR1564" i="1" s="1"/>
  <c r="AJ1561" i="1"/>
  <c r="AX1561" i="1" s="1"/>
  <c r="AF1559" i="1"/>
  <c r="AT1559" i="1" s="1"/>
  <c r="AZ1556" i="1"/>
  <c r="AH1554" i="1"/>
  <c r="AV1554" i="1" s="1"/>
  <c r="AD1552" i="1"/>
  <c r="AR1552" i="1" s="1"/>
  <c r="AJ1549" i="1"/>
  <c r="AX1549" i="1" s="1"/>
  <c r="AF1547" i="1"/>
  <c r="AT1547" i="1" s="1"/>
  <c r="AZ1544" i="1"/>
  <c r="AH1542" i="1"/>
  <c r="AV1542" i="1" s="1"/>
  <c r="AD1540" i="1"/>
  <c r="AR1540" i="1" s="1"/>
  <c r="AJ1537" i="1"/>
  <c r="AX1537" i="1" s="1"/>
  <c r="AD1536" i="1"/>
  <c r="AR1536" i="1" s="1"/>
  <c r="AH1534" i="1"/>
  <c r="AV1534" i="1" s="1"/>
  <c r="AD1532" i="1"/>
  <c r="AR1532" i="1" s="1"/>
  <c r="AJ1529" i="1"/>
  <c r="AX1529" i="1" s="1"/>
  <c r="AF1527" i="1"/>
  <c r="AT1527" i="1" s="1"/>
  <c r="AZ1524" i="1"/>
  <c r="AH1522" i="1"/>
  <c r="AV1522" i="1" s="1"/>
  <c r="AD1520" i="1"/>
  <c r="AR1520" i="1" s="1"/>
  <c r="AJ1517" i="1"/>
  <c r="AX1517" i="1" s="1"/>
  <c r="AF1515" i="1"/>
  <c r="AT1515" i="1" s="1"/>
  <c r="AZ1512" i="1"/>
  <c r="AH1510" i="1"/>
  <c r="AV1510" i="1" s="1"/>
  <c r="AZ1508" i="1"/>
  <c r="AF1507" i="1"/>
  <c r="AT1507" i="1" s="1"/>
  <c r="AZ1504" i="1"/>
  <c r="AH1502" i="1"/>
  <c r="AV1502" i="1" s="1"/>
  <c r="AD1500" i="1"/>
  <c r="AR1500" i="1" s="1"/>
  <c r="AJ1497" i="1"/>
  <c r="AX1497" i="1" s="1"/>
  <c r="AF1495" i="1"/>
  <c r="AT1495" i="1" s="1"/>
  <c r="AZ1492" i="1"/>
  <c r="AH1490" i="1"/>
  <c r="AV1490" i="1" s="1"/>
  <c r="AJ1489" i="1"/>
  <c r="AX1489" i="1" s="1"/>
  <c r="AF1487" i="1"/>
  <c r="AT1487" i="1" s="1"/>
  <c r="AZ1484" i="1"/>
  <c r="AH1482" i="1"/>
  <c r="AV1482" i="1" s="1"/>
  <c r="AD1480" i="1"/>
  <c r="AR1480" i="1" s="1"/>
  <c r="AJ1477" i="1"/>
  <c r="AX1477" i="1" s="1"/>
  <c r="AD1476" i="1"/>
  <c r="AR1476" i="1" s="1"/>
  <c r="AJ1473" i="1"/>
  <c r="AX1473" i="1" s="1"/>
  <c r="AF1471" i="1"/>
  <c r="AT1471" i="1" s="1"/>
  <c r="AZ1468" i="1"/>
  <c r="AH1466" i="1"/>
  <c r="AV1466" i="1" s="1"/>
  <c r="AD1464" i="1"/>
  <c r="AR1464" i="1" s="1"/>
  <c r="AH1462" i="1"/>
  <c r="AV1462" i="1" s="1"/>
  <c r="AD1460" i="1"/>
  <c r="AR1460" i="1" s="1"/>
  <c r="AH1450" i="1"/>
  <c r="AV1450" i="1" s="1"/>
  <c r="AZ1020" i="1"/>
  <c r="AD1020" i="1"/>
  <c r="AR1020" i="1" s="1"/>
  <c r="AF1019" i="1"/>
  <c r="AT1019" i="1" s="1"/>
  <c r="AH1018" i="1"/>
  <c r="AV1018" i="1" s="1"/>
  <c r="AJ1017" i="1"/>
  <c r="AX1017" i="1" s="1"/>
  <c r="AZ1016" i="1"/>
  <c r="AD1016" i="1"/>
  <c r="AR1016" i="1" s="1"/>
  <c r="AF1015" i="1"/>
  <c r="AT1015" i="1" s="1"/>
  <c r="AH1014" i="1"/>
  <c r="AV1014" i="1" s="1"/>
  <c r="AJ1013" i="1"/>
  <c r="AX1013" i="1" s="1"/>
  <c r="AZ1012" i="1"/>
  <c r="AD1012" i="1"/>
  <c r="AR1012" i="1" s="1"/>
  <c r="AF1011" i="1"/>
  <c r="AT1011" i="1" s="1"/>
  <c r="AH1010" i="1"/>
  <c r="AV1010" i="1" s="1"/>
  <c r="AJ1009" i="1"/>
  <c r="AX1009" i="1" s="1"/>
  <c r="AZ1008" i="1"/>
  <c r="AD1008" i="1"/>
  <c r="AR1008" i="1" s="1"/>
  <c r="AF1007" i="1"/>
  <c r="AT1007" i="1" s="1"/>
  <c r="AH1006" i="1"/>
  <c r="AV1006" i="1" s="1"/>
  <c r="AJ1005" i="1"/>
  <c r="AX1005" i="1" s="1"/>
  <c r="AZ1004" i="1"/>
  <c r="AD1004" i="1"/>
  <c r="AR1004" i="1" s="1"/>
  <c r="AF1003" i="1"/>
  <c r="AT1003" i="1" s="1"/>
  <c r="AH1002" i="1"/>
  <c r="AV1002" i="1" s="1"/>
  <c r="AJ1001" i="1"/>
  <c r="AX1001" i="1" s="1"/>
  <c r="AZ1000" i="1"/>
  <c r="AD1000" i="1"/>
  <c r="AR1000" i="1" s="1"/>
  <c r="AF999" i="1"/>
  <c r="AT999" i="1" s="1"/>
  <c r="AH998" i="1"/>
  <c r="AV998" i="1" s="1"/>
  <c r="AJ997" i="1"/>
  <c r="AX997" i="1" s="1"/>
  <c r="AZ996" i="1"/>
  <c r="AD996" i="1"/>
  <c r="AR996" i="1" s="1"/>
  <c r="AF995" i="1"/>
  <c r="AT995" i="1" s="1"/>
  <c r="AH994" i="1"/>
  <c r="AV994" i="1" s="1"/>
  <c r="AJ993" i="1"/>
  <c r="AX993" i="1" s="1"/>
  <c r="AZ992" i="1"/>
  <c r="AD992" i="1"/>
  <c r="AR992" i="1" s="1"/>
  <c r="AF991" i="1"/>
  <c r="AT991" i="1" s="1"/>
  <c r="AH990" i="1"/>
  <c r="AV990" i="1" s="1"/>
  <c r="AJ989" i="1"/>
  <c r="AX989" i="1" s="1"/>
  <c r="AZ988" i="1"/>
  <c r="AD988" i="1"/>
  <c r="AR988" i="1" s="1"/>
  <c r="AF987" i="1"/>
  <c r="AT987" i="1" s="1"/>
  <c r="AH986" i="1"/>
  <c r="AV986" i="1" s="1"/>
  <c r="AJ985" i="1"/>
  <c r="AX985" i="1" s="1"/>
  <c r="AZ984" i="1"/>
  <c r="AD984" i="1"/>
  <c r="AR984" i="1" s="1"/>
  <c r="AF983" i="1"/>
  <c r="AT983" i="1" s="1"/>
  <c r="AH982" i="1"/>
  <c r="AV982" i="1" s="1"/>
  <c r="AJ981" i="1"/>
  <c r="AX981" i="1" s="1"/>
  <c r="AZ980" i="1"/>
  <c r="AD980" i="1"/>
  <c r="AR980" i="1" s="1"/>
  <c r="AF979" i="1"/>
  <c r="AT979" i="1" s="1"/>
  <c r="AH978" i="1"/>
  <c r="AV978" i="1" s="1"/>
  <c r="AJ977" i="1"/>
  <c r="AX977" i="1" s="1"/>
  <c r="AZ976" i="1"/>
  <c r="AD976" i="1"/>
  <c r="AR976" i="1" s="1"/>
  <c r="AF975" i="1"/>
  <c r="AT975" i="1" s="1"/>
  <c r="AH974" i="1"/>
  <c r="AV974" i="1" s="1"/>
  <c r="AJ973" i="1"/>
  <c r="AX973" i="1" s="1"/>
  <c r="AZ972" i="1"/>
  <c r="AD972" i="1"/>
  <c r="AR972" i="1" s="1"/>
  <c r="AF971" i="1"/>
  <c r="AT971" i="1" s="1"/>
  <c r="AH970" i="1"/>
  <c r="AV970" i="1" s="1"/>
  <c r="AJ969" i="1"/>
  <c r="AX969" i="1" s="1"/>
  <c r="AZ968" i="1"/>
  <c r="AD968" i="1"/>
  <c r="AR968" i="1" s="1"/>
  <c r="AF967" i="1"/>
  <c r="AT967" i="1" s="1"/>
  <c r="AH966" i="1"/>
  <c r="AV966" i="1" s="1"/>
  <c r="AJ965" i="1"/>
  <c r="AX965" i="1" s="1"/>
  <c r="AZ964" i="1"/>
  <c r="AD964" i="1"/>
  <c r="AR964" i="1" s="1"/>
  <c r="AF963" i="1"/>
  <c r="AT963" i="1" s="1"/>
  <c r="AH962" i="1"/>
  <c r="AV962" i="1" s="1"/>
  <c r="AJ961" i="1"/>
  <c r="AX961" i="1" s="1"/>
  <c r="AZ960" i="1"/>
  <c r="AD960" i="1"/>
  <c r="AR960" i="1" s="1"/>
  <c r="AF959" i="1"/>
  <c r="AT959" i="1" s="1"/>
  <c r="AH958" i="1"/>
  <c r="AV958" i="1" s="1"/>
  <c r="AJ957" i="1"/>
  <c r="AX957" i="1" s="1"/>
  <c r="AZ956" i="1"/>
  <c r="AD956" i="1"/>
  <c r="AR956" i="1" s="1"/>
  <c r="AF955" i="1"/>
  <c r="AT955" i="1" s="1"/>
  <c r="AH954" i="1"/>
  <c r="AV954" i="1" s="1"/>
  <c r="AJ953" i="1"/>
  <c r="AX953" i="1" s="1"/>
  <c r="AZ952" i="1"/>
  <c r="AD952" i="1"/>
  <c r="AR952" i="1" s="1"/>
  <c r="AF951" i="1"/>
  <c r="AT951" i="1" s="1"/>
  <c r="AH950" i="1"/>
  <c r="AV950" i="1" s="1"/>
  <c r="AJ949" i="1"/>
  <c r="AX949" i="1" s="1"/>
  <c r="AZ948" i="1"/>
  <c r="AD948" i="1"/>
  <c r="AR948" i="1" s="1"/>
  <c r="AF947" i="1"/>
  <c r="AT947" i="1" s="1"/>
  <c r="AH946" i="1"/>
  <c r="AV946" i="1" s="1"/>
  <c r="AJ945" i="1"/>
  <c r="AX945" i="1" s="1"/>
  <c r="AZ944" i="1"/>
  <c r="AD944" i="1"/>
  <c r="AR944" i="1" s="1"/>
  <c r="AF943" i="1"/>
  <c r="AT943" i="1" s="1"/>
  <c r="AH942" i="1"/>
  <c r="AV942" i="1" s="1"/>
  <c r="AJ941" i="1"/>
  <c r="AX941" i="1" s="1"/>
  <c r="AZ940" i="1"/>
  <c r="AD940" i="1"/>
  <c r="AR940" i="1" s="1"/>
  <c r="AF939" i="1"/>
  <c r="AT939" i="1" s="1"/>
  <c r="AH938" i="1"/>
  <c r="AV938" i="1" s="1"/>
  <c r="AJ937" i="1"/>
  <c r="AX937" i="1" s="1"/>
  <c r="AZ936" i="1"/>
  <c r="AD936" i="1"/>
  <c r="AR936" i="1" s="1"/>
  <c r="AF935" i="1"/>
  <c r="AT935" i="1" s="1"/>
  <c r="AH934" i="1"/>
  <c r="AV934" i="1" s="1"/>
  <c r="AJ933" i="1"/>
  <c r="AX933" i="1" s="1"/>
  <c r="AZ932" i="1"/>
  <c r="AD932" i="1"/>
  <c r="AR932" i="1" s="1"/>
  <c r="AF931" i="1"/>
  <c r="AT931" i="1" s="1"/>
  <c r="AH930" i="1"/>
  <c r="AV930" i="1" s="1"/>
  <c r="AJ929" i="1"/>
  <c r="AX929" i="1" s="1"/>
  <c r="AZ928" i="1"/>
  <c r="AD928" i="1"/>
  <c r="AR928" i="1" s="1"/>
  <c r="AF927" i="1"/>
  <c r="AT927" i="1" s="1"/>
  <c r="AH926" i="1"/>
  <c r="AV926" i="1" s="1"/>
  <c r="AJ925" i="1"/>
  <c r="AX925" i="1" s="1"/>
  <c r="AZ924" i="1"/>
  <c r="AD924" i="1"/>
  <c r="AR924" i="1" s="1"/>
  <c r="AF923" i="1"/>
  <c r="AT923" i="1" s="1"/>
  <c r="AH922" i="1"/>
  <c r="AV922" i="1" s="1"/>
  <c r="AJ921" i="1"/>
  <c r="AX921" i="1" s="1"/>
  <c r="AZ920" i="1"/>
  <c r="AD920" i="1"/>
  <c r="AR920" i="1" s="1"/>
  <c r="AF919" i="1"/>
  <c r="AT919" i="1" s="1"/>
  <c r="AH918" i="1"/>
  <c r="AV918" i="1" s="1"/>
  <c r="AJ917" i="1"/>
  <c r="AX917" i="1" s="1"/>
  <c r="AZ916" i="1"/>
  <c r="AD916" i="1"/>
  <c r="AR916" i="1" s="1"/>
  <c r="AF915" i="1"/>
  <c r="AT915" i="1" s="1"/>
  <c r="AH914" i="1"/>
  <c r="AV914" i="1" s="1"/>
  <c r="AJ913" i="1"/>
  <c r="AX913" i="1" s="1"/>
  <c r="AZ912" i="1"/>
  <c r="AD912" i="1"/>
  <c r="AR912" i="1" s="1"/>
  <c r="AF911" i="1"/>
  <c r="AT911" i="1" s="1"/>
  <c r="AH910" i="1"/>
  <c r="AV910" i="1" s="1"/>
  <c r="AJ909" i="1"/>
  <c r="AX909" i="1" s="1"/>
  <c r="AZ908" i="1"/>
  <c r="AD908" i="1"/>
  <c r="AR908" i="1" s="1"/>
  <c r="AF907" i="1"/>
  <c r="AT907" i="1" s="1"/>
  <c r="AH906" i="1"/>
  <c r="AV906" i="1" s="1"/>
  <c r="AJ905" i="1"/>
  <c r="AX905" i="1" s="1"/>
  <c r="AZ904" i="1"/>
  <c r="AD904" i="1"/>
  <c r="AR904" i="1" s="1"/>
  <c r="AF903" i="1"/>
  <c r="AT903" i="1" s="1"/>
  <c r="AH902" i="1"/>
  <c r="AV902" i="1" s="1"/>
  <c r="AJ901" i="1"/>
  <c r="AX901" i="1" s="1"/>
  <c r="AZ900" i="1"/>
  <c r="AD900" i="1"/>
  <c r="AR900" i="1" s="1"/>
  <c r="AF899" i="1"/>
  <c r="AT899" i="1" s="1"/>
  <c r="AH898" i="1"/>
  <c r="AV898" i="1" s="1"/>
  <c r="AJ897" i="1"/>
  <c r="AX897" i="1" s="1"/>
  <c r="AZ896" i="1"/>
  <c r="AD896" i="1"/>
  <c r="AR896" i="1" s="1"/>
  <c r="AF895" i="1"/>
  <c r="AT895" i="1" s="1"/>
  <c r="AH894" i="1"/>
  <c r="AV894" i="1" s="1"/>
  <c r="AJ893" i="1"/>
  <c r="AX893" i="1" s="1"/>
  <c r="AZ892" i="1"/>
  <c r="AD892" i="1"/>
  <c r="AR892" i="1" s="1"/>
  <c r="AF891" i="1"/>
  <c r="AT891" i="1" s="1"/>
  <c r="AH890" i="1"/>
  <c r="AV890" i="1" s="1"/>
  <c r="AJ889" i="1"/>
  <c r="AX889" i="1" s="1"/>
  <c r="AZ888" i="1"/>
  <c r="AD888" i="1"/>
  <c r="AR888" i="1" s="1"/>
  <c r="AF887" i="1"/>
  <c r="AT887" i="1" s="1"/>
  <c r="AH886" i="1"/>
  <c r="AV886" i="1" s="1"/>
  <c r="AJ885" i="1"/>
  <c r="AX885" i="1" s="1"/>
  <c r="AZ884" i="1"/>
  <c r="AD884" i="1"/>
  <c r="AR884" i="1" s="1"/>
  <c r="AF883" i="1"/>
  <c r="AT883" i="1" s="1"/>
  <c r="AH882" i="1"/>
  <c r="AV882" i="1" s="1"/>
  <c r="AJ881" i="1"/>
  <c r="AX881" i="1" s="1"/>
  <c r="AZ880" i="1"/>
  <c r="AD880" i="1"/>
  <c r="AR880" i="1" s="1"/>
  <c r="AF879" i="1"/>
  <c r="AT879" i="1" s="1"/>
  <c r="AH878" i="1"/>
  <c r="AV878" i="1" s="1"/>
  <c r="AJ877" i="1"/>
  <c r="AX877" i="1" s="1"/>
  <c r="AZ876" i="1"/>
  <c r="AD876" i="1"/>
  <c r="AR876" i="1" s="1"/>
  <c r="AF875" i="1"/>
  <c r="AT875" i="1" s="1"/>
  <c r="AH874" i="1"/>
  <c r="AV874" i="1" s="1"/>
  <c r="AJ873" i="1"/>
  <c r="AX873" i="1" s="1"/>
  <c r="AZ872" i="1"/>
  <c r="AD872" i="1"/>
  <c r="AR872" i="1" s="1"/>
  <c r="AF871" i="1"/>
  <c r="AT871" i="1" s="1"/>
  <c r="AH870" i="1"/>
  <c r="AV870" i="1" s="1"/>
  <c r="AJ869" i="1"/>
  <c r="AX869" i="1" s="1"/>
  <c r="AZ868" i="1"/>
  <c r="AD868" i="1"/>
  <c r="AR868" i="1" s="1"/>
  <c r="AF867" i="1"/>
  <c r="AT867" i="1" s="1"/>
  <c r="AH866" i="1"/>
  <c r="AV866" i="1" s="1"/>
  <c r="AJ865" i="1"/>
  <c r="AX865" i="1" s="1"/>
  <c r="AZ864" i="1"/>
  <c r="AD864" i="1"/>
  <c r="AR864" i="1" s="1"/>
  <c r="AF863" i="1"/>
  <c r="AT863" i="1" s="1"/>
  <c r="AH862" i="1"/>
  <c r="AV862" i="1" s="1"/>
  <c r="AJ861" i="1"/>
  <c r="AX861" i="1" s="1"/>
  <c r="AZ860" i="1"/>
  <c r="AD860" i="1"/>
  <c r="AR860" i="1" s="1"/>
  <c r="AF859" i="1"/>
  <c r="AT859" i="1" s="1"/>
  <c r="AH858" i="1"/>
  <c r="AV858" i="1" s="1"/>
  <c r="AJ857" i="1"/>
  <c r="AX857" i="1" s="1"/>
  <c r="AZ856" i="1"/>
  <c r="AD856" i="1"/>
  <c r="AR856" i="1" s="1"/>
  <c r="AF855" i="1"/>
  <c r="AT855" i="1" s="1"/>
  <c r="AH854" i="1"/>
  <c r="AV854" i="1" s="1"/>
  <c r="AJ853" i="1"/>
  <c r="AX853" i="1" s="1"/>
  <c r="AZ852" i="1"/>
  <c r="AD852" i="1"/>
  <c r="AR852" i="1" s="1"/>
  <c r="AF851" i="1"/>
  <c r="AT851" i="1" s="1"/>
  <c r="AH850" i="1"/>
  <c r="AV850" i="1" s="1"/>
  <c r="AJ849" i="1"/>
  <c r="AX849" i="1" s="1"/>
  <c r="AZ848" i="1"/>
  <c r="AD848" i="1"/>
  <c r="AR848" i="1" s="1"/>
  <c r="AF847" i="1"/>
  <c r="AT847" i="1" s="1"/>
  <c r="AH846" i="1"/>
  <c r="AV846" i="1" s="1"/>
  <c r="AJ845" i="1"/>
  <c r="AX845" i="1" s="1"/>
  <c r="AZ844" i="1"/>
  <c r="AD844" i="1"/>
  <c r="AR844" i="1" s="1"/>
  <c r="AF843" i="1"/>
  <c r="AT843" i="1" s="1"/>
  <c r="AH842" i="1"/>
  <c r="AV842" i="1" s="1"/>
  <c r="AJ841" i="1"/>
  <c r="AX841" i="1" s="1"/>
  <c r="AZ840" i="1"/>
  <c r="AD840" i="1"/>
  <c r="AR840" i="1" s="1"/>
  <c r="AF839" i="1"/>
  <c r="AT839" i="1" s="1"/>
  <c r="AH838" i="1"/>
  <c r="AV838" i="1" s="1"/>
  <c r="AJ837" i="1"/>
  <c r="AX837" i="1" s="1"/>
  <c r="AZ836" i="1"/>
  <c r="AD836" i="1"/>
  <c r="AR836" i="1" s="1"/>
  <c r="AF835" i="1"/>
  <c r="AT835" i="1" s="1"/>
  <c r="AH834" i="1"/>
  <c r="AV834" i="1" s="1"/>
  <c r="AJ833" i="1"/>
  <c r="AX833" i="1" s="1"/>
  <c r="AZ832" i="1"/>
  <c r="AD832" i="1"/>
  <c r="AR832" i="1" s="1"/>
  <c r="AF831" i="1"/>
  <c r="AT831" i="1" s="1"/>
  <c r="AH830" i="1"/>
  <c r="AV830" i="1" s="1"/>
  <c r="AJ829" i="1"/>
  <c r="AX829" i="1" s="1"/>
  <c r="AZ828" i="1"/>
  <c r="AD828" i="1"/>
  <c r="AR828" i="1" s="1"/>
  <c r="AF827" i="1"/>
  <c r="AT827" i="1" s="1"/>
  <c r="AH826" i="1"/>
  <c r="AV826" i="1" s="1"/>
  <c r="AJ825" i="1"/>
  <c r="AX825" i="1" s="1"/>
  <c r="AZ824" i="1"/>
  <c r="AD824" i="1"/>
  <c r="AR824" i="1" s="1"/>
  <c r="AF823" i="1"/>
  <c r="AT823" i="1" s="1"/>
  <c r="AH822" i="1"/>
  <c r="AV822" i="1" s="1"/>
  <c r="AJ821" i="1"/>
  <c r="AX821" i="1" s="1"/>
  <c r="AZ820" i="1"/>
  <c r="AD820" i="1"/>
  <c r="AR820" i="1" s="1"/>
  <c r="AF819" i="1"/>
  <c r="AT819" i="1" s="1"/>
  <c r="AH818" i="1"/>
  <c r="AV818" i="1" s="1"/>
  <c r="AJ817" i="1"/>
  <c r="AX817" i="1" s="1"/>
  <c r="AZ816" i="1"/>
  <c r="AD816" i="1"/>
  <c r="AR816" i="1" s="1"/>
  <c r="AF815" i="1"/>
  <c r="AT815" i="1" s="1"/>
  <c r="AH814" i="1"/>
  <c r="AV814" i="1" s="1"/>
  <c r="AJ813" i="1"/>
  <c r="AX813" i="1" s="1"/>
  <c r="AZ812" i="1"/>
  <c r="AD812" i="1"/>
  <c r="AR812" i="1" s="1"/>
  <c r="AF811" i="1"/>
  <c r="AT811" i="1" s="1"/>
  <c r="AH810" i="1"/>
  <c r="AV810" i="1" s="1"/>
  <c r="AJ809" i="1"/>
  <c r="AX809" i="1" s="1"/>
  <c r="AZ808" i="1"/>
  <c r="AD808" i="1"/>
  <c r="AR808" i="1" s="1"/>
  <c r="AF807" i="1"/>
  <c r="AT807" i="1" s="1"/>
  <c r="AH806" i="1"/>
  <c r="AV806" i="1" s="1"/>
  <c r="AJ805" i="1"/>
  <c r="AX805" i="1" s="1"/>
  <c r="AZ804" i="1"/>
  <c r="AD804" i="1"/>
  <c r="AR804" i="1" s="1"/>
  <c r="AF803" i="1"/>
  <c r="AT803" i="1" s="1"/>
  <c r="AH802" i="1"/>
  <c r="AV802" i="1" s="1"/>
  <c r="AJ801" i="1"/>
  <c r="AX801" i="1" s="1"/>
  <c r="AZ800" i="1"/>
  <c r="AD800" i="1"/>
  <c r="AR800" i="1" s="1"/>
  <c r="AF799" i="1"/>
  <c r="AT799" i="1" s="1"/>
  <c r="AH798" i="1"/>
  <c r="AV798" i="1" s="1"/>
  <c r="AJ797" i="1"/>
  <c r="AX797" i="1" s="1"/>
  <c r="AZ796" i="1"/>
  <c r="AD796" i="1"/>
  <c r="AR796" i="1" s="1"/>
  <c r="AF795" i="1"/>
  <c r="AT795" i="1" s="1"/>
  <c r="AH794" i="1"/>
  <c r="AV794" i="1" s="1"/>
  <c r="AJ793" i="1"/>
  <c r="AX793" i="1" s="1"/>
  <c r="AZ792" i="1"/>
  <c r="AD792" i="1"/>
  <c r="AR792" i="1" s="1"/>
  <c r="AF791" i="1"/>
  <c r="AT791" i="1" s="1"/>
  <c r="AH790" i="1"/>
  <c r="AV790" i="1" s="1"/>
  <c r="AJ789" i="1"/>
  <c r="AX789" i="1" s="1"/>
  <c r="AZ788" i="1"/>
  <c r="AD788" i="1"/>
  <c r="AR788" i="1" s="1"/>
  <c r="AF787" i="1"/>
  <c r="AT787" i="1" s="1"/>
  <c r="AH786" i="1"/>
  <c r="AV786" i="1" s="1"/>
  <c r="AJ785" i="1"/>
  <c r="AX785" i="1" s="1"/>
  <c r="AZ784" i="1"/>
  <c r="AD784" i="1"/>
  <c r="AR784" i="1" s="1"/>
  <c r="AF783" i="1"/>
  <c r="AT783" i="1" s="1"/>
  <c r="AH782" i="1"/>
  <c r="AV782" i="1" s="1"/>
  <c r="AJ781" i="1"/>
  <c r="AX781" i="1" s="1"/>
  <c r="AZ780" i="1"/>
  <c r="AD780" i="1"/>
  <c r="AR780" i="1" s="1"/>
  <c r="AF779" i="1"/>
  <c r="AT779" i="1" s="1"/>
  <c r="AH778" i="1"/>
  <c r="AV778" i="1" s="1"/>
  <c r="AJ777" i="1"/>
  <c r="AX777" i="1" s="1"/>
  <c r="AZ776" i="1"/>
  <c r="AD776" i="1"/>
  <c r="AR776" i="1" s="1"/>
  <c r="AF775" i="1"/>
  <c r="AT775" i="1" s="1"/>
  <c r="AH774" i="1"/>
  <c r="AV774" i="1" s="1"/>
  <c r="AJ773" i="1"/>
  <c r="AX773" i="1" s="1"/>
  <c r="AZ772" i="1"/>
  <c r="AD772" i="1"/>
  <c r="AR772" i="1" s="1"/>
  <c r="AF771" i="1"/>
  <c r="AT771" i="1" s="1"/>
  <c r="AH770" i="1"/>
  <c r="AV770" i="1" s="1"/>
  <c r="AJ769" i="1"/>
  <c r="AX769" i="1" s="1"/>
  <c r="AZ768" i="1"/>
  <c r="AD768" i="1"/>
  <c r="AR768" i="1" s="1"/>
  <c r="AF767" i="1"/>
  <c r="AT767" i="1" s="1"/>
  <c r="AH766" i="1"/>
  <c r="AV766" i="1" s="1"/>
  <c r="AJ765" i="1"/>
  <c r="AX765" i="1" s="1"/>
  <c r="AZ764" i="1"/>
  <c r="AD764" i="1"/>
  <c r="AR764" i="1" s="1"/>
  <c r="AF763" i="1"/>
  <c r="AT763" i="1" s="1"/>
  <c r="AH762" i="1"/>
  <c r="AV762" i="1" s="1"/>
  <c r="AJ761" i="1"/>
  <c r="AX761" i="1" s="1"/>
  <c r="AZ760" i="1"/>
  <c r="AD760" i="1"/>
  <c r="AR760" i="1" s="1"/>
  <c r="AF759" i="1"/>
  <c r="AT759" i="1" s="1"/>
  <c r="AH758" i="1"/>
  <c r="AV758" i="1" s="1"/>
  <c r="AJ757" i="1"/>
  <c r="AX757" i="1" s="1"/>
  <c r="AZ756" i="1"/>
  <c r="AD756" i="1"/>
  <c r="AR756" i="1" s="1"/>
  <c r="AF755" i="1"/>
  <c r="AT755" i="1" s="1"/>
  <c r="AH754" i="1"/>
  <c r="AV754" i="1" s="1"/>
  <c r="AJ753" i="1"/>
  <c r="AX753" i="1" s="1"/>
  <c r="AZ752" i="1"/>
  <c r="AD752" i="1"/>
  <c r="AR752" i="1" s="1"/>
  <c r="AF751" i="1"/>
  <c r="AT751" i="1" s="1"/>
  <c r="AH750" i="1"/>
  <c r="AV750" i="1" s="1"/>
  <c r="AJ749" i="1"/>
  <c r="AX749" i="1" s="1"/>
  <c r="AZ748" i="1"/>
  <c r="AD748" i="1"/>
  <c r="AR748" i="1" s="1"/>
  <c r="AF747" i="1"/>
  <c r="AT747" i="1" s="1"/>
  <c r="AH746" i="1"/>
  <c r="AV746" i="1" s="1"/>
  <c r="AJ745" i="1"/>
  <c r="AX745" i="1" s="1"/>
  <c r="AZ744" i="1"/>
  <c r="AD744" i="1"/>
  <c r="AR744" i="1" s="1"/>
  <c r="AF743" i="1"/>
  <c r="AT743" i="1" s="1"/>
  <c r="AH742" i="1"/>
  <c r="AV742" i="1" s="1"/>
  <c r="AJ741" i="1"/>
  <c r="AX741" i="1" s="1"/>
  <c r="AZ740" i="1"/>
  <c r="AD740" i="1"/>
  <c r="AR740" i="1" s="1"/>
  <c r="AF739" i="1"/>
  <c r="AT739" i="1" s="1"/>
  <c r="AH738" i="1"/>
  <c r="AV738" i="1" s="1"/>
  <c r="AJ737" i="1"/>
  <c r="AX737" i="1" s="1"/>
  <c r="AZ736" i="1"/>
  <c r="AD736" i="1"/>
  <c r="AR736" i="1" s="1"/>
  <c r="AF735" i="1"/>
  <c r="AT735" i="1" s="1"/>
  <c r="AH734" i="1"/>
  <c r="AV734" i="1" s="1"/>
  <c r="AJ733" i="1"/>
  <c r="AX733" i="1" s="1"/>
  <c r="AZ732" i="1"/>
  <c r="AD732" i="1"/>
  <c r="AR732" i="1" s="1"/>
  <c r="AF731" i="1"/>
  <c r="AT731" i="1" s="1"/>
  <c r="AH730" i="1"/>
  <c r="AV730" i="1" s="1"/>
  <c r="AJ729" i="1"/>
  <c r="AX729" i="1" s="1"/>
  <c r="AZ728" i="1"/>
  <c r="AD728" i="1"/>
  <c r="AR728" i="1" s="1"/>
  <c r="AF727" i="1"/>
  <c r="AT727" i="1" s="1"/>
  <c r="AH726" i="1"/>
  <c r="AV726" i="1" s="1"/>
  <c r="AJ725" i="1"/>
  <c r="AX725" i="1" s="1"/>
  <c r="AZ724" i="1"/>
  <c r="AD724" i="1"/>
  <c r="AR724" i="1" s="1"/>
  <c r="AF723" i="1"/>
  <c r="AT723" i="1" s="1"/>
  <c r="AH722" i="1"/>
  <c r="AV722" i="1" s="1"/>
  <c r="AJ721" i="1"/>
  <c r="AX721" i="1" s="1"/>
  <c r="AZ720" i="1"/>
  <c r="AD720" i="1"/>
  <c r="AR720" i="1" s="1"/>
  <c r="AF719" i="1"/>
  <c r="AT719" i="1" s="1"/>
  <c r="AH718" i="1"/>
  <c r="AV718" i="1" s="1"/>
  <c r="AJ717" i="1"/>
  <c r="AX717" i="1" s="1"/>
  <c r="AZ716" i="1"/>
  <c r="AD716" i="1"/>
  <c r="AR716" i="1" s="1"/>
  <c r="AF715" i="1"/>
  <c r="AT715" i="1" s="1"/>
  <c r="AH714" i="1"/>
  <c r="AV714" i="1" s="1"/>
  <c r="AJ713" i="1"/>
  <c r="AX713" i="1" s="1"/>
  <c r="AZ712" i="1"/>
  <c r="AD712" i="1"/>
  <c r="AR712" i="1" s="1"/>
  <c r="AF711" i="1"/>
  <c r="AT711" i="1" s="1"/>
  <c r="AH710" i="1"/>
  <c r="AV710" i="1" s="1"/>
  <c r="AJ709" i="1"/>
  <c r="AX709" i="1" s="1"/>
  <c r="AZ708" i="1"/>
  <c r="AD708" i="1"/>
  <c r="AR708" i="1" s="1"/>
  <c r="AF707" i="1"/>
  <c r="AT707" i="1" s="1"/>
  <c r="AH706" i="1"/>
  <c r="AV706" i="1" s="1"/>
  <c r="AJ705" i="1"/>
  <c r="AX705" i="1" s="1"/>
  <c r="AZ704" i="1"/>
  <c r="AD704" i="1"/>
  <c r="AR704" i="1" s="1"/>
  <c r="AF703" i="1"/>
  <c r="AT703" i="1" s="1"/>
  <c r="AH702" i="1"/>
  <c r="AV702" i="1" s="1"/>
  <c r="AJ701" i="1"/>
  <c r="AX701" i="1" s="1"/>
  <c r="AZ700" i="1"/>
  <c r="AD700" i="1"/>
  <c r="AR700" i="1" s="1"/>
  <c r="AF699" i="1"/>
  <c r="AT699" i="1" s="1"/>
  <c r="AH698" i="1"/>
  <c r="AV698" i="1" s="1"/>
  <c r="AJ697" i="1"/>
  <c r="AX697" i="1" s="1"/>
  <c r="AZ696" i="1"/>
  <c r="AD696" i="1"/>
  <c r="AR696" i="1" s="1"/>
  <c r="AF695" i="1"/>
  <c r="AT695" i="1" s="1"/>
  <c r="AH694" i="1"/>
  <c r="AV694" i="1" s="1"/>
  <c r="AJ693" i="1"/>
  <c r="AX693" i="1" s="1"/>
  <c r="AZ692" i="1"/>
  <c r="AD692" i="1"/>
  <c r="AR692" i="1" s="1"/>
  <c r="AF691" i="1"/>
  <c r="AT691" i="1" s="1"/>
  <c r="AH690" i="1"/>
  <c r="AV690" i="1" s="1"/>
  <c r="AJ689" i="1"/>
  <c r="AX689" i="1" s="1"/>
  <c r="AZ688" i="1"/>
  <c r="AD688" i="1"/>
  <c r="AR688" i="1" s="1"/>
  <c r="AF687" i="1"/>
  <c r="AT687" i="1" s="1"/>
  <c r="AH686" i="1"/>
  <c r="AV686" i="1" s="1"/>
  <c r="AJ685" i="1"/>
  <c r="AX685" i="1" s="1"/>
  <c r="AZ684" i="1"/>
  <c r="AD684" i="1"/>
  <c r="AR684" i="1" s="1"/>
  <c r="AF683" i="1"/>
  <c r="AT683" i="1" s="1"/>
  <c r="AH682" i="1"/>
  <c r="AV682" i="1" s="1"/>
  <c r="AJ681" i="1"/>
  <c r="AX681" i="1" s="1"/>
  <c r="AZ680" i="1"/>
  <c r="AD680" i="1"/>
  <c r="AR680" i="1" s="1"/>
  <c r="AF679" i="1"/>
  <c r="AT679" i="1" s="1"/>
  <c r="AH678" i="1"/>
  <c r="AV678" i="1" s="1"/>
  <c r="AJ677" i="1"/>
  <c r="AX677" i="1" s="1"/>
  <c r="AZ676" i="1"/>
  <c r="AD676" i="1"/>
  <c r="AR676" i="1" s="1"/>
  <c r="AF675" i="1"/>
  <c r="AT675" i="1" s="1"/>
  <c r="AH674" i="1"/>
  <c r="AV674" i="1" s="1"/>
  <c r="AJ673" i="1"/>
  <c r="AX673" i="1" s="1"/>
  <c r="AZ672" i="1"/>
  <c r="AD672" i="1"/>
  <c r="AR672" i="1" s="1"/>
  <c r="AF671" i="1"/>
  <c r="AT671" i="1" s="1"/>
  <c r="AH670" i="1"/>
  <c r="AV670" i="1" s="1"/>
  <c r="AJ669" i="1"/>
  <c r="AX669" i="1" s="1"/>
  <c r="AZ668" i="1"/>
  <c r="AD668" i="1"/>
  <c r="AR668" i="1" s="1"/>
  <c r="AF667" i="1"/>
  <c r="AT667" i="1" s="1"/>
  <c r="AH666" i="1"/>
  <c r="AV666" i="1" s="1"/>
  <c r="AJ665" i="1"/>
  <c r="AX665" i="1" s="1"/>
  <c r="AZ664" i="1"/>
  <c r="AD664" i="1"/>
  <c r="AR664" i="1" s="1"/>
  <c r="AF663" i="1"/>
  <c r="AT663" i="1" s="1"/>
  <c r="AH662" i="1"/>
  <c r="AV662" i="1" s="1"/>
  <c r="AJ661" i="1"/>
  <c r="AX661" i="1" s="1"/>
  <c r="AZ660" i="1"/>
  <c r="AD660" i="1"/>
  <c r="AR660" i="1" s="1"/>
  <c r="AF659" i="1"/>
  <c r="AT659" i="1" s="1"/>
  <c r="AH658" i="1"/>
  <c r="AV658" i="1" s="1"/>
  <c r="AJ657" i="1"/>
  <c r="AX657" i="1" s="1"/>
  <c r="AZ656" i="1"/>
  <c r="AD656" i="1"/>
  <c r="AR656" i="1" s="1"/>
  <c r="AF655" i="1"/>
  <c r="AT655" i="1" s="1"/>
  <c r="AH654" i="1"/>
  <c r="AV654" i="1" s="1"/>
  <c r="AJ653" i="1"/>
  <c r="AX653" i="1" s="1"/>
  <c r="AZ652" i="1"/>
  <c r="AD652" i="1"/>
  <c r="AR652" i="1" s="1"/>
  <c r="AF651" i="1"/>
  <c r="AT651" i="1" s="1"/>
  <c r="AH650" i="1"/>
  <c r="AV650" i="1" s="1"/>
  <c r="AJ649" i="1"/>
  <c r="AX649" i="1" s="1"/>
  <c r="AZ648" i="1"/>
  <c r="AD648" i="1"/>
  <c r="AR648" i="1" s="1"/>
  <c r="AF647" i="1"/>
  <c r="AT647" i="1" s="1"/>
  <c r="AH646" i="1"/>
  <c r="AV646" i="1" s="1"/>
  <c r="AJ645" i="1"/>
  <c r="AX645" i="1" s="1"/>
  <c r="AZ644" i="1"/>
  <c r="AD644" i="1"/>
  <c r="AR644" i="1" s="1"/>
  <c r="AF643" i="1"/>
  <c r="AT643" i="1" s="1"/>
  <c r="AH642" i="1"/>
  <c r="AV642" i="1" s="1"/>
  <c r="AJ641" i="1"/>
  <c r="AX641" i="1" s="1"/>
  <c r="AZ640" i="1"/>
  <c r="AD640" i="1"/>
  <c r="AR640" i="1" s="1"/>
  <c r="AF639" i="1"/>
  <c r="AT639" i="1" s="1"/>
  <c r="AH638" i="1"/>
  <c r="AV638" i="1" s="1"/>
  <c r="AJ637" i="1"/>
  <c r="AX637" i="1" s="1"/>
  <c r="AZ636" i="1"/>
  <c r="AD636" i="1"/>
  <c r="AR636" i="1" s="1"/>
  <c r="AF635" i="1"/>
  <c r="AT635" i="1" s="1"/>
  <c r="AH634" i="1"/>
  <c r="AV634" i="1" s="1"/>
  <c r="AJ633" i="1"/>
  <c r="AX633" i="1" s="1"/>
  <c r="AZ632" i="1"/>
  <c r="AD632" i="1"/>
  <c r="AR632" i="1" s="1"/>
  <c r="AF631" i="1"/>
  <c r="AT631" i="1" s="1"/>
  <c r="AH630" i="1"/>
  <c r="AV630" i="1" s="1"/>
  <c r="AJ629" i="1"/>
  <c r="AX629" i="1" s="1"/>
  <c r="AZ628" i="1"/>
  <c r="AD628" i="1"/>
  <c r="AR628" i="1" s="1"/>
  <c r="AF627" i="1"/>
  <c r="AT627" i="1" s="1"/>
  <c r="AH626" i="1"/>
  <c r="AV626" i="1" s="1"/>
  <c r="AJ625" i="1"/>
  <c r="AX625" i="1" s="1"/>
  <c r="AZ624" i="1"/>
  <c r="AD624" i="1"/>
  <c r="AR624" i="1" s="1"/>
  <c r="AF623" i="1"/>
  <c r="AT623" i="1" s="1"/>
  <c r="AH622" i="1"/>
  <c r="AV622" i="1" s="1"/>
  <c r="AJ621" i="1"/>
  <c r="AX621" i="1" s="1"/>
  <c r="AZ620" i="1"/>
  <c r="AD620" i="1"/>
  <c r="AR620" i="1" s="1"/>
  <c r="AF619" i="1"/>
  <c r="AT619" i="1" s="1"/>
  <c r="AH618" i="1"/>
  <c r="AV618" i="1" s="1"/>
  <c r="AJ617" i="1"/>
  <c r="AX617" i="1" s="1"/>
  <c r="AZ616" i="1"/>
  <c r="AD616" i="1"/>
  <c r="AR616" i="1" s="1"/>
  <c r="AF615" i="1"/>
  <c r="AT615" i="1" s="1"/>
  <c r="AH614" i="1"/>
  <c r="AV614" i="1" s="1"/>
  <c r="AJ613" i="1"/>
  <c r="AX613" i="1" s="1"/>
  <c r="AZ612" i="1"/>
  <c r="AY525" i="1"/>
  <c r="AD612" i="1"/>
  <c r="AR612" i="1" s="1"/>
  <c r="AF611" i="1"/>
  <c r="AT611" i="1" s="1"/>
  <c r="AH610" i="1"/>
  <c r="AV610" i="1" s="1"/>
  <c r="AJ609" i="1"/>
  <c r="AX609" i="1" s="1"/>
  <c r="AZ608" i="1"/>
  <c r="AD608" i="1"/>
  <c r="AR608" i="1" s="1"/>
  <c r="AF607" i="1"/>
  <c r="AT607" i="1" s="1"/>
  <c r="AH606" i="1"/>
  <c r="AV606" i="1" s="1"/>
  <c r="AJ605" i="1"/>
  <c r="AX605" i="1" s="1"/>
  <c r="AZ604" i="1"/>
  <c r="AD604" i="1"/>
  <c r="AR604" i="1" s="1"/>
  <c r="AF603" i="1"/>
  <c r="AT603" i="1" s="1"/>
  <c r="AH602" i="1"/>
  <c r="AV602" i="1" s="1"/>
  <c r="AJ601" i="1"/>
  <c r="AX601" i="1" s="1"/>
  <c r="AZ600" i="1"/>
  <c r="AD600" i="1"/>
  <c r="AR600" i="1" s="1"/>
  <c r="AF599" i="1"/>
  <c r="AT599" i="1" s="1"/>
  <c r="AH598" i="1"/>
  <c r="AV598" i="1" s="1"/>
  <c r="AJ597" i="1"/>
  <c r="AX597" i="1" s="1"/>
  <c r="AZ596" i="1"/>
  <c r="AD596" i="1"/>
  <c r="AR596" i="1" s="1"/>
  <c r="AF595" i="1"/>
  <c r="AT595" i="1" s="1"/>
  <c r="AH594" i="1"/>
  <c r="AV594" i="1" s="1"/>
  <c r="AJ593" i="1"/>
  <c r="AX593" i="1" s="1"/>
  <c r="AZ592" i="1"/>
  <c r="AD592" i="1"/>
  <c r="AR592" i="1" s="1"/>
  <c r="AF591" i="1"/>
  <c r="AT591" i="1" s="1"/>
  <c r="AH590" i="1"/>
  <c r="AV590" i="1" s="1"/>
  <c r="AJ589" i="1"/>
  <c r="AX589" i="1" s="1"/>
  <c r="AZ588" i="1"/>
  <c r="AD588" i="1"/>
  <c r="AR588" i="1" s="1"/>
  <c r="AF587" i="1"/>
  <c r="AT587" i="1" s="1"/>
  <c r="AH586" i="1"/>
  <c r="AV586" i="1" s="1"/>
  <c r="AJ585" i="1"/>
  <c r="AX585" i="1" s="1"/>
  <c r="AZ584" i="1"/>
  <c r="AD584" i="1"/>
  <c r="AR584" i="1" s="1"/>
  <c r="AF583" i="1"/>
  <c r="AT583" i="1" s="1"/>
  <c r="AH582" i="1"/>
  <c r="AV582" i="1" s="1"/>
  <c r="AJ581" i="1"/>
  <c r="AX581" i="1" s="1"/>
  <c r="AZ580" i="1"/>
  <c r="AD580" i="1"/>
  <c r="AR580" i="1" s="1"/>
  <c r="AF579" i="1"/>
  <c r="AT579" i="1" s="1"/>
  <c r="AH578" i="1"/>
  <c r="AV578" i="1" s="1"/>
  <c r="AJ577" i="1"/>
  <c r="AX577" i="1" s="1"/>
  <c r="AZ576" i="1"/>
  <c r="AD576" i="1"/>
  <c r="AR576" i="1" s="1"/>
  <c r="AF575" i="1"/>
  <c r="AT575" i="1" s="1"/>
  <c r="AH574" i="1"/>
  <c r="AV574" i="1" s="1"/>
  <c r="AJ573" i="1"/>
  <c r="AX573" i="1" s="1"/>
  <c r="AZ572" i="1"/>
  <c r="AD572" i="1"/>
  <c r="AR572" i="1" s="1"/>
  <c r="AF571" i="1"/>
  <c r="AT571" i="1" s="1"/>
  <c r="AH570" i="1"/>
  <c r="AV570" i="1" s="1"/>
  <c r="AJ569" i="1"/>
  <c r="AX569" i="1" s="1"/>
  <c r="AZ568" i="1"/>
  <c r="AD568" i="1"/>
  <c r="AR568" i="1" s="1"/>
  <c r="AF567" i="1"/>
  <c r="AT567" i="1" s="1"/>
  <c r="AH566" i="1"/>
  <c r="AV566" i="1" s="1"/>
  <c r="AJ565" i="1"/>
  <c r="AX565" i="1" s="1"/>
  <c r="AZ564" i="1"/>
  <c r="AD564" i="1"/>
  <c r="AR564" i="1" s="1"/>
  <c r="AF563" i="1"/>
  <c r="AT563" i="1" s="1"/>
  <c r="AH562" i="1"/>
  <c r="AV562" i="1" s="1"/>
  <c r="AJ561" i="1"/>
  <c r="AX561" i="1" s="1"/>
  <c r="AZ560" i="1"/>
  <c r="AD560" i="1"/>
  <c r="AR560" i="1" s="1"/>
  <c r="AF559" i="1"/>
  <c r="AT559" i="1" s="1"/>
  <c r="AH558" i="1"/>
  <c r="AV558" i="1" s="1"/>
  <c r="AJ557" i="1"/>
  <c r="AX557" i="1" s="1"/>
  <c r="AZ556" i="1"/>
  <c r="AD556" i="1"/>
  <c r="AR556" i="1" s="1"/>
  <c r="AF555" i="1"/>
  <c r="AT555" i="1" s="1"/>
  <c r="AH554" i="1"/>
  <c r="AV554" i="1" s="1"/>
  <c r="AJ553" i="1"/>
  <c r="AX553" i="1" s="1"/>
  <c r="AZ552" i="1"/>
  <c r="AD552" i="1"/>
  <c r="AR552" i="1" s="1"/>
  <c r="AF551" i="1"/>
  <c r="AT551" i="1" s="1"/>
  <c r="AH550" i="1"/>
  <c r="AV550" i="1" s="1"/>
  <c r="AJ549" i="1"/>
  <c r="AX549" i="1" s="1"/>
  <c r="AZ548" i="1"/>
  <c r="AD548" i="1"/>
  <c r="AR548" i="1" s="1"/>
  <c r="AF547" i="1"/>
  <c r="AT547" i="1" s="1"/>
  <c r="AH546" i="1"/>
  <c r="AV546" i="1" s="1"/>
  <c r="AJ545" i="1"/>
  <c r="AX545" i="1" s="1"/>
  <c r="AZ544" i="1"/>
  <c r="AF394" i="1"/>
  <c r="AT394" i="1" s="1"/>
  <c r="AG1666" i="1"/>
  <c r="AU1666" i="1" s="1"/>
  <c r="AY1664" i="1"/>
  <c r="AE1663" i="1"/>
  <c r="AS1663" i="1" s="1"/>
  <c r="AI1661" i="1"/>
  <c r="AW1661" i="1" s="1"/>
  <c r="AG1658" i="1"/>
  <c r="AU1658" i="1" s="1"/>
  <c r="AY1656" i="1"/>
  <c r="AE1655" i="1"/>
  <c r="AS1655" i="1" s="1"/>
  <c r="AI1653" i="1"/>
  <c r="AW1653" i="1" s="1"/>
  <c r="AE1651" i="1"/>
  <c r="AS1651" i="1" s="1"/>
  <c r="AY1648" i="1"/>
  <c r="AE1647" i="1"/>
  <c r="AS1647" i="1" s="1"/>
  <c r="AI1645" i="1"/>
  <c r="AW1645" i="1" s="1"/>
  <c r="AG1642" i="1"/>
  <c r="AU1642" i="1" s="1"/>
  <c r="AY1640" i="1"/>
  <c r="AE1639" i="1"/>
  <c r="AS1639" i="1" s="1"/>
  <c r="AY1636" i="1"/>
  <c r="AE1635" i="1"/>
  <c r="AS1635" i="1" s="1"/>
  <c r="AI1633" i="1"/>
  <c r="AW1633" i="1" s="1"/>
  <c r="AE1631" i="1"/>
  <c r="AS1631" i="1" s="1"/>
  <c r="AI1629" i="1"/>
  <c r="AW1629" i="1" s="1"/>
  <c r="AE1627" i="1"/>
  <c r="AS1627" i="1" s="1"/>
  <c r="AI1625" i="1"/>
  <c r="AW1625" i="1" s="1"/>
  <c r="AG1622" i="1"/>
  <c r="AU1622" i="1" s="1"/>
  <c r="AY1620" i="1"/>
  <c r="AE1619" i="1"/>
  <c r="AS1619" i="1" s="1"/>
  <c r="AY1616" i="1"/>
  <c r="AE1615" i="1"/>
  <c r="AS1615" i="1" s="1"/>
  <c r="AY1612" i="1"/>
  <c r="AE1611" i="1"/>
  <c r="AS1611" i="1" s="1"/>
  <c r="AI1609" i="1"/>
  <c r="AW1609" i="1" s="1"/>
  <c r="AG1606" i="1"/>
  <c r="AU1606" i="1" s="1"/>
  <c r="AY1604" i="1"/>
  <c r="AG1602" i="1"/>
  <c r="AU1602" i="1" s="1"/>
  <c r="AY1600" i="1"/>
  <c r="AE1599" i="1"/>
  <c r="AS1599" i="1" s="1"/>
  <c r="AI1597" i="1"/>
  <c r="AW1597" i="1" s="1"/>
  <c r="AE1595" i="1"/>
  <c r="AS1595" i="1" s="1"/>
  <c r="AI1593" i="1"/>
  <c r="AW1593" i="1" s="1"/>
  <c r="AG1590" i="1"/>
  <c r="AU1590" i="1" s="1"/>
  <c r="AY1588" i="1"/>
  <c r="AE1587" i="1"/>
  <c r="AS1587" i="1" s="1"/>
  <c r="AI1585" i="1"/>
  <c r="AW1585" i="1" s="1"/>
  <c r="AG1582" i="1"/>
  <c r="AU1582" i="1" s="1"/>
  <c r="AY1580" i="1"/>
  <c r="AE1579" i="1"/>
  <c r="AS1579" i="1" s="1"/>
  <c r="AI1577" i="1"/>
  <c r="AW1577" i="1" s="1"/>
  <c r="AE1575" i="1"/>
  <c r="AS1575" i="1" s="1"/>
  <c r="AI1573" i="1"/>
  <c r="AW1573" i="1" s="1"/>
  <c r="AE1571" i="1"/>
  <c r="AS1571" i="1" s="1"/>
  <c r="AI1481" i="1"/>
  <c r="AW1481" i="1" s="1"/>
  <c r="AY1668" i="1"/>
  <c r="AE1667" i="1"/>
  <c r="AS1667" i="1" s="1"/>
  <c r="AI1665" i="1"/>
  <c r="AW1665" i="1" s="1"/>
  <c r="AG1662" i="1"/>
  <c r="AU1662" i="1" s="1"/>
  <c r="AY1660" i="1"/>
  <c r="AE1659" i="1"/>
  <c r="AS1659" i="1" s="1"/>
  <c r="AI1657" i="1"/>
  <c r="AW1657" i="1" s="1"/>
  <c r="AG1654" i="1"/>
  <c r="AU1654" i="1" s="1"/>
  <c r="AY1652" i="1"/>
  <c r="AG1650" i="1"/>
  <c r="AU1650" i="1" s="1"/>
  <c r="AI1649" i="1"/>
  <c r="AW1649" i="1" s="1"/>
  <c r="AG1646" i="1"/>
  <c r="AU1646" i="1" s="1"/>
  <c r="AY1644" i="1"/>
  <c r="AE1643" i="1"/>
  <c r="AS1643" i="1" s="1"/>
  <c r="AI1641" i="1"/>
  <c r="AW1641" i="1" s="1"/>
  <c r="AG1638" i="1"/>
  <c r="AU1638" i="1" s="1"/>
  <c r="AI1637" i="1"/>
  <c r="AW1637" i="1" s="1"/>
  <c r="AG1634" i="1"/>
  <c r="AU1634" i="1" s="1"/>
  <c r="AY1632" i="1"/>
  <c r="AG1630" i="1"/>
  <c r="AU1630" i="1" s="1"/>
  <c r="AY1628" i="1"/>
  <c r="AG1626" i="1"/>
  <c r="AU1626" i="1" s="1"/>
  <c r="AY1624" i="1"/>
  <c r="AE1623" i="1"/>
  <c r="AS1623" i="1" s="1"/>
  <c r="AI1621" i="1"/>
  <c r="AW1621" i="1" s="1"/>
  <c r="AG1618" i="1"/>
  <c r="AU1618" i="1" s="1"/>
  <c r="AI1617" i="1"/>
  <c r="AW1617" i="1" s="1"/>
  <c r="AG1614" i="1"/>
  <c r="AU1614" i="1" s="1"/>
  <c r="AI1613" i="1"/>
  <c r="AW1613" i="1" s="1"/>
  <c r="AG1610" i="1"/>
  <c r="AU1610" i="1" s="1"/>
  <c r="AY1608" i="1"/>
  <c r="AE1607" i="1"/>
  <c r="AS1607" i="1" s="1"/>
  <c r="AI1605" i="1"/>
  <c r="AW1605" i="1" s="1"/>
  <c r="AE1603" i="1"/>
  <c r="AS1603" i="1" s="1"/>
  <c r="AI1601" i="1"/>
  <c r="AW1601" i="1" s="1"/>
  <c r="AG1598" i="1"/>
  <c r="AU1598" i="1" s="1"/>
  <c r="AY1596" i="1"/>
  <c r="AG1594" i="1"/>
  <c r="AU1594" i="1" s="1"/>
  <c r="AY1592" i="1"/>
  <c r="AE1591" i="1"/>
  <c r="AS1591" i="1" s="1"/>
  <c r="AI1589" i="1"/>
  <c r="AW1589" i="1" s="1"/>
  <c r="AG1586" i="1"/>
  <c r="AU1586" i="1" s="1"/>
  <c r="AY1584" i="1"/>
  <c r="AE1583" i="1"/>
  <c r="AS1583" i="1" s="1"/>
  <c r="AI1581" i="1"/>
  <c r="AW1581" i="1" s="1"/>
  <c r="AG1578" i="1"/>
  <c r="AU1578" i="1" s="1"/>
  <c r="AY1576" i="1"/>
  <c r="AG1574" i="1"/>
  <c r="AU1574" i="1" s="1"/>
  <c r="AY1572" i="1"/>
  <c r="AG1570" i="1"/>
  <c r="AU1570" i="1" s="1"/>
  <c r="AI1569" i="1"/>
  <c r="AW1569" i="1" s="1"/>
  <c r="AY1568" i="1"/>
  <c r="AE1567" i="1"/>
  <c r="AS1567" i="1" s="1"/>
  <c r="AY1480" i="1"/>
  <c r="AE1479" i="1"/>
  <c r="AS1479" i="1" s="1"/>
  <c r="AG1478" i="1"/>
  <c r="AU1478" i="1" s="1"/>
  <c r="AI1477" i="1"/>
  <c r="AW1477" i="1" s="1"/>
  <c r="AY1476" i="1"/>
  <c r="AE1475" i="1"/>
  <c r="AS1475" i="1" s="1"/>
  <c r="AG1474" i="1"/>
  <c r="AU1474" i="1" s="1"/>
  <c r="AI1473" i="1"/>
  <c r="AW1473" i="1" s="1"/>
  <c r="AY1472" i="1"/>
  <c r="AE1471" i="1"/>
  <c r="AS1471" i="1" s="1"/>
  <c r="AG1470" i="1"/>
  <c r="AU1470" i="1" s="1"/>
  <c r="AI1469" i="1"/>
  <c r="AW1469" i="1" s="1"/>
  <c r="AY1468" i="1"/>
  <c r="AE1467" i="1"/>
  <c r="AS1467" i="1" s="1"/>
  <c r="AG1466" i="1"/>
  <c r="AU1466" i="1" s="1"/>
  <c r="AI1465" i="1"/>
  <c r="AW1465" i="1" s="1"/>
  <c r="AY1464" i="1"/>
  <c r="AE1463" i="1"/>
  <c r="AS1463" i="1" s="1"/>
  <c r="AG1462" i="1"/>
  <c r="AU1462" i="1" s="1"/>
  <c r="AI1461" i="1"/>
  <c r="AW1461" i="1" s="1"/>
  <c r="AY1460" i="1"/>
  <c r="AE1459" i="1"/>
  <c r="AS1459" i="1" s="1"/>
  <c r="AG1458" i="1"/>
  <c r="AU1458" i="1" s="1"/>
  <c r="AI1457" i="1"/>
  <c r="AW1457" i="1" s="1"/>
  <c r="AY1456" i="1"/>
  <c r="AE1455" i="1"/>
  <c r="AS1455" i="1" s="1"/>
  <c r="AG1454" i="1"/>
  <c r="AU1454" i="1" s="1"/>
  <c r="AI1453" i="1"/>
  <c r="AW1453" i="1" s="1"/>
  <c r="AY1452" i="1"/>
  <c r="AE1451" i="1"/>
  <c r="AS1451" i="1" s="1"/>
  <c r="AG1450" i="1"/>
  <c r="AU1450" i="1" s="1"/>
  <c r="AI1449" i="1"/>
  <c r="AW1449" i="1" s="1"/>
  <c r="AY1448" i="1"/>
  <c r="AE1447" i="1"/>
  <c r="AS1447" i="1" s="1"/>
  <c r="AG1446" i="1"/>
  <c r="AU1446" i="1" s="1"/>
  <c r="AI1445" i="1"/>
  <c r="AW1445" i="1" s="1"/>
  <c r="AY1444" i="1"/>
  <c r="AE1443" i="1"/>
  <c r="AS1443" i="1" s="1"/>
  <c r="AG1442" i="1"/>
  <c r="AU1442" i="1" s="1"/>
  <c r="AI1441" i="1"/>
  <c r="AW1441" i="1" s="1"/>
  <c r="AY1440" i="1"/>
  <c r="AE1439" i="1"/>
  <c r="AS1439" i="1" s="1"/>
  <c r="AG1438" i="1"/>
  <c r="AU1438" i="1" s="1"/>
  <c r="AI1437" i="1"/>
  <c r="AW1437" i="1" s="1"/>
  <c r="AY1436" i="1"/>
  <c r="AE1435" i="1"/>
  <c r="AS1435" i="1" s="1"/>
  <c r="AG1434" i="1"/>
  <c r="AU1434" i="1" s="1"/>
  <c r="AI1433" i="1"/>
  <c r="AW1433" i="1" s="1"/>
  <c r="AY1432" i="1"/>
  <c r="AE1431" i="1"/>
  <c r="AS1431" i="1" s="1"/>
  <c r="AG1430" i="1"/>
  <c r="AU1430" i="1" s="1"/>
  <c r="AI1429" i="1"/>
  <c r="AW1429" i="1" s="1"/>
  <c r="AY1428" i="1"/>
  <c r="AE1427" i="1"/>
  <c r="AS1427" i="1" s="1"/>
  <c r="AG1426" i="1"/>
  <c r="AU1426" i="1" s="1"/>
  <c r="AI1425" i="1"/>
  <c r="AW1425" i="1" s="1"/>
  <c r="AY1424" i="1"/>
  <c r="AE1423" i="1"/>
  <c r="AS1423" i="1" s="1"/>
  <c r="AG1422" i="1"/>
  <c r="AU1422" i="1" s="1"/>
  <c r="AI1421" i="1"/>
  <c r="AW1421" i="1" s="1"/>
  <c r="AY1420" i="1"/>
  <c r="AE1419" i="1"/>
  <c r="AS1419" i="1" s="1"/>
  <c r="AG1418" i="1"/>
  <c r="AU1418" i="1" s="1"/>
  <c r="AI1417" i="1"/>
  <c r="AW1417" i="1" s="1"/>
  <c r="AY1416" i="1"/>
  <c r="AE1415" i="1"/>
  <c r="AS1415" i="1" s="1"/>
  <c r="AG1414" i="1"/>
  <c r="AU1414" i="1" s="1"/>
  <c r="AI1413" i="1"/>
  <c r="AW1413" i="1" s="1"/>
  <c r="AY1412" i="1"/>
  <c r="AE1411" i="1"/>
  <c r="AS1411" i="1" s="1"/>
  <c r="AG1410" i="1"/>
  <c r="AU1410" i="1" s="1"/>
  <c r="AI1409" i="1"/>
  <c r="AW1409" i="1" s="1"/>
  <c r="AY1408" i="1"/>
  <c r="AE1407" i="1"/>
  <c r="AS1407" i="1" s="1"/>
  <c r="AG1406" i="1"/>
  <c r="AU1406" i="1" s="1"/>
  <c r="AI1405" i="1"/>
  <c r="AW1405" i="1" s="1"/>
  <c r="AY1404" i="1"/>
  <c r="AE1403" i="1"/>
  <c r="AS1403" i="1" s="1"/>
  <c r="AG1402" i="1"/>
  <c r="AU1402" i="1" s="1"/>
  <c r="AI1401" i="1"/>
  <c r="AW1401" i="1" s="1"/>
  <c r="AY1400" i="1"/>
  <c r="AE1399" i="1"/>
  <c r="AS1399" i="1" s="1"/>
  <c r="AG1398" i="1"/>
  <c r="AU1398" i="1" s="1"/>
  <c r="AI1397" i="1"/>
  <c r="AW1397" i="1" s="1"/>
  <c r="AY1396" i="1"/>
  <c r="AE1395" i="1"/>
  <c r="AS1395" i="1" s="1"/>
  <c r="AG1394" i="1"/>
  <c r="AU1394" i="1" s="1"/>
  <c r="AI1393" i="1"/>
  <c r="AW1393" i="1" s="1"/>
  <c r="AY1392" i="1"/>
  <c r="AE1391" i="1"/>
  <c r="AS1391" i="1" s="1"/>
  <c r="AG1390" i="1"/>
  <c r="AU1390" i="1" s="1"/>
  <c r="AI1389" i="1"/>
  <c r="AW1389" i="1" s="1"/>
  <c r="AY1388" i="1"/>
  <c r="AE1387" i="1"/>
  <c r="AS1387" i="1" s="1"/>
  <c r="AG1386" i="1"/>
  <c r="AU1386" i="1" s="1"/>
  <c r="AI1385" i="1"/>
  <c r="AW1385" i="1" s="1"/>
  <c r="AY1384" i="1"/>
  <c r="AE1383" i="1"/>
  <c r="AS1383" i="1" s="1"/>
  <c r="AG1382" i="1"/>
  <c r="AU1382" i="1" s="1"/>
  <c r="AI1381" i="1"/>
  <c r="AW1381" i="1" s="1"/>
  <c r="AY1380" i="1"/>
  <c r="AE1379" i="1"/>
  <c r="AS1379" i="1" s="1"/>
  <c r="AG1378" i="1"/>
  <c r="AU1378" i="1" s="1"/>
  <c r="AI1377" i="1"/>
  <c r="AW1377" i="1" s="1"/>
  <c r="AY1376" i="1"/>
  <c r="AE1375" i="1"/>
  <c r="AS1375" i="1" s="1"/>
  <c r="AG1374" i="1"/>
  <c r="AU1374" i="1" s="1"/>
  <c r="AI1373" i="1"/>
  <c r="AW1373" i="1" s="1"/>
  <c r="AY1372" i="1"/>
  <c r="AE1371" i="1"/>
  <c r="AS1371" i="1" s="1"/>
  <c r="AG1370" i="1"/>
  <c r="AU1370" i="1" s="1"/>
  <c r="AI1369" i="1"/>
  <c r="AW1369" i="1" s="1"/>
  <c r="AY1368" i="1"/>
  <c r="AE1367" i="1"/>
  <c r="AS1367" i="1" s="1"/>
  <c r="AG1366" i="1"/>
  <c r="AU1366" i="1" s="1"/>
  <c r="AI1365" i="1"/>
  <c r="AW1365" i="1" s="1"/>
  <c r="AY1364" i="1"/>
  <c r="AE1363" i="1"/>
  <c r="AS1363" i="1" s="1"/>
  <c r="AG1362" i="1"/>
  <c r="AU1362" i="1" s="1"/>
  <c r="AI1361" i="1"/>
  <c r="AW1361" i="1" s="1"/>
  <c r="AY1360" i="1"/>
  <c r="AE1359" i="1"/>
  <c r="AS1359" i="1" s="1"/>
  <c r="AG1358" i="1"/>
  <c r="AU1358" i="1" s="1"/>
  <c r="AI1357" i="1"/>
  <c r="AW1357" i="1" s="1"/>
  <c r="AY1356" i="1"/>
  <c r="AE1355" i="1"/>
  <c r="AS1355" i="1" s="1"/>
  <c r="AG1354" i="1"/>
  <c r="AU1354" i="1" s="1"/>
  <c r="AI1353" i="1"/>
  <c r="AW1353" i="1" s="1"/>
  <c r="AY1352" i="1"/>
  <c r="AE1351" i="1"/>
  <c r="AS1351" i="1" s="1"/>
  <c r="AG1350" i="1"/>
  <c r="AU1350" i="1" s="1"/>
  <c r="AI1349" i="1"/>
  <c r="AW1349" i="1" s="1"/>
  <c r="AY1348" i="1"/>
  <c r="AE1347" i="1"/>
  <c r="AS1347" i="1" s="1"/>
  <c r="AG1346" i="1"/>
  <c r="AU1346" i="1" s="1"/>
  <c r="AI1345" i="1"/>
  <c r="AW1345" i="1" s="1"/>
  <c r="AY1344" i="1"/>
  <c r="AE1343" i="1"/>
  <c r="AS1343" i="1" s="1"/>
  <c r="AG1342" i="1"/>
  <c r="AU1342" i="1" s="1"/>
  <c r="AI1341" i="1"/>
  <c r="AW1341" i="1" s="1"/>
  <c r="AY1340" i="1"/>
  <c r="AE1339" i="1"/>
  <c r="AS1339" i="1" s="1"/>
  <c r="AG1338" i="1"/>
  <c r="AU1338" i="1" s="1"/>
  <c r="AI1337" i="1"/>
  <c r="AW1337" i="1" s="1"/>
  <c r="AY1336" i="1"/>
  <c r="AE1335" i="1"/>
  <c r="AS1335" i="1" s="1"/>
  <c r="AG1334" i="1"/>
  <c r="AU1334" i="1" s="1"/>
  <c r="AI1333" i="1"/>
  <c r="AW1333" i="1" s="1"/>
  <c r="AY1332" i="1"/>
  <c r="AE1331" i="1"/>
  <c r="AS1331" i="1" s="1"/>
  <c r="AG1330" i="1"/>
  <c r="AU1330" i="1" s="1"/>
  <c r="AI1329" i="1"/>
  <c r="AW1329" i="1" s="1"/>
  <c r="AY1328" i="1"/>
  <c r="AE1327" i="1"/>
  <c r="AS1327" i="1" s="1"/>
  <c r="AG1326" i="1"/>
  <c r="AU1326" i="1" s="1"/>
  <c r="AI1325" i="1"/>
  <c r="AW1325" i="1" s="1"/>
  <c r="AY1324" i="1"/>
  <c r="AE1323" i="1"/>
  <c r="AS1323" i="1" s="1"/>
  <c r="AG1322" i="1"/>
  <c r="AU1322" i="1" s="1"/>
  <c r="AI1321" i="1"/>
  <c r="AW1321" i="1" s="1"/>
  <c r="AY1320" i="1"/>
  <c r="AE1319" i="1"/>
  <c r="AS1319" i="1" s="1"/>
  <c r="AG1318" i="1"/>
  <c r="AU1318" i="1" s="1"/>
  <c r="AI1317" i="1"/>
  <c r="AW1317" i="1" s="1"/>
  <c r="AY1316" i="1"/>
  <c r="AE1315" i="1"/>
  <c r="AS1315" i="1" s="1"/>
  <c r="AG1314" i="1"/>
  <c r="AU1314" i="1" s="1"/>
  <c r="AI1313" i="1"/>
  <c r="AW1313" i="1" s="1"/>
  <c r="AY1312" i="1"/>
  <c r="AE1311" i="1"/>
  <c r="AS1311" i="1" s="1"/>
  <c r="AG1310" i="1"/>
  <c r="AU1310" i="1" s="1"/>
  <c r="AI1309" i="1"/>
  <c r="AW1309" i="1" s="1"/>
  <c r="AY1308" i="1"/>
  <c r="AE1307" i="1"/>
  <c r="AS1307" i="1" s="1"/>
  <c r="AG1306" i="1"/>
  <c r="AU1306" i="1" s="1"/>
  <c r="AI1305" i="1"/>
  <c r="AW1305" i="1" s="1"/>
  <c r="AY1304" i="1"/>
  <c r="AE1303" i="1"/>
  <c r="AS1303" i="1" s="1"/>
  <c r="AG1302" i="1"/>
  <c r="AU1302" i="1" s="1"/>
  <c r="AI1301" i="1"/>
  <c r="AW1301" i="1" s="1"/>
  <c r="AY1300" i="1"/>
  <c r="AE1299" i="1"/>
  <c r="AS1299" i="1" s="1"/>
  <c r="AG1298" i="1"/>
  <c r="AU1298" i="1" s="1"/>
  <c r="AI1297" i="1"/>
  <c r="AW1297" i="1" s="1"/>
  <c r="AY1296" i="1"/>
  <c r="AE1295" i="1"/>
  <c r="AS1295" i="1" s="1"/>
  <c r="AG1294" i="1"/>
  <c r="AU1294" i="1" s="1"/>
  <c r="AI1293" i="1"/>
  <c r="AW1293" i="1" s="1"/>
  <c r="AY1292" i="1"/>
  <c r="AE1291" i="1"/>
  <c r="AS1291" i="1" s="1"/>
  <c r="AG1290" i="1"/>
  <c r="AU1290" i="1" s="1"/>
  <c r="AI1289" i="1"/>
  <c r="AW1289" i="1" s="1"/>
  <c r="AY1288" i="1"/>
  <c r="AE1287" i="1"/>
  <c r="AS1287" i="1" s="1"/>
  <c r="AG1286" i="1"/>
  <c r="AU1286" i="1" s="1"/>
  <c r="AI1285" i="1"/>
  <c r="AW1285" i="1" s="1"/>
  <c r="AY1284" i="1"/>
  <c r="AE1283" i="1"/>
  <c r="AS1283" i="1" s="1"/>
  <c r="AG1282" i="1"/>
  <c r="AU1282" i="1" s="1"/>
  <c r="AI1281" i="1"/>
  <c r="AW1281" i="1" s="1"/>
  <c r="AY1280" i="1"/>
  <c r="AE1279" i="1"/>
  <c r="AS1279" i="1" s="1"/>
  <c r="AG1278" i="1"/>
  <c r="AU1278" i="1" s="1"/>
  <c r="AI1277" i="1"/>
  <c r="AW1277" i="1" s="1"/>
  <c r="AY1276" i="1"/>
  <c r="AE1275" i="1"/>
  <c r="AS1275" i="1" s="1"/>
  <c r="AG1274" i="1"/>
  <c r="AU1274" i="1" s="1"/>
  <c r="AI1273" i="1"/>
  <c r="AW1273" i="1" s="1"/>
  <c r="AY1272" i="1"/>
  <c r="AE1271" i="1"/>
  <c r="AS1271" i="1" s="1"/>
  <c r="AG1270" i="1"/>
  <c r="AU1270" i="1" s="1"/>
  <c r="AI1269" i="1"/>
  <c r="AW1269" i="1" s="1"/>
  <c r="AY1268" i="1"/>
  <c r="AE1267" i="1"/>
  <c r="AS1267" i="1" s="1"/>
  <c r="AG1266" i="1"/>
  <c r="AU1266" i="1" s="1"/>
  <c r="AI1265" i="1"/>
  <c r="AW1265" i="1" s="1"/>
  <c r="AY1264" i="1"/>
  <c r="AE1263" i="1"/>
  <c r="AS1263" i="1" s="1"/>
  <c r="AG1262" i="1"/>
  <c r="AU1262" i="1" s="1"/>
  <c r="AI1261" i="1"/>
  <c r="AW1261" i="1" s="1"/>
  <c r="AY1260" i="1"/>
  <c r="AE1259" i="1"/>
  <c r="AS1259" i="1" s="1"/>
  <c r="AG1258" i="1"/>
  <c r="AU1258" i="1" s="1"/>
  <c r="AI1257" i="1"/>
  <c r="AW1257" i="1" s="1"/>
  <c r="AY1256" i="1"/>
  <c r="AE1255" i="1"/>
  <c r="AS1255" i="1" s="1"/>
  <c r="AG1254" i="1"/>
  <c r="AU1254" i="1" s="1"/>
  <c r="AI1253" i="1"/>
  <c r="AW1253" i="1" s="1"/>
  <c r="AY1252" i="1"/>
  <c r="AE1251" i="1"/>
  <c r="AS1251" i="1" s="1"/>
  <c r="AG1250" i="1"/>
  <c r="AU1250" i="1" s="1"/>
  <c r="AI1249" i="1"/>
  <c r="AW1249" i="1" s="1"/>
  <c r="AY1248" i="1"/>
  <c r="AE1247" i="1"/>
  <c r="AS1247" i="1" s="1"/>
  <c r="AG1246" i="1"/>
  <c r="AU1246" i="1" s="1"/>
  <c r="AI1245" i="1"/>
  <c r="AW1245" i="1" s="1"/>
  <c r="AY1244" i="1"/>
  <c r="AE1243" i="1"/>
  <c r="AS1243" i="1" s="1"/>
  <c r="AG1242" i="1"/>
  <c r="AU1242" i="1" s="1"/>
  <c r="AI1241" i="1"/>
  <c r="AW1241" i="1" s="1"/>
  <c r="AY1240" i="1"/>
  <c r="AE1239" i="1"/>
  <c r="AS1239" i="1" s="1"/>
  <c r="AG1238" i="1"/>
  <c r="AU1238" i="1" s="1"/>
  <c r="AI1237" i="1"/>
  <c r="AW1237" i="1" s="1"/>
  <c r="AY1236" i="1"/>
  <c r="AE1235" i="1"/>
  <c r="AS1235" i="1" s="1"/>
  <c r="AG1234" i="1"/>
  <c r="AU1234" i="1" s="1"/>
  <c r="AI1233" i="1"/>
  <c r="AW1233" i="1" s="1"/>
  <c r="AY1232" i="1"/>
  <c r="AG1566" i="1"/>
  <c r="AU1566" i="1" s="1"/>
  <c r="AI1565" i="1"/>
  <c r="AW1565" i="1" s="1"/>
  <c r="AY1564" i="1"/>
  <c r="AE1563" i="1"/>
  <c r="AS1563" i="1" s="1"/>
  <c r="AG1562" i="1"/>
  <c r="AU1562" i="1" s="1"/>
  <c r="AI1561" i="1"/>
  <c r="AW1561" i="1" s="1"/>
  <c r="AY1560" i="1"/>
  <c r="AE1559" i="1"/>
  <c r="AS1559" i="1" s="1"/>
  <c r="AG1558" i="1"/>
  <c r="AU1558" i="1" s="1"/>
  <c r="AI1557" i="1"/>
  <c r="AW1557" i="1" s="1"/>
  <c r="AY1556" i="1"/>
  <c r="AE1555" i="1"/>
  <c r="AS1555" i="1" s="1"/>
  <c r="AG1554" i="1"/>
  <c r="AU1554" i="1" s="1"/>
  <c r="AI1553" i="1"/>
  <c r="AW1553" i="1" s="1"/>
  <c r="AY1552" i="1"/>
  <c r="AE1551" i="1"/>
  <c r="AS1551" i="1" s="1"/>
  <c r="AG1550" i="1"/>
  <c r="AU1550" i="1" s="1"/>
  <c r="AI1549" i="1"/>
  <c r="AW1549" i="1" s="1"/>
  <c r="AY1548" i="1"/>
  <c r="AE1547" i="1"/>
  <c r="AS1547" i="1" s="1"/>
  <c r="AG1546" i="1"/>
  <c r="AU1546" i="1" s="1"/>
  <c r="AI1545" i="1"/>
  <c r="AW1545" i="1" s="1"/>
  <c r="AY1544" i="1"/>
  <c r="AE1543" i="1"/>
  <c r="AS1543" i="1" s="1"/>
  <c r="AG1542" i="1"/>
  <c r="AU1542" i="1" s="1"/>
  <c r="AI1541" i="1"/>
  <c r="AW1541" i="1" s="1"/>
  <c r="AY1540" i="1"/>
  <c r="AE1539" i="1"/>
  <c r="AS1539" i="1" s="1"/>
  <c r="AG1538" i="1"/>
  <c r="AU1538" i="1" s="1"/>
  <c r="AI1537" i="1"/>
  <c r="AW1537" i="1" s="1"/>
  <c r="AY1536" i="1"/>
  <c r="AE1535" i="1"/>
  <c r="AS1535" i="1" s="1"/>
  <c r="AG1534" i="1"/>
  <c r="AU1534" i="1" s="1"/>
  <c r="AI1533" i="1"/>
  <c r="AW1533" i="1" s="1"/>
  <c r="AY1532" i="1"/>
  <c r="AE1531" i="1"/>
  <c r="AS1531" i="1" s="1"/>
  <c r="AG1530" i="1"/>
  <c r="AU1530" i="1" s="1"/>
  <c r="AI1529" i="1"/>
  <c r="AW1529" i="1" s="1"/>
  <c r="AY1528" i="1"/>
  <c r="AE1527" i="1"/>
  <c r="AS1527" i="1" s="1"/>
  <c r="AG1526" i="1"/>
  <c r="AU1526" i="1" s="1"/>
  <c r="AI1525" i="1"/>
  <c r="AW1525" i="1" s="1"/>
  <c r="AY1524" i="1"/>
  <c r="AE1523" i="1"/>
  <c r="AS1523" i="1" s="1"/>
  <c r="AG1522" i="1"/>
  <c r="AU1522" i="1" s="1"/>
  <c r="AI1521" i="1"/>
  <c r="AW1521" i="1" s="1"/>
  <c r="AY1520" i="1"/>
  <c r="AE1519" i="1"/>
  <c r="AS1519" i="1" s="1"/>
  <c r="AG1518" i="1"/>
  <c r="AU1518" i="1" s="1"/>
  <c r="AI1517" i="1"/>
  <c r="AW1517" i="1" s="1"/>
  <c r="AY1516" i="1"/>
  <c r="AE1515" i="1"/>
  <c r="AS1515" i="1" s="1"/>
  <c r="AG1514" i="1"/>
  <c r="AU1514" i="1" s="1"/>
  <c r="AI1513" i="1"/>
  <c r="AW1513" i="1" s="1"/>
  <c r="AY1512" i="1"/>
  <c r="AE1511" i="1"/>
  <c r="AS1511" i="1" s="1"/>
  <c r="AG1510" i="1"/>
  <c r="AU1510" i="1" s="1"/>
  <c r="AI1509" i="1"/>
  <c r="AW1509" i="1" s="1"/>
  <c r="AY1508" i="1"/>
  <c r="AE1507" i="1"/>
  <c r="AS1507" i="1" s="1"/>
  <c r="AG1506" i="1"/>
  <c r="AU1506" i="1" s="1"/>
  <c r="AI1505" i="1"/>
  <c r="AW1505" i="1" s="1"/>
  <c r="AY1504" i="1"/>
  <c r="AE1503" i="1"/>
  <c r="AS1503" i="1" s="1"/>
  <c r="AG1502" i="1"/>
  <c r="AU1502" i="1" s="1"/>
  <c r="AI1501" i="1"/>
  <c r="AW1501" i="1" s="1"/>
  <c r="AY1500" i="1"/>
  <c r="AE1499" i="1"/>
  <c r="AS1499" i="1" s="1"/>
  <c r="AG1498" i="1"/>
  <c r="AU1498" i="1" s="1"/>
  <c r="AI1497" i="1"/>
  <c r="AW1497" i="1" s="1"/>
  <c r="AY1496" i="1"/>
  <c r="AE1495" i="1"/>
  <c r="AS1495" i="1" s="1"/>
  <c r="AG1494" i="1"/>
  <c r="AU1494" i="1" s="1"/>
  <c r="AI1493" i="1"/>
  <c r="AW1493" i="1" s="1"/>
  <c r="AY1492" i="1"/>
  <c r="AE1491" i="1"/>
  <c r="AS1491" i="1" s="1"/>
  <c r="AG1490" i="1"/>
  <c r="AU1490" i="1" s="1"/>
  <c r="AI1489" i="1"/>
  <c r="AW1489" i="1" s="1"/>
  <c r="AY1488" i="1"/>
  <c r="AE1487" i="1"/>
  <c r="AS1487" i="1" s="1"/>
  <c r="AG1486" i="1"/>
  <c r="AU1486" i="1" s="1"/>
  <c r="AI1485" i="1"/>
  <c r="AW1485" i="1" s="1"/>
  <c r="AY1484" i="1"/>
  <c r="AE1483" i="1"/>
  <c r="AS1483" i="1" s="1"/>
  <c r="AG1482" i="1"/>
  <c r="AU1482" i="1" s="1"/>
  <c r="AE1231" i="1"/>
  <c r="AS1231" i="1" s="1"/>
  <c r="AG1230" i="1"/>
  <c r="AU1230" i="1" s="1"/>
  <c r="AI1229" i="1"/>
  <c r="AW1229" i="1" s="1"/>
  <c r="AY1228" i="1"/>
  <c r="AE1227" i="1"/>
  <c r="AS1227" i="1" s="1"/>
  <c r="AG1226" i="1"/>
  <c r="AU1226" i="1" s="1"/>
  <c r="AI1225" i="1"/>
  <c r="AW1225" i="1" s="1"/>
  <c r="AY1224" i="1"/>
  <c r="AE1223" i="1"/>
  <c r="AS1223" i="1" s="1"/>
  <c r="AG1222" i="1"/>
  <c r="AU1222" i="1" s="1"/>
  <c r="AI1221" i="1"/>
  <c r="AW1221" i="1" s="1"/>
  <c r="AY1220" i="1"/>
  <c r="AE1219" i="1"/>
  <c r="AS1219" i="1" s="1"/>
  <c r="AG1218" i="1"/>
  <c r="AU1218" i="1" s="1"/>
  <c r="AI1217" i="1"/>
  <c r="AW1217" i="1" s="1"/>
  <c r="AY1216" i="1"/>
  <c r="AE1215" i="1"/>
  <c r="AS1215" i="1" s="1"/>
  <c r="AG1214" i="1"/>
  <c r="AU1214" i="1" s="1"/>
  <c r="AI1213" i="1"/>
  <c r="AW1213" i="1" s="1"/>
  <c r="AY1212" i="1"/>
  <c r="AE1211" i="1"/>
  <c r="AS1211" i="1" s="1"/>
  <c r="AG1210" i="1"/>
  <c r="AU1210" i="1" s="1"/>
  <c r="AI1209" i="1"/>
  <c r="AW1209" i="1" s="1"/>
  <c r="AY1208" i="1"/>
  <c r="AE1207" i="1"/>
  <c r="AS1207" i="1" s="1"/>
  <c r="AG1206" i="1"/>
  <c r="AU1206" i="1" s="1"/>
  <c r="AI1205" i="1"/>
  <c r="AW1205" i="1" s="1"/>
  <c r="AY1204" i="1"/>
  <c r="AE1203" i="1"/>
  <c r="AS1203" i="1" s="1"/>
  <c r="AG1202" i="1"/>
  <c r="AU1202" i="1" s="1"/>
  <c r="AI1201" i="1"/>
  <c r="AW1201" i="1" s="1"/>
  <c r="AY1200" i="1"/>
  <c r="AE1199" i="1"/>
  <c r="AS1199" i="1" s="1"/>
  <c r="AG1198" i="1"/>
  <c r="AU1198" i="1" s="1"/>
  <c r="AI1197" i="1"/>
  <c r="AW1197" i="1" s="1"/>
  <c r="AY1196" i="1"/>
  <c r="AE1195" i="1"/>
  <c r="AS1195" i="1" s="1"/>
  <c r="AG1194" i="1"/>
  <c r="AU1194" i="1" s="1"/>
  <c r="AI1193" i="1"/>
  <c r="AW1193" i="1" s="1"/>
  <c r="AY1192" i="1"/>
  <c r="AE1191" i="1"/>
  <c r="AS1191" i="1" s="1"/>
  <c r="AG1190" i="1"/>
  <c r="AU1190" i="1" s="1"/>
  <c r="AI1189" i="1"/>
  <c r="AW1189" i="1" s="1"/>
  <c r="AY1188" i="1"/>
  <c r="AE1187" i="1"/>
  <c r="AS1187" i="1" s="1"/>
  <c r="AG1186" i="1"/>
  <c r="AU1186" i="1" s="1"/>
  <c r="AI1185" i="1"/>
  <c r="AW1185" i="1" s="1"/>
  <c r="AY1184" i="1"/>
  <c r="AE1183" i="1"/>
  <c r="AS1183" i="1" s="1"/>
  <c r="AG1182" i="1"/>
  <c r="AU1182" i="1" s="1"/>
  <c r="AI1181" i="1"/>
  <c r="AW1181" i="1" s="1"/>
  <c r="AY1180" i="1"/>
  <c r="AE1179" i="1"/>
  <c r="AS1179" i="1" s="1"/>
  <c r="AG1178" i="1"/>
  <c r="AU1178" i="1" s="1"/>
  <c r="AI1177" i="1"/>
  <c r="AW1177" i="1" s="1"/>
  <c r="AY1176" i="1"/>
  <c r="AE1175" i="1"/>
  <c r="AS1175" i="1" s="1"/>
  <c r="AG1174" i="1"/>
  <c r="AU1174" i="1" s="1"/>
  <c r="AI1173" i="1"/>
  <c r="AW1173" i="1" s="1"/>
  <c r="AY1172" i="1"/>
  <c r="AE1171" i="1"/>
  <c r="AS1171" i="1" s="1"/>
  <c r="AG1170" i="1"/>
  <c r="AU1170" i="1" s="1"/>
  <c r="AI1169" i="1"/>
  <c r="AW1169" i="1" s="1"/>
  <c r="AY1168" i="1"/>
  <c r="AE1167" i="1"/>
  <c r="AS1167" i="1" s="1"/>
  <c r="AG1166" i="1"/>
  <c r="AU1166" i="1" s="1"/>
  <c r="AI1165" i="1"/>
  <c r="AW1165" i="1" s="1"/>
  <c r="AY1164" i="1"/>
  <c r="AE1163" i="1"/>
  <c r="AS1163" i="1" s="1"/>
  <c r="AG1162" i="1"/>
  <c r="AU1162" i="1" s="1"/>
  <c r="AI1161" i="1"/>
  <c r="AW1161" i="1" s="1"/>
  <c r="AY1160" i="1"/>
  <c r="AE1159" i="1"/>
  <c r="AS1159" i="1" s="1"/>
  <c r="AG1158" i="1"/>
  <c r="AU1158" i="1" s="1"/>
  <c r="AI1157" i="1"/>
  <c r="AW1157" i="1" s="1"/>
  <c r="AY1156" i="1"/>
  <c r="AE1155" i="1"/>
  <c r="AS1155" i="1" s="1"/>
  <c r="AG1154" i="1"/>
  <c r="AU1154" i="1" s="1"/>
  <c r="AI1153" i="1"/>
  <c r="AW1153" i="1" s="1"/>
  <c r="AY1152" i="1"/>
  <c r="AE1151" i="1"/>
  <c r="AS1151" i="1" s="1"/>
  <c r="AG1150" i="1"/>
  <c r="AU1150" i="1" s="1"/>
  <c r="AI1149" i="1"/>
  <c r="AW1149" i="1" s="1"/>
  <c r="AY1148" i="1"/>
  <c r="AE1147" i="1"/>
  <c r="AS1147" i="1" s="1"/>
  <c r="AG1146" i="1"/>
  <c r="AU1146" i="1" s="1"/>
  <c r="AI1145" i="1"/>
  <c r="AW1145" i="1" s="1"/>
  <c r="AY1144" i="1"/>
  <c r="AE1143" i="1"/>
  <c r="AS1143" i="1" s="1"/>
  <c r="AG1142" i="1"/>
  <c r="AU1142" i="1" s="1"/>
  <c r="AI1141" i="1"/>
  <c r="AW1141" i="1" s="1"/>
  <c r="AY1140" i="1"/>
  <c r="AE1139" i="1"/>
  <c r="AS1139" i="1" s="1"/>
  <c r="AG1138" i="1"/>
  <c r="AU1138" i="1" s="1"/>
  <c r="AI1137" i="1"/>
  <c r="AW1137" i="1" s="1"/>
  <c r="AY1136" i="1"/>
  <c r="AE1135" i="1"/>
  <c r="AS1135" i="1" s="1"/>
  <c r="AG1134" i="1"/>
  <c r="AU1134" i="1" s="1"/>
  <c r="AI1133" i="1"/>
  <c r="AW1133" i="1" s="1"/>
  <c r="AY1132" i="1"/>
  <c r="AE1131" i="1"/>
  <c r="AS1131" i="1" s="1"/>
  <c r="AG1130" i="1"/>
  <c r="AU1130" i="1" s="1"/>
  <c r="AI1129" i="1"/>
  <c r="AW1129" i="1" s="1"/>
  <c r="AY1128" i="1"/>
  <c r="AE1127" i="1"/>
  <c r="AS1127" i="1" s="1"/>
  <c r="AG1126" i="1"/>
  <c r="AU1126" i="1" s="1"/>
  <c r="AI1125" i="1"/>
  <c r="AW1125" i="1" s="1"/>
  <c r="AY1124" i="1"/>
  <c r="AE1123" i="1"/>
  <c r="AS1123" i="1" s="1"/>
  <c r="AG1122" i="1"/>
  <c r="AU1122" i="1" s="1"/>
  <c r="AI1121" i="1"/>
  <c r="AW1121" i="1" s="1"/>
  <c r="AY1120" i="1"/>
  <c r="AE1119" i="1"/>
  <c r="AS1119" i="1" s="1"/>
  <c r="AG1118" i="1"/>
  <c r="AU1118" i="1" s="1"/>
  <c r="AI1117" i="1"/>
  <c r="AW1117" i="1" s="1"/>
  <c r="AY1116" i="1"/>
  <c r="AE1115" i="1"/>
  <c r="AS1115" i="1" s="1"/>
  <c r="AG1114" i="1"/>
  <c r="AU1114" i="1" s="1"/>
  <c r="AI1113" i="1"/>
  <c r="AW1113" i="1" s="1"/>
  <c r="AY1112" i="1"/>
  <c r="AE1111" i="1"/>
  <c r="AS1111" i="1" s="1"/>
  <c r="AG1110" i="1"/>
  <c r="AU1110" i="1" s="1"/>
  <c r="AI1109" i="1"/>
  <c r="AW1109" i="1" s="1"/>
  <c r="AY1108" i="1"/>
  <c r="AE1107" i="1"/>
  <c r="AS1107" i="1" s="1"/>
  <c r="AG1106" i="1"/>
  <c r="AU1106" i="1" s="1"/>
  <c r="AI1105" i="1"/>
  <c r="AW1105" i="1" s="1"/>
  <c r="AY1104" i="1"/>
  <c r="AE1103" i="1"/>
  <c r="AS1103" i="1" s="1"/>
  <c r="AG1102" i="1"/>
  <c r="AU1102" i="1" s="1"/>
  <c r="AI1101" i="1"/>
  <c r="AW1101" i="1" s="1"/>
  <c r="AY1100" i="1"/>
  <c r="AE1099" i="1"/>
  <c r="AS1099" i="1" s="1"/>
  <c r="AG1098" i="1"/>
  <c r="AU1098" i="1" s="1"/>
  <c r="AI1097" i="1"/>
  <c r="AW1097" i="1" s="1"/>
  <c r="AY1096" i="1"/>
  <c r="AE1095" i="1"/>
  <c r="AS1095" i="1" s="1"/>
  <c r="AG1094" i="1"/>
  <c r="AU1094" i="1" s="1"/>
  <c r="AI1093" i="1"/>
  <c r="AW1093" i="1" s="1"/>
  <c r="AY1092" i="1"/>
  <c r="AE1091" i="1"/>
  <c r="AS1091" i="1" s="1"/>
  <c r="AG1090" i="1"/>
  <c r="AU1090" i="1" s="1"/>
  <c r="AI1089" i="1"/>
  <c r="AW1089" i="1" s="1"/>
  <c r="AY1088" i="1"/>
  <c r="AE1087" i="1"/>
  <c r="AS1087" i="1" s="1"/>
  <c r="AG1086" i="1"/>
  <c r="AU1086" i="1" s="1"/>
  <c r="AI1085" i="1"/>
  <c r="AW1085" i="1" s="1"/>
  <c r="AY1084" i="1"/>
  <c r="AE1083" i="1"/>
  <c r="AS1083" i="1" s="1"/>
  <c r="AG1082" i="1"/>
  <c r="AU1082" i="1" s="1"/>
  <c r="AI1081" i="1"/>
  <c r="AW1081" i="1" s="1"/>
  <c r="AY1080" i="1"/>
  <c r="AE1079" i="1"/>
  <c r="AS1079" i="1" s="1"/>
  <c r="AG1078" i="1"/>
  <c r="AU1078" i="1" s="1"/>
  <c r="AI1077" i="1"/>
  <c r="AW1077" i="1" s="1"/>
  <c r="AY1076" i="1"/>
  <c r="AE1075" i="1"/>
  <c r="AS1075" i="1" s="1"/>
  <c r="AG1074" i="1"/>
  <c r="AU1074" i="1" s="1"/>
  <c r="AI1073" i="1"/>
  <c r="AW1073" i="1" s="1"/>
  <c r="AY1072" i="1"/>
  <c r="AE1071" i="1"/>
  <c r="AS1071" i="1" s="1"/>
  <c r="AG1070" i="1"/>
  <c r="AU1070" i="1" s="1"/>
  <c r="AI1069" i="1"/>
  <c r="AW1069" i="1" s="1"/>
  <c r="AY1068" i="1"/>
  <c r="AE1067" i="1"/>
  <c r="AS1067" i="1" s="1"/>
  <c r="AG1066" i="1"/>
  <c r="AU1066" i="1" s="1"/>
  <c r="AI1065" i="1"/>
  <c r="AW1065" i="1" s="1"/>
  <c r="AY1064" i="1"/>
  <c r="AE1063" i="1"/>
  <c r="AS1063" i="1" s="1"/>
  <c r="AG1062" i="1"/>
  <c r="AU1062" i="1" s="1"/>
  <c r="AI1061" i="1"/>
  <c r="AW1061" i="1" s="1"/>
  <c r="AY1060" i="1"/>
  <c r="AE1059" i="1"/>
  <c r="AS1059" i="1" s="1"/>
  <c r="AG1058" i="1"/>
  <c r="AU1058" i="1" s="1"/>
  <c r="AI1057" i="1"/>
  <c r="AW1057" i="1" s="1"/>
  <c r="AY1056" i="1"/>
  <c r="AE1055" i="1"/>
  <c r="AS1055" i="1" s="1"/>
  <c r="AG1054" i="1"/>
  <c r="AU1054" i="1" s="1"/>
  <c r="AI1053" i="1"/>
  <c r="AW1053" i="1" s="1"/>
  <c r="AY1052" i="1"/>
  <c r="AE1051" i="1"/>
  <c r="AS1051" i="1" s="1"/>
  <c r="AG1050" i="1"/>
  <c r="AU1050" i="1" s="1"/>
  <c r="AI1049" i="1"/>
  <c r="AW1049" i="1" s="1"/>
  <c r="AY1048" i="1"/>
  <c r="AE1047" i="1"/>
  <c r="AS1047" i="1" s="1"/>
  <c r="AG1046" i="1"/>
  <c r="AU1046" i="1" s="1"/>
  <c r="AI1045" i="1"/>
  <c r="AW1045" i="1" s="1"/>
  <c r="AY1044" i="1"/>
  <c r="AE1043" i="1"/>
  <c r="AS1043" i="1" s="1"/>
  <c r="AG1042" i="1"/>
  <c r="AU1042" i="1" s="1"/>
  <c r="AI1041" i="1"/>
  <c r="AW1041" i="1" s="1"/>
  <c r="AY1040" i="1"/>
  <c r="AE1039" i="1"/>
  <c r="AS1039" i="1" s="1"/>
  <c r="AG1038" i="1"/>
  <c r="AU1038" i="1" s="1"/>
  <c r="AI1037" i="1"/>
  <c r="AW1037" i="1" s="1"/>
  <c r="AY1036" i="1"/>
  <c r="AE1035" i="1"/>
  <c r="AS1035" i="1" s="1"/>
  <c r="AG1034" i="1"/>
  <c r="AU1034" i="1" s="1"/>
  <c r="AI1033" i="1"/>
  <c r="AW1033" i="1" s="1"/>
  <c r="AY1032" i="1"/>
  <c r="AE1031" i="1"/>
  <c r="AS1031" i="1" s="1"/>
  <c r="AG1030" i="1"/>
  <c r="AU1030" i="1" s="1"/>
  <c r="AI1029" i="1"/>
  <c r="AW1029" i="1" s="1"/>
  <c r="AY1028" i="1"/>
  <c r="AE1027" i="1"/>
  <c r="AS1027" i="1" s="1"/>
  <c r="AG1026" i="1"/>
  <c r="AU1026" i="1" s="1"/>
  <c r="AI1025" i="1"/>
  <c r="AW1025" i="1" s="1"/>
  <c r="AY1024" i="1"/>
  <c r="AE1023" i="1"/>
  <c r="AS1023" i="1" s="1"/>
  <c r="AG1022" i="1"/>
  <c r="AU1022" i="1" s="1"/>
  <c r="AI1021" i="1"/>
  <c r="AW1021" i="1" s="1"/>
  <c r="AY1020" i="1"/>
  <c r="AE1019" i="1"/>
  <c r="AS1019" i="1" s="1"/>
  <c r="AG1018" i="1"/>
  <c r="AU1018" i="1" s="1"/>
  <c r="AI1017" i="1"/>
  <c r="AW1017" i="1" s="1"/>
  <c r="AY1016" i="1"/>
  <c r="AE1015" i="1"/>
  <c r="AS1015" i="1" s="1"/>
  <c r="AG1014" i="1"/>
  <c r="AU1014" i="1" s="1"/>
  <c r="AI1013" i="1"/>
  <c r="AW1013" i="1" s="1"/>
  <c r="AY1012" i="1"/>
  <c r="AE1011" i="1"/>
  <c r="AS1011" i="1" s="1"/>
  <c r="AG1010" i="1"/>
  <c r="AU1010" i="1" s="1"/>
  <c r="AI1009" i="1"/>
  <c r="AW1009" i="1" s="1"/>
  <c r="AY1008" i="1"/>
  <c r="AE1007" i="1"/>
  <c r="AS1007" i="1" s="1"/>
  <c r="AG1006" i="1"/>
  <c r="AU1006" i="1" s="1"/>
  <c r="AI1005" i="1"/>
  <c r="AW1005" i="1" s="1"/>
  <c r="AY1004" i="1"/>
  <c r="AE1003" i="1"/>
  <c r="AS1003" i="1" s="1"/>
  <c r="AG1002" i="1"/>
  <c r="AU1002" i="1" s="1"/>
  <c r="AI1001" i="1"/>
  <c r="AW1001" i="1" s="1"/>
  <c r="AY1000" i="1"/>
  <c r="AE999" i="1"/>
  <c r="AS999" i="1" s="1"/>
  <c r="AG998" i="1"/>
  <c r="AU998" i="1" s="1"/>
  <c r="AI997" i="1"/>
  <c r="AW997" i="1" s="1"/>
  <c r="AY996" i="1"/>
  <c r="AE995" i="1"/>
  <c r="AS995" i="1" s="1"/>
  <c r="AG994" i="1"/>
  <c r="AU994" i="1" s="1"/>
  <c r="AI993" i="1"/>
  <c r="AW993" i="1" s="1"/>
  <c r="AY992" i="1"/>
  <c r="AE991" i="1"/>
  <c r="AS991" i="1" s="1"/>
  <c r="AG990" i="1"/>
  <c r="AU990" i="1" s="1"/>
  <c r="AI989" i="1"/>
  <c r="AW989" i="1" s="1"/>
  <c r="AY988" i="1"/>
  <c r="AE987" i="1"/>
  <c r="AS987" i="1" s="1"/>
  <c r="AG986" i="1"/>
  <c r="AU986" i="1" s="1"/>
  <c r="AI985" i="1"/>
  <c r="AW985" i="1" s="1"/>
  <c r="AY984" i="1"/>
  <c r="AE983" i="1"/>
  <c r="AS983" i="1" s="1"/>
  <c r="AG982" i="1"/>
  <c r="AU982" i="1" s="1"/>
  <c r="AI981" i="1"/>
  <c r="AW981" i="1" s="1"/>
  <c r="AY980" i="1"/>
  <c r="AE979" i="1"/>
  <c r="AS979" i="1" s="1"/>
  <c r="AG978" i="1"/>
  <c r="AU978" i="1" s="1"/>
  <c r="AI977" i="1"/>
  <c r="AW977" i="1" s="1"/>
  <c r="AY976" i="1"/>
  <c r="AE975" i="1"/>
  <c r="AS975" i="1" s="1"/>
  <c r="AG974" i="1"/>
  <c r="AU974" i="1" s="1"/>
  <c r="AI973" i="1"/>
  <c r="AW973" i="1" s="1"/>
  <c r="AY972" i="1"/>
  <c r="AE971" i="1"/>
  <c r="AS971" i="1" s="1"/>
  <c r="AG970" i="1"/>
  <c r="AU970" i="1" s="1"/>
  <c r="AI969" i="1"/>
  <c r="AW969" i="1" s="1"/>
  <c r="AY968" i="1"/>
  <c r="AE967" i="1"/>
  <c r="AS967" i="1" s="1"/>
  <c r="AG966" i="1"/>
  <c r="AU966" i="1" s="1"/>
  <c r="AI965" i="1"/>
  <c r="AW965" i="1" s="1"/>
  <c r="AY964" i="1"/>
  <c r="AE963" i="1"/>
  <c r="AS963" i="1" s="1"/>
  <c r="AG962" i="1"/>
  <c r="AU962" i="1" s="1"/>
  <c r="AI961" i="1"/>
  <c r="AW961" i="1" s="1"/>
  <c r="AY960" i="1"/>
  <c r="AE959" i="1"/>
  <c r="AS959" i="1" s="1"/>
  <c r="AG958" i="1"/>
  <c r="AU958" i="1" s="1"/>
  <c r="AI957" i="1"/>
  <c r="AW957" i="1" s="1"/>
  <c r="AY956" i="1"/>
  <c r="AE955" i="1"/>
  <c r="AS955" i="1" s="1"/>
  <c r="AG954" i="1"/>
  <c r="AU954" i="1" s="1"/>
  <c r="AI953" i="1"/>
  <c r="AW953" i="1" s="1"/>
  <c r="AY952" i="1"/>
  <c r="AE951" i="1"/>
  <c r="AS951" i="1" s="1"/>
  <c r="AG950" i="1"/>
  <c r="AU950" i="1" s="1"/>
  <c r="AI949" i="1"/>
  <c r="AW949" i="1" s="1"/>
  <c r="AY948" i="1"/>
  <c r="AE947" i="1"/>
  <c r="AS947" i="1" s="1"/>
  <c r="AG946" i="1"/>
  <c r="AU946" i="1" s="1"/>
  <c r="AI945" i="1"/>
  <c r="AW945" i="1" s="1"/>
  <c r="AY944" i="1"/>
  <c r="AE943" i="1"/>
  <c r="AS943" i="1" s="1"/>
  <c r="AG942" i="1"/>
  <c r="AU942" i="1" s="1"/>
  <c r="AI941" i="1"/>
  <c r="AW941" i="1" s="1"/>
  <c r="AY940" i="1"/>
  <c r="AE939" i="1"/>
  <c r="AS939" i="1" s="1"/>
  <c r="AG938" i="1"/>
  <c r="AU938" i="1" s="1"/>
  <c r="AI937" i="1"/>
  <c r="AW937" i="1" s="1"/>
  <c r="AY936" i="1"/>
  <c r="AE935" i="1"/>
  <c r="AS935" i="1" s="1"/>
  <c r="AG934" i="1"/>
  <c r="AU934" i="1" s="1"/>
  <c r="AI933" i="1"/>
  <c r="AW933" i="1" s="1"/>
  <c r="AY932" i="1"/>
  <c r="AE931" i="1"/>
  <c r="AS931" i="1" s="1"/>
  <c r="AG930" i="1"/>
  <c r="AU930" i="1" s="1"/>
  <c r="AI929" i="1"/>
  <c r="AW929" i="1" s="1"/>
  <c r="AY928" i="1"/>
  <c r="AE927" i="1"/>
  <c r="AS927" i="1" s="1"/>
  <c r="AG926" i="1"/>
  <c r="AU926" i="1" s="1"/>
  <c r="AI925" i="1"/>
  <c r="AW925" i="1" s="1"/>
  <c r="AY924" i="1"/>
  <c r="AE923" i="1"/>
  <c r="AS923" i="1" s="1"/>
  <c r="AG922" i="1"/>
  <c r="AU922" i="1" s="1"/>
  <c r="AI921" i="1"/>
  <c r="AW921" i="1" s="1"/>
  <c r="AY920" i="1"/>
  <c r="AE919" i="1"/>
  <c r="AS919" i="1" s="1"/>
  <c r="AG918" i="1"/>
  <c r="AU918" i="1" s="1"/>
  <c r="AI917" i="1"/>
  <c r="AW917" i="1" s="1"/>
  <c r="AY916" i="1"/>
  <c r="AE915" i="1"/>
  <c r="AS915" i="1" s="1"/>
  <c r="AG914" i="1"/>
  <c r="AU914" i="1" s="1"/>
  <c r="AI913" i="1"/>
  <c r="AW913" i="1" s="1"/>
  <c r="AY912" i="1"/>
  <c r="AE911" i="1"/>
  <c r="AS911" i="1" s="1"/>
  <c r="AG910" i="1"/>
  <c r="AU910" i="1" s="1"/>
  <c r="AI909" i="1"/>
  <c r="AW909" i="1" s="1"/>
  <c r="AY908" i="1"/>
  <c r="AE907" i="1"/>
  <c r="AS907" i="1" s="1"/>
  <c r="AG906" i="1"/>
  <c r="AU906" i="1" s="1"/>
  <c r="AI905" i="1"/>
  <c r="AW905" i="1" s="1"/>
  <c r="AY904" i="1"/>
  <c r="AE903" i="1"/>
  <c r="AS903" i="1" s="1"/>
  <c r="AG902" i="1"/>
  <c r="AU902" i="1" s="1"/>
  <c r="AI901" i="1"/>
  <c r="AW901" i="1" s="1"/>
  <c r="AY900" i="1"/>
  <c r="AE899" i="1"/>
  <c r="AS899" i="1" s="1"/>
  <c r="AG898" i="1"/>
  <c r="AU898" i="1" s="1"/>
  <c r="AI897" i="1"/>
  <c r="AW897" i="1" s="1"/>
  <c r="AY896" i="1"/>
  <c r="AE895" i="1"/>
  <c r="AS895" i="1" s="1"/>
  <c r="AG894" i="1"/>
  <c r="AU894" i="1" s="1"/>
  <c r="AI893" i="1"/>
  <c r="AW893" i="1" s="1"/>
  <c r="AY892" i="1"/>
  <c r="AE891" i="1"/>
  <c r="AS891" i="1" s="1"/>
  <c r="AG890" i="1"/>
  <c r="AU890" i="1" s="1"/>
  <c r="AI889" i="1"/>
  <c r="AW889" i="1" s="1"/>
  <c r="AY888" i="1"/>
  <c r="AE887" i="1"/>
  <c r="AS887" i="1" s="1"/>
  <c r="AG886" i="1"/>
  <c r="AU886" i="1" s="1"/>
  <c r="AI885" i="1"/>
  <c r="AW885" i="1" s="1"/>
  <c r="AY884" i="1"/>
  <c r="AE883" i="1"/>
  <c r="AS883" i="1" s="1"/>
  <c r="AG882" i="1"/>
  <c r="AU882" i="1" s="1"/>
  <c r="AI881" i="1"/>
  <c r="AW881" i="1" s="1"/>
  <c r="AY880" i="1"/>
  <c r="AE879" i="1"/>
  <c r="AS879" i="1" s="1"/>
  <c r="AG878" i="1"/>
  <c r="AU878" i="1" s="1"/>
  <c r="AI877" i="1"/>
  <c r="AW877" i="1" s="1"/>
  <c r="AY876" i="1"/>
  <c r="AE875" i="1"/>
  <c r="AS875" i="1" s="1"/>
  <c r="AG874" i="1"/>
  <c r="AU874" i="1" s="1"/>
  <c r="AI873" i="1"/>
  <c r="AW873" i="1" s="1"/>
  <c r="AY872" i="1"/>
  <c r="AE871" i="1"/>
  <c r="AS871" i="1" s="1"/>
  <c r="AG870" i="1"/>
  <c r="AU870" i="1" s="1"/>
  <c r="AI869" i="1"/>
  <c r="AW869" i="1" s="1"/>
  <c r="AY868" i="1"/>
  <c r="AE867" i="1"/>
  <c r="AS867" i="1" s="1"/>
  <c r="AG866" i="1"/>
  <c r="AU866" i="1" s="1"/>
  <c r="AI865" i="1"/>
  <c r="AW865" i="1" s="1"/>
  <c r="AY864" i="1"/>
  <c r="AE863" i="1"/>
  <c r="AS863" i="1" s="1"/>
  <c r="AG862" i="1"/>
  <c r="AU862" i="1" s="1"/>
  <c r="AI861" i="1"/>
  <c r="AW861" i="1" s="1"/>
  <c r="AY860" i="1"/>
  <c r="AE859" i="1"/>
  <c r="AS859" i="1" s="1"/>
  <c r="AG858" i="1"/>
  <c r="AU858" i="1" s="1"/>
  <c r="AI857" i="1"/>
  <c r="AW857" i="1" s="1"/>
  <c r="AY856" i="1"/>
  <c r="AE855" i="1"/>
  <c r="AS855" i="1" s="1"/>
  <c r="AG854" i="1"/>
  <c r="AU854" i="1" s="1"/>
  <c r="AI853" i="1"/>
  <c r="AW853" i="1" s="1"/>
  <c r="AY852" i="1"/>
  <c r="AE851" i="1"/>
  <c r="AS851" i="1" s="1"/>
  <c r="AG850" i="1"/>
  <c r="AU850" i="1" s="1"/>
  <c r="AI849" i="1"/>
  <c r="AW849" i="1" s="1"/>
  <c r="AY848" i="1"/>
  <c r="AE847" i="1"/>
  <c r="AS847" i="1" s="1"/>
  <c r="AG846" i="1"/>
  <c r="AU846" i="1" s="1"/>
  <c r="AI845" i="1"/>
  <c r="AW845" i="1" s="1"/>
  <c r="AY844" i="1"/>
  <c r="AE843" i="1"/>
  <c r="AS843" i="1" s="1"/>
  <c r="AG842" i="1"/>
  <c r="AU842" i="1" s="1"/>
  <c r="AI841" i="1"/>
  <c r="AW841" i="1" s="1"/>
  <c r="AY840" i="1"/>
  <c r="AE839" i="1"/>
  <c r="AS839" i="1" s="1"/>
  <c r="AG838" i="1"/>
  <c r="AU838" i="1" s="1"/>
  <c r="AI837" i="1"/>
  <c r="AW837" i="1" s="1"/>
  <c r="AY836" i="1"/>
  <c r="AE835" i="1"/>
  <c r="AS835" i="1" s="1"/>
  <c r="AG834" i="1"/>
  <c r="AU834" i="1" s="1"/>
  <c r="AI833" i="1"/>
  <c r="AW833" i="1" s="1"/>
  <c r="AY832" i="1"/>
  <c r="AE831" i="1"/>
  <c r="AS831" i="1" s="1"/>
  <c r="AG830" i="1"/>
  <c r="AU830" i="1" s="1"/>
  <c r="AI829" i="1"/>
  <c r="AW829" i="1" s="1"/>
  <c r="AY828" i="1"/>
  <c r="AE827" i="1"/>
  <c r="AS827" i="1" s="1"/>
  <c r="AG826" i="1"/>
  <c r="AU826" i="1" s="1"/>
  <c r="AI825" i="1"/>
  <c r="AW825" i="1" s="1"/>
  <c r="AY824" i="1"/>
  <c r="AE823" i="1"/>
  <c r="AS823" i="1" s="1"/>
  <c r="AG822" i="1"/>
  <c r="AU822" i="1" s="1"/>
  <c r="AI821" i="1"/>
  <c r="AW821" i="1" s="1"/>
  <c r="AY820" i="1"/>
  <c r="AE819" i="1"/>
  <c r="AS819" i="1" s="1"/>
  <c r="AG818" i="1"/>
  <c r="AU818" i="1" s="1"/>
  <c r="AI817" i="1"/>
  <c r="AW817" i="1" s="1"/>
  <c r="AY816" i="1"/>
  <c r="AE815" i="1"/>
  <c r="AS815" i="1" s="1"/>
  <c r="AG814" i="1"/>
  <c r="AU814" i="1" s="1"/>
  <c r="AI813" i="1"/>
  <c r="AW813" i="1" s="1"/>
  <c r="AY812" i="1"/>
  <c r="AE811" i="1"/>
  <c r="AS811" i="1" s="1"/>
  <c r="AG810" i="1"/>
  <c r="AU810" i="1" s="1"/>
  <c r="AI809" i="1"/>
  <c r="AW809" i="1" s="1"/>
  <c r="AY808" i="1"/>
  <c r="AE807" i="1"/>
  <c r="AS807" i="1" s="1"/>
  <c r="AG806" i="1"/>
  <c r="AU806" i="1" s="1"/>
  <c r="AI805" i="1"/>
  <c r="AW805" i="1" s="1"/>
  <c r="AY804" i="1"/>
  <c r="AE803" i="1"/>
  <c r="AS803" i="1" s="1"/>
  <c r="AG802" i="1"/>
  <c r="AU802" i="1" s="1"/>
  <c r="AI801" i="1"/>
  <c r="AW801" i="1" s="1"/>
  <c r="AY800" i="1"/>
  <c r="AE799" i="1"/>
  <c r="AS799" i="1" s="1"/>
  <c r="AG798" i="1"/>
  <c r="AU798" i="1" s="1"/>
  <c r="AI797" i="1"/>
  <c r="AW797" i="1" s="1"/>
  <c r="AY796" i="1"/>
  <c r="AE795" i="1"/>
  <c r="AS795" i="1" s="1"/>
  <c r="AG794" i="1"/>
  <c r="AU794" i="1" s="1"/>
  <c r="AI793" i="1"/>
  <c r="AW793" i="1" s="1"/>
  <c r="AY792" i="1"/>
  <c r="AE791" i="1"/>
  <c r="AS791" i="1" s="1"/>
  <c r="AG790" i="1"/>
  <c r="AU790" i="1" s="1"/>
  <c r="AI789" i="1"/>
  <c r="AW789" i="1" s="1"/>
  <c r="AY788" i="1"/>
  <c r="AE787" i="1"/>
  <c r="AS787" i="1" s="1"/>
  <c r="AG786" i="1"/>
  <c r="AU786" i="1" s="1"/>
  <c r="AI785" i="1"/>
  <c r="AW785" i="1" s="1"/>
  <c r="AY784" i="1"/>
  <c r="AE783" i="1"/>
  <c r="AS783" i="1" s="1"/>
  <c r="AG782" i="1"/>
  <c r="AU782" i="1" s="1"/>
  <c r="AI781" i="1"/>
  <c r="AW781" i="1" s="1"/>
  <c r="AY780" i="1"/>
  <c r="AE779" i="1"/>
  <c r="AS779" i="1" s="1"/>
  <c r="AG778" i="1"/>
  <c r="AU778" i="1" s="1"/>
  <c r="AI777" i="1"/>
  <c r="AW777" i="1" s="1"/>
  <c r="AY776" i="1"/>
  <c r="AE775" i="1"/>
  <c r="AS775" i="1" s="1"/>
  <c r="AG774" i="1"/>
  <c r="AU774" i="1" s="1"/>
  <c r="AI773" i="1"/>
  <c r="AW773" i="1" s="1"/>
  <c r="AY772" i="1"/>
  <c r="AE771" i="1"/>
  <c r="AS771" i="1" s="1"/>
  <c r="AG770" i="1"/>
  <c r="AU770" i="1" s="1"/>
  <c r="AI769" i="1"/>
  <c r="AW769" i="1" s="1"/>
  <c r="AY768" i="1"/>
  <c r="AE767" i="1"/>
  <c r="AS767" i="1" s="1"/>
  <c r="AG766" i="1"/>
  <c r="AU766" i="1" s="1"/>
  <c r="AI765" i="1"/>
  <c r="AW765" i="1" s="1"/>
  <c r="AY764" i="1"/>
  <c r="AE763" i="1"/>
  <c r="AS763" i="1" s="1"/>
  <c r="AG762" i="1"/>
  <c r="AU762" i="1" s="1"/>
  <c r="AI761" i="1"/>
  <c r="AW761" i="1" s="1"/>
  <c r="AY760" i="1"/>
  <c r="AE759" i="1"/>
  <c r="AS759" i="1" s="1"/>
  <c r="AG758" i="1"/>
  <c r="AU758" i="1" s="1"/>
  <c r="AI757" i="1"/>
  <c r="AW757" i="1" s="1"/>
  <c r="AY756" i="1"/>
  <c r="AE755" i="1"/>
  <c r="AS755" i="1" s="1"/>
  <c r="AG754" i="1"/>
  <c r="AU754" i="1" s="1"/>
  <c r="AI753" i="1"/>
  <c r="AW753" i="1" s="1"/>
  <c r="AY752" i="1"/>
  <c r="AE751" i="1"/>
  <c r="AS751" i="1" s="1"/>
  <c r="AG750" i="1"/>
  <c r="AU750" i="1" s="1"/>
  <c r="AI749" i="1"/>
  <c r="AW749" i="1" s="1"/>
  <c r="AY748" i="1"/>
  <c r="AE747" i="1"/>
  <c r="AS747" i="1" s="1"/>
  <c r="AG746" i="1"/>
  <c r="AU746" i="1" s="1"/>
  <c r="AI745" i="1"/>
  <c r="AW745" i="1" s="1"/>
  <c r="AY744" i="1"/>
  <c r="AE743" i="1"/>
  <c r="AS743" i="1" s="1"/>
  <c r="AG742" i="1"/>
  <c r="AU742" i="1" s="1"/>
  <c r="AI741" i="1"/>
  <c r="AW741" i="1" s="1"/>
  <c r="AY740" i="1"/>
  <c r="AE739" i="1"/>
  <c r="AS739" i="1" s="1"/>
  <c r="AG738" i="1"/>
  <c r="AU738" i="1" s="1"/>
  <c r="AI737" i="1"/>
  <c r="AW737" i="1" s="1"/>
  <c r="AY736" i="1"/>
  <c r="AE735" i="1"/>
  <c r="AS735" i="1" s="1"/>
  <c r="AG734" i="1"/>
  <c r="AU734" i="1" s="1"/>
  <c r="AI733" i="1"/>
  <c r="AW733" i="1" s="1"/>
  <c r="AY732" i="1"/>
  <c r="AE731" i="1"/>
  <c r="AS731" i="1" s="1"/>
  <c r="AG730" i="1"/>
  <c r="AU730" i="1" s="1"/>
  <c r="AI729" i="1"/>
  <c r="AW729" i="1" s="1"/>
  <c r="AY728" i="1"/>
  <c r="AE727" i="1"/>
  <c r="AS727" i="1" s="1"/>
  <c r="AG726" i="1"/>
  <c r="AU726" i="1" s="1"/>
  <c r="AI725" i="1"/>
  <c r="AW725" i="1" s="1"/>
  <c r="AY724" i="1"/>
  <c r="AE723" i="1"/>
  <c r="AS723" i="1" s="1"/>
  <c r="AG722" i="1"/>
  <c r="AU722" i="1" s="1"/>
  <c r="AI721" i="1"/>
  <c r="AW721" i="1" s="1"/>
  <c r="AY720" i="1"/>
  <c r="AE719" i="1"/>
  <c r="AS719" i="1" s="1"/>
  <c r="AG718" i="1"/>
  <c r="AU718" i="1" s="1"/>
  <c r="AI717" i="1"/>
  <c r="AW717" i="1" s="1"/>
  <c r="AY716" i="1"/>
  <c r="AE715" i="1"/>
  <c r="AS715" i="1" s="1"/>
  <c r="AG714" i="1"/>
  <c r="AU714" i="1" s="1"/>
  <c r="AI713" i="1"/>
  <c r="AW713" i="1" s="1"/>
  <c r="AY712" i="1"/>
  <c r="AE711" i="1"/>
  <c r="AS711" i="1" s="1"/>
  <c r="AG710" i="1"/>
  <c r="AU710" i="1" s="1"/>
  <c r="AI709" i="1"/>
  <c r="AW709" i="1" s="1"/>
  <c r="AY708" i="1"/>
  <c r="AE707" i="1"/>
  <c r="AS707" i="1" s="1"/>
  <c r="AG706" i="1"/>
  <c r="AU706" i="1" s="1"/>
  <c r="AI705" i="1"/>
  <c r="AW705" i="1" s="1"/>
  <c r="AY704" i="1"/>
  <c r="AE703" i="1"/>
  <c r="AS703" i="1" s="1"/>
  <c r="AG702" i="1"/>
  <c r="AU702" i="1" s="1"/>
  <c r="AI701" i="1"/>
  <c r="AW701" i="1" s="1"/>
  <c r="AY700" i="1"/>
  <c r="AE699" i="1"/>
  <c r="AS699" i="1" s="1"/>
  <c r="AG698" i="1"/>
  <c r="AU698" i="1" s="1"/>
  <c r="AI697" i="1"/>
  <c r="AW697" i="1" s="1"/>
  <c r="AY696" i="1"/>
  <c r="AE695" i="1"/>
  <c r="AS695" i="1" s="1"/>
  <c r="AG694" i="1"/>
  <c r="AU694" i="1" s="1"/>
  <c r="AI693" i="1"/>
  <c r="AW693" i="1" s="1"/>
  <c r="AY692" i="1"/>
  <c r="AE691" i="1"/>
  <c r="AS691" i="1" s="1"/>
  <c r="AG690" i="1"/>
  <c r="AU690" i="1" s="1"/>
  <c r="AI689" i="1"/>
  <c r="AW689" i="1" s="1"/>
  <c r="AY688" i="1"/>
  <c r="AE687" i="1"/>
  <c r="AS687" i="1" s="1"/>
  <c r="AG686" i="1"/>
  <c r="AU686" i="1" s="1"/>
  <c r="AI685" i="1"/>
  <c r="AW685" i="1" s="1"/>
  <c r="AY684" i="1"/>
  <c r="AE683" i="1"/>
  <c r="AS683" i="1" s="1"/>
  <c r="AG682" i="1"/>
  <c r="AU682" i="1" s="1"/>
  <c r="AI681" i="1"/>
  <c r="AW681" i="1" s="1"/>
  <c r="AY680" i="1"/>
  <c r="AE679" i="1"/>
  <c r="AS679" i="1" s="1"/>
  <c r="AG678" i="1"/>
  <c r="AU678" i="1" s="1"/>
  <c r="AI677" i="1"/>
  <c r="AW677" i="1" s="1"/>
  <c r="AY676" i="1"/>
  <c r="AE675" i="1"/>
  <c r="AS675" i="1" s="1"/>
  <c r="AG674" i="1"/>
  <c r="AU674" i="1" s="1"/>
  <c r="AI673" i="1"/>
  <c r="AW673" i="1" s="1"/>
  <c r="AY672" i="1"/>
  <c r="AE671" i="1"/>
  <c r="AS671" i="1" s="1"/>
  <c r="AG670" i="1"/>
  <c r="AU670" i="1" s="1"/>
  <c r="AI669" i="1"/>
  <c r="AW669" i="1" s="1"/>
  <c r="AY668" i="1"/>
  <c r="AE667" i="1"/>
  <c r="AS667" i="1" s="1"/>
  <c r="AG666" i="1"/>
  <c r="AU666" i="1" s="1"/>
  <c r="AI665" i="1"/>
  <c r="AW665" i="1" s="1"/>
  <c r="AY664" i="1"/>
  <c r="AE663" i="1"/>
  <c r="AS663" i="1" s="1"/>
  <c r="AG662" i="1"/>
  <c r="AU662" i="1" s="1"/>
  <c r="AI661" i="1"/>
  <c r="AW661" i="1" s="1"/>
  <c r="AY660" i="1"/>
  <c r="AE659" i="1"/>
  <c r="AS659" i="1" s="1"/>
  <c r="AG658" i="1"/>
  <c r="AU658" i="1" s="1"/>
  <c r="AI657" i="1"/>
  <c r="AW657" i="1" s="1"/>
  <c r="AY656" i="1"/>
  <c r="AE655" i="1"/>
  <c r="AS655" i="1" s="1"/>
  <c r="AG654" i="1"/>
  <c r="AU654" i="1" s="1"/>
  <c r="AI653" i="1"/>
  <c r="AW653" i="1" s="1"/>
  <c r="AY652" i="1"/>
  <c r="AE651" i="1"/>
  <c r="AS651" i="1" s="1"/>
  <c r="AG650" i="1"/>
  <c r="AU650" i="1" s="1"/>
  <c r="AI649" i="1"/>
  <c r="AW649" i="1" s="1"/>
  <c r="AY648" i="1"/>
  <c r="AE647" i="1"/>
  <c r="AS647" i="1" s="1"/>
  <c r="AG646" i="1"/>
  <c r="AU646" i="1" s="1"/>
  <c r="AI645" i="1"/>
  <c r="AW645" i="1" s="1"/>
  <c r="AY644" i="1"/>
  <c r="AE643" i="1"/>
  <c r="AS643" i="1" s="1"/>
  <c r="AG642" i="1"/>
  <c r="AU642" i="1" s="1"/>
  <c r="AI641" i="1"/>
  <c r="AW641" i="1" s="1"/>
  <c r="AY640" i="1"/>
  <c r="AE639" i="1"/>
  <c r="AS639" i="1" s="1"/>
  <c r="AG638" i="1"/>
  <c r="AU638" i="1" s="1"/>
  <c r="AI637" i="1"/>
  <c r="AW637" i="1" s="1"/>
  <c r="AY636" i="1"/>
  <c r="AH445" i="1"/>
  <c r="AV445" i="1" s="1"/>
  <c r="AD343" i="1"/>
  <c r="AR343" i="1" s="1"/>
  <c r="AZ291" i="1"/>
  <c r="AD266" i="1"/>
  <c r="AR266" i="1" s="1"/>
  <c r="AF265" i="1"/>
  <c r="AT265" i="1" s="1"/>
  <c r="AH264" i="1"/>
  <c r="AV264" i="1" s="1"/>
  <c r="AJ263" i="1"/>
  <c r="AX263" i="1" s="1"/>
  <c r="AE524" i="1"/>
  <c r="AS524" i="1" s="1"/>
  <c r="AG523" i="1"/>
  <c r="AU523" i="1" s="1"/>
  <c r="AI522" i="1"/>
  <c r="AW522" i="1" s="1"/>
  <c r="AY521" i="1"/>
  <c r="AD544" i="1"/>
  <c r="AR544" i="1" s="1"/>
  <c r="AF543" i="1"/>
  <c r="AT543" i="1" s="1"/>
  <c r="AH542" i="1"/>
  <c r="AV542" i="1" s="1"/>
  <c r="AJ541" i="1"/>
  <c r="AX541" i="1" s="1"/>
  <c r="AZ540" i="1"/>
  <c r="AD540" i="1"/>
  <c r="AR540" i="1" s="1"/>
  <c r="AF539" i="1"/>
  <c r="AT539" i="1" s="1"/>
  <c r="AH538" i="1"/>
  <c r="AV538" i="1" s="1"/>
  <c r="AE635" i="1"/>
  <c r="AS635" i="1" s="1"/>
  <c r="AG634" i="1"/>
  <c r="AU634" i="1" s="1"/>
  <c r="AI633" i="1"/>
  <c r="AW633" i="1" s="1"/>
  <c r="AY632" i="1"/>
  <c r="AE631" i="1"/>
  <c r="AS631" i="1" s="1"/>
  <c r="AG630" i="1"/>
  <c r="AU630" i="1" s="1"/>
  <c r="AI629" i="1"/>
  <c r="AW629" i="1" s="1"/>
  <c r="AY628" i="1"/>
  <c r="AE627" i="1"/>
  <c r="AS627" i="1" s="1"/>
  <c r="AG626" i="1"/>
  <c r="AU626" i="1" s="1"/>
  <c r="AI625" i="1"/>
  <c r="AW625" i="1" s="1"/>
  <c r="AY624" i="1"/>
  <c r="AE623" i="1"/>
  <c r="AS623" i="1" s="1"/>
  <c r="AG622" i="1"/>
  <c r="AU622" i="1" s="1"/>
  <c r="AI621" i="1"/>
  <c r="AW621" i="1" s="1"/>
  <c r="AY620" i="1"/>
  <c r="AE619" i="1"/>
  <c r="AS619" i="1" s="1"/>
  <c r="AG618" i="1"/>
  <c r="AU618" i="1" s="1"/>
  <c r="AI617" i="1"/>
  <c r="AW617" i="1" s="1"/>
  <c r="AY616" i="1"/>
  <c r="AE615" i="1"/>
  <c r="AS615" i="1" s="1"/>
  <c r="AG614" i="1"/>
  <c r="AU614" i="1" s="1"/>
  <c r="AI613" i="1"/>
  <c r="AW613" i="1" s="1"/>
  <c r="AY612" i="1"/>
  <c r="AE611" i="1"/>
  <c r="AS611" i="1" s="1"/>
  <c r="AG610" i="1"/>
  <c r="AU610" i="1" s="1"/>
  <c r="AI609" i="1"/>
  <c r="AW609" i="1" s="1"/>
  <c r="AY608" i="1"/>
  <c r="AE607" i="1"/>
  <c r="AS607" i="1" s="1"/>
  <c r="AG606" i="1"/>
  <c r="AU606" i="1" s="1"/>
  <c r="AI605" i="1"/>
  <c r="AW605" i="1" s="1"/>
  <c r="AY604" i="1"/>
  <c r="AE603" i="1"/>
  <c r="AS603" i="1" s="1"/>
  <c r="AG602" i="1"/>
  <c r="AU602" i="1" s="1"/>
  <c r="AI601" i="1"/>
  <c r="AW601" i="1" s="1"/>
  <c r="AY600" i="1"/>
  <c r="AE599" i="1"/>
  <c r="AS599" i="1" s="1"/>
  <c r="AG598" i="1"/>
  <c r="AU598" i="1" s="1"/>
  <c r="AI597" i="1"/>
  <c r="AW597" i="1" s="1"/>
  <c r="AY596" i="1"/>
  <c r="AE595" i="1"/>
  <c r="AS595" i="1" s="1"/>
  <c r="AG594" i="1"/>
  <c r="AU594" i="1" s="1"/>
  <c r="AI593" i="1"/>
  <c r="AW593" i="1" s="1"/>
  <c r="AY592" i="1"/>
  <c r="AE591" i="1"/>
  <c r="AS591" i="1" s="1"/>
  <c r="AG590" i="1"/>
  <c r="AU590" i="1" s="1"/>
  <c r="AI589" i="1"/>
  <c r="AW589" i="1" s="1"/>
  <c r="AY588" i="1"/>
  <c r="AE587" i="1"/>
  <c r="AS587" i="1" s="1"/>
  <c r="AG586" i="1"/>
  <c r="AU586" i="1" s="1"/>
  <c r="AI585" i="1"/>
  <c r="AW585" i="1" s="1"/>
  <c r="AY584" i="1"/>
  <c r="AE583" i="1"/>
  <c r="AS583" i="1" s="1"/>
  <c r="AG582" i="1"/>
  <c r="AU582" i="1" s="1"/>
  <c r="AI581" i="1"/>
  <c r="AW581" i="1" s="1"/>
  <c r="AY580" i="1"/>
  <c r="AE579" i="1"/>
  <c r="AS579" i="1" s="1"/>
  <c r="AG578" i="1"/>
  <c r="AU578" i="1" s="1"/>
  <c r="AI577" i="1"/>
  <c r="AW577" i="1" s="1"/>
  <c r="AY576" i="1"/>
  <c r="AE575" i="1"/>
  <c r="AS575" i="1" s="1"/>
  <c r="AG574" i="1"/>
  <c r="AU574" i="1" s="1"/>
  <c r="AI573" i="1"/>
  <c r="AW573" i="1" s="1"/>
  <c r="AY572" i="1"/>
  <c r="AE571" i="1"/>
  <c r="AS571" i="1" s="1"/>
  <c r="AG570" i="1"/>
  <c r="AU570" i="1" s="1"/>
  <c r="AI569" i="1"/>
  <c r="AW569" i="1" s="1"/>
  <c r="AY568" i="1"/>
  <c r="AE567" i="1"/>
  <c r="AS567" i="1" s="1"/>
  <c r="AG566" i="1"/>
  <c r="AU566" i="1" s="1"/>
  <c r="AI565" i="1"/>
  <c r="AW565" i="1" s="1"/>
  <c r="AY564" i="1"/>
  <c r="AE563" i="1"/>
  <c r="AS563" i="1" s="1"/>
  <c r="AG562" i="1"/>
  <c r="AU562" i="1" s="1"/>
  <c r="AI561" i="1"/>
  <c r="AW561" i="1" s="1"/>
  <c r="AY560" i="1"/>
  <c r="AE559" i="1"/>
  <c r="AS559" i="1" s="1"/>
  <c r="AG558" i="1"/>
  <c r="AU558" i="1" s="1"/>
  <c r="AI557" i="1"/>
  <c r="AW557" i="1" s="1"/>
  <c r="AY556" i="1"/>
  <c r="AE555" i="1"/>
  <c r="AS555" i="1" s="1"/>
  <c r="AG554" i="1"/>
  <c r="AU554" i="1" s="1"/>
  <c r="AI553" i="1"/>
  <c r="AW553" i="1" s="1"/>
  <c r="AY552" i="1"/>
  <c r="AJ1668" i="1"/>
  <c r="AX1668" i="1" s="1"/>
  <c r="AZ1667" i="1"/>
  <c r="AD1667" i="1"/>
  <c r="AR1667" i="1" s="1"/>
  <c r="AF1666" i="1"/>
  <c r="AT1666" i="1" s="1"/>
  <c r="AH1665" i="1"/>
  <c r="AV1665" i="1" s="1"/>
  <c r="AJ1664" i="1"/>
  <c r="AX1664" i="1" s="1"/>
  <c r="AZ1663" i="1"/>
  <c r="AD1663" i="1"/>
  <c r="AR1663" i="1" s="1"/>
  <c r="AF1662" i="1"/>
  <c r="AT1662" i="1" s="1"/>
  <c r="AH1661" i="1"/>
  <c r="AV1661" i="1" s="1"/>
  <c r="AJ1660" i="1"/>
  <c r="AX1660" i="1" s="1"/>
  <c r="AZ1659" i="1"/>
  <c r="AD1659" i="1"/>
  <c r="AR1659" i="1" s="1"/>
  <c r="AF1658" i="1"/>
  <c r="AT1658" i="1" s="1"/>
  <c r="AH1657" i="1"/>
  <c r="AV1657" i="1" s="1"/>
  <c r="AJ1656" i="1"/>
  <c r="AX1656" i="1" s="1"/>
  <c r="AZ1655" i="1"/>
  <c r="AD1655" i="1"/>
  <c r="AR1655" i="1" s="1"/>
  <c r="AF1654" i="1"/>
  <c r="AT1654" i="1" s="1"/>
  <c r="AH1653" i="1"/>
  <c r="AV1653" i="1" s="1"/>
  <c r="AJ1652" i="1"/>
  <c r="AX1652" i="1" s="1"/>
  <c r="AZ1651" i="1"/>
  <c r="AD1651" i="1"/>
  <c r="AR1651" i="1" s="1"/>
  <c r="AF1650" i="1"/>
  <c r="AT1650" i="1" s="1"/>
  <c r="AH1649" i="1"/>
  <c r="AV1649" i="1" s="1"/>
  <c r="AJ1648" i="1"/>
  <c r="AX1648" i="1" s="1"/>
  <c r="AZ1647" i="1"/>
  <c r="AD1647" i="1"/>
  <c r="AR1647" i="1" s="1"/>
  <c r="AF1646" i="1"/>
  <c r="AT1646" i="1" s="1"/>
  <c r="AH1645" i="1"/>
  <c r="AV1645" i="1" s="1"/>
  <c r="AJ1644" i="1"/>
  <c r="AX1644" i="1" s="1"/>
  <c r="AZ1643" i="1"/>
  <c r="AD1643" i="1"/>
  <c r="AR1643" i="1" s="1"/>
  <c r="AF1642" i="1"/>
  <c r="AT1642" i="1" s="1"/>
  <c r="AH1641" i="1"/>
  <c r="AV1641" i="1" s="1"/>
  <c r="AJ1640" i="1"/>
  <c r="AX1640" i="1" s="1"/>
  <c r="AZ1639" i="1"/>
  <c r="AD1639" i="1"/>
  <c r="AR1639" i="1" s="1"/>
  <c r="AF1638" i="1"/>
  <c r="AT1638" i="1" s="1"/>
  <c r="AH1637" i="1"/>
  <c r="AV1637" i="1" s="1"/>
  <c r="AJ1636" i="1"/>
  <c r="AX1636" i="1" s="1"/>
  <c r="AZ1635" i="1"/>
  <c r="AD1635" i="1"/>
  <c r="AR1635" i="1" s="1"/>
  <c r="AF1634" i="1"/>
  <c r="AT1634" i="1" s="1"/>
  <c r="AH1633" i="1"/>
  <c r="AV1633" i="1" s="1"/>
  <c r="AJ1632" i="1"/>
  <c r="AX1632" i="1" s="1"/>
  <c r="AZ1631" i="1"/>
  <c r="AD1631" i="1"/>
  <c r="AR1631" i="1" s="1"/>
  <c r="AF1630" i="1"/>
  <c r="AT1630" i="1" s="1"/>
  <c r="AH1629" i="1"/>
  <c r="AV1629" i="1" s="1"/>
  <c r="AJ1628" i="1"/>
  <c r="AX1628" i="1" s="1"/>
  <c r="AZ1627" i="1"/>
  <c r="AD1627" i="1"/>
  <c r="AR1627" i="1" s="1"/>
  <c r="AF1626" i="1"/>
  <c r="AT1626" i="1" s="1"/>
  <c r="AH1625" i="1"/>
  <c r="AV1625" i="1" s="1"/>
  <c r="AJ1624" i="1"/>
  <c r="AX1624" i="1" s="1"/>
  <c r="AZ1623" i="1"/>
  <c r="AD1623" i="1"/>
  <c r="AR1623" i="1" s="1"/>
  <c r="AF1622" i="1"/>
  <c r="AT1622" i="1" s="1"/>
  <c r="AH1621" i="1"/>
  <c r="AV1621" i="1" s="1"/>
  <c r="AJ1620" i="1"/>
  <c r="AX1620" i="1" s="1"/>
  <c r="AZ1619" i="1"/>
  <c r="AD1619" i="1"/>
  <c r="AR1619" i="1" s="1"/>
  <c r="AF1618" i="1"/>
  <c r="AT1618" i="1" s="1"/>
  <c r="AH1617" i="1"/>
  <c r="AV1617" i="1" s="1"/>
  <c r="AJ1616" i="1"/>
  <c r="AX1616" i="1" s="1"/>
  <c r="AZ1615" i="1"/>
  <c r="AD1615" i="1"/>
  <c r="AR1615" i="1" s="1"/>
  <c r="AF1614" i="1"/>
  <c r="AT1614" i="1" s="1"/>
  <c r="AH1613" i="1"/>
  <c r="AV1613" i="1" s="1"/>
  <c r="AJ1612" i="1"/>
  <c r="AX1612" i="1" s="1"/>
  <c r="AZ1611" i="1"/>
  <c r="AD1611" i="1"/>
  <c r="AR1611" i="1" s="1"/>
  <c r="AF1610" i="1"/>
  <c r="AT1610" i="1" s="1"/>
  <c r="AH1609" i="1"/>
  <c r="AV1609" i="1" s="1"/>
  <c r="AJ1608" i="1"/>
  <c r="AX1608" i="1" s="1"/>
  <c r="AZ1607" i="1"/>
  <c r="AD1607" i="1"/>
  <c r="AR1607" i="1" s="1"/>
  <c r="AF1606" i="1"/>
  <c r="AT1606" i="1" s="1"/>
  <c r="AH1605" i="1"/>
  <c r="AV1605" i="1" s="1"/>
  <c r="AJ1604" i="1"/>
  <c r="AX1604" i="1" s="1"/>
  <c r="AZ1603" i="1"/>
  <c r="AD1603" i="1"/>
  <c r="AR1603" i="1" s="1"/>
  <c r="AF1602" i="1"/>
  <c r="AT1602" i="1" s="1"/>
  <c r="AH1601" i="1"/>
  <c r="AV1601" i="1" s="1"/>
  <c r="AJ1600" i="1"/>
  <c r="AX1600" i="1" s="1"/>
  <c r="AZ1599" i="1"/>
  <c r="AD1599" i="1"/>
  <c r="AR1599" i="1" s="1"/>
  <c r="AF1598" i="1"/>
  <c r="AT1598" i="1" s="1"/>
  <c r="AH1597" i="1"/>
  <c r="AV1597" i="1" s="1"/>
  <c r="AJ1596" i="1"/>
  <c r="AX1596" i="1" s="1"/>
  <c r="AZ1595" i="1"/>
  <c r="AD1595" i="1"/>
  <c r="AR1595" i="1" s="1"/>
  <c r="AF1594" i="1"/>
  <c r="AT1594" i="1" s="1"/>
  <c r="AH1593" i="1"/>
  <c r="AV1593" i="1" s="1"/>
  <c r="AJ1592" i="1"/>
  <c r="AX1592" i="1" s="1"/>
  <c r="AZ1591" i="1"/>
  <c r="AD1591" i="1"/>
  <c r="AR1591" i="1" s="1"/>
  <c r="AF1590" i="1"/>
  <c r="AT1590" i="1" s="1"/>
  <c r="AH1589" i="1"/>
  <c r="AV1589" i="1" s="1"/>
  <c r="AJ1588" i="1"/>
  <c r="AX1588" i="1" s="1"/>
  <c r="AZ1587" i="1"/>
  <c r="AD1587" i="1"/>
  <c r="AR1587" i="1" s="1"/>
  <c r="AF1586" i="1"/>
  <c r="AT1586" i="1" s="1"/>
  <c r="AH1585" i="1"/>
  <c r="AV1585" i="1" s="1"/>
  <c r="AJ1584" i="1"/>
  <c r="AX1584" i="1" s="1"/>
  <c r="AZ1583" i="1"/>
  <c r="AD1583" i="1"/>
  <c r="AR1583" i="1" s="1"/>
  <c r="AF1582" i="1"/>
  <c r="AT1582" i="1" s="1"/>
  <c r="AH1581" i="1"/>
  <c r="AV1581" i="1" s="1"/>
  <c r="AJ1580" i="1"/>
  <c r="AX1580" i="1" s="1"/>
  <c r="AZ1579" i="1"/>
  <c r="AD1579" i="1"/>
  <c r="AR1579" i="1" s="1"/>
  <c r="AF1578" i="1"/>
  <c r="AT1578" i="1" s="1"/>
  <c r="AH1577" i="1"/>
  <c r="AV1577" i="1" s="1"/>
  <c r="AJ1576" i="1"/>
  <c r="AX1576" i="1" s="1"/>
  <c r="AZ1575" i="1"/>
  <c r="AD1575" i="1"/>
  <c r="AR1575" i="1" s="1"/>
  <c r="AF1574" i="1"/>
  <c r="AT1574" i="1" s="1"/>
  <c r="AH1573" i="1"/>
  <c r="AV1573" i="1" s="1"/>
  <c r="AJ1572" i="1"/>
  <c r="AX1572" i="1" s="1"/>
  <c r="AZ1571" i="1"/>
  <c r="AD1571" i="1"/>
  <c r="AR1571" i="1" s="1"/>
  <c r="AF1570" i="1"/>
  <c r="AT1570" i="1" s="1"/>
  <c r="AH1569" i="1"/>
  <c r="AV1569" i="1" s="1"/>
  <c r="AJ1568" i="1"/>
  <c r="AX1568" i="1" s="1"/>
  <c r="AZ1567" i="1"/>
  <c r="AG1665" i="1"/>
  <c r="AU1665" i="1" s="1"/>
  <c r="AG1661" i="1"/>
  <c r="AU1661" i="1" s="1"/>
  <c r="AE1654" i="1"/>
  <c r="AS1654" i="1" s="1"/>
  <c r="AE1646" i="1"/>
  <c r="AS1646" i="1" s="1"/>
  <c r="AE1638" i="1"/>
  <c r="AS1638" i="1" s="1"/>
  <c r="AG1629" i="1"/>
  <c r="AU1629" i="1" s="1"/>
  <c r="AI1620" i="1"/>
  <c r="AW1620" i="1" s="1"/>
  <c r="AY1615" i="1"/>
  <c r="AE1606" i="1"/>
  <c r="AS1606" i="1" s="1"/>
  <c r="AI1600" i="1"/>
  <c r="AW1600" i="1" s="1"/>
  <c r="AY1595" i="1"/>
  <c r="AE1590" i="1"/>
  <c r="AS1590" i="1" s="1"/>
  <c r="AG1585" i="1"/>
  <c r="AU1585" i="1" s="1"/>
  <c r="AE1578" i="1"/>
  <c r="AS1578" i="1" s="1"/>
  <c r="AE1570" i="1"/>
  <c r="AS1570" i="1" s="1"/>
  <c r="AY1559" i="1"/>
  <c r="AY1555" i="1"/>
  <c r="AY1551" i="1"/>
  <c r="AE1542" i="1"/>
  <c r="AS1542" i="1" s="1"/>
  <c r="AI1536" i="1"/>
  <c r="AW1536" i="1" s="1"/>
  <c r="AI1528" i="1"/>
  <c r="AW1528" i="1" s="1"/>
  <c r="AI1520" i="1"/>
  <c r="AW1520" i="1" s="1"/>
  <c r="AY1511" i="1"/>
  <c r="AY1507" i="1"/>
  <c r="AY1503" i="1"/>
  <c r="AE1498" i="1"/>
  <c r="AS1498" i="1" s="1"/>
  <c r="AE1486" i="1"/>
  <c r="AS1486" i="1" s="1"/>
  <c r="AY1479" i="1"/>
  <c r="AE1474" i="1"/>
  <c r="AS1474" i="1" s="1"/>
  <c r="AG1469" i="1"/>
  <c r="AU1469" i="1" s="1"/>
  <c r="AE1662" i="1"/>
  <c r="AS1662" i="1" s="1"/>
  <c r="AI1656" i="1"/>
  <c r="AW1656" i="1" s="1"/>
  <c r="AE1650" i="1"/>
  <c r="AS1650" i="1" s="1"/>
  <c r="AE1642" i="1"/>
  <c r="AS1642" i="1" s="1"/>
  <c r="AG1637" i="1"/>
  <c r="AU1637" i="1" s="1"/>
  <c r="AY1631" i="1"/>
  <c r="AE1626" i="1"/>
  <c r="AS1626" i="1" s="1"/>
  <c r="AY1619" i="1"/>
  <c r="AE1614" i="1"/>
  <c r="AS1614" i="1" s="1"/>
  <c r="AE1610" i="1"/>
  <c r="AS1610" i="1" s="1"/>
  <c r="AE1602" i="1"/>
  <c r="AS1602" i="1" s="1"/>
  <c r="AG1597" i="1"/>
  <c r="AU1597" i="1" s="1"/>
  <c r="AI1592" i="1"/>
  <c r="AW1592" i="1" s="1"/>
  <c r="AE1586" i="1"/>
  <c r="AS1586" i="1" s="1"/>
  <c r="AG1581" i="1"/>
  <c r="AU1581" i="1" s="1"/>
  <c r="AE1574" i="1"/>
  <c r="AS1574" i="1" s="1"/>
  <c r="AG1569" i="1"/>
  <c r="AU1569" i="1" s="1"/>
  <c r="AY1563" i="1"/>
  <c r="AI1552" i="1"/>
  <c r="AW1552" i="1" s="1"/>
  <c r="AY1547" i="1"/>
  <c r="AG1545" i="1"/>
  <c r="AU1545" i="1" s="1"/>
  <c r="AE1538" i="1"/>
  <c r="AS1538" i="1" s="1"/>
  <c r="AI1532" i="1"/>
  <c r="AW1532" i="1" s="1"/>
  <c r="AG1525" i="1"/>
  <c r="AU1525" i="1" s="1"/>
  <c r="AY1519" i="1"/>
  <c r="AY1515" i="1"/>
  <c r="AI1504" i="1"/>
  <c r="AW1504" i="1" s="1"/>
  <c r="AY1499" i="1"/>
  <c r="AE1494" i="1"/>
  <c r="AS1494" i="1" s="1"/>
  <c r="AE1490" i="1"/>
  <c r="AS1490" i="1" s="1"/>
  <c r="AE1482" i="1"/>
  <c r="AS1482" i="1" s="1"/>
  <c r="AE1478" i="1"/>
  <c r="AS1478" i="1" s="1"/>
  <c r="AE1470" i="1"/>
  <c r="AS1470" i="1" s="1"/>
  <c r="AG1465" i="1"/>
  <c r="AU1465" i="1" s="1"/>
  <c r="AI1668" i="1"/>
  <c r="AW1668" i="1" s="1"/>
  <c r="AI1664" i="1"/>
  <c r="AW1664" i="1" s="1"/>
  <c r="AY1659" i="1"/>
  <c r="AG1657" i="1"/>
  <c r="AU1657" i="1" s="1"/>
  <c r="AI1652" i="1"/>
  <c r="AW1652" i="1" s="1"/>
  <c r="AI1648" i="1"/>
  <c r="AW1648" i="1" s="1"/>
  <c r="AY1643" i="1"/>
  <c r="AG1641" i="1"/>
  <c r="AU1641" i="1" s="1"/>
  <c r="AI1636" i="1"/>
  <c r="AW1636" i="1" s="1"/>
  <c r="AI1632" i="1"/>
  <c r="AW1632" i="1" s="1"/>
  <c r="AE1630" i="1"/>
  <c r="AS1630" i="1" s="1"/>
  <c r="AG1625" i="1"/>
  <c r="AU1625" i="1" s="1"/>
  <c r="AE1622" i="1"/>
  <c r="AS1622" i="1" s="1"/>
  <c r="AG1617" i="1"/>
  <c r="AU1617" i="1" s="1"/>
  <c r="AI1612" i="1"/>
  <c r="AW1612" i="1" s="1"/>
  <c r="AY1607" i="1"/>
  <c r="AY1603" i="1"/>
  <c r="AY1599" i="1"/>
  <c r="AE1594" i="1"/>
  <c r="AS1594" i="1" s="1"/>
  <c r="AI1588" i="1"/>
  <c r="AW1588" i="1" s="1"/>
  <c r="AY1583" i="1"/>
  <c r="AI1580" i="1"/>
  <c r="AW1580" i="1" s="1"/>
  <c r="AY1575" i="1"/>
  <c r="AI1572" i="1"/>
  <c r="AW1572" i="1" s="1"/>
  <c r="AI1568" i="1"/>
  <c r="AW1568" i="1" s="1"/>
  <c r="AI1564" i="1"/>
  <c r="AW1564" i="1" s="1"/>
  <c r="AG1561" i="1"/>
  <c r="AU1561" i="1" s="1"/>
  <c r="AG1557" i="1"/>
  <c r="AU1557" i="1" s="1"/>
  <c r="AE1554" i="1"/>
  <c r="AS1554" i="1" s="1"/>
  <c r="AE1550" i="1"/>
  <c r="AS1550" i="1" s="1"/>
  <c r="AE1546" i="1"/>
  <c r="AS1546" i="1" s="1"/>
  <c r="AI1540" i="1"/>
  <c r="AW1540" i="1" s="1"/>
  <c r="AY1535" i="1"/>
  <c r="AY1531" i="1"/>
  <c r="AY1527" i="1"/>
  <c r="AY1523" i="1"/>
  <c r="AI1516" i="1"/>
  <c r="AW1516" i="1" s="1"/>
  <c r="AG1513" i="1"/>
  <c r="AU1513" i="1" s="1"/>
  <c r="AI1508" i="1"/>
  <c r="AW1508" i="1" s="1"/>
  <c r="AG1505" i="1"/>
  <c r="AU1505" i="1" s="1"/>
  <c r="AI1500" i="1"/>
  <c r="AW1500" i="1" s="1"/>
  <c r="AG1497" i="1"/>
  <c r="AU1497" i="1" s="1"/>
  <c r="AI1492" i="1"/>
  <c r="AW1492" i="1" s="1"/>
  <c r="AY1487" i="1"/>
  <c r="AY1483" i="1"/>
  <c r="AY1475" i="1"/>
  <c r="AY1467" i="1"/>
  <c r="AI1464" i="1"/>
  <c r="AW1464" i="1" s="1"/>
  <c r="AY1667" i="1"/>
  <c r="AY1663" i="1"/>
  <c r="AE1658" i="1"/>
  <c r="AS1658" i="1" s="1"/>
  <c r="AG1653" i="1"/>
  <c r="AU1653" i="1" s="1"/>
  <c r="AG1649" i="1"/>
  <c r="AU1649" i="1" s="1"/>
  <c r="AI1644" i="1"/>
  <c r="AW1644" i="1" s="1"/>
  <c r="AY1639" i="1"/>
  <c r="AE1634" i="1"/>
  <c r="AS1634" i="1" s="1"/>
  <c r="AY1627" i="1"/>
  <c r="AY1623" i="1"/>
  <c r="AE1618" i="1"/>
  <c r="AS1618" i="1" s="1"/>
  <c r="AG1613" i="1"/>
  <c r="AU1613" i="1" s="1"/>
  <c r="AI1608" i="1"/>
  <c r="AW1608" i="1" s="1"/>
  <c r="AI1604" i="1"/>
  <c r="AW1604" i="1" s="1"/>
  <c r="AE1598" i="1"/>
  <c r="AS1598" i="1" s="1"/>
  <c r="AY1591" i="1"/>
  <c r="AY1587" i="1"/>
  <c r="AE1582" i="1"/>
  <c r="AS1582" i="1" s="1"/>
  <c r="AI1576" i="1"/>
  <c r="AW1576" i="1" s="1"/>
  <c r="AG1573" i="1"/>
  <c r="AU1573" i="1" s="1"/>
  <c r="AE1566" i="1"/>
  <c r="AS1566" i="1" s="1"/>
  <c r="AE1562" i="1"/>
  <c r="AS1562" i="1" s="1"/>
  <c r="AE1558" i="1"/>
  <c r="AS1558" i="1" s="1"/>
  <c r="AG1553" i="1"/>
  <c r="AU1553" i="1" s="1"/>
  <c r="AG1549" i="1"/>
  <c r="AU1549" i="1" s="1"/>
  <c r="AI1544" i="1"/>
  <c r="AW1544" i="1" s="1"/>
  <c r="AG1541" i="1"/>
  <c r="AU1541" i="1" s="1"/>
  <c r="AG1537" i="1"/>
  <c r="AU1537" i="1" s="1"/>
  <c r="AG1533" i="1"/>
  <c r="AU1533" i="1" s="1"/>
  <c r="AG1529" i="1"/>
  <c r="AU1529" i="1" s="1"/>
  <c r="AI1524" i="1"/>
  <c r="AW1524" i="1" s="1"/>
  <c r="AG1521" i="1"/>
  <c r="AU1521" i="1" s="1"/>
  <c r="AG1517" i="1"/>
  <c r="AU1517" i="1" s="1"/>
  <c r="AI1512" i="1"/>
  <c r="AW1512" i="1" s="1"/>
  <c r="AG1509" i="1"/>
  <c r="AU1509" i="1" s="1"/>
  <c r="AE1502" i="1"/>
  <c r="AS1502" i="1" s="1"/>
  <c r="AY1495" i="1"/>
  <c r="AY1491" i="1"/>
  <c r="AG1489" i="1"/>
  <c r="AU1489" i="1" s="1"/>
  <c r="AG1485" i="1"/>
  <c r="AU1485" i="1" s="1"/>
  <c r="AG1481" i="1"/>
  <c r="AU1481" i="1" s="1"/>
  <c r="AI1476" i="1"/>
  <c r="AW1476" i="1" s="1"/>
  <c r="AG1473" i="1"/>
  <c r="AU1473" i="1" s="1"/>
  <c r="AE1466" i="1"/>
  <c r="AS1466" i="1" s="1"/>
  <c r="AF1668" i="1"/>
  <c r="AT1668" i="1" s="1"/>
  <c r="AH1667" i="1"/>
  <c r="AV1667" i="1" s="1"/>
  <c r="AJ1666" i="1"/>
  <c r="AX1666" i="1" s="1"/>
  <c r="AZ1665" i="1"/>
  <c r="AD1665" i="1"/>
  <c r="AR1665" i="1" s="1"/>
  <c r="AF1664" i="1"/>
  <c r="AT1664" i="1" s="1"/>
  <c r="AH1663" i="1"/>
  <c r="AV1663" i="1" s="1"/>
  <c r="AJ1662" i="1"/>
  <c r="AX1662" i="1" s="1"/>
  <c r="AZ1661" i="1"/>
  <c r="AD1661" i="1"/>
  <c r="AR1661" i="1" s="1"/>
  <c r="AF1660" i="1"/>
  <c r="AT1660" i="1" s="1"/>
  <c r="AH1659" i="1"/>
  <c r="AV1659" i="1" s="1"/>
  <c r="AJ1658" i="1"/>
  <c r="AX1658" i="1" s="1"/>
  <c r="AZ1657" i="1"/>
  <c r="AD1657" i="1"/>
  <c r="AR1657" i="1" s="1"/>
  <c r="AF1656" i="1"/>
  <c r="AT1656" i="1" s="1"/>
  <c r="AH1655" i="1"/>
  <c r="AV1655" i="1" s="1"/>
  <c r="AJ1654" i="1"/>
  <c r="AX1654" i="1" s="1"/>
  <c r="AZ1653" i="1"/>
  <c r="AD1653" i="1"/>
  <c r="AR1653" i="1" s="1"/>
  <c r="AF1652" i="1"/>
  <c r="AT1652" i="1" s="1"/>
  <c r="AH1651" i="1"/>
  <c r="AV1651" i="1" s="1"/>
  <c r="AJ1650" i="1"/>
  <c r="AX1650" i="1" s="1"/>
  <c r="AZ1649" i="1"/>
  <c r="AD1649" i="1"/>
  <c r="AR1649" i="1" s="1"/>
  <c r="AF1648" i="1"/>
  <c r="AT1648" i="1" s="1"/>
  <c r="AH1647" i="1"/>
  <c r="AV1647" i="1" s="1"/>
  <c r="AJ1646" i="1"/>
  <c r="AX1646" i="1" s="1"/>
  <c r="AZ1645" i="1"/>
  <c r="AD1645" i="1"/>
  <c r="AR1645" i="1" s="1"/>
  <c r="AF1644" i="1"/>
  <c r="AT1644" i="1" s="1"/>
  <c r="AH1643" i="1"/>
  <c r="AV1643" i="1" s="1"/>
  <c r="AJ1642" i="1"/>
  <c r="AX1642" i="1" s="1"/>
  <c r="AZ1641" i="1"/>
  <c r="AD1641" i="1"/>
  <c r="AR1641" i="1" s="1"/>
  <c r="AF1640" i="1"/>
  <c r="AT1640" i="1" s="1"/>
  <c r="AH1639" i="1"/>
  <c r="AV1639" i="1" s="1"/>
  <c r="AJ1638" i="1"/>
  <c r="AX1638" i="1" s="1"/>
  <c r="AZ1637" i="1"/>
  <c r="AD1637" i="1"/>
  <c r="AR1637" i="1" s="1"/>
  <c r="AF1636" i="1"/>
  <c r="AT1636" i="1" s="1"/>
  <c r="AH1635" i="1"/>
  <c r="AV1635" i="1" s="1"/>
  <c r="AJ1634" i="1"/>
  <c r="AX1634" i="1" s="1"/>
  <c r="AZ1633" i="1"/>
  <c r="AD1633" i="1"/>
  <c r="AR1633" i="1" s="1"/>
  <c r="AF1632" i="1"/>
  <c r="AT1632" i="1" s="1"/>
  <c r="AH1631" i="1"/>
  <c r="AV1631" i="1" s="1"/>
  <c r="AJ1630" i="1"/>
  <c r="AX1630" i="1" s="1"/>
  <c r="AZ1629" i="1"/>
  <c r="AD1629" i="1"/>
  <c r="AR1629" i="1" s="1"/>
  <c r="AF1628" i="1"/>
  <c r="AT1628" i="1" s="1"/>
  <c r="AH1627" i="1"/>
  <c r="AV1627" i="1" s="1"/>
  <c r="AJ1626" i="1"/>
  <c r="AX1626" i="1" s="1"/>
  <c r="AZ1625" i="1"/>
  <c r="AD1625" i="1"/>
  <c r="AR1625" i="1" s="1"/>
  <c r="AF1624" i="1"/>
  <c r="AT1624" i="1" s="1"/>
  <c r="AH1623" i="1"/>
  <c r="AV1623" i="1" s="1"/>
  <c r="AJ1622" i="1"/>
  <c r="AX1622" i="1" s="1"/>
  <c r="AZ1621" i="1"/>
  <c r="AD1621" i="1"/>
  <c r="AR1621" i="1" s="1"/>
  <c r="AF1620" i="1"/>
  <c r="AT1620" i="1" s="1"/>
  <c r="AH1619" i="1"/>
  <c r="AV1619" i="1" s="1"/>
  <c r="AJ1618" i="1"/>
  <c r="AX1618" i="1" s="1"/>
  <c r="AZ1617" i="1"/>
  <c r="AD1617" i="1"/>
  <c r="AR1617" i="1" s="1"/>
  <c r="AF1616" i="1"/>
  <c r="AT1616" i="1" s="1"/>
  <c r="AH1615" i="1"/>
  <c r="AV1615" i="1" s="1"/>
  <c r="AJ1614" i="1"/>
  <c r="AX1614" i="1" s="1"/>
  <c r="AZ1613" i="1"/>
  <c r="AD1613" i="1"/>
  <c r="AR1613" i="1" s="1"/>
  <c r="AF1612" i="1"/>
  <c r="AT1612" i="1" s="1"/>
  <c r="AH1611" i="1"/>
  <c r="AV1611" i="1" s="1"/>
  <c r="AJ1610" i="1"/>
  <c r="AX1610" i="1" s="1"/>
  <c r="AZ1609" i="1"/>
  <c r="AD1609" i="1"/>
  <c r="AR1609" i="1" s="1"/>
  <c r="AF1608" i="1"/>
  <c r="AT1608" i="1" s="1"/>
  <c r="AH1607" i="1"/>
  <c r="AV1607" i="1" s="1"/>
  <c r="AJ1606" i="1"/>
  <c r="AX1606" i="1" s="1"/>
  <c r="AZ1605" i="1"/>
  <c r="AD1605" i="1"/>
  <c r="AR1605" i="1" s="1"/>
  <c r="AF1604" i="1"/>
  <c r="AT1604" i="1" s="1"/>
  <c r="AH1603" i="1"/>
  <c r="AV1603" i="1" s="1"/>
  <c r="AJ1602" i="1"/>
  <c r="AX1602" i="1" s="1"/>
  <c r="AZ1601" i="1"/>
  <c r="AD1601" i="1"/>
  <c r="AR1601" i="1" s="1"/>
  <c r="AF1600" i="1"/>
  <c r="AT1600" i="1" s="1"/>
  <c r="AH1599" i="1"/>
  <c r="AV1599" i="1" s="1"/>
  <c r="AJ1598" i="1"/>
  <c r="AX1598" i="1" s="1"/>
  <c r="AZ1597" i="1"/>
  <c r="AD1597" i="1"/>
  <c r="AR1597" i="1" s="1"/>
  <c r="AF1596" i="1"/>
  <c r="AT1596" i="1" s="1"/>
  <c r="AH1595" i="1"/>
  <c r="AV1595" i="1" s="1"/>
  <c r="AJ1594" i="1"/>
  <c r="AX1594" i="1" s="1"/>
  <c r="AZ1593" i="1"/>
  <c r="AD1593" i="1"/>
  <c r="AR1593" i="1" s="1"/>
  <c r="AF1592" i="1"/>
  <c r="AT1592" i="1" s="1"/>
  <c r="AH1591" i="1"/>
  <c r="AV1591" i="1" s="1"/>
  <c r="AJ1590" i="1"/>
  <c r="AX1590" i="1" s="1"/>
  <c r="AZ1589" i="1"/>
  <c r="AE1666" i="1"/>
  <c r="AS1666" i="1" s="1"/>
  <c r="AI1660" i="1"/>
  <c r="AW1660" i="1" s="1"/>
  <c r="AY1655" i="1"/>
  <c r="AY1651" i="1"/>
  <c r="AY1647" i="1"/>
  <c r="AG1645" i="1"/>
  <c r="AU1645" i="1" s="1"/>
  <c r="AI1640" i="1"/>
  <c r="AW1640" i="1" s="1"/>
  <c r="AY1635" i="1"/>
  <c r="AG1633" i="1"/>
  <c r="AU1633" i="1" s="1"/>
  <c r="AI1628" i="1"/>
  <c r="AW1628" i="1" s="1"/>
  <c r="AI1624" i="1"/>
  <c r="AW1624" i="1" s="1"/>
  <c r="AG1621" i="1"/>
  <c r="AU1621" i="1" s="1"/>
  <c r="AI1616" i="1"/>
  <c r="AW1616" i="1" s="1"/>
  <c r="AY1611" i="1"/>
  <c r="AG1609" i="1"/>
  <c r="AU1609" i="1" s="1"/>
  <c r="AG1605" i="1"/>
  <c r="AU1605" i="1" s="1"/>
  <c r="AG1601" i="1"/>
  <c r="AU1601" i="1" s="1"/>
  <c r="AI1596" i="1"/>
  <c r="AW1596" i="1" s="1"/>
  <c r="AG1593" i="1"/>
  <c r="AU1593" i="1" s="1"/>
  <c r="AG1589" i="1"/>
  <c r="AU1589" i="1" s="1"/>
  <c r="AI1584" i="1"/>
  <c r="AW1584" i="1" s="1"/>
  <c r="AY1579" i="1"/>
  <c r="AG1577" i="1"/>
  <c r="AU1577" i="1" s="1"/>
  <c r="AY1571" i="1"/>
  <c r="AY1567" i="1"/>
  <c r="AG1565" i="1"/>
  <c r="AU1565" i="1" s="1"/>
  <c r="AI1560" i="1"/>
  <c r="AW1560" i="1" s="1"/>
  <c r="AI1556" i="1"/>
  <c r="AW1556" i="1" s="1"/>
  <c r="AI1548" i="1"/>
  <c r="AW1548" i="1" s="1"/>
  <c r="AY1543" i="1"/>
  <c r="AY1539" i="1"/>
  <c r="AE1534" i="1"/>
  <c r="AS1534" i="1" s="1"/>
  <c r="AE1530" i="1"/>
  <c r="AS1530" i="1" s="1"/>
  <c r="AE1526" i="1"/>
  <c r="AS1526" i="1" s="1"/>
  <c r="AE1522" i="1"/>
  <c r="AS1522" i="1" s="1"/>
  <c r="AE1518" i="1"/>
  <c r="AS1518" i="1" s="1"/>
  <c r="AE1514" i="1"/>
  <c r="AS1514" i="1" s="1"/>
  <c r="AE1510" i="1"/>
  <c r="AS1510" i="1" s="1"/>
  <c r="AE1506" i="1"/>
  <c r="AS1506" i="1" s="1"/>
  <c r="AG1501" i="1"/>
  <c r="AU1501" i="1" s="1"/>
  <c r="AI1496" i="1"/>
  <c r="AW1496" i="1" s="1"/>
  <c r="AG1493" i="1"/>
  <c r="AU1493" i="1" s="1"/>
  <c r="AI1488" i="1"/>
  <c r="AW1488" i="1" s="1"/>
  <c r="AI1484" i="1"/>
  <c r="AW1484" i="1" s="1"/>
  <c r="AI1480" i="1"/>
  <c r="AW1480" i="1" s="1"/>
  <c r="AG1477" i="1"/>
  <c r="AU1477" i="1" s="1"/>
  <c r="AI1472" i="1"/>
  <c r="AW1472" i="1" s="1"/>
  <c r="AI1468" i="1"/>
  <c r="AW1468" i="1" s="1"/>
  <c r="AD1567" i="1"/>
  <c r="AR1567" i="1" s="1"/>
  <c r="AF1566" i="1"/>
  <c r="AT1566" i="1" s="1"/>
  <c r="AH1565" i="1"/>
  <c r="AV1565" i="1" s="1"/>
  <c r="AJ1564" i="1"/>
  <c r="AX1564" i="1" s="1"/>
  <c r="AZ1563" i="1"/>
  <c r="AD1563" i="1"/>
  <c r="AR1563" i="1" s="1"/>
  <c r="AF1562" i="1"/>
  <c r="AT1562" i="1" s="1"/>
  <c r="AH1561" i="1"/>
  <c r="AV1561" i="1" s="1"/>
  <c r="AJ1560" i="1"/>
  <c r="AX1560" i="1" s="1"/>
  <c r="AZ1559" i="1"/>
  <c r="AD1559" i="1"/>
  <c r="AR1559" i="1" s="1"/>
  <c r="AF1558" i="1"/>
  <c r="AT1558" i="1" s="1"/>
  <c r="AH1557" i="1"/>
  <c r="AV1557" i="1" s="1"/>
  <c r="AJ1556" i="1"/>
  <c r="AX1556" i="1" s="1"/>
  <c r="AZ1555" i="1"/>
  <c r="AD1555" i="1"/>
  <c r="AR1555" i="1" s="1"/>
  <c r="AF1554" i="1"/>
  <c r="AT1554" i="1" s="1"/>
  <c r="AH1553" i="1"/>
  <c r="AV1553" i="1" s="1"/>
  <c r="AJ1552" i="1"/>
  <c r="AX1552" i="1" s="1"/>
  <c r="AZ1551" i="1"/>
  <c r="AD1551" i="1"/>
  <c r="AR1551" i="1" s="1"/>
  <c r="AF1550" i="1"/>
  <c r="AT1550" i="1" s="1"/>
  <c r="AH1549" i="1"/>
  <c r="AV1549" i="1" s="1"/>
  <c r="AJ1548" i="1"/>
  <c r="AX1548" i="1" s="1"/>
  <c r="AZ1547" i="1"/>
  <c r="AD1547" i="1"/>
  <c r="AR1547" i="1" s="1"/>
  <c r="AF1546" i="1"/>
  <c r="AT1546" i="1" s="1"/>
  <c r="AH1545" i="1"/>
  <c r="AV1545" i="1" s="1"/>
  <c r="AJ1544" i="1"/>
  <c r="AX1544" i="1" s="1"/>
  <c r="AZ1543" i="1"/>
  <c r="AD1543" i="1"/>
  <c r="AR1543" i="1" s="1"/>
  <c r="AF1542" i="1"/>
  <c r="AT1542" i="1" s="1"/>
  <c r="AH1541" i="1"/>
  <c r="AV1541" i="1" s="1"/>
  <c r="AJ1540" i="1"/>
  <c r="AX1540" i="1" s="1"/>
  <c r="AZ1539" i="1"/>
  <c r="AD1539" i="1"/>
  <c r="AR1539" i="1" s="1"/>
  <c r="AF1538" i="1"/>
  <c r="AT1538" i="1" s="1"/>
  <c r="AH1537" i="1"/>
  <c r="AV1537" i="1" s="1"/>
  <c r="AJ1536" i="1"/>
  <c r="AX1536" i="1" s="1"/>
  <c r="AZ1535" i="1"/>
  <c r="AD1535" i="1"/>
  <c r="AR1535" i="1" s="1"/>
  <c r="AF1534" i="1"/>
  <c r="AT1534" i="1" s="1"/>
  <c r="AH1533" i="1"/>
  <c r="AV1533" i="1" s="1"/>
  <c r="AJ1532" i="1"/>
  <c r="AX1532" i="1" s="1"/>
  <c r="AZ1531" i="1"/>
  <c r="AD1531" i="1"/>
  <c r="AR1531" i="1" s="1"/>
  <c r="AF1530" i="1"/>
  <c r="AT1530" i="1" s="1"/>
  <c r="AH1529" i="1"/>
  <c r="AV1529" i="1" s="1"/>
  <c r="AJ1528" i="1"/>
  <c r="AX1528" i="1" s="1"/>
  <c r="AZ1527" i="1"/>
  <c r="AD1527" i="1"/>
  <c r="AR1527" i="1" s="1"/>
  <c r="AF1526" i="1"/>
  <c r="AT1526" i="1" s="1"/>
  <c r="AH1525" i="1"/>
  <c r="AV1525" i="1" s="1"/>
  <c r="AJ1524" i="1"/>
  <c r="AX1524" i="1" s="1"/>
  <c r="AZ1523" i="1"/>
  <c r="AD1523" i="1"/>
  <c r="AR1523" i="1" s="1"/>
  <c r="AF1522" i="1"/>
  <c r="AT1522" i="1" s="1"/>
  <c r="AH1521" i="1"/>
  <c r="AV1521" i="1" s="1"/>
  <c r="AJ1520" i="1"/>
  <c r="AX1520" i="1" s="1"/>
  <c r="AZ1519" i="1"/>
  <c r="AD1519" i="1"/>
  <c r="AR1519" i="1" s="1"/>
  <c r="AF1518" i="1"/>
  <c r="AT1518" i="1" s="1"/>
  <c r="AH1517" i="1"/>
  <c r="AV1517" i="1" s="1"/>
  <c r="AJ1516" i="1"/>
  <c r="AX1516" i="1" s="1"/>
  <c r="AZ1515" i="1"/>
  <c r="AD1515" i="1"/>
  <c r="AR1515" i="1" s="1"/>
  <c r="AF1514" i="1"/>
  <c r="AT1514" i="1" s="1"/>
  <c r="AH1513" i="1"/>
  <c r="AV1513" i="1" s="1"/>
  <c r="AJ1512" i="1"/>
  <c r="AX1512" i="1" s="1"/>
  <c r="AZ1511" i="1"/>
  <c r="AD1511" i="1"/>
  <c r="AR1511" i="1" s="1"/>
  <c r="AF1510" i="1"/>
  <c r="AT1510" i="1" s="1"/>
  <c r="AH1509" i="1"/>
  <c r="AV1509" i="1" s="1"/>
  <c r="AJ1508" i="1"/>
  <c r="AX1508" i="1" s="1"/>
  <c r="AZ1507" i="1"/>
  <c r="AD1507" i="1"/>
  <c r="AR1507" i="1" s="1"/>
  <c r="AF1506" i="1"/>
  <c r="AT1506" i="1" s="1"/>
  <c r="AH1505" i="1"/>
  <c r="AV1505" i="1" s="1"/>
  <c r="AJ1504" i="1"/>
  <c r="AX1504" i="1" s="1"/>
  <c r="AZ1503" i="1"/>
  <c r="AD1503" i="1"/>
  <c r="AR1503" i="1" s="1"/>
  <c r="AF1502" i="1"/>
  <c r="AT1502" i="1" s="1"/>
  <c r="AH1501" i="1"/>
  <c r="AV1501" i="1" s="1"/>
  <c r="AJ1500" i="1"/>
  <c r="AX1500" i="1" s="1"/>
  <c r="AZ1499" i="1"/>
  <c r="AD1499" i="1"/>
  <c r="AR1499" i="1" s="1"/>
  <c r="AF1498" i="1"/>
  <c r="AT1498" i="1" s="1"/>
  <c r="AH1497" i="1"/>
  <c r="AV1497" i="1" s="1"/>
  <c r="AJ1496" i="1"/>
  <c r="AX1496" i="1" s="1"/>
  <c r="AZ1495" i="1"/>
  <c r="AD1495" i="1"/>
  <c r="AR1495" i="1" s="1"/>
  <c r="AF1494" i="1"/>
  <c r="AT1494" i="1" s="1"/>
  <c r="AH1493" i="1"/>
  <c r="AV1493" i="1" s="1"/>
  <c r="AJ1492" i="1"/>
  <c r="AX1492" i="1" s="1"/>
  <c r="AZ1491" i="1"/>
  <c r="AD1491" i="1"/>
  <c r="AR1491" i="1" s="1"/>
  <c r="AF1490" i="1"/>
  <c r="AT1490" i="1" s="1"/>
  <c r="AH1489" i="1"/>
  <c r="AV1489" i="1" s="1"/>
  <c r="AJ1488" i="1"/>
  <c r="AX1488" i="1" s="1"/>
  <c r="AZ1487" i="1"/>
  <c r="AD1487" i="1"/>
  <c r="AR1487" i="1" s="1"/>
  <c r="AF1486" i="1"/>
  <c r="AT1486" i="1" s="1"/>
  <c r="AH1485" i="1"/>
  <c r="AV1485" i="1" s="1"/>
  <c r="AJ1484" i="1"/>
  <c r="AX1484" i="1" s="1"/>
  <c r="AZ1483" i="1"/>
  <c r="AD1483" i="1"/>
  <c r="AR1483" i="1" s="1"/>
  <c r="AF1482" i="1"/>
  <c r="AT1482" i="1" s="1"/>
  <c r="AH1481" i="1"/>
  <c r="AV1481" i="1" s="1"/>
  <c r="AJ1480" i="1"/>
  <c r="AX1480" i="1" s="1"/>
  <c r="AZ1479" i="1"/>
  <c r="AD1479" i="1"/>
  <c r="AR1479" i="1" s="1"/>
  <c r="AF1478" i="1"/>
  <c r="AT1478" i="1" s="1"/>
  <c r="AH1477" i="1"/>
  <c r="AV1477" i="1" s="1"/>
  <c r="AJ1476" i="1"/>
  <c r="AX1476" i="1" s="1"/>
  <c r="AZ1475" i="1"/>
  <c r="AD1475" i="1"/>
  <c r="AR1475" i="1" s="1"/>
  <c r="AF1474" i="1"/>
  <c r="AT1474" i="1" s="1"/>
  <c r="AH1473" i="1"/>
  <c r="AV1473" i="1" s="1"/>
  <c r="AJ1472" i="1"/>
  <c r="AX1472" i="1" s="1"/>
  <c r="AZ1471" i="1"/>
  <c r="AD1471" i="1"/>
  <c r="AR1471" i="1" s="1"/>
  <c r="AF1470" i="1"/>
  <c r="AT1470" i="1" s="1"/>
  <c r="AH1469" i="1"/>
  <c r="AV1469" i="1" s="1"/>
  <c r="AJ1468" i="1"/>
  <c r="AX1468" i="1" s="1"/>
  <c r="AZ1467" i="1"/>
  <c r="AD1467" i="1"/>
  <c r="AR1467" i="1" s="1"/>
  <c r="AF1466" i="1"/>
  <c r="AT1466" i="1" s="1"/>
  <c r="AH1465" i="1"/>
  <c r="AV1465" i="1" s="1"/>
  <c r="AJ1464" i="1"/>
  <c r="AX1464" i="1" s="1"/>
  <c r="AZ1463" i="1"/>
  <c r="AD1463" i="1"/>
  <c r="AR1463" i="1" s="1"/>
  <c r="AF1462" i="1"/>
  <c r="AT1462" i="1" s="1"/>
  <c r="AH1461" i="1"/>
  <c r="AV1461" i="1" s="1"/>
  <c r="AJ1460" i="1"/>
  <c r="AX1460" i="1" s="1"/>
  <c r="AZ1459" i="1"/>
  <c r="AD1459" i="1"/>
  <c r="AR1459" i="1" s="1"/>
  <c r="AF1458" i="1"/>
  <c r="AT1458" i="1" s="1"/>
  <c r="AH1457" i="1"/>
  <c r="AV1457" i="1" s="1"/>
  <c r="AJ1456" i="1"/>
  <c r="AX1456" i="1" s="1"/>
  <c r="AZ1455" i="1"/>
  <c r="AD1455" i="1"/>
  <c r="AR1455" i="1" s="1"/>
  <c r="AF1454" i="1"/>
  <c r="AT1454" i="1" s="1"/>
  <c r="AH1453" i="1"/>
  <c r="AV1453" i="1" s="1"/>
  <c r="AJ1452" i="1"/>
  <c r="AX1452" i="1" s="1"/>
  <c r="AZ1451" i="1"/>
  <c r="AD1451" i="1"/>
  <c r="AR1451" i="1" s="1"/>
  <c r="AF1450" i="1"/>
  <c r="AT1450" i="1" s="1"/>
  <c r="AH1449" i="1"/>
  <c r="AV1449" i="1" s="1"/>
  <c r="AJ1448" i="1"/>
  <c r="AX1448" i="1" s="1"/>
  <c r="AZ1447" i="1"/>
  <c r="AD1447" i="1"/>
  <c r="AR1447" i="1" s="1"/>
  <c r="AF1446" i="1"/>
  <c r="AT1446" i="1" s="1"/>
  <c r="AH1445" i="1"/>
  <c r="AV1445" i="1" s="1"/>
  <c r="AJ1444" i="1"/>
  <c r="AX1444" i="1" s="1"/>
  <c r="AZ1443" i="1"/>
  <c r="AD1443" i="1"/>
  <c r="AR1443" i="1" s="1"/>
  <c r="AF1442" i="1"/>
  <c r="AT1442" i="1" s="1"/>
  <c r="AH1441" i="1"/>
  <c r="AV1441" i="1" s="1"/>
  <c r="AJ1440" i="1"/>
  <c r="AX1440" i="1" s="1"/>
  <c r="AZ1439" i="1"/>
  <c r="AD1439" i="1"/>
  <c r="AR1439" i="1" s="1"/>
  <c r="AF1438" i="1"/>
  <c r="AT1438" i="1" s="1"/>
  <c r="AH1437" i="1"/>
  <c r="AV1437" i="1" s="1"/>
  <c r="AJ1436" i="1"/>
  <c r="AX1436" i="1" s="1"/>
  <c r="AZ1435" i="1"/>
  <c r="AD1435" i="1"/>
  <c r="AR1435" i="1" s="1"/>
  <c r="AF1434" i="1"/>
  <c r="AT1434" i="1" s="1"/>
  <c r="AH1433" i="1"/>
  <c r="AV1433" i="1" s="1"/>
  <c r="AJ1432" i="1"/>
  <c r="AX1432" i="1" s="1"/>
  <c r="AZ1431" i="1"/>
  <c r="AD1431" i="1"/>
  <c r="AR1431" i="1" s="1"/>
  <c r="AF1430" i="1"/>
  <c r="AT1430" i="1" s="1"/>
  <c r="AH1429" i="1"/>
  <c r="AV1429" i="1" s="1"/>
  <c r="AJ1428" i="1"/>
  <c r="AX1428" i="1" s="1"/>
  <c r="AZ1427" i="1"/>
  <c r="AD1427" i="1"/>
  <c r="AR1427" i="1" s="1"/>
  <c r="AF1426" i="1"/>
  <c r="AT1426" i="1" s="1"/>
  <c r="AH1425" i="1"/>
  <c r="AV1425" i="1" s="1"/>
  <c r="AJ1424" i="1"/>
  <c r="AX1424" i="1" s="1"/>
  <c r="AZ1423" i="1"/>
  <c r="AD1423" i="1"/>
  <c r="AR1423" i="1" s="1"/>
  <c r="AF1422" i="1"/>
  <c r="AT1422" i="1" s="1"/>
  <c r="AH1421" i="1"/>
  <c r="AV1421" i="1" s="1"/>
  <c r="AJ1420" i="1"/>
  <c r="AX1420" i="1" s="1"/>
  <c r="AZ1419" i="1"/>
  <c r="AD1419" i="1"/>
  <c r="AR1419" i="1" s="1"/>
  <c r="AF1418" i="1"/>
  <c r="AT1418" i="1" s="1"/>
  <c r="AH1417" i="1"/>
  <c r="AV1417" i="1" s="1"/>
  <c r="AJ1416" i="1"/>
  <c r="AX1416" i="1" s="1"/>
  <c r="AZ1415" i="1"/>
  <c r="AD1415" i="1"/>
  <c r="AR1415" i="1" s="1"/>
  <c r="AF1414" i="1"/>
  <c r="AT1414" i="1" s="1"/>
  <c r="AH1413" i="1"/>
  <c r="AV1413" i="1" s="1"/>
  <c r="AJ1412" i="1"/>
  <c r="AX1412" i="1" s="1"/>
  <c r="AZ1411" i="1"/>
  <c r="AD1411" i="1"/>
  <c r="AR1411" i="1" s="1"/>
  <c r="AF1410" i="1"/>
  <c r="AT1410" i="1" s="1"/>
  <c r="AH1409" i="1"/>
  <c r="AV1409" i="1" s="1"/>
  <c r="AJ1408" i="1"/>
  <c r="AX1408" i="1" s="1"/>
  <c r="AZ1407" i="1"/>
  <c r="AD1407" i="1"/>
  <c r="AR1407" i="1" s="1"/>
  <c r="AF1406" i="1"/>
  <c r="AT1406" i="1" s="1"/>
  <c r="AH1405" i="1"/>
  <c r="AV1405" i="1" s="1"/>
  <c r="AJ1404" i="1"/>
  <c r="AX1404" i="1" s="1"/>
  <c r="AZ1403" i="1"/>
  <c r="AD1403" i="1"/>
  <c r="AR1403" i="1" s="1"/>
  <c r="AF1402" i="1"/>
  <c r="AT1402" i="1" s="1"/>
  <c r="AH1401" i="1"/>
  <c r="AV1401" i="1" s="1"/>
  <c r="AJ1400" i="1"/>
  <c r="AX1400" i="1" s="1"/>
  <c r="AZ1399" i="1"/>
  <c r="AD1399" i="1"/>
  <c r="AR1399" i="1" s="1"/>
  <c r="AF1398" i="1"/>
  <c r="AT1398" i="1" s="1"/>
  <c r="AH1397" i="1"/>
  <c r="AV1397" i="1" s="1"/>
  <c r="AJ1396" i="1"/>
  <c r="AX1396" i="1" s="1"/>
  <c r="AZ1395" i="1"/>
  <c r="AD1395" i="1"/>
  <c r="AR1395" i="1" s="1"/>
  <c r="AF1394" i="1"/>
  <c r="AT1394" i="1" s="1"/>
  <c r="AH1393" i="1"/>
  <c r="AV1393" i="1" s="1"/>
  <c r="AJ1392" i="1"/>
  <c r="AX1392" i="1" s="1"/>
  <c r="AZ1391" i="1"/>
  <c r="AD1391" i="1"/>
  <c r="AR1391" i="1" s="1"/>
  <c r="AF1390" i="1"/>
  <c r="AT1390" i="1" s="1"/>
  <c r="AH1389" i="1"/>
  <c r="AV1389" i="1" s="1"/>
  <c r="AJ1388" i="1"/>
  <c r="AX1388" i="1" s="1"/>
  <c r="AZ1387" i="1"/>
  <c r="AD1387" i="1"/>
  <c r="AR1387" i="1" s="1"/>
  <c r="AF1386" i="1"/>
  <c r="AT1386" i="1" s="1"/>
  <c r="AH1385" i="1"/>
  <c r="AV1385" i="1" s="1"/>
  <c r="AJ1384" i="1"/>
  <c r="AX1384" i="1" s="1"/>
  <c r="AZ1383" i="1"/>
  <c r="AD1383" i="1"/>
  <c r="AR1383" i="1" s="1"/>
  <c r="AF1382" i="1"/>
  <c r="AT1382" i="1" s="1"/>
  <c r="AH1381" i="1"/>
  <c r="AV1381" i="1" s="1"/>
  <c r="AJ1380" i="1"/>
  <c r="AX1380" i="1" s="1"/>
  <c r="AZ1379" i="1"/>
  <c r="AD1379" i="1"/>
  <c r="AR1379" i="1" s="1"/>
  <c r="AF1378" i="1"/>
  <c r="AT1378" i="1" s="1"/>
  <c r="AH1377" i="1"/>
  <c r="AV1377" i="1" s="1"/>
  <c r="AJ1376" i="1"/>
  <c r="AX1376" i="1" s="1"/>
  <c r="AZ1375" i="1"/>
  <c r="AD1375" i="1"/>
  <c r="AR1375" i="1" s="1"/>
  <c r="AF1374" i="1"/>
  <c r="AT1374" i="1" s="1"/>
  <c r="AH1373" i="1"/>
  <c r="AV1373" i="1" s="1"/>
  <c r="AJ1372" i="1"/>
  <c r="AX1372" i="1" s="1"/>
  <c r="AZ1371" i="1"/>
  <c r="AD1371" i="1"/>
  <c r="AR1371" i="1" s="1"/>
  <c r="AF1370" i="1"/>
  <c r="AT1370" i="1" s="1"/>
  <c r="AH1369" i="1"/>
  <c r="AV1369" i="1" s="1"/>
  <c r="AJ1368" i="1"/>
  <c r="AX1368" i="1" s="1"/>
  <c r="AZ1367" i="1"/>
  <c r="AD1367" i="1"/>
  <c r="AR1367" i="1" s="1"/>
  <c r="AF1366" i="1"/>
  <c r="AT1366" i="1" s="1"/>
  <c r="AH1365" i="1"/>
  <c r="AV1365" i="1" s="1"/>
  <c r="AJ1364" i="1"/>
  <c r="AX1364" i="1" s="1"/>
  <c r="AZ1363" i="1"/>
  <c r="AD1363" i="1"/>
  <c r="AR1363" i="1" s="1"/>
  <c r="AF1362" i="1"/>
  <c r="AT1362" i="1" s="1"/>
  <c r="AH1361" i="1"/>
  <c r="AV1361" i="1" s="1"/>
  <c r="AJ1360" i="1"/>
  <c r="AX1360" i="1" s="1"/>
  <c r="AZ1359" i="1"/>
  <c r="AD1359" i="1"/>
  <c r="AR1359" i="1" s="1"/>
  <c r="AF1358" i="1"/>
  <c r="AT1358" i="1" s="1"/>
  <c r="AH1357" i="1"/>
  <c r="AV1357" i="1" s="1"/>
  <c r="AJ1356" i="1"/>
  <c r="AX1356" i="1" s="1"/>
  <c r="AZ1355" i="1"/>
  <c r="AD1355" i="1"/>
  <c r="AR1355" i="1" s="1"/>
  <c r="AF1354" i="1"/>
  <c r="AT1354" i="1" s="1"/>
  <c r="AH1353" i="1"/>
  <c r="AV1353" i="1" s="1"/>
  <c r="AJ1352" i="1"/>
  <c r="AX1352" i="1" s="1"/>
  <c r="AZ1351" i="1"/>
  <c r="AD1351" i="1"/>
  <c r="AR1351" i="1" s="1"/>
  <c r="AF1350" i="1"/>
  <c r="AT1350" i="1" s="1"/>
  <c r="AH1349" i="1"/>
  <c r="AV1349" i="1" s="1"/>
  <c r="AJ1348" i="1"/>
  <c r="AX1348" i="1" s="1"/>
  <c r="AZ1347" i="1"/>
  <c r="AD1347" i="1"/>
  <c r="AR1347" i="1" s="1"/>
  <c r="AF1346" i="1"/>
  <c r="AT1346" i="1" s="1"/>
  <c r="AH1345" i="1"/>
  <c r="AV1345" i="1" s="1"/>
  <c r="AJ1344" i="1"/>
  <c r="AX1344" i="1" s="1"/>
  <c r="AZ1343" i="1"/>
  <c r="AD1343" i="1"/>
  <c r="AR1343" i="1" s="1"/>
  <c r="AF1342" i="1"/>
  <c r="AT1342" i="1" s="1"/>
  <c r="AH1341" i="1"/>
  <c r="AV1341" i="1" s="1"/>
  <c r="AJ1340" i="1"/>
  <c r="AX1340" i="1" s="1"/>
  <c r="AZ1339" i="1"/>
  <c r="AD1339" i="1"/>
  <c r="AR1339" i="1" s="1"/>
  <c r="AF1338" i="1"/>
  <c r="AT1338" i="1" s="1"/>
  <c r="AH1337" i="1"/>
  <c r="AV1337" i="1" s="1"/>
  <c r="AJ1336" i="1"/>
  <c r="AX1336" i="1" s="1"/>
  <c r="AZ1335" i="1"/>
  <c r="AD1335" i="1"/>
  <c r="AR1335" i="1" s="1"/>
  <c r="AF1334" i="1"/>
  <c r="AT1334" i="1" s="1"/>
  <c r="AH1333" i="1"/>
  <c r="AV1333" i="1" s="1"/>
  <c r="AJ1332" i="1"/>
  <c r="AX1332" i="1" s="1"/>
  <c r="AZ1331" i="1"/>
  <c r="AD1331" i="1"/>
  <c r="AR1331" i="1" s="1"/>
  <c r="AF1330" i="1"/>
  <c r="AT1330" i="1" s="1"/>
  <c r="AH1329" i="1"/>
  <c r="AV1329" i="1" s="1"/>
  <c r="AJ1328" i="1"/>
  <c r="AX1328" i="1" s="1"/>
  <c r="AZ1327" i="1"/>
  <c r="AD1327" i="1"/>
  <c r="AR1327" i="1" s="1"/>
  <c r="AF1326" i="1"/>
  <c r="AT1326" i="1" s="1"/>
  <c r="AH1325" i="1"/>
  <c r="AV1325" i="1" s="1"/>
  <c r="AJ1324" i="1"/>
  <c r="AX1324" i="1" s="1"/>
  <c r="AZ1323" i="1"/>
  <c r="AD1323" i="1"/>
  <c r="AR1323" i="1" s="1"/>
  <c r="AF1322" i="1"/>
  <c r="AT1322" i="1" s="1"/>
  <c r="AH1321" i="1"/>
  <c r="AV1321" i="1" s="1"/>
  <c r="AJ1320" i="1"/>
  <c r="AX1320" i="1" s="1"/>
  <c r="AZ1319" i="1"/>
  <c r="AD1319" i="1"/>
  <c r="AR1319" i="1" s="1"/>
  <c r="AF1318" i="1"/>
  <c r="AT1318" i="1" s="1"/>
  <c r="AH1317" i="1"/>
  <c r="AV1317" i="1" s="1"/>
  <c r="AJ1316" i="1"/>
  <c r="AX1316" i="1" s="1"/>
  <c r="AZ1315" i="1"/>
  <c r="AD1315" i="1"/>
  <c r="AR1315" i="1" s="1"/>
  <c r="AF1314" i="1"/>
  <c r="AT1314" i="1" s="1"/>
  <c r="AH1313" i="1"/>
  <c r="AV1313" i="1" s="1"/>
  <c r="AJ1312" i="1"/>
  <c r="AX1312" i="1" s="1"/>
  <c r="AZ1311" i="1"/>
  <c r="AD1311" i="1"/>
  <c r="AR1311" i="1" s="1"/>
  <c r="AF1310" i="1"/>
  <c r="AT1310" i="1" s="1"/>
  <c r="AH1309" i="1"/>
  <c r="AV1309" i="1" s="1"/>
  <c r="AJ1308" i="1"/>
  <c r="AX1308" i="1" s="1"/>
  <c r="AZ1307" i="1"/>
  <c r="AD1307" i="1"/>
  <c r="AR1307" i="1" s="1"/>
  <c r="AF1306" i="1"/>
  <c r="AT1306" i="1" s="1"/>
  <c r="AH1305" i="1"/>
  <c r="AV1305" i="1" s="1"/>
  <c r="AJ1304" i="1"/>
  <c r="AX1304" i="1" s="1"/>
  <c r="AZ1303" i="1"/>
  <c r="AD1303" i="1"/>
  <c r="AR1303" i="1" s="1"/>
  <c r="AF1302" i="1"/>
  <c r="AT1302" i="1" s="1"/>
  <c r="AH1301" i="1"/>
  <c r="AV1301" i="1" s="1"/>
  <c r="AJ1300" i="1"/>
  <c r="AX1300" i="1" s="1"/>
  <c r="AZ1299" i="1"/>
  <c r="AD1299" i="1"/>
  <c r="AR1299" i="1" s="1"/>
  <c r="AF1298" i="1"/>
  <c r="AT1298" i="1" s="1"/>
  <c r="AH1297" i="1"/>
  <c r="AV1297" i="1" s="1"/>
  <c r="AJ1296" i="1"/>
  <c r="AX1296" i="1" s="1"/>
  <c r="AZ1295" i="1"/>
  <c r="AD1295" i="1"/>
  <c r="AR1295" i="1" s="1"/>
  <c r="AF1294" i="1"/>
  <c r="AT1294" i="1" s="1"/>
  <c r="AH1293" i="1"/>
  <c r="AV1293" i="1" s="1"/>
  <c r="AJ1292" i="1"/>
  <c r="AX1292" i="1" s="1"/>
  <c r="AZ1291" i="1"/>
  <c r="AD1291" i="1"/>
  <c r="AR1291" i="1" s="1"/>
  <c r="AF1290" i="1"/>
  <c r="AT1290" i="1" s="1"/>
  <c r="AH1289" i="1"/>
  <c r="AV1289" i="1" s="1"/>
  <c r="AJ1288" i="1"/>
  <c r="AX1288" i="1" s="1"/>
  <c r="AZ1287" i="1"/>
  <c r="AD1287" i="1"/>
  <c r="AR1287" i="1" s="1"/>
  <c r="AF1286" i="1"/>
  <c r="AT1286" i="1" s="1"/>
  <c r="AH1285" i="1"/>
  <c r="AV1285" i="1" s="1"/>
  <c r="AJ1284" i="1"/>
  <c r="AX1284" i="1" s="1"/>
  <c r="AZ1283" i="1"/>
  <c r="AD1283" i="1"/>
  <c r="AR1283" i="1" s="1"/>
  <c r="AF1282" i="1"/>
  <c r="AT1282" i="1" s="1"/>
  <c r="AH1281" i="1"/>
  <c r="AV1281" i="1" s="1"/>
  <c r="AJ1280" i="1"/>
  <c r="AX1280" i="1" s="1"/>
  <c r="AZ1279" i="1"/>
  <c r="AD1279" i="1"/>
  <c r="AR1279" i="1" s="1"/>
  <c r="AF1278" i="1"/>
  <c r="AT1278" i="1" s="1"/>
  <c r="AH1277" i="1"/>
  <c r="AV1277" i="1" s="1"/>
  <c r="AJ1276" i="1"/>
  <c r="AX1276" i="1" s="1"/>
  <c r="AZ1275" i="1"/>
  <c r="AD1275" i="1"/>
  <c r="AR1275" i="1" s="1"/>
  <c r="AF1274" i="1"/>
  <c r="AT1274" i="1" s="1"/>
  <c r="AH1273" i="1"/>
  <c r="AV1273" i="1" s="1"/>
  <c r="AJ1272" i="1"/>
  <c r="AX1272" i="1" s="1"/>
  <c r="AZ1271" i="1"/>
  <c r="AD1271" i="1"/>
  <c r="AR1271" i="1" s="1"/>
  <c r="AF1270" i="1"/>
  <c r="AT1270" i="1" s="1"/>
  <c r="AH1269" i="1"/>
  <c r="AV1269" i="1" s="1"/>
  <c r="AJ1268" i="1"/>
  <c r="AX1268" i="1" s="1"/>
  <c r="AZ1267" i="1"/>
  <c r="AD1267" i="1"/>
  <c r="AR1267" i="1" s="1"/>
  <c r="AF1266" i="1"/>
  <c r="AT1266" i="1" s="1"/>
  <c r="AH1265" i="1"/>
  <c r="AV1265" i="1" s="1"/>
  <c r="AJ1264" i="1"/>
  <c r="AX1264" i="1" s="1"/>
  <c r="AZ1263" i="1"/>
  <c r="AD1263" i="1"/>
  <c r="AR1263" i="1" s="1"/>
  <c r="AF1262" i="1"/>
  <c r="AT1262" i="1" s="1"/>
  <c r="AH1261" i="1"/>
  <c r="AV1261" i="1" s="1"/>
  <c r="AJ1260" i="1"/>
  <c r="AX1260" i="1" s="1"/>
  <c r="AZ1259" i="1"/>
  <c r="AD1259" i="1"/>
  <c r="AR1259" i="1" s="1"/>
  <c r="AF1258" i="1"/>
  <c r="AT1258" i="1" s="1"/>
  <c r="AH1257" i="1"/>
  <c r="AV1257" i="1" s="1"/>
  <c r="AJ1256" i="1"/>
  <c r="AX1256" i="1" s="1"/>
  <c r="AZ1255" i="1"/>
  <c r="AD1255" i="1"/>
  <c r="AR1255" i="1" s="1"/>
  <c r="AF1254" i="1"/>
  <c r="AT1254" i="1" s="1"/>
  <c r="AH1253" i="1"/>
  <c r="AV1253" i="1" s="1"/>
  <c r="AJ1252" i="1"/>
  <c r="AX1252" i="1" s="1"/>
  <c r="AZ1251" i="1"/>
  <c r="AD1251" i="1"/>
  <c r="AR1251" i="1" s="1"/>
  <c r="AF1250" i="1"/>
  <c r="AT1250" i="1" s="1"/>
  <c r="AH1249" i="1"/>
  <c r="AV1249" i="1" s="1"/>
  <c r="AJ1248" i="1"/>
  <c r="AX1248" i="1" s="1"/>
  <c r="AZ1247" i="1"/>
  <c r="AD1247" i="1"/>
  <c r="AR1247" i="1" s="1"/>
  <c r="AF1246" i="1"/>
  <c r="AT1246" i="1" s="1"/>
  <c r="AH1245" i="1"/>
  <c r="AV1245" i="1" s="1"/>
  <c r="AJ1244" i="1"/>
  <c r="AX1244" i="1" s="1"/>
  <c r="AZ1243" i="1"/>
  <c r="AD1243" i="1"/>
  <c r="AR1243" i="1" s="1"/>
  <c r="AF1242" i="1"/>
  <c r="AT1242" i="1" s="1"/>
  <c r="AH1241" i="1"/>
  <c r="AV1241" i="1" s="1"/>
  <c r="AJ1240" i="1"/>
  <c r="AX1240" i="1" s="1"/>
  <c r="AZ1239" i="1"/>
  <c r="AD1239" i="1"/>
  <c r="AR1239" i="1" s="1"/>
  <c r="AF1238" i="1"/>
  <c r="AT1238" i="1" s="1"/>
  <c r="AH1237" i="1"/>
  <c r="AV1237" i="1" s="1"/>
  <c r="AJ1236" i="1"/>
  <c r="AX1236" i="1" s="1"/>
  <c r="AZ1235" i="1"/>
  <c r="AD1235" i="1"/>
  <c r="AR1235" i="1" s="1"/>
  <c r="AF1234" i="1"/>
  <c r="AT1234" i="1" s="1"/>
  <c r="AH1233" i="1"/>
  <c r="AV1233" i="1" s="1"/>
  <c r="AJ1232" i="1"/>
  <c r="AX1232" i="1" s="1"/>
  <c r="AZ1231" i="1"/>
  <c r="AD1231" i="1"/>
  <c r="AR1231" i="1" s="1"/>
  <c r="AF1230" i="1"/>
  <c r="AT1230" i="1" s="1"/>
  <c r="AH1229" i="1"/>
  <c r="AV1229" i="1" s="1"/>
  <c r="AJ1228" i="1"/>
  <c r="AX1228" i="1" s="1"/>
  <c r="AZ1227" i="1"/>
  <c r="AD1227" i="1"/>
  <c r="AR1227" i="1" s="1"/>
  <c r="AF1226" i="1"/>
  <c r="AT1226" i="1" s="1"/>
  <c r="AH1225" i="1"/>
  <c r="AV1225" i="1" s="1"/>
  <c r="AJ1224" i="1"/>
  <c r="AX1224" i="1" s="1"/>
  <c r="AZ1223" i="1"/>
  <c r="AD1223" i="1"/>
  <c r="AR1223" i="1" s="1"/>
  <c r="AF1222" i="1"/>
  <c r="AT1222" i="1" s="1"/>
  <c r="AH1221" i="1"/>
  <c r="AV1221" i="1" s="1"/>
  <c r="AJ1220" i="1"/>
  <c r="AX1220" i="1" s="1"/>
  <c r="AZ1219" i="1"/>
  <c r="AD1219" i="1"/>
  <c r="AR1219" i="1" s="1"/>
  <c r="AF1218" i="1"/>
  <c r="AT1218" i="1" s="1"/>
  <c r="AH1217" i="1"/>
  <c r="AV1217" i="1" s="1"/>
  <c r="AJ1216" i="1"/>
  <c r="AX1216" i="1" s="1"/>
  <c r="AZ1215" i="1"/>
  <c r="AD1215" i="1"/>
  <c r="AR1215" i="1" s="1"/>
  <c r="AF1214" i="1"/>
  <c r="AT1214" i="1" s="1"/>
  <c r="AH1213" i="1"/>
  <c r="AV1213" i="1" s="1"/>
  <c r="AJ1212" i="1"/>
  <c r="AX1212" i="1" s="1"/>
  <c r="AZ1211" i="1"/>
  <c r="AD1211" i="1"/>
  <c r="AR1211" i="1" s="1"/>
  <c r="AF1210" i="1"/>
  <c r="AT1210" i="1" s="1"/>
  <c r="AH1209" i="1"/>
  <c r="AV1209" i="1" s="1"/>
  <c r="AJ1208" i="1"/>
  <c r="AX1208" i="1" s="1"/>
  <c r="AZ1207" i="1"/>
  <c r="AD1207" i="1"/>
  <c r="AR1207" i="1" s="1"/>
  <c r="AF1206" i="1"/>
  <c r="AT1206" i="1" s="1"/>
  <c r="AH1205" i="1"/>
  <c r="AV1205" i="1" s="1"/>
  <c r="AJ1204" i="1"/>
  <c r="AX1204" i="1" s="1"/>
  <c r="AZ1203" i="1"/>
  <c r="AD1203" i="1"/>
  <c r="AR1203" i="1" s="1"/>
  <c r="AF1202" i="1"/>
  <c r="AT1202" i="1" s="1"/>
  <c r="AH1201" i="1"/>
  <c r="AV1201" i="1" s="1"/>
  <c r="AJ1200" i="1"/>
  <c r="AX1200" i="1" s="1"/>
  <c r="AZ1199" i="1"/>
  <c r="AD1199" i="1"/>
  <c r="AR1199" i="1" s="1"/>
  <c r="AF1198" i="1"/>
  <c r="AT1198" i="1" s="1"/>
  <c r="AH1197" i="1"/>
  <c r="AV1197" i="1" s="1"/>
  <c r="AJ1196" i="1"/>
  <c r="AX1196" i="1" s="1"/>
  <c r="AZ1195" i="1"/>
  <c r="AD1195" i="1"/>
  <c r="AR1195" i="1" s="1"/>
  <c r="AF1194" i="1"/>
  <c r="AT1194" i="1" s="1"/>
  <c r="AH1193" i="1"/>
  <c r="AV1193" i="1" s="1"/>
  <c r="AJ1192" i="1"/>
  <c r="AX1192" i="1" s="1"/>
  <c r="AZ1191" i="1"/>
  <c r="AD1191" i="1"/>
  <c r="AR1191" i="1" s="1"/>
  <c r="AF1190" i="1"/>
  <c r="AT1190" i="1" s="1"/>
  <c r="AH1189" i="1"/>
  <c r="AV1189" i="1" s="1"/>
  <c r="AJ1188" i="1"/>
  <c r="AX1188" i="1" s="1"/>
  <c r="AZ1187" i="1"/>
  <c r="AD1187" i="1"/>
  <c r="AR1187" i="1" s="1"/>
  <c r="AF1186" i="1"/>
  <c r="AT1186" i="1" s="1"/>
  <c r="AH1185" i="1"/>
  <c r="AV1185" i="1" s="1"/>
  <c r="AJ1184" i="1"/>
  <c r="AX1184" i="1" s="1"/>
  <c r="AZ1183" i="1"/>
  <c r="AD1183" i="1"/>
  <c r="AR1183" i="1" s="1"/>
  <c r="AF1182" i="1"/>
  <c r="AT1182" i="1" s="1"/>
  <c r="AH1181" i="1"/>
  <c r="AV1181" i="1" s="1"/>
  <c r="AJ1180" i="1"/>
  <c r="AX1180" i="1" s="1"/>
  <c r="AZ1179" i="1"/>
  <c r="AD1179" i="1"/>
  <c r="AR1179" i="1" s="1"/>
  <c r="AF1178" i="1"/>
  <c r="AT1178" i="1" s="1"/>
  <c r="AH1177" i="1"/>
  <c r="AV1177" i="1" s="1"/>
  <c r="AJ1176" i="1"/>
  <c r="AX1176" i="1" s="1"/>
  <c r="AZ1175" i="1"/>
  <c r="AD1175" i="1"/>
  <c r="AR1175" i="1" s="1"/>
  <c r="AF1174" i="1"/>
  <c r="AT1174" i="1" s="1"/>
  <c r="AH1173" i="1"/>
  <c r="AV1173" i="1" s="1"/>
  <c r="AJ1172" i="1"/>
  <c r="AX1172" i="1" s="1"/>
  <c r="AZ1171" i="1"/>
  <c r="AD1171" i="1"/>
  <c r="AR1171" i="1" s="1"/>
  <c r="AF1170" i="1"/>
  <c r="AT1170" i="1" s="1"/>
  <c r="AH1169" i="1"/>
  <c r="AV1169" i="1" s="1"/>
  <c r="AJ1168" i="1"/>
  <c r="AX1168" i="1" s="1"/>
  <c r="AZ1167" i="1"/>
  <c r="AD1167" i="1"/>
  <c r="AR1167" i="1" s="1"/>
  <c r="AF1166" i="1"/>
  <c r="AT1166" i="1" s="1"/>
  <c r="AH1165" i="1"/>
  <c r="AV1165" i="1" s="1"/>
  <c r="AJ1164" i="1"/>
  <c r="AX1164" i="1" s="1"/>
  <c r="AZ1163" i="1"/>
  <c r="AD1163" i="1"/>
  <c r="AR1163" i="1" s="1"/>
  <c r="AF1162" i="1"/>
  <c r="AT1162" i="1" s="1"/>
  <c r="AH1161" i="1"/>
  <c r="AV1161" i="1" s="1"/>
  <c r="AJ1160" i="1"/>
  <c r="AX1160" i="1" s="1"/>
  <c r="AZ1159" i="1"/>
  <c r="AD1159" i="1"/>
  <c r="AR1159" i="1" s="1"/>
  <c r="AF1158" i="1"/>
  <c r="AT1158" i="1" s="1"/>
  <c r="AH1157" i="1"/>
  <c r="AV1157" i="1" s="1"/>
  <c r="AJ1156" i="1"/>
  <c r="AX1156" i="1" s="1"/>
  <c r="AZ1155" i="1"/>
  <c r="AD1155" i="1"/>
  <c r="AR1155" i="1" s="1"/>
  <c r="AF1154" i="1"/>
  <c r="AT1154" i="1" s="1"/>
  <c r="AH1153" i="1"/>
  <c r="AV1153" i="1" s="1"/>
  <c r="AJ1152" i="1"/>
  <c r="AX1152" i="1" s="1"/>
  <c r="AZ1151" i="1"/>
  <c r="AD1151" i="1"/>
  <c r="AR1151" i="1" s="1"/>
  <c r="AF1150" i="1"/>
  <c r="AT1150" i="1" s="1"/>
  <c r="AH1149" i="1"/>
  <c r="AV1149" i="1" s="1"/>
  <c r="AJ1148" i="1"/>
  <c r="AX1148" i="1" s="1"/>
  <c r="AZ1147" i="1"/>
  <c r="AD1147" i="1"/>
  <c r="AR1147" i="1" s="1"/>
  <c r="AF1146" i="1"/>
  <c r="AT1146" i="1" s="1"/>
  <c r="AH1145" i="1"/>
  <c r="AV1145" i="1" s="1"/>
  <c r="AJ1144" i="1"/>
  <c r="AX1144" i="1" s="1"/>
  <c r="AZ1143" i="1"/>
  <c r="AD1143" i="1"/>
  <c r="AR1143" i="1" s="1"/>
  <c r="AF1142" i="1"/>
  <c r="AT1142" i="1" s="1"/>
  <c r="AH1141" i="1"/>
  <c r="AV1141" i="1" s="1"/>
  <c r="AJ1140" i="1"/>
  <c r="AX1140" i="1" s="1"/>
  <c r="AZ1139" i="1"/>
  <c r="AD1139" i="1"/>
  <c r="AR1139" i="1" s="1"/>
  <c r="AF1138" i="1"/>
  <c r="AT1138" i="1" s="1"/>
  <c r="AH1137" i="1"/>
  <c r="AV1137" i="1" s="1"/>
  <c r="AJ1136" i="1"/>
  <c r="AX1136" i="1" s="1"/>
  <c r="AZ1135" i="1"/>
  <c r="AD1135" i="1"/>
  <c r="AR1135" i="1" s="1"/>
  <c r="AF1134" i="1"/>
  <c r="AT1134" i="1" s="1"/>
  <c r="AH1133" i="1"/>
  <c r="AV1133" i="1" s="1"/>
  <c r="AJ1132" i="1"/>
  <c r="AX1132" i="1" s="1"/>
  <c r="AZ1131" i="1"/>
  <c r="AD1131" i="1"/>
  <c r="AR1131" i="1" s="1"/>
  <c r="AF1130" i="1"/>
  <c r="AT1130" i="1" s="1"/>
  <c r="AH1129" i="1"/>
  <c r="AV1129" i="1" s="1"/>
  <c r="AJ1128" i="1"/>
  <c r="AX1128" i="1" s="1"/>
  <c r="AZ1127" i="1"/>
  <c r="AD1127" i="1"/>
  <c r="AR1127" i="1" s="1"/>
  <c r="AF1126" i="1"/>
  <c r="AT1126" i="1" s="1"/>
  <c r="AH1125" i="1"/>
  <c r="AV1125" i="1" s="1"/>
  <c r="AJ1124" i="1"/>
  <c r="AX1124" i="1" s="1"/>
  <c r="AZ1123" i="1"/>
  <c r="AD1123" i="1"/>
  <c r="AR1123" i="1" s="1"/>
  <c r="AF1122" i="1"/>
  <c r="AT1122" i="1" s="1"/>
  <c r="AH1121" i="1"/>
  <c r="AV1121" i="1" s="1"/>
  <c r="AJ1120" i="1"/>
  <c r="AX1120" i="1" s="1"/>
  <c r="AZ1119" i="1"/>
  <c r="AD1119" i="1"/>
  <c r="AR1119" i="1" s="1"/>
  <c r="AF1118" i="1"/>
  <c r="AT1118" i="1" s="1"/>
  <c r="AH1117" i="1"/>
  <c r="AV1117" i="1" s="1"/>
  <c r="AJ1116" i="1"/>
  <c r="AX1116" i="1" s="1"/>
  <c r="AZ1115" i="1"/>
  <c r="AD1115" i="1"/>
  <c r="AR1115" i="1" s="1"/>
  <c r="AF1114" i="1"/>
  <c r="AT1114" i="1" s="1"/>
  <c r="AH1113" i="1"/>
  <c r="AV1113" i="1" s="1"/>
  <c r="AJ1112" i="1"/>
  <c r="AX1112" i="1" s="1"/>
  <c r="AZ1111" i="1"/>
  <c r="AD1111" i="1"/>
  <c r="AR1111" i="1" s="1"/>
  <c r="AF1110" i="1"/>
  <c r="AT1110" i="1" s="1"/>
  <c r="AH1109" i="1"/>
  <c r="AV1109" i="1" s="1"/>
  <c r="AJ1108" i="1"/>
  <c r="AX1108" i="1" s="1"/>
  <c r="AZ1107" i="1"/>
  <c r="AD1107" i="1"/>
  <c r="AR1107" i="1" s="1"/>
  <c r="AF1106" i="1"/>
  <c r="AT1106" i="1" s="1"/>
  <c r="AH1105" i="1"/>
  <c r="AV1105" i="1" s="1"/>
  <c r="AJ1104" i="1"/>
  <c r="AX1104" i="1" s="1"/>
  <c r="AZ1103" i="1"/>
  <c r="AD1103" i="1"/>
  <c r="AR1103" i="1" s="1"/>
  <c r="AF1102" i="1"/>
  <c r="AT1102" i="1" s="1"/>
  <c r="AH1101" i="1"/>
  <c r="AV1101" i="1" s="1"/>
  <c r="AJ1100" i="1"/>
  <c r="AX1100" i="1" s="1"/>
  <c r="AZ1099" i="1"/>
  <c r="AD1099" i="1"/>
  <c r="AR1099" i="1" s="1"/>
  <c r="AF1098" i="1"/>
  <c r="AT1098" i="1" s="1"/>
  <c r="AH1097" i="1"/>
  <c r="AV1097" i="1" s="1"/>
  <c r="AJ1096" i="1"/>
  <c r="AX1096" i="1" s="1"/>
  <c r="AZ1095" i="1"/>
  <c r="AD1095" i="1"/>
  <c r="AR1095" i="1" s="1"/>
  <c r="AF1094" i="1"/>
  <c r="AT1094" i="1" s="1"/>
  <c r="AH1093" i="1"/>
  <c r="AV1093" i="1" s="1"/>
  <c r="AJ1092" i="1"/>
  <c r="AX1092" i="1" s="1"/>
  <c r="AZ1091" i="1"/>
  <c r="AD1091" i="1"/>
  <c r="AR1091" i="1" s="1"/>
  <c r="AF1090" i="1"/>
  <c r="AT1090" i="1" s="1"/>
  <c r="AH1089" i="1"/>
  <c r="AV1089" i="1" s="1"/>
  <c r="AJ1088" i="1"/>
  <c r="AX1088" i="1" s="1"/>
  <c r="AZ1087" i="1"/>
  <c r="AD1087" i="1"/>
  <c r="AR1087" i="1" s="1"/>
  <c r="AF1086" i="1"/>
  <c r="AT1086" i="1" s="1"/>
  <c r="AH1085" i="1"/>
  <c r="AV1085" i="1" s="1"/>
  <c r="AJ1084" i="1"/>
  <c r="AX1084" i="1" s="1"/>
  <c r="AZ1083" i="1"/>
  <c r="AD1083" i="1"/>
  <c r="AR1083" i="1" s="1"/>
  <c r="AF1082" i="1"/>
  <c r="AT1082" i="1" s="1"/>
  <c r="AH1081" i="1"/>
  <c r="AV1081" i="1" s="1"/>
  <c r="AJ1080" i="1"/>
  <c r="AX1080" i="1" s="1"/>
  <c r="AZ1079" i="1"/>
  <c r="AD1079" i="1"/>
  <c r="AR1079" i="1" s="1"/>
  <c r="AF1078" i="1"/>
  <c r="AT1078" i="1" s="1"/>
  <c r="AH1077" i="1"/>
  <c r="AV1077" i="1" s="1"/>
  <c r="AJ1076" i="1"/>
  <c r="AX1076" i="1" s="1"/>
  <c r="AZ1075" i="1"/>
  <c r="AD1075" i="1"/>
  <c r="AR1075" i="1" s="1"/>
  <c r="AF1074" i="1"/>
  <c r="AT1074" i="1" s="1"/>
  <c r="AH1073" i="1"/>
  <c r="AV1073" i="1" s="1"/>
  <c r="AJ1072" i="1"/>
  <c r="AX1072" i="1" s="1"/>
  <c r="AZ1071" i="1"/>
  <c r="AD1071" i="1"/>
  <c r="AR1071" i="1" s="1"/>
  <c r="AF1070" i="1"/>
  <c r="AT1070" i="1" s="1"/>
  <c r="AH1069" i="1"/>
  <c r="AV1069" i="1" s="1"/>
  <c r="AJ1068" i="1"/>
  <c r="AX1068" i="1" s="1"/>
  <c r="AZ1067" i="1"/>
  <c r="AD1067" i="1"/>
  <c r="AR1067" i="1" s="1"/>
  <c r="AF1066" i="1"/>
  <c r="AT1066" i="1" s="1"/>
  <c r="AH1065" i="1"/>
  <c r="AV1065" i="1" s="1"/>
  <c r="AJ1064" i="1"/>
  <c r="AX1064" i="1" s="1"/>
  <c r="AZ1063" i="1"/>
  <c r="AD1063" i="1"/>
  <c r="AR1063" i="1" s="1"/>
  <c r="AF1062" i="1"/>
  <c r="AT1062" i="1" s="1"/>
  <c r="AH1061" i="1"/>
  <c r="AV1061" i="1" s="1"/>
  <c r="AJ1060" i="1"/>
  <c r="AX1060" i="1" s="1"/>
  <c r="AZ1059" i="1"/>
  <c r="AD1059" i="1"/>
  <c r="AR1059" i="1" s="1"/>
  <c r="AF1058" i="1"/>
  <c r="AT1058" i="1" s="1"/>
  <c r="AH1057" i="1"/>
  <c r="AV1057" i="1" s="1"/>
  <c r="AJ1056" i="1"/>
  <c r="AX1056" i="1" s="1"/>
  <c r="AZ1055" i="1"/>
  <c r="AD1055" i="1"/>
  <c r="AR1055" i="1" s="1"/>
  <c r="AF1054" i="1"/>
  <c r="AT1054" i="1" s="1"/>
  <c r="AH1053" i="1"/>
  <c r="AV1053" i="1" s="1"/>
  <c r="AJ1052" i="1"/>
  <c r="AX1052" i="1" s="1"/>
  <c r="AZ1051" i="1"/>
  <c r="AD1051" i="1"/>
  <c r="AR1051" i="1" s="1"/>
  <c r="AF1050" i="1"/>
  <c r="AT1050" i="1" s="1"/>
  <c r="AH1049" i="1"/>
  <c r="AV1049" i="1" s="1"/>
  <c r="AJ1048" i="1"/>
  <c r="AX1048" i="1" s="1"/>
  <c r="AZ1047" i="1"/>
  <c r="AD1047" i="1"/>
  <c r="AR1047" i="1" s="1"/>
  <c r="AF1046" i="1"/>
  <c r="AT1046" i="1" s="1"/>
  <c r="AH1045" i="1"/>
  <c r="AV1045" i="1" s="1"/>
  <c r="AJ1044" i="1"/>
  <c r="AX1044" i="1" s="1"/>
  <c r="AZ1043" i="1"/>
  <c r="AD1043" i="1"/>
  <c r="AR1043" i="1" s="1"/>
  <c r="AF1042" i="1"/>
  <c r="AT1042" i="1" s="1"/>
  <c r="AH1041" i="1"/>
  <c r="AV1041" i="1" s="1"/>
  <c r="AJ1040" i="1"/>
  <c r="AX1040" i="1" s="1"/>
  <c r="AZ1039" i="1"/>
  <c r="AD1039" i="1"/>
  <c r="AR1039" i="1" s="1"/>
  <c r="AF1038" i="1"/>
  <c r="AT1038" i="1" s="1"/>
  <c r="AH1037" i="1"/>
  <c r="AV1037" i="1" s="1"/>
  <c r="AJ1036" i="1"/>
  <c r="AX1036" i="1" s="1"/>
  <c r="AZ1035" i="1"/>
  <c r="AD1035" i="1"/>
  <c r="AR1035" i="1" s="1"/>
  <c r="AF1034" i="1"/>
  <c r="AT1034" i="1" s="1"/>
  <c r="AH1033" i="1"/>
  <c r="AV1033" i="1" s="1"/>
  <c r="AJ1032" i="1"/>
  <c r="AX1032" i="1" s="1"/>
  <c r="AZ1031" i="1"/>
  <c r="AD1031" i="1"/>
  <c r="AR1031" i="1" s="1"/>
  <c r="AF1030" i="1"/>
  <c r="AT1030" i="1" s="1"/>
  <c r="AH1029" i="1"/>
  <c r="AV1029" i="1" s="1"/>
  <c r="AJ1028" i="1"/>
  <c r="AX1028" i="1" s="1"/>
  <c r="AZ1027" i="1"/>
  <c r="AD1027" i="1"/>
  <c r="AR1027" i="1" s="1"/>
  <c r="AF1026" i="1"/>
  <c r="AT1026" i="1" s="1"/>
  <c r="AH1025" i="1"/>
  <c r="AV1025" i="1" s="1"/>
  <c r="AJ1024" i="1"/>
  <c r="AX1024" i="1" s="1"/>
  <c r="AZ1023" i="1"/>
  <c r="AD1023" i="1"/>
  <c r="AR1023" i="1" s="1"/>
  <c r="AF1022" i="1"/>
  <c r="AT1022" i="1" s="1"/>
  <c r="AH1021" i="1"/>
  <c r="AV1021" i="1" s="1"/>
  <c r="AJ1020" i="1"/>
  <c r="AX1020" i="1" s="1"/>
  <c r="AZ1019" i="1"/>
  <c r="AD1019" i="1"/>
  <c r="AR1019" i="1" s="1"/>
  <c r="AF1018" i="1"/>
  <c r="AT1018" i="1" s="1"/>
  <c r="AH1017" i="1"/>
  <c r="AV1017" i="1" s="1"/>
  <c r="AJ1016" i="1"/>
  <c r="AX1016" i="1" s="1"/>
  <c r="AZ1015" i="1"/>
  <c r="AD1015" i="1"/>
  <c r="AR1015" i="1" s="1"/>
  <c r="AF1014" i="1"/>
  <c r="AT1014" i="1" s="1"/>
  <c r="AH1013" i="1"/>
  <c r="AV1013" i="1" s="1"/>
  <c r="AJ1012" i="1"/>
  <c r="AX1012" i="1" s="1"/>
  <c r="AZ1011" i="1"/>
  <c r="AD1011" i="1"/>
  <c r="AR1011" i="1" s="1"/>
  <c r="AF1010" i="1"/>
  <c r="AT1010" i="1" s="1"/>
  <c r="AH1009" i="1"/>
  <c r="AV1009" i="1" s="1"/>
  <c r="AJ1008" i="1"/>
  <c r="AX1008" i="1" s="1"/>
  <c r="AZ1007" i="1"/>
  <c r="AD1007" i="1"/>
  <c r="AR1007" i="1" s="1"/>
  <c r="AF1006" i="1"/>
  <c r="AT1006" i="1" s="1"/>
  <c r="AH1005" i="1"/>
  <c r="AV1005" i="1" s="1"/>
  <c r="AJ1004" i="1"/>
  <c r="AX1004" i="1" s="1"/>
  <c r="AZ1003" i="1"/>
  <c r="AD1003" i="1"/>
  <c r="AR1003" i="1" s="1"/>
  <c r="AF1002" i="1"/>
  <c r="AT1002" i="1" s="1"/>
  <c r="AH1001" i="1"/>
  <c r="AV1001" i="1" s="1"/>
  <c r="AJ1000" i="1"/>
  <c r="AX1000" i="1" s="1"/>
  <c r="AZ999" i="1"/>
  <c r="AD999" i="1"/>
  <c r="AR999" i="1" s="1"/>
  <c r="AF998" i="1"/>
  <c r="AT998" i="1" s="1"/>
  <c r="AH997" i="1"/>
  <c r="AV997" i="1" s="1"/>
  <c r="AJ996" i="1"/>
  <c r="AX996" i="1" s="1"/>
  <c r="AZ995" i="1"/>
  <c r="AD995" i="1"/>
  <c r="AR995" i="1" s="1"/>
  <c r="AF994" i="1"/>
  <c r="AT994" i="1" s="1"/>
  <c r="AH993" i="1"/>
  <c r="AV993" i="1" s="1"/>
  <c r="AJ992" i="1"/>
  <c r="AX992" i="1" s="1"/>
  <c r="AZ991" i="1"/>
  <c r="AD991" i="1"/>
  <c r="AR991" i="1" s="1"/>
  <c r="AF990" i="1"/>
  <c r="AT990" i="1" s="1"/>
  <c r="AH989" i="1"/>
  <c r="AV989" i="1" s="1"/>
  <c r="AJ988" i="1"/>
  <c r="AX988" i="1" s="1"/>
  <c r="AZ987" i="1"/>
  <c r="AD987" i="1"/>
  <c r="AR987" i="1" s="1"/>
  <c r="AF986" i="1"/>
  <c r="AT986" i="1" s="1"/>
  <c r="AH985" i="1"/>
  <c r="AV985" i="1" s="1"/>
  <c r="AJ984" i="1"/>
  <c r="AX984" i="1" s="1"/>
  <c r="AZ983" i="1"/>
  <c r="AD983" i="1"/>
  <c r="AR983" i="1" s="1"/>
  <c r="AF982" i="1"/>
  <c r="AT982" i="1" s="1"/>
  <c r="AH981" i="1"/>
  <c r="AV981" i="1" s="1"/>
  <c r="AJ980" i="1"/>
  <c r="AX980" i="1" s="1"/>
  <c r="AZ979" i="1"/>
  <c r="AD979" i="1"/>
  <c r="AR979" i="1" s="1"/>
  <c r="AF978" i="1"/>
  <c r="AT978" i="1" s="1"/>
  <c r="AH977" i="1"/>
  <c r="AV977" i="1" s="1"/>
  <c r="AJ976" i="1"/>
  <c r="AX976" i="1" s="1"/>
  <c r="AZ975" i="1"/>
  <c r="AD975" i="1"/>
  <c r="AR975" i="1" s="1"/>
  <c r="AF974" i="1"/>
  <c r="AT974" i="1" s="1"/>
  <c r="AH973" i="1"/>
  <c r="AV973" i="1" s="1"/>
  <c r="AJ972" i="1"/>
  <c r="AX972" i="1" s="1"/>
  <c r="AZ971" i="1"/>
  <c r="AD971" i="1"/>
  <c r="AR971" i="1" s="1"/>
  <c r="AF970" i="1"/>
  <c r="AT970" i="1" s="1"/>
  <c r="AH969" i="1"/>
  <c r="AV969" i="1" s="1"/>
  <c r="AJ968" i="1"/>
  <c r="AX968" i="1" s="1"/>
  <c r="AZ967" i="1"/>
  <c r="AD967" i="1"/>
  <c r="AR967" i="1" s="1"/>
  <c r="AF966" i="1"/>
  <c r="AT966" i="1" s="1"/>
  <c r="AH965" i="1"/>
  <c r="AV965" i="1" s="1"/>
  <c r="AJ964" i="1"/>
  <c r="AX964" i="1" s="1"/>
  <c r="AZ963" i="1"/>
  <c r="AD963" i="1"/>
  <c r="AR963" i="1" s="1"/>
  <c r="AF962" i="1"/>
  <c r="AT962" i="1" s="1"/>
  <c r="AH961" i="1"/>
  <c r="AV961" i="1" s="1"/>
  <c r="AJ960" i="1"/>
  <c r="AX960" i="1" s="1"/>
  <c r="AZ959" i="1"/>
  <c r="AD959" i="1"/>
  <c r="AR959" i="1" s="1"/>
  <c r="AF958" i="1"/>
  <c r="AT958" i="1" s="1"/>
  <c r="AH957" i="1"/>
  <c r="AV957" i="1" s="1"/>
  <c r="AJ956" i="1"/>
  <c r="AX956" i="1" s="1"/>
  <c r="AZ955" i="1"/>
  <c r="AD955" i="1"/>
  <c r="AR955" i="1" s="1"/>
  <c r="AF954" i="1"/>
  <c r="AT954" i="1" s="1"/>
  <c r="AH953" i="1"/>
  <c r="AV953" i="1" s="1"/>
  <c r="AJ952" i="1"/>
  <c r="AX952" i="1" s="1"/>
  <c r="AZ951" i="1"/>
  <c r="AD951" i="1"/>
  <c r="AR951" i="1" s="1"/>
  <c r="AF950" i="1"/>
  <c r="AT950" i="1" s="1"/>
  <c r="AH949" i="1"/>
  <c r="AV949" i="1" s="1"/>
  <c r="AJ948" i="1"/>
  <c r="AX948" i="1" s="1"/>
  <c r="AZ947" i="1"/>
  <c r="AD947" i="1"/>
  <c r="AR947" i="1" s="1"/>
  <c r="AF946" i="1"/>
  <c r="AT946" i="1" s="1"/>
  <c r="AH945" i="1"/>
  <c r="AV945" i="1" s="1"/>
  <c r="AJ944" i="1"/>
  <c r="AX944" i="1" s="1"/>
  <c r="AZ943" i="1"/>
  <c r="AD943" i="1"/>
  <c r="AR943" i="1" s="1"/>
  <c r="AF942" i="1"/>
  <c r="AT942" i="1" s="1"/>
  <c r="AH941" i="1"/>
  <c r="AV941" i="1" s="1"/>
  <c r="AJ940" i="1"/>
  <c r="AX940" i="1" s="1"/>
  <c r="AZ939" i="1"/>
  <c r="AD939" i="1"/>
  <c r="AR939" i="1" s="1"/>
  <c r="AF938" i="1"/>
  <c r="AT938" i="1" s="1"/>
  <c r="AH937" i="1"/>
  <c r="AV937" i="1" s="1"/>
  <c r="AJ936" i="1"/>
  <c r="AX936" i="1" s="1"/>
  <c r="AZ935" i="1"/>
  <c r="AD935" i="1"/>
  <c r="AR935" i="1" s="1"/>
  <c r="AF934" i="1"/>
  <c r="AT934" i="1" s="1"/>
  <c r="AH933" i="1"/>
  <c r="AV933" i="1" s="1"/>
  <c r="AJ932" i="1"/>
  <c r="AX932" i="1" s="1"/>
  <c r="AZ931" i="1"/>
  <c r="AD931" i="1"/>
  <c r="AR931" i="1" s="1"/>
  <c r="AF930" i="1"/>
  <c r="AT930" i="1" s="1"/>
  <c r="AH929" i="1"/>
  <c r="AV929" i="1" s="1"/>
  <c r="AJ928" i="1"/>
  <c r="AX928" i="1" s="1"/>
  <c r="AZ927" i="1"/>
  <c r="AD927" i="1"/>
  <c r="AR927" i="1" s="1"/>
  <c r="AF926" i="1"/>
  <c r="AT926" i="1" s="1"/>
  <c r="AH925" i="1"/>
  <c r="AV925" i="1" s="1"/>
  <c r="AJ924" i="1"/>
  <c r="AX924" i="1" s="1"/>
  <c r="AZ923" i="1"/>
  <c r="AD923" i="1"/>
  <c r="AR923" i="1" s="1"/>
  <c r="AF922" i="1"/>
  <c r="AT922" i="1" s="1"/>
  <c r="AH921" i="1"/>
  <c r="AV921" i="1" s="1"/>
  <c r="AJ920" i="1"/>
  <c r="AX920" i="1" s="1"/>
  <c r="AZ919" i="1"/>
  <c r="AD919" i="1"/>
  <c r="AR919" i="1" s="1"/>
  <c r="AF918" i="1"/>
  <c r="AT918" i="1" s="1"/>
  <c r="AH917" i="1"/>
  <c r="AV917" i="1" s="1"/>
  <c r="AJ916" i="1"/>
  <c r="AX916" i="1" s="1"/>
  <c r="AZ915" i="1"/>
  <c r="AD915" i="1"/>
  <c r="AR915" i="1" s="1"/>
  <c r="AF914" i="1"/>
  <c r="AT914" i="1" s="1"/>
  <c r="AH913" i="1"/>
  <c r="AV913" i="1" s="1"/>
  <c r="AJ912" i="1"/>
  <c r="AX912" i="1" s="1"/>
  <c r="AZ911" i="1"/>
  <c r="AD911" i="1"/>
  <c r="AR911" i="1" s="1"/>
  <c r="AF910" i="1"/>
  <c r="AT910" i="1" s="1"/>
  <c r="AH909" i="1"/>
  <c r="AV909" i="1" s="1"/>
  <c r="AJ908" i="1"/>
  <c r="AX908" i="1" s="1"/>
  <c r="AZ907" i="1"/>
  <c r="AD907" i="1"/>
  <c r="AR907" i="1" s="1"/>
  <c r="AF906" i="1"/>
  <c r="AT906" i="1" s="1"/>
  <c r="AH905" i="1"/>
  <c r="AV905" i="1" s="1"/>
  <c r="AJ904" i="1"/>
  <c r="AX904" i="1" s="1"/>
  <c r="AZ903" i="1"/>
  <c r="AD903" i="1"/>
  <c r="AR903" i="1" s="1"/>
  <c r="AF902" i="1"/>
  <c r="AT902" i="1" s="1"/>
  <c r="AH901" i="1"/>
  <c r="AV901" i="1" s="1"/>
  <c r="AJ900" i="1"/>
  <c r="AX900" i="1" s="1"/>
  <c r="AZ899" i="1"/>
  <c r="AD899" i="1"/>
  <c r="AR899" i="1" s="1"/>
  <c r="AF898" i="1"/>
  <c r="AT898" i="1" s="1"/>
  <c r="AH897" i="1"/>
  <c r="AV897" i="1" s="1"/>
  <c r="AJ896" i="1"/>
  <c r="AX896" i="1" s="1"/>
  <c r="AZ895" i="1"/>
  <c r="AD895" i="1"/>
  <c r="AR895" i="1" s="1"/>
  <c r="AF894" i="1"/>
  <c r="AT894" i="1" s="1"/>
  <c r="AH893" i="1"/>
  <c r="AV893" i="1" s="1"/>
  <c r="AJ892" i="1"/>
  <c r="AX892" i="1" s="1"/>
  <c r="AZ891" i="1"/>
  <c r="AD891" i="1"/>
  <c r="AR891" i="1" s="1"/>
  <c r="AF890" i="1"/>
  <c r="AT890" i="1" s="1"/>
  <c r="AH889" i="1"/>
  <c r="AV889" i="1" s="1"/>
  <c r="AJ888" i="1"/>
  <c r="AX888" i="1" s="1"/>
  <c r="AZ887" i="1"/>
  <c r="AD887" i="1"/>
  <c r="AR887" i="1" s="1"/>
  <c r="AF886" i="1"/>
  <c r="AT886" i="1" s="1"/>
  <c r="AH885" i="1"/>
  <c r="AV885" i="1" s="1"/>
  <c r="AJ884" i="1"/>
  <c r="AX884" i="1" s="1"/>
  <c r="AZ883" i="1"/>
  <c r="AD883" i="1"/>
  <c r="AR883" i="1" s="1"/>
  <c r="AF882" i="1"/>
  <c r="AT882" i="1" s="1"/>
  <c r="AH881" i="1"/>
  <c r="AV881" i="1" s="1"/>
  <c r="AJ880" i="1"/>
  <c r="AX880" i="1" s="1"/>
  <c r="AZ879" i="1"/>
  <c r="AD879" i="1"/>
  <c r="AR879" i="1" s="1"/>
  <c r="AF878" i="1"/>
  <c r="AT878" i="1" s="1"/>
  <c r="AH877" i="1"/>
  <c r="AV877" i="1" s="1"/>
  <c r="AJ876" i="1"/>
  <c r="AX876" i="1" s="1"/>
  <c r="AZ875" i="1"/>
  <c r="AD875" i="1"/>
  <c r="AR875" i="1" s="1"/>
  <c r="AF874" i="1"/>
  <c r="AT874" i="1" s="1"/>
  <c r="AH873" i="1"/>
  <c r="AV873" i="1" s="1"/>
  <c r="AJ872" i="1"/>
  <c r="AX872" i="1" s="1"/>
  <c r="AZ871" i="1"/>
  <c r="AD871" i="1"/>
  <c r="AR871" i="1" s="1"/>
  <c r="AF870" i="1"/>
  <c r="AT870" i="1" s="1"/>
  <c r="AH869" i="1"/>
  <c r="AV869" i="1" s="1"/>
  <c r="AJ868" i="1"/>
  <c r="AX868" i="1" s="1"/>
  <c r="AZ867" i="1"/>
  <c r="AD867" i="1"/>
  <c r="AR867" i="1" s="1"/>
  <c r="AF866" i="1"/>
  <c r="AT866" i="1" s="1"/>
  <c r="AH865" i="1"/>
  <c r="AV865" i="1" s="1"/>
  <c r="AJ864" i="1"/>
  <c r="AX864" i="1" s="1"/>
  <c r="AZ863" i="1"/>
  <c r="AD863" i="1"/>
  <c r="AR863" i="1" s="1"/>
  <c r="AF862" i="1"/>
  <c r="AT862" i="1" s="1"/>
  <c r="AH861" i="1"/>
  <c r="AV861" i="1" s="1"/>
  <c r="AJ860" i="1"/>
  <c r="AX860" i="1" s="1"/>
  <c r="AZ859" i="1"/>
  <c r="AD859" i="1"/>
  <c r="AR859" i="1" s="1"/>
  <c r="AF858" i="1"/>
  <c r="AT858" i="1" s="1"/>
  <c r="AH857" i="1"/>
  <c r="AV857" i="1" s="1"/>
  <c r="AJ856" i="1"/>
  <c r="AX856" i="1" s="1"/>
  <c r="AZ855" i="1"/>
  <c r="AD855" i="1"/>
  <c r="AR855" i="1" s="1"/>
  <c r="AF854" i="1"/>
  <c r="AT854" i="1" s="1"/>
  <c r="AH853" i="1"/>
  <c r="AV853" i="1" s="1"/>
  <c r="AJ852" i="1"/>
  <c r="AX852" i="1" s="1"/>
  <c r="AZ851" i="1"/>
  <c r="AD851" i="1"/>
  <c r="AR851" i="1" s="1"/>
  <c r="AF850" i="1"/>
  <c r="AT850" i="1" s="1"/>
  <c r="AH849" i="1"/>
  <c r="AV849" i="1" s="1"/>
  <c r="AJ848" i="1"/>
  <c r="AX848" i="1" s="1"/>
  <c r="AZ847" i="1"/>
  <c r="AD847" i="1"/>
  <c r="AR847" i="1" s="1"/>
  <c r="AF846" i="1"/>
  <c r="AT846" i="1" s="1"/>
  <c r="AH845" i="1"/>
  <c r="AV845" i="1" s="1"/>
  <c r="AJ844" i="1"/>
  <c r="AX844" i="1" s="1"/>
  <c r="AZ843" i="1"/>
  <c r="AD843" i="1"/>
  <c r="AR843" i="1" s="1"/>
  <c r="AF842" i="1"/>
  <c r="AT842" i="1" s="1"/>
  <c r="AH841" i="1"/>
  <c r="AV841" i="1" s="1"/>
  <c r="AJ840" i="1"/>
  <c r="AX840" i="1" s="1"/>
  <c r="AZ839" i="1"/>
  <c r="AD839" i="1"/>
  <c r="AR839" i="1" s="1"/>
  <c r="AF838" i="1"/>
  <c r="AT838" i="1" s="1"/>
  <c r="AH837" i="1"/>
  <c r="AV837" i="1" s="1"/>
  <c r="AJ836" i="1"/>
  <c r="AX836" i="1" s="1"/>
  <c r="AZ835" i="1"/>
  <c r="AD835" i="1"/>
  <c r="AR835" i="1" s="1"/>
  <c r="AF834" i="1"/>
  <c r="AT834" i="1" s="1"/>
  <c r="AH833" i="1"/>
  <c r="AV833" i="1" s="1"/>
  <c r="AJ832" i="1"/>
  <c r="AX832" i="1" s="1"/>
  <c r="AZ831" i="1"/>
  <c r="AD831" i="1"/>
  <c r="AR831" i="1" s="1"/>
  <c r="AF830" i="1"/>
  <c r="AT830" i="1" s="1"/>
  <c r="AH829" i="1"/>
  <c r="AV829" i="1" s="1"/>
  <c r="AJ828" i="1"/>
  <c r="AX828" i="1" s="1"/>
  <c r="AZ827" i="1"/>
  <c r="AD827" i="1"/>
  <c r="AR827" i="1" s="1"/>
  <c r="AF826" i="1"/>
  <c r="AT826" i="1" s="1"/>
  <c r="AH825" i="1"/>
  <c r="AV825" i="1" s="1"/>
  <c r="AJ824" i="1"/>
  <c r="AX824" i="1" s="1"/>
  <c r="AZ823" i="1"/>
  <c r="AD823" i="1"/>
  <c r="AR823" i="1" s="1"/>
  <c r="AF822" i="1"/>
  <c r="AT822" i="1" s="1"/>
  <c r="AH821" i="1"/>
  <c r="AV821" i="1" s="1"/>
  <c r="AJ820" i="1"/>
  <c r="AX820" i="1" s="1"/>
  <c r="AZ819" i="1"/>
  <c r="AD819" i="1"/>
  <c r="AR819" i="1" s="1"/>
  <c r="AF818" i="1"/>
  <c r="AT818" i="1" s="1"/>
  <c r="AH817" i="1"/>
  <c r="AV817" i="1" s="1"/>
  <c r="AJ816" i="1"/>
  <c r="AX816" i="1" s="1"/>
  <c r="AZ815" i="1"/>
  <c r="AD815" i="1"/>
  <c r="AR815" i="1" s="1"/>
  <c r="AF814" i="1"/>
  <c r="AT814" i="1" s="1"/>
  <c r="AH813" i="1"/>
  <c r="AV813" i="1" s="1"/>
  <c r="AJ812" i="1"/>
  <c r="AX812" i="1" s="1"/>
  <c r="AZ811" i="1"/>
  <c r="AD811" i="1"/>
  <c r="AR811" i="1" s="1"/>
  <c r="AF810" i="1"/>
  <c r="AT810" i="1" s="1"/>
  <c r="AH809" i="1"/>
  <c r="AV809" i="1" s="1"/>
  <c r="AJ808" i="1"/>
  <c r="AX808" i="1" s="1"/>
  <c r="AZ807" i="1"/>
  <c r="AD807" i="1"/>
  <c r="AR807" i="1" s="1"/>
  <c r="AF806" i="1"/>
  <c r="AT806" i="1" s="1"/>
  <c r="AH805" i="1"/>
  <c r="AV805" i="1" s="1"/>
  <c r="AJ804" i="1"/>
  <c r="AX804" i="1" s="1"/>
  <c r="AZ803" i="1"/>
  <c r="AD803" i="1"/>
  <c r="AR803" i="1" s="1"/>
  <c r="AF802" i="1"/>
  <c r="AT802" i="1" s="1"/>
  <c r="AH801" i="1"/>
  <c r="AV801" i="1" s="1"/>
  <c r="AJ800" i="1"/>
  <c r="AX800" i="1" s="1"/>
  <c r="AZ799" i="1"/>
  <c r="AD799" i="1"/>
  <c r="AR799" i="1" s="1"/>
  <c r="AF798" i="1"/>
  <c r="AT798" i="1" s="1"/>
  <c r="AH797" i="1"/>
  <c r="AV797" i="1" s="1"/>
  <c r="AJ796" i="1"/>
  <c r="AX796" i="1" s="1"/>
  <c r="AZ795" i="1"/>
  <c r="AD795" i="1"/>
  <c r="AR795" i="1" s="1"/>
  <c r="AF794" i="1"/>
  <c r="AT794" i="1" s="1"/>
  <c r="AH793" i="1"/>
  <c r="AV793" i="1" s="1"/>
  <c r="AJ792" i="1"/>
  <c r="AX792" i="1" s="1"/>
  <c r="AZ791" i="1"/>
  <c r="AD791" i="1"/>
  <c r="AR791" i="1" s="1"/>
  <c r="AF790" i="1"/>
  <c r="AT790" i="1" s="1"/>
  <c r="AH789" i="1"/>
  <c r="AV789" i="1" s="1"/>
  <c r="AJ788" i="1"/>
  <c r="AX788" i="1" s="1"/>
  <c r="AZ787" i="1"/>
  <c r="AD787" i="1"/>
  <c r="AR787" i="1" s="1"/>
  <c r="AF786" i="1"/>
  <c r="AT786" i="1" s="1"/>
  <c r="AH785" i="1"/>
  <c r="AV785" i="1" s="1"/>
  <c r="AJ784" i="1"/>
  <c r="AX784" i="1" s="1"/>
  <c r="AZ783" i="1"/>
  <c r="AD783" i="1"/>
  <c r="AR783" i="1" s="1"/>
  <c r="AF782" i="1"/>
  <c r="AT782" i="1" s="1"/>
  <c r="AH781" i="1"/>
  <c r="AV781" i="1" s="1"/>
  <c r="AJ780" i="1"/>
  <c r="AX780" i="1" s="1"/>
  <c r="AZ779" i="1"/>
  <c r="AD779" i="1"/>
  <c r="AR779" i="1" s="1"/>
  <c r="AF778" i="1"/>
  <c r="AT778" i="1" s="1"/>
  <c r="AH777" i="1"/>
  <c r="AV777" i="1" s="1"/>
  <c r="AJ776" i="1"/>
  <c r="AX776" i="1" s="1"/>
  <c r="AZ775" i="1"/>
  <c r="AD775" i="1"/>
  <c r="AR775" i="1" s="1"/>
  <c r="AF774" i="1"/>
  <c r="AT774" i="1" s="1"/>
  <c r="AH773" i="1"/>
  <c r="AV773" i="1" s="1"/>
  <c r="AJ772" i="1"/>
  <c r="AX772" i="1" s="1"/>
  <c r="AZ771" i="1"/>
  <c r="AD771" i="1"/>
  <c r="AR771" i="1" s="1"/>
  <c r="AF770" i="1"/>
  <c r="AT770" i="1" s="1"/>
  <c r="AH769" i="1"/>
  <c r="AV769" i="1" s="1"/>
  <c r="AJ768" i="1"/>
  <c r="AX768" i="1" s="1"/>
  <c r="AZ767" i="1"/>
  <c r="AD767" i="1"/>
  <c r="AR767" i="1" s="1"/>
  <c r="AF766" i="1"/>
  <c r="AT766" i="1" s="1"/>
  <c r="AH765" i="1"/>
  <c r="AV765" i="1" s="1"/>
  <c r="AJ764" i="1"/>
  <c r="AX764" i="1" s="1"/>
  <c r="AZ763" i="1"/>
  <c r="AD763" i="1"/>
  <c r="AR763" i="1" s="1"/>
  <c r="AF762" i="1"/>
  <c r="AT762" i="1" s="1"/>
  <c r="AH761" i="1"/>
  <c r="AV761" i="1" s="1"/>
  <c r="AJ760" i="1"/>
  <c r="AX760" i="1" s="1"/>
  <c r="AZ759" i="1"/>
  <c r="AD759" i="1"/>
  <c r="AR759" i="1" s="1"/>
  <c r="AF758" i="1"/>
  <c r="AT758" i="1" s="1"/>
  <c r="AH757" i="1"/>
  <c r="AV757" i="1" s="1"/>
  <c r="AJ756" i="1"/>
  <c r="AX756" i="1" s="1"/>
  <c r="AZ755" i="1"/>
  <c r="AD755" i="1"/>
  <c r="AR755" i="1" s="1"/>
  <c r="AF754" i="1"/>
  <c r="AT754" i="1" s="1"/>
  <c r="AH753" i="1"/>
  <c r="AV753" i="1" s="1"/>
  <c r="AJ752" i="1"/>
  <c r="AX752" i="1" s="1"/>
  <c r="AZ751" i="1"/>
  <c r="AD751" i="1"/>
  <c r="AR751" i="1" s="1"/>
  <c r="AF750" i="1"/>
  <c r="AT750" i="1" s="1"/>
  <c r="AH749" i="1"/>
  <c r="AV749" i="1" s="1"/>
  <c r="AJ748" i="1"/>
  <c r="AX748" i="1" s="1"/>
  <c r="AZ747" i="1"/>
  <c r="AD747" i="1"/>
  <c r="AR747" i="1" s="1"/>
  <c r="AF746" i="1"/>
  <c r="AT746" i="1" s="1"/>
  <c r="AH745" i="1"/>
  <c r="AV745" i="1" s="1"/>
  <c r="AJ744" i="1"/>
  <c r="AX744" i="1" s="1"/>
  <c r="AZ743" i="1"/>
  <c r="AD743" i="1"/>
  <c r="AR743" i="1" s="1"/>
  <c r="AF742" i="1"/>
  <c r="AT742" i="1" s="1"/>
  <c r="AH741" i="1"/>
  <c r="AV741" i="1" s="1"/>
  <c r="AJ740" i="1"/>
  <c r="AX740" i="1" s="1"/>
  <c r="AZ739" i="1"/>
  <c r="AD739" i="1"/>
  <c r="AR739" i="1" s="1"/>
  <c r="AF738" i="1"/>
  <c r="AT738" i="1" s="1"/>
  <c r="AH737" i="1"/>
  <c r="AV737" i="1" s="1"/>
  <c r="AJ736" i="1"/>
  <c r="AX736" i="1" s="1"/>
  <c r="AZ735" i="1"/>
  <c r="AD735" i="1"/>
  <c r="AR735" i="1" s="1"/>
  <c r="AF734" i="1"/>
  <c r="AT734" i="1" s="1"/>
  <c r="AH733" i="1"/>
  <c r="AV733" i="1" s="1"/>
  <c r="AJ732" i="1"/>
  <c r="AX732" i="1" s="1"/>
  <c r="AZ731" i="1"/>
  <c r="AD731" i="1"/>
  <c r="AR731" i="1" s="1"/>
  <c r="AF730" i="1"/>
  <c r="AT730" i="1" s="1"/>
  <c r="AH729" i="1"/>
  <c r="AV729" i="1" s="1"/>
  <c r="AJ728" i="1"/>
  <c r="AX728" i="1" s="1"/>
  <c r="AZ727" i="1"/>
  <c r="AD727" i="1"/>
  <c r="AR727" i="1" s="1"/>
  <c r="AF726" i="1"/>
  <c r="AT726" i="1" s="1"/>
  <c r="AH725" i="1"/>
  <c r="AV725" i="1" s="1"/>
  <c r="AJ724" i="1"/>
  <c r="AX724" i="1" s="1"/>
  <c r="AZ723" i="1"/>
  <c r="AD723" i="1"/>
  <c r="AR723" i="1" s="1"/>
  <c r="AF722" i="1"/>
  <c r="AT722" i="1" s="1"/>
  <c r="AH721" i="1"/>
  <c r="AV721" i="1" s="1"/>
  <c r="AJ720" i="1"/>
  <c r="AX720" i="1" s="1"/>
  <c r="AZ719" i="1"/>
  <c r="AD719" i="1"/>
  <c r="AR719" i="1" s="1"/>
  <c r="AF718" i="1"/>
  <c r="AT718" i="1" s="1"/>
  <c r="AH717" i="1"/>
  <c r="AV717" i="1" s="1"/>
  <c r="AJ716" i="1"/>
  <c r="AX716" i="1" s="1"/>
  <c r="AZ715" i="1"/>
  <c r="AD715" i="1"/>
  <c r="AR715" i="1" s="1"/>
  <c r="AF714" i="1"/>
  <c r="AT714" i="1" s="1"/>
  <c r="AH713" i="1"/>
  <c r="AV713" i="1" s="1"/>
  <c r="AJ712" i="1"/>
  <c r="AX712" i="1" s="1"/>
  <c r="AZ711" i="1"/>
  <c r="AD711" i="1"/>
  <c r="AR711" i="1" s="1"/>
  <c r="AF710" i="1"/>
  <c r="AT710" i="1" s="1"/>
  <c r="AH709" i="1"/>
  <c r="AV709" i="1" s="1"/>
  <c r="AJ708" i="1"/>
  <c r="AX708" i="1" s="1"/>
  <c r="AZ707" i="1"/>
  <c r="AD707" i="1"/>
  <c r="AR707" i="1" s="1"/>
  <c r="AF706" i="1"/>
  <c r="AT706" i="1" s="1"/>
  <c r="AH705" i="1"/>
  <c r="AV705" i="1" s="1"/>
  <c r="AJ704" i="1"/>
  <c r="AX704" i="1" s="1"/>
  <c r="AZ703" i="1"/>
  <c r="AD703" i="1"/>
  <c r="AR703" i="1" s="1"/>
  <c r="AF702" i="1"/>
  <c r="AT702" i="1" s="1"/>
  <c r="AH701" i="1"/>
  <c r="AV701" i="1" s="1"/>
  <c r="AJ700" i="1"/>
  <c r="AX700" i="1" s="1"/>
  <c r="AZ699" i="1"/>
  <c r="AD699" i="1"/>
  <c r="AR699" i="1" s="1"/>
  <c r="AF698" i="1"/>
  <c r="AT698" i="1" s="1"/>
  <c r="AH697" i="1"/>
  <c r="AV697" i="1" s="1"/>
  <c r="AJ696" i="1"/>
  <c r="AX696" i="1" s="1"/>
  <c r="AZ695" i="1"/>
  <c r="AD695" i="1"/>
  <c r="AR695" i="1" s="1"/>
  <c r="AF694" i="1"/>
  <c r="AT694" i="1" s="1"/>
  <c r="AH693" i="1"/>
  <c r="AV693" i="1" s="1"/>
  <c r="AJ692" i="1"/>
  <c r="AX692" i="1" s="1"/>
  <c r="AZ691" i="1"/>
  <c r="AD691" i="1"/>
  <c r="AR691" i="1" s="1"/>
  <c r="AF690" i="1"/>
  <c r="AT690" i="1" s="1"/>
  <c r="AH689" i="1"/>
  <c r="AV689" i="1" s="1"/>
  <c r="AJ688" i="1"/>
  <c r="AX688" i="1" s="1"/>
  <c r="AZ687" i="1"/>
  <c r="AD687" i="1"/>
  <c r="AR687" i="1" s="1"/>
  <c r="AF686" i="1"/>
  <c r="AT686" i="1" s="1"/>
  <c r="AH685" i="1"/>
  <c r="AV685" i="1" s="1"/>
  <c r="AJ684" i="1"/>
  <c r="AX684" i="1" s="1"/>
  <c r="AZ683" i="1"/>
  <c r="AD683" i="1"/>
  <c r="AR683" i="1" s="1"/>
  <c r="AF682" i="1"/>
  <c r="AT682" i="1" s="1"/>
  <c r="AH681" i="1"/>
  <c r="AV681" i="1" s="1"/>
  <c r="AJ680" i="1"/>
  <c r="AX680" i="1" s="1"/>
  <c r="AZ679" i="1"/>
  <c r="AD679" i="1"/>
  <c r="AR679" i="1" s="1"/>
  <c r="AF678" i="1"/>
  <c r="AT678" i="1" s="1"/>
  <c r="AH677" i="1"/>
  <c r="AV677" i="1" s="1"/>
  <c r="AJ676" i="1"/>
  <c r="AX676" i="1" s="1"/>
  <c r="AZ675" i="1"/>
  <c r="AD675" i="1"/>
  <c r="AR675" i="1" s="1"/>
  <c r="AF674" i="1"/>
  <c r="AT674" i="1" s="1"/>
  <c r="AH673" i="1"/>
  <c r="AV673" i="1" s="1"/>
  <c r="AJ672" i="1"/>
  <c r="AX672" i="1" s="1"/>
  <c r="AZ671" i="1"/>
  <c r="AD671" i="1"/>
  <c r="AR671" i="1" s="1"/>
  <c r="AF670" i="1"/>
  <c r="AT670" i="1" s="1"/>
  <c r="AH669" i="1"/>
  <c r="AV669" i="1" s="1"/>
  <c r="AJ668" i="1"/>
  <c r="AX668" i="1" s="1"/>
  <c r="AZ667" i="1"/>
  <c r="AD667" i="1"/>
  <c r="AR667" i="1" s="1"/>
  <c r="AF666" i="1"/>
  <c r="AT666" i="1" s="1"/>
  <c r="AH665" i="1"/>
  <c r="AV665" i="1" s="1"/>
  <c r="AJ664" i="1"/>
  <c r="AX664" i="1" s="1"/>
  <c r="AZ663" i="1"/>
  <c r="AD663" i="1"/>
  <c r="AR663" i="1" s="1"/>
  <c r="AF662" i="1"/>
  <c r="AT662" i="1" s="1"/>
  <c r="AH661" i="1"/>
  <c r="AV661" i="1" s="1"/>
  <c r="AJ660" i="1"/>
  <c r="AX660" i="1" s="1"/>
  <c r="AZ659" i="1"/>
  <c r="AD659" i="1"/>
  <c r="AR659" i="1" s="1"/>
  <c r="AF658" i="1"/>
  <c r="AT658" i="1" s="1"/>
  <c r="AH657" i="1"/>
  <c r="AV657" i="1" s="1"/>
  <c r="AJ656" i="1"/>
  <c r="AX656" i="1" s="1"/>
  <c r="AZ655" i="1"/>
  <c r="AD655" i="1"/>
  <c r="AR655" i="1" s="1"/>
  <c r="AF654" i="1"/>
  <c r="AT654" i="1" s="1"/>
  <c r="AH653" i="1"/>
  <c r="AV653" i="1" s="1"/>
  <c r="AJ652" i="1"/>
  <c r="AX652" i="1" s="1"/>
  <c r="AZ651" i="1"/>
  <c r="AD651" i="1"/>
  <c r="AR651" i="1" s="1"/>
  <c r="AF650" i="1"/>
  <c r="AT650" i="1" s="1"/>
  <c r="AH649" i="1"/>
  <c r="AV649" i="1" s="1"/>
  <c r="AJ648" i="1"/>
  <c r="AX648" i="1" s="1"/>
  <c r="AZ647" i="1"/>
  <c r="AD647" i="1"/>
  <c r="AR647" i="1" s="1"/>
  <c r="AF646" i="1"/>
  <c r="AT646" i="1" s="1"/>
  <c r="AH645" i="1"/>
  <c r="AV645" i="1" s="1"/>
  <c r="AJ644" i="1"/>
  <c r="AX644" i="1" s="1"/>
  <c r="AZ643" i="1"/>
  <c r="AD643" i="1"/>
  <c r="AR643" i="1" s="1"/>
  <c r="AF642" i="1"/>
  <c r="AT642" i="1" s="1"/>
  <c r="AH641" i="1"/>
  <c r="AV641" i="1" s="1"/>
  <c r="AJ640" i="1"/>
  <c r="AX640" i="1" s="1"/>
  <c r="AZ639" i="1"/>
  <c r="AD639" i="1"/>
  <c r="AR639" i="1" s="1"/>
  <c r="AF638" i="1"/>
  <c r="AT638" i="1" s="1"/>
  <c r="AH637" i="1"/>
  <c r="AV637" i="1" s="1"/>
  <c r="AJ636" i="1"/>
  <c r="AX636" i="1" s="1"/>
  <c r="AZ635" i="1"/>
  <c r="AD635" i="1"/>
  <c r="AR635" i="1" s="1"/>
  <c r="AF634" i="1"/>
  <c r="AT634" i="1" s="1"/>
  <c r="AH633" i="1"/>
  <c r="AV633" i="1" s="1"/>
  <c r="AJ632" i="1"/>
  <c r="AX632" i="1" s="1"/>
  <c r="AZ631" i="1"/>
  <c r="AD631" i="1"/>
  <c r="AR631" i="1" s="1"/>
  <c r="AF630" i="1"/>
  <c r="AT630" i="1" s="1"/>
  <c r="AH629" i="1"/>
  <c r="AV629" i="1" s="1"/>
  <c r="AJ628" i="1"/>
  <c r="AX628" i="1" s="1"/>
  <c r="AZ627" i="1"/>
  <c r="AD627" i="1"/>
  <c r="AR627" i="1" s="1"/>
  <c r="AF626" i="1"/>
  <c r="AT626" i="1" s="1"/>
  <c r="AH625" i="1"/>
  <c r="AV625" i="1" s="1"/>
  <c r="AJ624" i="1"/>
  <c r="AX624" i="1" s="1"/>
  <c r="AZ623" i="1"/>
  <c r="AD623" i="1"/>
  <c r="AR623" i="1" s="1"/>
  <c r="AF622" i="1"/>
  <c r="AT622" i="1" s="1"/>
  <c r="AH621" i="1"/>
  <c r="AV621" i="1" s="1"/>
  <c r="AJ620" i="1"/>
  <c r="AX620" i="1" s="1"/>
  <c r="AZ619" i="1"/>
  <c r="AD619" i="1"/>
  <c r="AR619" i="1" s="1"/>
  <c r="AF618" i="1"/>
  <c r="AT618" i="1" s="1"/>
  <c r="AH617" i="1"/>
  <c r="AV617" i="1" s="1"/>
  <c r="AJ616" i="1"/>
  <c r="AX616" i="1" s="1"/>
  <c r="AZ615" i="1"/>
  <c r="AD615" i="1"/>
  <c r="AR615" i="1" s="1"/>
  <c r="AF614" i="1"/>
  <c r="AT614" i="1" s="1"/>
  <c r="AH613" i="1"/>
  <c r="AV613" i="1" s="1"/>
  <c r="AJ612" i="1"/>
  <c r="AX612" i="1" s="1"/>
  <c r="AZ611" i="1"/>
  <c r="AD611" i="1"/>
  <c r="AR611" i="1" s="1"/>
  <c r="AF610" i="1"/>
  <c r="AT610" i="1" s="1"/>
  <c r="AH609" i="1"/>
  <c r="AV609" i="1" s="1"/>
  <c r="AJ608" i="1"/>
  <c r="AX608" i="1" s="1"/>
  <c r="AZ607" i="1"/>
  <c r="AD607" i="1"/>
  <c r="AR607" i="1" s="1"/>
  <c r="AF606" i="1"/>
  <c r="AT606" i="1" s="1"/>
  <c r="AH605" i="1"/>
  <c r="AV605" i="1" s="1"/>
  <c r="AJ604" i="1"/>
  <c r="AX604" i="1" s="1"/>
  <c r="AZ603" i="1"/>
  <c r="AD603" i="1"/>
  <c r="AR603" i="1" s="1"/>
  <c r="AF602" i="1"/>
  <c r="AT602" i="1" s="1"/>
  <c r="AH601" i="1"/>
  <c r="AV601" i="1" s="1"/>
  <c r="AJ600" i="1"/>
  <c r="AX600" i="1" s="1"/>
  <c r="AZ599" i="1"/>
  <c r="AD599" i="1"/>
  <c r="AR599" i="1" s="1"/>
  <c r="AF598" i="1"/>
  <c r="AT598" i="1" s="1"/>
  <c r="AH597" i="1"/>
  <c r="AV597" i="1" s="1"/>
  <c r="AJ596" i="1"/>
  <c r="AX596" i="1" s="1"/>
  <c r="AZ595" i="1"/>
  <c r="AD595" i="1"/>
  <c r="AR595" i="1" s="1"/>
  <c r="AF594" i="1"/>
  <c r="AT594" i="1" s="1"/>
  <c r="AH593" i="1"/>
  <c r="AV593" i="1" s="1"/>
  <c r="AJ592" i="1"/>
  <c r="AX592" i="1" s="1"/>
  <c r="AZ591" i="1"/>
  <c r="AD591" i="1"/>
  <c r="AR591" i="1" s="1"/>
  <c r="AF590" i="1"/>
  <c r="AT590" i="1" s="1"/>
  <c r="AH589" i="1"/>
  <c r="AV589" i="1" s="1"/>
  <c r="AJ588" i="1"/>
  <c r="AX588" i="1" s="1"/>
  <c r="AZ587" i="1"/>
  <c r="AD587" i="1"/>
  <c r="AR587" i="1" s="1"/>
  <c r="AF586" i="1"/>
  <c r="AT586" i="1" s="1"/>
  <c r="AH585" i="1"/>
  <c r="AV585" i="1" s="1"/>
  <c r="AJ584" i="1"/>
  <c r="AX584" i="1" s="1"/>
  <c r="AZ583" i="1"/>
  <c r="AD583" i="1"/>
  <c r="AR583" i="1" s="1"/>
  <c r="AF582" i="1"/>
  <c r="AT582" i="1" s="1"/>
  <c r="AH581" i="1"/>
  <c r="AV581" i="1" s="1"/>
  <c r="AJ580" i="1"/>
  <c r="AX580" i="1" s="1"/>
  <c r="AZ579" i="1"/>
  <c r="AD579" i="1"/>
  <c r="AR579" i="1" s="1"/>
  <c r="AF578" i="1"/>
  <c r="AT578" i="1" s="1"/>
  <c r="AH577" i="1"/>
  <c r="AV577" i="1" s="1"/>
  <c r="AJ576" i="1"/>
  <c r="AX576" i="1" s="1"/>
  <c r="AZ575" i="1"/>
  <c r="AD575" i="1"/>
  <c r="AR575" i="1" s="1"/>
  <c r="AF574" i="1"/>
  <c r="AT574" i="1" s="1"/>
  <c r="AH573" i="1"/>
  <c r="AV573" i="1" s="1"/>
  <c r="AJ572" i="1"/>
  <c r="AX572" i="1" s="1"/>
  <c r="AZ571" i="1"/>
  <c r="AD571" i="1"/>
  <c r="AR571" i="1" s="1"/>
  <c r="AF570" i="1"/>
  <c r="AT570" i="1" s="1"/>
  <c r="AH569" i="1"/>
  <c r="AV569" i="1" s="1"/>
  <c r="AJ568" i="1"/>
  <c r="AX568" i="1" s="1"/>
  <c r="AZ567" i="1"/>
  <c r="AD567" i="1"/>
  <c r="AR567" i="1" s="1"/>
  <c r="AF566" i="1"/>
  <c r="AT566" i="1" s="1"/>
  <c r="AH565" i="1"/>
  <c r="AV565" i="1" s="1"/>
  <c r="AJ564" i="1"/>
  <c r="AX564" i="1" s="1"/>
  <c r="AZ563" i="1"/>
  <c r="AD563" i="1"/>
  <c r="AR563" i="1" s="1"/>
  <c r="AF562" i="1"/>
  <c r="AT562" i="1" s="1"/>
  <c r="AH561" i="1"/>
  <c r="AV561" i="1" s="1"/>
  <c r="AJ560" i="1"/>
  <c r="AX560" i="1" s="1"/>
  <c r="AZ559" i="1"/>
  <c r="AD559" i="1"/>
  <c r="AR559" i="1" s="1"/>
  <c r="AF558" i="1"/>
  <c r="AT558" i="1" s="1"/>
  <c r="AH557" i="1"/>
  <c r="AV557" i="1" s="1"/>
  <c r="AJ556" i="1"/>
  <c r="AX556" i="1" s="1"/>
  <c r="AZ555" i="1"/>
  <c r="AD555" i="1"/>
  <c r="AR555" i="1" s="1"/>
  <c r="AF554" i="1"/>
  <c r="AT554" i="1" s="1"/>
  <c r="AH553" i="1"/>
  <c r="AV553" i="1" s="1"/>
  <c r="AJ552" i="1"/>
  <c r="AX552" i="1" s="1"/>
  <c r="AZ551" i="1"/>
  <c r="AD551" i="1"/>
  <c r="AR551" i="1" s="1"/>
  <c r="AF550" i="1"/>
  <c r="AT550" i="1" s="1"/>
  <c r="AH549" i="1"/>
  <c r="AV549" i="1" s="1"/>
  <c r="AJ548" i="1"/>
  <c r="AX548" i="1" s="1"/>
  <c r="AZ547" i="1"/>
  <c r="AD547" i="1"/>
  <c r="AR547" i="1" s="1"/>
  <c r="AF546" i="1"/>
  <c r="AT546" i="1" s="1"/>
  <c r="AH545" i="1"/>
  <c r="AV545" i="1" s="1"/>
  <c r="AJ544" i="1"/>
  <c r="AX544" i="1" s="1"/>
  <c r="AZ543" i="1"/>
  <c r="AD543" i="1"/>
  <c r="AR543" i="1" s="1"/>
  <c r="AF542" i="1"/>
  <c r="AT542" i="1" s="1"/>
  <c r="AH541" i="1"/>
  <c r="AV541" i="1" s="1"/>
  <c r="AJ540" i="1"/>
  <c r="AX540" i="1" s="1"/>
  <c r="AG1668" i="1"/>
  <c r="AU1668" i="1" s="1"/>
  <c r="AI1667" i="1"/>
  <c r="AW1667" i="1" s="1"/>
  <c r="AY1666" i="1"/>
  <c r="AE1665" i="1"/>
  <c r="AS1665" i="1" s="1"/>
  <c r="AG1664" i="1"/>
  <c r="AU1664" i="1" s="1"/>
  <c r="AI1663" i="1"/>
  <c r="AW1663" i="1" s="1"/>
  <c r="AY1662" i="1"/>
  <c r="AE1661" i="1"/>
  <c r="AS1661" i="1" s="1"/>
  <c r="AG1660" i="1"/>
  <c r="AU1660" i="1" s="1"/>
  <c r="AI1659" i="1"/>
  <c r="AW1659" i="1" s="1"/>
  <c r="AY1658" i="1"/>
  <c r="AE1657" i="1"/>
  <c r="AS1657" i="1" s="1"/>
  <c r="AG1656" i="1"/>
  <c r="AU1656" i="1" s="1"/>
  <c r="AI1655" i="1"/>
  <c r="AW1655" i="1" s="1"/>
  <c r="AY1654" i="1"/>
  <c r="AE1653" i="1"/>
  <c r="AS1653" i="1" s="1"/>
  <c r="AG1652" i="1"/>
  <c r="AU1652" i="1" s="1"/>
  <c r="AI1651" i="1"/>
  <c r="AW1651" i="1" s="1"/>
  <c r="AY1650" i="1"/>
  <c r="AE1649" i="1"/>
  <c r="AS1649" i="1" s="1"/>
  <c r="AG1648" i="1"/>
  <c r="AU1648" i="1" s="1"/>
  <c r="AI1647" i="1"/>
  <c r="AW1647" i="1" s="1"/>
  <c r="AY1646" i="1"/>
  <c r="AE1645" i="1"/>
  <c r="AS1645" i="1" s="1"/>
  <c r="AG1644" i="1"/>
  <c r="AU1644" i="1" s="1"/>
  <c r="AI1643" i="1"/>
  <c r="AW1643" i="1" s="1"/>
  <c r="AY1642" i="1"/>
  <c r="AE1641" i="1"/>
  <c r="AS1641" i="1" s="1"/>
  <c r="AG1640" i="1"/>
  <c r="AU1640" i="1" s="1"/>
  <c r="AI1639" i="1"/>
  <c r="AW1639" i="1" s="1"/>
  <c r="AY1638" i="1"/>
  <c r="AE1637" i="1"/>
  <c r="AS1637" i="1" s="1"/>
  <c r="AG1636" i="1"/>
  <c r="AU1636" i="1" s="1"/>
  <c r="AI1635" i="1"/>
  <c r="AW1635" i="1" s="1"/>
  <c r="AY1634" i="1"/>
  <c r="AE1633" i="1"/>
  <c r="AS1633" i="1" s="1"/>
  <c r="AG1632" i="1"/>
  <c r="AU1632" i="1" s="1"/>
  <c r="AI1631" i="1"/>
  <c r="AW1631" i="1" s="1"/>
  <c r="AY1630" i="1"/>
  <c r="AE1629" i="1"/>
  <c r="AS1629" i="1" s="1"/>
  <c r="AG1628" i="1"/>
  <c r="AU1628" i="1" s="1"/>
  <c r="AI1627" i="1"/>
  <c r="AW1627" i="1" s="1"/>
  <c r="AY1626" i="1"/>
  <c r="AE1625" i="1"/>
  <c r="AS1625" i="1" s="1"/>
  <c r="AG1624" i="1"/>
  <c r="AU1624" i="1" s="1"/>
  <c r="AI1623" i="1"/>
  <c r="AW1623" i="1" s="1"/>
  <c r="AY1622" i="1"/>
  <c r="AE1621" i="1"/>
  <c r="AS1621" i="1" s="1"/>
  <c r="AG1620" i="1"/>
  <c r="AU1620" i="1" s="1"/>
  <c r="AI1619" i="1"/>
  <c r="AW1619" i="1" s="1"/>
  <c r="AY1618" i="1"/>
  <c r="AE1617" i="1"/>
  <c r="AS1617" i="1" s="1"/>
  <c r="AG1616" i="1"/>
  <c r="AU1616" i="1" s="1"/>
  <c r="AI1615" i="1"/>
  <c r="AW1615" i="1" s="1"/>
  <c r="AY1614" i="1"/>
  <c r="AE1613" i="1"/>
  <c r="AS1613" i="1" s="1"/>
  <c r="AG1612" i="1"/>
  <c r="AU1612" i="1" s="1"/>
  <c r="AI1611" i="1"/>
  <c r="AW1611" i="1" s="1"/>
  <c r="AY1610" i="1"/>
  <c r="AE1609" i="1"/>
  <c r="AS1609" i="1" s="1"/>
  <c r="AG1608" i="1"/>
  <c r="AU1608" i="1" s="1"/>
  <c r="AI1607" i="1"/>
  <c r="AW1607" i="1" s="1"/>
  <c r="AY1606" i="1"/>
  <c r="AE1605" i="1"/>
  <c r="AS1605" i="1" s="1"/>
  <c r="AG1604" i="1"/>
  <c r="AU1604" i="1" s="1"/>
  <c r="AI1603" i="1"/>
  <c r="AW1603" i="1" s="1"/>
  <c r="AY1602" i="1"/>
  <c r="AE1601" i="1"/>
  <c r="AS1601" i="1" s="1"/>
  <c r="AG1600" i="1"/>
  <c r="AU1600" i="1" s="1"/>
  <c r="AI1599" i="1"/>
  <c r="AW1599" i="1" s="1"/>
  <c r="AY1598" i="1"/>
  <c r="AE1597" i="1"/>
  <c r="AS1597" i="1" s="1"/>
  <c r="AG1596" i="1"/>
  <c r="AU1596" i="1" s="1"/>
  <c r="AI1595" i="1"/>
  <c r="AW1595" i="1" s="1"/>
  <c r="AY1594" i="1"/>
  <c r="AE1593" i="1"/>
  <c r="AS1593" i="1" s="1"/>
  <c r="AG1592" i="1"/>
  <c r="AU1592" i="1" s="1"/>
  <c r="AI1591" i="1"/>
  <c r="AW1591" i="1" s="1"/>
  <c r="AY1590" i="1"/>
  <c r="AE1589" i="1"/>
  <c r="AS1589" i="1" s="1"/>
  <c r="AG1588" i="1"/>
  <c r="AU1588" i="1" s="1"/>
  <c r="AI1587" i="1"/>
  <c r="AW1587" i="1" s="1"/>
  <c r="AY1586" i="1"/>
  <c r="AE1585" i="1"/>
  <c r="AS1585" i="1" s="1"/>
  <c r="AG1584" i="1"/>
  <c r="AU1584" i="1" s="1"/>
  <c r="AI1583" i="1"/>
  <c r="AW1583" i="1" s="1"/>
  <c r="AY1582" i="1"/>
  <c r="AE1581" i="1"/>
  <c r="AS1581" i="1" s="1"/>
  <c r="AG1580" i="1"/>
  <c r="AU1580" i="1" s="1"/>
  <c r="AI1579" i="1"/>
  <c r="AW1579" i="1" s="1"/>
  <c r="AY1578" i="1"/>
  <c r="AE1577" i="1"/>
  <c r="AS1577" i="1" s="1"/>
  <c r="AG1576" i="1"/>
  <c r="AU1576" i="1" s="1"/>
  <c r="AI1575" i="1"/>
  <c r="AW1575" i="1" s="1"/>
  <c r="AY1574" i="1"/>
  <c r="AE1573" i="1"/>
  <c r="AS1573" i="1" s="1"/>
  <c r="AG1572" i="1"/>
  <c r="AU1572" i="1" s="1"/>
  <c r="AI1571" i="1"/>
  <c r="AW1571" i="1" s="1"/>
  <c r="AY1570" i="1"/>
  <c r="AE1569" i="1"/>
  <c r="AS1569" i="1" s="1"/>
  <c r="AG1568" i="1"/>
  <c r="AU1568" i="1" s="1"/>
  <c r="AI1567" i="1"/>
  <c r="AW1567" i="1" s="1"/>
  <c r="AY1566" i="1"/>
  <c r="AE1565" i="1"/>
  <c r="AS1565" i="1" s="1"/>
  <c r="AG1564" i="1"/>
  <c r="AU1564" i="1" s="1"/>
  <c r="AI1563" i="1"/>
  <c r="AW1563" i="1" s="1"/>
  <c r="AY1562" i="1"/>
  <c r="AE1561" i="1"/>
  <c r="AS1561" i="1" s="1"/>
  <c r="AG1560" i="1"/>
  <c r="AU1560" i="1" s="1"/>
  <c r="AI1559" i="1"/>
  <c r="AW1559" i="1" s="1"/>
  <c r="AY1558" i="1"/>
  <c r="AE1557" i="1"/>
  <c r="AS1557" i="1" s="1"/>
  <c r="AG1556" i="1"/>
  <c r="AU1556" i="1" s="1"/>
  <c r="AI1555" i="1"/>
  <c r="AW1555" i="1" s="1"/>
  <c r="AY1554" i="1"/>
  <c r="AE1553" i="1"/>
  <c r="AS1553" i="1" s="1"/>
  <c r="AG1552" i="1"/>
  <c r="AU1552" i="1" s="1"/>
  <c r="AI1551" i="1"/>
  <c r="AW1551" i="1" s="1"/>
  <c r="AY1550" i="1"/>
  <c r="AE1549" i="1"/>
  <c r="AS1549" i="1" s="1"/>
  <c r="AG1548" i="1"/>
  <c r="AU1548" i="1" s="1"/>
  <c r="AI1547" i="1"/>
  <c r="AW1547" i="1" s="1"/>
  <c r="AY1546" i="1"/>
  <c r="AE1545" i="1"/>
  <c r="AS1545" i="1" s="1"/>
  <c r="AG1544" i="1"/>
  <c r="AU1544" i="1" s="1"/>
  <c r="AI1543" i="1"/>
  <c r="AW1543" i="1" s="1"/>
  <c r="AY1542" i="1"/>
  <c r="AE1541" i="1"/>
  <c r="AS1541" i="1" s="1"/>
  <c r="AG1540" i="1"/>
  <c r="AU1540" i="1" s="1"/>
  <c r="AI1539" i="1"/>
  <c r="AW1539" i="1" s="1"/>
  <c r="AY1538" i="1"/>
  <c r="AE1537" i="1"/>
  <c r="AS1537" i="1" s="1"/>
  <c r="AG1536" i="1"/>
  <c r="AU1536" i="1" s="1"/>
  <c r="AI1535" i="1"/>
  <c r="AW1535" i="1" s="1"/>
  <c r="AY1534" i="1"/>
  <c r="AE1533" i="1"/>
  <c r="AS1533" i="1" s="1"/>
  <c r="AG1532" i="1"/>
  <c r="AU1532" i="1" s="1"/>
  <c r="AI1531" i="1"/>
  <c r="AW1531" i="1" s="1"/>
  <c r="AY1530" i="1"/>
  <c r="AE1529" i="1"/>
  <c r="AS1529" i="1" s="1"/>
  <c r="AG1528" i="1"/>
  <c r="AU1528" i="1" s="1"/>
  <c r="AI1527" i="1"/>
  <c r="AW1527" i="1" s="1"/>
  <c r="AY1526" i="1"/>
  <c r="AE1525" i="1"/>
  <c r="AS1525" i="1" s="1"/>
  <c r="AG1524" i="1"/>
  <c r="AU1524" i="1" s="1"/>
  <c r="AI1523" i="1"/>
  <c r="AW1523" i="1" s="1"/>
  <c r="AY1522" i="1"/>
  <c r="AE1521" i="1"/>
  <c r="AS1521" i="1" s="1"/>
  <c r="AG1520" i="1"/>
  <c r="AU1520" i="1" s="1"/>
  <c r="AI1519" i="1"/>
  <c r="AW1519" i="1" s="1"/>
  <c r="AY1518" i="1"/>
  <c r="AE1517" i="1"/>
  <c r="AS1517" i="1" s="1"/>
  <c r="AG1516" i="1"/>
  <c r="AU1516" i="1" s="1"/>
  <c r="AI1515" i="1"/>
  <c r="AW1515" i="1" s="1"/>
  <c r="AY1514" i="1"/>
  <c r="AE1513" i="1"/>
  <c r="AS1513" i="1" s="1"/>
  <c r="AG1512" i="1"/>
  <c r="AU1512" i="1" s="1"/>
  <c r="AI1511" i="1"/>
  <c r="AW1511" i="1" s="1"/>
  <c r="AY1510" i="1"/>
  <c r="AE1509" i="1"/>
  <c r="AS1509" i="1" s="1"/>
  <c r="AG1508" i="1"/>
  <c r="AU1508" i="1" s="1"/>
  <c r="AI1507" i="1"/>
  <c r="AW1507" i="1" s="1"/>
  <c r="AY1506" i="1"/>
  <c r="AE1505" i="1"/>
  <c r="AS1505" i="1" s="1"/>
  <c r="AG1504" i="1"/>
  <c r="AU1504" i="1" s="1"/>
  <c r="AI1503" i="1"/>
  <c r="AW1503" i="1" s="1"/>
  <c r="AY1502" i="1"/>
  <c r="AE1501" i="1"/>
  <c r="AS1501" i="1" s="1"/>
  <c r="AG1500" i="1"/>
  <c r="AU1500" i="1" s="1"/>
  <c r="AI1499" i="1"/>
  <c r="AW1499" i="1" s="1"/>
  <c r="AY1498" i="1"/>
  <c r="AE1497" i="1"/>
  <c r="AS1497" i="1" s="1"/>
  <c r="AG1496" i="1"/>
  <c r="AU1496" i="1" s="1"/>
  <c r="AI1495" i="1"/>
  <c r="AW1495" i="1" s="1"/>
  <c r="AY1494" i="1"/>
  <c r="AE1493" i="1"/>
  <c r="AS1493" i="1" s="1"/>
  <c r="AG1492" i="1"/>
  <c r="AU1492" i="1" s="1"/>
  <c r="AI1491" i="1"/>
  <c r="AW1491" i="1" s="1"/>
  <c r="AY1490" i="1"/>
  <c r="AE1489" i="1"/>
  <c r="AS1489" i="1" s="1"/>
  <c r="AG1488" i="1"/>
  <c r="AU1488" i="1" s="1"/>
  <c r="AI1487" i="1"/>
  <c r="AW1487" i="1" s="1"/>
  <c r="AY1486" i="1"/>
  <c r="AE1485" i="1"/>
  <c r="AS1485" i="1" s="1"/>
  <c r="AG1484" i="1"/>
  <c r="AU1484" i="1" s="1"/>
  <c r="AI1483" i="1"/>
  <c r="AW1483" i="1" s="1"/>
  <c r="AY1482" i="1"/>
  <c r="AE1481" i="1"/>
  <c r="AS1481" i="1" s="1"/>
  <c r="AG1480" i="1"/>
  <c r="AU1480" i="1" s="1"/>
  <c r="AI1479" i="1"/>
  <c r="AW1479" i="1" s="1"/>
  <c r="AY1478" i="1"/>
  <c r="AE1477" i="1"/>
  <c r="AS1477" i="1" s="1"/>
  <c r="AG1476" i="1"/>
  <c r="AU1476" i="1" s="1"/>
  <c r="AI1475" i="1"/>
  <c r="AW1475" i="1" s="1"/>
  <c r="AY1474" i="1"/>
  <c r="AE1473" i="1"/>
  <c r="AS1473" i="1" s="1"/>
  <c r="AG1472" i="1"/>
  <c r="AU1472" i="1" s="1"/>
  <c r="AI1471" i="1"/>
  <c r="AW1471" i="1" s="1"/>
  <c r="AY1470" i="1"/>
  <c r="AE1469" i="1"/>
  <c r="AS1469" i="1" s="1"/>
  <c r="AG1468" i="1"/>
  <c r="AU1468" i="1" s="1"/>
  <c r="AI1467" i="1"/>
  <c r="AW1467" i="1" s="1"/>
  <c r="AY1466" i="1"/>
  <c r="AE1465" i="1"/>
  <c r="AS1465" i="1" s="1"/>
  <c r="AG1464" i="1"/>
  <c r="AU1464" i="1" s="1"/>
  <c r="AI1463" i="1"/>
  <c r="AW1463" i="1" s="1"/>
  <c r="AY1462" i="1"/>
  <c r="AE1461" i="1"/>
  <c r="AS1461" i="1" s="1"/>
  <c r="AG1460" i="1"/>
  <c r="AU1460" i="1" s="1"/>
  <c r="AI1459" i="1"/>
  <c r="AW1459" i="1" s="1"/>
  <c r="AY1458" i="1"/>
  <c r="AE1457" i="1"/>
  <c r="AS1457" i="1" s="1"/>
  <c r="AG1456" i="1"/>
  <c r="AU1456" i="1" s="1"/>
  <c r="AI1455" i="1"/>
  <c r="AW1455" i="1" s="1"/>
  <c r="AY1454" i="1"/>
  <c r="AE1453" i="1"/>
  <c r="AS1453" i="1" s="1"/>
  <c r="AG1452" i="1"/>
  <c r="AU1452" i="1" s="1"/>
  <c r="AI1451" i="1"/>
  <c r="AW1451" i="1" s="1"/>
  <c r="AY1450" i="1"/>
  <c r="AE1449" i="1"/>
  <c r="AS1449" i="1" s="1"/>
  <c r="AG1448" i="1"/>
  <c r="AU1448" i="1" s="1"/>
  <c r="AI1447" i="1"/>
  <c r="AW1447" i="1" s="1"/>
  <c r="AY1446" i="1"/>
  <c r="AE1445" i="1"/>
  <c r="AS1445" i="1" s="1"/>
  <c r="AG1444" i="1"/>
  <c r="AU1444" i="1" s="1"/>
  <c r="AI1443" i="1"/>
  <c r="AW1443" i="1" s="1"/>
  <c r="AY1442" i="1"/>
  <c r="AE1441" i="1"/>
  <c r="AS1441" i="1" s="1"/>
  <c r="AG1440" i="1"/>
  <c r="AU1440" i="1" s="1"/>
  <c r="AI1439" i="1"/>
  <c r="AW1439" i="1" s="1"/>
  <c r="AY1438" i="1"/>
  <c r="AE1437" i="1"/>
  <c r="AS1437" i="1" s="1"/>
  <c r="AG1436" i="1"/>
  <c r="AU1436" i="1" s="1"/>
  <c r="AI1435" i="1"/>
  <c r="AW1435" i="1" s="1"/>
  <c r="AY1434" i="1"/>
  <c r="AE1433" i="1"/>
  <c r="AS1433" i="1" s="1"/>
  <c r="AG1432" i="1"/>
  <c r="AU1432" i="1" s="1"/>
  <c r="AI1431" i="1"/>
  <c r="AW1431" i="1" s="1"/>
  <c r="AY1430" i="1"/>
  <c r="AE1429" i="1"/>
  <c r="AS1429" i="1" s="1"/>
  <c r="AG1428" i="1"/>
  <c r="AU1428" i="1" s="1"/>
  <c r="AI1427" i="1"/>
  <c r="AW1427" i="1" s="1"/>
  <c r="AY1426" i="1"/>
  <c r="AE1425" i="1"/>
  <c r="AS1425" i="1" s="1"/>
  <c r="AG1424" i="1"/>
  <c r="AU1424" i="1" s="1"/>
  <c r="AI1423" i="1"/>
  <c r="AW1423" i="1" s="1"/>
  <c r="AY1422" i="1"/>
  <c r="AE1421" i="1"/>
  <c r="AS1421" i="1" s="1"/>
  <c r="AG1420" i="1"/>
  <c r="AU1420" i="1" s="1"/>
  <c r="AI1419" i="1"/>
  <c r="AW1419" i="1" s="1"/>
  <c r="AY1418" i="1"/>
  <c r="AE1417" i="1"/>
  <c r="AS1417" i="1" s="1"/>
  <c r="AG1416" i="1"/>
  <c r="AU1416" i="1" s="1"/>
  <c r="AI1415" i="1"/>
  <c r="AW1415" i="1" s="1"/>
  <c r="AY1414" i="1"/>
  <c r="AE1413" i="1"/>
  <c r="AS1413" i="1" s="1"/>
  <c r="AG1412" i="1"/>
  <c r="AU1412" i="1" s="1"/>
  <c r="AI1411" i="1"/>
  <c r="AW1411" i="1" s="1"/>
  <c r="AY1410" i="1"/>
  <c r="AE1409" i="1"/>
  <c r="AS1409" i="1" s="1"/>
  <c r="AG1408" i="1"/>
  <c r="AU1408" i="1" s="1"/>
  <c r="AI1407" i="1"/>
  <c r="AW1407" i="1" s="1"/>
  <c r="AY1406" i="1"/>
  <c r="AE1405" i="1"/>
  <c r="AS1405" i="1" s="1"/>
  <c r="AG1404" i="1"/>
  <c r="AU1404" i="1" s="1"/>
  <c r="AI1403" i="1"/>
  <c r="AW1403" i="1" s="1"/>
  <c r="AY1402" i="1"/>
  <c r="AE1401" i="1"/>
  <c r="AS1401" i="1" s="1"/>
  <c r="AG1400" i="1"/>
  <c r="AU1400" i="1" s="1"/>
  <c r="AI1399" i="1"/>
  <c r="AW1399" i="1" s="1"/>
  <c r="AY1398" i="1"/>
  <c r="AE1397" i="1"/>
  <c r="AS1397" i="1" s="1"/>
  <c r="AG1396" i="1"/>
  <c r="AU1396" i="1" s="1"/>
  <c r="AI1395" i="1"/>
  <c r="AW1395" i="1" s="1"/>
  <c r="AY1394" i="1"/>
  <c r="AE1393" i="1"/>
  <c r="AS1393" i="1" s="1"/>
  <c r="AG1392" i="1"/>
  <c r="AU1392" i="1" s="1"/>
  <c r="AI1391" i="1"/>
  <c r="AW1391" i="1" s="1"/>
  <c r="AY1390" i="1"/>
  <c r="AE1389" i="1"/>
  <c r="AS1389" i="1" s="1"/>
  <c r="AG1388" i="1"/>
  <c r="AU1388" i="1" s="1"/>
  <c r="AI1387" i="1"/>
  <c r="AW1387" i="1" s="1"/>
  <c r="AY1386" i="1"/>
  <c r="AE1385" i="1"/>
  <c r="AS1385" i="1" s="1"/>
  <c r="AG1384" i="1"/>
  <c r="AU1384" i="1" s="1"/>
  <c r="AI1383" i="1"/>
  <c r="AW1383" i="1" s="1"/>
  <c r="AY1382" i="1"/>
  <c r="AE1381" i="1"/>
  <c r="AS1381" i="1" s="1"/>
  <c r="AG1380" i="1"/>
  <c r="AU1380" i="1" s="1"/>
  <c r="AI1379" i="1"/>
  <c r="AW1379" i="1" s="1"/>
  <c r="AY1378" i="1"/>
  <c r="AE1377" i="1"/>
  <c r="AS1377" i="1" s="1"/>
  <c r="AG1376" i="1"/>
  <c r="AU1376" i="1" s="1"/>
  <c r="AI1375" i="1"/>
  <c r="AW1375" i="1" s="1"/>
  <c r="AY1374" i="1"/>
  <c r="AE1373" i="1"/>
  <c r="AS1373" i="1" s="1"/>
  <c r="AG1372" i="1"/>
  <c r="AU1372" i="1" s="1"/>
  <c r="AI1371" i="1"/>
  <c r="AW1371" i="1" s="1"/>
  <c r="AY1370" i="1"/>
  <c r="AE1369" i="1"/>
  <c r="AS1369" i="1" s="1"/>
  <c r="AG1368" i="1"/>
  <c r="AU1368" i="1" s="1"/>
  <c r="AI1367" i="1"/>
  <c r="AW1367" i="1" s="1"/>
  <c r="AY1366" i="1"/>
  <c r="AE1365" i="1"/>
  <c r="AS1365" i="1" s="1"/>
  <c r="AG1364" i="1"/>
  <c r="AU1364" i="1" s="1"/>
  <c r="AI1363" i="1"/>
  <c r="AW1363" i="1" s="1"/>
  <c r="AY1362" i="1"/>
  <c r="AE1361" i="1"/>
  <c r="AS1361" i="1" s="1"/>
  <c r="AG1360" i="1"/>
  <c r="AU1360" i="1" s="1"/>
  <c r="AI1359" i="1"/>
  <c r="AW1359" i="1" s="1"/>
  <c r="AY1358" i="1"/>
  <c r="AE1357" i="1"/>
  <c r="AS1357" i="1" s="1"/>
  <c r="AG1356" i="1"/>
  <c r="AU1356" i="1" s="1"/>
  <c r="AI1355" i="1"/>
  <c r="AW1355" i="1" s="1"/>
  <c r="AY1354" i="1"/>
  <c r="AE1353" i="1"/>
  <c r="AS1353" i="1" s="1"/>
  <c r="AG1352" i="1"/>
  <c r="AU1352" i="1" s="1"/>
  <c r="AI1351" i="1"/>
  <c r="AW1351" i="1" s="1"/>
  <c r="AY1350" i="1"/>
  <c r="AE1349" i="1"/>
  <c r="AS1349" i="1" s="1"/>
  <c r="AG1348" i="1"/>
  <c r="AU1348" i="1" s="1"/>
  <c r="AI1347" i="1"/>
  <c r="AW1347" i="1" s="1"/>
  <c r="AY1346" i="1"/>
  <c r="AE1345" i="1"/>
  <c r="AS1345" i="1" s="1"/>
  <c r="AG1344" i="1"/>
  <c r="AU1344" i="1" s="1"/>
  <c r="AI1343" i="1"/>
  <c r="AW1343" i="1" s="1"/>
  <c r="AY1342" i="1"/>
  <c r="AE1341" i="1"/>
  <c r="AS1341" i="1" s="1"/>
  <c r="AG1340" i="1"/>
  <c r="AU1340" i="1" s="1"/>
  <c r="AI1339" i="1"/>
  <c r="AW1339" i="1" s="1"/>
  <c r="AY1338" i="1"/>
  <c r="AE1337" i="1"/>
  <c r="AS1337" i="1" s="1"/>
  <c r="AG1336" i="1"/>
  <c r="AU1336" i="1" s="1"/>
  <c r="AI1335" i="1"/>
  <c r="AW1335" i="1" s="1"/>
  <c r="AY1334" i="1"/>
  <c r="AE1333" i="1"/>
  <c r="AS1333" i="1" s="1"/>
  <c r="AG1332" i="1"/>
  <c r="AU1332" i="1" s="1"/>
  <c r="AI1331" i="1"/>
  <c r="AW1331" i="1" s="1"/>
  <c r="AY1330" i="1"/>
  <c r="AE1329" i="1"/>
  <c r="AS1329" i="1" s="1"/>
  <c r="AG1328" i="1"/>
  <c r="AU1328" i="1" s="1"/>
  <c r="AI1327" i="1"/>
  <c r="AW1327" i="1" s="1"/>
  <c r="AY1326" i="1"/>
  <c r="AE1325" i="1"/>
  <c r="AS1325" i="1" s="1"/>
  <c r="AG1324" i="1"/>
  <c r="AU1324" i="1" s="1"/>
  <c r="AI1323" i="1"/>
  <c r="AW1323" i="1" s="1"/>
  <c r="AY1322" i="1"/>
  <c r="AE1321" i="1"/>
  <c r="AS1321" i="1" s="1"/>
  <c r="AG1320" i="1"/>
  <c r="AU1320" i="1" s="1"/>
  <c r="AI1319" i="1"/>
  <c r="AW1319" i="1" s="1"/>
  <c r="AY1318" i="1"/>
  <c r="AE1317" i="1"/>
  <c r="AS1317" i="1" s="1"/>
  <c r="AG1316" i="1"/>
  <c r="AU1316" i="1" s="1"/>
  <c r="AI1315" i="1"/>
  <c r="AW1315" i="1" s="1"/>
  <c r="AY1314" i="1"/>
  <c r="AE1313" i="1"/>
  <c r="AS1313" i="1" s="1"/>
  <c r="AG1312" i="1"/>
  <c r="AU1312" i="1" s="1"/>
  <c r="AI1311" i="1"/>
  <c r="AW1311" i="1" s="1"/>
  <c r="AY1310" i="1"/>
  <c r="AE1309" i="1"/>
  <c r="AS1309" i="1" s="1"/>
  <c r="AG1308" i="1"/>
  <c r="AU1308" i="1" s="1"/>
  <c r="AI1307" i="1"/>
  <c r="AW1307" i="1" s="1"/>
  <c r="AY1306" i="1"/>
  <c r="AE1305" i="1"/>
  <c r="AS1305" i="1" s="1"/>
  <c r="AG1304" i="1"/>
  <c r="AU1304" i="1" s="1"/>
  <c r="AI1303" i="1"/>
  <c r="AW1303" i="1" s="1"/>
  <c r="AY1302" i="1"/>
  <c r="AE1301" i="1"/>
  <c r="AS1301" i="1" s="1"/>
  <c r="AG1300" i="1"/>
  <c r="AU1300" i="1" s="1"/>
  <c r="AI1299" i="1"/>
  <c r="AW1299" i="1" s="1"/>
  <c r="AY1298" i="1"/>
  <c r="AE1297" i="1"/>
  <c r="AS1297" i="1" s="1"/>
  <c r="AG1296" i="1"/>
  <c r="AU1296" i="1" s="1"/>
  <c r="AI1295" i="1"/>
  <c r="AW1295" i="1" s="1"/>
  <c r="AY1294" i="1"/>
  <c r="AE1293" i="1"/>
  <c r="AS1293" i="1" s="1"/>
  <c r="AG1292" i="1"/>
  <c r="AU1292" i="1" s="1"/>
  <c r="AI1291" i="1"/>
  <c r="AW1291" i="1" s="1"/>
  <c r="AY1290" i="1"/>
  <c r="AE1289" i="1"/>
  <c r="AS1289" i="1" s="1"/>
  <c r="AG1288" i="1"/>
  <c r="AU1288" i="1" s="1"/>
  <c r="AI1287" i="1"/>
  <c r="AW1287" i="1" s="1"/>
  <c r="AY1286" i="1"/>
  <c r="AE1285" i="1"/>
  <c r="AS1285" i="1" s="1"/>
  <c r="AG1284" i="1"/>
  <c r="AU1284" i="1" s="1"/>
  <c r="AI1283" i="1"/>
  <c r="AW1283" i="1" s="1"/>
  <c r="AY1282" i="1"/>
  <c r="AE1281" i="1"/>
  <c r="AS1281" i="1" s="1"/>
  <c r="AG1280" i="1"/>
  <c r="AU1280" i="1" s="1"/>
  <c r="AI1279" i="1"/>
  <c r="AW1279" i="1" s="1"/>
  <c r="AY1278" i="1"/>
  <c r="AE1277" i="1"/>
  <c r="AS1277" i="1" s="1"/>
  <c r="AG1276" i="1"/>
  <c r="AU1276" i="1" s="1"/>
  <c r="AI1275" i="1"/>
  <c r="AW1275" i="1" s="1"/>
  <c r="AY1274" i="1"/>
  <c r="AE1273" i="1"/>
  <c r="AS1273" i="1" s="1"/>
  <c r="AG1272" i="1"/>
  <c r="AU1272" i="1" s="1"/>
  <c r="AI1271" i="1"/>
  <c r="AW1271" i="1" s="1"/>
  <c r="AY1270" i="1"/>
  <c r="AE1269" i="1"/>
  <c r="AS1269" i="1" s="1"/>
  <c r="AG1268" i="1"/>
  <c r="AU1268" i="1" s="1"/>
  <c r="AI1267" i="1"/>
  <c r="AW1267" i="1" s="1"/>
  <c r="AY1266" i="1"/>
  <c r="AE1265" i="1"/>
  <c r="AS1265" i="1" s="1"/>
  <c r="AG1264" i="1"/>
  <c r="AU1264" i="1" s="1"/>
  <c r="AI1263" i="1"/>
  <c r="AW1263" i="1" s="1"/>
  <c r="AY1262" i="1"/>
  <c r="AE1261" i="1"/>
  <c r="AS1261" i="1" s="1"/>
  <c r="AG1260" i="1"/>
  <c r="AU1260" i="1" s="1"/>
  <c r="AI1259" i="1"/>
  <c r="AW1259" i="1" s="1"/>
  <c r="AY1258" i="1"/>
  <c r="AE1257" i="1"/>
  <c r="AS1257" i="1" s="1"/>
  <c r="AG1256" i="1"/>
  <c r="AU1256" i="1" s="1"/>
  <c r="AI1255" i="1"/>
  <c r="AW1255" i="1" s="1"/>
  <c r="AY1254" i="1"/>
  <c r="AE1253" i="1"/>
  <c r="AS1253" i="1" s="1"/>
  <c r="AG1252" i="1"/>
  <c r="AU1252" i="1" s="1"/>
  <c r="AI1251" i="1"/>
  <c r="AW1251" i="1" s="1"/>
  <c r="AY1250" i="1"/>
  <c r="AE1249" i="1"/>
  <c r="AS1249" i="1" s="1"/>
  <c r="AG1248" i="1"/>
  <c r="AU1248" i="1" s="1"/>
  <c r="AI1247" i="1"/>
  <c r="AW1247" i="1" s="1"/>
  <c r="AY1246" i="1"/>
  <c r="AE1245" i="1"/>
  <c r="AS1245" i="1" s="1"/>
  <c r="AG1244" i="1"/>
  <c r="AU1244" i="1" s="1"/>
  <c r="AI1243" i="1"/>
  <c r="AW1243" i="1" s="1"/>
  <c r="AY1242" i="1"/>
  <c r="AE1241" i="1"/>
  <c r="AS1241" i="1" s="1"/>
  <c r="AG1240" i="1"/>
  <c r="AU1240" i="1" s="1"/>
  <c r="AI1239" i="1"/>
  <c r="AW1239" i="1" s="1"/>
  <c r="AY1238" i="1"/>
  <c r="AE1237" i="1"/>
  <c r="AS1237" i="1" s="1"/>
  <c r="AG1236" i="1"/>
  <c r="AU1236" i="1" s="1"/>
  <c r="AI1235" i="1"/>
  <c r="AW1235" i="1" s="1"/>
  <c r="AY1234" i="1"/>
  <c r="AE1233" i="1"/>
  <c r="AS1233" i="1" s="1"/>
  <c r="AG1232" i="1"/>
  <c r="AU1232" i="1" s="1"/>
  <c r="AI1231" i="1"/>
  <c r="AW1231" i="1" s="1"/>
  <c r="AY1230" i="1"/>
  <c r="AE1229" i="1"/>
  <c r="AS1229" i="1" s="1"/>
  <c r="AG1228" i="1"/>
  <c r="AU1228" i="1" s="1"/>
  <c r="AI1227" i="1"/>
  <c r="AW1227" i="1" s="1"/>
  <c r="AY1226" i="1"/>
  <c r="AE1225" i="1"/>
  <c r="AS1225" i="1" s="1"/>
  <c r="AG1224" i="1"/>
  <c r="AU1224" i="1" s="1"/>
  <c r="AI1223" i="1"/>
  <c r="AW1223" i="1" s="1"/>
  <c r="AY1222" i="1"/>
  <c r="AE1221" i="1"/>
  <c r="AS1221" i="1" s="1"/>
  <c r="AG1220" i="1"/>
  <c r="AU1220" i="1" s="1"/>
  <c r="AI1219" i="1"/>
  <c r="AW1219" i="1" s="1"/>
  <c r="AY1218" i="1"/>
  <c r="AE1217" i="1"/>
  <c r="AS1217" i="1" s="1"/>
  <c r="AG1216" i="1"/>
  <c r="AU1216" i="1" s="1"/>
  <c r="AI1215" i="1"/>
  <c r="AW1215" i="1" s="1"/>
  <c r="AY1214" i="1"/>
  <c r="AE1213" i="1"/>
  <c r="AS1213" i="1" s="1"/>
  <c r="AG1212" i="1"/>
  <c r="AU1212" i="1" s="1"/>
  <c r="AI1211" i="1"/>
  <c r="AW1211" i="1" s="1"/>
  <c r="AY1210" i="1"/>
  <c r="AE1209" i="1"/>
  <c r="AS1209" i="1" s="1"/>
  <c r="AG1208" i="1"/>
  <c r="AU1208" i="1" s="1"/>
  <c r="AI1207" i="1"/>
  <c r="AW1207" i="1" s="1"/>
  <c r="AY1206" i="1"/>
  <c r="AE1205" i="1"/>
  <c r="AS1205" i="1" s="1"/>
  <c r="AG1204" i="1"/>
  <c r="AU1204" i="1" s="1"/>
  <c r="AI1203" i="1"/>
  <c r="AW1203" i="1" s="1"/>
  <c r="AY1202" i="1"/>
  <c r="AE1201" i="1"/>
  <c r="AS1201" i="1" s="1"/>
  <c r="AG1200" i="1"/>
  <c r="AU1200" i="1" s="1"/>
  <c r="AI1199" i="1"/>
  <c r="AW1199" i="1" s="1"/>
  <c r="AY1198" i="1"/>
  <c r="AE1197" i="1"/>
  <c r="AS1197" i="1" s="1"/>
  <c r="AG1196" i="1"/>
  <c r="AU1196" i="1" s="1"/>
  <c r="AI1195" i="1"/>
  <c r="AW1195" i="1" s="1"/>
  <c r="AY1194" i="1"/>
  <c r="AE1193" i="1"/>
  <c r="AS1193" i="1" s="1"/>
  <c r="AG1192" i="1"/>
  <c r="AU1192" i="1" s="1"/>
  <c r="AI1191" i="1"/>
  <c r="AW1191" i="1" s="1"/>
  <c r="AY1190" i="1"/>
  <c r="AE1189" i="1"/>
  <c r="AS1189" i="1" s="1"/>
  <c r="AG1188" i="1"/>
  <c r="AU1188" i="1" s="1"/>
  <c r="AI1187" i="1"/>
  <c r="AW1187" i="1" s="1"/>
  <c r="AY1186" i="1"/>
  <c r="AE1185" i="1"/>
  <c r="AS1185" i="1" s="1"/>
  <c r="AG1184" i="1"/>
  <c r="AU1184" i="1" s="1"/>
  <c r="AI1183" i="1"/>
  <c r="AW1183" i="1" s="1"/>
  <c r="AY1182" i="1"/>
  <c r="AE1181" i="1"/>
  <c r="AS1181" i="1" s="1"/>
  <c r="AG1180" i="1"/>
  <c r="AU1180" i="1" s="1"/>
  <c r="AI1179" i="1"/>
  <c r="AW1179" i="1" s="1"/>
  <c r="AY1178" i="1"/>
  <c r="AE1177" i="1"/>
  <c r="AS1177" i="1" s="1"/>
  <c r="AG1176" i="1"/>
  <c r="AU1176" i="1" s="1"/>
  <c r="AI1175" i="1"/>
  <c r="AW1175" i="1" s="1"/>
  <c r="AY1174" i="1"/>
  <c r="AE1173" i="1"/>
  <c r="AS1173" i="1" s="1"/>
  <c r="AG1172" i="1"/>
  <c r="AU1172" i="1" s="1"/>
  <c r="AI1171" i="1"/>
  <c r="AW1171" i="1" s="1"/>
  <c r="AY1170" i="1"/>
  <c r="AE1169" i="1"/>
  <c r="AS1169" i="1" s="1"/>
  <c r="AG1168" i="1"/>
  <c r="AU1168" i="1" s="1"/>
  <c r="AI1167" i="1"/>
  <c r="AW1167" i="1" s="1"/>
  <c r="AY1166" i="1"/>
  <c r="AE1165" i="1"/>
  <c r="AS1165" i="1" s="1"/>
  <c r="AG1164" i="1"/>
  <c r="AU1164" i="1" s="1"/>
  <c r="AI1163" i="1"/>
  <c r="AW1163" i="1" s="1"/>
  <c r="AY1162" i="1"/>
  <c r="AE1161" i="1"/>
  <c r="AS1161" i="1" s="1"/>
  <c r="AG1160" i="1"/>
  <c r="AU1160" i="1" s="1"/>
  <c r="AI1159" i="1"/>
  <c r="AW1159" i="1" s="1"/>
  <c r="AY1158" i="1"/>
  <c r="AE1157" i="1"/>
  <c r="AS1157" i="1" s="1"/>
  <c r="AG1156" i="1"/>
  <c r="AU1156" i="1" s="1"/>
  <c r="AI1155" i="1"/>
  <c r="AW1155" i="1" s="1"/>
  <c r="AY1154" i="1"/>
  <c r="AE1153" i="1"/>
  <c r="AS1153" i="1" s="1"/>
  <c r="AG1152" i="1"/>
  <c r="AU1152" i="1" s="1"/>
  <c r="AI1151" i="1"/>
  <c r="AW1151" i="1" s="1"/>
  <c r="AY1150" i="1"/>
  <c r="AE1149" i="1"/>
  <c r="AS1149" i="1" s="1"/>
  <c r="AG1148" i="1"/>
  <c r="AU1148" i="1" s="1"/>
  <c r="AI1147" i="1"/>
  <c r="AW1147" i="1" s="1"/>
  <c r="AY1146" i="1"/>
  <c r="AE1145" i="1"/>
  <c r="AS1145" i="1" s="1"/>
  <c r="AG1144" i="1"/>
  <c r="AU1144" i="1" s="1"/>
  <c r="AI1143" i="1"/>
  <c r="AW1143" i="1" s="1"/>
  <c r="AY1142" i="1"/>
  <c r="AE1141" i="1"/>
  <c r="AS1141" i="1" s="1"/>
  <c r="AG1140" i="1"/>
  <c r="AU1140" i="1" s="1"/>
  <c r="AI1139" i="1"/>
  <c r="AW1139" i="1" s="1"/>
  <c r="AY1138" i="1"/>
  <c r="AE1137" i="1"/>
  <c r="AS1137" i="1" s="1"/>
  <c r="AG1136" i="1"/>
  <c r="AU1136" i="1" s="1"/>
  <c r="AI1135" i="1"/>
  <c r="AW1135" i="1" s="1"/>
  <c r="AY1134" i="1"/>
  <c r="AE1133" i="1"/>
  <c r="AS1133" i="1" s="1"/>
  <c r="AG1132" i="1"/>
  <c r="AU1132" i="1" s="1"/>
  <c r="AI1131" i="1"/>
  <c r="AW1131" i="1" s="1"/>
  <c r="AY1130" i="1"/>
  <c r="AE1129" i="1"/>
  <c r="AS1129" i="1" s="1"/>
  <c r="AG1128" i="1"/>
  <c r="AU1128" i="1" s="1"/>
  <c r="AI1127" i="1"/>
  <c r="AW1127" i="1" s="1"/>
  <c r="AY1126" i="1"/>
  <c r="AE1125" i="1"/>
  <c r="AS1125" i="1" s="1"/>
  <c r="AG1124" i="1"/>
  <c r="AU1124" i="1" s="1"/>
  <c r="AI1123" i="1"/>
  <c r="AW1123" i="1" s="1"/>
  <c r="AY1122" i="1"/>
  <c r="AE1121" i="1"/>
  <c r="AS1121" i="1" s="1"/>
  <c r="AG1120" i="1"/>
  <c r="AU1120" i="1" s="1"/>
  <c r="AI1119" i="1"/>
  <c r="AW1119" i="1" s="1"/>
  <c r="AY1118" i="1"/>
  <c r="AE1117" i="1"/>
  <c r="AS1117" i="1" s="1"/>
  <c r="AG1116" i="1"/>
  <c r="AU1116" i="1" s="1"/>
  <c r="AI1115" i="1"/>
  <c r="AW1115" i="1" s="1"/>
  <c r="AY1114" i="1"/>
  <c r="AE1113" i="1"/>
  <c r="AS1113" i="1" s="1"/>
  <c r="AG1112" i="1"/>
  <c r="AU1112" i="1" s="1"/>
  <c r="AI1111" i="1"/>
  <c r="AW1111" i="1" s="1"/>
  <c r="AY1110" i="1"/>
  <c r="AE1109" i="1"/>
  <c r="AS1109" i="1" s="1"/>
  <c r="AG1108" i="1"/>
  <c r="AU1108" i="1" s="1"/>
  <c r="AI1107" i="1"/>
  <c r="AW1107" i="1" s="1"/>
  <c r="AY1106" i="1"/>
  <c r="AE1105" i="1"/>
  <c r="AS1105" i="1" s="1"/>
  <c r="AG1104" i="1"/>
  <c r="AU1104" i="1" s="1"/>
  <c r="AI1103" i="1"/>
  <c r="AW1103" i="1" s="1"/>
  <c r="AY1102" i="1"/>
  <c r="AE1101" i="1"/>
  <c r="AS1101" i="1" s="1"/>
  <c r="AG1100" i="1"/>
  <c r="AU1100" i="1" s="1"/>
  <c r="AI1099" i="1"/>
  <c r="AW1099" i="1" s="1"/>
  <c r="AY1098" i="1"/>
  <c r="AE1097" i="1"/>
  <c r="AS1097" i="1" s="1"/>
  <c r="AG1096" i="1"/>
  <c r="AU1096" i="1" s="1"/>
  <c r="AI1095" i="1"/>
  <c r="AW1095" i="1" s="1"/>
  <c r="AY1094" i="1"/>
  <c r="AE1093" i="1"/>
  <c r="AS1093" i="1" s="1"/>
  <c r="AG1092" i="1"/>
  <c r="AU1092" i="1" s="1"/>
  <c r="AI1091" i="1"/>
  <c r="AW1091" i="1" s="1"/>
  <c r="AY1090" i="1"/>
  <c r="AE1089" i="1"/>
  <c r="AS1089" i="1" s="1"/>
  <c r="AG1088" i="1"/>
  <c r="AU1088" i="1" s="1"/>
  <c r="AI1087" i="1"/>
  <c r="AW1087" i="1" s="1"/>
  <c r="AY1086" i="1"/>
  <c r="AE1085" i="1"/>
  <c r="AS1085" i="1" s="1"/>
  <c r="AG1084" i="1"/>
  <c r="AU1084" i="1" s="1"/>
  <c r="AI1083" i="1"/>
  <c r="AW1083" i="1" s="1"/>
  <c r="AY1082" i="1"/>
  <c r="AE1081" i="1"/>
  <c r="AS1081" i="1" s="1"/>
  <c r="AG1080" i="1"/>
  <c r="AU1080" i="1" s="1"/>
  <c r="AI1079" i="1"/>
  <c r="AW1079" i="1" s="1"/>
  <c r="AY1078" i="1"/>
  <c r="AE1077" i="1"/>
  <c r="AS1077" i="1" s="1"/>
  <c r="AG1076" i="1"/>
  <c r="AU1076" i="1" s="1"/>
  <c r="AI1075" i="1"/>
  <c r="AW1075" i="1" s="1"/>
  <c r="AY1074" i="1"/>
  <c r="AE1073" i="1"/>
  <c r="AS1073" i="1" s="1"/>
  <c r="AG1072" i="1"/>
  <c r="AU1072" i="1" s="1"/>
  <c r="AI1071" i="1"/>
  <c r="AW1071" i="1" s="1"/>
  <c r="AY1070" i="1"/>
  <c r="AE1069" i="1"/>
  <c r="AS1069" i="1" s="1"/>
  <c r="AG1068" i="1"/>
  <c r="AU1068" i="1" s="1"/>
  <c r="AI1067" i="1"/>
  <c r="AW1067" i="1" s="1"/>
  <c r="AY1066" i="1"/>
  <c r="AE1065" i="1"/>
  <c r="AS1065" i="1" s="1"/>
  <c r="AG1064" i="1"/>
  <c r="AU1064" i="1" s="1"/>
  <c r="AI1063" i="1"/>
  <c r="AW1063" i="1" s="1"/>
  <c r="AY1062" i="1"/>
  <c r="AE1061" i="1"/>
  <c r="AS1061" i="1" s="1"/>
  <c r="AG1060" i="1"/>
  <c r="AU1060" i="1" s="1"/>
  <c r="AI1059" i="1"/>
  <c r="AW1059" i="1" s="1"/>
  <c r="AY1058" i="1"/>
  <c r="AE1057" i="1"/>
  <c r="AS1057" i="1" s="1"/>
  <c r="AG1056" i="1"/>
  <c r="AU1056" i="1" s="1"/>
  <c r="AI1055" i="1"/>
  <c r="AW1055" i="1" s="1"/>
  <c r="AY1054" i="1"/>
  <c r="AE1053" i="1"/>
  <c r="AS1053" i="1" s="1"/>
  <c r="AG1052" i="1"/>
  <c r="AU1052" i="1" s="1"/>
  <c r="AI1051" i="1"/>
  <c r="AW1051" i="1" s="1"/>
  <c r="AY1050" i="1"/>
  <c r="AE1049" i="1"/>
  <c r="AS1049" i="1" s="1"/>
  <c r="AG1048" i="1"/>
  <c r="AU1048" i="1" s="1"/>
  <c r="AI1047" i="1"/>
  <c r="AW1047" i="1" s="1"/>
  <c r="AY1046" i="1"/>
  <c r="AE1045" i="1"/>
  <c r="AS1045" i="1" s="1"/>
  <c r="AG1044" i="1"/>
  <c r="AU1044" i="1" s="1"/>
  <c r="AI1043" i="1"/>
  <c r="AW1043" i="1" s="1"/>
  <c r="AY1042" i="1"/>
  <c r="AE1041" i="1"/>
  <c r="AS1041" i="1" s="1"/>
  <c r="AG1040" i="1"/>
  <c r="AU1040" i="1" s="1"/>
  <c r="AI1039" i="1"/>
  <c r="AW1039" i="1" s="1"/>
  <c r="AY1038" i="1"/>
  <c r="AE1037" i="1"/>
  <c r="AS1037" i="1" s="1"/>
  <c r="AG1036" i="1"/>
  <c r="AU1036" i="1" s="1"/>
  <c r="AI1035" i="1"/>
  <c r="AW1035" i="1" s="1"/>
  <c r="AY1034" i="1"/>
  <c r="AE1033" i="1"/>
  <c r="AS1033" i="1" s="1"/>
  <c r="AG1032" i="1"/>
  <c r="AU1032" i="1" s="1"/>
  <c r="AI1031" i="1"/>
  <c r="AW1031" i="1" s="1"/>
  <c r="AY1030" i="1"/>
  <c r="AE1029" i="1"/>
  <c r="AS1029" i="1" s="1"/>
  <c r="AG1028" i="1"/>
  <c r="AU1028" i="1" s="1"/>
  <c r="AI1027" i="1"/>
  <c r="AW1027" i="1" s="1"/>
  <c r="AY1026" i="1"/>
  <c r="AE1025" i="1"/>
  <c r="AS1025" i="1" s="1"/>
  <c r="AG1024" i="1"/>
  <c r="AU1024" i="1" s="1"/>
  <c r="AI1023" i="1"/>
  <c r="AW1023" i="1" s="1"/>
  <c r="AY1022" i="1"/>
  <c r="AE1021" i="1"/>
  <c r="AS1021" i="1" s="1"/>
  <c r="AG1020" i="1"/>
  <c r="AU1020" i="1" s="1"/>
  <c r="AI1019" i="1"/>
  <c r="AW1019" i="1" s="1"/>
  <c r="AY1018" i="1"/>
  <c r="AE1017" i="1"/>
  <c r="AS1017" i="1" s="1"/>
  <c r="AG1016" i="1"/>
  <c r="AU1016" i="1" s="1"/>
  <c r="AI1015" i="1"/>
  <c r="AW1015" i="1" s="1"/>
  <c r="AY1014" i="1"/>
  <c r="AE1013" i="1"/>
  <c r="AS1013" i="1" s="1"/>
  <c r="AG1012" i="1"/>
  <c r="AU1012" i="1" s="1"/>
  <c r="AI1011" i="1"/>
  <c r="AW1011" i="1" s="1"/>
  <c r="AY1010" i="1"/>
  <c r="AE1009" i="1"/>
  <c r="AS1009" i="1" s="1"/>
  <c r="AG1008" i="1"/>
  <c r="AU1008" i="1" s="1"/>
  <c r="AI1007" i="1"/>
  <c r="AW1007" i="1" s="1"/>
  <c r="AY1006" i="1"/>
  <c r="AE1005" i="1"/>
  <c r="AS1005" i="1" s="1"/>
  <c r="AG1004" i="1"/>
  <c r="AU1004" i="1" s="1"/>
  <c r="AI1003" i="1"/>
  <c r="AW1003" i="1" s="1"/>
  <c r="AY1002" i="1"/>
  <c r="AE1001" i="1"/>
  <c r="AS1001" i="1" s="1"/>
  <c r="AG1000" i="1"/>
  <c r="AU1000" i="1" s="1"/>
  <c r="AI999" i="1"/>
  <c r="AW999" i="1" s="1"/>
  <c r="AY998" i="1"/>
  <c r="AE997" i="1"/>
  <c r="AS997" i="1" s="1"/>
  <c r="AG996" i="1"/>
  <c r="AU996" i="1" s="1"/>
  <c r="AI995" i="1"/>
  <c r="AW995" i="1" s="1"/>
  <c r="AY994" i="1"/>
  <c r="AE993" i="1"/>
  <c r="AS993" i="1" s="1"/>
  <c r="AG992" i="1"/>
  <c r="AU992" i="1" s="1"/>
  <c r="AI991" i="1"/>
  <c r="AW991" i="1" s="1"/>
  <c r="AY990" i="1"/>
  <c r="AE989" i="1"/>
  <c r="AS989" i="1" s="1"/>
  <c r="AG988" i="1"/>
  <c r="AU988" i="1" s="1"/>
  <c r="AI987" i="1"/>
  <c r="AW987" i="1" s="1"/>
  <c r="AY986" i="1"/>
  <c r="AE985" i="1"/>
  <c r="AS985" i="1" s="1"/>
  <c r="AG984" i="1"/>
  <c r="AU984" i="1" s="1"/>
  <c r="AI983" i="1"/>
  <c r="AW983" i="1" s="1"/>
  <c r="AY982" i="1"/>
  <c r="AE981" i="1"/>
  <c r="AS981" i="1" s="1"/>
  <c r="AG980" i="1"/>
  <c r="AU980" i="1" s="1"/>
  <c r="AI979" i="1"/>
  <c r="AW979" i="1" s="1"/>
  <c r="AY978" i="1"/>
  <c r="AE977" i="1"/>
  <c r="AS977" i="1" s="1"/>
  <c r="AG976" i="1"/>
  <c r="AU976" i="1" s="1"/>
  <c r="AI975" i="1"/>
  <c r="AW975" i="1" s="1"/>
  <c r="AY974" i="1"/>
  <c r="AE973" i="1"/>
  <c r="AS973" i="1" s="1"/>
  <c r="AG972" i="1"/>
  <c r="AU972" i="1" s="1"/>
  <c r="AI971" i="1"/>
  <c r="AW971" i="1" s="1"/>
  <c r="AY970" i="1"/>
  <c r="AE969" i="1"/>
  <c r="AS969" i="1" s="1"/>
  <c r="AG968" i="1"/>
  <c r="AU968" i="1" s="1"/>
  <c r="AI967" i="1"/>
  <c r="AW967" i="1" s="1"/>
  <c r="AY966" i="1"/>
  <c r="AE965" i="1"/>
  <c r="AS965" i="1" s="1"/>
  <c r="AG964" i="1"/>
  <c r="AU964" i="1" s="1"/>
  <c r="AI963" i="1"/>
  <c r="AW963" i="1" s="1"/>
  <c r="AY962" i="1"/>
  <c r="AE961" i="1"/>
  <c r="AS961" i="1" s="1"/>
  <c r="AG960" i="1"/>
  <c r="AU960" i="1" s="1"/>
  <c r="AI959" i="1"/>
  <c r="AW959" i="1" s="1"/>
  <c r="AY958" i="1"/>
  <c r="AE957" i="1"/>
  <c r="AS957" i="1" s="1"/>
  <c r="AG956" i="1"/>
  <c r="AU956" i="1" s="1"/>
  <c r="AI955" i="1"/>
  <c r="AW955" i="1" s="1"/>
  <c r="AY954" i="1"/>
  <c r="AE953" i="1"/>
  <c r="AS953" i="1" s="1"/>
  <c r="AG952" i="1"/>
  <c r="AU952" i="1" s="1"/>
  <c r="AI951" i="1"/>
  <c r="AW951" i="1" s="1"/>
  <c r="AY950" i="1"/>
  <c r="AE949" i="1"/>
  <c r="AS949" i="1" s="1"/>
  <c r="AG948" i="1"/>
  <c r="AU948" i="1" s="1"/>
  <c r="AI947" i="1"/>
  <c r="AW947" i="1" s="1"/>
  <c r="AY946" i="1"/>
  <c r="AE945" i="1"/>
  <c r="AS945" i="1" s="1"/>
  <c r="AG944" i="1"/>
  <c r="AU944" i="1" s="1"/>
  <c r="AI943" i="1"/>
  <c r="AW943" i="1" s="1"/>
  <c r="AY942" i="1"/>
  <c r="AE941" i="1"/>
  <c r="AS941" i="1" s="1"/>
  <c r="AG940" i="1"/>
  <c r="AU940" i="1" s="1"/>
  <c r="AI939" i="1"/>
  <c r="AW939" i="1" s="1"/>
  <c r="AY938" i="1"/>
  <c r="AE937" i="1"/>
  <c r="AS937" i="1" s="1"/>
  <c r="AG936" i="1"/>
  <c r="AU936" i="1" s="1"/>
  <c r="AI935" i="1"/>
  <c r="AW935" i="1" s="1"/>
  <c r="AY934" i="1"/>
  <c r="AE933" i="1"/>
  <c r="AS933" i="1" s="1"/>
  <c r="AG932" i="1"/>
  <c r="AU932" i="1" s="1"/>
  <c r="AI931" i="1"/>
  <c r="AW931" i="1" s="1"/>
  <c r="AY930" i="1"/>
  <c r="AE929" i="1"/>
  <c r="AS929" i="1" s="1"/>
  <c r="AG928" i="1"/>
  <c r="AU928" i="1" s="1"/>
  <c r="AI927" i="1"/>
  <c r="AW927" i="1" s="1"/>
  <c r="AY926" i="1"/>
  <c r="AE925" i="1"/>
  <c r="AS925" i="1" s="1"/>
  <c r="AG924" i="1"/>
  <c r="AU924" i="1" s="1"/>
  <c r="AI923" i="1"/>
  <c r="AW923" i="1" s="1"/>
  <c r="AY922" i="1"/>
  <c r="AE921" i="1"/>
  <c r="AS921" i="1" s="1"/>
  <c r="AG920" i="1"/>
  <c r="AU920" i="1" s="1"/>
  <c r="AI919" i="1"/>
  <c r="AW919" i="1" s="1"/>
  <c r="AY918" i="1"/>
  <c r="AE917" i="1"/>
  <c r="AS917" i="1" s="1"/>
  <c r="AG916" i="1"/>
  <c r="AU916" i="1" s="1"/>
  <c r="AI915" i="1"/>
  <c r="AW915" i="1" s="1"/>
  <c r="AY914" i="1"/>
  <c r="AE913" i="1"/>
  <c r="AS913" i="1" s="1"/>
  <c r="AG912" i="1"/>
  <c r="AU912" i="1" s="1"/>
  <c r="AI911" i="1"/>
  <c r="AW911" i="1" s="1"/>
  <c r="AY910" i="1"/>
  <c r="AE909" i="1"/>
  <c r="AS909" i="1" s="1"/>
  <c r="AG908" i="1"/>
  <c r="AU908" i="1" s="1"/>
  <c r="AI907" i="1"/>
  <c r="AW907" i="1" s="1"/>
  <c r="AY906" i="1"/>
  <c r="AE905" i="1"/>
  <c r="AS905" i="1" s="1"/>
  <c r="AG904" i="1"/>
  <c r="AU904" i="1" s="1"/>
  <c r="AI903" i="1"/>
  <c r="AW903" i="1" s="1"/>
  <c r="AY902" i="1"/>
  <c r="AE901" i="1"/>
  <c r="AS901" i="1" s="1"/>
  <c r="AG900" i="1"/>
  <c r="AU900" i="1" s="1"/>
  <c r="AI899" i="1"/>
  <c r="AW899" i="1" s="1"/>
  <c r="AY898" i="1"/>
  <c r="AE897" i="1"/>
  <c r="AS897" i="1" s="1"/>
  <c r="AG896" i="1"/>
  <c r="AU896" i="1" s="1"/>
  <c r="AI895" i="1"/>
  <c r="AW895" i="1" s="1"/>
  <c r="AY894" i="1"/>
  <c r="AE893" i="1"/>
  <c r="AS893" i="1" s="1"/>
  <c r="AG892" i="1"/>
  <c r="AU892" i="1" s="1"/>
  <c r="AI891" i="1"/>
  <c r="AW891" i="1" s="1"/>
  <c r="AY890" i="1"/>
  <c r="AE889" i="1"/>
  <c r="AS889" i="1" s="1"/>
  <c r="AG888" i="1"/>
  <c r="AU888" i="1" s="1"/>
  <c r="AI887" i="1"/>
  <c r="AW887" i="1" s="1"/>
  <c r="AY886" i="1"/>
  <c r="AE885" i="1"/>
  <c r="AS885" i="1" s="1"/>
  <c r="AG884" i="1"/>
  <c r="AU884" i="1" s="1"/>
  <c r="AI883" i="1"/>
  <c r="AW883" i="1" s="1"/>
  <c r="AY882" i="1"/>
  <c r="AE881" i="1"/>
  <c r="AS881" i="1" s="1"/>
  <c r="AG880" i="1"/>
  <c r="AU880" i="1" s="1"/>
  <c r="AI879" i="1"/>
  <c r="AW879" i="1" s="1"/>
  <c r="AY878" i="1"/>
  <c r="AE877" i="1"/>
  <c r="AS877" i="1" s="1"/>
  <c r="AG876" i="1"/>
  <c r="AU876" i="1" s="1"/>
  <c r="AI875" i="1"/>
  <c r="AW875" i="1" s="1"/>
  <c r="AY874" i="1"/>
  <c r="AE873" i="1"/>
  <c r="AS873" i="1" s="1"/>
  <c r="AG872" i="1"/>
  <c r="AU872" i="1" s="1"/>
  <c r="AI871" i="1"/>
  <c r="AW871" i="1" s="1"/>
  <c r="AY870" i="1"/>
  <c r="AE869" i="1"/>
  <c r="AS869" i="1" s="1"/>
  <c r="AG868" i="1"/>
  <c r="AU868" i="1" s="1"/>
  <c r="AI867" i="1"/>
  <c r="AW867" i="1" s="1"/>
  <c r="AY866" i="1"/>
  <c r="AE865" i="1"/>
  <c r="AS865" i="1" s="1"/>
  <c r="AG864" i="1"/>
  <c r="AU864" i="1" s="1"/>
  <c r="AI863" i="1"/>
  <c r="AW863" i="1" s="1"/>
  <c r="AY862" i="1"/>
  <c r="AE861" i="1"/>
  <c r="AS861" i="1" s="1"/>
  <c r="AG860" i="1"/>
  <c r="AU860" i="1" s="1"/>
  <c r="AI859" i="1"/>
  <c r="AW859" i="1" s="1"/>
  <c r="AY858" i="1"/>
  <c r="AE857" i="1"/>
  <c r="AS857" i="1" s="1"/>
  <c r="AG856" i="1"/>
  <c r="AU856" i="1" s="1"/>
  <c r="AI855" i="1"/>
  <c r="AW855" i="1" s="1"/>
  <c r="AY854" i="1"/>
  <c r="AE853" i="1"/>
  <c r="AS853" i="1" s="1"/>
  <c r="AG852" i="1"/>
  <c r="AU852" i="1" s="1"/>
  <c r="AI851" i="1"/>
  <c r="AW851" i="1" s="1"/>
  <c r="AY850" i="1"/>
  <c r="AE849" i="1"/>
  <c r="AS849" i="1" s="1"/>
  <c r="AG848" i="1"/>
  <c r="AU848" i="1" s="1"/>
  <c r="AI847" i="1"/>
  <c r="AW847" i="1" s="1"/>
  <c r="AY846" i="1"/>
  <c r="AE845" i="1"/>
  <c r="AS845" i="1" s="1"/>
  <c r="AG844" i="1"/>
  <c r="AU844" i="1" s="1"/>
  <c r="AI843" i="1"/>
  <c r="AW843" i="1" s="1"/>
  <c r="AY842" i="1"/>
  <c r="AE841" i="1"/>
  <c r="AS841" i="1" s="1"/>
  <c r="AG840" i="1"/>
  <c r="AU840" i="1" s="1"/>
  <c r="AI839" i="1"/>
  <c r="AW839" i="1" s="1"/>
  <c r="AY838" i="1"/>
  <c r="AE837" i="1"/>
  <c r="AS837" i="1" s="1"/>
  <c r="AG836" i="1"/>
  <c r="AU836" i="1" s="1"/>
  <c r="AI835" i="1"/>
  <c r="AW835" i="1" s="1"/>
  <c r="AY834" i="1"/>
  <c r="AE833" i="1"/>
  <c r="AS833" i="1" s="1"/>
  <c r="AG832" i="1"/>
  <c r="AU832" i="1" s="1"/>
  <c r="AI831" i="1"/>
  <c r="AW831" i="1" s="1"/>
  <c r="AY830" i="1"/>
  <c r="AE829" i="1"/>
  <c r="AS829" i="1" s="1"/>
  <c r="AG828" i="1"/>
  <c r="AU828" i="1" s="1"/>
  <c r="AI827" i="1"/>
  <c r="AW827" i="1" s="1"/>
  <c r="AY826" i="1"/>
  <c r="AE825" i="1"/>
  <c r="AS825" i="1" s="1"/>
  <c r="AG824" i="1"/>
  <c r="AU824" i="1" s="1"/>
  <c r="AI823" i="1"/>
  <c r="AW823" i="1" s="1"/>
  <c r="AY822" i="1"/>
  <c r="AE821" i="1"/>
  <c r="AS821" i="1" s="1"/>
  <c r="AG820" i="1"/>
  <c r="AU820" i="1" s="1"/>
  <c r="AI819" i="1"/>
  <c r="AW819" i="1" s="1"/>
  <c r="AY818" i="1"/>
  <c r="AE817" i="1"/>
  <c r="AS817" i="1" s="1"/>
  <c r="AG816" i="1"/>
  <c r="AU816" i="1" s="1"/>
  <c r="AI815" i="1"/>
  <c r="AW815" i="1" s="1"/>
  <c r="AY814" i="1"/>
  <c r="AE813" i="1"/>
  <c r="AS813" i="1" s="1"/>
  <c r="AG812" i="1"/>
  <c r="AU812" i="1" s="1"/>
  <c r="AI811" i="1"/>
  <c r="AW811" i="1" s="1"/>
  <c r="AY810" i="1"/>
  <c r="AE809" i="1"/>
  <c r="AS809" i="1" s="1"/>
  <c r="AG808" i="1"/>
  <c r="AU808" i="1" s="1"/>
  <c r="AI807" i="1"/>
  <c r="AW807" i="1" s="1"/>
  <c r="AY806" i="1"/>
  <c r="AE805" i="1"/>
  <c r="AS805" i="1" s="1"/>
  <c r="AG804" i="1"/>
  <c r="AU804" i="1" s="1"/>
  <c r="AI803" i="1"/>
  <c r="AW803" i="1" s="1"/>
  <c r="AY802" i="1"/>
  <c r="AE801" i="1"/>
  <c r="AS801" i="1" s="1"/>
  <c r="AG800" i="1"/>
  <c r="AU800" i="1" s="1"/>
  <c r="AI799" i="1"/>
  <c r="AW799" i="1" s="1"/>
  <c r="AY798" i="1"/>
  <c r="AE797" i="1"/>
  <c r="AS797" i="1" s="1"/>
  <c r="AG796" i="1"/>
  <c r="AU796" i="1" s="1"/>
  <c r="AI795" i="1"/>
  <c r="AW795" i="1" s="1"/>
  <c r="AY794" i="1"/>
  <c r="AE793" i="1"/>
  <c r="AS793" i="1" s="1"/>
  <c r="AG792" i="1"/>
  <c r="AU792" i="1" s="1"/>
  <c r="AI791" i="1"/>
  <c r="AW791" i="1" s="1"/>
  <c r="AY790" i="1"/>
  <c r="AE789" i="1"/>
  <c r="AS789" i="1" s="1"/>
  <c r="AG788" i="1"/>
  <c r="AU788" i="1" s="1"/>
  <c r="AI787" i="1"/>
  <c r="AW787" i="1" s="1"/>
  <c r="AY786" i="1"/>
  <c r="AE785" i="1"/>
  <c r="AS785" i="1" s="1"/>
  <c r="AG784" i="1"/>
  <c r="AU784" i="1" s="1"/>
  <c r="AI783" i="1"/>
  <c r="AW783" i="1" s="1"/>
  <c r="AY782" i="1"/>
  <c r="AE781" i="1"/>
  <c r="AS781" i="1" s="1"/>
  <c r="AG780" i="1"/>
  <c r="AU780" i="1" s="1"/>
  <c r="AI779" i="1"/>
  <c r="AW779" i="1" s="1"/>
  <c r="AY778" i="1"/>
  <c r="AE777" i="1"/>
  <c r="AS777" i="1" s="1"/>
  <c r="AG776" i="1"/>
  <c r="AU776" i="1" s="1"/>
  <c r="AI775" i="1"/>
  <c r="AW775" i="1" s="1"/>
  <c r="AY774" i="1"/>
  <c r="AE773" i="1"/>
  <c r="AS773" i="1" s="1"/>
  <c r="AG772" i="1"/>
  <c r="AU772" i="1" s="1"/>
  <c r="AI771" i="1"/>
  <c r="AW771" i="1" s="1"/>
  <c r="AY770" i="1"/>
  <c r="AE769" i="1"/>
  <c r="AS769" i="1" s="1"/>
  <c r="AG768" i="1"/>
  <c r="AU768" i="1" s="1"/>
  <c r="AI767" i="1"/>
  <c r="AW767" i="1" s="1"/>
  <c r="AY766" i="1"/>
  <c r="AE765" i="1"/>
  <c r="AS765" i="1" s="1"/>
  <c r="AG764" i="1"/>
  <c r="AU764" i="1" s="1"/>
  <c r="AI763" i="1"/>
  <c r="AW763" i="1" s="1"/>
  <c r="AY762" i="1"/>
  <c r="AE761" i="1"/>
  <c r="AS761" i="1" s="1"/>
  <c r="AG760" i="1"/>
  <c r="AU760" i="1" s="1"/>
  <c r="AI759" i="1"/>
  <c r="AW759" i="1" s="1"/>
  <c r="AY758" i="1"/>
  <c r="AE757" i="1"/>
  <c r="AS757" i="1" s="1"/>
  <c r="AG756" i="1"/>
  <c r="AU756" i="1" s="1"/>
  <c r="AI755" i="1"/>
  <c r="AW755" i="1" s="1"/>
  <c r="AY754" i="1"/>
  <c r="AE753" i="1"/>
  <c r="AS753" i="1" s="1"/>
  <c r="AG752" i="1"/>
  <c r="AU752" i="1" s="1"/>
  <c r="AI751" i="1"/>
  <c r="AW751" i="1" s="1"/>
  <c r="AY750" i="1"/>
  <c r="AE749" i="1"/>
  <c r="AS749" i="1" s="1"/>
  <c r="AG748" i="1"/>
  <c r="AU748" i="1" s="1"/>
  <c r="AI747" i="1"/>
  <c r="AW747" i="1" s="1"/>
  <c r="AY746" i="1"/>
  <c r="AE745" i="1"/>
  <c r="AS745" i="1" s="1"/>
  <c r="AG744" i="1"/>
  <c r="AU744" i="1" s="1"/>
  <c r="AI743" i="1"/>
  <c r="AW743" i="1" s="1"/>
  <c r="AY742" i="1"/>
  <c r="AE741" i="1"/>
  <c r="AS741" i="1" s="1"/>
  <c r="AG740" i="1"/>
  <c r="AU740" i="1" s="1"/>
  <c r="AI739" i="1"/>
  <c r="AW739" i="1" s="1"/>
  <c r="AY738" i="1"/>
  <c r="AE737" i="1"/>
  <c r="AS737" i="1" s="1"/>
  <c r="AG736" i="1"/>
  <c r="AU736" i="1" s="1"/>
  <c r="AI735" i="1"/>
  <c r="AW735" i="1" s="1"/>
  <c r="AY734" i="1"/>
  <c r="AE733" i="1"/>
  <c r="AS733" i="1" s="1"/>
  <c r="AG732" i="1"/>
  <c r="AU732" i="1" s="1"/>
  <c r="AI731" i="1"/>
  <c r="AW731" i="1" s="1"/>
  <c r="AY730" i="1"/>
  <c r="AE729" i="1"/>
  <c r="AS729" i="1" s="1"/>
  <c r="AG728" i="1"/>
  <c r="AU728" i="1" s="1"/>
  <c r="AI727" i="1"/>
  <c r="AW727" i="1" s="1"/>
  <c r="AY726" i="1"/>
  <c r="AE725" i="1"/>
  <c r="AS725" i="1" s="1"/>
  <c r="AG724" i="1"/>
  <c r="AU724" i="1" s="1"/>
  <c r="AI723" i="1"/>
  <c r="AW723" i="1" s="1"/>
  <c r="AY722" i="1"/>
  <c r="AE721" i="1"/>
  <c r="AS721" i="1" s="1"/>
  <c r="AG720" i="1"/>
  <c r="AU720" i="1" s="1"/>
  <c r="AI719" i="1"/>
  <c r="AW719" i="1" s="1"/>
  <c r="AY718" i="1"/>
  <c r="AE717" i="1"/>
  <c r="AS717" i="1" s="1"/>
  <c r="AG716" i="1"/>
  <c r="AU716" i="1" s="1"/>
  <c r="AI715" i="1"/>
  <c r="AW715" i="1" s="1"/>
  <c r="AY714" i="1"/>
  <c r="AE713" i="1"/>
  <c r="AS713" i="1" s="1"/>
  <c r="AG712" i="1"/>
  <c r="AU712" i="1" s="1"/>
  <c r="AI711" i="1"/>
  <c r="AW711" i="1" s="1"/>
  <c r="AY710" i="1"/>
  <c r="AE709" i="1"/>
  <c r="AS709" i="1" s="1"/>
  <c r="AG708" i="1"/>
  <c r="AU708" i="1" s="1"/>
  <c r="AI707" i="1"/>
  <c r="AW707" i="1" s="1"/>
  <c r="AY706" i="1"/>
  <c r="AE705" i="1"/>
  <c r="AS705" i="1" s="1"/>
  <c r="AG704" i="1"/>
  <c r="AU704" i="1" s="1"/>
  <c r="AI703" i="1"/>
  <c r="AW703" i="1" s="1"/>
  <c r="AY702" i="1"/>
  <c r="AE701" i="1"/>
  <c r="AS701" i="1" s="1"/>
  <c r="AG700" i="1"/>
  <c r="AU700" i="1" s="1"/>
  <c r="AI699" i="1"/>
  <c r="AW699" i="1" s="1"/>
  <c r="AY698" i="1"/>
  <c r="AE697" i="1"/>
  <c r="AS697" i="1" s="1"/>
  <c r="AG696" i="1"/>
  <c r="AU696" i="1" s="1"/>
  <c r="AI695" i="1"/>
  <c r="AW695" i="1" s="1"/>
  <c r="AY694" i="1"/>
  <c r="AE693" i="1"/>
  <c r="AS693" i="1" s="1"/>
  <c r="AG692" i="1"/>
  <c r="AU692" i="1" s="1"/>
  <c r="AI691" i="1"/>
  <c r="AW691" i="1" s="1"/>
  <c r="AY690" i="1"/>
  <c r="AE689" i="1"/>
  <c r="AS689" i="1" s="1"/>
  <c r="AG688" i="1"/>
  <c r="AU688" i="1" s="1"/>
  <c r="AI687" i="1"/>
  <c r="AW687" i="1" s="1"/>
  <c r="AY686" i="1"/>
  <c r="AE685" i="1"/>
  <c r="AS685" i="1" s="1"/>
  <c r="AG684" i="1"/>
  <c r="AU684" i="1" s="1"/>
  <c r="AI683" i="1"/>
  <c r="AW683" i="1" s="1"/>
  <c r="AY682" i="1"/>
  <c r="AE681" i="1"/>
  <c r="AS681" i="1" s="1"/>
  <c r="AG680" i="1"/>
  <c r="AU680" i="1" s="1"/>
  <c r="AI679" i="1"/>
  <c r="AW679" i="1" s="1"/>
  <c r="AY678" i="1"/>
  <c r="AE677" i="1"/>
  <c r="AS677" i="1" s="1"/>
  <c r="AG676" i="1"/>
  <c r="AU676" i="1" s="1"/>
  <c r="AI675" i="1"/>
  <c r="AW675" i="1" s="1"/>
  <c r="AY674" i="1"/>
  <c r="AE673" i="1"/>
  <c r="AS673" i="1" s="1"/>
  <c r="AG672" i="1"/>
  <c r="AU672" i="1" s="1"/>
  <c r="AI671" i="1"/>
  <c r="AW671" i="1" s="1"/>
  <c r="AY670" i="1"/>
  <c r="AE669" i="1"/>
  <c r="AS669" i="1" s="1"/>
  <c r="AG668" i="1"/>
  <c r="AU668" i="1" s="1"/>
  <c r="AI667" i="1"/>
  <c r="AW667" i="1" s="1"/>
  <c r="AY666" i="1"/>
  <c r="AE665" i="1"/>
  <c r="AS665" i="1" s="1"/>
  <c r="AG664" i="1"/>
  <c r="AU664" i="1" s="1"/>
  <c r="AI663" i="1"/>
  <c r="AW663" i="1" s="1"/>
  <c r="AY662" i="1"/>
  <c r="AE661" i="1"/>
  <c r="AS661" i="1" s="1"/>
  <c r="AG660" i="1"/>
  <c r="AU660" i="1" s="1"/>
  <c r="AI659" i="1"/>
  <c r="AW659" i="1" s="1"/>
  <c r="AY658" i="1"/>
  <c r="AE657" i="1"/>
  <c r="AS657" i="1" s="1"/>
  <c r="AG656" i="1"/>
  <c r="AU656" i="1" s="1"/>
  <c r="AI655" i="1"/>
  <c r="AW655" i="1" s="1"/>
  <c r="AY654" i="1"/>
  <c r="AE653" i="1"/>
  <c r="AS653" i="1" s="1"/>
  <c r="AG652" i="1"/>
  <c r="AU652" i="1" s="1"/>
  <c r="AI651" i="1"/>
  <c r="AW651" i="1" s="1"/>
  <c r="AY650" i="1"/>
  <c r="AE649" i="1"/>
  <c r="AS649" i="1" s="1"/>
  <c r="AG648" i="1"/>
  <c r="AU648" i="1" s="1"/>
  <c r="AI647" i="1"/>
  <c r="AW647" i="1" s="1"/>
  <c r="AY646" i="1"/>
  <c r="AE645" i="1"/>
  <c r="AS645" i="1" s="1"/>
  <c r="AG644" i="1"/>
  <c r="AU644" i="1" s="1"/>
  <c r="AI643" i="1"/>
  <c r="AW643" i="1" s="1"/>
  <c r="AY642" i="1"/>
  <c r="AE641" i="1"/>
  <c r="AS641" i="1" s="1"/>
  <c r="AG640" i="1"/>
  <c r="AU640" i="1" s="1"/>
  <c r="AI639" i="1"/>
  <c r="AW639" i="1" s="1"/>
  <c r="AY638" i="1"/>
  <c r="AE637" i="1"/>
  <c r="AS637" i="1" s="1"/>
  <c r="AG636" i="1"/>
  <c r="AU636" i="1" s="1"/>
  <c r="AI635" i="1"/>
  <c r="AW635" i="1" s="1"/>
  <c r="AY634" i="1"/>
  <c r="AE633" i="1"/>
  <c r="AS633" i="1" s="1"/>
  <c r="AG632" i="1"/>
  <c r="AU632" i="1" s="1"/>
  <c r="AI631" i="1"/>
  <c r="AW631" i="1" s="1"/>
  <c r="AY630" i="1"/>
  <c r="AE629" i="1"/>
  <c r="AS629" i="1" s="1"/>
  <c r="AG628" i="1"/>
  <c r="AU628" i="1" s="1"/>
  <c r="AI627" i="1"/>
  <c r="AW627" i="1" s="1"/>
  <c r="AY626" i="1"/>
  <c r="AE625" i="1"/>
  <c r="AS625" i="1" s="1"/>
  <c r="AG624" i="1"/>
  <c r="AU624" i="1" s="1"/>
  <c r="AI623" i="1"/>
  <c r="AW623" i="1" s="1"/>
  <c r="AY622" i="1"/>
  <c r="AE621" i="1"/>
  <c r="AS621" i="1" s="1"/>
  <c r="AG620" i="1"/>
  <c r="AU620" i="1" s="1"/>
  <c r="AI619" i="1"/>
  <c r="AW619" i="1" s="1"/>
  <c r="AY618" i="1"/>
  <c r="AE617" i="1"/>
  <c r="AS617" i="1" s="1"/>
  <c r="AG616" i="1"/>
  <c r="AU616" i="1" s="1"/>
  <c r="AI615" i="1"/>
  <c r="AW615" i="1" s="1"/>
  <c r="AY614" i="1"/>
  <c r="AE613" i="1"/>
  <c r="AS613" i="1" s="1"/>
  <c r="AG612" i="1"/>
  <c r="AU612" i="1" s="1"/>
  <c r="AI611" i="1"/>
  <c r="AW611" i="1" s="1"/>
  <c r="AY610" i="1"/>
  <c r="AE609" i="1"/>
  <c r="AS609" i="1" s="1"/>
  <c r="AG608" i="1"/>
  <c r="AU608" i="1" s="1"/>
  <c r="AI607" i="1"/>
  <c r="AW607" i="1" s="1"/>
  <c r="AY606" i="1"/>
  <c r="AE605" i="1"/>
  <c r="AS605" i="1" s="1"/>
  <c r="AG604" i="1"/>
  <c r="AU604" i="1" s="1"/>
  <c r="AI603" i="1"/>
  <c r="AW603" i="1" s="1"/>
  <c r="AY602" i="1"/>
  <c r="AE601" i="1"/>
  <c r="AS601" i="1" s="1"/>
  <c r="AG600" i="1"/>
  <c r="AU600" i="1" s="1"/>
  <c r="AI599" i="1"/>
  <c r="AW599" i="1" s="1"/>
  <c r="AY598" i="1"/>
  <c r="AE597" i="1"/>
  <c r="AS597" i="1" s="1"/>
  <c r="AG596" i="1"/>
  <c r="AU596" i="1" s="1"/>
  <c r="AI595" i="1"/>
  <c r="AW595" i="1" s="1"/>
  <c r="AY594" i="1"/>
  <c r="AE593" i="1"/>
  <c r="AS593" i="1" s="1"/>
  <c r="AG592" i="1"/>
  <c r="AU592" i="1" s="1"/>
  <c r="AI591" i="1"/>
  <c r="AW591" i="1" s="1"/>
  <c r="AY590" i="1"/>
  <c r="AE589" i="1"/>
  <c r="AS589" i="1" s="1"/>
  <c r="AG588" i="1"/>
  <c r="AU588" i="1" s="1"/>
  <c r="AI587" i="1"/>
  <c r="AW587" i="1" s="1"/>
  <c r="AY586" i="1"/>
  <c r="AE585" i="1"/>
  <c r="AS585" i="1" s="1"/>
  <c r="AG584" i="1"/>
  <c r="AU584" i="1" s="1"/>
  <c r="AI583" i="1"/>
  <c r="AW583" i="1" s="1"/>
  <c r="AY582" i="1"/>
  <c r="AE581" i="1"/>
  <c r="AS581" i="1" s="1"/>
  <c r="AG580" i="1"/>
  <c r="AU580" i="1" s="1"/>
  <c r="AI579" i="1"/>
  <c r="AW579" i="1" s="1"/>
  <c r="AY578" i="1"/>
  <c r="AE577" i="1"/>
  <c r="AS577" i="1" s="1"/>
  <c r="AG576" i="1"/>
  <c r="AU576" i="1" s="1"/>
  <c r="AI575" i="1"/>
  <c r="AW575" i="1" s="1"/>
  <c r="AY574" i="1"/>
  <c r="AE573" i="1"/>
  <c r="AS573" i="1" s="1"/>
  <c r="AG572" i="1"/>
  <c r="AU572" i="1" s="1"/>
  <c r="AI571" i="1"/>
  <c r="AW571" i="1" s="1"/>
  <c r="AY570" i="1"/>
  <c r="AE569" i="1"/>
  <c r="AS569" i="1" s="1"/>
  <c r="AG568" i="1"/>
  <c r="AU568" i="1" s="1"/>
  <c r="AI567" i="1"/>
  <c r="AW567" i="1" s="1"/>
  <c r="AY566" i="1"/>
  <c r="AE565" i="1"/>
  <c r="AS565" i="1" s="1"/>
  <c r="AG564" i="1"/>
  <c r="AU564" i="1" s="1"/>
  <c r="AI563" i="1"/>
  <c r="AW563" i="1" s="1"/>
  <c r="AY562" i="1"/>
  <c r="AE561" i="1"/>
  <c r="AS561" i="1" s="1"/>
  <c r="AG560" i="1"/>
  <c r="AU560" i="1" s="1"/>
  <c r="AI559" i="1"/>
  <c r="AW559" i="1" s="1"/>
  <c r="AY558" i="1"/>
  <c r="AE557" i="1"/>
  <c r="AS557" i="1" s="1"/>
  <c r="AG556" i="1"/>
  <c r="AU556" i="1" s="1"/>
  <c r="AI555" i="1"/>
  <c r="AW555" i="1" s="1"/>
  <c r="AY554" i="1"/>
  <c r="AE553" i="1"/>
  <c r="AS553" i="1" s="1"/>
  <c r="AG552" i="1"/>
  <c r="AU552" i="1" s="1"/>
  <c r="AI551" i="1"/>
  <c r="AW551" i="1" s="1"/>
  <c r="AY550" i="1"/>
  <c r="AE549" i="1"/>
  <c r="AS549" i="1" s="1"/>
  <c r="AG548" i="1"/>
  <c r="AU548" i="1" s="1"/>
  <c r="AI547" i="1"/>
  <c r="AW547" i="1" s="1"/>
  <c r="AD1589" i="1"/>
  <c r="AR1589" i="1" s="1"/>
  <c r="AF1588" i="1"/>
  <c r="AT1588" i="1" s="1"/>
  <c r="AH1587" i="1"/>
  <c r="AV1587" i="1" s="1"/>
  <c r="AJ1586" i="1"/>
  <c r="AX1586" i="1" s="1"/>
  <c r="AZ1585" i="1"/>
  <c r="AD1585" i="1"/>
  <c r="AR1585" i="1" s="1"/>
  <c r="AF1584" i="1"/>
  <c r="AT1584" i="1" s="1"/>
  <c r="AH1583" i="1"/>
  <c r="AV1583" i="1" s="1"/>
  <c r="AJ1582" i="1"/>
  <c r="AX1582" i="1" s="1"/>
  <c r="AZ1581" i="1"/>
  <c r="AD1581" i="1"/>
  <c r="AR1581" i="1" s="1"/>
  <c r="AF1580" i="1"/>
  <c r="AT1580" i="1" s="1"/>
  <c r="AH1579" i="1"/>
  <c r="AV1579" i="1" s="1"/>
  <c r="AJ1578" i="1"/>
  <c r="AX1578" i="1" s="1"/>
  <c r="AZ1577" i="1"/>
  <c r="AD1577" i="1"/>
  <c r="AR1577" i="1" s="1"/>
  <c r="AF1576" i="1"/>
  <c r="AT1576" i="1" s="1"/>
  <c r="AH1575" i="1"/>
  <c r="AV1575" i="1" s="1"/>
  <c r="AJ1574" i="1"/>
  <c r="AX1574" i="1" s="1"/>
  <c r="AZ1573" i="1"/>
  <c r="AD1573" i="1"/>
  <c r="AR1573" i="1" s="1"/>
  <c r="AF1572" i="1"/>
  <c r="AT1572" i="1" s="1"/>
  <c r="AH1571" i="1"/>
  <c r="AV1571" i="1" s="1"/>
  <c r="AJ1570" i="1"/>
  <c r="AX1570" i="1" s="1"/>
  <c r="AZ1569" i="1"/>
  <c r="AD1569" i="1"/>
  <c r="AR1569" i="1" s="1"/>
  <c r="AF1568" i="1"/>
  <c r="AT1568" i="1" s="1"/>
  <c r="AH1567" i="1"/>
  <c r="AV1567" i="1" s="1"/>
  <c r="AJ1566" i="1"/>
  <c r="AX1566" i="1" s="1"/>
  <c r="AZ1565" i="1"/>
  <c r="AD1565" i="1"/>
  <c r="AR1565" i="1" s="1"/>
  <c r="AF1564" i="1"/>
  <c r="AT1564" i="1" s="1"/>
  <c r="AH1563" i="1"/>
  <c r="AV1563" i="1" s="1"/>
  <c r="AJ1562" i="1"/>
  <c r="AX1562" i="1" s="1"/>
  <c r="AZ1561" i="1"/>
  <c r="AD1561" i="1"/>
  <c r="AR1561" i="1" s="1"/>
  <c r="AF1560" i="1"/>
  <c r="AT1560" i="1" s="1"/>
  <c r="AH1559" i="1"/>
  <c r="AV1559" i="1" s="1"/>
  <c r="AJ1558" i="1"/>
  <c r="AX1558" i="1" s="1"/>
  <c r="AZ1557" i="1"/>
  <c r="AD1557" i="1"/>
  <c r="AR1557" i="1" s="1"/>
  <c r="AF1556" i="1"/>
  <c r="AT1556" i="1" s="1"/>
  <c r="AH1555" i="1"/>
  <c r="AV1555" i="1" s="1"/>
  <c r="AJ1554" i="1"/>
  <c r="AX1554" i="1" s="1"/>
  <c r="AZ1553" i="1"/>
  <c r="AD1553" i="1"/>
  <c r="AR1553" i="1" s="1"/>
  <c r="AF1552" i="1"/>
  <c r="AT1552" i="1" s="1"/>
  <c r="AH1551" i="1"/>
  <c r="AV1551" i="1" s="1"/>
  <c r="AJ1550" i="1"/>
  <c r="AX1550" i="1" s="1"/>
  <c r="AZ1549" i="1"/>
  <c r="AD1549" i="1"/>
  <c r="AR1549" i="1" s="1"/>
  <c r="AF1548" i="1"/>
  <c r="AT1548" i="1" s="1"/>
  <c r="AH1547" i="1"/>
  <c r="AV1547" i="1" s="1"/>
  <c r="AJ1546" i="1"/>
  <c r="AX1546" i="1" s="1"/>
  <c r="AZ1545" i="1"/>
  <c r="AD1545" i="1"/>
  <c r="AR1545" i="1" s="1"/>
  <c r="AF1544" i="1"/>
  <c r="AT1544" i="1" s="1"/>
  <c r="AH1543" i="1"/>
  <c r="AV1543" i="1" s="1"/>
  <c r="AJ1542" i="1"/>
  <c r="AX1542" i="1" s="1"/>
  <c r="AZ1541" i="1"/>
  <c r="AD1541" i="1"/>
  <c r="AR1541" i="1" s="1"/>
  <c r="AF1540" i="1"/>
  <c r="AT1540" i="1" s="1"/>
  <c r="AH1539" i="1"/>
  <c r="AV1539" i="1" s="1"/>
  <c r="AJ1538" i="1"/>
  <c r="AX1538" i="1" s="1"/>
  <c r="AZ1537" i="1"/>
  <c r="AD1537" i="1"/>
  <c r="AR1537" i="1" s="1"/>
  <c r="AF1536" i="1"/>
  <c r="AT1536" i="1" s="1"/>
  <c r="AH1535" i="1"/>
  <c r="AV1535" i="1" s="1"/>
  <c r="AJ1534" i="1"/>
  <c r="AX1534" i="1" s="1"/>
  <c r="AZ1533" i="1"/>
  <c r="AD1533" i="1"/>
  <c r="AR1533" i="1" s="1"/>
  <c r="AF1532" i="1"/>
  <c r="AT1532" i="1" s="1"/>
  <c r="AH1531" i="1"/>
  <c r="AV1531" i="1" s="1"/>
  <c r="AJ1530" i="1"/>
  <c r="AX1530" i="1" s="1"/>
  <c r="AZ1529" i="1"/>
  <c r="AD1529" i="1"/>
  <c r="AR1529" i="1" s="1"/>
  <c r="AF1528" i="1"/>
  <c r="AT1528" i="1" s="1"/>
  <c r="AH1527" i="1"/>
  <c r="AV1527" i="1" s="1"/>
  <c r="AJ1526" i="1"/>
  <c r="AX1526" i="1" s="1"/>
  <c r="AZ1525" i="1"/>
  <c r="AD1525" i="1"/>
  <c r="AR1525" i="1" s="1"/>
  <c r="AF1524" i="1"/>
  <c r="AT1524" i="1" s="1"/>
  <c r="AH1523" i="1"/>
  <c r="AV1523" i="1" s="1"/>
  <c r="AJ1522" i="1"/>
  <c r="AX1522" i="1" s="1"/>
  <c r="AZ1521" i="1"/>
  <c r="AD1521" i="1"/>
  <c r="AR1521" i="1" s="1"/>
  <c r="AF1520" i="1"/>
  <c r="AT1520" i="1" s="1"/>
  <c r="AH1519" i="1"/>
  <c r="AV1519" i="1" s="1"/>
  <c r="AJ1518" i="1"/>
  <c r="AX1518" i="1" s="1"/>
  <c r="AZ1517" i="1"/>
  <c r="AD1517" i="1"/>
  <c r="AR1517" i="1" s="1"/>
  <c r="AF1516" i="1"/>
  <c r="AT1516" i="1" s="1"/>
  <c r="AH1515" i="1"/>
  <c r="AV1515" i="1" s="1"/>
  <c r="AJ1514" i="1"/>
  <c r="AX1514" i="1" s="1"/>
  <c r="AZ1513" i="1"/>
  <c r="AD1513" i="1"/>
  <c r="AR1513" i="1" s="1"/>
  <c r="AF1512" i="1"/>
  <c r="AT1512" i="1" s="1"/>
  <c r="AH1511" i="1"/>
  <c r="AV1511" i="1" s="1"/>
  <c r="AJ1510" i="1"/>
  <c r="AX1510" i="1" s="1"/>
  <c r="AZ1509" i="1"/>
  <c r="AD1509" i="1"/>
  <c r="AR1509" i="1" s="1"/>
  <c r="AF1508" i="1"/>
  <c r="AT1508" i="1" s="1"/>
  <c r="AH1507" i="1"/>
  <c r="AV1507" i="1" s="1"/>
  <c r="AJ1506" i="1"/>
  <c r="AX1506" i="1" s="1"/>
  <c r="AZ1505" i="1"/>
  <c r="AD1505" i="1"/>
  <c r="AR1505" i="1" s="1"/>
  <c r="AF1504" i="1"/>
  <c r="AT1504" i="1" s="1"/>
  <c r="AH1503" i="1"/>
  <c r="AV1503" i="1" s="1"/>
  <c r="AJ1502" i="1"/>
  <c r="AX1502" i="1" s="1"/>
  <c r="AZ1501" i="1"/>
  <c r="AD1501" i="1"/>
  <c r="AR1501" i="1" s="1"/>
  <c r="AF1500" i="1"/>
  <c r="AT1500" i="1" s="1"/>
  <c r="AH1499" i="1"/>
  <c r="AV1499" i="1" s="1"/>
  <c r="AJ1498" i="1"/>
  <c r="AX1498" i="1" s="1"/>
  <c r="AZ1497" i="1"/>
  <c r="AD1497" i="1"/>
  <c r="AR1497" i="1" s="1"/>
  <c r="AF1496" i="1"/>
  <c r="AT1496" i="1" s="1"/>
  <c r="AH1495" i="1"/>
  <c r="AV1495" i="1" s="1"/>
  <c r="AJ1494" i="1"/>
  <c r="AX1494" i="1" s="1"/>
  <c r="AZ1493" i="1"/>
  <c r="AD1493" i="1"/>
  <c r="AR1493" i="1" s="1"/>
  <c r="AF1492" i="1"/>
  <c r="AT1492" i="1" s="1"/>
  <c r="AH1491" i="1"/>
  <c r="AV1491" i="1" s="1"/>
  <c r="AJ1490" i="1"/>
  <c r="AX1490" i="1" s="1"/>
  <c r="AZ1489" i="1"/>
  <c r="AD1489" i="1"/>
  <c r="AR1489" i="1" s="1"/>
  <c r="AF1488" i="1"/>
  <c r="AT1488" i="1" s="1"/>
  <c r="AH1487" i="1"/>
  <c r="AV1487" i="1" s="1"/>
  <c r="AJ1486" i="1"/>
  <c r="AX1486" i="1" s="1"/>
  <c r="AZ1485" i="1"/>
  <c r="AD1485" i="1"/>
  <c r="AR1485" i="1" s="1"/>
  <c r="AF1484" i="1"/>
  <c r="AT1484" i="1" s="1"/>
  <c r="AH1483" i="1"/>
  <c r="AV1483" i="1" s="1"/>
  <c r="AJ1482" i="1"/>
  <c r="AX1482" i="1" s="1"/>
  <c r="AZ1481" i="1"/>
  <c r="AD1481" i="1"/>
  <c r="AR1481" i="1" s="1"/>
  <c r="AF1480" i="1"/>
  <c r="AT1480" i="1" s="1"/>
  <c r="AH1479" i="1"/>
  <c r="AV1479" i="1" s="1"/>
  <c r="AJ1478" i="1"/>
  <c r="AX1478" i="1" s="1"/>
  <c r="AZ1477" i="1"/>
  <c r="AD1477" i="1"/>
  <c r="AR1477" i="1" s="1"/>
  <c r="AF1476" i="1"/>
  <c r="AT1476" i="1" s="1"/>
  <c r="AH1475" i="1"/>
  <c r="AV1475" i="1" s="1"/>
  <c r="AJ1474" i="1"/>
  <c r="AX1474" i="1" s="1"/>
  <c r="AZ1473" i="1"/>
  <c r="AD1473" i="1"/>
  <c r="AR1473" i="1" s="1"/>
  <c r="AF1472" i="1"/>
  <c r="AT1472" i="1" s="1"/>
  <c r="AH1471" i="1"/>
  <c r="AV1471" i="1" s="1"/>
  <c r="AJ1470" i="1"/>
  <c r="AX1470" i="1" s="1"/>
  <c r="AZ1469" i="1"/>
  <c r="AD1469" i="1"/>
  <c r="AR1469" i="1" s="1"/>
  <c r="AF1468" i="1"/>
  <c r="AT1468" i="1" s="1"/>
  <c r="AH1467" i="1"/>
  <c r="AV1467" i="1" s="1"/>
  <c r="AJ1466" i="1"/>
  <c r="AX1466" i="1" s="1"/>
  <c r="AZ1465" i="1"/>
  <c r="AD1465" i="1"/>
  <c r="AR1465" i="1" s="1"/>
  <c r="AF1464" i="1"/>
  <c r="AT1464" i="1" s="1"/>
  <c r="AH1463" i="1"/>
  <c r="AV1463" i="1" s="1"/>
  <c r="AJ1462" i="1"/>
  <c r="AX1462" i="1" s="1"/>
  <c r="AZ1461" i="1"/>
  <c r="AD1461" i="1"/>
  <c r="AR1461" i="1" s="1"/>
  <c r="AF1460" i="1"/>
  <c r="AT1460" i="1" s="1"/>
  <c r="AH1459" i="1"/>
  <c r="AV1459" i="1" s="1"/>
  <c r="AJ1458" i="1"/>
  <c r="AX1458" i="1" s="1"/>
  <c r="AZ1457" i="1"/>
  <c r="AD1457" i="1"/>
  <c r="AR1457" i="1" s="1"/>
  <c r="AF1456" i="1"/>
  <c r="AT1456" i="1" s="1"/>
  <c r="AH1455" i="1"/>
  <c r="AV1455" i="1" s="1"/>
  <c r="AJ1454" i="1"/>
  <c r="AX1454" i="1" s="1"/>
  <c r="AZ1453" i="1"/>
  <c r="AD1453" i="1"/>
  <c r="AR1453" i="1" s="1"/>
  <c r="AF1452" i="1"/>
  <c r="AT1452" i="1" s="1"/>
  <c r="AH1451" i="1"/>
  <c r="AV1451" i="1" s="1"/>
  <c r="AJ1450" i="1"/>
  <c r="AX1450" i="1" s="1"/>
  <c r="AZ1449" i="1"/>
  <c r="AD1449" i="1"/>
  <c r="AR1449" i="1" s="1"/>
  <c r="AF1448" i="1"/>
  <c r="AT1448" i="1" s="1"/>
  <c r="AH1447" i="1"/>
  <c r="AV1447" i="1" s="1"/>
  <c r="AJ1446" i="1"/>
  <c r="AX1446" i="1" s="1"/>
  <c r="AZ1445" i="1"/>
  <c r="AD1445" i="1"/>
  <c r="AR1445" i="1" s="1"/>
  <c r="AF1444" i="1"/>
  <c r="AT1444" i="1" s="1"/>
  <c r="AH1443" i="1"/>
  <c r="AV1443" i="1" s="1"/>
  <c r="AJ1442" i="1"/>
  <c r="AX1442" i="1" s="1"/>
  <c r="AZ1441" i="1"/>
  <c r="AD1441" i="1"/>
  <c r="AR1441" i="1" s="1"/>
  <c r="AF1440" i="1"/>
  <c r="AT1440" i="1" s="1"/>
  <c r="AH1439" i="1"/>
  <c r="AV1439" i="1" s="1"/>
  <c r="AJ1438" i="1"/>
  <c r="AX1438" i="1" s="1"/>
  <c r="AZ1437" i="1"/>
  <c r="AD1437" i="1"/>
  <c r="AR1437" i="1" s="1"/>
  <c r="AF1436" i="1"/>
  <c r="AT1436" i="1" s="1"/>
  <c r="AH1435" i="1"/>
  <c r="AV1435" i="1" s="1"/>
  <c r="AJ1434" i="1"/>
  <c r="AX1434" i="1" s="1"/>
  <c r="AZ1433" i="1"/>
  <c r="AD1433" i="1"/>
  <c r="AR1433" i="1" s="1"/>
  <c r="AF1432" i="1"/>
  <c r="AT1432" i="1" s="1"/>
  <c r="AH1431" i="1"/>
  <c r="AV1431" i="1" s="1"/>
  <c r="AJ1430" i="1"/>
  <c r="AX1430" i="1" s="1"/>
  <c r="AZ1429" i="1"/>
  <c r="AD1429" i="1"/>
  <c r="AR1429" i="1" s="1"/>
  <c r="AF1428" i="1"/>
  <c r="AT1428" i="1" s="1"/>
  <c r="AH1427" i="1"/>
  <c r="AV1427" i="1" s="1"/>
  <c r="AJ1426" i="1"/>
  <c r="AX1426" i="1" s="1"/>
  <c r="AZ1425" i="1"/>
  <c r="AD1425" i="1"/>
  <c r="AR1425" i="1" s="1"/>
  <c r="AF1424" i="1"/>
  <c r="AT1424" i="1" s="1"/>
  <c r="AH1423" i="1"/>
  <c r="AV1423" i="1" s="1"/>
  <c r="AJ1422" i="1"/>
  <c r="AX1422" i="1" s="1"/>
  <c r="AZ1421" i="1"/>
  <c r="AD1421" i="1"/>
  <c r="AR1421" i="1" s="1"/>
  <c r="AF1420" i="1"/>
  <c r="AT1420" i="1" s="1"/>
  <c r="AH1419" i="1"/>
  <c r="AV1419" i="1" s="1"/>
  <c r="AJ1418" i="1"/>
  <c r="AX1418" i="1" s="1"/>
  <c r="AZ1417" i="1"/>
  <c r="AD1417" i="1"/>
  <c r="AR1417" i="1" s="1"/>
  <c r="AF1416" i="1"/>
  <c r="AT1416" i="1" s="1"/>
  <c r="AH1415" i="1"/>
  <c r="AV1415" i="1" s="1"/>
  <c r="AJ1414" i="1"/>
  <c r="AX1414" i="1" s="1"/>
  <c r="AZ1413" i="1"/>
  <c r="AD1413" i="1"/>
  <c r="AR1413" i="1" s="1"/>
  <c r="AF1412" i="1"/>
  <c r="AT1412" i="1" s="1"/>
  <c r="AH1411" i="1"/>
  <c r="AV1411" i="1" s="1"/>
  <c r="AJ1410" i="1"/>
  <c r="AX1410" i="1" s="1"/>
  <c r="AZ1409" i="1"/>
  <c r="AD1409" i="1"/>
  <c r="AR1409" i="1" s="1"/>
  <c r="AF1408" i="1"/>
  <c r="AT1408" i="1" s="1"/>
  <c r="AH1407" i="1"/>
  <c r="AV1407" i="1" s="1"/>
  <c r="AJ1406" i="1"/>
  <c r="AX1406" i="1" s="1"/>
  <c r="AZ1405" i="1"/>
  <c r="AD1405" i="1"/>
  <c r="AR1405" i="1" s="1"/>
  <c r="AF1404" i="1"/>
  <c r="AT1404" i="1" s="1"/>
  <c r="AH1403" i="1"/>
  <c r="AV1403" i="1" s="1"/>
  <c r="AJ1402" i="1"/>
  <c r="AX1402" i="1" s="1"/>
  <c r="AZ1401" i="1"/>
  <c r="AD1401" i="1"/>
  <c r="AR1401" i="1" s="1"/>
  <c r="AF1400" i="1"/>
  <c r="AT1400" i="1" s="1"/>
  <c r="AH1399" i="1"/>
  <c r="AV1399" i="1" s="1"/>
  <c r="AJ1398" i="1"/>
  <c r="AX1398" i="1" s="1"/>
  <c r="AZ1397" i="1"/>
  <c r="AD1397" i="1"/>
  <c r="AR1397" i="1" s="1"/>
  <c r="AF1396" i="1"/>
  <c r="AT1396" i="1" s="1"/>
  <c r="AH1395" i="1"/>
  <c r="AV1395" i="1" s="1"/>
  <c r="AJ1394" i="1"/>
  <c r="AX1394" i="1" s="1"/>
  <c r="AZ1393" i="1"/>
  <c r="AD1393" i="1"/>
  <c r="AR1393" i="1" s="1"/>
  <c r="AF1392" i="1"/>
  <c r="AT1392" i="1" s="1"/>
  <c r="AH1391" i="1"/>
  <c r="AV1391" i="1" s="1"/>
  <c r="AJ1390" i="1"/>
  <c r="AX1390" i="1" s="1"/>
  <c r="AZ1389" i="1"/>
  <c r="AD1389" i="1"/>
  <c r="AR1389" i="1" s="1"/>
  <c r="AF1388" i="1"/>
  <c r="AT1388" i="1" s="1"/>
  <c r="AH1387" i="1"/>
  <c r="AV1387" i="1" s="1"/>
  <c r="AJ1386" i="1"/>
  <c r="AX1386" i="1" s="1"/>
  <c r="AZ1385" i="1"/>
  <c r="AD1385" i="1"/>
  <c r="AR1385" i="1" s="1"/>
  <c r="AF1384" i="1"/>
  <c r="AT1384" i="1" s="1"/>
  <c r="AH1383" i="1"/>
  <c r="AV1383" i="1" s="1"/>
  <c r="AJ1382" i="1"/>
  <c r="AX1382" i="1" s="1"/>
  <c r="AZ1381" i="1"/>
  <c r="AD1381" i="1"/>
  <c r="AR1381" i="1" s="1"/>
  <c r="AF1380" i="1"/>
  <c r="AT1380" i="1" s="1"/>
  <c r="AH1379" i="1"/>
  <c r="AV1379" i="1" s="1"/>
  <c r="AJ1378" i="1"/>
  <c r="AX1378" i="1" s="1"/>
  <c r="AZ1377" i="1"/>
  <c r="AD1377" i="1"/>
  <c r="AR1377" i="1" s="1"/>
  <c r="AF1376" i="1"/>
  <c r="AT1376" i="1" s="1"/>
  <c r="AH1375" i="1"/>
  <c r="AV1375" i="1" s="1"/>
  <c r="AJ1374" i="1"/>
  <c r="AX1374" i="1" s="1"/>
  <c r="AZ1373" i="1"/>
  <c r="AD1373" i="1"/>
  <c r="AR1373" i="1" s="1"/>
  <c r="AF1372" i="1"/>
  <c r="AT1372" i="1" s="1"/>
  <c r="AH1371" i="1"/>
  <c r="AV1371" i="1" s="1"/>
  <c r="AJ1370" i="1"/>
  <c r="AX1370" i="1" s="1"/>
  <c r="AZ1369" i="1"/>
  <c r="AD1369" i="1"/>
  <c r="AR1369" i="1" s="1"/>
  <c r="AF1368" i="1"/>
  <c r="AT1368" i="1" s="1"/>
  <c r="AH1367" i="1"/>
  <c r="AV1367" i="1" s="1"/>
  <c r="AJ1366" i="1"/>
  <c r="AX1366" i="1" s="1"/>
  <c r="AZ1365" i="1"/>
  <c r="AD1365" i="1"/>
  <c r="AR1365" i="1" s="1"/>
  <c r="AF1364" i="1"/>
  <c r="AT1364" i="1" s="1"/>
  <c r="AH1363" i="1"/>
  <c r="AV1363" i="1" s="1"/>
  <c r="AJ1362" i="1"/>
  <c r="AX1362" i="1" s="1"/>
  <c r="AZ1361" i="1"/>
  <c r="AD1361" i="1"/>
  <c r="AR1361" i="1" s="1"/>
  <c r="AF1360" i="1"/>
  <c r="AT1360" i="1" s="1"/>
  <c r="AH1359" i="1"/>
  <c r="AV1359" i="1" s="1"/>
  <c r="AJ1358" i="1"/>
  <c r="AX1358" i="1" s="1"/>
  <c r="AZ1357" i="1"/>
  <c r="AD1357" i="1"/>
  <c r="AR1357" i="1" s="1"/>
  <c r="AF1356" i="1"/>
  <c r="AT1356" i="1" s="1"/>
  <c r="AH1355" i="1"/>
  <c r="AV1355" i="1" s="1"/>
  <c r="AJ1354" i="1"/>
  <c r="AX1354" i="1" s="1"/>
  <c r="AZ1353" i="1"/>
  <c r="AD1353" i="1"/>
  <c r="AR1353" i="1" s="1"/>
  <c r="AF1352" i="1"/>
  <c r="AT1352" i="1" s="1"/>
  <c r="AH1351" i="1"/>
  <c r="AV1351" i="1" s="1"/>
  <c r="AJ1350" i="1"/>
  <c r="AX1350" i="1" s="1"/>
  <c r="AZ1349" i="1"/>
  <c r="AD1349" i="1"/>
  <c r="AR1349" i="1" s="1"/>
  <c r="AF1348" i="1"/>
  <c r="AT1348" i="1" s="1"/>
  <c r="AH1347" i="1"/>
  <c r="AV1347" i="1" s="1"/>
  <c r="AJ1346" i="1"/>
  <c r="AX1346" i="1" s="1"/>
  <c r="AZ1345" i="1"/>
  <c r="AD1345" i="1"/>
  <c r="AR1345" i="1" s="1"/>
  <c r="AF1344" i="1"/>
  <c r="AT1344" i="1" s="1"/>
  <c r="AH1343" i="1"/>
  <c r="AV1343" i="1" s="1"/>
  <c r="AJ1342" i="1"/>
  <c r="AX1342" i="1" s="1"/>
  <c r="AZ1341" i="1"/>
  <c r="AD1341" i="1"/>
  <c r="AR1341" i="1" s="1"/>
  <c r="AF1340" i="1"/>
  <c r="AT1340" i="1" s="1"/>
  <c r="AH1339" i="1"/>
  <c r="AV1339" i="1" s="1"/>
  <c r="AJ1338" i="1"/>
  <c r="AX1338" i="1" s="1"/>
  <c r="AZ1337" i="1"/>
  <c r="AD1337" i="1"/>
  <c r="AR1337" i="1" s="1"/>
  <c r="AF1336" i="1"/>
  <c r="AT1336" i="1" s="1"/>
  <c r="AH1335" i="1"/>
  <c r="AV1335" i="1" s="1"/>
  <c r="AJ1334" i="1"/>
  <c r="AX1334" i="1" s="1"/>
  <c r="AZ1333" i="1"/>
  <c r="AD1333" i="1"/>
  <c r="AR1333" i="1" s="1"/>
  <c r="AF1332" i="1"/>
  <c r="AT1332" i="1" s="1"/>
  <c r="AH1331" i="1"/>
  <c r="AV1331" i="1" s="1"/>
  <c r="AJ1330" i="1"/>
  <c r="AX1330" i="1" s="1"/>
  <c r="AZ1329" i="1"/>
  <c r="AD1329" i="1"/>
  <c r="AR1329" i="1" s="1"/>
  <c r="AF1328" i="1"/>
  <c r="AT1328" i="1" s="1"/>
  <c r="AH1327" i="1"/>
  <c r="AV1327" i="1" s="1"/>
  <c r="AJ1326" i="1"/>
  <c r="AX1326" i="1" s="1"/>
  <c r="AZ1325" i="1"/>
  <c r="AD1325" i="1"/>
  <c r="AR1325" i="1" s="1"/>
  <c r="AF1324" i="1"/>
  <c r="AT1324" i="1" s="1"/>
  <c r="AH1323" i="1"/>
  <c r="AV1323" i="1" s="1"/>
  <c r="AJ1322" i="1"/>
  <c r="AX1322" i="1" s="1"/>
  <c r="AZ1321" i="1"/>
  <c r="AD1321" i="1"/>
  <c r="AR1321" i="1" s="1"/>
  <c r="AF1320" i="1"/>
  <c r="AT1320" i="1" s="1"/>
  <c r="AH1319" i="1"/>
  <c r="AV1319" i="1" s="1"/>
  <c r="AJ1318" i="1"/>
  <c r="AX1318" i="1" s="1"/>
  <c r="AZ1317" i="1"/>
  <c r="AD1317" i="1"/>
  <c r="AR1317" i="1" s="1"/>
  <c r="AF1316" i="1"/>
  <c r="AT1316" i="1" s="1"/>
  <c r="AH1315" i="1"/>
  <c r="AV1315" i="1" s="1"/>
  <c r="AJ1314" i="1"/>
  <c r="AX1314" i="1" s="1"/>
  <c r="AZ1313" i="1"/>
  <c r="AD1313" i="1"/>
  <c r="AR1313" i="1" s="1"/>
  <c r="AF1312" i="1"/>
  <c r="AT1312" i="1" s="1"/>
  <c r="AH1311" i="1"/>
  <c r="AV1311" i="1" s="1"/>
  <c r="AJ1310" i="1"/>
  <c r="AX1310" i="1" s="1"/>
  <c r="AZ1309" i="1"/>
  <c r="AD1309" i="1"/>
  <c r="AR1309" i="1" s="1"/>
  <c r="AF1308" i="1"/>
  <c r="AT1308" i="1" s="1"/>
  <c r="AH1307" i="1"/>
  <c r="AV1307" i="1" s="1"/>
  <c r="AJ1306" i="1"/>
  <c r="AX1306" i="1" s="1"/>
  <c r="AZ1305" i="1"/>
  <c r="AD1305" i="1"/>
  <c r="AR1305" i="1" s="1"/>
  <c r="AF1304" i="1"/>
  <c r="AT1304" i="1" s="1"/>
  <c r="AH1303" i="1"/>
  <c r="AV1303" i="1" s="1"/>
  <c r="AJ1302" i="1"/>
  <c r="AX1302" i="1" s="1"/>
  <c r="AZ1301" i="1"/>
  <c r="AD1301" i="1"/>
  <c r="AR1301" i="1" s="1"/>
  <c r="AF1300" i="1"/>
  <c r="AT1300" i="1" s="1"/>
  <c r="AH1299" i="1"/>
  <c r="AV1299" i="1" s="1"/>
  <c r="AJ1298" i="1"/>
  <c r="AX1298" i="1" s="1"/>
  <c r="AZ1297" i="1"/>
  <c r="AD1297" i="1"/>
  <c r="AR1297" i="1" s="1"/>
  <c r="AF1296" i="1"/>
  <c r="AT1296" i="1" s="1"/>
  <c r="AH1295" i="1"/>
  <c r="AV1295" i="1" s="1"/>
  <c r="AJ1294" i="1"/>
  <c r="AX1294" i="1" s="1"/>
  <c r="AZ1293" i="1"/>
  <c r="AD1293" i="1"/>
  <c r="AR1293" i="1" s="1"/>
  <c r="AF1292" i="1"/>
  <c r="AT1292" i="1" s="1"/>
  <c r="AH1291" i="1"/>
  <c r="AV1291" i="1" s="1"/>
  <c r="AJ1290" i="1"/>
  <c r="AX1290" i="1" s="1"/>
  <c r="AZ1289" i="1"/>
  <c r="AD1289" i="1"/>
  <c r="AR1289" i="1" s="1"/>
  <c r="AF1288" i="1"/>
  <c r="AT1288" i="1" s="1"/>
  <c r="AH1287" i="1"/>
  <c r="AV1287" i="1" s="1"/>
  <c r="AJ1286" i="1"/>
  <c r="AX1286" i="1" s="1"/>
  <c r="AZ1285" i="1"/>
  <c r="AD1285" i="1"/>
  <c r="AR1285" i="1" s="1"/>
  <c r="AF1284" i="1"/>
  <c r="AT1284" i="1" s="1"/>
  <c r="AH1283" i="1"/>
  <c r="AV1283" i="1" s="1"/>
  <c r="AJ1282" i="1"/>
  <c r="AX1282" i="1" s="1"/>
  <c r="AZ1281" i="1"/>
  <c r="AD1281" i="1"/>
  <c r="AR1281" i="1" s="1"/>
  <c r="AF1280" i="1"/>
  <c r="AT1280" i="1" s="1"/>
  <c r="AH1279" i="1"/>
  <c r="AV1279" i="1" s="1"/>
  <c r="AJ1278" i="1"/>
  <c r="AX1278" i="1" s="1"/>
  <c r="AZ1277" i="1"/>
  <c r="AD1277" i="1"/>
  <c r="AR1277" i="1" s="1"/>
  <c r="AF1276" i="1"/>
  <c r="AT1276" i="1" s="1"/>
  <c r="AH1275" i="1"/>
  <c r="AV1275" i="1" s="1"/>
  <c r="AJ1274" i="1"/>
  <c r="AX1274" i="1" s="1"/>
  <c r="AZ1273" i="1"/>
  <c r="AD1273" i="1"/>
  <c r="AR1273" i="1" s="1"/>
  <c r="AF1272" i="1"/>
  <c r="AT1272" i="1" s="1"/>
  <c r="AH1271" i="1"/>
  <c r="AV1271" i="1" s="1"/>
  <c r="AJ1270" i="1"/>
  <c r="AX1270" i="1" s="1"/>
  <c r="AZ1269" i="1"/>
  <c r="AD1269" i="1"/>
  <c r="AR1269" i="1" s="1"/>
  <c r="AF1268" i="1"/>
  <c r="AT1268" i="1" s="1"/>
  <c r="AH1267" i="1"/>
  <c r="AV1267" i="1" s="1"/>
  <c r="AJ1266" i="1"/>
  <c r="AX1266" i="1" s="1"/>
  <c r="AZ1265" i="1"/>
  <c r="AD1265" i="1"/>
  <c r="AR1265" i="1" s="1"/>
  <c r="AF1264" i="1"/>
  <c r="AT1264" i="1" s="1"/>
  <c r="AH1263" i="1"/>
  <c r="AV1263" i="1" s="1"/>
  <c r="AJ1262" i="1"/>
  <c r="AX1262" i="1" s="1"/>
  <c r="AZ1261" i="1"/>
  <c r="AD1261" i="1"/>
  <c r="AR1261" i="1" s="1"/>
  <c r="AF1260" i="1"/>
  <c r="AT1260" i="1" s="1"/>
  <c r="AH1259" i="1"/>
  <c r="AV1259" i="1" s="1"/>
  <c r="AJ1258" i="1"/>
  <c r="AX1258" i="1" s="1"/>
  <c r="AZ1257" i="1"/>
  <c r="AD1257" i="1"/>
  <c r="AR1257" i="1" s="1"/>
  <c r="AF1256" i="1"/>
  <c r="AT1256" i="1" s="1"/>
  <c r="AH1255" i="1"/>
  <c r="AV1255" i="1" s="1"/>
  <c r="AJ1254" i="1"/>
  <c r="AX1254" i="1" s="1"/>
  <c r="AZ1253" i="1"/>
  <c r="AD1253" i="1"/>
  <c r="AR1253" i="1" s="1"/>
  <c r="AF1252" i="1"/>
  <c r="AT1252" i="1" s="1"/>
  <c r="AH1251" i="1"/>
  <c r="AV1251" i="1" s="1"/>
  <c r="AJ1250" i="1"/>
  <c r="AX1250" i="1" s="1"/>
  <c r="AZ1249" i="1"/>
  <c r="AD1249" i="1"/>
  <c r="AR1249" i="1" s="1"/>
  <c r="AF1248" i="1"/>
  <c r="AT1248" i="1" s="1"/>
  <c r="AH1247" i="1"/>
  <c r="AV1247" i="1" s="1"/>
  <c r="AJ1246" i="1"/>
  <c r="AX1246" i="1" s="1"/>
  <c r="AZ1245" i="1"/>
  <c r="AD1245" i="1"/>
  <c r="AR1245" i="1" s="1"/>
  <c r="AF1244" i="1"/>
  <c r="AT1244" i="1" s="1"/>
  <c r="AH1243" i="1"/>
  <c r="AV1243" i="1" s="1"/>
  <c r="AJ1242" i="1"/>
  <c r="AX1242" i="1" s="1"/>
  <c r="AZ1241" i="1"/>
  <c r="AD1241" i="1"/>
  <c r="AR1241" i="1" s="1"/>
  <c r="AF1240" i="1"/>
  <c r="AT1240" i="1" s="1"/>
  <c r="AH1239" i="1"/>
  <c r="AV1239" i="1" s="1"/>
  <c r="AJ1238" i="1"/>
  <c r="AX1238" i="1" s="1"/>
  <c r="AZ1237" i="1"/>
  <c r="AD1237" i="1"/>
  <c r="AR1237" i="1" s="1"/>
  <c r="AF1236" i="1"/>
  <c r="AT1236" i="1" s="1"/>
  <c r="AH1235" i="1"/>
  <c r="AV1235" i="1" s="1"/>
  <c r="AJ1234" i="1"/>
  <c r="AX1234" i="1" s="1"/>
  <c r="AZ1233" i="1"/>
  <c r="AD1233" i="1"/>
  <c r="AR1233" i="1" s="1"/>
  <c r="AF1232" i="1"/>
  <c r="AT1232" i="1" s="1"/>
  <c r="AH1231" i="1"/>
  <c r="AV1231" i="1" s="1"/>
  <c r="AJ1230" i="1"/>
  <c r="AX1230" i="1" s="1"/>
  <c r="AZ1229" i="1"/>
  <c r="AD1229" i="1"/>
  <c r="AR1229" i="1" s="1"/>
  <c r="AF1228" i="1"/>
  <c r="AT1228" i="1" s="1"/>
  <c r="AH1227" i="1"/>
  <c r="AV1227" i="1" s="1"/>
  <c r="AJ1226" i="1"/>
  <c r="AX1226" i="1" s="1"/>
  <c r="AZ1225" i="1"/>
  <c r="AD1225" i="1"/>
  <c r="AR1225" i="1" s="1"/>
  <c r="AF1224" i="1"/>
  <c r="AT1224" i="1" s="1"/>
  <c r="AH1223" i="1"/>
  <c r="AV1223" i="1" s="1"/>
  <c r="AJ1222" i="1"/>
  <c r="AX1222" i="1" s="1"/>
  <c r="AZ1221" i="1"/>
  <c r="AD1221" i="1"/>
  <c r="AR1221" i="1" s="1"/>
  <c r="AF1220" i="1"/>
  <c r="AT1220" i="1" s="1"/>
  <c r="AH1219" i="1"/>
  <c r="AV1219" i="1" s="1"/>
  <c r="AJ1218" i="1"/>
  <c r="AX1218" i="1" s="1"/>
  <c r="AZ1217" i="1"/>
  <c r="AD1217" i="1"/>
  <c r="AR1217" i="1" s="1"/>
  <c r="AF1216" i="1"/>
  <c r="AT1216" i="1" s="1"/>
  <c r="AH1215" i="1"/>
  <c r="AV1215" i="1" s="1"/>
  <c r="AJ1214" i="1"/>
  <c r="AX1214" i="1" s="1"/>
  <c r="AZ1213" i="1"/>
  <c r="AD1213" i="1"/>
  <c r="AR1213" i="1" s="1"/>
  <c r="AF1212" i="1"/>
  <c r="AT1212" i="1" s="1"/>
  <c r="AH1211" i="1"/>
  <c r="AV1211" i="1" s="1"/>
  <c r="AJ1210" i="1"/>
  <c r="AX1210" i="1" s="1"/>
  <c r="AZ1209" i="1"/>
  <c r="AD1209" i="1"/>
  <c r="AR1209" i="1" s="1"/>
  <c r="AF1208" i="1"/>
  <c r="AT1208" i="1" s="1"/>
  <c r="AH1207" i="1"/>
  <c r="AV1207" i="1" s="1"/>
  <c r="AJ1206" i="1"/>
  <c r="AX1206" i="1" s="1"/>
  <c r="AZ1205" i="1"/>
  <c r="AD1205" i="1"/>
  <c r="AR1205" i="1" s="1"/>
  <c r="AF1204" i="1"/>
  <c r="AT1204" i="1" s="1"/>
  <c r="AH1203" i="1"/>
  <c r="AV1203" i="1" s="1"/>
  <c r="AJ1202" i="1"/>
  <c r="AX1202" i="1" s="1"/>
  <c r="AZ1201" i="1"/>
  <c r="AD1201" i="1"/>
  <c r="AR1201" i="1" s="1"/>
  <c r="AF1200" i="1"/>
  <c r="AT1200" i="1" s="1"/>
  <c r="AH1199" i="1"/>
  <c r="AV1199" i="1" s="1"/>
  <c r="AJ1198" i="1"/>
  <c r="AX1198" i="1" s="1"/>
  <c r="AZ1197" i="1"/>
  <c r="AD1197" i="1"/>
  <c r="AR1197" i="1" s="1"/>
  <c r="AF1196" i="1"/>
  <c r="AT1196" i="1" s="1"/>
  <c r="AH1195" i="1"/>
  <c r="AV1195" i="1" s="1"/>
  <c r="AJ1194" i="1"/>
  <c r="AX1194" i="1" s="1"/>
  <c r="AZ1193" i="1"/>
  <c r="AD1193" i="1"/>
  <c r="AR1193" i="1" s="1"/>
  <c r="AF1192" i="1"/>
  <c r="AT1192" i="1" s="1"/>
  <c r="AH1191" i="1"/>
  <c r="AV1191" i="1" s="1"/>
  <c r="AJ1190" i="1"/>
  <c r="AX1190" i="1" s="1"/>
  <c r="AZ1189" i="1"/>
  <c r="AD1189" i="1"/>
  <c r="AR1189" i="1" s="1"/>
  <c r="AF1188" i="1"/>
  <c r="AT1188" i="1" s="1"/>
  <c r="AH1187" i="1"/>
  <c r="AV1187" i="1" s="1"/>
  <c r="AJ1186" i="1"/>
  <c r="AX1186" i="1" s="1"/>
  <c r="AZ1185" i="1"/>
  <c r="AD1185" i="1"/>
  <c r="AR1185" i="1" s="1"/>
  <c r="AF1184" i="1"/>
  <c r="AT1184" i="1" s="1"/>
  <c r="AH1183" i="1"/>
  <c r="AV1183" i="1" s="1"/>
  <c r="AJ1182" i="1"/>
  <c r="AX1182" i="1" s="1"/>
  <c r="AZ1181" i="1"/>
  <c r="AD1181" i="1"/>
  <c r="AR1181" i="1" s="1"/>
  <c r="AF1180" i="1"/>
  <c r="AT1180" i="1" s="1"/>
  <c r="AH1179" i="1"/>
  <c r="AV1179" i="1" s="1"/>
  <c r="AJ1178" i="1"/>
  <c r="AX1178" i="1" s="1"/>
  <c r="AZ1177" i="1"/>
  <c r="AD1177" i="1"/>
  <c r="AR1177" i="1" s="1"/>
  <c r="AF1176" i="1"/>
  <c r="AT1176" i="1" s="1"/>
  <c r="AH1175" i="1"/>
  <c r="AV1175" i="1" s="1"/>
  <c r="AJ1174" i="1"/>
  <c r="AX1174" i="1" s="1"/>
  <c r="AZ1173" i="1"/>
  <c r="AD1173" i="1"/>
  <c r="AR1173" i="1" s="1"/>
  <c r="AF1172" i="1"/>
  <c r="AT1172" i="1" s="1"/>
  <c r="AH1171" i="1"/>
  <c r="AV1171" i="1" s="1"/>
  <c r="AJ1170" i="1"/>
  <c r="AX1170" i="1" s="1"/>
  <c r="AZ1169" i="1"/>
  <c r="AD1169" i="1"/>
  <c r="AR1169" i="1" s="1"/>
  <c r="AF1168" i="1"/>
  <c r="AT1168" i="1" s="1"/>
  <c r="AH1167" i="1"/>
  <c r="AV1167" i="1" s="1"/>
  <c r="AJ1166" i="1"/>
  <c r="AX1166" i="1" s="1"/>
  <c r="AZ1165" i="1"/>
  <c r="AD1165" i="1"/>
  <c r="AR1165" i="1" s="1"/>
  <c r="AF1164" i="1"/>
  <c r="AT1164" i="1" s="1"/>
  <c r="AH1163" i="1"/>
  <c r="AV1163" i="1" s="1"/>
  <c r="AJ1162" i="1"/>
  <c r="AX1162" i="1" s="1"/>
  <c r="AZ1161" i="1"/>
  <c r="AD1161" i="1"/>
  <c r="AR1161" i="1" s="1"/>
  <c r="AF1160" i="1"/>
  <c r="AT1160" i="1" s="1"/>
  <c r="AH1159" i="1"/>
  <c r="AV1159" i="1" s="1"/>
  <c r="AJ1158" i="1"/>
  <c r="AX1158" i="1" s="1"/>
  <c r="AZ1157" i="1"/>
  <c r="AD1157" i="1"/>
  <c r="AR1157" i="1" s="1"/>
  <c r="AF1156" i="1"/>
  <c r="AT1156" i="1" s="1"/>
  <c r="AH1155" i="1"/>
  <c r="AV1155" i="1" s="1"/>
  <c r="AJ1154" i="1"/>
  <c r="AX1154" i="1" s="1"/>
  <c r="AZ1153" i="1"/>
  <c r="AD1153" i="1"/>
  <c r="AR1153" i="1" s="1"/>
  <c r="AF1152" i="1"/>
  <c r="AT1152" i="1" s="1"/>
  <c r="AH1151" i="1"/>
  <c r="AV1151" i="1" s="1"/>
  <c r="AJ1150" i="1"/>
  <c r="AX1150" i="1" s="1"/>
  <c r="AZ1149" i="1"/>
  <c r="AD1149" i="1"/>
  <c r="AR1149" i="1" s="1"/>
  <c r="AF1148" i="1"/>
  <c r="AT1148" i="1" s="1"/>
  <c r="AH1147" i="1"/>
  <c r="AV1147" i="1" s="1"/>
  <c r="AJ1146" i="1"/>
  <c r="AX1146" i="1" s="1"/>
  <c r="AZ1145" i="1"/>
  <c r="AD1145" i="1"/>
  <c r="AR1145" i="1" s="1"/>
  <c r="AF1144" i="1"/>
  <c r="AT1144" i="1" s="1"/>
  <c r="AH1143" i="1"/>
  <c r="AV1143" i="1" s="1"/>
  <c r="AJ1142" i="1"/>
  <c r="AX1142" i="1" s="1"/>
  <c r="AZ1141" i="1"/>
  <c r="AD1141" i="1"/>
  <c r="AR1141" i="1" s="1"/>
  <c r="AF1140" i="1"/>
  <c r="AT1140" i="1" s="1"/>
  <c r="AH1139" i="1"/>
  <c r="AV1139" i="1" s="1"/>
  <c r="AJ1138" i="1"/>
  <c r="AX1138" i="1" s="1"/>
  <c r="AZ1137" i="1"/>
  <c r="AD1137" i="1"/>
  <c r="AR1137" i="1" s="1"/>
  <c r="AF1136" i="1"/>
  <c r="AT1136" i="1" s="1"/>
  <c r="AH1135" i="1"/>
  <c r="AV1135" i="1" s="1"/>
  <c r="AJ1134" i="1"/>
  <c r="AX1134" i="1" s="1"/>
  <c r="AZ1133" i="1"/>
  <c r="AD1133" i="1"/>
  <c r="AR1133" i="1" s="1"/>
  <c r="AF1132" i="1"/>
  <c r="AT1132" i="1" s="1"/>
  <c r="AH1131" i="1"/>
  <c r="AV1131" i="1" s="1"/>
  <c r="AJ1130" i="1"/>
  <c r="AX1130" i="1" s="1"/>
  <c r="AZ1129" i="1"/>
  <c r="AD1129" i="1"/>
  <c r="AR1129" i="1" s="1"/>
  <c r="AF1128" i="1"/>
  <c r="AT1128" i="1" s="1"/>
  <c r="AH1127" i="1"/>
  <c r="AV1127" i="1" s="1"/>
  <c r="AJ1126" i="1"/>
  <c r="AX1126" i="1" s="1"/>
  <c r="AZ1125" i="1"/>
  <c r="AD1125" i="1"/>
  <c r="AR1125" i="1" s="1"/>
  <c r="AF1124" i="1"/>
  <c r="AT1124" i="1" s="1"/>
  <c r="AH1123" i="1"/>
  <c r="AV1123" i="1" s="1"/>
  <c r="AJ1122" i="1"/>
  <c r="AX1122" i="1" s="1"/>
  <c r="AZ1121" i="1"/>
  <c r="AD1121" i="1"/>
  <c r="AR1121" i="1" s="1"/>
  <c r="AF1120" i="1"/>
  <c r="AT1120" i="1" s="1"/>
  <c r="AH1119" i="1"/>
  <c r="AV1119" i="1" s="1"/>
  <c r="AJ1118" i="1"/>
  <c r="AX1118" i="1" s="1"/>
  <c r="AZ1117" i="1"/>
  <c r="AD1117" i="1"/>
  <c r="AR1117" i="1" s="1"/>
  <c r="AF1116" i="1"/>
  <c r="AT1116" i="1" s="1"/>
  <c r="AH1115" i="1"/>
  <c r="AV1115" i="1" s="1"/>
  <c r="AJ1114" i="1"/>
  <c r="AX1114" i="1" s="1"/>
  <c r="AZ1113" i="1"/>
  <c r="AD1113" i="1"/>
  <c r="AR1113" i="1" s="1"/>
  <c r="AF1112" i="1"/>
  <c r="AT1112" i="1" s="1"/>
  <c r="AH1111" i="1"/>
  <c r="AV1111" i="1" s="1"/>
  <c r="AJ1110" i="1"/>
  <c r="AX1110" i="1" s="1"/>
  <c r="AZ1109" i="1"/>
  <c r="AD1109" i="1"/>
  <c r="AR1109" i="1" s="1"/>
  <c r="AF1108" i="1"/>
  <c r="AT1108" i="1" s="1"/>
  <c r="AH1107" i="1"/>
  <c r="AV1107" i="1" s="1"/>
  <c r="AJ1106" i="1"/>
  <c r="AX1106" i="1" s="1"/>
  <c r="AZ1105" i="1"/>
  <c r="AD1105" i="1"/>
  <c r="AR1105" i="1" s="1"/>
  <c r="AF1104" i="1"/>
  <c r="AT1104" i="1" s="1"/>
  <c r="AH1103" i="1"/>
  <c r="AV1103" i="1" s="1"/>
  <c r="AJ1102" i="1"/>
  <c r="AX1102" i="1" s="1"/>
  <c r="AZ1101" i="1"/>
  <c r="AD1101" i="1"/>
  <c r="AR1101" i="1" s="1"/>
  <c r="AF1100" i="1"/>
  <c r="AT1100" i="1" s="1"/>
  <c r="AH1099" i="1"/>
  <c r="AV1099" i="1" s="1"/>
  <c r="AJ1098" i="1"/>
  <c r="AX1098" i="1" s="1"/>
  <c r="AZ1097" i="1"/>
  <c r="AD1097" i="1"/>
  <c r="AR1097" i="1" s="1"/>
  <c r="AF1096" i="1"/>
  <c r="AT1096" i="1" s="1"/>
  <c r="AH1095" i="1"/>
  <c r="AV1095" i="1" s="1"/>
  <c r="AJ1094" i="1"/>
  <c r="AX1094" i="1" s="1"/>
  <c r="AZ1093" i="1"/>
  <c r="AD1093" i="1"/>
  <c r="AR1093" i="1" s="1"/>
  <c r="AF1092" i="1"/>
  <c r="AT1092" i="1" s="1"/>
  <c r="AH1091" i="1"/>
  <c r="AV1091" i="1" s="1"/>
  <c r="AJ1090" i="1"/>
  <c r="AX1090" i="1" s="1"/>
  <c r="AZ1089" i="1"/>
  <c r="AD1089" i="1"/>
  <c r="AR1089" i="1" s="1"/>
  <c r="AF1088" i="1"/>
  <c r="AT1088" i="1" s="1"/>
  <c r="AH1087" i="1"/>
  <c r="AV1087" i="1" s="1"/>
  <c r="AJ1086" i="1"/>
  <c r="AX1086" i="1" s="1"/>
  <c r="AZ1085" i="1"/>
  <c r="AD1085" i="1"/>
  <c r="AR1085" i="1" s="1"/>
  <c r="AF1084" i="1"/>
  <c r="AT1084" i="1" s="1"/>
  <c r="AH1083" i="1"/>
  <c r="AV1083" i="1" s="1"/>
  <c r="AJ1082" i="1"/>
  <c r="AX1082" i="1" s="1"/>
  <c r="AZ1081" i="1"/>
  <c r="AD1081" i="1"/>
  <c r="AR1081" i="1" s="1"/>
  <c r="AF1080" i="1"/>
  <c r="AT1080" i="1" s="1"/>
  <c r="AH1079" i="1"/>
  <c r="AV1079" i="1" s="1"/>
  <c r="AJ1078" i="1"/>
  <c r="AX1078" i="1" s="1"/>
  <c r="AZ1077" i="1"/>
  <c r="AD1077" i="1"/>
  <c r="AR1077" i="1" s="1"/>
  <c r="AF1076" i="1"/>
  <c r="AT1076" i="1" s="1"/>
  <c r="AH1075" i="1"/>
  <c r="AV1075" i="1" s="1"/>
  <c r="AJ1074" i="1"/>
  <c r="AX1074" i="1" s="1"/>
  <c r="AZ1073" i="1"/>
  <c r="AD1073" i="1"/>
  <c r="AR1073" i="1" s="1"/>
  <c r="AF1072" i="1"/>
  <c r="AT1072" i="1" s="1"/>
  <c r="AH1071" i="1"/>
  <c r="AV1071" i="1" s="1"/>
  <c r="AJ1070" i="1"/>
  <c r="AX1070" i="1" s="1"/>
  <c r="AZ1069" i="1"/>
  <c r="AD1069" i="1"/>
  <c r="AR1069" i="1" s="1"/>
  <c r="AF1068" i="1"/>
  <c r="AT1068" i="1" s="1"/>
  <c r="AH1067" i="1"/>
  <c r="AV1067" i="1" s="1"/>
  <c r="AJ1066" i="1"/>
  <c r="AX1066" i="1" s="1"/>
  <c r="AZ1065" i="1"/>
  <c r="AD1065" i="1"/>
  <c r="AR1065" i="1" s="1"/>
  <c r="AF1064" i="1"/>
  <c r="AT1064" i="1" s="1"/>
  <c r="AH1063" i="1"/>
  <c r="AV1063" i="1" s="1"/>
  <c r="AJ1062" i="1"/>
  <c r="AX1062" i="1" s="1"/>
  <c r="AZ1061" i="1"/>
  <c r="AD1061" i="1"/>
  <c r="AR1061" i="1" s="1"/>
  <c r="AF1060" i="1"/>
  <c r="AT1060" i="1" s="1"/>
  <c r="AH1059" i="1"/>
  <c r="AV1059" i="1" s="1"/>
  <c r="AJ1058" i="1"/>
  <c r="AX1058" i="1" s="1"/>
  <c r="AZ1057" i="1"/>
  <c r="AD1057" i="1"/>
  <c r="AR1057" i="1" s="1"/>
  <c r="AF1056" i="1"/>
  <c r="AT1056" i="1" s="1"/>
  <c r="AH1055" i="1"/>
  <c r="AV1055" i="1" s="1"/>
  <c r="AJ1054" i="1"/>
  <c r="AX1054" i="1" s="1"/>
  <c r="AZ1053" i="1"/>
  <c r="AD1053" i="1"/>
  <c r="AR1053" i="1" s="1"/>
  <c r="AF1052" i="1"/>
  <c r="AT1052" i="1" s="1"/>
  <c r="AH1051" i="1"/>
  <c r="AV1051" i="1" s="1"/>
  <c r="AJ1050" i="1"/>
  <c r="AX1050" i="1" s="1"/>
  <c r="AZ1049" i="1"/>
  <c r="AD1049" i="1"/>
  <c r="AR1049" i="1" s="1"/>
  <c r="AF1048" i="1"/>
  <c r="AT1048" i="1" s="1"/>
  <c r="AH1047" i="1"/>
  <c r="AV1047" i="1" s="1"/>
  <c r="AJ1046" i="1"/>
  <c r="AX1046" i="1" s="1"/>
  <c r="AZ1045" i="1"/>
  <c r="AD1045" i="1"/>
  <c r="AR1045" i="1" s="1"/>
  <c r="AF1044" i="1"/>
  <c r="AT1044" i="1" s="1"/>
  <c r="AH1043" i="1"/>
  <c r="AV1043" i="1" s="1"/>
  <c r="AJ1042" i="1"/>
  <c r="AX1042" i="1" s="1"/>
  <c r="AZ1041" i="1"/>
  <c r="AD1041" i="1"/>
  <c r="AR1041" i="1" s="1"/>
  <c r="AF1040" i="1"/>
  <c r="AT1040" i="1" s="1"/>
  <c r="AH1039" i="1"/>
  <c r="AV1039" i="1" s="1"/>
  <c r="AJ1038" i="1"/>
  <c r="AX1038" i="1" s="1"/>
  <c r="AZ1037" i="1"/>
  <c r="AD1037" i="1"/>
  <c r="AR1037" i="1" s="1"/>
  <c r="AF1036" i="1"/>
  <c r="AT1036" i="1" s="1"/>
  <c r="AH1035" i="1"/>
  <c r="AV1035" i="1" s="1"/>
  <c r="AJ1034" i="1"/>
  <c r="AX1034" i="1" s="1"/>
  <c r="AZ1033" i="1"/>
  <c r="AD1033" i="1"/>
  <c r="AR1033" i="1" s="1"/>
  <c r="AF1032" i="1"/>
  <c r="AT1032" i="1" s="1"/>
  <c r="AH1031" i="1"/>
  <c r="AV1031" i="1" s="1"/>
  <c r="AJ1030" i="1"/>
  <c r="AX1030" i="1" s="1"/>
  <c r="AZ1029" i="1"/>
  <c r="AD1029" i="1"/>
  <c r="AR1029" i="1" s="1"/>
  <c r="AF1028" i="1"/>
  <c r="AT1028" i="1" s="1"/>
  <c r="AH1027" i="1"/>
  <c r="AV1027" i="1" s="1"/>
  <c r="AJ1026" i="1"/>
  <c r="AX1026" i="1" s="1"/>
  <c r="AZ1025" i="1"/>
  <c r="AD1025" i="1"/>
  <c r="AR1025" i="1" s="1"/>
  <c r="AF1024" i="1"/>
  <c r="AT1024" i="1" s="1"/>
  <c r="AH1023" i="1"/>
  <c r="AV1023" i="1" s="1"/>
  <c r="AJ1022" i="1"/>
  <c r="AX1022" i="1" s="1"/>
  <c r="AZ1021" i="1"/>
  <c r="AD1021" i="1"/>
  <c r="AR1021" i="1" s="1"/>
  <c r="AF1020" i="1"/>
  <c r="AT1020" i="1" s="1"/>
  <c r="AH1019" i="1"/>
  <c r="AV1019" i="1" s="1"/>
  <c r="AJ1018" i="1"/>
  <c r="AX1018" i="1" s="1"/>
  <c r="AZ1017" i="1"/>
  <c r="AD1017" i="1"/>
  <c r="AR1017" i="1" s="1"/>
  <c r="AF1016" i="1"/>
  <c r="AT1016" i="1" s="1"/>
  <c r="AH1015" i="1"/>
  <c r="AV1015" i="1" s="1"/>
  <c r="AJ1014" i="1"/>
  <c r="AX1014" i="1" s="1"/>
  <c r="AZ1013" i="1"/>
  <c r="AD1013" i="1"/>
  <c r="AR1013" i="1" s="1"/>
  <c r="AF1012" i="1"/>
  <c r="AT1012" i="1" s="1"/>
  <c r="AH1011" i="1"/>
  <c r="AV1011" i="1" s="1"/>
  <c r="AJ1010" i="1"/>
  <c r="AX1010" i="1" s="1"/>
  <c r="AZ1009" i="1"/>
  <c r="AD1009" i="1"/>
  <c r="AR1009" i="1" s="1"/>
  <c r="AF1008" i="1"/>
  <c r="AT1008" i="1" s="1"/>
  <c r="AH1007" i="1"/>
  <c r="AV1007" i="1" s="1"/>
  <c r="AJ1006" i="1"/>
  <c r="AX1006" i="1" s="1"/>
  <c r="AZ1005" i="1"/>
  <c r="AD1005" i="1"/>
  <c r="AR1005" i="1" s="1"/>
  <c r="AF1004" i="1"/>
  <c r="AT1004" i="1" s="1"/>
  <c r="AH1003" i="1"/>
  <c r="AV1003" i="1" s="1"/>
  <c r="AJ1002" i="1"/>
  <c r="AX1002" i="1" s="1"/>
  <c r="AZ1001" i="1"/>
  <c r="AD1001" i="1"/>
  <c r="AR1001" i="1" s="1"/>
  <c r="AF1000" i="1"/>
  <c r="AT1000" i="1" s="1"/>
  <c r="AH999" i="1"/>
  <c r="AV999" i="1" s="1"/>
  <c r="AJ998" i="1"/>
  <c r="AX998" i="1" s="1"/>
  <c r="AZ997" i="1"/>
  <c r="AD997" i="1"/>
  <c r="AR997" i="1" s="1"/>
  <c r="AF996" i="1"/>
  <c r="AT996" i="1" s="1"/>
  <c r="AH995" i="1"/>
  <c r="AV995" i="1" s="1"/>
  <c r="AJ994" i="1"/>
  <c r="AX994" i="1" s="1"/>
  <c r="AZ993" i="1"/>
  <c r="AD993" i="1"/>
  <c r="AR993" i="1" s="1"/>
  <c r="AF992" i="1"/>
  <c r="AT992" i="1" s="1"/>
  <c r="AH991" i="1"/>
  <c r="AV991" i="1" s="1"/>
  <c r="AJ990" i="1"/>
  <c r="AX990" i="1" s="1"/>
  <c r="AZ989" i="1"/>
  <c r="AD989" i="1"/>
  <c r="AR989" i="1" s="1"/>
  <c r="AF988" i="1"/>
  <c r="AT988" i="1" s="1"/>
  <c r="AH987" i="1"/>
  <c r="AV987" i="1" s="1"/>
  <c r="AJ986" i="1"/>
  <c r="AX986" i="1" s="1"/>
  <c r="AZ985" i="1"/>
  <c r="AD985" i="1"/>
  <c r="AR985" i="1" s="1"/>
  <c r="AF984" i="1"/>
  <c r="AT984" i="1" s="1"/>
  <c r="AH983" i="1"/>
  <c r="AV983" i="1" s="1"/>
  <c r="AJ982" i="1"/>
  <c r="AX982" i="1" s="1"/>
  <c r="AZ981" i="1"/>
  <c r="AD981" i="1"/>
  <c r="AR981" i="1" s="1"/>
  <c r="AF980" i="1"/>
  <c r="AT980" i="1" s="1"/>
  <c r="AH979" i="1"/>
  <c r="AV979" i="1" s="1"/>
  <c r="AJ978" i="1"/>
  <c r="AX978" i="1" s="1"/>
  <c r="AZ977" i="1"/>
  <c r="AD977" i="1"/>
  <c r="AR977" i="1" s="1"/>
  <c r="AF976" i="1"/>
  <c r="AT976" i="1" s="1"/>
  <c r="AH975" i="1"/>
  <c r="AV975" i="1" s="1"/>
  <c r="AJ974" i="1"/>
  <c r="AX974" i="1" s="1"/>
  <c r="AZ973" i="1"/>
  <c r="AD973" i="1"/>
  <c r="AR973" i="1" s="1"/>
  <c r="AF972" i="1"/>
  <c r="AT972" i="1" s="1"/>
  <c r="AH971" i="1"/>
  <c r="AV971" i="1" s="1"/>
  <c r="AJ970" i="1"/>
  <c r="AX970" i="1" s="1"/>
  <c r="AZ969" i="1"/>
  <c r="AD969" i="1"/>
  <c r="AR969" i="1" s="1"/>
  <c r="AF968" i="1"/>
  <c r="AT968" i="1" s="1"/>
  <c r="AH967" i="1"/>
  <c r="AV967" i="1" s="1"/>
  <c r="AJ966" i="1"/>
  <c r="AX966" i="1" s="1"/>
  <c r="AZ965" i="1"/>
  <c r="AD965" i="1"/>
  <c r="AR965" i="1" s="1"/>
  <c r="AF964" i="1"/>
  <c r="AT964" i="1" s="1"/>
  <c r="AH963" i="1"/>
  <c r="AV963" i="1" s="1"/>
  <c r="AJ962" i="1"/>
  <c r="AX962" i="1" s="1"/>
  <c r="AZ961" i="1"/>
  <c r="AD961" i="1"/>
  <c r="AR961" i="1" s="1"/>
  <c r="AF960" i="1"/>
  <c r="AT960" i="1" s="1"/>
  <c r="AH959" i="1"/>
  <c r="AV959" i="1" s="1"/>
  <c r="AJ958" i="1"/>
  <c r="AX958" i="1" s="1"/>
  <c r="AZ957" i="1"/>
  <c r="AD957" i="1"/>
  <c r="AR957" i="1" s="1"/>
  <c r="AF956" i="1"/>
  <c r="AT956" i="1" s="1"/>
  <c r="AH955" i="1"/>
  <c r="AV955" i="1" s="1"/>
  <c r="AJ954" i="1"/>
  <c r="AX954" i="1" s="1"/>
  <c r="AZ953" i="1"/>
  <c r="AD953" i="1"/>
  <c r="AR953" i="1" s="1"/>
  <c r="AF952" i="1"/>
  <c r="AT952" i="1" s="1"/>
  <c r="AH951" i="1"/>
  <c r="AV951" i="1" s="1"/>
  <c r="AJ950" i="1"/>
  <c r="AX950" i="1" s="1"/>
  <c r="AZ949" i="1"/>
  <c r="AD949" i="1"/>
  <c r="AR949" i="1" s="1"/>
  <c r="AF948" i="1"/>
  <c r="AT948" i="1" s="1"/>
  <c r="AH947" i="1"/>
  <c r="AV947" i="1" s="1"/>
  <c r="AJ946" i="1"/>
  <c r="AX946" i="1" s="1"/>
  <c r="AZ945" i="1"/>
  <c r="AD945" i="1"/>
  <c r="AR945" i="1" s="1"/>
  <c r="AF944" i="1"/>
  <c r="AT944" i="1" s="1"/>
  <c r="AH943" i="1"/>
  <c r="AV943" i="1" s="1"/>
  <c r="AJ942" i="1"/>
  <c r="AX942" i="1" s="1"/>
  <c r="AZ941" i="1"/>
  <c r="AD941" i="1"/>
  <c r="AR941" i="1" s="1"/>
  <c r="AF940" i="1"/>
  <c r="AT940" i="1" s="1"/>
  <c r="AH939" i="1"/>
  <c r="AV939" i="1" s="1"/>
  <c r="AJ938" i="1"/>
  <c r="AX938" i="1" s="1"/>
  <c r="AZ937" i="1"/>
  <c r="AD937" i="1"/>
  <c r="AR937" i="1" s="1"/>
  <c r="AF936" i="1"/>
  <c r="AT936" i="1" s="1"/>
  <c r="AH935" i="1"/>
  <c r="AV935" i="1" s="1"/>
  <c r="AJ934" i="1"/>
  <c r="AX934" i="1" s="1"/>
  <c r="AZ933" i="1"/>
  <c r="AD933" i="1"/>
  <c r="AR933" i="1" s="1"/>
  <c r="AF932" i="1"/>
  <c r="AT932" i="1" s="1"/>
  <c r="AH931" i="1"/>
  <c r="AV931" i="1" s="1"/>
  <c r="AJ930" i="1"/>
  <c r="AX930" i="1" s="1"/>
  <c r="AZ929" i="1"/>
  <c r="AD929" i="1"/>
  <c r="AR929" i="1" s="1"/>
  <c r="AF928" i="1"/>
  <c r="AT928" i="1" s="1"/>
  <c r="AH927" i="1"/>
  <c r="AV927" i="1" s="1"/>
  <c r="AJ926" i="1"/>
  <c r="AX926" i="1" s="1"/>
  <c r="AZ925" i="1"/>
  <c r="AD925" i="1"/>
  <c r="AR925" i="1" s="1"/>
  <c r="AF924" i="1"/>
  <c r="AT924" i="1" s="1"/>
  <c r="AH923" i="1"/>
  <c r="AV923" i="1" s="1"/>
  <c r="AJ922" i="1"/>
  <c r="AX922" i="1" s="1"/>
  <c r="AZ921" i="1"/>
  <c r="AD921" i="1"/>
  <c r="AR921" i="1" s="1"/>
  <c r="AF920" i="1"/>
  <c r="AT920" i="1" s="1"/>
  <c r="AH919" i="1"/>
  <c r="AV919" i="1" s="1"/>
  <c r="AJ918" i="1"/>
  <c r="AX918" i="1" s="1"/>
  <c r="AZ917" i="1"/>
  <c r="AD917" i="1"/>
  <c r="AR917" i="1" s="1"/>
  <c r="AF916" i="1"/>
  <c r="AT916" i="1" s="1"/>
  <c r="AH915" i="1"/>
  <c r="AV915" i="1" s="1"/>
  <c r="AJ914" i="1"/>
  <c r="AX914" i="1" s="1"/>
  <c r="AZ913" i="1"/>
  <c r="AD913" i="1"/>
  <c r="AR913" i="1" s="1"/>
  <c r="AF912" i="1"/>
  <c r="AT912" i="1" s="1"/>
  <c r="AH911" i="1"/>
  <c r="AV911" i="1" s="1"/>
  <c r="AJ910" i="1"/>
  <c r="AX910" i="1" s="1"/>
  <c r="AZ909" i="1"/>
  <c r="AD909" i="1"/>
  <c r="AR909" i="1" s="1"/>
  <c r="AF908" i="1"/>
  <c r="AT908" i="1" s="1"/>
  <c r="AH907" i="1"/>
  <c r="AV907" i="1" s="1"/>
  <c r="AJ906" i="1"/>
  <c r="AX906" i="1" s="1"/>
  <c r="AZ905" i="1"/>
  <c r="AD905" i="1"/>
  <c r="AR905" i="1" s="1"/>
  <c r="AF904" i="1"/>
  <c r="AT904" i="1" s="1"/>
  <c r="AH903" i="1"/>
  <c r="AV903" i="1" s="1"/>
  <c r="AJ902" i="1"/>
  <c r="AX902" i="1" s="1"/>
  <c r="AZ901" i="1"/>
  <c r="AD901" i="1"/>
  <c r="AR901" i="1" s="1"/>
  <c r="AF900" i="1"/>
  <c r="AT900" i="1" s="1"/>
  <c r="AH899" i="1"/>
  <c r="AV899" i="1" s="1"/>
  <c r="AJ898" i="1"/>
  <c r="AX898" i="1" s="1"/>
  <c r="AZ897" i="1"/>
  <c r="AD897" i="1"/>
  <c r="AR897" i="1" s="1"/>
  <c r="AF896" i="1"/>
  <c r="AT896" i="1" s="1"/>
  <c r="AH895" i="1"/>
  <c r="AV895" i="1" s="1"/>
  <c r="AJ894" i="1"/>
  <c r="AX894" i="1" s="1"/>
  <c r="AZ893" i="1"/>
  <c r="AD893" i="1"/>
  <c r="AR893" i="1" s="1"/>
  <c r="AF892" i="1"/>
  <c r="AT892" i="1" s="1"/>
  <c r="AH891" i="1"/>
  <c r="AV891" i="1" s="1"/>
  <c r="AJ890" i="1"/>
  <c r="AX890" i="1" s="1"/>
  <c r="AZ889" i="1"/>
  <c r="AD889" i="1"/>
  <c r="AR889" i="1" s="1"/>
  <c r="AF888" i="1"/>
  <c r="AT888" i="1" s="1"/>
  <c r="AH887" i="1"/>
  <c r="AV887" i="1" s="1"/>
  <c r="AJ886" i="1"/>
  <c r="AX886" i="1" s="1"/>
  <c r="AZ885" i="1"/>
  <c r="AD885" i="1"/>
  <c r="AR885" i="1" s="1"/>
  <c r="AF884" i="1"/>
  <c r="AT884" i="1" s="1"/>
  <c r="AH883" i="1"/>
  <c r="AV883" i="1" s="1"/>
  <c r="AJ882" i="1"/>
  <c r="AX882" i="1" s="1"/>
  <c r="AZ881" i="1"/>
  <c r="AD881" i="1"/>
  <c r="AR881" i="1" s="1"/>
  <c r="AF880" i="1"/>
  <c r="AT880" i="1" s="1"/>
  <c r="AH879" i="1"/>
  <c r="AV879" i="1" s="1"/>
  <c r="AJ878" i="1"/>
  <c r="AX878" i="1" s="1"/>
  <c r="AZ877" i="1"/>
  <c r="AD877" i="1"/>
  <c r="AR877" i="1" s="1"/>
  <c r="AF876" i="1"/>
  <c r="AT876" i="1" s="1"/>
  <c r="AH875" i="1"/>
  <c r="AV875" i="1" s="1"/>
  <c r="AJ874" i="1"/>
  <c r="AX874" i="1" s="1"/>
  <c r="AZ873" i="1"/>
  <c r="AD873" i="1"/>
  <c r="AR873" i="1" s="1"/>
  <c r="AF872" i="1"/>
  <c r="AT872" i="1" s="1"/>
  <c r="AH871" i="1"/>
  <c r="AV871" i="1" s="1"/>
  <c r="AJ870" i="1"/>
  <c r="AX870" i="1" s="1"/>
  <c r="AZ869" i="1"/>
  <c r="AD869" i="1"/>
  <c r="AR869" i="1" s="1"/>
  <c r="AF868" i="1"/>
  <c r="AT868" i="1" s="1"/>
  <c r="AH867" i="1"/>
  <c r="AV867" i="1" s="1"/>
  <c r="AJ866" i="1"/>
  <c r="AX866" i="1" s="1"/>
  <c r="AZ865" i="1"/>
  <c r="AD865" i="1"/>
  <c r="AR865" i="1" s="1"/>
  <c r="AF864" i="1"/>
  <c r="AT864" i="1" s="1"/>
  <c r="AH863" i="1"/>
  <c r="AV863" i="1" s="1"/>
  <c r="AJ862" i="1"/>
  <c r="AX862" i="1" s="1"/>
  <c r="AZ861" i="1"/>
  <c r="AD861" i="1"/>
  <c r="AR861" i="1" s="1"/>
  <c r="AF860" i="1"/>
  <c r="AT860" i="1" s="1"/>
  <c r="AH859" i="1"/>
  <c r="AV859" i="1" s="1"/>
  <c r="AJ858" i="1"/>
  <c r="AX858" i="1" s="1"/>
  <c r="AZ857" i="1"/>
  <c r="AD857" i="1"/>
  <c r="AR857" i="1" s="1"/>
  <c r="AF856" i="1"/>
  <c r="AT856" i="1" s="1"/>
  <c r="AH855" i="1"/>
  <c r="AV855" i="1" s="1"/>
  <c r="AJ854" i="1"/>
  <c r="AX854" i="1" s="1"/>
  <c r="AZ853" i="1"/>
  <c r="AD853" i="1"/>
  <c r="AR853" i="1" s="1"/>
  <c r="AF852" i="1"/>
  <c r="AT852" i="1" s="1"/>
  <c r="AH851" i="1"/>
  <c r="AV851" i="1" s="1"/>
  <c r="AJ850" i="1"/>
  <c r="AX850" i="1" s="1"/>
  <c r="AZ849" i="1"/>
  <c r="AD849" i="1"/>
  <c r="AR849" i="1" s="1"/>
  <c r="AF848" i="1"/>
  <c r="AT848" i="1" s="1"/>
  <c r="AH847" i="1"/>
  <c r="AV847" i="1" s="1"/>
  <c r="AJ846" i="1"/>
  <c r="AX846" i="1" s="1"/>
  <c r="AZ845" i="1"/>
  <c r="AD845" i="1"/>
  <c r="AR845" i="1" s="1"/>
  <c r="AF844" i="1"/>
  <c r="AT844" i="1" s="1"/>
  <c r="AH843" i="1"/>
  <c r="AV843" i="1" s="1"/>
  <c r="AJ842" i="1"/>
  <c r="AX842" i="1" s="1"/>
  <c r="AZ841" i="1"/>
  <c r="AD841" i="1"/>
  <c r="AR841" i="1" s="1"/>
  <c r="AF840" i="1"/>
  <c r="AT840" i="1" s="1"/>
  <c r="AH839" i="1"/>
  <c r="AV839" i="1" s="1"/>
  <c r="AJ838" i="1"/>
  <c r="AX838" i="1" s="1"/>
  <c r="AZ837" i="1"/>
  <c r="AD837" i="1"/>
  <c r="AR837" i="1" s="1"/>
  <c r="AF836" i="1"/>
  <c r="AT836" i="1" s="1"/>
  <c r="AH835" i="1"/>
  <c r="AV835" i="1" s="1"/>
  <c r="AJ834" i="1"/>
  <c r="AX834" i="1" s="1"/>
  <c r="AZ833" i="1"/>
  <c r="AD833" i="1"/>
  <c r="AR833" i="1" s="1"/>
  <c r="AF832" i="1"/>
  <c r="AT832" i="1" s="1"/>
  <c r="AH831" i="1"/>
  <c r="AV831" i="1" s="1"/>
  <c r="AJ830" i="1"/>
  <c r="AX830" i="1" s="1"/>
  <c r="AZ829" i="1"/>
  <c r="AD829" i="1"/>
  <c r="AR829" i="1" s="1"/>
  <c r="AF828" i="1"/>
  <c r="AT828" i="1" s="1"/>
  <c r="AH827" i="1"/>
  <c r="AV827" i="1" s="1"/>
  <c r="AJ826" i="1"/>
  <c r="AX826" i="1" s="1"/>
  <c r="AZ825" i="1"/>
  <c r="AD825" i="1"/>
  <c r="AR825" i="1" s="1"/>
  <c r="AF824" i="1"/>
  <c r="AT824" i="1" s="1"/>
  <c r="AH823" i="1"/>
  <c r="AV823" i="1" s="1"/>
  <c r="AJ822" i="1"/>
  <c r="AX822" i="1" s="1"/>
  <c r="AZ821" i="1"/>
  <c r="AD821" i="1"/>
  <c r="AR821" i="1" s="1"/>
  <c r="AF820" i="1"/>
  <c r="AT820" i="1" s="1"/>
  <c r="AH819" i="1"/>
  <c r="AV819" i="1" s="1"/>
  <c r="AJ818" i="1"/>
  <c r="AX818" i="1" s="1"/>
  <c r="AZ817" i="1"/>
  <c r="AD817" i="1"/>
  <c r="AR817" i="1" s="1"/>
  <c r="AF816" i="1"/>
  <c r="AT816" i="1" s="1"/>
  <c r="AH815" i="1"/>
  <c r="AV815" i="1" s="1"/>
  <c r="AJ814" i="1"/>
  <c r="AX814" i="1" s="1"/>
  <c r="AZ813" i="1"/>
  <c r="AD813" i="1"/>
  <c r="AR813" i="1" s="1"/>
  <c r="AF812" i="1"/>
  <c r="AT812" i="1" s="1"/>
  <c r="AH811" i="1"/>
  <c r="AV811" i="1" s="1"/>
  <c r="AJ810" i="1"/>
  <c r="AX810" i="1" s="1"/>
  <c r="AZ809" i="1"/>
  <c r="AD809" i="1"/>
  <c r="AR809" i="1" s="1"/>
  <c r="AF808" i="1"/>
  <c r="AT808" i="1" s="1"/>
  <c r="AH807" i="1"/>
  <c r="AV807" i="1" s="1"/>
  <c r="AJ806" i="1"/>
  <c r="AX806" i="1" s="1"/>
  <c r="AZ805" i="1"/>
  <c r="AD805" i="1"/>
  <c r="AR805" i="1" s="1"/>
  <c r="AF804" i="1"/>
  <c r="AT804" i="1" s="1"/>
  <c r="AH803" i="1"/>
  <c r="AV803" i="1" s="1"/>
  <c r="AJ802" i="1"/>
  <c r="AX802" i="1" s="1"/>
  <c r="AZ801" i="1"/>
  <c r="AD801" i="1"/>
  <c r="AR801" i="1" s="1"/>
  <c r="AF800" i="1"/>
  <c r="AT800" i="1" s="1"/>
  <c r="AH799" i="1"/>
  <c r="AV799" i="1" s="1"/>
  <c r="AJ798" i="1"/>
  <c r="AX798" i="1" s="1"/>
  <c r="AZ797" i="1"/>
  <c r="AD797" i="1"/>
  <c r="AR797" i="1" s="1"/>
  <c r="AF796" i="1"/>
  <c r="AT796" i="1" s="1"/>
  <c r="AH795" i="1"/>
  <c r="AV795" i="1" s="1"/>
  <c r="AJ794" i="1"/>
  <c r="AX794" i="1" s="1"/>
  <c r="AZ793" i="1"/>
  <c r="AD793" i="1"/>
  <c r="AR793" i="1" s="1"/>
  <c r="AF792" i="1"/>
  <c r="AT792" i="1" s="1"/>
  <c r="AH791" i="1"/>
  <c r="AV791" i="1" s="1"/>
  <c r="AJ790" i="1"/>
  <c r="AX790" i="1" s="1"/>
  <c r="AZ789" i="1"/>
  <c r="AD789" i="1"/>
  <c r="AR789" i="1" s="1"/>
  <c r="AF788" i="1"/>
  <c r="AT788" i="1" s="1"/>
  <c r="AH787" i="1"/>
  <c r="AV787" i="1" s="1"/>
  <c r="AJ786" i="1"/>
  <c r="AX786" i="1" s="1"/>
  <c r="AZ785" i="1"/>
  <c r="AD785" i="1"/>
  <c r="AR785" i="1" s="1"/>
  <c r="AF784" i="1"/>
  <c r="AT784" i="1" s="1"/>
  <c r="AH783" i="1"/>
  <c r="AV783" i="1" s="1"/>
  <c r="AJ782" i="1"/>
  <c r="AX782" i="1" s="1"/>
  <c r="AZ781" i="1"/>
  <c r="AD781" i="1"/>
  <c r="AR781" i="1" s="1"/>
  <c r="AF780" i="1"/>
  <c r="AT780" i="1" s="1"/>
  <c r="AH779" i="1"/>
  <c r="AV779" i="1" s="1"/>
  <c r="AJ778" i="1"/>
  <c r="AX778" i="1" s="1"/>
  <c r="AZ777" i="1"/>
  <c r="AD777" i="1"/>
  <c r="AR777" i="1" s="1"/>
  <c r="AF776" i="1"/>
  <c r="AT776" i="1" s="1"/>
  <c r="AH775" i="1"/>
  <c r="AV775" i="1" s="1"/>
  <c r="AJ774" i="1"/>
  <c r="AX774" i="1" s="1"/>
  <c r="AZ773" i="1"/>
  <c r="AD773" i="1"/>
  <c r="AR773" i="1" s="1"/>
  <c r="AF772" i="1"/>
  <c r="AT772" i="1" s="1"/>
  <c r="AH771" i="1"/>
  <c r="AV771" i="1" s="1"/>
  <c r="AJ770" i="1"/>
  <c r="AX770" i="1" s="1"/>
  <c r="AZ769" i="1"/>
  <c r="AD769" i="1"/>
  <c r="AR769" i="1" s="1"/>
  <c r="AF768" i="1"/>
  <c r="AT768" i="1" s="1"/>
  <c r="AH767" i="1"/>
  <c r="AV767" i="1" s="1"/>
  <c r="AJ766" i="1"/>
  <c r="AX766" i="1" s="1"/>
  <c r="AZ765" i="1"/>
  <c r="AD765" i="1"/>
  <c r="AR765" i="1" s="1"/>
  <c r="AF764" i="1"/>
  <c r="AT764" i="1" s="1"/>
  <c r="AH763" i="1"/>
  <c r="AV763" i="1" s="1"/>
  <c r="AJ762" i="1"/>
  <c r="AX762" i="1" s="1"/>
  <c r="AZ761" i="1"/>
  <c r="AD761" i="1"/>
  <c r="AR761" i="1" s="1"/>
  <c r="AF760" i="1"/>
  <c r="AT760" i="1" s="1"/>
  <c r="AH759" i="1"/>
  <c r="AV759" i="1" s="1"/>
  <c r="AJ758" i="1"/>
  <c r="AX758" i="1" s="1"/>
  <c r="AZ757" i="1"/>
  <c r="AD757" i="1"/>
  <c r="AR757" i="1" s="1"/>
  <c r="AF756" i="1"/>
  <c r="AT756" i="1" s="1"/>
  <c r="AH755" i="1"/>
  <c r="AV755" i="1" s="1"/>
  <c r="AJ754" i="1"/>
  <c r="AX754" i="1" s="1"/>
  <c r="AZ753" i="1"/>
  <c r="AD753" i="1"/>
  <c r="AR753" i="1" s="1"/>
  <c r="AF752" i="1"/>
  <c r="AT752" i="1" s="1"/>
  <c r="AH751" i="1"/>
  <c r="AV751" i="1" s="1"/>
  <c r="AJ750" i="1"/>
  <c r="AX750" i="1" s="1"/>
  <c r="AZ749" i="1"/>
  <c r="AD749" i="1"/>
  <c r="AR749" i="1" s="1"/>
  <c r="AF748" i="1"/>
  <c r="AT748" i="1" s="1"/>
  <c r="AH747" i="1"/>
  <c r="AV747" i="1" s="1"/>
  <c r="AJ746" i="1"/>
  <c r="AX746" i="1" s="1"/>
  <c r="AZ745" i="1"/>
  <c r="AD745" i="1"/>
  <c r="AR745" i="1" s="1"/>
  <c r="AF744" i="1"/>
  <c r="AT744" i="1" s="1"/>
  <c r="AH743" i="1"/>
  <c r="AV743" i="1" s="1"/>
  <c r="AJ742" i="1"/>
  <c r="AX742" i="1" s="1"/>
  <c r="AZ741" i="1"/>
  <c r="AD741" i="1"/>
  <c r="AR741" i="1" s="1"/>
  <c r="AF740" i="1"/>
  <c r="AT740" i="1" s="1"/>
  <c r="AH739" i="1"/>
  <c r="AV739" i="1" s="1"/>
  <c r="AJ738" i="1"/>
  <c r="AX738" i="1" s="1"/>
  <c r="AZ737" i="1"/>
  <c r="AD737" i="1"/>
  <c r="AR737" i="1" s="1"/>
  <c r="AF736" i="1"/>
  <c r="AT736" i="1" s="1"/>
  <c r="AH735" i="1"/>
  <c r="AV735" i="1" s="1"/>
  <c r="AJ734" i="1"/>
  <c r="AX734" i="1" s="1"/>
  <c r="AZ733" i="1"/>
  <c r="AD733" i="1"/>
  <c r="AR733" i="1" s="1"/>
  <c r="AF732" i="1"/>
  <c r="AT732" i="1" s="1"/>
  <c r="AH731" i="1"/>
  <c r="AV731" i="1" s="1"/>
  <c r="AJ730" i="1"/>
  <c r="AX730" i="1" s="1"/>
  <c r="AZ729" i="1"/>
  <c r="AD729" i="1"/>
  <c r="AR729" i="1" s="1"/>
  <c r="AF728" i="1"/>
  <c r="AT728" i="1" s="1"/>
  <c r="AH727" i="1"/>
  <c r="AV727" i="1" s="1"/>
  <c r="AJ726" i="1"/>
  <c r="AX726" i="1" s="1"/>
  <c r="AZ725" i="1"/>
  <c r="AD725" i="1"/>
  <c r="AR725" i="1" s="1"/>
  <c r="AF724" i="1"/>
  <c r="AT724" i="1" s="1"/>
  <c r="AH723" i="1"/>
  <c r="AV723" i="1" s="1"/>
  <c r="AJ722" i="1"/>
  <c r="AX722" i="1" s="1"/>
  <c r="AZ721" i="1"/>
  <c r="AD721" i="1"/>
  <c r="AR721" i="1" s="1"/>
  <c r="AF720" i="1"/>
  <c r="AT720" i="1" s="1"/>
  <c r="AH719" i="1"/>
  <c r="AV719" i="1" s="1"/>
  <c r="AJ718" i="1"/>
  <c r="AX718" i="1" s="1"/>
  <c r="AZ717" i="1"/>
  <c r="AD717" i="1"/>
  <c r="AR717" i="1" s="1"/>
  <c r="AF716" i="1"/>
  <c r="AT716" i="1" s="1"/>
  <c r="AH715" i="1"/>
  <c r="AV715" i="1" s="1"/>
  <c r="AJ714" i="1"/>
  <c r="AX714" i="1" s="1"/>
  <c r="AZ713" i="1"/>
  <c r="AD713" i="1"/>
  <c r="AR713" i="1" s="1"/>
  <c r="AF712" i="1"/>
  <c r="AT712" i="1" s="1"/>
  <c r="AH711" i="1"/>
  <c r="AV711" i="1" s="1"/>
  <c r="AJ710" i="1"/>
  <c r="AX710" i="1" s="1"/>
  <c r="AZ709" i="1"/>
  <c r="AD709" i="1"/>
  <c r="AR709" i="1" s="1"/>
  <c r="AF708" i="1"/>
  <c r="AT708" i="1" s="1"/>
  <c r="AH707" i="1"/>
  <c r="AV707" i="1" s="1"/>
  <c r="AJ706" i="1"/>
  <c r="AX706" i="1" s="1"/>
  <c r="AZ705" i="1"/>
  <c r="AD705" i="1"/>
  <c r="AR705" i="1" s="1"/>
  <c r="AF704" i="1"/>
  <c r="AT704" i="1" s="1"/>
  <c r="AH703" i="1"/>
  <c r="AV703" i="1" s="1"/>
  <c r="AJ702" i="1"/>
  <c r="AX702" i="1" s="1"/>
  <c r="AZ701" i="1"/>
  <c r="AD701" i="1"/>
  <c r="AR701" i="1" s="1"/>
  <c r="AF700" i="1"/>
  <c r="AT700" i="1" s="1"/>
  <c r="AH699" i="1"/>
  <c r="AV699" i="1" s="1"/>
  <c r="AJ698" i="1"/>
  <c r="AX698" i="1" s="1"/>
  <c r="AZ697" i="1"/>
  <c r="AD697" i="1"/>
  <c r="AR697" i="1" s="1"/>
  <c r="AF696" i="1"/>
  <c r="AT696" i="1" s="1"/>
  <c r="AH695" i="1"/>
  <c r="AV695" i="1" s="1"/>
  <c r="AJ694" i="1"/>
  <c r="AX694" i="1" s="1"/>
  <c r="AZ693" i="1"/>
  <c r="AD693" i="1"/>
  <c r="AR693" i="1" s="1"/>
  <c r="AF692" i="1"/>
  <c r="AT692" i="1" s="1"/>
  <c r="AH691" i="1"/>
  <c r="AV691" i="1" s="1"/>
  <c r="AJ690" i="1"/>
  <c r="AX690" i="1" s="1"/>
  <c r="AZ689" i="1"/>
  <c r="AD689" i="1"/>
  <c r="AR689" i="1" s="1"/>
  <c r="AF688" i="1"/>
  <c r="AT688" i="1" s="1"/>
  <c r="AH687" i="1"/>
  <c r="AV687" i="1" s="1"/>
  <c r="AJ686" i="1"/>
  <c r="AX686" i="1" s="1"/>
  <c r="AZ685" i="1"/>
  <c r="AD685" i="1"/>
  <c r="AR685" i="1" s="1"/>
  <c r="AF684" i="1"/>
  <c r="AT684" i="1" s="1"/>
  <c r="AH683" i="1"/>
  <c r="AV683" i="1" s="1"/>
  <c r="AJ682" i="1"/>
  <c r="AX682" i="1" s="1"/>
  <c r="AZ681" i="1"/>
  <c r="AD681" i="1"/>
  <c r="AR681" i="1" s="1"/>
  <c r="AF680" i="1"/>
  <c r="AT680" i="1" s="1"/>
  <c r="AH679" i="1"/>
  <c r="AV679" i="1" s="1"/>
  <c r="AJ678" i="1"/>
  <c r="AX678" i="1" s="1"/>
  <c r="AZ677" i="1"/>
  <c r="AD677" i="1"/>
  <c r="AR677" i="1" s="1"/>
  <c r="AF676" i="1"/>
  <c r="AT676" i="1" s="1"/>
  <c r="AH675" i="1"/>
  <c r="AV675" i="1" s="1"/>
  <c r="AJ674" i="1"/>
  <c r="AX674" i="1" s="1"/>
  <c r="AZ673" i="1"/>
  <c r="AD673" i="1"/>
  <c r="AR673" i="1" s="1"/>
  <c r="AF672" i="1"/>
  <c r="AT672" i="1" s="1"/>
  <c r="AH671" i="1"/>
  <c r="AV671" i="1" s="1"/>
  <c r="AJ670" i="1"/>
  <c r="AX670" i="1" s="1"/>
  <c r="AZ669" i="1"/>
  <c r="AD669" i="1"/>
  <c r="AR669" i="1" s="1"/>
  <c r="AF668" i="1"/>
  <c r="AT668" i="1" s="1"/>
  <c r="AH667" i="1"/>
  <c r="AV667" i="1" s="1"/>
  <c r="AJ666" i="1"/>
  <c r="AX666" i="1" s="1"/>
  <c r="AZ665" i="1"/>
  <c r="AD665" i="1"/>
  <c r="AR665" i="1" s="1"/>
  <c r="AF664" i="1"/>
  <c r="AT664" i="1" s="1"/>
  <c r="AH663" i="1"/>
  <c r="AV663" i="1" s="1"/>
  <c r="AJ662" i="1"/>
  <c r="AX662" i="1" s="1"/>
  <c r="AZ661" i="1"/>
  <c r="AD661" i="1"/>
  <c r="AR661" i="1" s="1"/>
  <c r="AF660" i="1"/>
  <c r="AT660" i="1" s="1"/>
  <c r="AH659" i="1"/>
  <c r="AV659" i="1" s="1"/>
  <c r="AJ658" i="1"/>
  <c r="AX658" i="1" s="1"/>
  <c r="AZ657" i="1"/>
  <c r="AD657" i="1"/>
  <c r="AR657" i="1" s="1"/>
  <c r="AF656" i="1"/>
  <c r="AT656" i="1" s="1"/>
  <c r="AH655" i="1"/>
  <c r="AV655" i="1" s="1"/>
  <c r="AJ654" i="1"/>
  <c r="AX654" i="1" s="1"/>
  <c r="AZ653" i="1"/>
  <c r="AD653" i="1"/>
  <c r="AR653" i="1" s="1"/>
  <c r="AF652" i="1"/>
  <c r="AT652" i="1" s="1"/>
  <c r="AH651" i="1"/>
  <c r="AV651" i="1" s="1"/>
  <c r="AJ650" i="1"/>
  <c r="AX650" i="1" s="1"/>
  <c r="AZ649" i="1"/>
  <c r="AD649" i="1"/>
  <c r="AR649" i="1" s="1"/>
  <c r="AF648" i="1"/>
  <c r="AT648" i="1" s="1"/>
  <c r="AH647" i="1"/>
  <c r="AV647" i="1" s="1"/>
  <c r="AJ646" i="1"/>
  <c r="AX646" i="1" s="1"/>
  <c r="AZ645" i="1"/>
  <c r="AD645" i="1"/>
  <c r="AR645" i="1" s="1"/>
  <c r="AF644" i="1"/>
  <c r="AT644" i="1" s="1"/>
  <c r="AH643" i="1"/>
  <c r="AV643" i="1" s="1"/>
  <c r="AJ642" i="1"/>
  <c r="AX642" i="1" s="1"/>
  <c r="AZ641" i="1"/>
  <c r="AD641" i="1"/>
  <c r="AR641" i="1" s="1"/>
  <c r="AF640" i="1"/>
  <c r="AT640" i="1" s="1"/>
  <c r="AH639" i="1"/>
  <c r="AV639" i="1" s="1"/>
  <c r="AJ638" i="1"/>
  <c r="AX638" i="1" s="1"/>
  <c r="AZ637" i="1"/>
  <c r="AD637" i="1"/>
  <c r="AR637" i="1" s="1"/>
  <c r="AF636" i="1"/>
  <c r="AT636" i="1" s="1"/>
  <c r="AH635" i="1"/>
  <c r="AV635" i="1" s="1"/>
  <c r="AJ634" i="1"/>
  <c r="AX634" i="1" s="1"/>
  <c r="AZ633" i="1"/>
  <c r="AD633" i="1"/>
  <c r="AR633" i="1" s="1"/>
  <c r="AF632" i="1"/>
  <c r="AT632" i="1" s="1"/>
  <c r="AH631" i="1"/>
  <c r="AV631" i="1" s="1"/>
  <c r="AJ630" i="1"/>
  <c r="AX630" i="1" s="1"/>
  <c r="AZ629" i="1"/>
  <c r="AD629" i="1"/>
  <c r="AR629" i="1" s="1"/>
  <c r="AF628" i="1"/>
  <c r="AT628" i="1" s="1"/>
  <c r="AH627" i="1"/>
  <c r="AV627" i="1" s="1"/>
  <c r="AJ626" i="1"/>
  <c r="AX626" i="1" s="1"/>
  <c r="AZ625" i="1"/>
  <c r="AD625" i="1"/>
  <c r="AR625" i="1" s="1"/>
  <c r="AF624" i="1"/>
  <c r="AT624" i="1" s="1"/>
  <c r="AH623" i="1"/>
  <c r="AV623" i="1" s="1"/>
  <c r="AJ622" i="1"/>
  <c r="AX622" i="1" s="1"/>
  <c r="AZ621" i="1"/>
  <c r="AD621" i="1"/>
  <c r="AR621" i="1" s="1"/>
  <c r="AF620" i="1"/>
  <c r="AT620" i="1" s="1"/>
  <c r="AH619" i="1"/>
  <c r="AV619" i="1" s="1"/>
  <c r="AJ618" i="1"/>
  <c r="AX618" i="1" s="1"/>
  <c r="AZ617" i="1"/>
  <c r="AD617" i="1"/>
  <c r="AR617" i="1" s="1"/>
  <c r="AF616" i="1"/>
  <c r="AT616" i="1" s="1"/>
  <c r="AH615" i="1"/>
  <c r="AV615" i="1" s="1"/>
  <c r="AJ614" i="1"/>
  <c r="AX614" i="1" s="1"/>
  <c r="AZ613" i="1"/>
  <c r="AD613" i="1"/>
  <c r="AR613" i="1" s="1"/>
  <c r="AF612" i="1"/>
  <c r="AT612" i="1" s="1"/>
  <c r="AH611" i="1"/>
  <c r="AV611" i="1" s="1"/>
  <c r="AJ610" i="1"/>
  <c r="AX610" i="1" s="1"/>
  <c r="AZ609" i="1"/>
  <c r="AD609" i="1"/>
  <c r="AR609" i="1" s="1"/>
  <c r="AF608" i="1"/>
  <c r="AT608" i="1" s="1"/>
  <c r="AH607" i="1"/>
  <c r="AV607" i="1" s="1"/>
  <c r="AJ606" i="1"/>
  <c r="AX606" i="1" s="1"/>
  <c r="AZ605" i="1"/>
  <c r="AD605" i="1"/>
  <c r="AR605" i="1" s="1"/>
  <c r="AF604" i="1"/>
  <c r="AT604" i="1" s="1"/>
  <c r="AH603" i="1"/>
  <c r="AV603" i="1" s="1"/>
  <c r="AJ602" i="1"/>
  <c r="AX602" i="1" s="1"/>
  <c r="AZ601" i="1"/>
  <c r="AD601" i="1"/>
  <c r="AR601" i="1" s="1"/>
  <c r="AF600" i="1"/>
  <c r="AT600" i="1" s="1"/>
  <c r="AH599" i="1"/>
  <c r="AV599" i="1" s="1"/>
  <c r="AJ598" i="1"/>
  <c r="AX598" i="1" s="1"/>
  <c r="AZ597" i="1"/>
  <c r="AD597" i="1"/>
  <c r="AR597" i="1" s="1"/>
  <c r="AF596" i="1"/>
  <c r="AT596" i="1" s="1"/>
  <c r="AH595" i="1"/>
  <c r="AV595" i="1" s="1"/>
  <c r="AJ594" i="1"/>
  <c r="AX594" i="1" s="1"/>
  <c r="AZ593" i="1"/>
  <c r="AD593" i="1"/>
  <c r="AR593" i="1" s="1"/>
  <c r="AF592" i="1"/>
  <c r="AT592" i="1" s="1"/>
  <c r="AH591" i="1"/>
  <c r="AV591" i="1" s="1"/>
  <c r="AJ590" i="1"/>
  <c r="AX590" i="1" s="1"/>
  <c r="AZ589" i="1"/>
  <c r="AD589" i="1"/>
  <c r="AR589" i="1" s="1"/>
  <c r="AF588" i="1"/>
  <c r="AT588" i="1" s="1"/>
  <c r="AH587" i="1"/>
  <c r="AV587" i="1" s="1"/>
  <c r="AJ586" i="1"/>
  <c r="AX586" i="1" s="1"/>
  <c r="AZ585" i="1"/>
  <c r="AD585" i="1"/>
  <c r="AR585" i="1" s="1"/>
  <c r="AF584" i="1"/>
  <c r="AT584" i="1" s="1"/>
  <c r="AH583" i="1"/>
  <c r="AV583" i="1" s="1"/>
  <c r="AJ582" i="1"/>
  <c r="AX582" i="1" s="1"/>
  <c r="AZ581" i="1"/>
  <c r="AD581" i="1"/>
  <c r="AR581" i="1" s="1"/>
  <c r="AF580" i="1"/>
  <c r="AT580" i="1" s="1"/>
  <c r="AH579" i="1"/>
  <c r="AV579" i="1" s="1"/>
  <c r="AJ578" i="1"/>
  <c r="AX578" i="1" s="1"/>
  <c r="AZ577" i="1"/>
  <c r="AD577" i="1"/>
  <c r="AR577" i="1" s="1"/>
  <c r="AF576" i="1"/>
  <c r="AT576" i="1" s="1"/>
  <c r="AH575" i="1"/>
  <c r="AV575" i="1" s="1"/>
  <c r="AJ574" i="1"/>
  <c r="AX574" i="1" s="1"/>
  <c r="AZ573" i="1"/>
  <c r="AD573" i="1"/>
  <c r="AR573" i="1" s="1"/>
  <c r="AF572" i="1"/>
  <c r="AT572" i="1" s="1"/>
  <c r="AH571" i="1"/>
  <c r="AV571" i="1" s="1"/>
  <c r="AJ570" i="1"/>
  <c r="AX570" i="1" s="1"/>
  <c r="AZ569" i="1"/>
  <c r="AD569" i="1"/>
  <c r="AR569" i="1" s="1"/>
  <c r="AF568" i="1"/>
  <c r="AT568" i="1" s="1"/>
  <c r="AH567" i="1"/>
  <c r="AV567" i="1" s="1"/>
  <c r="AJ566" i="1"/>
  <c r="AX566" i="1" s="1"/>
  <c r="AZ565" i="1"/>
  <c r="AD565" i="1"/>
  <c r="AR565" i="1" s="1"/>
  <c r="AF564" i="1"/>
  <c r="AT564" i="1" s="1"/>
  <c r="AH563" i="1"/>
  <c r="AV563" i="1" s="1"/>
  <c r="AJ562" i="1"/>
  <c r="AX562" i="1" s="1"/>
  <c r="AZ561" i="1"/>
  <c r="AD561" i="1"/>
  <c r="AR561" i="1" s="1"/>
  <c r="AF560" i="1"/>
  <c r="AT560" i="1" s="1"/>
  <c r="AH559" i="1"/>
  <c r="AV559" i="1" s="1"/>
  <c r="AJ558" i="1"/>
  <c r="AX558" i="1" s="1"/>
  <c r="AZ557" i="1"/>
  <c r="AD557" i="1"/>
  <c r="AR557" i="1" s="1"/>
  <c r="AF556" i="1"/>
  <c r="AT556" i="1" s="1"/>
  <c r="AH555" i="1"/>
  <c r="AV555" i="1" s="1"/>
  <c r="AJ554" i="1"/>
  <c r="AX554" i="1" s="1"/>
  <c r="AZ553" i="1"/>
  <c r="AD553" i="1"/>
  <c r="AR553" i="1" s="1"/>
  <c r="AF552" i="1"/>
  <c r="AT552" i="1" s="1"/>
  <c r="AH551" i="1"/>
  <c r="AV551" i="1" s="1"/>
  <c r="AJ550" i="1"/>
  <c r="AX550" i="1" s="1"/>
  <c r="AZ549" i="1"/>
  <c r="AD549" i="1"/>
  <c r="AR549" i="1" s="1"/>
  <c r="AF548" i="1"/>
  <c r="AT548" i="1" s="1"/>
  <c r="AH547" i="1"/>
  <c r="AV547" i="1" s="1"/>
  <c r="AJ546" i="1"/>
  <c r="AX546" i="1" s="1"/>
  <c r="AZ545" i="1"/>
  <c r="AD545" i="1"/>
  <c r="AR545" i="1" s="1"/>
  <c r="AF544" i="1"/>
  <c r="AT544" i="1" s="1"/>
  <c r="AH543" i="1"/>
  <c r="AV543" i="1" s="1"/>
  <c r="AJ542" i="1"/>
  <c r="AX542" i="1" s="1"/>
  <c r="AZ541" i="1"/>
  <c r="AD541" i="1"/>
  <c r="AR541" i="1" s="1"/>
  <c r="AF540" i="1"/>
  <c r="AT540" i="1" s="1"/>
  <c r="AH539" i="1"/>
  <c r="AV539" i="1" s="1"/>
  <c r="AJ538" i="1"/>
  <c r="AX538" i="1" s="1"/>
  <c r="AZ537" i="1"/>
  <c r="AD537" i="1"/>
  <c r="AR537" i="1" s="1"/>
  <c r="AF536" i="1"/>
  <c r="AT536" i="1" s="1"/>
  <c r="AH535" i="1"/>
  <c r="AV535" i="1" s="1"/>
  <c r="AJ534" i="1"/>
  <c r="AX534" i="1" s="1"/>
  <c r="AZ533" i="1"/>
  <c r="AD533" i="1"/>
  <c r="AR533" i="1" s="1"/>
  <c r="AF532" i="1"/>
  <c r="AT532" i="1" s="1"/>
  <c r="AH531" i="1"/>
  <c r="AV531" i="1" s="1"/>
  <c r="AZ539" i="1"/>
  <c r="AD539" i="1"/>
  <c r="AR539" i="1" s="1"/>
  <c r="AF538" i="1"/>
  <c r="AT538" i="1" s="1"/>
  <c r="AH537" i="1"/>
  <c r="AV537" i="1" s="1"/>
  <c r="AJ536" i="1"/>
  <c r="AX536" i="1" s="1"/>
  <c r="AZ535" i="1"/>
  <c r="AD535" i="1"/>
  <c r="AR535" i="1" s="1"/>
  <c r="AF534" i="1"/>
  <c r="AT534" i="1" s="1"/>
  <c r="AH533" i="1"/>
  <c r="AV533" i="1" s="1"/>
  <c r="AJ532" i="1"/>
  <c r="AX532" i="1" s="1"/>
  <c r="AZ531" i="1"/>
  <c r="AD531" i="1"/>
  <c r="AR531" i="1" s="1"/>
  <c r="AF530" i="1"/>
  <c r="AT530" i="1" s="1"/>
  <c r="AH529" i="1"/>
  <c r="AV529" i="1" s="1"/>
  <c r="AJ528" i="1"/>
  <c r="AX528" i="1" s="1"/>
  <c r="AZ527" i="1"/>
  <c r="AD527" i="1"/>
  <c r="AR527" i="1" s="1"/>
  <c r="AF526" i="1"/>
  <c r="AT526" i="1" s="1"/>
  <c r="AH525" i="1"/>
  <c r="AV525" i="1" s="1"/>
  <c r="AJ524" i="1"/>
  <c r="AX524" i="1" s="1"/>
  <c r="AZ523" i="1"/>
  <c r="AD523" i="1"/>
  <c r="AR523" i="1" s="1"/>
  <c r="AF522" i="1"/>
  <c r="AT522" i="1" s="1"/>
  <c r="AH521" i="1"/>
  <c r="AV521" i="1" s="1"/>
  <c r="AJ520" i="1"/>
  <c r="AX520" i="1" s="1"/>
  <c r="AZ519" i="1"/>
  <c r="AD519" i="1"/>
  <c r="AR519" i="1" s="1"/>
  <c r="AF518" i="1"/>
  <c r="AT518" i="1" s="1"/>
  <c r="AH517" i="1"/>
  <c r="AV517" i="1" s="1"/>
  <c r="AJ516" i="1"/>
  <c r="AX516" i="1" s="1"/>
  <c r="AZ515" i="1"/>
  <c r="AD515" i="1"/>
  <c r="AR515" i="1" s="1"/>
  <c r="AF514" i="1"/>
  <c r="AT514" i="1" s="1"/>
  <c r="AH513" i="1"/>
  <c r="AV513" i="1" s="1"/>
  <c r="AJ512" i="1"/>
  <c r="AX512" i="1" s="1"/>
  <c r="AZ511" i="1"/>
  <c r="AD511" i="1"/>
  <c r="AR511" i="1" s="1"/>
  <c r="AF510" i="1"/>
  <c r="AT510" i="1" s="1"/>
  <c r="AH509" i="1"/>
  <c r="AV509" i="1" s="1"/>
  <c r="AJ508" i="1"/>
  <c r="AX508" i="1" s="1"/>
  <c r="AZ507" i="1"/>
  <c r="AD507" i="1"/>
  <c r="AR507" i="1" s="1"/>
  <c r="AF506" i="1"/>
  <c r="AT506" i="1" s="1"/>
  <c r="AH505" i="1"/>
  <c r="AV505" i="1" s="1"/>
  <c r="AJ504" i="1"/>
  <c r="AX504" i="1" s="1"/>
  <c r="AZ503" i="1"/>
  <c r="AD503" i="1"/>
  <c r="AR503" i="1" s="1"/>
  <c r="AF502" i="1"/>
  <c r="AT502" i="1" s="1"/>
  <c r="AH501" i="1"/>
  <c r="AV501" i="1" s="1"/>
  <c r="AJ500" i="1"/>
  <c r="AX500" i="1" s="1"/>
  <c r="AZ499" i="1"/>
  <c r="AD499" i="1"/>
  <c r="AR499" i="1" s="1"/>
  <c r="AF498" i="1"/>
  <c r="AT498" i="1" s="1"/>
  <c r="AH497" i="1"/>
  <c r="AV497" i="1" s="1"/>
  <c r="AJ496" i="1"/>
  <c r="AX496" i="1" s="1"/>
  <c r="AZ495" i="1"/>
  <c r="AD495" i="1"/>
  <c r="AR495" i="1" s="1"/>
  <c r="AF494" i="1"/>
  <c r="AT494" i="1" s="1"/>
  <c r="AH493" i="1"/>
  <c r="AV493" i="1" s="1"/>
  <c r="AJ492" i="1"/>
  <c r="AX492" i="1" s="1"/>
  <c r="AZ491" i="1"/>
  <c r="AD491" i="1"/>
  <c r="AR491" i="1" s="1"/>
  <c r="AF490" i="1"/>
  <c r="AT490" i="1" s="1"/>
  <c r="AH489" i="1"/>
  <c r="AV489" i="1" s="1"/>
  <c r="AJ488" i="1"/>
  <c r="AX488" i="1" s="1"/>
  <c r="AZ487" i="1"/>
  <c r="AD487" i="1"/>
  <c r="AR487" i="1" s="1"/>
  <c r="AF486" i="1"/>
  <c r="AT486" i="1" s="1"/>
  <c r="AH485" i="1"/>
  <c r="AV485" i="1" s="1"/>
  <c r="AJ484" i="1"/>
  <c r="AX484" i="1" s="1"/>
  <c r="AZ483" i="1"/>
  <c r="AD483" i="1"/>
  <c r="AR483" i="1" s="1"/>
  <c r="AF482" i="1"/>
  <c r="AT482" i="1" s="1"/>
  <c r="AH481" i="1"/>
  <c r="AV481" i="1" s="1"/>
  <c r="AJ480" i="1"/>
  <c r="AX480" i="1" s="1"/>
  <c r="AZ479" i="1"/>
  <c r="AD479" i="1"/>
  <c r="AR479" i="1" s="1"/>
  <c r="AF478" i="1"/>
  <c r="AT478" i="1" s="1"/>
  <c r="AH477" i="1"/>
  <c r="AV477" i="1" s="1"/>
  <c r="AJ476" i="1"/>
  <c r="AX476" i="1" s="1"/>
  <c r="AZ475" i="1"/>
  <c r="AD475" i="1"/>
  <c r="AR475" i="1" s="1"/>
  <c r="AF474" i="1"/>
  <c r="AT474" i="1" s="1"/>
  <c r="AH473" i="1"/>
  <c r="AV473" i="1" s="1"/>
  <c r="AJ472" i="1"/>
  <c r="AX472" i="1" s="1"/>
  <c r="AZ471" i="1"/>
  <c r="AD471" i="1"/>
  <c r="AR471" i="1" s="1"/>
  <c r="AF470" i="1"/>
  <c r="AT470" i="1" s="1"/>
  <c r="AH469" i="1"/>
  <c r="AV469" i="1" s="1"/>
  <c r="AJ468" i="1"/>
  <c r="AX468" i="1" s="1"/>
  <c r="AZ467" i="1"/>
  <c r="AD467" i="1"/>
  <c r="AR467" i="1" s="1"/>
  <c r="AF466" i="1"/>
  <c r="AT466" i="1" s="1"/>
  <c r="AH465" i="1"/>
  <c r="AV465" i="1" s="1"/>
  <c r="AJ464" i="1"/>
  <c r="AX464" i="1" s="1"/>
  <c r="AZ463" i="1"/>
  <c r="AD463" i="1"/>
  <c r="AR463" i="1" s="1"/>
  <c r="AF462" i="1"/>
  <c r="AT462" i="1" s="1"/>
  <c r="AH461" i="1"/>
  <c r="AV461" i="1" s="1"/>
  <c r="AJ460" i="1"/>
  <c r="AX460" i="1" s="1"/>
  <c r="AZ459" i="1"/>
  <c r="AD459" i="1"/>
  <c r="AR459" i="1" s="1"/>
  <c r="AF458" i="1"/>
  <c r="AT458" i="1" s="1"/>
  <c r="AH457" i="1"/>
  <c r="AV457" i="1" s="1"/>
  <c r="AJ456" i="1"/>
  <c r="AX456" i="1" s="1"/>
  <c r="AZ455" i="1"/>
  <c r="AD455" i="1"/>
  <c r="AR455" i="1" s="1"/>
  <c r="AF454" i="1"/>
  <c r="AT454" i="1" s="1"/>
  <c r="AH453" i="1"/>
  <c r="AV453" i="1" s="1"/>
  <c r="AJ452" i="1"/>
  <c r="AX452" i="1" s="1"/>
  <c r="AZ451" i="1"/>
  <c r="AD451" i="1"/>
  <c r="AR451" i="1" s="1"/>
  <c r="AF450" i="1"/>
  <c r="AT450" i="1" s="1"/>
  <c r="AH449" i="1"/>
  <c r="AV449" i="1" s="1"/>
  <c r="AJ448" i="1"/>
  <c r="AX448" i="1" s="1"/>
  <c r="AZ447" i="1"/>
  <c r="AD447" i="1"/>
  <c r="AR447" i="1" s="1"/>
  <c r="AF446" i="1"/>
  <c r="AT446" i="1" s="1"/>
  <c r="AJ444" i="1"/>
  <c r="AX444" i="1" s="1"/>
  <c r="AZ443" i="1"/>
  <c r="AD443" i="1"/>
  <c r="AR443" i="1" s="1"/>
  <c r="AF442" i="1"/>
  <c r="AT442" i="1" s="1"/>
  <c r="AH441" i="1"/>
  <c r="AV441" i="1" s="1"/>
  <c r="AJ440" i="1"/>
  <c r="AX440" i="1" s="1"/>
  <c r="AZ439" i="1"/>
  <c r="AD439" i="1"/>
  <c r="AR439" i="1" s="1"/>
  <c r="AF438" i="1"/>
  <c r="AT438" i="1" s="1"/>
  <c r="AH437" i="1"/>
  <c r="AV437" i="1" s="1"/>
  <c r="AJ436" i="1"/>
  <c r="AX436" i="1" s="1"/>
  <c r="AZ435" i="1"/>
  <c r="AD435" i="1"/>
  <c r="AR435" i="1" s="1"/>
  <c r="AF434" i="1"/>
  <c r="AT434" i="1" s="1"/>
  <c r="AH433" i="1"/>
  <c r="AV433" i="1" s="1"/>
  <c r="AJ432" i="1"/>
  <c r="AX432" i="1" s="1"/>
  <c r="AZ431" i="1"/>
  <c r="AD431" i="1"/>
  <c r="AR431" i="1" s="1"/>
  <c r="AF430" i="1"/>
  <c r="AT430" i="1" s="1"/>
  <c r="AH429" i="1"/>
  <c r="AV429" i="1" s="1"/>
  <c r="AJ428" i="1"/>
  <c r="AX428" i="1" s="1"/>
  <c r="AZ427" i="1"/>
  <c r="AD427" i="1"/>
  <c r="AR427" i="1" s="1"/>
  <c r="AF426" i="1"/>
  <c r="AT426" i="1" s="1"/>
  <c r="AH425" i="1"/>
  <c r="AV425" i="1" s="1"/>
  <c r="AJ424" i="1"/>
  <c r="AX424" i="1" s="1"/>
  <c r="AZ423" i="1"/>
  <c r="AD423" i="1"/>
  <c r="AR423" i="1" s="1"/>
  <c r="AF422" i="1"/>
  <c r="AT422" i="1" s="1"/>
  <c r="AH421" i="1"/>
  <c r="AV421" i="1" s="1"/>
  <c r="AJ420" i="1"/>
  <c r="AX420" i="1" s="1"/>
  <c r="AZ419" i="1"/>
  <c r="AD419" i="1"/>
  <c r="AR419" i="1" s="1"/>
  <c r="AF418" i="1"/>
  <c r="AT418" i="1" s="1"/>
  <c r="AH417" i="1"/>
  <c r="AV417" i="1" s="1"/>
  <c r="AJ416" i="1"/>
  <c r="AX416" i="1" s="1"/>
  <c r="AZ415" i="1"/>
  <c r="AD415" i="1"/>
  <c r="AR415" i="1" s="1"/>
  <c r="AF414" i="1"/>
  <c r="AT414" i="1" s="1"/>
  <c r="AH413" i="1"/>
  <c r="AV413" i="1" s="1"/>
  <c r="AJ412" i="1"/>
  <c r="AX412" i="1" s="1"/>
  <c r="AZ411" i="1"/>
  <c r="AD411" i="1"/>
  <c r="AR411" i="1" s="1"/>
  <c r="AF410" i="1"/>
  <c r="AT410" i="1" s="1"/>
  <c r="AH409" i="1"/>
  <c r="AV409" i="1" s="1"/>
  <c r="AJ408" i="1"/>
  <c r="AX408" i="1" s="1"/>
  <c r="AZ407" i="1"/>
  <c r="AD407" i="1"/>
  <c r="AR407" i="1" s="1"/>
  <c r="AF406" i="1"/>
  <c r="AT406" i="1" s="1"/>
  <c r="AH405" i="1"/>
  <c r="AV405" i="1" s="1"/>
  <c r="AJ404" i="1"/>
  <c r="AX404" i="1" s="1"/>
  <c r="AZ403" i="1"/>
  <c r="AD403" i="1"/>
  <c r="AR403" i="1" s="1"/>
  <c r="AF402" i="1"/>
  <c r="AT402" i="1" s="1"/>
  <c r="AH401" i="1"/>
  <c r="AV401" i="1" s="1"/>
  <c r="AJ400" i="1"/>
  <c r="AX400" i="1" s="1"/>
  <c r="AZ399" i="1"/>
  <c r="AD399" i="1"/>
  <c r="AR399" i="1" s="1"/>
  <c r="AF398" i="1"/>
  <c r="AT398" i="1" s="1"/>
  <c r="AH397" i="1"/>
  <c r="AV397" i="1" s="1"/>
  <c r="AJ396" i="1"/>
  <c r="AX396" i="1" s="1"/>
  <c r="AZ395" i="1"/>
  <c r="AD395" i="1"/>
  <c r="AR395" i="1" s="1"/>
  <c r="AH393" i="1"/>
  <c r="AV393" i="1" s="1"/>
  <c r="AJ392" i="1"/>
  <c r="AX392" i="1" s="1"/>
  <c r="AZ391" i="1"/>
  <c r="AD391" i="1"/>
  <c r="AR391" i="1" s="1"/>
  <c r="AF390" i="1"/>
  <c r="AT390" i="1" s="1"/>
  <c r="AH389" i="1"/>
  <c r="AV389" i="1" s="1"/>
  <c r="AJ388" i="1"/>
  <c r="AX388" i="1" s="1"/>
  <c r="AZ387" i="1"/>
  <c r="AD387" i="1"/>
  <c r="AR387" i="1" s="1"/>
  <c r="AF386" i="1"/>
  <c r="AT386" i="1" s="1"/>
  <c r="AH385" i="1"/>
  <c r="AV385" i="1" s="1"/>
  <c r="AJ384" i="1"/>
  <c r="AX384" i="1" s="1"/>
  <c r="AZ383" i="1"/>
  <c r="AD383" i="1"/>
  <c r="AR383" i="1" s="1"/>
  <c r="AF382" i="1"/>
  <c r="AT382" i="1" s="1"/>
  <c r="AH381" i="1"/>
  <c r="AV381" i="1" s="1"/>
  <c r="AJ380" i="1"/>
  <c r="AX380" i="1" s="1"/>
  <c r="AZ379" i="1"/>
  <c r="AD379" i="1"/>
  <c r="AR379" i="1" s="1"/>
  <c r="AF378" i="1"/>
  <c r="AT378" i="1" s="1"/>
  <c r="AH377" i="1"/>
  <c r="AV377" i="1" s="1"/>
  <c r="AJ376" i="1"/>
  <c r="AX376" i="1" s="1"/>
  <c r="AZ375" i="1"/>
  <c r="AD375" i="1"/>
  <c r="AR375" i="1" s="1"/>
  <c r="AF374" i="1"/>
  <c r="AT374" i="1" s="1"/>
  <c r="AH373" i="1"/>
  <c r="AV373" i="1" s="1"/>
  <c r="AJ372" i="1"/>
  <c r="AX372" i="1" s="1"/>
  <c r="AZ371" i="1"/>
  <c r="AD371" i="1"/>
  <c r="AR371" i="1" s="1"/>
  <c r="AF370" i="1"/>
  <c r="AT370" i="1" s="1"/>
  <c r="AH369" i="1"/>
  <c r="AV369" i="1" s="1"/>
  <c r="AJ368" i="1"/>
  <c r="AX368" i="1" s="1"/>
  <c r="AZ367" i="1"/>
  <c r="AD367" i="1"/>
  <c r="AR367" i="1" s="1"/>
  <c r="AF366" i="1"/>
  <c r="AT366" i="1" s="1"/>
  <c r="AH365" i="1"/>
  <c r="AV365" i="1" s="1"/>
  <c r="AJ364" i="1"/>
  <c r="AX364" i="1" s="1"/>
  <c r="AZ363" i="1"/>
  <c r="AD363" i="1"/>
  <c r="AR363" i="1" s="1"/>
  <c r="AF362" i="1"/>
  <c r="AT362" i="1" s="1"/>
  <c r="AH361" i="1"/>
  <c r="AV361" i="1" s="1"/>
  <c r="AJ360" i="1"/>
  <c r="AX360" i="1" s="1"/>
  <c r="AZ359" i="1"/>
  <c r="AD359" i="1"/>
  <c r="AR359" i="1" s="1"/>
  <c r="AF358" i="1"/>
  <c r="AT358" i="1" s="1"/>
  <c r="AH357" i="1"/>
  <c r="AV357" i="1" s="1"/>
  <c r="AJ356" i="1"/>
  <c r="AX356" i="1" s="1"/>
  <c r="AZ355" i="1"/>
  <c r="AD355" i="1"/>
  <c r="AR355" i="1" s="1"/>
  <c r="AF354" i="1"/>
  <c r="AT354" i="1" s="1"/>
  <c r="AH353" i="1"/>
  <c r="AV353" i="1" s="1"/>
  <c r="AJ352" i="1"/>
  <c r="AX352" i="1" s="1"/>
  <c r="AZ351" i="1"/>
  <c r="AD351" i="1"/>
  <c r="AR351" i="1" s="1"/>
  <c r="AF350" i="1"/>
  <c r="AT350" i="1" s="1"/>
  <c r="AH349" i="1"/>
  <c r="AV349" i="1" s="1"/>
  <c r="AJ348" i="1"/>
  <c r="AX348" i="1" s="1"/>
  <c r="AZ347" i="1"/>
  <c r="AD347" i="1"/>
  <c r="AR347" i="1" s="1"/>
  <c r="AF346" i="1"/>
  <c r="AT346" i="1" s="1"/>
  <c r="AH345" i="1"/>
  <c r="AV345" i="1" s="1"/>
  <c r="AJ344" i="1"/>
  <c r="AX344" i="1" s="1"/>
  <c r="AZ343" i="1"/>
  <c r="AF342" i="1"/>
  <c r="AT342" i="1" s="1"/>
  <c r="AH341" i="1"/>
  <c r="AV341" i="1" s="1"/>
  <c r="AJ340" i="1"/>
  <c r="AX340" i="1" s="1"/>
  <c r="AZ339" i="1"/>
  <c r="AD339" i="1"/>
  <c r="AR339" i="1" s="1"/>
  <c r="AF338" i="1"/>
  <c r="AT338" i="1" s="1"/>
  <c r="AH337" i="1"/>
  <c r="AV337" i="1" s="1"/>
  <c r="AJ336" i="1"/>
  <c r="AX336" i="1" s="1"/>
  <c r="AZ335" i="1"/>
  <c r="AD335" i="1"/>
  <c r="AR335" i="1" s="1"/>
  <c r="AF334" i="1"/>
  <c r="AT334" i="1" s="1"/>
  <c r="AH333" i="1"/>
  <c r="AV333" i="1" s="1"/>
  <c r="AJ332" i="1"/>
  <c r="AX332" i="1" s="1"/>
  <c r="AZ331" i="1"/>
  <c r="AD331" i="1"/>
  <c r="AR331" i="1" s="1"/>
  <c r="AF330" i="1"/>
  <c r="AT330" i="1" s="1"/>
  <c r="AH329" i="1"/>
  <c r="AV329" i="1" s="1"/>
  <c r="AJ328" i="1"/>
  <c r="AX328" i="1" s="1"/>
  <c r="AZ327" i="1"/>
  <c r="AD327" i="1"/>
  <c r="AR327" i="1" s="1"/>
  <c r="AF326" i="1"/>
  <c r="AT326" i="1" s="1"/>
  <c r="AH325" i="1"/>
  <c r="AV325" i="1" s="1"/>
  <c r="AJ324" i="1"/>
  <c r="AX324" i="1" s="1"/>
  <c r="AZ323" i="1"/>
  <c r="AD323" i="1"/>
  <c r="AR323" i="1" s="1"/>
  <c r="AF322" i="1"/>
  <c r="AT322" i="1" s="1"/>
  <c r="AH321" i="1"/>
  <c r="AV321" i="1" s="1"/>
  <c r="AJ320" i="1"/>
  <c r="AX320" i="1" s="1"/>
  <c r="AZ319" i="1"/>
  <c r="AD319" i="1"/>
  <c r="AR319" i="1" s="1"/>
  <c r="AF318" i="1"/>
  <c r="AT318" i="1" s="1"/>
  <c r="AH317" i="1"/>
  <c r="AV317" i="1" s="1"/>
  <c r="AJ316" i="1"/>
  <c r="AX316" i="1" s="1"/>
  <c r="AZ315" i="1"/>
  <c r="AD315" i="1"/>
  <c r="AR315" i="1" s="1"/>
  <c r="AF314" i="1"/>
  <c r="AT314" i="1" s="1"/>
  <c r="AH313" i="1"/>
  <c r="AV313" i="1" s="1"/>
  <c r="AJ312" i="1"/>
  <c r="AX312" i="1" s="1"/>
  <c r="AZ311" i="1"/>
  <c r="AD311" i="1"/>
  <c r="AR311" i="1" s="1"/>
  <c r="AF310" i="1"/>
  <c r="AT310" i="1" s="1"/>
  <c r="AH309" i="1"/>
  <c r="AV309" i="1" s="1"/>
  <c r="AJ308" i="1"/>
  <c r="AX308" i="1" s="1"/>
  <c r="AZ307" i="1"/>
  <c r="AD307" i="1"/>
  <c r="AR307" i="1" s="1"/>
  <c r="AF306" i="1"/>
  <c r="AT306" i="1" s="1"/>
  <c r="AH305" i="1"/>
  <c r="AV305" i="1" s="1"/>
  <c r="AJ304" i="1"/>
  <c r="AX304" i="1" s="1"/>
  <c r="AZ303" i="1"/>
  <c r="AD303" i="1"/>
  <c r="AR303" i="1" s="1"/>
  <c r="AF302" i="1"/>
  <c r="AT302" i="1" s="1"/>
  <c r="AH301" i="1"/>
  <c r="AV301" i="1" s="1"/>
  <c r="AJ300" i="1"/>
  <c r="AX300" i="1" s="1"/>
  <c r="AZ299" i="1"/>
  <c r="AD299" i="1"/>
  <c r="AR299" i="1" s="1"/>
  <c r="AF298" i="1"/>
  <c r="AT298" i="1" s="1"/>
  <c r="AH297" i="1"/>
  <c r="AV297" i="1" s="1"/>
  <c r="AJ296" i="1"/>
  <c r="AX296" i="1" s="1"/>
  <c r="AZ295" i="1"/>
  <c r="AD295" i="1"/>
  <c r="AR295" i="1" s="1"/>
  <c r="AF294" i="1"/>
  <c r="AT294" i="1" s="1"/>
  <c r="AH293" i="1"/>
  <c r="AV293" i="1" s="1"/>
  <c r="AJ292" i="1"/>
  <c r="AX292" i="1" s="1"/>
  <c r="AD291" i="1"/>
  <c r="AR291" i="1" s="1"/>
  <c r="AF290" i="1"/>
  <c r="AT290" i="1" s="1"/>
  <c r="AH289" i="1"/>
  <c r="AV289" i="1" s="1"/>
  <c r="AJ288" i="1"/>
  <c r="AX288" i="1" s="1"/>
  <c r="AZ287" i="1"/>
  <c r="AD287" i="1"/>
  <c r="AR287" i="1" s="1"/>
  <c r="AF286" i="1"/>
  <c r="AT286" i="1" s="1"/>
  <c r="AH285" i="1"/>
  <c r="AV285" i="1" s="1"/>
  <c r="AJ284" i="1"/>
  <c r="AX284" i="1" s="1"/>
  <c r="AZ283" i="1"/>
  <c r="AD283" i="1"/>
  <c r="AR283" i="1" s="1"/>
  <c r="AF282" i="1"/>
  <c r="AT282" i="1" s="1"/>
  <c r="AH281" i="1"/>
  <c r="AV281" i="1" s="1"/>
  <c r="AJ280" i="1"/>
  <c r="AX280" i="1" s="1"/>
  <c r="AZ279" i="1"/>
  <c r="AD279" i="1"/>
  <c r="AR279" i="1" s="1"/>
  <c r="AF278" i="1"/>
  <c r="AT278" i="1" s="1"/>
  <c r="AH277" i="1"/>
  <c r="AV277" i="1" s="1"/>
  <c r="AJ276" i="1"/>
  <c r="AX276" i="1" s="1"/>
  <c r="AZ275" i="1"/>
  <c r="AD275" i="1"/>
  <c r="AR275" i="1" s="1"/>
  <c r="AF274" i="1"/>
  <c r="AT274" i="1" s="1"/>
  <c r="AH273" i="1"/>
  <c r="AV273" i="1" s="1"/>
  <c r="AJ272" i="1"/>
  <c r="AX272" i="1" s="1"/>
  <c r="AZ271" i="1"/>
  <c r="AD271" i="1"/>
  <c r="AR271" i="1" s="1"/>
  <c r="AF270" i="1"/>
  <c r="AT270" i="1" s="1"/>
  <c r="AH269" i="1"/>
  <c r="AV269" i="1" s="1"/>
  <c r="AJ268" i="1"/>
  <c r="AX268" i="1" s="1"/>
  <c r="AZ267" i="1"/>
  <c r="AD267" i="1"/>
  <c r="AR267" i="1" s="1"/>
  <c r="AF266" i="1"/>
  <c r="AT266" i="1" s="1"/>
  <c r="AH265" i="1"/>
  <c r="AV265" i="1" s="1"/>
  <c r="AJ264" i="1"/>
  <c r="AX264" i="1" s="1"/>
  <c r="AZ263" i="1"/>
  <c r="AD263" i="1"/>
  <c r="AR263" i="1" s="1"/>
  <c r="AY546" i="1"/>
  <c r="AE545" i="1"/>
  <c r="AS545" i="1" s="1"/>
  <c r="AG544" i="1"/>
  <c r="AU544" i="1" s="1"/>
  <c r="AI543" i="1"/>
  <c r="AW543" i="1" s="1"/>
  <c r="AY542" i="1"/>
  <c r="AE541" i="1"/>
  <c r="AS541" i="1" s="1"/>
  <c r="AG540" i="1"/>
  <c r="AU540" i="1" s="1"/>
  <c r="AI539" i="1"/>
  <c r="AW539" i="1" s="1"/>
  <c r="AY538" i="1"/>
  <c r="AE537" i="1"/>
  <c r="AS537" i="1" s="1"/>
  <c r="AG536" i="1"/>
  <c r="AU536" i="1" s="1"/>
  <c r="AI535" i="1"/>
  <c r="AW535" i="1" s="1"/>
  <c r="AY534" i="1"/>
  <c r="AE533" i="1"/>
  <c r="AS533" i="1" s="1"/>
  <c r="AG532" i="1"/>
  <c r="AU532" i="1" s="1"/>
  <c r="AI531" i="1"/>
  <c r="AW531" i="1" s="1"/>
  <c r="AY530" i="1"/>
  <c r="AE529" i="1"/>
  <c r="AS529" i="1" s="1"/>
  <c r="AG528" i="1"/>
  <c r="AU528" i="1" s="1"/>
  <c r="AI527" i="1"/>
  <c r="AW527" i="1" s="1"/>
  <c r="AY526" i="1"/>
  <c r="AE525" i="1"/>
  <c r="AS525" i="1" s="1"/>
  <c r="AG524" i="1"/>
  <c r="AU524" i="1" s="1"/>
  <c r="AI523" i="1"/>
  <c r="AW523" i="1" s="1"/>
  <c r="AY522" i="1"/>
  <c r="AE521" i="1"/>
  <c r="AS521" i="1" s="1"/>
  <c r="AG520" i="1"/>
  <c r="AU520" i="1" s="1"/>
  <c r="AI519" i="1"/>
  <c r="AW519" i="1" s="1"/>
  <c r="AY518" i="1"/>
  <c r="AE517" i="1"/>
  <c r="AS517" i="1" s="1"/>
  <c r="AG516" i="1"/>
  <c r="AU516" i="1" s="1"/>
  <c r="AI515" i="1"/>
  <c r="AW515" i="1" s="1"/>
  <c r="AY514" i="1"/>
  <c r="AE513" i="1"/>
  <c r="AS513" i="1" s="1"/>
  <c r="AG512" i="1"/>
  <c r="AU512" i="1" s="1"/>
  <c r="AI511" i="1"/>
  <c r="AW511" i="1" s="1"/>
  <c r="AY510" i="1"/>
  <c r="AE509" i="1"/>
  <c r="AS509" i="1" s="1"/>
  <c r="AG508" i="1"/>
  <c r="AU508" i="1" s="1"/>
  <c r="AI507" i="1"/>
  <c r="AW507" i="1" s="1"/>
  <c r="AY506" i="1"/>
  <c r="AE505" i="1"/>
  <c r="AS505" i="1" s="1"/>
  <c r="AG504" i="1"/>
  <c r="AU504" i="1" s="1"/>
  <c r="AI503" i="1"/>
  <c r="AW503" i="1" s="1"/>
  <c r="AY502" i="1"/>
  <c r="AE501" i="1"/>
  <c r="AS501" i="1" s="1"/>
  <c r="AG500" i="1"/>
  <c r="AU500" i="1" s="1"/>
  <c r="AI499" i="1"/>
  <c r="AW499" i="1" s="1"/>
  <c r="AY498" i="1"/>
  <c r="AE497" i="1"/>
  <c r="AS497" i="1" s="1"/>
  <c r="AG496" i="1"/>
  <c r="AU496" i="1" s="1"/>
  <c r="AI495" i="1"/>
  <c r="AW495" i="1" s="1"/>
  <c r="AY494" i="1"/>
  <c r="AE493" i="1"/>
  <c r="AS493" i="1" s="1"/>
  <c r="AG492" i="1"/>
  <c r="AU492" i="1" s="1"/>
  <c r="AI491" i="1"/>
  <c r="AW491" i="1" s="1"/>
  <c r="AY490" i="1"/>
  <c r="AE489" i="1"/>
  <c r="AS489" i="1" s="1"/>
  <c r="AG488" i="1"/>
  <c r="AU488" i="1" s="1"/>
  <c r="AI487" i="1"/>
  <c r="AW487" i="1" s="1"/>
  <c r="AY486" i="1"/>
  <c r="AE485" i="1"/>
  <c r="AS485" i="1" s="1"/>
  <c r="AG484" i="1"/>
  <c r="AU484" i="1" s="1"/>
  <c r="AI483" i="1"/>
  <c r="AW483" i="1" s="1"/>
  <c r="AY482" i="1"/>
  <c r="AE481" i="1"/>
  <c r="AS481" i="1" s="1"/>
  <c r="AG480" i="1"/>
  <c r="AU480" i="1" s="1"/>
  <c r="AI479" i="1"/>
  <c r="AW479" i="1" s="1"/>
  <c r="AY478" i="1"/>
  <c r="AE477" i="1"/>
  <c r="AS477" i="1" s="1"/>
  <c r="AG476" i="1"/>
  <c r="AU476" i="1" s="1"/>
  <c r="AI475" i="1"/>
  <c r="AW475" i="1" s="1"/>
  <c r="AY474" i="1"/>
  <c r="AE473" i="1"/>
  <c r="AS473" i="1" s="1"/>
  <c r="AG472" i="1"/>
  <c r="AU472" i="1" s="1"/>
  <c r="AI471" i="1"/>
  <c r="AW471" i="1" s="1"/>
  <c r="AY470" i="1"/>
  <c r="AE469" i="1"/>
  <c r="AS469" i="1" s="1"/>
  <c r="AG468" i="1"/>
  <c r="AU468" i="1" s="1"/>
  <c r="AI467" i="1"/>
  <c r="AW467" i="1" s="1"/>
  <c r="AY466" i="1"/>
  <c r="AE465" i="1"/>
  <c r="AS465" i="1" s="1"/>
  <c r="AG464" i="1"/>
  <c r="AU464" i="1" s="1"/>
  <c r="AI463" i="1"/>
  <c r="AW463" i="1" s="1"/>
  <c r="AY462" i="1"/>
  <c r="AE461" i="1"/>
  <c r="AS461" i="1" s="1"/>
  <c r="AG460" i="1"/>
  <c r="AU460" i="1" s="1"/>
  <c r="AI459" i="1"/>
  <c r="AW459" i="1" s="1"/>
  <c r="AY458" i="1"/>
  <c r="AE457" i="1"/>
  <c r="AS457" i="1" s="1"/>
  <c r="AG456" i="1"/>
  <c r="AU456" i="1" s="1"/>
  <c r="AI455" i="1"/>
  <c r="AW455" i="1" s="1"/>
  <c r="AY454" i="1"/>
  <c r="AE453" i="1"/>
  <c r="AS453" i="1" s="1"/>
  <c r="AG452" i="1"/>
  <c r="AU452" i="1" s="1"/>
  <c r="AI451" i="1"/>
  <c r="AW451" i="1" s="1"/>
  <c r="AY450" i="1"/>
  <c r="AE449" i="1"/>
  <c r="AS449" i="1" s="1"/>
  <c r="AG448" i="1"/>
  <c r="AU448" i="1" s="1"/>
  <c r="AI447" i="1"/>
  <c r="AW447" i="1" s="1"/>
  <c r="AY446" i="1"/>
  <c r="AE445" i="1"/>
  <c r="AS445" i="1" s="1"/>
  <c r="AG444" i="1"/>
  <c r="AU444" i="1" s="1"/>
  <c r="AI443" i="1"/>
  <c r="AW443" i="1" s="1"/>
  <c r="AY442" i="1"/>
  <c r="AE441" i="1"/>
  <c r="AS441" i="1" s="1"/>
  <c r="AG440" i="1"/>
  <c r="AU440" i="1" s="1"/>
  <c r="AI439" i="1"/>
  <c r="AW439" i="1" s="1"/>
  <c r="AY438" i="1"/>
  <c r="AE437" i="1"/>
  <c r="AS437" i="1" s="1"/>
  <c r="AG436" i="1"/>
  <c r="AU436" i="1" s="1"/>
  <c r="AI435" i="1"/>
  <c r="AW435" i="1" s="1"/>
  <c r="AY434" i="1"/>
  <c r="AE433" i="1"/>
  <c r="AS433" i="1" s="1"/>
  <c r="AG432" i="1"/>
  <c r="AU432" i="1" s="1"/>
  <c r="AI431" i="1"/>
  <c r="AW431" i="1" s="1"/>
  <c r="AY430" i="1"/>
  <c r="AE429" i="1"/>
  <c r="AS429" i="1" s="1"/>
  <c r="AG428" i="1"/>
  <c r="AU428" i="1" s="1"/>
  <c r="AI427" i="1"/>
  <c r="AW427" i="1" s="1"/>
  <c r="AY426" i="1"/>
  <c r="AE425" i="1"/>
  <c r="AS425" i="1" s="1"/>
  <c r="AG424" i="1"/>
  <c r="AU424" i="1" s="1"/>
  <c r="AI423" i="1"/>
  <c r="AW423" i="1" s="1"/>
  <c r="AY422" i="1"/>
  <c r="AE421" i="1"/>
  <c r="AS421" i="1" s="1"/>
  <c r="AG420" i="1"/>
  <c r="AU420" i="1" s="1"/>
  <c r="AI419" i="1"/>
  <c r="AW419" i="1" s="1"/>
  <c r="AY418" i="1"/>
  <c r="AE417" i="1"/>
  <c r="AS417" i="1" s="1"/>
  <c r="AG416" i="1"/>
  <c r="AU416" i="1" s="1"/>
  <c r="AI415" i="1"/>
  <c r="AW415" i="1" s="1"/>
  <c r="AY414" i="1"/>
  <c r="AE413" i="1"/>
  <c r="AS413" i="1" s="1"/>
  <c r="AG412" i="1"/>
  <c r="AU412" i="1" s="1"/>
  <c r="AI411" i="1"/>
  <c r="AW411" i="1" s="1"/>
  <c r="AY410" i="1"/>
  <c r="AE409" i="1"/>
  <c r="AS409" i="1" s="1"/>
  <c r="AG408" i="1"/>
  <c r="AU408" i="1" s="1"/>
  <c r="AI407" i="1"/>
  <c r="AW407" i="1" s="1"/>
  <c r="AY406" i="1"/>
  <c r="AE405" i="1"/>
  <c r="AS405" i="1" s="1"/>
  <c r="AG404" i="1"/>
  <c r="AU404" i="1" s="1"/>
  <c r="AI403" i="1"/>
  <c r="AW403" i="1" s="1"/>
  <c r="AY402" i="1"/>
  <c r="AE401" i="1"/>
  <c r="AS401" i="1" s="1"/>
  <c r="AG400" i="1"/>
  <c r="AU400" i="1" s="1"/>
  <c r="AI399" i="1"/>
  <c r="AW399" i="1" s="1"/>
  <c r="AY398" i="1"/>
  <c r="AE397" i="1"/>
  <c r="AS397" i="1" s="1"/>
  <c r="AG396" i="1"/>
  <c r="AU396" i="1" s="1"/>
  <c r="AI395" i="1"/>
  <c r="AW395" i="1" s="1"/>
  <c r="AY394" i="1"/>
  <c r="AE393" i="1"/>
  <c r="AS393" i="1" s="1"/>
  <c r="AG392" i="1"/>
  <c r="AU392" i="1" s="1"/>
  <c r="AI391" i="1"/>
  <c r="AW391" i="1" s="1"/>
  <c r="AY390" i="1"/>
  <c r="AE389" i="1"/>
  <c r="AS389" i="1" s="1"/>
  <c r="AG388" i="1"/>
  <c r="AU388" i="1" s="1"/>
  <c r="AI387" i="1"/>
  <c r="AW387" i="1" s="1"/>
  <c r="AY386" i="1"/>
  <c r="AE385" i="1"/>
  <c r="AS385" i="1" s="1"/>
  <c r="AG384" i="1"/>
  <c r="AU384" i="1" s="1"/>
  <c r="AI383" i="1"/>
  <c r="AW383" i="1" s="1"/>
  <c r="AY382" i="1"/>
  <c r="AE381" i="1"/>
  <c r="AS381" i="1" s="1"/>
  <c r="AG380" i="1"/>
  <c r="AU380" i="1" s="1"/>
  <c r="AI379" i="1"/>
  <c r="AW379" i="1" s="1"/>
  <c r="AY378" i="1"/>
  <c r="AE377" i="1"/>
  <c r="AS377" i="1" s="1"/>
  <c r="AG376" i="1"/>
  <c r="AU376" i="1" s="1"/>
  <c r="AI375" i="1"/>
  <c r="AW375" i="1" s="1"/>
  <c r="AY374" i="1"/>
  <c r="AE373" i="1"/>
  <c r="AS373" i="1" s="1"/>
  <c r="AG372" i="1"/>
  <c r="AU372" i="1" s="1"/>
  <c r="AI371" i="1"/>
  <c r="AW371" i="1" s="1"/>
  <c r="AY370" i="1"/>
  <c r="AE369" i="1"/>
  <c r="AS369" i="1" s="1"/>
  <c r="AG368" i="1"/>
  <c r="AU368" i="1" s="1"/>
  <c r="AI367" i="1"/>
  <c r="AW367" i="1" s="1"/>
  <c r="AY366" i="1"/>
  <c r="AE365" i="1"/>
  <c r="AS365" i="1" s="1"/>
  <c r="AG364" i="1"/>
  <c r="AU364" i="1" s="1"/>
  <c r="AI363" i="1"/>
  <c r="AW363" i="1" s="1"/>
  <c r="AY362" i="1"/>
  <c r="AE361" i="1"/>
  <c r="AS361" i="1" s="1"/>
  <c r="AG360" i="1"/>
  <c r="AU360" i="1" s="1"/>
  <c r="AI359" i="1"/>
  <c r="AW359" i="1" s="1"/>
  <c r="AY358" i="1"/>
  <c r="AE357" i="1"/>
  <c r="AS357" i="1" s="1"/>
  <c r="AG356" i="1"/>
  <c r="AU356" i="1" s="1"/>
  <c r="AI355" i="1"/>
  <c r="AW355" i="1" s="1"/>
  <c r="AY354" i="1"/>
  <c r="AE353" i="1"/>
  <c r="AS353" i="1" s="1"/>
  <c r="AG352" i="1"/>
  <c r="AU352" i="1" s="1"/>
  <c r="AI351" i="1"/>
  <c r="AW351" i="1" s="1"/>
  <c r="AY350" i="1"/>
  <c r="AE349" i="1"/>
  <c r="AS349" i="1" s="1"/>
  <c r="AG348" i="1"/>
  <c r="AU348" i="1" s="1"/>
  <c r="AI347" i="1"/>
  <c r="AW347" i="1" s="1"/>
  <c r="AY346" i="1"/>
  <c r="AE345" i="1"/>
  <c r="AS345" i="1" s="1"/>
  <c r="AG344" i="1"/>
  <c r="AU344" i="1" s="1"/>
  <c r="AI343" i="1"/>
  <c r="AW343" i="1" s="1"/>
  <c r="AY342" i="1"/>
  <c r="AE341" i="1"/>
  <c r="AS341" i="1" s="1"/>
  <c r="AG340" i="1"/>
  <c r="AU340" i="1" s="1"/>
  <c r="AI339" i="1"/>
  <c r="AW339" i="1" s="1"/>
  <c r="AY338" i="1"/>
  <c r="AE337" i="1"/>
  <c r="AS337" i="1" s="1"/>
  <c r="AG336" i="1"/>
  <c r="AU336" i="1" s="1"/>
  <c r="AI335" i="1"/>
  <c r="AW335" i="1" s="1"/>
  <c r="AY334" i="1"/>
  <c r="AE333" i="1"/>
  <c r="AS333" i="1" s="1"/>
  <c r="AG332" i="1"/>
  <c r="AU332" i="1" s="1"/>
  <c r="AI331" i="1"/>
  <c r="AW331" i="1" s="1"/>
  <c r="AY330" i="1"/>
  <c r="AE329" i="1"/>
  <c r="AS329" i="1" s="1"/>
  <c r="AG328" i="1"/>
  <c r="AU328" i="1" s="1"/>
  <c r="AI327" i="1"/>
  <c r="AW327" i="1" s="1"/>
  <c r="AY326" i="1"/>
  <c r="AE325" i="1"/>
  <c r="AS325" i="1" s="1"/>
  <c r="AG324" i="1"/>
  <c r="AU324" i="1" s="1"/>
  <c r="AI323" i="1"/>
  <c r="AW323" i="1" s="1"/>
  <c r="AY322" i="1"/>
  <c r="AE321" i="1"/>
  <c r="AS321" i="1" s="1"/>
  <c r="AG320" i="1"/>
  <c r="AU320" i="1" s="1"/>
  <c r="AI319" i="1"/>
  <c r="AW319" i="1" s="1"/>
  <c r="AY318" i="1"/>
  <c r="AE317" i="1"/>
  <c r="AS317" i="1" s="1"/>
  <c r="AG316" i="1"/>
  <c r="AU316" i="1" s="1"/>
  <c r="AI315" i="1"/>
  <c r="AW315" i="1" s="1"/>
  <c r="AY314" i="1"/>
  <c r="AE313" i="1"/>
  <c r="AS313" i="1" s="1"/>
  <c r="AG312" i="1"/>
  <c r="AU312" i="1" s="1"/>
  <c r="AI311" i="1"/>
  <c r="AW311" i="1" s="1"/>
  <c r="AY310" i="1"/>
  <c r="AE309" i="1"/>
  <c r="AS309" i="1" s="1"/>
  <c r="AG308" i="1"/>
  <c r="AU308" i="1" s="1"/>
  <c r="AI307" i="1"/>
  <c r="AW307" i="1" s="1"/>
  <c r="AY306" i="1"/>
  <c r="AE305" i="1"/>
  <c r="AS305" i="1" s="1"/>
  <c r="AG304" i="1"/>
  <c r="AU304" i="1" s="1"/>
  <c r="AI303" i="1"/>
  <c r="AW303" i="1" s="1"/>
  <c r="AY302" i="1"/>
  <c r="AE301" i="1"/>
  <c r="AS301" i="1" s="1"/>
  <c r="AG300" i="1"/>
  <c r="AU300" i="1" s="1"/>
  <c r="AI299" i="1"/>
  <c r="AW299" i="1" s="1"/>
  <c r="AY298" i="1"/>
  <c r="AE297" i="1"/>
  <c r="AS297" i="1" s="1"/>
  <c r="AG296" i="1"/>
  <c r="AU296" i="1" s="1"/>
  <c r="AI295" i="1"/>
  <c r="AW295" i="1" s="1"/>
  <c r="AY294" i="1"/>
  <c r="AE293" i="1"/>
  <c r="AS293" i="1" s="1"/>
  <c r="AG292" i="1"/>
  <c r="AU292" i="1" s="1"/>
  <c r="AI291" i="1"/>
  <c r="AW291" i="1" s="1"/>
  <c r="AY290" i="1"/>
  <c r="AE289" i="1"/>
  <c r="AS289" i="1" s="1"/>
  <c r="AG288" i="1"/>
  <c r="AU288" i="1" s="1"/>
  <c r="AI287" i="1"/>
  <c r="AW287" i="1" s="1"/>
  <c r="AY286" i="1"/>
  <c r="AE285" i="1"/>
  <c r="AS285" i="1" s="1"/>
  <c r="AG284" i="1"/>
  <c r="AU284" i="1" s="1"/>
  <c r="AI283" i="1"/>
  <c r="AW283" i="1" s="1"/>
  <c r="AY282" i="1"/>
  <c r="AE281" i="1"/>
  <c r="AS281" i="1" s="1"/>
  <c r="AG280" i="1"/>
  <c r="AU280" i="1" s="1"/>
  <c r="AI279" i="1"/>
  <c r="AW279" i="1" s="1"/>
  <c r="AY278" i="1"/>
  <c r="AE277" i="1"/>
  <c r="AS277" i="1" s="1"/>
  <c r="AG276" i="1"/>
  <c r="AU276" i="1" s="1"/>
  <c r="AI275" i="1"/>
  <c r="AW275" i="1" s="1"/>
  <c r="AY274" i="1"/>
  <c r="AE273" i="1"/>
  <c r="AS273" i="1" s="1"/>
  <c r="AG272" i="1"/>
  <c r="AU272" i="1" s="1"/>
  <c r="AI271" i="1"/>
  <c r="AW271" i="1" s="1"/>
  <c r="AY270" i="1"/>
  <c r="AE269" i="1"/>
  <c r="AS269" i="1" s="1"/>
  <c r="AG268" i="1"/>
  <c r="AU268" i="1" s="1"/>
  <c r="AI267" i="1"/>
  <c r="AW267" i="1" s="1"/>
  <c r="AY266" i="1"/>
  <c r="AE265" i="1"/>
  <c r="AS265" i="1" s="1"/>
  <c r="AG264" i="1"/>
  <c r="AU264" i="1" s="1"/>
  <c r="AI263" i="1"/>
  <c r="AW263" i="1" s="1"/>
  <c r="AJ530" i="1"/>
  <c r="AX530" i="1" s="1"/>
  <c r="AZ529" i="1"/>
  <c r="AD529" i="1"/>
  <c r="AR529" i="1" s="1"/>
  <c r="AF528" i="1"/>
  <c r="AT528" i="1" s="1"/>
  <c r="AH527" i="1"/>
  <c r="AV527" i="1" s="1"/>
  <c r="AJ526" i="1"/>
  <c r="AX526" i="1" s="1"/>
  <c r="AZ525" i="1"/>
  <c r="AD525" i="1"/>
  <c r="AR525" i="1" s="1"/>
  <c r="AF524" i="1"/>
  <c r="AT524" i="1" s="1"/>
  <c r="AH523" i="1"/>
  <c r="AV523" i="1" s="1"/>
  <c r="AJ522" i="1"/>
  <c r="AX522" i="1" s="1"/>
  <c r="AZ521" i="1"/>
  <c r="AD521" i="1"/>
  <c r="AR521" i="1" s="1"/>
  <c r="AF520" i="1"/>
  <c r="AT520" i="1" s="1"/>
  <c r="AH519" i="1"/>
  <c r="AV519" i="1" s="1"/>
  <c r="AJ518" i="1"/>
  <c r="AX518" i="1" s="1"/>
  <c r="AZ517" i="1"/>
  <c r="AD517" i="1"/>
  <c r="AR517" i="1" s="1"/>
  <c r="AF516" i="1"/>
  <c r="AT516" i="1" s="1"/>
  <c r="AH515" i="1"/>
  <c r="AV515" i="1" s="1"/>
  <c r="AJ514" i="1"/>
  <c r="AX514" i="1" s="1"/>
  <c r="AZ513" i="1"/>
  <c r="AD513" i="1"/>
  <c r="AR513" i="1" s="1"/>
  <c r="AF512" i="1"/>
  <c r="AT512" i="1" s="1"/>
  <c r="AH511" i="1"/>
  <c r="AV511" i="1" s="1"/>
  <c r="AJ510" i="1"/>
  <c r="AX510" i="1" s="1"/>
  <c r="AZ509" i="1"/>
  <c r="AD509" i="1"/>
  <c r="AR509" i="1" s="1"/>
  <c r="AF508" i="1"/>
  <c r="AT508" i="1" s="1"/>
  <c r="AH507" i="1"/>
  <c r="AV507" i="1" s="1"/>
  <c r="AJ506" i="1"/>
  <c r="AX506" i="1" s="1"/>
  <c r="AZ505" i="1"/>
  <c r="AD505" i="1"/>
  <c r="AR505" i="1" s="1"/>
  <c r="AF504" i="1"/>
  <c r="AT504" i="1" s="1"/>
  <c r="AH503" i="1"/>
  <c r="AV503" i="1" s="1"/>
  <c r="AJ502" i="1"/>
  <c r="AX502" i="1" s="1"/>
  <c r="AZ501" i="1"/>
  <c r="AD501" i="1"/>
  <c r="AR501" i="1" s="1"/>
  <c r="AF500" i="1"/>
  <c r="AT500" i="1" s="1"/>
  <c r="AH499" i="1"/>
  <c r="AV499" i="1" s="1"/>
  <c r="AJ498" i="1"/>
  <c r="AX498" i="1" s="1"/>
  <c r="AZ497" i="1"/>
  <c r="AD497" i="1"/>
  <c r="AR497" i="1" s="1"/>
  <c r="AF496" i="1"/>
  <c r="AT496" i="1" s="1"/>
  <c r="AH495" i="1"/>
  <c r="AV495" i="1" s="1"/>
  <c r="AJ494" i="1"/>
  <c r="AX494" i="1" s="1"/>
  <c r="AZ493" i="1"/>
  <c r="AD493" i="1"/>
  <c r="AR493" i="1" s="1"/>
  <c r="AF492" i="1"/>
  <c r="AT492" i="1" s="1"/>
  <c r="AH491" i="1"/>
  <c r="AV491" i="1" s="1"/>
  <c r="AJ490" i="1"/>
  <c r="AX490" i="1" s="1"/>
  <c r="AZ489" i="1"/>
  <c r="AD489" i="1"/>
  <c r="AR489" i="1" s="1"/>
  <c r="AF488" i="1"/>
  <c r="AT488" i="1" s="1"/>
  <c r="AH487" i="1"/>
  <c r="AV487" i="1" s="1"/>
  <c r="AJ486" i="1"/>
  <c r="AX486" i="1" s="1"/>
  <c r="AZ485" i="1"/>
  <c r="AD485" i="1"/>
  <c r="AR485" i="1" s="1"/>
  <c r="AF484" i="1"/>
  <c r="AT484" i="1" s="1"/>
  <c r="AH483" i="1"/>
  <c r="AV483" i="1" s="1"/>
  <c r="AJ482" i="1"/>
  <c r="AX482" i="1" s="1"/>
  <c r="AZ481" i="1"/>
  <c r="AD481" i="1"/>
  <c r="AR481" i="1" s="1"/>
  <c r="AF480" i="1"/>
  <c r="AT480" i="1" s="1"/>
  <c r="AH479" i="1"/>
  <c r="AV479" i="1" s="1"/>
  <c r="AJ478" i="1"/>
  <c r="AX478" i="1" s="1"/>
  <c r="AZ477" i="1"/>
  <c r="AD477" i="1"/>
  <c r="AR477" i="1" s="1"/>
  <c r="AF476" i="1"/>
  <c r="AT476" i="1" s="1"/>
  <c r="AH475" i="1"/>
  <c r="AV475" i="1" s="1"/>
  <c r="AJ474" i="1"/>
  <c r="AX474" i="1" s="1"/>
  <c r="AZ473" i="1"/>
  <c r="AD473" i="1"/>
  <c r="AR473" i="1" s="1"/>
  <c r="AF472" i="1"/>
  <c r="AT472" i="1" s="1"/>
  <c r="AH471" i="1"/>
  <c r="AV471" i="1" s="1"/>
  <c r="AJ470" i="1"/>
  <c r="AX470" i="1" s="1"/>
  <c r="AZ469" i="1"/>
  <c r="AD469" i="1"/>
  <c r="AR469" i="1" s="1"/>
  <c r="AF468" i="1"/>
  <c r="AT468" i="1" s="1"/>
  <c r="AH467" i="1"/>
  <c r="AV467" i="1" s="1"/>
  <c r="AJ466" i="1"/>
  <c r="AX466" i="1" s="1"/>
  <c r="AZ465" i="1"/>
  <c r="AD465" i="1"/>
  <c r="AR465" i="1" s="1"/>
  <c r="AF464" i="1"/>
  <c r="AT464" i="1" s="1"/>
  <c r="AH463" i="1"/>
  <c r="AV463" i="1" s="1"/>
  <c r="AJ462" i="1"/>
  <c r="AX462" i="1" s="1"/>
  <c r="AZ461" i="1"/>
  <c r="AD461" i="1"/>
  <c r="AR461" i="1" s="1"/>
  <c r="AF460" i="1"/>
  <c r="AT460" i="1" s="1"/>
  <c r="AH459" i="1"/>
  <c r="AV459" i="1" s="1"/>
  <c r="AJ458" i="1"/>
  <c r="AX458" i="1" s="1"/>
  <c r="AZ457" i="1"/>
  <c r="AD457" i="1"/>
  <c r="AR457" i="1" s="1"/>
  <c r="AF456" i="1"/>
  <c r="AT456" i="1" s="1"/>
  <c r="AH455" i="1"/>
  <c r="AV455" i="1" s="1"/>
  <c r="AJ454" i="1"/>
  <c r="AX454" i="1" s="1"/>
  <c r="AZ453" i="1"/>
  <c r="AD453" i="1"/>
  <c r="AR453" i="1" s="1"/>
  <c r="AF452" i="1"/>
  <c r="AT452" i="1" s="1"/>
  <c r="AH451" i="1"/>
  <c r="AV451" i="1" s="1"/>
  <c r="AJ450" i="1"/>
  <c r="AX450" i="1" s="1"/>
  <c r="AZ449" i="1"/>
  <c r="AD449" i="1"/>
  <c r="AR449" i="1" s="1"/>
  <c r="AF448" i="1"/>
  <c r="AT448" i="1" s="1"/>
  <c r="AH447" i="1"/>
  <c r="AV447" i="1" s="1"/>
  <c r="AJ446" i="1"/>
  <c r="AX446" i="1" s="1"/>
  <c r="AZ445" i="1"/>
  <c r="AD445" i="1"/>
  <c r="AR445" i="1" s="1"/>
  <c r="AF444" i="1"/>
  <c r="AT444" i="1" s="1"/>
  <c r="AH443" i="1"/>
  <c r="AV443" i="1" s="1"/>
  <c r="AJ442" i="1"/>
  <c r="AX442" i="1" s="1"/>
  <c r="AZ441" i="1"/>
  <c r="AD441" i="1"/>
  <c r="AR441" i="1" s="1"/>
  <c r="AF440" i="1"/>
  <c r="AT440" i="1" s="1"/>
  <c r="AH439" i="1"/>
  <c r="AV439" i="1" s="1"/>
  <c r="AJ438" i="1"/>
  <c r="AX438" i="1" s="1"/>
  <c r="AZ437" i="1"/>
  <c r="AD437" i="1"/>
  <c r="AR437" i="1" s="1"/>
  <c r="AF436" i="1"/>
  <c r="AT436" i="1" s="1"/>
  <c r="AH435" i="1"/>
  <c r="AV435" i="1" s="1"/>
  <c r="AJ434" i="1"/>
  <c r="AX434" i="1" s="1"/>
  <c r="AZ433" i="1"/>
  <c r="AD433" i="1"/>
  <c r="AR433" i="1" s="1"/>
  <c r="AF432" i="1"/>
  <c r="AT432" i="1" s="1"/>
  <c r="AH431" i="1"/>
  <c r="AV431" i="1" s="1"/>
  <c r="AJ430" i="1"/>
  <c r="AX430" i="1" s="1"/>
  <c r="AZ429" i="1"/>
  <c r="AD429" i="1"/>
  <c r="AR429" i="1" s="1"/>
  <c r="AF428" i="1"/>
  <c r="AT428" i="1" s="1"/>
  <c r="AH427" i="1"/>
  <c r="AV427" i="1" s="1"/>
  <c r="AJ426" i="1"/>
  <c r="AX426" i="1" s="1"/>
  <c r="AZ425" i="1"/>
  <c r="AD425" i="1"/>
  <c r="AR425" i="1" s="1"/>
  <c r="AF424" i="1"/>
  <c r="AT424" i="1" s="1"/>
  <c r="AH423" i="1"/>
  <c r="AV423" i="1" s="1"/>
  <c r="AJ422" i="1"/>
  <c r="AX422" i="1" s="1"/>
  <c r="AZ421" i="1"/>
  <c r="AD421" i="1"/>
  <c r="AR421" i="1" s="1"/>
  <c r="AF420" i="1"/>
  <c r="AT420" i="1" s="1"/>
  <c r="AH419" i="1"/>
  <c r="AV419" i="1" s="1"/>
  <c r="AJ418" i="1"/>
  <c r="AX418" i="1" s="1"/>
  <c r="AZ417" i="1"/>
  <c r="AD417" i="1"/>
  <c r="AR417" i="1" s="1"/>
  <c r="AF416" i="1"/>
  <c r="AT416" i="1" s="1"/>
  <c r="AH415" i="1"/>
  <c r="AV415" i="1" s="1"/>
  <c r="AJ414" i="1"/>
  <c r="AX414" i="1" s="1"/>
  <c r="AZ413" i="1"/>
  <c r="AD413" i="1"/>
  <c r="AR413" i="1" s="1"/>
  <c r="AF412" i="1"/>
  <c r="AT412" i="1" s="1"/>
  <c r="AH411" i="1"/>
  <c r="AV411" i="1" s="1"/>
  <c r="AJ410" i="1"/>
  <c r="AX410" i="1" s="1"/>
  <c r="AZ409" i="1"/>
  <c r="AD409" i="1"/>
  <c r="AR409" i="1" s="1"/>
  <c r="AF408" i="1"/>
  <c r="AT408" i="1" s="1"/>
  <c r="AH407" i="1"/>
  <c r="AV407" i="1" s="1"/>
  <c r="AJ406" i="1"/>
  <c r="AX406" i="1" s="1"/>
  <c r="AZ405" i="1"/>
  <c r="AD405" i="1"/>
  <c r="AR405" i="1" s="1"/>
  <c r="AF404" i="1"/>
  <c r="AT404" i="1" s="1"/>
  <c r="AH403" i="1"/>
  <c r="AV403" i="1" s="1"/>
  <c r="AJ402" i="1"/>
  <c r="AX402" i="1" s="1"/>
  <c r="AZ401" i="1"/>
  <c r="AD401" i="1"/>
  <c r="AR401" i="1" s="1"/>
  <c r="AF400" i="1"/>
  <c r="AT400" i="1" s="1"/>
  <c r="AH399" i="1"/>
  <c r="AV399" i="1" s="1"/>
  <c r="AJ398" i="1"/>
  <c r="AX398" i="1" s="1"/>
  <c r="AZ397" i="1"/>
  <c r="AD397" i="1"/>
  <c r="AR397" i="1" s="1"/>
  <c r="AF396" i="1"/>
  <c r="AT396" i="1" s="1"/>
  <c r="AH395" i="1"/>
  <c r="AV395" i="1" s="1"/>
  <c r="AJ394" i="1"/>
  <c r="AX394" i="1" s="1"/>
  <c r="AZ393" i="1"/>
  <c r="AD393" i="1"/>
  <c r="AR393" i="1" s="1"/>
  <c r="AF392" i="1"/>
  <c r="AT392" i="1" s="1"/>
  <c r="AH391" i="1"/>
  <c r="AV391" i="1" s="1"/>
  <c r="AJ390" i="1"/>
  <c r="AX390" i="1" s="1"/>
  <c r="AZ389" i="1"/>
  <c r="AD389" i="1"/>
  <c r="AR389" i="1" s="1"/>
  <c r="AF388" i="1"/>
  <c r="AT388" i="1" s="1"/>
  <c r="AH387" i="1"/>
  <c r="AV387" i="1" s="1"/>
  <c r="AJ386" i="1"/>
  <c r="AX386" i="1" s="1"/>
  <c r="AZ385" i="1"/>
  <c r="AD385" i="1"/>
  <c r="AR385" i="1" s="1"/>
  <c r="AF384" i="1"/>
  <c r="AT384" i="1" s="1"/>
  <c r="AH383" i="1"/>
  <c r="AV383" i="1" s="1"/>
  <c r="AJ382" i="1"/>
  <c r="AX382" i="1" s="1"/>
  <c r="AZ381" i="1"/>
  <c r="AD381" i="1"/>
  <c r="AR381" i="1" s="1"/>
  <c r="AF380" i="1"/>
  <c r="AT380" i="1" s="1"/>
  <c r="AH379" i="1"/>
  <c r="AV379" i="1" s="1"/>
  <c r="AJ378" i="1"/>
  <c r="AX378" i="1" s="1"/>
  <c r="AZ377" i="1"/>
  <c r="AD377" i="1"/>
  <c r="AR377" i="1" s="1"/>
  <c r="AF376" i="1"/>
  <c r="AT376" i="1" s="1"/>
  <c r="AH375" i="1"/>
  <c r="AV375" i="1" s="1"/>
  <c r="AJ374" i="1"/>
  <c r="AX374" i="1" s="1"/>
  <c r="AZ373" i="1"/>
  <c r="AD373" i="1"/>
  <c r="AR373" i="1" s="1"/>
  <c r="AF372" i="1"/>
  <c r="AT372" i="1" s="1"/>
  <c r="AH371" i="1"/>
  <c r="AV371" i="1" s="1"/>
  <c r="AJ370" i="1"/>
  <c r="AX370" i="1" s="1"/>
  <c r="AZ369" i="1"/>
  <c r="AD369" i="1"/>
  <c r="AR369" i="1" s="1"/>
  <c r="AF368" i="1"/>
  <c r="AT368" i="1" s="1"/>
  <c r="AH367" i="1"/>
  <c r="AV367" i="1" s="1"/>
  <c r="AJ366" i="1"/>
  <c r="AX366" i="1" s="1"/>
  <c r="AZ365" i="1"/>
  <c r="AD365" i="1"/>
  <c r="AR365" i="1" s="1"/>
  <c r="AF364" i="1"/>
  <c r="AT364" i="1" s="1"/>
  <c r="AH363" i="1"/>
  <c r="AV363" i="1" s="1"/>
  <c r="AJ362" i="1"/>
  <c r="AX362" i="1" s="1"/>
  <c r="AZ361" i="1"/>
  <c r="AD361" i="1"/>
  <c r="AR361" i="1" s="1"/>
  <c r="AF360" i="1"/>
  <c r="AT360" i="1" s="1"/>
  <c r="AH359" i="1"/>
  <c r="AV359" i="1" s="1"/>
  <c r="AJ358" i="1"/>
  <c r="AX358" i="1" s="1"/>
  <c r="AZ357" i="1"/>
  <c r="AD357" i="1"/>
  <c r="AR357" i="1" s="1"/>
  <c r="AF356" i="1"/>
  <c r="AT356" i="1" s="1"/>
  <c r="AH355" i="1"/>
  <c r="AV355" i="1" s="1"/>
  <c r="AJ354" i="1"/>
  <c r="AX354" i="1" s="1"/>
  <c r="AZ353" i="1"/>
  <c r="AD353" i="1"/>
  <c r="AR353" i="1" s="1"/>
  <c r="AF352" i="1"/>
  <c r="AT352" i="1" s="1"/>
  <c r="AH351" i="1"/>
  <c r="AV351" i="1" s="1"/>
  <c r="AJ350" i="1"/>
  <c r="AX350" i="1" s="1"/>
  <c r="AZ349" i="1"/>
  <c r="AD349" i="1"/>
  <c r="AR349" i="1" s="1"/>
  <c r="AF348" i="1"/>
  <c r="AT348" i="1" s="1"/>
  <c r="AH347" i="1"/>
  <c r="AV347" i="1" s="1"/>
  <c r="AJ346" i="1"/>
  <c r="AX346" i="1" s="1"/>
  <c r="AZ345" i="1"/>
  <c r="AD345" i="1"/>
  <c r="AR345" i="1" s="1"/>
  <c r="AF344" i="1"/>
  <c r="AT344" i="1" s="1"/>
  <c r="AH343" i="1"/>
  <c r="AV343" i="1" s="1"/>
  <c r="AJ342" i="1"/>
  <c r="AX342" i="1" s="1"/>
  <c r="AZ341" i="1"/>
  <c r="AD341" i="1"/>
  <c r="AR341" i="1" s="1"/>
  <c r="AF340" i="1"/>
  <c r="AT340" i="1" s="1"/>
  <c r="AH339" i="1"/>
  <c r="AV339" i="1" s="1"/>
  <c r="AJ338" i="1"/>
  <c r="AX338" i="1" s="1"/>
  <c r="AZ337" i="1"/>
  <c r="AD337" i="1"/>
  <c r="AR337" i="1" s="1"/>
  <c r="AF336" i="1"/>
  <c r="AT336" i="1" s="1"/>
  <c r="AH335" i="1"/>
  <c r="AV335" i="1" s="1"/>
  <c r="AJ334" i="1"/>
  <c r="AX334" i="1" s="1"/>
  <c r="AZ333" i="1"/>
  <c r="AD333" i="1"/>
  <c r="AR333" i="1" s="1"/>
  <c r="AF332" i="1"/>
  <c r="AT332" i="1" s="1"/>
  <c r="AH331" i="1"/>
  <c r="AV331" i="1" s="1"/>
  <c r="AJ330" i="1"/>
  <c r="AX330" i="1" s="1"/>
  <c r="AZ329" i="1"/>
  <c r="AD329" i="1"/>
  <c r="AR329" i="1" s="1"/>
  <c r="AF328" i="1"/>
  <c r="AT328" i="1" s="1"/>
  <c r="AH327" i="1"/>
  <c r="AV327" i="1" s="1"/>
  <c r="AJ326" i="1"/>
  <c r="AX326" i="1" s="1"/>
  <c r="AZ325" i="1"/>
  <c r="AD325" i="1"/>
  <c r="AR325" i="1" s="1"/>
  <c r="AF324" i="1"/>
  <c r="AT324" i="1" s="1"/>
  <c r="AH323" i="1"/>
  <c r="AV323" i="1" s="1"/>
  <c r="AJ322" i="1"/>
  <c r="AX322" i="1" s="1"/>
  <c r="AZ321" i="1"/>
  <c r="AD321" i="1"/>
  <c r="AR321" i="1" s="1"/>
  <c r="AF320" i="1"/>
  <c r="AT320" i="1" s="1"/>
  <c r="AH319" i="1"/>
  <c r="AV319" i="1" s="1"/>
  <c r="AJ318" i="1"/>
  <c r="AX318" i="1" s="1"/>
  <c r="AZ317" i="1"/>
  <c r="AD317" i="1"/>
  <c r="AR317" i="1" s="1"/>
  <c r="AF316" i="1"/>
  <c r="AT316" i="1" s="1"/>
  <c r="AH315" i="1"/>
  <c r="AV315" i="1" s="1"/>
  <c r="AJ314" i="1"/>
  <c r="AX314" i="1" s="1"/>
  <c r="AZ313" i="1"/>
  <c r="AD313" i="1"/>
  <c r="AR313" i="1" s="1"/>
  <c r="AF312" i="1"/>
  <c r="AT312" i="1" s="1"/>
  <c r="AH311" i="1"/>
  <c r="AV311" i="1" s="1"/>
  <c r="AJ310" i="1"/>
  <c r="AX310" i="1" s="1"/>
  <c r="AZ309" i="1"/>
  <c r="AD309" i="1"/>
  <c r="AR309" i="1" s="1"/>
  <c r="AF308" i="1"/>
  <c r="AT308" i="1" s="1"/>
  <c r="AH307" i="1"/>
  <c r="AV307" i="1" s="1"/>
  <c r="AJ306" i="1"/>
  <c r="AX306" i="1" s="1"/>
  <c r="AZ305" i="1"/>
  <c r="AD305" i="1"/>
  <c r="AR305" i="1" s="1"/>
  <c r="AF304" i="1"/>
  <c r="AT304" i="1" s="1"/>
  <c r="AH303" i="1"/>
  <c r="AV303" i="1" s="1"/>
  <c r="AJ302" i="1"/>
  <c r="AX302" i="1" s="1"/>
  <c r="AZ301" i="1"/>
  <c r="AD301" i="1"/>
  <c r="AR301" i="1" s="1"/>
  <c r="AF300" i="1"/>
  <c r="AT300" i="1" s="1"/>
  <c r="AH299" i="1"/>
  <c r="AV299" i="1" s="1"/>
  <c r="AJ298" i="1"/>
  <c r="AX298" i="1" s="1"/>
  <c r="AZ297" i="1"/>
  <c r="AD297" i="1"/>
  <c r="AR297" i="1" s="1"/>
  <c r="AF296" i="1"/>
  <c r="AT296" i="1" s="1"/>
  <c r="AH295" i="1"/>
  <c r="AV295" i="1" s="1"/>
  <c r="AJ294" i="1"/>
  <c r="AX294" i="1" s="1"/>
  <c r="AZ293" i="1"/>
  <c r="AD293" i="1"/>
  <c r="AR293" i="1" s="1"/>
  <c r="AF292" i="1"/>
  <c r="AT292" i="1" s="1"/>
  <c r="AH291" i="1"/>
  <c r="AV291" i="1" s="1"/>
  <c r="AJ290" i="1"/>
  <c r="AX290" i="1" s="1"/>
  <c r="AZ289" i="1"/>
  <c r="AD289" i="1"/>
  <c r="AR289" i="1" s="1"/>
  <c r="AF288" i="1"/>
  <c r="AT288" i="1" s="1"/>
  <c r="AH287" i="1"/>
  <c r="AV287" i="1" s="1"/>
  <c r="AJ286" i="1"/>
  <c r="AX286" i="1" s="1"/>
  <c r="AZ285" i="1"/>
  <c r="AD285" i="1"/>
  <c r="AR285" i="1" s="1"/>
  <c r="AF284" i="1"/>
  <c r="AT284" i="1" s="1"/>
  <c r="AH283" i="1"/>
  <c r="AV283" i="1" s="1"/>
  <c r="AJ282" i="1"/>
  <c r="AX282" i="1" s="1"/>
  <c r="AZ281" i="1"/>
  <c r="AD281" i="1"/>
  <c r="AR281" i="1" s="1"/>
  <c r="AF280" i="1"/>
  <c r="AT280" i="1" s="1"/>
  <c r="AH279" i="1"/>
  <c r="AV279" i="1" s="1"/>
  <c r="AJ278" i="1"/>
  <c r="AX278" i="1" s="1"/>
  <c r="AZ277" i="1"/>
  <c r="AD277" i="1"/>
  <c r="AR277" i="1" s="1"/>
  <c r="AF276" i="1"/>
  <c r="AT276" i="1" s="1"/>
  <c r="AH275" i="1"/>
  <c r="AV275" i="1" s="1"/>
  <c r="AJ274" i="1"/>
  <c r="AX274" i="1" s="1"/>
  <c r="AZ273" i="1"/>
  <c r="AD273" i="1"/>
  <c r="AR273" i="1" s="1"/>
  <c r="AF272" i="1"/>
  <c r="AT272" i="1" s="1"/>
  <c r="AH271" i="1"/>
  <c r="AV271" i="1" s="1"/>
  <c r="AJ270" i="1"/>
  <c r="AX270" i="1" s="1"/>
  <c r="AZ269" i="1"/>
  <c r="AD269" i="1"/>
  <c r="AR269" i="1" s="1"/>
  <c r="AF268" i="1"/>
  <c r="AT268" i="1" s="1"/>
  <c r="AH267" i="1"/>
  <c r="AV267" i="1" s="1"/>
  <c r="AJ266" i="1"/>
  <c r="AX266" i="1" s="1"/>
  <c r="AZ265" i="1"/>
  <c r="AD265" i="1"/>
  <c r="AR265" i="1" s="1"/>
  <c r="AF264" i="1"/>
  <c r="AT264" i="1" s="1"/>
  <c r="AH263" i="1"/>
  <c r="AV263" i="1" s="1"/>
  <c r="AE520" i="1"/>
  <c r="AS520" i="1" s="1"/>
  <c r="AG519" i="1"/>
  <c r="AU519" i="1" s="1"/>
  <c r="AI518" i="1"/>
  <c r="AW518" i="1" s="1"/>
  <c r="AY517" i="1"/>
  <c r="AE516" i="1"/>
  <c r="AS516" i="1" s="1"/>
  <c r="AG515" i="1"/>
  <c r="AU515" i="1" s="1"/>
  <c r="AI514" i="1"/>
  <c r="AW514" i="1" s="1"/>
  <c r="AY513" i="1"/>
  <c r="AE512" i="1"/>
  <c r="AS512" i="1" s="1"/>
  <c r="AG511" i="1"/>
  <c r="AU511" i="1" s="1"/>
  <c r="AI510" i="1"/>
  <c r="AW510" i="1" s="1"/>
  <c r="AY509" i="1"/>
  <c r="AE508" i="1"/>
  <c r="AS508" i="1" s="1"/>
  <c r="AG507" i="1"/>
  <c r="AU507" i="1" s="1"/>
  <c r="AI506" i="1"/>
  <c r="AW506" i="1" s="1"/>
  <c r="AY505" i="1"/>
  <c r="AE504" i="1"/>
  <c r="AS504" i="1" s="1"/>
  <c r="AG503" i="1"/>
  <c r="AU503" i="1" s="1"/>
  <c r="AI502" i="1"/>
  <c r="AW502" i="1" s="1"/>
  <c r="AY501" i="1"/>
  <c r="AE500" i="1"/>
  <c r="AS500" i="1" s="1"/>
  <c r="AG499" i="1"/>
  <c r="AU499" i="1" s="1"/>
  <c r="AI498" i="1"/>
  <c r="AW498" i="1" s="1"/>
  <c r="AY497" i="1"/>
  <c r="AE496" i="1"/>
  <c r="AS496" i="1" s="1"/>
  <c r="AG495" i="1"/>
  <c r="AU495" i="1" s="1"/>
  <c r="AI494" i="1"/>
  <c r="AW494" i="1" s="1"/>
  <c r="AY493" i="1"/>
  <c r="AE492" i="1"/>
  <c r="AS492" i="1" s="1"/>
  <c r="AG491" i="1"/>
  <c r="AU491" i="1" s="1"/>
  <c r="AI490" i="1"/>
  <c r="AW490" i="1" s="1"/>
  <c r="AY489" i="1"/>
  <c r="AE488" i="1"/>
  <c r="AS488" i="1" s="1"/>
  <c r="AG487" i="1"/>
  <c r="AU487" i="1" s="1"/>
  <c r="AI486" i="1"/>
  <c r="AW486" i="1" s="1"/>
  <c r="AY485" i="1"/>
  <c r="AE484" i="1"/>
  <c r="AS484" i="1" s="1"/>
  <c r="AG483" i="1"/>
  <c r="AU483" i="1" s="1"/>
  <c r="AI482" i="1"/>
  <c r="AW482" i="1" s="1"/>
  <c r="AY481" i="1"/>
  <c r="AE480" i="1"/>
  <c r="AS480" i="1" s="1"/>
  <c r="AG479" i="1"/>
  <c r="AU479" i="1" s="1"/>
  <c r="AI478" i="1"/>
  <c r="AW478" i="1" s="1"/>
  <c r="AY477" i="1"/>
  <c r="AE476" i="1"/>
  <c r="AS476" i="1" s="1"/>
  <c r="AG475" i="1"/>
  <c r="AU475" i="1" s="1"/>
  <c r="AI474" i="1"/>
  <c r="AW474" i="1" s="1"/>
  <c r="AY473" i="1"/>
  <c r="AE472" i="1"/>
  <c r="AS472" i="1" s="1"/>
  <c r="AG471" i="1"/>
  <c r="AU471" i="1" s="1"/>
  <c r="AI470" i="1"/>
  <c r="AW470" i="1" s="1"/>
  <c r="AY469" i="1"/>
  <c r="AE468" i="1"/>
  <c r="AS468" i="1" s="1"/>
  <c r="AG467" i="1"/>
  <c r="AU467" i="1" s="1"/>
  <c r="AI466" i="1"/>
  <c r="AW466" i="1" s="1"/>
  <c r="AY465" i="1"/>
  <c r="AE464" i="1"/>
  <c r="AS464" i="1" s="1"/>
  <c r="AG463" i="1"/>
  <c r="AU463" i="1" s="1"/>
  <c r="AI462" i="1"/>
  <c r="AW462" i="1" s="1"/>
  <c r="AY461" i="1"/>
  <c r="AE460" i="1"/>
  <c r="AS460" i="1" s="1"/>
  <c r="AG459" i="1"/>
  <c r="AU459" i="1" s="1"/>
  <c r="AI458" i="1"/>
  <c r="AW458" i="1" s="1"/>
  <c r="AY457" i="1"/>
  <c r="AE456" i="1"/>
  <c r="AS456" i="1" s="1"/>
  <c r="AG455" i="1"/>
  <c r="AU455" i="1" s="1"/>
  <c r="AI454" i="1"/>
  <c r="AW454" i="1" s="1"/>
  <c r="AY453" i="1"/>
  <c r="AE452" i="1"/>
  <c r="AS452" i="1" s="1"/>
  <c r="AG451" i="1"/>
  <c r="AU451" i="1" s="1"/>
  <c r="AI450" i="1"/>
  <c r="AW450" i="1" s="1"/>
  <c r="AY449" i="1"/>
  <c r="AE448" i="1"/>
  <c r="AS448" i="1" s="1"/>
  <c r="AG447" i="1"/>
  <c r="AU447" i="1" s="1"/>
  <c r="AI446" i="1"/>
  <c r="AW446" i="1" s="1"/>
  <c r="AY445" i="1"/>
  <c r="AE444" i="1"/>
  <c r="AS444" i="1" s="1"/>
  <c r="AG443" i="1"/>
  <c r="AU443" i="1" s="1"/>
  <c r="AI442" i="1"/>
  <c r="AW442" i="1" s="1"/>
  <c r="AY441" i="1"/>
  <c r="AE440" i="1"/>
  <c r="AS440" i="1" s="1"/>
  <c r="AG439" i="1"/>
  <c r="AU439" i="1" s="1"/>
  <c r="AI438" i="1"/>
  <c r="AW438" i="1" s="1"/>
  <c r="AY437" i="1"/>
  <c r="AE436" i="1"/>
  <c r="AS436" i="1" s="1"/>
  <c r="AG435" i="1"/>
  <c r="AU435" i="1" s="1"/>
  <c r="AI434" i="1"/>
  <c r="AW434" i="1" s="1"/>
  <c r="AY433" i="1"/>
  <c r="AE432" i="1"/>
  <c r="AS432" i="1" s="1"/>
  <c r="AG431" i="1"/>
  <c r="AU431" i="1" s="1"/>
  <c r="AI430" i="1"/>
  <c r="AW430" i="1" s="1"/>
  <c r="AY429" i="1"/>
  <c r="AE428" i="1"/>
  <c r="AS428" i="1" s="1"/>
  <c r="AG427" i="1"/>
  <c r="AU427" i="1" s="1"/>
  <c r="AI426" i="1"/>
  <c r="AW426" i="1" s="1"/>
  <c r="AY425" i="1"/>
  <c r="AE424" i="1"/>
  <c r="AS424" i="1" s="1"/>
  <c r="AG423" i="1"/>
  <c r="AU423" i="1" s="1"/>
  <c r="AI422" i="1"/>
  <c r="AW422" i="1" s="1"/>
  <c r="AY421" i="1"/>
  <c r="AE420" i="1"/>
  <c r="AS420" i="1" s="1"/>
  <c r="AG419" i="1"/>
  <c r="AU419" i="1" s="1"/>
  <c r="AI418" i="1"/>
  <c r="AW418" i="1" s="1"/>
  <c r="AY417" i="1"/>
  <c r="AE416" i="1"/>
  <c r="AS416" i="1" s="1"/>
  <c r="AG415" i="1"/>
  <c r="AU415" i="1" s="1"/>
  <c r="AI414" i="1"/>
  <c r="AW414" i="1" s="1"/>
  <c r="AY413" i="1"/>
  <c r="AE412" i="1"/>
  <c r="AS412" i="1" s="1"/>
  <c r="AG411" i="1"/>
  <c r="AU411" i="1" s="1"/>
  <c r="AI410" i="1"/>
  <c r="AW410" i="1" s="1"/>
  <c r="AY409" i="1"/>
  <c r="AE408" i="1"/>
  <c r="AS408" i="1" s="1"/>
  <c r="AG407" i="1"/>
  <c r="AU407" i="1" s="1"/>
  <c r="AI406" i="1"/>
  <c r="AW406" i="1" s="1"/>
  <c r="AY405" i="1"/>
  <c r="AE404" i="1"/>
  <c r="AS404" i="1" s="1"/>
  <c r="AG403" i="1"/>
  <c r="AU403" i="1" s="1"/>
  <c r="AI402" i="1"/>
  <c r="AW402" i="1" s="1"/>
  <c r="AY401" i="1"/>
  <c r="AE400" i="1"/>
  <c r="AS400" i="1" s="1"/>
  <c r="AG399" i="1"/>
  <c r="AU399" i="1" s="1"/>
  <c r="AI398" i="1"/>
  <c r="AW398" i="1" s="1"/>
  <c r="AY397" i="1"/>
  <c r="AE396" i="1"/>
  <c r="AS396" i="1" s="1"/>
  <c r="AG395" i="1"/>
  <c r="AU395" i="1" s="1"/>
  <c r="AI394" i="1"/>
  <c r="AW394" i="1" s="1"/>
  <c r="AY393" i="1"/>
  <c r="AE392" i="1"/>
  <c r="AS392" i="1" s="1"/>
  <c r="AG391" i="1"/>
  <c r="AU391" i="1" s="1"/>
  <c r="AI390" i="1"/>
  <c r="AW390" i="1" s="1"/>
  <c r="AY389" i="1"/>
  <c r="AE388" i="1"/>
  <c r="AS388" i="1" s="1"/>
  <c r="AG387" i="1"/>
  <c r="AU387" i="1" s="1"/>
  <c r="AI386" i="1"/>
  <c r="AW386" i="1" s="1"/>
  <c r="AY385" i="1"/>
  <c r="AE384" i="1"/>
  <c r="AS384" i="1" s="1"/>
  <c r="AG383" i="1"/>
  <c r="AU383" i="1" s="1"/>
  <c r="AI382" i="1"/>
  <c r="AW382" i="1" s="1"/>
  <c r="AY381" i="1"/>
  <c r="AE380" i="1"/>
  <c r="AS380" i="1" s="1"/>
  <c r="AG379" i="1"/>
  <c r="AU379" i="1" s="1"/>
  <c r="AI378" i="1"/>
  <c r="AW378" i="1" s="1"/>
  <c r="AY377" i="1"/>
  <c r="AE376" i="1"/>
  <c r="AS376" i="1" s="1"/>
  <c r="AG375" i="1"/>
  <c r="AU375" i="1" s="1"/>
  <c r="AI374" i="1"/>
  <c r="AW374" i="1" s="1"/>
  <c r="AY373" i="1"/>
  <c r="AE372" i="1"/>
  <c r="AS372" i="1" s="1"/>
  <c r="AG371" i="1"/>
  <c r="AU371" i="1" s="1"/>
  <c r="AI370" i="1"/>
  <c r="AW370" i="1" s="1"/>
  <c r="AY369" i="1"/>
  <c r="AE368" i="1"/>
  <c r="AS368" i="1" s="1"/>
  <c r="AG367" i="1"/>
  <c r="AU367" i="1" s="1"/>
  <c r="AI366" i="1"/>
  <c r="AW366" i="1" s="1"/>
  <c r="AY365" i="1"/>
  <c r="AE364" i="1"/>
  <c r="AS364" i="1" s="1"/>
  <c r="AG363" i="1"/>
  <c r="AU363" i="1" s="1"/>
  <c r="AI362" i="1"/>
  <c r="AW362" i="1" s="1"/>
  <c r="AY361" i="1"/>
  <c r="AE360" i="1"/>
  <c r="AS360" i="1" s="1"/>
  <c r="AG359" i="1"/>
  <c r="AU359" i="1" s="1"/>
  <c r="AI358" i="1"/>
  <c r="AW358" i="1" s="1"/>
  <c r="AY357" i="1"/>
  <c r="AE356" i="1"/>
  <c r="AS356" i="1" s="1"/>
  <c r="AG355" i="1"/>
  <c r="AU355" i="1" s="1"/>
  <c r="AI354" i="1"/>
  <c r="AW354" i="1" s="1"/>
  <c r="AY353" i="1"/>
  <c r="AE352" i="1"/>
  <c r="AS352" i="1" s="1"/>
  <c r="AG351" i="1"/>
  <c r="AU351" i="1" s="1"/>
  <c r="AI350" i="1"/>
  <c r="AW350" i="1" s="1"/>
  <c r="AY349" i="1"/>
  <c r="AE348" i="1"/>
  <c r="AS348" i="1" s="1"/>
  <c r="AG347" i="1"/>
  <c r="AU347" i="1" s="1"/>
  <c r="AI346" i="1"/>
  <c r="AW346" i="1" s="1"/>
  <c r="AY345" i="1"/>
  <c r="AE344" i="1"/>
  <c r="AS344" i="1" s="1"/>
  <c r="AG343" i="1"/>
  <c r="AU343" i="1" s="1"/>
  <c r="AI342" i="1"/>
  <c r="AW342" i="1" s="1"/>
  <c r="AY341" i="1"/>
  <c r="AE340" i="1"/>
  <c r="AS340" i="1" s="1"/>
  <c r="AG339" i="1"/>
  <c r="AU339" i="1" s="1"/>
  <c r="AI338" i="1"/>
  <c r="AW338" i="1" s="1"/>
  <c r="AY337" i="1"/>
  <c r="AE336" i="1"/>
  <c r="AS336" i="1" s="1"/>
  <c r="AG335" i="1"/>
  <c r="AU335" i="1" s="1"/>
  <c r="AI334" i="1"/>
  <c r="AW334" i="1" s="1"/>
  <c r="AY333" i="1"/>
  <c r="AE332" i="1"/>
  <c r="AS332" i="1" s="1"/>
  <c r="AG331" i="1"/>
  <c r="AU331" i="1" s="1"/>
  <c r="AI330" i="1"/>
  <c r="AW330" i="1" s="1"/>
  <c r="AY329" i="1"/>
  <c r="AE328" i="1"/>
  <c r="AS328" i="1" s="1"/>
  <c r="AG327" i="1"/>
  <c r="AU327" i="1" s="1"/>
  <c r="AI326" i="1"/>
  <c r="AW326" i="1" s="1"/>
  <c r="AY325" i="1"/>
  <c r="AE324" i="1"/>
  <c r="AS324" i="1" s="1"/>
  <c r="AG323" i="1"/>
  <c r="AU323" i="1" s="1"/>
  <c r="AI322" i="1"/>
  <c r="AW322" i="1" s="1"/>
  <c r="AY321" i="1"/>
  <c r="AE320" i="1"/>
  <c r="AS320" i="1" s="1"/>
  <c r="AG319" i="1"/>
  <c r="AU319" i="1" s="1"/>
  <c r="AI318" i="1"/>
  <c r="AW318" i="1" s="1"/>
  <c r="AY317" i="1"/>
  <c r="AE316" i="1"/>
  <c r="AS316" i="1" s="1"/>
  <c r="AG315" i="1"/>
  <c r="AU315" i="1" s="1"/>
  <c r="AI314" i="1"/>
  <c r="AW314" i="1" s="1"/>
  <c r="AY313" i="1"/>
  <c r="AE312" i="1"/>
  <c r="AS312" i="1" s="1"/>
  <c r="AG311" i="1"/>
  <c r="AU311" i="1" s="1"/>
  <c r="AI310" i="1"/>
  <c r="AW310" i="1" s="1"/>
  <c r="AY309" i="1"/>
  <c r="AE308" i="1"/>
  <c r="AS308" i="1" s="1"/>
  <c r="AG307" i="1"/>
  <c r="AU307" i="1" s="1"/>
  <c r="AI306" i="1"/>
  <c r="AW306" i="1" s="1"/>
  <c r="AY305" i="1"/>
  <c r="AE304" i="1"/>
  <c r="AS304" i="1" s="1"/>
  <c r="AG303" i="1"/>
  <c r="AU303" i="1" s="1"/>
  <c r="AI302" i="1"/>
  <c r="AW302" i="1" s="1"/>
  <c r="AY301" i="1"/>
  <c r="AE300" i="1"/>
  <c r="AS300" i="1" s="1"/>
  <c r="AG299" i="1"/>
  <c r="AU299" i="1" s="1"/>
  <c r="AI298" i="1"/>
  <c r="AW298" i="1" s="1"/>
  <c r="AY297" i="1"/>
  <c r="AE296" i="1"/>
  <c r="AS296" i="1" s="1"/>
  <c r="AG295" i="1"/>
  <c r="AU295" i="1" s="1"/>
  <c r="AI294" i="1"/>
  <c r="AW294" i="1" s="1"/>
  <c r="AY293" i="1"/>
  <c r="AE292" i="1"/>
  <c r="AS292" i="1" s="1"/>
  <c r="AG291" i="1"/>
  <c r="AU291" i="1" s="1"/>
  <c r="AI290" i="1"/>
  <c r="AW290" i="1" s="1"/>
  <c r="AY289" i="1"/>
  <c r="AE288" i="1"/>
  <c r="AS288" i="1" s="1"/>
  <c r="AG287" i="1"/>
  <c r="AU287" i="1" s="1"/>
  <c r="AI286" i="1"/>
  <c r="AW286" i="1" s="1"/>
  <c r="AY285" i="1"/>
  <c r="AE284" i="1"/>
  <c r="AS284" i="1" s="1"/>
  <c r="AG283" i="1"/>
  <c r="AU283" i="1" s="1"/>
  <c r="AI282" i="1"/>
  <c r="AW282" i="1" s="1"/>
  <c r="AY281" i="1"/>
  <c r="AE280" i="1"/>
  <c r="AS280" i="1" s="1"/>
  <c r="AG279" i="1"/>
  <c r="AU279" i="1" s="1"/>
  <c r="AI278" i="1"/>
  <c r="AW278" i="1" s="1"/>
  <c r="AY277" i="1"/>
  <c r="AE276" i="1"/>
  <c r="AS276" i="1" s="1"/>
  <c r="AG275" i="1"/>
  <c r="AU275" i="1" s="1"/>
  <c r="AI274" i="1"/>
  <c r="AW274" i="1" s="1"/>
  <c r="AY273" i="1"/>
  <c r="AE272" i="1"/>
  <c r="AS272" i="1" s="1"/>
  <c r="AG271" i="1"/>
  <c r="AU271" i="1" s="1"/>
  <c r="AI270" i="1"/>
  <c r="AW270" i="1" s="1"/>
  <c r="AY269" i="1"/>
  <c r="AE268" i="1"/>
  <c r="AS268" i="1" s="1"/>
  <c r="AG267" i="1"/>
  <c r="AU267" i="1" s="1"/>
  <c r="AI266" i="1"/>
  <c r="AW266" i="1" s="1"/>
  <c r="AY265" i="1"/>
  <c r="AE264" i="1"/>
  <c r="AS264" i="1" s="1"/>
  <c r="AG263" i="1"/>
  <c r="AU263" i="1" s="1"/>
  <c r="AJ537" i="1"/>
  <c r="AX537" i="1" s="1"/>
  <c r="AZ536" i="1"/>
  <c r="AD536" i="1"/>
  <c r="AR536" i="1" s="1"/>
  <c r="AF535" i="1"/>
  <c r="AT535" i="1" s="1"/>
  <c r="AH534" i="1"/>
  <c r="AV534" i="1" s="1"/>
  <c r="AJ533" i="1"/>
  <c r="AX533" i="1" s="1"/>
  <c r="AZ532" i="1"/>
  <c r="AD532" i="1"/>
  <c r="AR532" i="1" s="1"/>
  <c r="AF531" i="1"/>
  <c r="AT531" i="1" s="1"/>
  <c r="AH530" i="1"/>
  <c r="AV530" i="1" s="1"/>
  <c r="AJ529" i="1"/>
  <c r="AX529" i="1" s="1"/>
  <c r="AZ528" i="1"/>
  <c r="AD528" i="1"/>
  <c r="AR528" i="1" s="1"/>
  <c r="AF527" i="1"/>
  <c r="AT527" i="1" s="1"/>
  <c r="AH526" i="1"/>
  <c r="AV526" i="1" s="1"/>
  <c r="AJ525" i="1"/>
  <c r="AX525" i="1" s="1"/>
  <c r="AZ524" i="1"/>
  <c r="AD524" i="1"/>
  <c r="AR524" i="1" s="1"/>
  <c r="AF523" i="1"/>
  <c r="AT523" i="1" s="1"/>
  <c r="AH522" i="1"/>
  <c r="AV522" i="1" s="1"/>
  <c r="AJ521" i="1"/>
  <c r="AX521" i="1" s="1"/>
  <c r="AZ520" i="1"/>
  <c r="AD520" i="1"/>
  <c r="AR520" i="1" s="1"/>
  <c r="AF519" i="1"/>
  <c r="AT519" i="1" s="1"/>
  <c r="AH518" i="1"/>
  <c r="AV518" i="1" s="1"/>
  <c r="AJ517" i="1"/>
  <c r="AX517" i="1" s="1"/>
  <c r="AZ516" i="1"/>
  <c r="AD516" i="1"/>
  <c r="AR516" i="1" s="1"/>
  <c r="AF515" i="1"/>
  <c r="AT515" i="1" s="1"/>
  <c r="AH514" i="1"/>
  <c r="AV514" i="1" s="1"/>
  <c r="AJ513" i="1"/>
  <c r="AX513" i="1" s="1"/>
  <c r="AZ512" i="1"/>
  <c r="AD512" i="1"/>
  <c r="AR512" i="1" s="1"/>
  <c r="AF511" i="1"/>
  <c r="AT511" i="1" s="1"/>
  <c r="AH510" i="1"/>
  <c r="AV510" i="1" s="1"/>
  <c r="AJ509" i="1"/>
  <c r="AX509" i="1" s="1"/>
  <c r="AZ508" i="1"/>
  <c r="AD508" i="1"/>
  <c r="AR508" i="1" s="1"/>
  <c r="AF507" i="1"/>
  <c r="AT507" i="1" s="1"/>
  <c r="AH506" i="1"/>
  <c r="AV506" i="1" s="1"/>
  <c r="AJ505" i="1"/>
  <c r="AX505" i="1" s="1"/>
  <c r="AZ504" i="1"/>
  <c r="AD504" i="1"/>
  <c r="AR504" i="1" s="1"/>
  <c r="AF503" i="1"/>
  <c r="AT503" i="1" s="1"/>
  <c r="AH502" i="1"/>
  <c r="AV502" i="1" s="1"/>
  <c r="AJ501" i="1"/>
  <c r="AX501" i="1" s="1"/>
  <c r="AZ500" i="1"/>
  <c r="AD500" i="1"/>
  <c r="AR500" i="1" s="1"/>
  <c r="AF499" i="1"/>
  <c r="AT499" i="1" s="1"/>
  <c r="AH498" i="1"/>
  <c r="AV498" i="1" s="1"/>
  <c r="AJ497" i="1"/>
  <c r="AX497" i="1" s="1"/>
  <c r="AZ496" i="1"/>
  <c r="AD496" i="1"/>
  <c r="AR496" i="1" s="1"/>
  <c r="AF495" i="1"/>
  <c r="AT495" i="1" s="1"/>
  <c r="AH494" i="1"/>
  <c r="AV494" i="1" s="1"/>
  <c r="AJ493" i="1"/>
  <c r="AX493" i="1" s="1"/>
  <c r="AZ492" i="1"/>
  <c r="AD492" i="1"/>
  <c r="AR492" i="1" s="1"/>
  <c r="AF491" i="1"/>
  <c r="AT491" i="1" s="1"/>
  <c r="AH490" i="1"/>
  <c r="AV490" i="1" s="1"/>
  <c r="AJ489" i="1"/>
  <c r="AX489" i="1" s="1"/>
  <c r="AZ488" i="1"/>
  <c r="AD488" i="1"/>
  <c r="AR488" i="1" s="1"/>
  <c r="AF487" i="1"/>
  <c r="AT487" i="1" s="1"/>
  <c r="AH486" i="1"/>
  <c r="AV486" i="1" s="1"/>
  <c r="AJ485" i="1"/>
  <c r="AX485" i="1" s="1"/>
  <c r="AZ484" i="1"/>
  <c r="AD484" i="1"/>
  <c r="AR484" i="1" s="1"/>
  <c r="AF483" i="1"/>
  <c r="AT483" i="1" s="1"/>
  <c r="AH482" i="1"/>
  <c r="AV482" i="1" s="1"/>
  <c r="AJ481" i="1"/>
  <c r="AX481" i="1" s="1"/>
  <c r="AZ480" i="1"/>
  <c r="AD480" i="1"/>
  <c r="AR480" i="1" s="1"/>
  <c r="AF479" i="1"/>
  <c r="AT479" i="1" s="1"/>
  <c r="AH478" i="1"/>
  <c r="AV478" i="1" s="1"/>
  <c r="AJ477" i="1"/>
  <c r="AX477" i="1" s="1"/>
  <c r="AZ476" i="1"/>
  <c r="AD476" i="1"/>
  <c r="AR476" i="1" s="1"/>
  <c r="AF475" i="1"/>
  <c r="AT475" i="1" s="1"/>
  <c r="AH474" i="1"/>
  <c r="AV474" i="1" s="1"/>
  <c r="AJ473" i="1"/>
  <c r="AX473" i="1" s="1"/>
  <c r="AZ472" i="1"/>
  <c r="AD472" i="1"/>
  <c r="AR472" i="1" s="1"/>
  <c r="AF471" i="1"/>
  <c r="AT471" i="1" s="1"/>
  <c r="AH470" i="1"/>
  <c r="AV470" i="1" s="1"/>
  <c r="AJ469" i="1"/>
  <c r="AX469" i="1" s="1"/>
  <c r="AZ468" i="1"/>
  <c r="AD468" i="1"/>
  <c r="AR468" i="1" s="1"/>
  <c r="AF467" i="1"/>
  <c r="AT467" i="1" s="1"/>
  <c r="AH466" i="1"/>
  <c r="AV466" i="1" s="1"/>
  <c r="AJ465" i="1"/>
  <c r="AX465" i="1" s="1"/>
  <c r="AZ464" i="1"/>
  <c r="AD464" i="1"/>
  <c r="AR464" i="1" s="1"/>
  <c r="AF463" i="1"/>
  <c r="AT463" i="1" s="1"/>
  <c r="AH462" i="1"/>
  <c r="AV462" i="1" s="1"/>
  <c r="AJ461" i="1"/>
  <c r="AX461" i="1" s="1"/>
  <c r="AZ460" i="1"/>
  <c r="AD460" i="1"/>
  <c r="AR460" i="1" s="1"/>
  <c r="AF459" i="1"/>
  <c r="AT459" i="1" s="1"/>
  <c r="AH458" i="1"/>
  <c r="AV458" i="1" s="1"/>
  <c r="AJ457" i="1"/>
  <c r="AX457" i="1" s="1"/>
  <c r="AZ456" i="1"/>
  <c r="AD456" i="1"/>
  <c r="AR456" i="1" s="1"/>
  <c r="AF455" i="1"/>
  <c r="AT455" i="1" s="1"/>
  <c r="AH454" i="1"/>
  <c r="AV454" i="1" s="1"/>
  <c r="AJ453" i="1"/>
  <c r="AX453" i="1" s="1"/>
  <c r="AZ452" i="1"/>
  <c r="AD452" i="1"/>
  <c r="AR452" i="1" s="1"/>
  <c r="AF451" i="1"/>
  <c r="AT451" i="1" s="1"/>
  <c r="AH450" i="1"/>
  <c r="AV450" i="1" s="1"/>
  <c r="AJ449" i="1"/>
  <c r="AX449" i="1" s="1"/>
  <c r="AZ448" i="1"/>
  <c r="AD448" i="1"/>
  <c r="AR448" i="1" s="1"/>
  <c r="AF447" i="1"/>
  <c r="AT447" i="1" s="1"/>
  <c r="AH446" i="1"/>
  <c r="AV446" i="1" s="1"/>
  <c r="AJ445" i="1"/>
  <c r="AX445" i="1" s="1"/>
  <c r="AZ444" i="1"/>
  <c r="AD444" i="1"/>
  <c r="AR444" i="1" s="1"/>
  <c r="AF443" i="1"/>
  <c r="AT443" i="1" s="1"/>
  <c r="AH442" i="1"/>
  <c r="AV442" i="1" s="1"/>
  <c r="AJ441" i="1"/>
  <c r="AX441" i="1" s="1"/>
  <c r="AZ440" i="1"/>
  <c r="AD440" i="1"/>
  <c r="AR440" i="1" s="1"/>
  <c r="AF439" i="1"/>
  <c r="AT439" i="1" s="1"/>
  <c r="AH438" i="1"/>
  <c r="AV438" i="1" s="1"/>
  <c r="AJ437" i="1"/>
  <c r="AX437" i="1" s="1"/>
  <c r="AZ436" i="1"/>
  <c r="AD436" i="1"/>
  <c r="AR436" i="1" s="1"/>
  <c r="AF435" i="1"/>
  <c r="AT435" i="1" s="1"/>
  <c r="AH434" i="1"/>
  <c r="AV434" i="1" s="1"/>
  <c r="AJ433" i="1"/>
  <c r="AX433" i="1" s="1"/>
  <c r="AZ432" i="1"/>
  <c r="AD432" i="1"/>
  <c r="AR432" i="1" s="1"/>
  <c r="AF431" i="1"/>
  <c r="AT431" i="1" s="1"/>
  <c r="AH430" i="1"/>
  <c r="AV430" i="1" s="1"/>
  <c r="AJ429" i="1"/>
  <c r="AX429" i="1" s="1"/>
  <c r="AZ428" i="1"/>
  <c r="AD428" i="1"/>
  <c r="AR428" i="1" s="1"/>
  <c r="AF427" i="1"/>
  <c r="AT427" i="1" s="1"/>
  <c r="AH426" i="1"/>
  <c r="AV426" i="1" s="1"/>
  <c r="AJ425" i="1"/>
  <c r="AX425" i="1" s="1"/>
  <c r="AZ424" i="1"/>
  <c r="AD424" i="1"/>
  <c r="AR424" i="1" s="1"/>
  <c r="AF423" i="1"/>
  <c r="AT423" i="1" s="1"/>
  <c r="AH422" i="1"/>
  <c r="AV422" i="1" s="1"/>
  <c r="AJ421" i="1"/>
  <c r="AX421" i="1" s="1"/>
  <c r="AZ420" i="1"/>
  <c r="AD420" i="1"/>
  <c r="AR420" i="1" s="1"/>
  <c r="AF419" i="1"/>
  <c r="AT419" i="1" s="1"/>
  <c r="AH418" i="1"/>
  <c r="AV418" i="1" s="1"/>
  <c r="AJ417" i="1"/>
  <c r="AX417" i="1" s="1"/>
  <c r="AZ416" i="1"/>
  <c r="AD416" i="1"/>
  <c r="AR416" i="1" s="1"/>
  <c r="AF415" i="1"/>
  <c r="AT415" i="1" s="1"/>
  <c r="AH414" i="1"/>
  <c r="AV414" i="1" s="1"/>
  <c r="AJ413" i="1"/>
  <c r="AX413" i="1" s="1"/>
  <c r="AZ412" i="1"/>
  <c r="AD412" i="1"/>
  <c r="AR412" i="1" s="1"/>
  <c r="AF411" i="1"/>
  <c r="AT411" i="1" s="1"/>
  <c r="AH410" i="1"/>
  <c r="AV410" i="1" s="1"/>
  <c r="AJ409" i="1"/>
  <c r="AX409" i="1" s="1"/>
  <c r="AZ408" i="1"/>
  <c r="AD408" i="1"/>
  <c r="AR408" i="1" s="1"/>
  <c r="AF407" i="1"/>
  <c r="AT407" i="1" s="1"/>
  <c r="AH406" i="1"/>
  <c r="AV406" i="1" s="1"/>
  <c r="AJ405" i="1"/>
  <c r="AX405" i="1" s="1"/>
  <c r="AZ404" i="1"/>
  <c r="AD404" i="1"/>
  <c r="AR404" i="1" s="1"/>
  <c r="AF403" i="1"/>
  <c r="AT403" i="1" s="1"/>
  <c r="AH402" i="1"/>
  <c r="AV402" i="1" s="1"/>
  <c r="AJ401" i="1"/>
  <c r="AX401" i="1" s="1"/>
  <c r="AZ400" i="1"/>
  <c r="AD400" i="1"/>
  <c r="AR400" i="1" s="1"/>
  <c r="AF399" i="1"/>
  <c r="AT399" i="1" s="1"/>
  <c r="AH398" i="1"/>
  <c r="AV398" i="1" s="1"/>
  <c r="AJ397" i="1"/>
  <c r="AX397" i="1" s="1"/>
  <c r="AZ396" i="1"/>
  <c r="AD396" i="1"/>
  <c r="AR396" i="1" s="1"/>
  <c r="AF395" i="1"/>
  <c r="AT395" i="1" s="1"/>
  <c r="AH394" i="1"/>
  <c r="AV394" i="1" s="1"/>
  <c r="AJ393" i="1"/>
  <c r="AX393" i="1" s="1"/>
  <c r="AZ392" i="1"/>
  <c r="AD392" i="1"/>
  <c r="AR392" i="1" s="1"/>
  <c r="AF391" i="1"/>
  <c r="AT391" i="1" s="1"/>
  <c r="AH390" i="1"/>
  <c r="AV390" i="1" s="1"/>
  <c r="AJ389" i="1"/>
  <c r="AX389" i="1" s="1"/>
  <c r="AZ388" i="1"/>
  <c r="AD388" i="1"/>
  <c r="AR388" i="1" s="1"/>
  <c r="AF387" i="1"/>
  <c r="AT387" i="1" s="1"/>
  <c r="AH386" i="1"/>
  <c r="AV386" i="1" s="1"/>
  <c r="AJ385" i="1"/>
  <c r="AX385" i="1" s="1"/>
  <c r="AZ384" i="1"/>
  <c r="AD384" i="1"/>
  <c r="AR384" i="1" s="1"/>
  <c r="AF383" i="1"/>
  <c r="AT383" i="1" s="1"/>
  <c r="AH382" i="1"/>
  <c r="AV382" i="1" s="1"/>
  <c r="AJ381" i="1"/>
  <c r="AX381" i="1" s="1"/>
  <c r="AZ380" i="1"/>
  <c r="AD380" i="1"/>
  <c r="AR380" i="1" s="1"/>
  <c r="AF379" i="1"/>
  <c r="AT379" i="1" s="1"/>
  <c r="AH378" i="1"/>
  <c r="AV378" i="1" s="1"/>
  <c r="AJ377" i="1"/>
  <c r="AX377" i="1" s="1"/>
  <c r="AZ376" i="1"/>
  <c r="AD376" i="1"/>
  <c r="AR376" i="1" s="1"/>
  <c r="AF375" i="1"/>
  <c r="AT375" i="1" s="1"/>
  <c r="AH374" i="1"/>
  <c r="AV374" i="1" s="1"/>
  <c r="AJ373" i="1"/>
  <c r="AX373" i="1" s="1"/>
  <c r="AZ372" i="1"/>
  <c r="AD372" i="1"/>
  <c r="AR372" i="1" s="1"/>
  <c r="AF371" i="1"/>
  <c r="AT371" i="1" s="1"/>
  <c r="AH370" i="1"/>
  <c r="AV370" i="1" s="1"/>
  <c r="AJ369" i="1"/>
  <c r="AX369" i="1" s="1"/>
  <c r="AZ368" i="1"/>
  <c r="AD368" i="1"/>
  <c r="AR368" i="1" s="1"/>
  <c r="AF367" i="1"/>
  <c r="AT367" i="1" s="1"/>
  <c r="AH366" i="1"/>
  <c r="AV366" i="1" s="1"/>
  <c r="AJ365" i="1"/>
  <c r="AX365" i="1" s="1"/>
  <c r="AZ364" i="1"/>
  <c r="AD364" i="1"/>
  <c r="AR364" i="1" s="1"/>
  <c r="AF363" i="1"/>
  <c r="AT363" i="1" s="1"/>
  <c r="AH362" i="1"/>
  <c r="AV362" i="1" s="1"/>
  <c r="AJ361" i="1"/>
  <c r="AX361" i="1" s="1"/>
  <c r="AZ360" i="1"/>
  <c r="AD360" i="1"/>
  <c r="AR360" i="1" s="1"/>
  <c r="AF359" i="1"/>
  <c r="AT359" i="1" s="1"/>
  <c r="AH358" i="1"/>
  <c r="AV358" i="1" s="1"/>
  <c r="AJ357" i="1"/>
  <c r="AX357" i="1" s="1"/>
  <c r="AZ356" i="1"/>
  <c r="AD356" i="1"/>
  <c r="AR356" i="1" s="1"/>
  <c r="AF355" i="1"/>
  <c r="AT355" i="1" s="1"/>
  <c r="AH354" i="1"/>
  <c r="AV354" i="1" s="1"/>
  <c r="AJ353" i="1"/>
  <c r="AX353" i="1" s="1"/>
  <c r="AZ352" i="1"/>
  <c r="AD352" i="1"/>
  <c r="AR352" i="1" s="1"/>
  <c r="AF351" i="1"/>
  <c r="AT351" i="1" s="1"/>
  <c r="AH350" i="1"/>
  <c r="AV350" i="1" s="1"/>
  <c r="AJ349" i="1"/>
  <c r="AX349" i="1" s="1"/>
  <c r="AZ348" i="1"/>
  <c r="AD348" i="1"/>
  <c r="AR348" i="1" s="1"/>
  <c r="AF347" i="1"/>
  <c r="AT347" i="1" s="1"/>
  <c r="AH346" i="1"/>
  <c r="AV346" i="1" s="1"/>
  <c r="AJ345" i="1"/>
  <c r="AX345" i="1" s="1"/>
  <c r="AZ344" i="1"/>
  <c r="AD344" i="1"/>
  <c r="AR344" i="1" s="1"/>
  <c r="AF343" i="1"/>
  <c r="AT343" i="1" s="1"/>
  <c r="AH342" i="1"/>
  <c r="AV342" i="1" s="1"/>
  <c r="AJ341" i="1"/>
  <c r="AX341" i="1" s="1"/>
  <c r="AZ340" i="1"/>
  <c r="AD340" i="1"/>
  <c r="AR340" i="1" s="1"/>
  <c r="AF339" i="1"/>
  <c r="AT339" i="1" s="1"/>
  <c r="AH338" i="1"/>
  <c r="AV338" i="1" s="1"/>
  <c r="AJ337" i="1"/>
  <c r="AX337" i="1" s="1"/>
  <c r="AZ336" i="1"/>
  <c r="AD336" i="1"/>
  <c r="AR336" i="1" s="1"/>
  <c r="AF335" i="1"/>
  <c r="AT335" i="1" s="1"/>
  <c r="AH334" i="1"/>
  <c r="AV334" i="1" s="1"/>
  <c r="AJ333" i="1"/>
  <c r="AX333" i="1" s="1"/>
  <c r="AZ332" i="1"/>
  <c r="AD332" i="1"/>
  <c r="AR332" i="1" s="1"/>
  <c r="AF331" i="1"/>
  <c r="AT331" i="1" s="1"/>
  <c r="AH330" i="1"/>
  <c r="AV330" i="1" s="1"/>
  <c r="AJ329" i="1"/>
  <c r="AX329" i="1" s="1"/>
  <c r="AZ328" i="1"/>
  <c r="AD328" i="1"/>
  <c r="AR328" i="1" s="1"/>
  <c r="AF327" i="1"/>
  <c r="AT327" i="1" s="1"/>
  <c r="AH326" i="1"/>
  <c r="AV326" i="1" s="1"/>
  <c r="AJ325" i="1"/>
  <c r="AX325" i="1" s="1"/>
  <c r="AZ324" i="1"/>
  <c r="AD324" i="1"/>
  <c r="AR324" i="1" s="1"/>
  <c r="AF323" i="1"/>
  <c r="AT323" i="1" s="1"/>
  <c r="AH322" i="1"/>
  <c r="AV322" i="1" s="1"/>
  <c r="AJ321" i="1"/>
  <c r="AX321" i="1" s="1"/>
  <c r="AZ320" i="1"/>
  <c r="AD320" i="1"/>
  <c r="AR320" i="1" s="1"/>
  <c r="AF319" i="1"/>
  <c r="AT319" i="1" s="1"/>
  <c r="AH318" i="1"/>
  <c r="AV318" i="1" s="1"/>
  <c r="AJ317" i="1"/>
  <c r="AX317" i="1" s="1"/>
  <c r="AZ316" i="1"/>
  <c r="AD316" i="1"/>
  <c r="AR316" i="1" s="1"/>
  <c r="AF315" i="1"/>
  <c r="AT315" i="1" s="1"/>
  <c r="AH314" i="1"/>
  <c r="AV314" i="1" s="1"/>
  <c r="AJ313" i="1"/>
  <c r="AX313" i="1" s="1"/>
  <c r="AZ312" i="1"/>
  <c r="AD312" i="1"/>
  <c r="AR312" i="1" s="1"/>
  <c r="AF311" i="1"/>
  <c r="AT311" i="1" s="1"/>
  <c r="AH310" i="1"/>
  <c r="AV310" i="1" s="1"/>
  <c r="AJ309" i="1"/>
  <c r="AX309" i="1" s="1"/>
  <c r="AZ308" i="1"/>
  <c r="AD308" i="1"/>
  <c r="AR308" i="1" s="1"/>
  <c r="AF307" i="1"/>
  <c r="AT307" i="1" s="1"/>
  <c r="AH306" i="1"/>
  <c r="AV306" i="1" s="1"/>
  <c r="AJ305" i="1"/>
  <c r="AX305" i="1" s="1"/>
  <c r="AZ304" i="1"/>
  <c r="AD304" i="1"/>
  <c r="AR304" i="1" s="1"/>
  <c r="AF303" i="1"/>
  <c r="AT303" i="1" s="1"/>
  <c r="AH302" i="1"/>
  <c r="AV302" i="1" s="1"/>
  <c r="AJ301" i="1"/>
  <c r="AX301" i="1" s="1"/>
  <c r="AZ300" i="1"/>
  <c r="AD300" i="1"/>
  <c r="AR300" i="1" s="1"/>
  <c r="AF299" i="1"/>
  <c r="AT299" i="1" s="1"/>
  <c r="AH298" i="1"/>
  <c r="AV298" i="1" s="1"/>
  <c r="AJ297" i="1"/>
  <c r="AX297" i="1" s="1"/>
  <c r="AZ296" i="1"/>
  <c r="AD296" i="1"/>
  <c r="AR296" i="1" s="1"/>
  <c r="AF295" i="1"/>
  <c r="AT295" i="1" s="1"/>
  <c r="AH294" i="1"/>
  <c r="AV294" i="1" s="1"/>
  <c r="AJ293" i="1"/>
  <c r="AX293" i="1" s="1"/>
  <c r="AZ292" i="1"/>
  <c r="AD292" i="1"/>
  <c r="AR292" i="1" s="1"/>
  <c r="AF291" i="1"/>
  <c r="AT291" i="1" s="1"/>
  <c r="AH290" i="1"/>
  <c r="AV290" i="1" s="1"/>
  <c r="AJ289" i="1"/>
  <c r="AX289" i="1" s="1"/>
  <c r="AZ288" i="1"/>
  <c r="AD288" i="1"/>
  <c r="AR288" i="1" s="1"/>
  <c r="AF287" i="1"/>
  <c r="AT287" i="1" s="1"/>
  <c r="AH286" i="1"/>
  <c r="AV286" i="1" s="1"/>
  <c r="AJ285" i="1"/>
  <c r="AX285" i="1" s="1"/>
  <c r="AZ284" i="1"/>
  <c r="AD284" i="1"/>
  <c r="AR284" i="1" s="1"/>
  <c r="AF283" i="1"/>
  <c r="AT283" i="1" s="1"/>
  <c r="AH282" i="1"/>
  <c r="AV282" i="1" s="1"/>
  <c r="AJ281" i="1"/>
  <c r="AX281" i="1" s="1"/>
  <c r="AZ280" i="1"/>
  <c r="AD280" i="1"/>
  <c r="AR280" i="1" s="1"/>
  <c r="AF279" i="1"/>
  <c r="AT279" i="1" s="1"/>
  <c r="AH278" i="1"/>
  <c r="AV278" i="1" s="1"/>
  <c r="AJ277" i="1"/>
  <c r="AX277" i="1" s="1"/>
  <c r="AZ276" i="1"/>
  <c r="AD276" i="1"/>
  <c r="AR276" i="1" s="1"/>
  <c r="AF275" i="1"/>
  <c r="AT275" i="1" s="1"/>
  <c r="AH274" i="1"/>
  <c r="AV274" i="1" s="1"/>
  <c r="AJ273" i="1"/>
  <c r="AX273" i="1" s="1"/>
  <c r="AZ272" i="1"/>
  <c r="AD272" i="1"/>
  <c r="AR272" i="1" s="1"/>
  <c r="AF271" i="1"/>
  <c r="AT271" i="1" s="1"/>
  <c r="AH270" i="1"/>
  <c r="AV270" i="1" s="1"/>
  <c r="AJ269" i="1"/>
  <c r="AX269" i="1" s="1"/>
  <c r="AZ268" i="1"/>
  <c r="AD268" i="1"/>
  <c r="AR268" i="1" s="1"/>
  <c r="AF267" i="1"/>
  <c r="AT267" i="1" s="1"/>
  <c r="AH266" i="1"/>
  <c r="AV266" i="1" s="1"/>
  <c r="AJ265" i="1"/>
  <c r="AX265" i="1" s="1"/>
  <c r="AZ264" i="1"/>
  <c r="AD264" i="1"/>
  <c r="AR264" i="1" s="1"/>
  <c r="AF263" i="1"/>
  <c r="AT263" i="1" s="1"/>
  <c r="AE551" i="1"/>
  <c r="AS551" i="1" s="1"/>
  <c r="AG550" i="1"/>
  <c r="AU550" i="1" s="1"/>
  <c r="AI549" i="1"/>
  <c r="AW549" i="1" s="1"/>
  <c r="AY548" i="1"/>
  <c r="AE547" i="1"/>
  <c r="AS547" i="1" s="1"/>
  <c r="AG546" i="1"/>
  <c r="AU546" i="1" s="1"/>
  <c r="AI545" i="1"/>
  <c r="AW545" i="1" s="1"/>
  <c r="AY544" i="1"/>
  <c r="AE543" i="1"/>
  <c r="AS543" i="1" s="1"/>
  <c r="AG542" i="1"/>
  <c r="AU542" i="1" s="1"/>
  <c r="AI541" i="1"/>
  <c r="AW541" i="1" s="1"/>
  <c r="AY540" i="1"/>
  <c r="AE539" i="1"/>
  <c r="AS539" i="1" s="1"/>
  <c r="AG538" i="1"/>
  <c r="AU538" i="1" s="1"/>
  <c r="AI537" i="1"/>
  <c r="AW537" i="1" s="1"/>
  <c r="AY536" i="1"/>
  <c r="AE535" i="1"/>
  <c r="AS535" i="1" s="1"/>
  <c r="AG534" i="1"/>
  <c r="AU534" i="1" s="1"/>
  <c r="AI533" i="1"/>
  <c r="AW533" i="1" s="1"/>
  <c r="AY532" i="1"/>
  <c r="AE531" i="1"/>
  <c r="AS531" i="1" s="1"/>
  <c r="AG530" i="1"/>
  <c r="AU530" i="1" s="1"/>
  <c r="AI529" i="1"/>
  <c r="AW529" i="1" s="1"/>
  <c r="AY528" i="1"/>
  <c r="AE527" i="1"/>
  <c r="AS527" i="1" s="1"/>
  <c r="AG526" i="1"/>
  <c r="AU526" i="1" s="1"/>
  <c r="AI525" i="1"/>
  <c r="AW525" i="1" s="1"/>
  <c r="AY524" i="1"/>
  <c r="AE523" i="1"/>
  <c r="AS523" i="1" s="1"/>
  <c r="AG522" i="1"/>
  <c r="AU522" i="1" s="1"/>
  <c r="AI521" i="1"/>
  <c r="AW521" i="1" s="1"/>
  <c r="AY520" i="1"/>
  <c r="AE519" i="1"/>
  <c r="AS519" i="1" s="1"/>
  <c r="AG518" i="1"/>
  <c r="AU518" i="1" s="1"/>
  <c r="AI517" i="1"/>
  <c r="AW517" i="1" s="1"/>
  <c r="AY516" i="1"/>
  <c r="AE515" i="1"/>
  <c r="AS515" i="1" s="1"/>
  <c r="AG514" i="1"/>
  <c r="AU514" i="1" s="1"/>
  <c r="AI513" i="1"/>
  <c r="AW513" i="1" s="1"/>
  <c r="AY512" i="1"/>
  <c r="AE511" i="1"/>
  <c r="AS511" i="1" s="1"/>
  <c r="AG510" i="1"/>
  <c r="AU510" i="1" s="1"/>
  <c r="AI509" i="1"/>
  <c r="AW509" i="1" s="1"/>
  <c r="AY508" i="1"/>
  <c r="AE507" i="1"/>
  <c r="AS507" i="1" s="1"/>
  <c r="AG506" i="1"/>
  <c r="AU506" i="1" s="1"/>
  <c r="AI505" i="1"/>
  <c r="AW505" i="1" s="1"/>
  <c r="AY504" i="1"/>
  <c r="AE503" i="1"/>
  <c r="AS503" i="1" s="1"/>
  <c r="AG502" i="1"/>
  <c r="AU502" i="1" s="1"/>
  <c r="AI501" i="1"/>
  <c r="AW501" i="1" s="1"/>
  <c r="AY500" i="1"/>
  <c r="AE499" i="1"/>
  <c r="AS499" i="1" s="1"/>
  <c r="AG498" i="1"/>
  <c r="AU498" i="1" s="1"/>
  <c r="AI497" i="1"/>
  <c r="AW497" i="1" s="1"/>
  <c r="AY496" i="1"/>
  <c r="AE495" i="1"/>
  <c r="AS495" i="1" s="1"/>
  <c r="AG494" i="1"/>
  <c r="AU494" i="1" s="1"/>
  <c r="AI493" i="1"/>
  <c r="AW493" i="1" s="1"/>
  <c r="AY492" i="1"/>
  <c r="AE491" i="1"/>
  <c r="AS491" i="1" s="1"/>
  <c r="AG490" i="1"/>
  <c r="AU490" i="1" s="1"/>
  <c r="AI489" i="1"/>
  <c r="AW489" i="1" s="1"/>
  <c r="AY488" i="1"/>
  <c r="AE487" i="1"/>
  <c r="AS487" i="1" s="1"/>
  <c r="AG486" i="1"/>
  <c r="AU486" i="1" s="1"/>
  <c r="AI485" i="1"/>
  <c r="AW485" i="1" s="1"/>
  <c r="AY484" i="1"/>
  <c r="AE483" i="1"/>
  <c r="AS483" i="1" s="1"/>
  <c r="AG482" i="1"/>
  <c r="AU482" i="1" s="1"/>
  <c r="AI481" i="1"/>
  <c r="AW481" i="1" s="1"/>
  <c r="AY480" i="1"/>
  <c r="AE479" i="1"/>
  <c r="AS479" i="1" s="1"/>
  <c r="AG478" i="1"/>
  <c r="AU478" i="1" s="1"/>
  <c r="AI477" i="1"/>
  <c r="AW477" i="1" s="1"/>
  <c r="AY476" i="1"/>
  <c r="AE475" i="1"/>
  <c r="AS475" i="1" s="1"/>
  <c r="AG474" i="1"/>
  <c r="AU474" i="1" s="1"/>
  <c r="AI473" i="1"/>
  <c r="AW473" i="1" s="1"/>
  <c r="AY472" i="1"/>
  <c r="AE471" i="1"/>
  <c r="AS471" i="1" s="1"/>
  <c r="AG470" i="1"/>
  <c r="AU470" i="1" s="1"/>
  <c r="AI469" i="1"/>
  <c r="AW469" i="1" s="1"/>
  <c r="AY468" i="1"/>
  <c r="AE467" i="1"/>
  <c r="AS467" i="1" s="1"/>
  <c r="AG466" i="1"/>
  <c r="AU466" i="1" s="1"/>
  <c r="AI465" i="1"/>
  <c r="AW465" i="1" s="1"/>
  <c r="AY464" i="1"/>
  <c r="AE463" i="1"/>
  <c r="AS463" i="1" s="1"/>
  <c r="AG462" i="1"/>
  <c r="AU462" i="1" s="1"/>
  <c r="AI461" i="1"/>
  <c r="AW461" i="1" s="1"/>
  <c r="AY460" i="1"/>
  <c r="AE459" i="1"/>
  <c r="AS459" i="1" s="1"/>
  <c r="AG458" i="1"/>
  <c r="AU458" i="1" s="1"/>
  <c r="AI457" i="1"/>
  <c r="AW457" i="1" s="1"/>
  <c r="AY456" i="1"/>
  <c r="AE455" i="1"/>
  <c r="AS455" i="1" s="1"/>
  <c r="AG454" i="1"/>
  <c r="AU454" i="1" s="1"/>
  <c r="AI453" i="1"/>
  <c r="AW453" i="1" s="1"/>
  <c r="AY452" i="1"/>
  <c r="AE451" i="1"/>
  <c r="AS451" i="1" s="1"/>
  <c r="AG450" i="1"/>
  <c r="AU450" i="1" s="1"/>
  <c r="AI449" i="1"/>
  <c r="AW449" i="1" s="1"/>
  <c r="AY448" i="1"/>
  <c r="AE447" i="1"/>
  <c r="AS447" i="1" s="1"/>
  <c r="AG446" i="1"/>
  <c r="AU446" i="1" s="1"/>
  <c r="AI445" i="1"/>
  <c r="AW445" i="1" s="1"/>
  <c r="AY444" i="1"/>
  <c r="AE443" i="1"/>
  <c r="AS443" i="1" s="1"/>
  <c r="AG442" i="1"/>
  <c r="AU442" i="1" s="1"/>
  <c r="AI441" i="1"/>
  <c r="AW441" i="1" s="1"/>
  <c r="AY440" i="1"/>
  <c r="AE439" i="1"/>
  <c r="AS439" i="1" s="1"/>
  <c r="AG438" i="1"/>
  <c r="AU438" i="1" s="1"/>
  <c r="AI437" i="1"/>
  <c r="AW437" i="1" s="1"/>
  <c r="AY436" i="1"/>
  <c r="AE435" i="1"/>
  <c r="AS435" i="1" s="1"/>
  <c r="AG434" i="1"/>
  <c r="AU434" i="1" s="1"/>
  <c r="AI433" i="1"/>
  <c r="AW433" i="1" s="1"/>
  <c r="AY432" i="1"/>
  <c r="AE431" i="1"/>
  <c r="AS431" i="1" s="1"/>
  <c r="AG430" i="1"/>
  <c r="AU430" i="1" s="1"/>
  <c r="AI429" i="1"/>
  <c r="AW429" i="1" s="1"/>
  <c r="AY428" i="1"/>
  <c r="AE427" i="1"/>
  <c r="AS427" i="1" s="1"/>
  <c r="AG426" i="1"/>
  <c r="AU426" i="1" s="1"/>
  <c r="AI425" i="1"/>
  <c r="AW425" i="1" s="1"/>
  <c r="AY424" i="1"/>
  <c r="AE423" i="1"/>
  <c r="AS423" i="1" s="1"/>
  <c r="AG422" i="1"/>
  <c r="AU422" i="1" s="1"/>
  <c r="AI421" i="1"/>
  <c r="AW421" i="1" s="1"/>
  <c r="AY420" i="1"/>
  <c r="AE419" i="1"/>
  <c r="AS419" i="1" s="1"/>
  <c r="AG418" i="1"/>
  <c r="AU418" i="1" s="1"/>
  <c r="AI417" i="1"/>
  <c r="AW417" i="1" s="1"/>
  <c r="AY416" i="1"/>
  <c r="AE415" i="1"/>
  <c r="AS415" i="1" s="1"/>
  <c r="AG414" i="1"/>
  <c r="AU414" i="1" s="1"/>
  <c r="AI413" i="1"/>
  <c r="AW413" i="1" s="1"/>
  <c r="AY412" i="1"/>
  <c r="AE411" i="1"/>
  <c r="AS411" i="1" s="1"/>
  <c r="AG410" i="1"/>
  <c r="AU410" i="1" s="1"/>
  <c r="AI409" i="1"/>
  <c r="AW409" i="1" s="1"/>
  <c r="AY408" i="1"/>
  <c r="AE407" i="1"/>
  <c r="AS407" i="1" s="1"/>
  <c r="AG406" i="1"/>
  <c r="AU406" i="1" s="1"/>
  <c r="AI405" i="1"/>
  <c r="AW405" i="1" s="1"/>
  <c r="AY404" i="1"/>
  <c r="AE403" i="1"/>
  <c r="AS403" i="1" s="1"/>
  <c r="AG402" i="1"/>
  <c r="AU402" i="1" s="1"/>
  <c r="AI401" i="1"/>
  <c r="AW401" i="1" s="1"/>
  <c r="AY400" i="1"/>
  <c r="AE399" i="1"/>
  <c r="AS399" i="1" s="1"/>
  <c r="AG398" i="1"/>
  <c r="AU398" i="1" s="1"/>
  <c r="AI397" i="1"/>
  <c r="AW397" i="1" s="1"/>
  <c r="AY396" i="1"/>
  <c r="AE395" i="1"/>
  <c r="AS395" i="1" s="1"/>
  <c r="AG394" i="1"/>
  <c r="AU394" i="1" s="1"/>
  <c r="AI393" i="1"/>
  <c r="AW393" i="1" s="1"/>
  <c r="AY392" i="1"/>
  <c r="AE391" i="1"/>
  <c r="AS391" i="1" s="1"/>
  <c r="AG390" i="1"/>
  <c r="AU390" i="1" s="1"/>
  <c r="AI389" i="1"/>
  <c r="AW389" i="1" s="1"/>
  <c r="AY388" i="1"/>
  <c r="AE387" i="1"/>
  <c r="AS387" i="1" s="1"/>
  <c r="AG386" i="1"/>
  <c r="AU386" i="1" s="1"/>
  <c r="AI385" i="1"/>
  <c r="AW385" i="1" s="1"/>
  <c r="AY384" i="1"/>
  <c r="AE383" i="1"/>
  <c r="AS383" i="1" s="1"/>
  <c r="AG382" i="1"/>
  <c r="AU382" i="1" s="1"/>
  <c r="AI381" i="1"/>
  <c r="AW381" i="1" s="1"/>
  <c r="AY380" i="1"/>
  <c r="AE379" i="1"/>
  <c r="AS379" i="1" s="1"/>
  <c r="AG378" i="1"/>
  <c r="AU378" i="1" s="1"/>
  <c r="AI377" i="1"/>
  <c r="AW377" i="1" s="1"/>
  <c r="AY376" i="1"/>
  <c r="AE375" i="1"/>
  <c r="AS375" i="1" s="1"/>
  <c r="AG374" i="1"/>
  <c r="AU374" i="1" s="1"/>
  <c r="AI373" i="1"/>
  <c r="AW373" i="1" s="1"/>
  <c r="AY372" i="1"/>
  <c r="AE371" i="1"/>
  <c r="AS371" i="1" s="1"/>
  <c r="AG370" i="1"/>
  <c r="AU370" i="1" s="1"/>
  <c r="AI369" i="1"/>
  <c r="AW369" i="1" s="1"/>
  <c r="AY368" i="1"/>
  <c r="AE367" i="1"/>
  <c r="AS367" i="1" s="1"/>
  <c r="AG366" i="1"/>
  <c r="AU366" i="1" s="1"/>
  <c r="AI365" i="1"/>
  <c r="AW365" i="1" s="1"/>
  <c r="AY364" i="1"/>
  <c r="AE363" i="1"/>
  <c r="AS363" i="1" s="1"/>
  <c r="AG362" i="1"/>
  <c r="AU362" i="1" s="1"/>
  <c r="AI361" i="1"/>
  <c r="AW361" i="1" s="1"/>
  <c r="AY360" i="1"/>
  <c r="AE359" i="1"/>
  <c r="AS359" i="1" s="1"/>
  <c r="AG358" i="1"/>
  <c r="AU358" i="1" s="1"/>
  <c r="AI357" i="1"/>
  <c r="AW357" i="1" s="1"/>
  <c r="AY356" i="1"/>
  <c r="AE355" i="1"/>
  <c r="AS355" i="1" s="1"/>
  <c r="AG354" i="1"/>
  <c r="AU354" i="1" s="1"/>
  <c r="AI353" i="1"/>
  <c r="AW353" i="1" s="1"/>
  <c r="AY352" i="1"/>
  <c r="AE351" i="1"/>
  <c r="AS351" i="1" s="1"/>
  <c r="AG350" i="1"/>
  <c r="AU350" i="1" s="1"/>
  <c r="AI349" i="1"/>
  <c r="AW349" i="1" s="1"/>
  <c r="AY348" i="1"/>
  <c r="AE347" i="1"/>
  <c r="AS347" i="1" s="1"/>
  <c r="AG346" i="1"/>
  <c r="AU346" i="1" s="1"/>
  <c r="AI345" i="1"/>
  <c r="AW345" i="1" s="1"/>
  <c r="AY344" i="1"/>
  <c r="AE343" i="1"/>
  <c r="AS343" i="1" s="1"/>
  <c r="AG342" i="1"/>
  <c r="AU342" i="1" s="1"/>
  <c r="AI341" i="1"/>
  <c r="AW341" i="1" s="1"/>
  <c r="AY340" i="1"/>
  <c r="AE339" i="1"/>
  <c r="AS339" i="1" s="1"/>
  <c r="AG338" i="1"/>
  <c r="AU338" i="1" s="1"/>
  <c r="AI337" i="1"/>
  <c r="AW337" i="1" s="1"/>
  <c r="AY336" i="1"/>
  <c r="AE335" i="1"/>
  <c r="AS335" i="1" s="1"/>
  <c r="AG334" i="1"/>
  <c r="AU334" i="1" s="1"/>
  <c r="AI333" i="1"/>
  <c r="AW333" i="1" s="1"/>
  <c r="AY332" i="1"/>
  <c r="AE331" i="1"/>
  <c r="AS331" i="1" s="1"/>
  <c r="AG330" i="1"/>
  <c r="AU330" i="1" s="1"/>
  <c r="AI329" i="1"/>
  <c r="AW329" i="1" s="1"/>
  <c r="AY328" i="1"/>
  <c r="AE327" i="1"/>
  <c r="AS327" i="1" s="1"/>
  <c r="AG326" i="1"/>
  <c r="AU326" i="1" s="1"/>
  <c r="AI325" i="1"/>
  <c r="AW325" i="1" s="1"/>
  <c r="AY324" i="1"/>
  <c r="AE323" i="1"/>
  <c r="AS323" i="1" s="1"/>
  <c r="AG322" i="1"/>
  <c r="AU322" i="1" s="1"/>
  <c r="AI321" i="1"/>
  <c r="AW321" i="1" s="1"/>
  <c r="AY320" i="1"/>
  <c r="AE319" i="1"/>
  <c r="AS319" i="1" s="1"/>
  <c r="AG318" i="1"/>
  <c r="AU318" i="1" s="1"/>
  <c r="AI317" i="1"/>
  <c r="AW317" i="1" s="1"/>
  <c r="AY316" i="1"/>
  <c r="AE315" i="1"/>
  <c r="AS315" i="1" s="1"/>
  <c r="AG314" i="1"/>
  <c r="AU314" i="1" s="1"/>
  <c r="AI313" i="1"/>
  <c r="AW313" i="1" s="1"/>
  <c r="AY312" i="1"/>
  <c r="AE311" i="1"/>
  <c r="AS311" i="1" s="1"/>
  <c r="AG310" i="1"/>
  <c r="AU310" i="1" s="1"/>
  <c r="AI309" i="1"/>
  <c r="AW309" i="1" s="1"/>
  <c r="AY308" i="1"/>
  <c r="AE307" i="1"/>
  <c r="AS307" i="1" s="1"/>
  <c r="AG306" i="1"/>
  <c r="AU306" i="1" s="1"/>
  <c r="AI305" i="1"/>
  <c r="AW305" i="1" s="1"/>
  <c r="AY304" i="1"/>
  <c r="AE303" i="1"/>
  <c r="AS303" i="1" s="1"/>
  <c r="AG302" i="1"/>
  <c r="AU302" i="1" s="1"/>
  <c r="AI301" i="1"/>
  <c r="AW301" i="1" s="1"/>
  <c r="AY300" i="1"/>
  <c r="AE299" i="1"/>
  <c r="AS299" i="1" s="1"/>
  <c r="AG298" i="1"/>
  <c r="AU298" i="1" s="1"/>
  <c r="AI297" i="1"/>
  <c r="AW297" i="1" s="1"/>
  <c r="AY296" i="1"/>
  <c r="AE295" i="1"/>
  <c r="AS295" i="1" s="1"/>
  <c r="AG294" i="1"/>
  <c r="AU294" i="1" s="1"/>
  <c r="AI293" i="1"/>
  <c r="AW293" i="1" s="1"/>
  <c r="AY292" i="1"/>
  <c r="AE291" i="1"/>
  <c r="AS291" i="1" s="1"/>
  <c r="AG290" i="1"/>
  <c r="AU290" i="1" s="1"/>
  <c r="AI289" i="1"/>
  <c r="AW289" i="1" s="1"/>
  <c r="AY288" i="1"/>
  <c r="AE287" i="1"/>
  <c r="AS287" i="1" s="1"/>
  <c r="AG286" i="1"/>
  <c r="AU286" i="1" s="1"/>
  <c r="AI285" i="1"/>
  <c r="AW285" i="1" s="1"/>
  <c r="AY284" i="1"/>
  <c r="AE283" i="1"/>
  <c r="AS283" i="1" s="1"/>
  <c r="AG282" i="1"/>
  <c r="AU282" i="1" s="1"/>
  <c r="AI281" i="1"/>
  <c r="AW281" i="1" s="1"/>
  <c r="AY280" i="1"/>
  <c r="AE279" i="1"/>
  <c r="AS279" i="1" s="1"/>
  <c r="AG278" i="1"/>
  <c r="AU278" i="1" s="1"/>
  <c r="AI277" i="1"/>
  <c r="AW277" i="1" s="1"/>
  <c r="AY276" i="1"/>
  <c r="AE275" i="1"/>
  <c r="AS275" i="1" s="1"/>
  <c r="AG274" i="1"/>
  <c r="AU274" i="1" s="1"/>
  <c r="AI273" i="1"/>
  <c r="AW273" i="1" s="1"/>
  <c r="AY272" i="1"/>
  <c r="AE271" i="1"/>
  <c r="AS271" i="1" s="1"/>
  <c r="AG270" i="1"/>
  <c r="AU270" i="1" s="1"/>
  <c r="AI269" i="1"/>
  <c r="AW269" i="1" s="1"/>
  <c r="AY268" i="1"/>
  <c r="AE267" i="1"/>
  <c r="AS267" i="1" s="1"/>
  <c r="AG266" i="1"/>
  <c r="AU266" i="1" s="1"/>
  <c r="AI265" i="1"/>
  <c r="AW265" i="1" s="1"/>
  <c r="AY264" i="1"/>
  <c r="AE263" i="1"/>
  <c r="AS263" i="1" s="1"/>
  <c r="D13" i="2"/>
  <c r="C1" i="2" s="1"/>
  <c r="D12" i="2"/>
  <c r="B12" i="2"/>
  <c r="D11" i="2"/>
  <c r="B11" i="2"/>
  <c r="D10" i="2"/>
  <c r="B10" i="2"/>
  <c r="D9" i="2"/>
  <c r="B9" i="2"/>
  <c r="D8" i="2"/>
  <c r="B8" i="2"/>
  <c r="D7" i="2"/>
  <c r="B7" i="2"/>
  <c r="D6" i="2"/>
  <c r="B6" i="2"/>
  <c r="D5" i="2"/>
  <c r="B5" i="2"/>
  <c r="D4" i="2"/>
  <c r="B4" i="2"/>
  <c r="D3" i="2"/>
  <c r="B3" i="2"/>
  <c r="BF4" i="1" l="1"/>
  <c r="O177" i="1"/>
  <c r="AC177" i="1" s="1"/>
  <c r="AQ177" i="1" s="1"/>
  <c r="BE177" i="1" s="1"/>
  <c r="BT177" i="1" s="1"/>
  <c r="P177" i="1"/>
  <c r="Q177" i="1"/>
  <c r="R177" i="1"/>
  <c r="S177" i="1"/>
  <c r="T177" i="1"/>
  <c r="U177" i="1"/>
  <c r="V177" i="1"/>
  <c r="O178" i="1"/>
  <c r="AC178" i="1" s="1"/>
  <c r="AQ178" i="1" s="1"/>
  <c r="BE178" i="1" s="1"/>
  <c r="BT178" i="1" s="1"/>
  <c r="P178" i="1"/>
  <c r="Q178" i="1"/>
  <c r="R178" i="1"/>
  <c r="S178" i="1"/>
  <c r="T178" i="1"/>
  <c r="U178" i="1"/>
  <c r="V178" i="1"/>
  <c r="O179" i="1"/>
  <c r="AC179" i="1" s="1"/>
  <c r="AQ179" i="1" s="1"/>
  <c r="BE179" i="1" s="1"/>
  <c r="BT179" i="1" s="1"/>
  <c r="P179" i="1"/>
  <c r="Q179" i="1"/>
  <c r="R179" i="1"/>
  <c r="S179" i="1"/>
  <c r="T179" i="1"/>
  <c r="U179" i="1"/>
  <c r="V179" i="1"/>
  <c r="O180" i="1"/>
  <c r="AC180" i="1" s="1"/>
  <c r="AQ180" i="1" s="1"/>
  <c r="BE180" i="1" s="1"/>
  <c r="BT180" i="1" s="1"/>
  <c r="P180" i="1"/>
  <c r="Q180" i="1"/>
  <c r="R180" i="1"/>
  <c r="S180" i="1"/>
  <c r="T180" i="1"/>
  <c r="U180" i="1"/>
  <c r="V180" i="1"/>
  <c r="O181" i="1"/>
  <c r="AC181" i="1" s="1"/>
  <c r="AQ181" i="1" s="1"/>
  <c r="BE181" i="1" s="1"/>
  <c r="BT181" i="1" s="1"/>
  <c r="P181" i="1"/>
  <c r="Q181" i="1"/>
  <c r="R181" i="1"/>
  <c r="S181" i="1"/>
  <c r="T181" i="1"/>
  <c r="U181" i="1"/>
  <c r="V181" i="1"/>
  <c r="O182" i="1"/>
  <c r="AC182" i="1" s="1"/>
  <c r="AQ182" i="1" s="1"/>
  <c r="BE182" i="1" s="1"/>
  <c r="BT182" i="1" s="1"/>
  <c r="P182" i="1"/>
  <c r="Q182" i="1"/>
  <c r="R182" i="1"/>
  <c r="S182" i="1"/>
  <c r="T182" i="1"/>
  <c r="U182" i="1"/>
  <c r="V182" i="1"/>
  <c r="O183" i="1"/>
  <c r="AC183" i="1" s="1"/>
  <c r="AQ183" i="1" s="1"/>
  <c r="BE183" i="1" s="1"/>
  <c r="BT183" i="1" s="1"/>
  <c r="P183" i="1"/>
  <c r="Q183" i="1"/>
  <c r="R183" i="1"/>
  <c r="S183" i="1"/>
  <c r="T183" i="1"/>
  <c r="U183" i="1"/>
  <c r="V183" i="1"/>
  <c r="O184" i="1"/>
  <c r="AC184" i="1" s="1"/>
  <c r="AQ184" i="1" s="1"/>
  <c r="BE184" i="1" s="1"/>
  <c r="BT184" i="1" s="1"/>
  <c r="P184" i="1"/>
  <c r="Q184" i="1"/>
  <c r="R184" i="1"/>
  <c r="S184" i="1"/>
  <c r="T184" i="1"/>
  <c r="U184" i="1"/>
  <c r="V184" i="1"/>
  <c r="O185" i="1"/>
  <c r="AC185" i="1" s="1"/>
  <c r="AQ185" i="1" s="1"/>
  <c r="BE185" i="1" s="1"/>
  <c r="BT185" i="1" s="1"/>
  <c r="P185" i="1"/>
  <c r="Q185" i="1"/>
  <c r="R185" i="1"/>
  <c r="S185" i="1"/>
  <c r="T185" i="1"/>
  <c r="U185" i="1"/>
  <c r="V185" i="1"/>
  <c r="O186" i="1"/>
  <c r="AC186" i="1" s="1"/>
  <c r="AQ186" i="1" s="1"/>
  <c r="BE186" i="1" s="1"/>
  <c r="BT186" i="1" s="1"/>
  <c r="P186" i="1"/>
  <c r="Q186" i="1"/>
  <c r="R186" i="1"/>
  <c r="S186" i="1"/>
  <c r="T186" i="1"/>
  <c r="U186" i="1"/>
  <c r="V186" i="1"/>
  <c r="O187" i="1"/>
  <c r="AC187" i="1" s="1"/>
  <c r="AQ187" i="1" s="1"/>
  <c r="BE187" i="1" s="1"/>
  <c r="BT187" i="1" s="1"/>
  <c r="P187" i="1"/>
  <c r="Q187" i="1"/>
  <c r="R187" i="1"/>
  <c r="S187" i="1"/>
  <c r="T187" i="1"/>
  <c r="U187" i="1"/>
  <c r="V187" i="1"/>
  <c r="O188" i="1"/>
  <c r="AC188" i="1" s="1"/>
  <c r="AQ188" i="1" s="1"/>
  <c r="BE188" i="1" s="1"/>
  <c r="BT188" i="1" s="1"/>
  <c r="P188" i="1"/>
  <c r="Q188" i="1"/>
  <c r="R188" i="1"/>
  <c r="S188" i="1"/>
  <c r="T188" i="1"/>
  <c r="U188" i="1"/>
  <c r="V188" i="1"/>
  <c r="O189" i="1"/>
  <c r="AC189" i="1" s="1"/>
  <c r="AQ189" i="1" s="1"/>
  <c r="BE189" i="1" s="1"/>
  <c r="BT189" i="1" s="1"/>
  <c r="P189" i="1"/>
  <c r="Q189" i="1"/>
  <c r="R189" i="1"/>
  <c r="S189" i="1"/>
  <c r="T189" i="1"/>
  <c r="U189" i="1"/>
  <c r="V189" i="1"/>
  <c r="O190" i="1"/>
  <c r="AC190" i="1" s="1"/>
  <c r="AQ190" i="1" s="1"/>
  <c r="BE190" i="1" s="1"/>
  <c r="BT190" i="1" s="1"/>
  <c r="P190" i="1"/>
  <c r="Q190" i="1"/>
  <c r="R190" i="1"/>
  <c r="S190" i="1"/>
  <c r="T190" i="1"/>
  <c r="U190" i="1"/>
  <c r="V190" i="1"/>
  <c r="O191" i="1"/>
  <c r="AC191" i="1" s="1"/>
  <c r="AQ191" i="1" s="1"/>
  <c r="BE191" i="1" s="1"/>
  <c r="BT191" i="1" s="1"/>
  <c r="P191" i="1"/>
  <c r="Q191" i="1"/>
  <c r="R191" i="1"/>
  <c r="S191" i="1"/>
  <c r="T191" i="1"/>
  <c r="U191" i="1"/>
  <c r="V191" i="1"/>
  <c r="O192" i="1"/>
  <c r="AC192" i="1" s="1"/>
  <c r="AQ192" i="1" s="1"/>
  <c r="BE192" i="1" s="1"/>
  <c r="BT192" i="1" s="1"/>
  <c r="P192" i="1"/>
  <c r="Q192" i="1"/>
  <c r="R192" i="1"/>
  <c r="S192" i="1"/>
  <c r="T192" i="1"/>
  <c r="U192" i="1"/>
  <c r="V192" i="1"/>
  <c r="O193" i="1"/>
  <c r="AC193" i="1" s="1"/>
  <c r="AQ193" i="1" s="1"/>
  <c r="BE193" i="1" s="1"/>
  <c r="BT193" i="1" s="1"/>
  <c r="P193" i="1"/>
  <c r="Q193" i="1"/>
  <c r="R193" i="1"/>
  <c r="S193" i="1"/>
  <c r="T193" i="1"/>
  <c r="U193" i="1"/>
  <c r="V193" i="1"/>
  <c r="O194" i="1"/>
  <c r="AC194" i="1" s="1"/>
  <c r="AQ194" i="1" s="1"/>
  <c r="BE194" i="1" s="1"/>
  <c r="BT194" i="1" s="1"/>
  <c r="P194" i="1"/>
  <c r="Q194" i="1"/>
  <c r="R194" i="1"/>
  <c r="S194" i="1"/>
  <c r="T194" i="1"/>
  <c r="U194" i="1"/>
  <c r="V194" i="1"/>
  <c r="O195" i="1"/>
  <c r="AC195" i="1" s="1"/>
  <c r="AQ195" i="1" s="1"/>
  <c r="BE195" i="1" s="1"/>
  <c r="BT195" i="1" s="1"/>
  <c r="P195" i="1"/>
  <c r="Q195" i="1"/>
  <c r="R195" i="1"/>
  <c r="S195" i="1"/>
  <c r="T195" i="1"/>
  <c r="U195" i="1"/>
  <c r="V195" i="1"/>
  <c r="O196" i="1"/>
  <c r="AC196" i="1" s="1"/>
  <c r="AQ196" i="1" s="1"/>
  <c r="BE196" i="1" s="1"/>
  <c r="BT196" i="1" s="1"/>
  <c r="P196" i="1"/>
  <c r="Q196" i="1"/>
  <c r="R196" i="1"/>
  <c r="S196" i="1"/>
  <c r="T196" i="1"/>
  <c r="U196" i="1"/>
  <c r="V196" i="1"/>
  <c r="O197" i="1"/>
  <c r="AC197" i="1" s="1"/>
  <c r="AQ197" i="1" s="1"/>
  <c r="BE197" i="1" s="1"/>
  <c r="BT197" i="1" s="1"/>
  <c r="P197" i="1"/>
  <c r="Q197" i="1"/>
  <c r="R197" i="1"/>
  <c r="S197" i="1"/>
  <c r="T197" i="1"/>
  <c r="U197" i="1"/>
  <c r="V197" i="1"/>
  <c r="O198" i="1"/>
  <c r="AC198" i="1" s="1"/>
  <c r="AQ198" i="1" s="1"/>
  <c r="BE198" i="1" s="1"/>
  <c r="BT198" i="1" s="1"/>
  <c r="P198" i="1"/>
  <c r="Q198" i="1"/>
  <c r="R198" i="1"/>
  <c r="S198" i="1"/>
  <c r="T198" i="1"/>
  <c r="U198" i="1"/>
  <c r="V198" i="1"/>
  <c r="O199" i="1"/>
  <c r="AC199" i="1" s="1"/>
  <c r="AQ199" i="1" s="1"/>
  <c r="BE199" i="1" s="1"/>
  <c r="BT199" i="1" s="1"/>
  <c r="P199" i="1"/>
  <c r="Q199" i="1"/>
  <c r="R199" i="1"/>
  <c r="S199" i="1"/>
  <c r="T199" i="1"/>
  <c r="U199" i="1"/>
  <c r="V199" i="1"/>
  <c r="O200" i="1"/>
  <c r="AC200" i="1" s="1"/>
  <c r="AQ200" i="1" s="1"/>
  <c r="BE200" i="1" s="1"/>
  <c r="BT200" i="1" s="1"/>
  <c r="P200" i="1"/>
  <c r="Q200" i="1"/>
  <c r="R200" i="1"/>
  <c r="S200" i="1"/>
  <c r="T200" i="1"/>
  <c r="U200" i="1"/>
  <c r="V200" i="1"/>
  <c r="O201" i="1"/>
  <c r="AC201" i="1" s="1"/>
  <c r="AQ201" i="1" s="1"/>
  <c r="BE201" i="1" s="1"/>
  <c r="BT201" i="1" s="1"/>
  <c r="P201" i="1"/>
  <c r="Q201" i="1"/>
  <c r="R201" i="1"/>
  <c r="S201" i="1"/>
  <c r="T201" i="1"/>
  <c r="U201" i="1"/>
  <c r="V201" i="1"/>
  <c r="O202" i="1"/>
  <c r="AC202" i="1" s="1"/>
  <c r="AQ202" i="1" s="1"/>
  <c r="BE202" i="1" s="1"/>
  <c r="BT202" i="1" s="1"/>
  <c r="P202" i="1"/>
  <c r="Q202" i="1"/>
  <c r="R202" i="1"/>
  <c r="S202" i="1"/>
  <c r="T202" i="1"/>
  <c r="U202" i="1"/>
  <c r="V202" i="1"/>
  <c r="O203" i="1"/>
  <c r="AC203" i="1" s="1"/>
  <c r="AQ203" i="1" s="1"/>
  <c r="BE203" i="1" s="1"/>
  <c r="BT203" i="1" s="1"/>
  <c r="P203" i="1"/>
  <c r="Q203" i="1"/>
  <c r="R203" i="1"/>
  <c r="S203" i="1"/>
  <c r="T203" i="1"/>
  <c r="U203" i="1"/>
  <c r="V203" i="1"/>
  <c r="O204" i="1"/>
  <c r="AC204" i="1" s="1"/>
  <c r="AQ204" i="1" s="1"/>
  <c r="BE204" i="1" s="1"/>
  <c r="BT204" i="1" s="1"/>
  <c r="P204" i="1"/>
  <c r="Q204" i="1"/>
  <c r="R204" i="1"/>
  <c r="S204" i="1"/>
  <c r="T204" i="1"/>
  <c r="U204" i="1"/>
  <c r="V204" i="1"/>
  <c r="O205" i="1"/>
  <c r="AC205" i="1" s="1"/>
  <c r="AQ205" i="1" s="1"/>
  <c r="BE205" i="1" s="1"/>
  <c r="BT205" i="1" s="1"/>
  <c r="P205" i="1"/>
  <c r="Q205" i="1"/>
  <c r="R205" i="1"/>
  <c r="S205" i="1"/>
  <c r="T205" i="1"/>
  <c r="U205" i="1"/>
  <c r="V205" i="1"/>
  <c r="O206" i="1"/>
  <c r="AC206" i="1" s="1"/>
  <c r="AQ206" i="1" s="1"/>
  <c r="BE206" i="1" s="1"/>
  <c r="BT206" i="1" s="1"/>
  <c r="P206" i="1"/>
  <c r="Q206" i="1"/>
  <c r="R206" i="1"/>
  <c r="S206" i="1"/>
  <c r="T206" i="1"/>
  <c r="U206" i="1"/>
  <c r="V206" i="1"/>
  <c r="O207" i="1"/>
  <c r="AC207" i="1" s="1"/>
  <c r="AQ207" i="1" s="1"/>
  <c r="BE207" i="1" s="1"/>
  <c r="BT207" i="1" s="1"/>
  <c r="P207" i="1"/>
  <c r="Q207" i="1"/>
  <c r="R207" i="1"/>
  <c r="S207" i="1"/>
  <c r="T207" i="1"/>
  <c r="U207" i="1"/>
  <c r="V207" i="1"/>
  <c r="O208" i="1"/>
  <c r="AC208" i="1" s="1"/>
  <c r="AQ208" i="1" s="1"/>
  <c r="BE208" i="1" s="1"/>
  <c r="BT208" i="1" s="1"/>
  <c r="P208" i="1"/>
  <c r="Q208" i="1"/>
  <c r="R208" i="1"/>
  <c r="S208" i="1"/>
  <c r="T208" i="1"/>
  <c r="U208" i="1"/>
  <c r="V208" i="1"/>
  <c r="O209" i="1"/>
  <c r="AC209" i="1" s="1"/>
  <c r="AQ209" i="1" s="1"/>
  <c r="BE209" i="1" s="1"/>
  <c r="BT209" i="1" s="1"/>
  <c r="P209" i="1"/>
  <c r="Q209" i="1"/>
  <c r="R209" i="1"/>
  <c r="S209" i="1"/>
  <c r="T209" i="1"/>
  <c r="U209" i="1"/>
  <c r="V209" i="1"/>
  <c r="O210" i="1"/>
  <c r="AC210" i="1" s="1"/>
  <c r="AQ210" i="1" s="1"/>
  <c r="BE210" i="1" s="1"/>
  <c r="BT210" i="1" s="1"/>
  <c r="P210" i="1"/>
  <c r="Q210" i="1"/>
  <c r="R210" i="1"/>
  <c r="S210" i="1"/>
  <c r="T210" i="1"/>
  <c r="U210" i="1"/>
  <c r="V210" i="1"/>
  <c r="O211" i="1"/>
  <c r="AC211" i="1" s="1"/>
  <c r="AQ211" i="1" s="1"/>
  <c r="BE211" i="1" s="1"/>
  <c r="BT211" i="1" s="1"/>
  <c r="P211" i="1"/>
  <c r="Q211" i="1"/>
  <c r="R211" i="1"/>
  <c r="S211" i="1"/>
  <c r="T211" i="1"/>
  <c r="U211" i="1"/>
  <c r="V211" i="1"/>
  <c r="O212" i="1"/>
  <c r="AC212" i="1" s="1"/>
  <c r="AQ212" i="1" s="1"/>
  <c r="BE212" i="1" s="1"/>
  <c r="BT212" i="1" s="1"/>
  <c r="P212" i="1"/>
  <c r="Q212" i="1"/>
  <c r="R212" i="1"/>
  <c r="S212" i="1"/>
  <c r="T212" i="1"/>
  <c r="U212" i="1"/>
  <c r="V212" i="1"/>
  <c r="O213" i="1"/>
  <c r="AC213" i="1" s="1"/>
  <c r="AQ213" i="1" s="1"/>
  <c r="BE213" i="1" s="1"/>
  <c r="BT213" i="1" s="1"/>
  <c r="P213" i="1"/>
  <c r="Q213" i="1"/>
  <c r="R213" i="1"/>
  <c r="S213" i="1"/>
  <c r="T213" i="1"/>
  <c r="U213" i="1"/>
  <c r="V213" i="1"/>
  <c r="O214" i="1"/>
  <c r="AC214" i="1" s="1"/>
  <c r="AQ214" i="1" s="1"/>
  <c r="BE214" i="1" s="1"/>
  <c r="BT214" i="1" s="1"/>
  <c r="P214" i="1"/>
  <c r="Q214" i="1"/>
  <c r="R214" i="1"/>
  <c r="S214" i="1"/>
  <c r="T214" i="1"/>
  <c r="U214" i="1"/>
  <c r="V214" i="1"/>
  <c r="O215" i="1"/>
  <c r="AC215" i="1" s="1"/>
  <c r="AQ215" i="1" s="1"/>
  <c r="BE215" i="1" s="1"/>
  <c r="BT215" i="1" s="1"/>
  <c r="P215" i="1"/>
  <c r="Q215" i="1"/>
  <c r="R215" i="1"/>
  <c r="S215" i="1"/>
  <c r="T215" i="1"/>
  <c r="U215" i="1"/>
  <c r="V215" i="1"/>
  <c r="O216" i="1"/>
  <c r="AC216" i="1" s="1"/>
  <c r="AQ216" i="1" s="1"/>
  <c r="BE216" i="1" s="1"/>
  <c r="BT216" i="1" s="1"/>
  <c r="P216" i="1"/>
  <c r="Q216" i="1"/>
  <c r="R216" i="1"/>
  <c r="S216" i="1"/>
  <c r="T216" i="1"/>
  <c r="U216" i="1"/>
  <c r="V216" i="1"/>
  <c r="O217" i="1"/>
  <c r="AC217" i="1" s="1"/>
  <c r="AQ217" i="1" s="1"/>
  <c r="BE217" i="1" s="1"/>
  <c r="BT217" i="1" s="1"/>
  <c r="P217" i="1"/>
  <c r="Q217" i="1"/>
  <c r="R217" i="1"/>
  <c r="S217" i="1"/>
  <c r="T217" i="1"/>
  <c r="U217" i="1"/>
  <c r="V217" i="1"/>
  <c r="O218" i="1"/>
  <c r="AC218" i="1" s="1"/>
  <c r="AQ218" i="1" s="1"/>
  <c r="BE218" i="1" s="1"/>
  <c r="BT218" i="1" s="1"/>
  <c r="P218" i="1"/>
  <c r="Q218" i="1"/>
  <c r="R218" i="1"/>
  <c r="S218" i="1"/>
  <c r="T218" i="1"/>
  <c r="U218" i="1"/>
  <c r="V218" i="1"/>
  <c r="O219" i="1"/>
  <c r="AC219" i="1" s="1"/>
  <c r="AQ219" i="1" s="1"/>
  <c r="BE219" i="1" s="1"/>
  <c r="BT219" i="1" s="1"/>
  <c r="P219" i="1"/>
  <c r="Q219" i="1"/>
  <c r="R219" i="1"/>
  <c r="S219" i="1"/>
  <c r="T219" i="1"/>
  <c r="U219" i="1"/>
  <c r="V219" i="1"/>
  <c r="O220" i="1"/>
  <c r="AC220" i="1" s="1"/>
  <c r="AQ220" i="1" s="1"/>
  <c r="BE220" i="1" s="1"/>
  <c r="BT220" i="1" s="1"/>
  <c r="P220" i="1"/>
  <c r="Q220" i="1"/>
  <c r="R220" i="1"/>
  <c r="S220" i="1"/>
  <c r="T220" i="1"/>
  <c r="U220" i="1"/>
  <c r="V220" i="1"/>
  <c r="O221" i="1"/>
  <c r="AC221" i="1" s="1"/>
  <c r="AQ221" i="1" s="1"/>
  <c r="BE221" i="1" s="1"/>
  <c r="BT221" i="1" s="1"/>
  <c r="P221" i="1"/>
  <c r="Q221" i="1"/>
  <c r="R221" i="1"/>
  <c r="S221" i="1"/>
  <c r="T221" i="1"/>
  <c r="U221" i="1"/>
  <c r="V221" i="1"/>
  <c r="O222" i="1"/>
  <c r="AC222" i="1" s="1"/>
  <c r="AQ222" i="1" s="1"/>
  <c r="BE222" i="1" s="1"/>
  <c r="BT222" i="1" s="1"/>
  <c r="P222" i="1"/>
  <c r="Q222" i="1"/>
  <c r="R222" i="1"/>
  <c r="S222" i="1"/>
  <c r="T222" i="1"/>
  <c r="U222" i="1"/>
  <c r="V222" i="1"/>
  <c r="O223" i="1"/>
  <c r="AC223" i="1" s="1"/>
  <c r="AQ223" i="1" s="1"/>
  <c r="BE223" i="1" s="1"/>
  <c r="BT223" i="1" s="1"/>
  <c r="P223" i="1"/>
  <c r="Q223" i="1"/>
  <c r="R223" i="1"/>
  <c r="S223" i="1"/>
  <c r="T223" i="1"/>
  <c r="U223" i="1"/>
  <c r="V223" i="1"/>
  <c r="O224" i="1"/>
  <c r="AC224" i="1" s="1"/>
  <c r="AQ224" i="1" s="1"/>
  <c r="BE224" i="1" s="1"/>
  <c r="BT224" i="1" s="1"/>
  <c r="P224" i="1"/>
  <c r="Q224" i="1"/>
  <c r="R224" i="1"/>
  <c r="S224" i="1"/>
  <c r="T224" i="1"/>
  <c r="U224" i="1"/>
  <c r="V224" i="1"/>
  <c r="O225" i="1"/>
  <c r="AC225" i="1" s="1"/>
  <c r="AQ225" i="1" s="1"/>
  <c r="BE225" i="1" s="1"/>
  <c r="BT225" i="1" s="1"/>
  <c r="P225" i="1"/>
  <c r="Q225" i="1"/>
  <c r="R225" i="1"/>
  <c r="S225" i="1"/>
  <c r="T225" i="1"/>
  <c r="U225" i="1"/>
  <c r="V225" i="1"/>
  <c r="O226" i="1"/>
  <c r="AC226" i="1" s="1"/>
  <c r="AQ226" i="1" s="1"/>
  <c r="BE226" i="1" s="1"/>
  <c r="BT226" i="1" s="1"/>
  <c r="P226" i="1"/>
  <c r="Q226" i="1"/>
  <c r="R226" i="1"/>
  <c r="S226" i="1"/>
  <c r="T226" i="1"/>
  <c r="U226" i="1"/>
  <c r="V226" i="1"/>
  <c r="O227" i="1"/>
  <c r="AC227" i="1" s="1"/>
  <c r="AQ227" i="1" s="1"/>
  <c r="BE227" i="1" s="1"/>
  <c r="BT227" i="1" s="1"/>
  <c r="P227" i="1"/>
  <c r="Q227" i="1"/>
  <c r="R227" i="1"/>
  <c r="S227" i="1"/>
  <c r="T227" i="1"/>
  <c r="U227" i="1"/>
  <c r="V227" i="1"/>
  <c r="O228" i="1"/>
  <c r="AC228" i="1" s="1"/>
  <c r="AQ228" i="1" s="1"/>
  <c r="BE228" i="1" s="1"/>
  <c r="BT228" i="1" s="1"/>
  <c r="P228" i="1"/>
  <c r="Q228" i="1"/>
  <c r="R228" i="1"/>
  <c r="S228" i="1"/>
  <c r="T228" i="1"/>
  <c r="U228" i="1"/>
  <c r="V228" i="1"/>
  <c r="O229" i="1"/>
  <c r="AC229" i="1" s="1"/>
  <c r="AQ229" i="1" s="1"/>
  <c r="BE229" i="1" s="1"/>
  <c r="BT229" i="1" s="1"/>
  <c r="P229" i="1"/>
  <c r="Q229" i="1"/>
  <c r="R229" i="1"/>
  <c r="S229" i="1"/>
  <c r="T229" i="1"/>
  <c r="U229" i="1"/>
  <c r="V229" i="1"/>
  <c r="O230" i="1"/>
  <c r="AC230" i="1" s="1"/>
  <c r="AQ230" i="1" s="1"/>
  <c r="BE230" i="1" s="1"/>
  <c r="BT230" i="1" s="1"/>
  <c r="P230" i="1"/>
  <c r="Q230" i="1"/>
  <c r="R230" i="1"/>
  <c r="S230" i="1"/>
  <c r="T230" i="1"/>
  <c r="U230" i="1"/>
  <c r="V230" i="1"/>
  <c r="O231" i="1"/>
  <c r="AC231" i="1" s="1"/>
  <c r="AQ231" i="1" s="1"/>
  <c r="BE231" i="1" s="1"/>
  <c r="BT231" i="1" s="1"/>
  <c r="P231" i="1"/>
  <c r="Q231" i="1"/>
  <c r="R231" i="1"/>
  <c r="S231" i="1"/>
  <c r="T231" i="1"/>
  <c r="U231" i="1"/>
  <c r="V231" i="1"/>
  <c r="O232" i="1"/>
  <c r="AC232" i="1" s="1"/>
  <c r="AQ232" i="1" s="1"/>
  <c r="BE232" i="1" s="1"/>
  <c r="BT232" i="1" s="1"/>
  <c r="P232" i="1"/>
  <c r="Q232" i="1"/>
  <c r="R232" i="1"/>
  <c r="S232" i="1"/>
  <c r="T232" i="1"/>
  <c r="U232" i="1"/>
  <c r="V232" i="1"/>
  <c r="O233" i="1"/>
  <c r="AC233" i="1" s="1"/>
  <c r="AQ233" i="1" s="1"/>
  <c r="BE233" i="1" s="1"/>
  <c r="BT233" i="1" s="1"/>
  <c r="P233" i="1"/>
  <c r="Q233" i="1"/>
  <c r="R233" i="1"/>
  <c r="S233" i="1"/>
  <c r="T233" i="1"/>
  <c r="U233" i="1"/>
  <c r="V233" i="1"/>
  <c r="O234" i="1"/>
  <c r="AC234" i="1" s="1"/>
  <c r="AQ234" i="1" s="1"/>
  <c r="BE234" i="1" s="1"/>
  <c r="BT234" i="1" s="1"/>
  <c r="P234" i="1"/>
  <c r="Q234" i="1"/>
  <c r="R234" i="1"/>
  <c r="S234" i="1"/>
  <c r="T234" i="1"/>
  <c r="U234" i="1"/>
  <c r="V234" i="1"/>
  <c r="O235" i="1"/>
  <c r="AC235" i="1" s="1"/>
  <c r="AQ235" i="1" s="1"/>
  <c r="BE235" i="1" s="1"/>
  <c r="BT235" i="1" s="1"/>
  <c r="P235" i="1"/>
  <c r="Q235" i="1"/>
  <c r="R235" i="1"/>
  <c r="S235" i="1"/>
  <c r="T235" i="1"/>
  <c r="U235" i="1"/>
  <c r="V235" i="1"/>
  <c r="O236" i="1"/>
  <c r="AC236" i="1" s="1"/>
  <c r="AQ236" i="1" s="1"/>
  <c r="BE236" i="1" s="1"/>
  <c r="BT236" i="1" s="1"/>
  <c r="P236" i="1"/>
  <c r="Q236" i="1"/>
  <c r="R236" i="1"/>
  <c r="S236" i="1"/>
  <c r="T236" i="1"/>
  <c r="U236" i="1"/>
  <c r="V236" i="1"/>
  <c r="O237" i="1"/>
  <c r="AC237" i="1" s="1"/>
  <c r="AQ237" i="1" s="1"/>
  <c r="BE237" i="1" s="1"/>
  <c r="BT237" i="1" s="1"/>
  <c r="P237" i="1"/>
  <c r="Q237" i="1"/>
  <c r="R237" i="1"/>
  <c r="S237" i="1"/>
  <c r="T237" i="1"/>
  <c r="U237" i="1"/>
  <c r="V237" i="1"/>
  <c r="O238" i="1"/>
  <c r="AC238" i="1" s="1"/>
  <c r="AQ238" i="1" s="1"/>
  <c r="BE238" i="1" s="1"/>
  <c r="BT238" i="1" s="1"/>
  <c r="P238" i="1"/>
  <c r="Q238" i="1"/>
  <c r="R238" i="1"/>
  <c r="S238" i="1"/>
  <c r="T238" i="1"/>
  <c r="U238" i="1"/>
  <c r="V238" i="1"/>
  <c r="O239" i="1"/>
  <c r="AC239" i="1" s="1"/>
  <c r="AQ239" i="1" s="1"/>
  <c r="BE239" i="1" s="1"/>
  <c r="BT239" i="1" s="1"/>
  <c r="P239" i="1"/>
  <c r="Q239" i="1"/>
  <c r="R239" i="1"/>
  <c r="S239" i="1"/>
  <c r="T239" i="1"/>
  <c r="U239" i="1"/>
  <c r="V239" i="1"/>
  <c r="O240" i="1"/>
  <c r="AC240" i="1" s="1"/>
  <c r="AQ240" i="1" s="1"/>
  <c r="BE240" i="1" s="1"/>
  <c r="BT240" i="1" s="1"/>
  <c r="P240" i="1"/>
  <c r="Q240" i="1"/>
  <c r="R240" i="1"/>
  <c r="S240" i="1"/>
  <c r="T240" i="1"/>
  <c r="U240" i="1"/>
  <c r="V240" i="1"/>
  <c r="O241" i="1"/>
  <c r="AC241" i="1" s="1"/>
  <c r="AQ241" i="1" s="1"/>
  <c r="BE241" i="1" s="1"/>
  <c r="BT241" i="1" s="1"/>
  <c r="P241" i="1"/>
  <c r="Q241" i="1"/>
  <c r="R241" i="1"/>
  <c r="S241" i="1"/>
  <c r="T241" i="1"/>
  <c r="U241" i="1"/>
  <c r="V241" i="1"/>
  <c r="O242" i="1"/>
  <c r="AC242" i="1" s="1"/>
  <c r="AQ242" i="1" s="1"/>
  <c r="BE242" i="1" s="1"/>
  <c r="BT242" i="1" s="1"/>
  <c r="P242" i="1"/>
  <c r="Q242" i="1"/>
  <c r="R242" i="1"/>
  <c r="S242" i="1"/>
  <c r="T242" i="1"/>
  <c r="U242" i="1"/>
  <c r="V242" i="1"/>
  <c r="AZ242" i="1"/>
  <c r="O243" i="1"/>
  <c r="AC243" i="1" s="1"/>
  <c r="AQ243" i="1" s="1"/>
  <c r="BE243" i="1" s="1"/>
  <c r="BT243" i="1" s="1"/>
  <c r="P243" i="1"/>
  <c r="Q243" i="1"/>
  <c r="R243" i="1"/>
  <c r="S243" i="1"/>
  <c r="T243" i="1"/>
  <c r="U243" i="1"/>
  <c r="V243" i="1"/>
  <c r="O244" i="1"/>
  <c r="AC244" i="1" s="1"/>
  <c r="AQ244" i="1" s="1"/>
  <c r="BE244" i="1" s="1"/>
  <c r="BT244" i="1" s="1"/>
  <c r="P244" i="1"/>
  <c r="Q244" i="1"/>
  <c r="R244" i="1"/>
  <c r="S244" i="1"/>
  <c r="T244" i="1"/>
  <c r="U244" i="1"/>
  <c r="V244" i="1"/>
  <c r="O245" i="1"/>
  <c r="AC245" i="1" s="1"/>
  <c r="AQ245" i="1" s="1"/>
  <c r="BE245" i="1" s="1"/>
  <c r="BT245" i="1" s="1"/>
  <c r="P245" i="1"/>
  <c r="Q245" i="1"/>
  <c r="R245" i="1"/>
  <c r="S245" i="1"/>
  <c r="T245" i="1"/>
  <c r="U245" i="1"/>
  <c r="V245" i="1"/>
  <c r="O246" i="1"/>
  <c r="AC246" i="1" s="1"/>
  <c r="AQ246" i="1" s="1"/>
  <c r="BE246" i="1" s="1"/>
  <c r="BT246" i="1" s="1"/>
  <c r="P246" i="1"/>
  <c r="Q246" i="1"/>
  <c r="R246" i="1"/>
  <c r="S246" i="1"/>
  <c r="T246" i="1"/>
  <c r="U246" i="1"/>
  <c r="V246" i="1"/>
  <c r="AZ246" i="1"/>
  <c r="O247" i="1"/>
  <c r="AC247" i="1" s="1"/>
  <c r="AQ247" i="1" s="1"/>
  <c r="BE247" i="1" s="1"/>
  <c r="BT247" i="1" s="1"/>
  <c r="P247" i="1"/>
  <c r="Q247" i="1"/>
  <c r="R247" i="1"/>
  <c r="S247" i="1"/>
  <c r="T247" i="1"/>
  <c r="U247" i="1"/>
  <c r="V247" i="1"/>
  <c r="O248" i="1"/>
  <c r="AC248" i="1" s="1"/>
  <c r="AQ248" i="1" s="1"/>
  <c r="BE248" i="1" s="1"/>
  <c r="BT248" i="1" s="1"/>
  <c r="P248" i="1"/>
  <c r="Q248" i="1"/>
  <c r="R248" i="1"/>
  <c r="S248" i="1"/>
  <c r="T248" i="1"/>
  <c r="U248" i="1"/>
  <c r="V248" i="1"/>
  <c r="O249" i="1"/>
  <c r="AC249" i="1" s="1"/>
  <c r="AQ249" i="1" s="1"/>
  <c r="BE249" i="1" s="1"/>
  <c r="BT249" i="1" s="1"/>
  <c r="P249" i="1"/>
  <c r="Q249" i="1"/>
  <c r="R249" i="1"/>
  <c r="S249" i="1"/>
  <c r="T249" i="1"/>
  <c r="U249" i="1"/>
  <c r="V249" i="1"/>
  <c r="O250" i="1"/>
  <c r="AC250" i="1" s="1"/>
  <c r="AQ250" i="1" s="1"/>
  <c r="BE250" i="1" s="1"/>
  <c r="BT250" i="1" s="1"/>
  <c r="P250" i="1"/>
  <c r="Q250" i="1"/>
  <c r="R250" i="1"/>
  <c r="S250" i="1"/>
  <c r="T250" i="1"/>
  <c r="U250" i="1"/>
  <c r="V250" i="1"/>
  <c r="AZ250" i="1"/>
  <c r="O251" i="1"/>
  <c r="AC251" i="1" s="1"/>
  <c r="AQ251" i="1" s="1"/>
  <c r="BE251" i="1" s="1"/>
  <c r="BT251" i="1" s="1"/>
  <c r="P251" i="1"/>
  <c r="Q251" i="1"/>
  <c r="R251" i="1"/>
  <c r="S251" i="1"/>
  <c r="T251" i="1"/>
  <c r="U251" i="1"/>
  <c r="V251" i="1"/>
  <c r="O252" i="1"/>
  <c r="AC252" i="1" s="1"/>
  <c r="AQ252" i="1" s="1"/>
  <c r="BE252" i="1" s="1"/>
  <c r="BT252" i="1" s="1"/>
  <c r="P252" i="1"/>
  <c r="Q252" i="1"/>
  <c r="R252" i="1"/>
  <c r="S252" i="1"/>
  <c r="T252" i="1"/>
  <c r="U252" i="1"/>
  <c r="V252" i="1"/>
  <c r="O253" i="1"/>
  <c r="AC253" i="1" s="1"/>
  <c r="AQ253" i="1" s="1"/>
  <c r="BE253" i="1" s="1"/>
  <c r="BT253" i="1" s="1"/>
  <c r="P253" i="1"/>
  <c r="Q253" i="1"/>
  <c r="R253" i="1"/>
  <c r="S253" i="1"/>
  <c r="T253" i="1"/>
  <c r="U253" i="1"/>
  <c r="V253" i="1"/>
  <c r="O254" i="1"/>
  <c r="AC254" i="1" s="1"/>
  <c r="AQ254" i="1" s="1"/>
  <c r="BE254" i="1" s="1"/>
  <c r="BT254" i="1" s="1"/>
  <c r="P254" i="1"/>
  <c r="Q254" i="1"/>
  <c r="R254" i="1"/>
  <c r="S254" i="1"/>
  <c r="T254" i="1"/>
  <c r="U254" i="1"/>
  <c r="V254" i="1"/>
  <c r="AZ254" i="1"/>
  <c r="O255" i="1"/>
  <c r="AC255" i="1" s="1"/>
  <c r="AQ255" i="1" s="1"/>
  <c r="BE255" i="1" s="1"/>
  <c r="BT255" i="1" s="1"/>
  <c r="P255" i="1"/>
  <c r="Q255" i="1"/>
  <c r="R255" i="1"/>
  <c r="S255" i="1"/>
  <c r="T255" i="1"/>
  <c r="U255" i="1"/>
  <c r="V255" i="1"/>
  <c r="O256" i="1"/>
  <c r="AC256" i="1" s="1"/>
  <c r="AQ256" i="1" s="1"/>
  <c r="BE256" i="1" s="1"/>
  <c r="BT256" i="1" s="1"/>
  <c r="P256" i="1"/>
  <c r="Q256" i="1"/>
  <c r="R256" i="1"/>
  <c r="S256" i="1"/>
  <c r="T256" i="1"/>
  <c r="U256" i="1"/>
  <c r="V256" i="1"/>
  <c r="O257" i="1"/>
  <c r="AC257" i="1" s="1"/>
  <c r="AQ257" i="1" s="1"/>
  <c r="BE257" i="1" s="1"/>
  <c r="BT257" i="1" s="1"/>
  <c r="P257" i="1"/>
  <c r="Q257" i="1"/>
  <c r="R257" i="1"/>
  <c r="S257" i="1"/>
  <c r="T257" i="1"/>
  <c r="U257" i="1"/>
  <c r="V257" i="1"/>
  <c r="O258" i="1"/>
  <c r="AC258" i="1" s="1"/>
  <c r="AQ258" i="1" s="1"/>
  <c r="BE258" i="1" s="1"/>
  <c r="BT258" i="1" s="1"/>
  <c r="P258" i="1"/>
  <c r="Q258" i="1"/>
  <c r="R258" i="1"/>
  <c r="S258" i="1"/>
  <c r="T258" i="1"/>
  <c r="U258" i="1"/>
  <c r="V258" i="1"/>
  <c r="AZ258" i="1"/>
  <c r="O259" i="1"/>
  <c r="AC259" i="1" s="1"/>
  <c r="AQ259" i="1" s="1"/>
  <c r="BE259" i="1" s="1"/>
  <c r="BT259" i="1" s="1"/>
  <c r="P259" i="1"/>
  <c r="Q259" i="1"/>
  <c r="R259" i="1"/>
  <c r="S259" i="1"/>
  <c r="T259" i="1"/>
  <c r="U259" i="1"/>
  <c r="V259" i="1"/>
  <c r="O260" i="1"/>
  <c r="AC260" i="1" s="1"/>
  <c r="AQ260" i="1" s="1"/>
  <c r="BE260" i="1" s="1"/>
  <c r="BT260" i="1" s="1"/>
  <c r="P260" i="1"/>
  <c r="Q260" i="1"/>
  <c r="R260" i="1"/>
  <c r="S260" i="1"/>
  <c r="T260" i="1"/>
  <c r="U260" i="1"/>
  <c r="V260" i="1"/>
  <c r="O261" i="1"/>
  <c r="AC261" i="1" s="1"/>
  <c r="AQ261" i="1" s="1"/>
  <c r="BE261" i="1" s="1"/>
  <c r="BT261" i="1" s="1"/>
  <c r="P261" i="1"/>
  <c r="Q261" i="1"/>
  <c r="R261" i="1"/>
  <c r="S261" i="1"/>
  <c r="T261" i="1"/>
  <c r="U261" i="1"/>
  <c r="V261" i="1"/>
  <c r="O262" i="1"/>
  <c r="AC262" i="1" s="1"/>
  <c r="AQ262" i="1" s="1"/>
  <c r="BE262" i="1" s="1"/>
  <c r="BT262" i="1" s="1"/>
  <c r="P262" i="1"/>
  <c r="AD262" i="1" s="1"/>
  <c r="AR262" i="1" s="1"/>
  <c r="Q262" i="1"/>
  <c r="AE262" i="1" s="1"/>
  <c r="AS262" i="1" s="1"/>
  <c r="R262" i="1"/>
  <c r="AF262" i="1" s="1"/>
  <c r="AT262" i="1" s="1"/>
  <c r="S262" i="1"/>
  <c r="AG262" i="1" s="1"/>
  <c r="AU262" i="1" s="1"/>
  <c r="T262" i="1"/>
  <c r="AH262" i="1" s="1"/>
  <c r="AV262" i="1" s="1"/>
  <c r="U262" i="1"/>
  <c r="AI262" i="1" s="1"/>
  <c r="AW262" i="1" s="1"/>
  <c r="V262" i="1"/>
  <c r="AJ262" i="1" s="1"/>
  <c r="AX262" i="1" s="1"/>
  <c r="AY262" i="1"/>
  <c r="AZ262" i="1"/>
  <c r="O26" i="1"/>
  <c r="AC26" i="1" s="1"/>
  <c r="AQ26" i="1" s="1"/>
  <c r="BE26" i="1" s="1"/>
  <c r="BT26" i="1" s="1"/>
  <c r="P26" i="1"/>
  <c r="Q26" i="1"/>
  <c r="R26" i="1"/>
  <c r="S26" i="1"/>
  <c r="T26" i="1"/>
  <c r="U26" i="1"/>
  <c r="V26" i="1"/>
  <c r="O27" i="1"/>
  <c r="AC27" i="1" s="1"/>
  <c r="AQ27" i="1" s="1"/>
  <c r="BE27" i="1" s="1"/>
  <c r="BT27" i="1" s="1"/>
  <c r="P27" i="1"/>
  <c r="Q27" i="1"/>
  <c r="R27" i="1"/>
  <c r="S27" i="1"/>
  <c r="T27" i="1"/>
  <c r="U27" i="1"/>
  <c r="V27" i="1"/>
  <c r="O28" i="1"/>
  <c r="AC28" i="1" s="1"/>
  <c r="AQ28" i="1" s="1"/>
  <c r="BE28" i="1" s="1"/>
  <c r="BT28" i="1" s="1"/>
  <c r="P28" i="1"/>
  <c r="Q28" i="1"/>
  <c r="R28" i="1"/>
  <c r="S28" i="1"/>
  <c r="T28" i="1"/>
  <c r="U28" i="1"/>
  <c r="V28" i="1"/>
  <c r="O29" i="1"/>
  <c r="AC29" i="1" s="1"/>
  <c r="AQ29" i="1" s="1"/>
  <c r="BE29" i="1" s="1"/>
  <c r="BT29" i="1" s="1"/>
  <c r="P29" i="1"/>
  <c r="Q29" i="1"/>
  <c r="R29" i="1"/>
  <c r="S29" i="1"/>
  <c r="T29" i="1"/>
  <c r="U29" i="1"/>
  <c r="V29" i="1"/>
  <c r="AZ29" i="1"/>
  <c r="O30" i="1"/>
  <c r="AC30" i="1" s="1"/>
  <c r="AQ30" i="1" s="1"/>
  <c r="BE30" i="1" s="1"/>
  <c r="BT30" i="1" s="1"/>
  <c r="P30" i="1"/>
  <c r="Q30" i="1"/>
  <c r="R30" i="1"/>
  <c r="S30" i="1"/>
  <c r="T30" i="1"/>
  <c r="U30" i="1"/>
  <c r="V30" i="1"/>
  <c r="O31" i="1"/>
  <c r="AC31" i="1" s="1"/>
  <c r="AQ31" i="1" s="1"/>
  <c r="BE31" i="1" s="1"/>
  <c r="BT31" i="1" s="1"/>
  <c r="P31" i="1"/>
  <c r="Q31" i="1"/>
  <c r="R31" i="1"/>
  <c r="S31" i="1"/>
  <c r="T31" i="1"/>
  <c r="U31" i="1"/>
  <c r="V31" i="1"/>
  <c r="O32" i="1"/>
  <c r="AC32" i="1" s="1"/>
  <c r="AQ32" i="1" s="1"/>
  <c r="BE32" i="1" s="1"/>
  <c r="BT32" i="1" s="1"/>
  <c r="P32" i="1"/>
  <c r="Q32" i="1"/>
  <c r="R32" i="1"/>
  <c r="S32" i="1"/>
  <c r="T32" i="1"/>
  <c r="U32" i="1"/>
  <c r="V32" i="1"/>
  <c r="O33" i="1"/>
  <c r="AC33" i="1" s="1"/>
  <c r="AQ33" i="1" s="1"/>
  <c r="BE33" i="1" s="1"/>
  <c r="BT33" i="1" s="1"/>
  <c r="P33" i="1"/>
  <c r="Q33" i="1"/>
  <c r="R33" i="1"/>
  <c r="S33" i="1"/>
  <c r="T33" i="1"/>
  <c r="U33" i="1"/>
  <c r="V33" i="1"/>
  <c r="AZ33" i="1"/>
  <c r="O34" i="1"/>
  <c r="AC34" i="1" s="1"/>
  <c r="AQ34" i="1" s="1"/>
  <c r="BE34" i="1" s="1"/>
  <c r="BT34" i="1" s="1"/>
  <c r="P34" i="1"/>
  <c r="Q34" i="1"/>
  <c r="R34" i="1"/>
  <c r="S34" i="1"/>
  <c r="T34" i="1"/>
  <c r="U34" i="1"/>
  <c r="V34" i="1"/>
  <c r="O35" i="1"/>
  <c r="AC35" i="1" s="1"/>
  <c r="AQ35" i="1" s="1"/>
  <c r="BE35" i="1" s="1"/>
  <c r="BT35" i="1" s="1"/>
  <c r="P35" i="1"/>
  <c r="Q35" i="1"/>
  <c r="R35" i="1"/>
  <c r="S35" i="1"/>
  <c r="T35" i="1"/>
  <c r="U35" i="1"/>
  <c r="V35" i="1"/>
  <c r="O36" i="1"/>
  <c r="AC36" i="1" s="1"/>
  <c r="AQ36" i="1" s="1"/>
  <c r="BE36" i="1" s="1"/>
  <c r="BT36" i="1" s="1"/>
  <c r="P36" i="1"/>
  <c r="Q36" i="1"/>
  <c r="R36" i="1"/>
  <c r="S36" i="1"/>
  <c r="T36" i="1"/>
  <c r="U36" i="1"/>
  <c r="V36" i="1"/>
  <c r="O37" i="1"/>
  <c r="AC37" i="1" s="1"/>
  <c r="AQ37" i="1" s="1"/>
  <c r="BE37" i="1" s="1"/>
  <c r="BT37" i="1" s="1"/>
  <c r="P37" i="1"/>
  <c r="Q37" i="1"/>
  <c r="R37" i="1"/>
  <c r="S37" i="1"/>
  <c r="T37" i="1"/>
  <c r="U37" i="1"/>
  <c r="V37" i="1"/>
  <c r="AZ37" i="1"/>
  <c r="O38" i="1"/>
  <c r="AC38" i="1" s="1"/>
  <c r="AQ38" i="1" s="1"/>
  <c r="BE38" i="1" s="1"/>
  <c r="BT38" i="1" s="1"/>
  <c r="P38" i="1"/>
  <c r="Q38" i="1"/>
  <c r="R38" i="1"/>
  <c r="S38" i="1"/>
  <c r="T38" i="1"/>
  <c r="U38" i="1"/>
  <c r="V38" i="1"/>
  <c r="O39" i="1"/>
  <c r="AC39" i="1" s="1"/>
  <c r="AQ39" i="1" s="1"/>
  <c r="BE39" i="1" s="1"/>
  <c r="BT39" i="1" s="1"/>
  <c r="P39" i="1"/>
  <c r="Q39" i="1"/>
  <c r="R39" i="1"/>
  <c r="S39" i="1"/>
  <c r="T39" i="1"/>
  <c r="U39" i="1"/>
  <c r="V39" i="1"/>
  <c r="O40" i="1"/>
  <c r="AC40" i="1" s="1"/>
  <c r="AQ40" i="1" s="1"/>
  <c r="BE40" i="1" s="1"/>
  <c r="BT40" i="1" s="1"/>
  <c r="P40" i="1"/>
  <c r="Q40" i="1"/>
  <c r="R40" i="1"/>
  <c r="S40" i="1"/>
  <c r="T40" i="1"/>
  <c r="U40" i="1"/>
  <c r="V40" i="1"/>
  <c r="O41" i="1"/>
  <c r="AC41" i="1" s="1"/>
  <c r="AQ41" i="1" s="1"/>
  <c r="BE41" i="1" s="1"/>
  <c r="BT41" i="1" s="1"/>
  <c r="P41" i="1"/>
  <c r="Q41" i="1"/>
  <c r="R41" i="1"/>
  <c r="S41" i="1"/>
  <c r="T41" i="1"/>
  <c r="U41" i="1"/>
  <c r="V41" i="1"/>
  <c r="AZ41" i="1"/>
  <c r="O42" i="1"/>
  <c r="AC42" i="1" s="1"/>
  <c r="AQ42" i="1" s="1"/>
  <c r="BE42" i="1" s="1"/>
  <c r="BT42" i="1" s="1"/>
  <c r="P42" i="1"/>
  <c r="Q42" i="1"/>
  <c r="R42" i="1"/>
  <c r="S42" i="1"/>
  <c r="T42" i="1"/>
  <c r="U42" i="1"/>
  <c r="V42" i="1"/>
  <c r="O43" i="1"/>
  <c r="AC43" i="1" s="1"/>
  <c r="AQ43" i="1" s="1"/>
  <c r="BE43" i="1" s="1"/>
  <c r="BT43" i="1" s="1"/>
  <c r="P43" i="1"/>
  <c r="Q43" i="1"/>
  <c r="R43" i="1"/>
  <c r="S43" i="1"/>
  <c r="T43" i="1"/>
  <c r="U43" i="1"/>
  <c r="V43" i="1"/>
  <c r="O44" i="1"/>
  <c r="AC44" i="1" s="1"/>
  <c r="AQ44" i="1" s="1"/>
  <c r="BE44" i="1" s="1"/>
  <c r="BT44" i="1" s="1"/>
  <c r="P44" i="1"/>
  <c r="Q44" i="1"/>
  <c r="R44" i="1"/>
  <c r="S44" i="1"/>
  <c r="T44" i="1"/>
  <c r="U44" i="1"/>
  <c r="V44" i="1"/>
  <c r="O45" i="1"/>
  <c r="AC45" i="1" s="1"/>
  <c r="AQ45" i="1" s="1"/>
  <c r="BE45" i="1" s="1"/>
  <c r="BT45" i="1" s="1"/>
  <c r="P45" i="1"/>
  <c r="Q45" i="1"/>
  <c r="R45" i="1"/>
  <c r="S45" i="1"/>
  <c r="T45" i="1"/>
  <c r="U45" i="1"/>
  <c r="V45" i="1"/>
  <c r="AZ45" i="1"/>
  <c r="O46" i="1"/>
  <c r="AC46" i="1" s="1"/>
  <c r="AQ46" i="1" s="1"/>
  <c r="BE46" i="1" s="1"/>
  <c r="BT46" i="1" s="1"/>
  <c r="P46" i="1"/>
  <c r="Q46" i="1"/>
  <c r="R46" i="1"/>
  <c r="S46" i="1"/>
  <c r="T46" i="1"/>
  <c r="U46" i="1"/>
  <c r="V46" i="1"/>
  <c r="O47" i="1"/>
  <c r="AC47" i="1" s="1"/>
  <c r="AQ47" i="1" s="1"/>
  <c r="BE47" i="1" s="1"/>
  <c r="BT47" i="1" s="1"/>
  <c r="P47" i="1"/>
  <c r="Q47" i="1"/>
  <c r="R47" i="1"/>
  <c r="S47" i="1"/>
  <c r="T47" i="1"/>
  <c r="U47" i="1"/>
  <c r="V47" i="1"/>
  <c r="O48" i="1"/>
  <c r="AC48" i="1" s="1"/>
  <c r="AQ48" i="1" s="1"/>
  <c r="BE48" i="1" s="1"/>
  <c r="BT48" i="1" s="1"/>
  <c r="P48" i="1"/>
  <c r="Q48" i="1"/>
  <c r="R48" i="1"/>
  <c r="S48" i="1"/>
  <c r="T48" i="1"/>
  <c r="U48" i="1"/>
  <c r="V48" i="1"/>
  <c r="O49" i="1"/>
  <c r="AC49" i="1" s="1"/>
  <c r="AQ49" i="1" s="1"/>
  <c r="BE49" i="1" s="1"/>
  <c r="BT49" i="1" s="1"/>
  <c r="P49" i="1"/>
  <c r="Q49" i="1"/>
  <c r="R49" i="1"/>
  <c r="S49" i="1"/>
  <c r="T49" i="1"/>
  <c r="U49" i="1"/>
  <c r="V49" i="1"/>
  <c r="AZ49" i="1"/>
  <c r="O50" i="1"/>
  <c r="AC50" i="1" s="1"/>
  <c r="AQ50" i="1" s="1"/>
  <c r="BE50" i="1" s="1"/>
  <c r="BT50" i="1" s="1"/>
  <c r="P50" i="1"/>
  <c r="Q50" i="1"/>
  <c r="R50" i="1"/>
  <c r="S50" i="1"/>
  <c r="T50" i="1"/>
  <c r="U50" i="1"/>
  <c r="V50" i="1"/>
  <c r="O51" i="1"/>
  <c r="AC51" i="1" s="1"/>
  <c r="AQ51" i="1" s="1"/>
  <c r="BE51" i="1" s="1"/>
  <c r="BT51" i="1" s="1"/>
  <c r="P51" i="1"/>
  <c r="Q51" i="1"/>
  <c r="R51" i="1"/>
  <c r="S51" i="1"/>
  <c r="T51" i="1"/>
  <c r="U51" i="1"/>
  <c r="V51" i="1"/>
  <c r="O52" i="1"/>
  <c r="AC52" i="1" s="1"/>
  <c r="AQ52" i="1" s="1"/>
  <c r="BE52" i="1" s="1"/>
  <c r="BT52" i="1" s="1"/>
  <c r="P52" i="1"/>
  <c r="Q52" i="1"/>
  <c r="R52" i="1"/>
  <c r="S52" i="1"/>
  <c r="T52" i="1"/>
  <c r="U52" i="1"/>
  <c r="V52" i="1"/>
  <c r="O53" i="1"/>
  <c r="AC53" i="1" s="1"/>
  <c r="AQ53" i="1" s="1"/>
  <c r="BE53" i="1" s="1"/>
  <c r="BT53" i="1" s="1"/>
  <c r="P53" i="1"/>
  <c r="Q53" i="1"/>
  <c r="R53" i="1"/>
  <c r="S53" i="1"/>
  <c r="T53" i="1"/>
  <c r="U53" i="1"/>
  <c r="V53" i="1"/>
  <c r="AZ53" i="1"/>
  <c r="O54" i="1"/>
  <c r="AC54" i="1" s="1"/>
  <c r="AQ54" i="1" s="1"/>
  <c r="BE54" i="1" s="1"/>
  <c r="BT54" i="1" s="1"/>
  <c r="P54" i="1"/>
  <c r="Q54" i="1"/>
  <c r="R54" i="1"/>
  <c r="S54" i="1"/>
  <c r="T54" i="1"/>
  <c r="U54" i="1"/>
  <c r="V54" i="1"/>
  <c r="O55" i="1"/>
  <c r="AC55" i="1" s="1"/>
  <c r="AQ55" i="1" s="1"/>
  <c r="BE55" i="1" s="1"/>
  <c r="BT55" i="1" s="1"/>
  <c r="P55" i="1"/>
  <c r="Q55" i="1"/>
  <c r="R55" i="1"/>
  <c r="S55" i="1"/>
  <c r="T55" i="1"/>
  <c r="U55" i="1"/>
  <c r="V55" i="1"/>
  <c r="O56" i="1"/>
  <c r="AC56" i="1" s="1"/>
  <c r="AQ56" i="1" s="1"/>
  <c r="BE56" i="1" s="1"/>
  <c r="BT56" i="1" s="1"/>
  <c r="P56" i="1"/>
  <c r="Q56" i="1"/>
  <c r="R56" i="1"/>
  <c r="S56" i="1"/>
  <c r="T56" i="1"/>
  <c r="U56" i="1"/>
  <c r="V56" i="1"/>
  <c r="O57" i="1"/>
  <c r="AC57" i="1" s="1"/>
  <c r="AQ57" i="1" s="1"/>
  <c r="BE57" i="1" s="1"/>
  <c r="BT57" i="1" s="1"/>
  <c r="P57" i="1"/>
  <c r="Q57" i="1"/>
  <c r="R57" i="1"/>
  <c r="S57" i="1"/>
  <c r="T57" i="1"/>
  <c r="U57" i="1"/>
  <c r="V57" i="1"/>
  <c r="AZ57" i="1"/>
  <c r="O58" i="1"/>
  <c r="AC58" i="1" s="1"/>
  <c r="AQ58" i="1" s="1"/>
  <c r="BE58" i="1" s="1"/>
  <c r="BT58" i="1" s="1"/>
  <c r="P58" i="1"/>
  <c r="Q58" i="1"/>
  <c r="R58" i="1"/>
  <c r="S58" i="1"/>
  <c r="T58" i="1"/>
  <c r="U58" i="1"/>
  <c r="V58" i="1"/>
  <c r="O59" i="1"/>
  <c r="AC59" i="1" s="1"/>
  <c r="AQ59" i="1" s="1"/>
  <c r="BE59" i="1" s="1"/>
  <c r="BT59" i="1" s="1"/>
  <c r="P59" i="1"/>
  <c r="Q59" i="1"/>
  <c r="R59" i="1"/>
  <c r="S59" i="1"/>
  <c r="T59" i="1"/>
  <c r="U59" i="1"/>
  <c r="V59" i="1"/>
  <c r="O60" i="1"/>
  <c r="AC60" i="1" s="1"/>
  <c r="AQ60" i="1" s="1"/>
  <c r="BE60" i="1" s="1"/>
  <c r="BT60" i="1" s="1"/>
  <c r="P60" i="1"/>
  <c r="Q60" i="1"/>
  <c r="R60" i="1"/>
  <c r="S60" i="1"/>
  <c r="T60" i="1"/>
  <c r="U60" i="1"/>
  <c r="V60" i="1"/>
  <c r="O61" i="1"/>
  <c r="AC61" i="1" s="1"/>
  <c r="AQ61" i="1" s="1"/>
  <c r="BE61" i="1" s="1"/>
  <c r="BT61" i="1" s="1"/>
  <c r="P61" i="1"/>
  <c r="Q61" i="1"/>
  <c r="R61" i="1"/>
  <c r="S61" i="1"/>
  <c r="T61" i="1"/>
  <c r="U61" i="1"/>
  <c r="V61" i="1"/>
  <c r="AZ61" i="1"/>
  <c r="O62" i="1"/>
  <c r="AC62" i="1" s="1"/>
  <c r="AQ62" i="1" s="1"/>
  <c r="BE62" i="1" s="1"/>
  <c r="BT62" i="1" s="1"/>
  <c r="P62" i="1"/>
  <c r="Q62" i="1"/>
  <c r="R62" i="1"/>
  <c r="S62" i="1"/>
  <c r="T62" i="1"/>
  <c r="U62" i="1"/>
  <c r="V62" i="1"/>
  <c r="O63" i="1"/>
  <c r="AC63" i="1" s="1"/>
  <c r="AQ63" i="1" s="1"/>
  <c r="BE63" i="1" s="1"/>
  <c r="BT63" i="1" s="1"/>
  <c r="P63" i="1"/>
  <c r="Q63" i="1"/>
  <c r="R63" i="1"/>
  <c r="S63" i="1"/>
  <c r="T63" i="1"/>
  <c r="U63" i="1"/>
  <c r="V63" i="1"/>
  <c r="O64" i="1"/>
  <c r="AC64" i="1" s="1"/>
  <c r="AQ64" i="1" s="1"/>
  <c r="BE64" i="1" s="1"/>
  <c r="BT64" i="1" s="1"/>
  <c r="P64" i="1"/>
  <c r="Q64" i="1"/>
  <c r="R64" i="1"/>
  <c r="S64" i="1"/>
  <c r="T64" i="1"/>
  <c r="U64" i="1"/>
  <c r="V64" i="1"/>
  <c r="O65" i="1"/>
  <c r="AC65" i="1" s="1"/>
  <c r="AQ65" i="1" s="1"/>
  <c r="BE65" i="1" s="1"/>
  <c r="BT65" i="1" s="1"/>
  <c r="P65" i="1"/>
  <c r="Q65" i="1"/>
  <c r="R65" i="1"/>
  <c r="S65" i="1"/>
  <c r="T65" i="1"/>
  <c r="U65" i="1"/>
  <c r="V65" i="1"/>
  <c r="AZ65" i="1"/>
  <c r="O66" i="1"/>
  <c r="AC66" i="1" s="1"/>
  <c r="AQ66" i="1" s="1"/>
  <c r="BE66" i="1" s="1"/>
  <c r="BT66" i="1" s="1"/>
  <c r="P66" i="1"/>
  <c r="Q66" i="1"/>
  <c r="R66" i="1"/>
  <c r="S66" i="1"/>
  <c r="T66" i="1"/>
  <c r="U66" i="1"/>
  <c r="V66" i="1"/>
  <c r="O67" i="1"/>
  <c r="AC67" i="1" s="1"/>
  <c r="AQ67" i="1" s="1"/>
  <c r="BE67" i="1" s="1"/>
  <c r="BT67" i="1" s="1"/>
  <c r="P67" i="1"/>
  <c r="Q67" i="1"/>
  <c r="R67" i="1"/>
  <c r="S67" i="1"/>
  <c r="T67" i="1"/>
  <c r="U67" i="1"/>
  <c r="V67" i="1"/>
  <c r="O68" i="1"/>
  <c r="AC68" i="1" s="1"/>
  <c r="AQ68" i="1" s="1"/>
  <c r="BE68" i="1" s="1"/>
  <c r="BT68" i="1" s="1"/>
  <c r="P68" i="1"/>
  <c r="Q68" i="1"/>
  <c r="R68" i="1"/>
  <c r="S68" i="1"/>
  <c r="T68" i="1"/>
  <c r="U68" i="1"/>
  <c r="V68" i="1"/>
  <c r="O69" i="1"/>
  <c r="AC69" i="1" s="1"/>
  <c r="AQ69" i="1" s="1"/>
  <c r="BE69" i="1" s="1"/>
  <c r="BT69" i="1" s="1"/>
  <c r="P69" i="1"/>
  <c r="Q69" i="1"/>
  <c r="R69" i="1"/>
  <c r="S69" i="1"/>
  <c r="T69" i="1"/>
  <c r="U69" i="1"/>
  <c r="V69" i="1"/>
  <c r="AZ69" i="1"/>
  <c r="O70" i="1"/>
  <c r="AC70" i="1" s="1"/>
  <c r="AQ70" i="1" s="1"/>
  <c r="BE70" i="1" s="1"/>
  <c r="BT70" i="1" s="1"/>
  <c r="P70" i="1"/>
  <c r="Q70" i="1"/>
  <c r="R70" i="1"/>
  <c r="S70" i="1"/>
  <c r="T70" i="1"/>
  <c r="U70" i="1"/>
  <c r="V70" i="1"/>
  <c r="O71" i="1"/>
  <c r="AC71" i="1" s="1"/>
  <c r="AQ71" i="1" s="1"/>
  <c r="BE71" i="1" s="1"/>
  <c r="BT71" i="1" s="1"/>
  <c r="P71" i="1"/>
  <c r="Q71" i="1"/>
  <c r="R71" i="1"/>
  <c r="S71" i="1"/>
  <c r="T71" i="1"/>
  <c r="U71" i="1"/>
  <c r="V71" i="1"/>
  <c r="O72" i="1"/>
  <c r="AC72" i="1" s="1"/>
  <c r="AQ72" i="1" s="1"/>
  <c r="BE72" i="1" s="1"/>
  <c r="BT72" i="1" s="1"/>
  <c r="P72" i="1"/>
  <c r="Q72" i="1"/>
  <c r="R72" i="1"/>
  <c r="S72" i="1"/>
  <c r="T72" i="1"/>
  <c r="U72" i="1"/>
  <c r="V72" i="1"/>
  <c r="O73" i="1"/>
  <c r="AC73" i="1" s="1"/>
  <c r="AQ73" i="1" s="1"/>
  <c r="BE73" i="1" s="1"/>
  <c r="BT73" i="1" s="1"/>
  <c r="P73" i="1"/>
  <c r="Q73" i="1"/>
  <c r="R73" i="1"/>
  <c r="S73" i="1"/>
  <c r="T73" i="1"/>
  <c r="U73" i="1"/>
  <c r="V73" i="1"/>
  <c r="AZ73" i="1"/>
  <c r="O74" i="1"/>
  <c r="AC74" i="1" s="1"/>
  <c r="AQ74" i="1" s="1"/>
  <c r="BE74" i="1" s="1"/>
  <c r="BT74" i="1" s="1"/>
  <c r="P74" i="1"/>
  <c r="Q74" i="1"/>
  <c r="R74" i="1"/>
  <c r="S74" i="1"/>
  <c r="T74" i="1"/>
  <c r="U74" i="1"/>
  <c r="V74" i="1"/>
  <c r="AZ74" i="1"/>
  <c r="O75" i="1"/>
  <c r="AC75" i="1" s="1"/>
  <c r="AQ75" i="1" s="1"/>
  <c r="BE75" i="1" s="1"/>
  <c r="BT75" i="1" s="1"/>
  <c r="P75" i="1"/>
  <c r="Q75" i="1"/>
  <c r="R75" i="1"/>
  <c r="S75" i="1"/>
  <c r="T75" i="1"/>
  <c r="U75" i="1"/>
  <c r="V75" i="1"/>
  <c r="O76" i="1"/>
  <c r="AC76" i="1" s="1"/>
  <c r="AQ76" i="1" s="1"/>
  <c r="BE76" i="1" s="1"/>
  <c r="BT76" i="1" s="1"/>
  <c r="P76" i="1"/>
  <c r="Q76" i="1"/>
  <c r="R76" i="1"/>
  <c r="S76" i="1"/>
  <c r="T76" i="1"/>
  <c r="U76" i="1"/>
  <c r="V76" i="1"/>
  <c r="O77" i="1"/>
  <c r="AC77" i="1" s="1"/>
  <c r="AQ77" i="1" s="1"/>
  <c r="BE77" i="1" s="1"/>
  <c r="BT77" i="1" s="1"/>
  <c r="P77" i="1"/>
  <c r="Q77" i="1"/>
  <c r="R77" i="1"/>
  <c r="S77" i="1"/>
  <c r="T77" i="1"/>
  <c r="U77" i="1"/>
  <c r="V77" i="1"/>
  <c r="AZ77" i="1"/>
  <c r="O78" i="1"/>
  <c r="AC78" i="1" s="1"/>
  <c r="AQ78" i="1" s="1"/>
  <c r="BE78" i="1" s="1"/>
  <c r="BT78" i="1" s="1"/>
  <c r="P78" i="1"/>
  <c r="Q78" i="1"/>
  <c r="R78" i="1"/>
  <c r="S78" i="1"/>
  <c r="T78" i="1"/>
  <c r="U78" i="1"/>
  <c r="V78" i="1"/>
  <c r="AZ78" i="1"/>
  <c r="O79" i="1"/>
  <c r="AC79" i="1" s="1"/>
  <c r="AQ79" i="1" s="1"/>
  <c r="BE79" i="1" s="1"/>
  <c r="BT79" i="1" s="1"/>
  <c r="P79" i="1"/>
  <c r="Q79" i="1"/>
  <c r="R79" i="1"/>
  <c r="S79" i="1"/>
  <c r="T79" i="1"/>
  <c r="U79" i="1"/>
  <c r="V79" i="1"/>
  <c r="O80" i="1"/>
  <c r="AC80" i="1" s="1"/>
  <c r="AQ80" i="1" s="1"/>
  <c r="BE80" i="1" s="1"/>
  <c r="BT80" i="1" s="1"/>
  <c r="P80" i="1"/>
  <c r="Q80" i="1"/>
  <c r="R80" i="1"/>
  <c r="S80" i="1"/>
  <c r="T80" i="1"/>
  <c r="U80" i="1"/>
  <c r="V80" i="1"/>
  <c r="O81" i="1"/>
  <c r="AC81" i="1" s="1"/>
  <c r="AQ81" i="1" s="1"/>
  <c r="BE81" i="1" s="1"/>
  <c r="BT81" i="1" s="1"/>
  <c r="P81" i="1"/>
  <c r="Q81" i="1"/>
  <c r="R81" i="1"/>
  <c r="S81" i="1"/>
  <c r="T81" i="1"/>
  <c r="U81" i="1"/>
  <c r="V81" i="1"/>
  <c r="AZ81" i="1"/>
  <c r="O82" i="1"/>
  <c r="AC82" i="1" s="1"/>
  <c r="AQ82" i="1" s="1"/>
  <c r="BE82" i="1" s="1"/>
  <c r="BT82" i="1" s="1"/>
  <c r="P82" i="1"/>
  <c r="Q82" i="1"/>
  <c r="R82" i="1"/>
  <c r="S82" i="1"/>
  <c r="T82" i="1"/>
  <c r="U82" i="1"/>
  <c r="V82" i="1"/>
  <c r="AZ82" i="1"/>
  <c r="O83" i="1"/>
  <c r="AC83" i="1" s="1"/>
  <c r="AQ83" i="1" s="1"/>
  <c r="BE83" i="1" s="1"/>
  <c r="BT83" i="1" s="1"/>
  <c r="P83" i="1"/>
  <c r="Q83" i="1"/>
  <c r="R83" i="1"/>
  <c r="S83" i="1"/>
  <c r="T83" i="1"/>
  <c r="U83" i="1"/>
  <c r="V83" i="1"/>
  <c r="O84" i="1"/>
  <c r="AC84" i="1" s="1"/>
  <c r="AQ84" i="1" s="1"/>
  <c r="BE84" i="1" s="1"/>
  <c r="BT84" i="1" s="1"/>
  <c r="P84" i="1"/>
  <c r="Q84" i="1"/>
  <c r="R84" i="1"/>
  <c r="S84" i="1"/>
  <c r="T84" i="1"/>
  <c r="U84" i="1"/>
  <c r="V84" i="1"/>
  <c r="O85" i="1"/>
  <c r="AC85" i="1" s="1"/>
  <c r="AQ85" i="1" s="1"/>
  <c r="BE85" i="1" s="1"/>
  <c r="BT85" i="1" s="1"/>
  <c r="P85" i="1"/>
  <c r="Q85" i="1"/>
  <c r="R85" i="1"/>
  <c r="S85" i="1"/>
  <c r="T85" i="1"/>
  <c r="U85" i="1"/>
  <c r="V85" i="1"/>
  <c r="AZ85" i="1"/>
  <c r="O86" i="1"/>
  <c r="AC86" i="1" s="1"/>
  <c r="AQ86" i="1" s="1"/>
  <c r="BE86" i="1" s="1"/>
  <c r="BT86" i="1" s="1"/>
  <c r="P86" i="1"/>
  <c r="Q86" i="1"/>
  <c r="R86" i="1"/>
  <c r="S86" i="1"/>
  <c r="T86" i="1"/>
  <c r="U86" i="1"/>
  <c r="V86" i="1"/>
  <c r="AZ86" i="1"/>
  <c r="O87" i="1"/>
  <c r="AC87" i="1" s="1"/>
  <c r="AQ87" i="1" s="1"/>
  <c r="BE87" i="1" s="1"/>
  <c r="BT87" i="1" s="1"/>
  <c r="P87" i="1"/>
  <c r="Q87" i="1"/>
  <c r="R87" i="1"/>
  <c r="S87" i="1"/>
  <c r="T87" i="1"/>
  <c r="U87" i="1"/>
  <c r="V87" i="1"/>
  <c r="O88" i="1"/>
  <c r="AC88" i="1" s="1"/>
  <c r="AQ88" i="1" s="1"/>
  <c r="BE88" i="1" s="1"/>
  <c r="BT88" i="1" s="1"/>
  <c r="P88" i="1"/>
  <c r="Q88" i="1"/>
  <c r="R88" i="1"/>
  <c r="S88" i="1"/>
  <c r="T88" i="1"/>
  <c r="U88" i="1"/>
  <c r="V88" i="1"/>
  <c r="O89" i="1"/>
  <c r="AC89" i="1" s="1"/>
  <c r="AQ89" i="1" s="1"/>
  <c r="BE89" i="1" s="1"/>
  <c r="BT89" i="1" s="1"/>
  <c r="P89" i="1"/>
  <c r="Q89" i="1"/>
  <c r="R89" i="1"/>
  <c r="S89" i="1"/>
  <c r="T89" i="1"/>
  <c r="U89" i="1"/>
  <c r="V89" i="1"/>
  <c r="AZ89" i="1"/>
  <c r="O90" i="1"/>
  <c r="AC90" i="1" s="1"/>
  <c r="AQ90" i="1" s="1"/>
  <c r="BE90" i="1" s="1"/>
  <c r="BT90" i="1" s="1"/>
  <c r="P90" i="1"/>
  <c r="Q90" i="1"/>
  <c r="R90" i="1"/>
  <c r="S90" i="1"/>
  <c r="T90" i="1"/>
  <c r="U90" i="1"/>
  <c r="V90" i="1"/>
  <c r="AZ90" i="1"/>
  <c r="O91" i="1"/>
  <c r="AC91" i="1" s="1"/>
  <c r="AQ91" i="1" s="1"/>
  <c r="BE91" i="1" s="1"/>
  <c r="BT91" i="1" s="1"/>
  <c r="P91" i="1"/>
  <c r="Q91" i="1"/>
  <c r="R91" i="1"/>
  <c r="S91" i="1"/>
  <c r="T91" i="1"/>
  <c r="U91" i="1"/>
  <c r="V91" i="1"/>
  <c r="O92" i="1"/>
  <c r="AC92" i="1" s="1"/>
  <c r="AQ92" i="1" s="1"/>
  <c r="BE92" i="1" s="1"/>
  <c r="BT92" i="1" s="1"/>
  <c r="P92" i="1"/>
  <c r="Q92" i="1"/>
  <c r="R92" i="1"/>
  <c r="S92" i="1"/>
  <c r="T92" i="1"/>
  <c r="U92" i="1"/>
  <c r="V92" i="1"/>
  <c r="O93" i="1"/>
  <c r="AC93" i="1" s="1"/>
  <c r="AQ93" i="1" s="1"/>
  <c r="BE93" i="1" s="1"/>
  <c r="BT93" i="1" s="1"/>
  <c r="P93" i="1"/>
  <c r="Q93" i="1"/>
  <c r="R93" i="1"/>
  <c r="S93" i="1"/>
  <c r="T93" i="1"/>
  <c r="U93" i="1"/>
  <c r="V93" i="1"/>
  <c r="AZ93" i="1"/>
  <c r="O94" i="1"/>
  <c r="AC94" i="1" s="1"/>
  <c r="AQ94" i="1" s="1"/>
  <c r="BE94" i="1" s="1"/>
  <c r="BT94" i="1" s="1"/>
  <c r="P94" i="1"/>
  <c r="Q94" i="1"/>
  <c r="R94" i="1"/>
  <c r="S94" i="1"/>
  <c r="T94" i="1"/>
  <c r="U94" i="1"/>
  <c r="V94" i="1"/>
  <c r="AZ94" i="1"/>
  <c r="O95" i="1"/>
  <c r="AC95" i="1" s="1"/>
  <c r="AQ95" i="1" s="1"/>
  <c r="BE95" i="1" s="1"/>
  <c r="BT95" i="1" s="1"/>
  <c r="P95" i="1"/>
  <c r="Q95" i="1"/>
  <c r="R95" i="1"/>
  <c r="S95" i="1"/>
  <c r="T95" i="1"/>
  <c r="U95" i="1"/>
  <c r="V95" i="1"/>
  <c r="O96" i="1"/>
  <c r="AC96" i="1" s="1"/>
  <c r="AQ96" i="1" s="1"/>
  <c r="BE96" i="1" s="1"/>
  <c r="BT96" i="1" s="1"/>
  <c r="P96" i="1"/>
  <c r="Q96" i="1"/>
  <c r="R96" i="1"/>
  <c r="S96" i="1"/>
  <c r="T96" i="1"/>
  <c r="U96" i="1"/>
  <c r="V96" i="1"/>
  <c r="O97" i="1"/>
  <c r="AC97" i="1" s="1"/>
  <c r="AQ97" i="1" s="1"/>
  <c r="BE97" i="1" s="1"/>
  <c r="BT97" i="1" s="1"/>
  <c r="P97" i="1"/>
  <c r="Q97" i="1"/>
  <c r="R97" i="1"/>
  <c r="S97" i="1"/>
  <c r="T97" i="1"/>
  <c r="U97" i="1"/>
  <c r="V97" i="1"/>
  <c r="AZ97" i="1"/>
  <c r="O98" i="1"/>
  <c r="AC98" i="1" s="1"/>
  <c r="AQ98" i="1" s="1"/>
  <c r="BE98" i="1" s="1"/>
  <c r="BT98" i="1" s="1"/>
  <c r="P98" i="1"/>
  <c r="Q98" i="1"/>
  <c r="R98" i="1"/>
  <c r="S98" i="1"/>
  <c r="T98" i="1"/>
  <c r="U98" i="1"/>
  <c r="V98" i="1"/>
  <c r="AZ98" i="1"/>
  <c r="O99" i="1"/>
  <c r="AC99" i="1" s="1"/>
  <c r="AQ99" i="1" s="1"/>
  <c r="BE99" i="1" s="1"/>
  <c r="BT99" i="1" s="1"/>
  <c r="P99" i="1"/>
  <c r="Q99" i="1"/>
  <c r="R99" i="1"/>
  <c r="S99" i="1"/>
  <c r="T99" i="1"/>
  <c r="U99" i="1"/>
  <c r="V99" i="1"/>
  <c r="O100" i="1"/>
  <c r="AC100" i="1" s="1"/>
  <c r="AQ100" i="1" s="1"/>
  <c r="BE100" i="1" s="1"/>
  <c r="BT100" i="1" s="1"/>
  <c r="P100" i="1"/>
  <c r="Q100" i="1"/>
  <c r="R100" i="1"/>
  <c r="S100" i="1"/>
  <c r="T100" i="1"/>
  <c r="U100" i="1"/>
  <c r="V100" i="1"/>
  <c r="O101" i="1"/>
  <c r="AC101" i="1" s="1"/>
  <c r="AQ101" i="1" s="1"/>
  <c r="BE101" i="1" s="1"/>
  <c r="BT101" i="1" s="1"/>
  <c r="P101" i="1"/>
  <c r="Q101" i="1"/>
  <c r="R101" i="1"/>
  <c r="S101" i="1"/>
  <c r="T101" i="1"/>
  <c r="U101" i="1"/>
  <c r="V101" i="1"/>
  <c r="AZ101" i="1"/>
  <c r="O102" i="1"/>
  <c r="AC102" i="1" s="1"/>
  <c r="AQ102" i="1" s="1"/>
  <c r="BE102" i="1" s="1"/>
  <c r="BT102" i="1" s="1"/>
  <c r="P102" i="1"/>
  <c r="Q102" i="1"/>
  <c r="R102" i="1"/>
  <c r="S102" i="1"/>
  <c r="T102" i="1"/>
  <c r="U102" i="1"/>
  <c r="V102" i="1"/>
  <c r="AZ102" i="1"/>
  <c r="O103" i="1"/>
  <c r="AC103" i="1" s="1"/>
  <c r="AQ103" i="1" s="1"/>
  <c r="BE103" i="1" s="1"/>
  <c r="BT103" i="1" s="1"/>
  <c r="P103" i="1"/>
  <c r="Q103" i="1"/>
  <c r="R103" i="1"/>
  <c r="S103" i="1"/>
  <c r="T103" i="1"/>
  <c r="U103" i="1"/>
  <c r="V103" i="1"/>
  <c r="O104" i="1"/>
  <c r="AC104" i="1" s="1"/>
  <c r="AQ104" i="1" s="1"/>
  <c r="BE104" i="1" s="1"/>
  <c r="BT104" i="1" s="1"/>
  <c r="P104" i="1"/>
  <c r="Q104" i="1"/>
  <c r="R104" i="1"/>
  <c r="S104" i="1"/>
  <c r="T104" i="1"/>
  <c r="U104" i="1"/>
  <c r="V104" i="1"/>
  <c r="O105" i="1"/>
  <c r="AC105" i="1" s="1"/>
  <c r="AQ105" i="1" s="1"/>
  <c r="BE105" i="1" s="1"/>
  <c r="BT105" i="1" s="1"/>
  <c r="P105" i="1"/>
  <c r="Q105" i="1"/>
  <c r="R105" i="1"/>
  <c r="S105" i="1"/>
  <c r="T105" i="1"/>
  <c r="U105" i="1"/>
  <c r="V105" i="1"/>
  <c r="AZ105" i="1"/>
  <c r="O106" i="1"/>
  <c r="AC106" i="1" s="1"/>
  <c r="AQ106" i="1" s="1"/>
  <c r="BE106" i="1" s="1"/>
  <c r="BT106" i="1" s="1"/>
  <c r="P106" i="1"/>
  <c r="Q106" i="1"/>
  <c r="R106" i="1"/>
  <c r="S106" i="1"/>
  <c r="T106" i="1"/>
  <c r="U106" i="1"/>
  <c r="V106" i="1"/>
  <c r="AZ106" i="1"/>
  <c r="O107" i="1"/>
  <c r="AC107" i="1" s="1"/>
  <c r="AQ107" i="1" s="1"/>
  <c r="BE107" i="1" s="1"/>
  <c r="BT107" i="1" s="1"/>
  <c r="P107" i="1"/>
  <c r="Q107" i="1"/>
  <c r="R107" i="1"/>
  <c r="S107" i="1"/>
  <c r="T107" i="1"/>
  <c r="U107" i="1"/>
  <c r="V107" i="1"/>
  <c r="O108" i="1"/>
  <c r="AC108" i="1" s="1"/>
  <c r="AQ108" i="1" s="1"/>
  <c r="BE108" i="1" s="1"/>
  <c r="BT108" i="1" s="1"/>
  <c r="P108" i="1"/>
  <c r="Q108" i="1"/>
  <c r="R108" i="1"/>
  <c r="S108" i="1"/>
  <c r="T108" i="1"/>
  <c r="U108" i="1"/>
  <c r="V108" i="1"/>
  <c r="O109" i="1"/>
  <c r="AC109" i="1" s="1"/>
  <c r="AQ109" i="1" s="1"/>
  <c r="BE109" i="1" s="1"/>
  <c r="BT109" i="1" s="1"/>
  <c r="P109" i="1"/>
  <c r="Q109" i="1"/>
  <c r="R109" i="1"/>
  <c r="S109" i="1"/>
  <c r="T109" i="1"/>
  <c r="U109" i="1"/>
  <c r="V109" i="1"/>
  <c r="AZ109" i="1"/>
  <c r="O110" i="1"/>
  <c r="AC110" i="1" s="1"/>
  <c r="AQ110" i="1" s="1"/>
  <c r="BE110" i="1" s="1"/>
  <c r="BT110" i="1" s="1"/>
  <c r="P110" i="1"/>
  <c r="Q110" i="1"/>
  <c r="R110" i="1"/>
  <c r="S110" i="1"/>
  <c r="T110" i="1"/>
  <c r="U110" i="1"/>
  <c r="V110" i="1"/>
  <c r="AZ110" i="1"/>
  <c r="O111" i="1"/>
  <c r="AC111" i="1" s="1"/>
  <c r="AQ111" i="1" s="1"/>
  <c r="BE111" i="1" s="1"/>
  <c r="BT111" i="1" s="1"/>
  <c r="P111" i="1"/>
  <c r="Q111" i="1"/>
  <c r="R111" i="1"/>
  <c r="S111" i="1"/>
  <c r="T111" i="1"/>
  <c r="U111" i="1"/>
  <c r="V111" i="1"/>
  <c r="O112" i="1"/>
  <c r="AC112" i="1" s="1"/>
  <c r="AQ112" i="1" s="1"/>
  <c r="BE112" i="1" s="1"/>
  <c r="BT112" i="1" s="1"/>
  <c r="P112" i="1"/>
  <c r="Q112" i="1"/>
  <c r="R112" i="1"/>
  <c r="S112" i="1"/>
  <c r="T112" i="1"/>
  <c r="U112" i="1"/>
  <c r="V112" i="1"/>
  <c r="O113" i="1"/>
  <c r="AC113" i="1" s="1"/>
  <c r="AQ113" i="1" s="1"/>
  <c r="BE113" i="1" s="1"/>
  <c r="BT113" i="1" s="1"/>
  <c r="P113" i="1"/>
  <c r="Q113" i="1"/>
  <c r="R113" i="1"/>
  <c r="S113" i="1"/>
  <c r="T113" i="1"/>
  <c r="U113" i="1"/>
  <c r="V113" i="1"/>
  <c r="AZ113" i="1"/>
  <c r="O114" i="1"/>
  <c r="AC114" i="1" s="1"/>
  <c r="AQ114" i="1" s="1"/>
  <c r="BE114" i="1" s="1"/>
  <c r="BT114" i="1" s="1"/>
  <c r="P114" i="1"/>
  <c r="Q114" i="1"/>
  <c r="R114" i="1"/>
  <c r="S114" i="1"/>
  <c r="T114" i="1"/>
  <c r="U114" i="1"/>
  <c r="V114" i="1"/>
  <c r="AZ114" i="1"/>
  <c r="O115" i="1"/>
  <c r="AC115" i="1" s="1"/>
  <c r="AQ115" i="1" s="1"/>
  <c r="BE115" i="1" s="1"/>
  <c r="BT115" i="1" s="1"/>
  <c r="P115" i="1"/>
  <c r="Q115" i="1"/>
  <c r="R115" i="1"/>
  <c r="S115" i="1"/>
  <c r="T115" i="1"/>
  <c r="U115" i="1"/>
  <c r="V115" i="1"/>
  <c r="O116" i="1"/>
  <c r="AC116" i="1" s="1"/>
  <c r="AQ116" i="1" s="1"/>
  <c r="BE116" i="1" s="1"/>
  <c r="BT116" i="1" s="1"/>
  <c r="P116" i="1"/>
  <c r="Q116" i="1"/>
  <c r="R116" i="1"/>
  <c r="S116" i="1"/>
  <c r="T116" i="1"/>
  <c r="U116" i="1"/>
  <c r="V116" i="1"/>
  <c r="O117" i="1"/>
  <c r="AC117" i="1" s="1"/>
  <c r="AQ117" i="1" s="1"/>
  <c r="BE117" i="1" s="1"/>
  <c r="BT117" i="1" s="1"/>
  <c r="P117" i="1"/>
  <c r="Q117" i="1"/>
  <c r="R117" i="1"/>
  <c r="S117" i="1"/>
  <c r="T117" i="1"/>
  <c r="U117" i="1"/>
  <c r="V117" i="1"/>
  <c r="AZ117" i="1"/>
  <c r="O118" i="1"/>
  <c r="AC118" i="1" s="1"/>
  <c r="AQ118" i="1" s="1"/>
  <c r="BE118" i="1" s="1"/>
  <c r="BT118" i="1" s="1"/>
  <c r="P118" i="1"/>
  <c r="Q118" i="1"/>
  <c r="R118" i="1"/>
  <c r="S118" i="1"/>
  <c r="T118" i="1"/>
  <c r="U118" i="1"/>
  <c r="V118" i="1"/>
  <c r="AZ118" i="1"/>
  <c r="O119" i="1"/>
  <c r="AC119" i="1" s="1"/>
  <c r="AQ119" i="1" s="1"/>
  <c r="BE119" i="1" s="1"/>
  <c r="BT119" i="1" s="1"/>
  <c r="P119" i="1"/>
  <c r="Q119" i="1"/>
  <c r="R119" i="1"/>
  <c r="S119" i="1"/>
  <c r="T119" i="1"/>
  <c r="U119" i="1"/>
  <c r="V119" i="1"/>
  <c r="O120" i="1"/>
  <c r="AC120" i="1" s="1"/>
  <c r="AQ120" i="1" s="1"/>
  <c r="BE120" i="1" s="1"/>
  <c r="BT120" i="1" s="1"/>
  <c r="P120" i="1"/>
  <c r="Q120" i="1"/>
  <c r="R120" i="1"/>
  <c r="S120" i="1"/>
  <c r="T120" i="1"/>
  <c r="U120" i="1"/>
  <c r="V120" i="1"/>
  <c r="O121" i="1"/>
  <c r="AC121" i="1" s="1"/>
  <c r="AQ121" i="1" s="1"/>
  <c r="BE121" i="1" s="1"/>
  <c r="BT121" i="1" s="1"/>
  <c r="P121" i="1"/>
  <c r="Q121" i="1"/>
  <c r="R121" i="1"/>
  <c r="S121" i="1"/>
  <c r="T121" i="1"/>
  <c r="U121" i="1"/>
  <c r="V121" i="1"/>
  <c r="AZ121" i="1"/>
  <c r="O122" i="1"/>
  <c r="AC122" i="1" s="1"/>
  <c r="AQ122" i="1" s="1"/>
  <c r="BE122" i="1" s="1"/>
  <c r="BT122" i="1" s="1"/>
  <c r="P122" i="1"/>
  <c r="Q122" i="1"/>
  <c r="R122" i="1"/>
  <c r="S122" i="1"/>
  <c r="T122" i="1"/>
  <c r="U122" i="1"/>
  <c r="V122" i="1"/>
  <c r="AZ122" i="1"/>
  <c r="O123" i="1"/>
  <c r="AC123" i="1" s="1"/>
  <c r="AQ123" i="1" s="1"/>
  <c r="BE123" i="1" s="1"/>
  <c r="BT123" i="1" s="1"/>
  <c r="P123" i="1"/>
  <c r="Q123" i="1"/>
  <c r="R123" i="1"/>
  <c r="S123" i="1"/>
  <c r="T123" i="1"/>
  <c r="U123" i="1"/>
  <c r="V123" i="1"/>
  <c r="O124" i="1"/>
  <c r="AC124" i="1" s="1"/>
  <c r="AQ124" i="1" s="1"/>
  <c r="BE124" i="1" s="1"/>
  <c r="BT124" i="1" s="1"/>
  <c r="P124" i="1"/>
  <c r="Q124" i="1"/>
  <c r="R124" i="1"/>
  <c r="S124" i="1"/>
  <c r="T124" i="1"/>
  <c r="U124" i="1"/>
  <c r="V124" i="1"/>
  <c r="O125" i="1"/>
  <c r="AC125" i="1" s="1"/>
  <c r="AQ125" i="1" s="1"/>
  <c r="BE125" i="1" s="1"/>
  <c r="BT125" i="1" s="1"/>
  <c r="P125" i="1"/>
  <c r="Q125" i="1"/>
  <c r="R125" i="1"/>
  <c r="S125" i="1"/>
  <c r="T125" i="1"/>
  <c r="U125" i="1"/>
  <c r="V125" i="1"/>
  <c r="AZ125" i="1"/>
  <c r="O126" i="1"/>
  <c r="AC126" i="1" s="1"/>
  <c r="AQ126" i="1" s="1"/>
  <c r="BE126" i="1" s="1"/>
  <c r="BT126" i="1" s="1"/>
  <c r="P126" i="1"/>
  <c r="Q126" i="1"/>
  <c r="R126" i="1"/>
  <c r="S126" i="1"/>
  <c r="T126" i="1"/>
  <c r="U126" i="1"/>
  <c r="V126" i="1"/>
  <c r="AZ126" i="1"/>
  <c r="O127" i="1"/>
  <c r="AC127" i="1" s="1"/>
  <c r="AQ127" i="1" s="1"/>
  <c r="BE127" i="1" s="1"/>
  <c r="BT127" i="1" s="1"/>
  <c r="P127" i="1"/>
  <c r="Q127" i="1"/>
  <c r="R127" i="1"/>
  <c r="S127" i="1"/>
  <c r="T127" i="1"/>
  <c r="U127" i="1"/>
  <c r="V127" i="1"/>
  <c r="O128" i="1"/>
  <c r="AC128" i="1" s="1"/>
  <c r="AQ128" i="1" s="1"/>
  <c r="BE128" i="1" s="1"/>
  <c r="BT128" i="1" s="1"/>
  <c r="P128" i="1"/>
  <c r="Q128" i="1"/>
  <c r="R128" i="1"/>
  <c r="S128" i="1"/>
  <c r="T128" i="1"/>
  <c r="U128" i="1"/>
  <c r="V128" i="1"/>
  <c r="O129" i="1"/>
  <c r="AC129" i="1" s="1"/>
  <c r="AQ129" i="1" s="1"/>
  <c r="BE129" i="1" s="1"/>
  <c r="BT129" i="1" s="1"/>
  <c r="P129" i="1"/>
  <c r="Q129" i="1"/>
  <c r="R129" i="1"/>
  <c r="S129" i="1"/>
  <c r="T129" i="1"/>
  <c r="U129" i="1"/>
  <c r="V129" i="1"/>
  <c r="AZ129" i="1"/>
  <c r="O130" i="1"/>
  <c r="AC130" i="1" s="1"/>
  <c r="AQ130" i="1" s="1"/>
  <c r="BE130" i="1" s="1"/>
  <c r="BT130" i="1" s="1"/>
  <c r="P130" i="1"/>
  <c r="Q130" i="1"/>
  <c r="R130" i="1"/>
  <c r="S130" i="1"/>
  <c r="T130" i="1"/>
  <c r="U130" i="1"/>
  <c r="V130" i="1"/>
  <c r="AZ130" i="1"/>
  <c r="O131" i="1"/>
  <c r="AC131" i="1" s="1"/>
  <c r="AQ131" i="1" s="1"/>
  <c r="BE131" i="1" s="1"/>
  <c r="BT131" i="1" s="1"/>
  <c r="P131" i="1"/>
  <c r="Q131" i="1"/>
  <c r="R131" i="1"/>
  <c r="S131" i="1"/>
  <c r="T131" i="1"/>
  <c r="U131" i="1"/>
  <c r="V131" i="1"/>
  <c r="O132" i="1"/>
  <c r="AC132" i="1" s="1"/>
  <c r="AQ132" i="1" s="1"/>
  <c r="BE132" i="1" s="1"/>
  <c r="BT132" i="1" s="1"/>
  <c r="P132" i="1"/>
  <c r="Q132" i="1"/>
  <c r="R132" i="1"/>
  <c r="S132" i="1"/>
  <c r="T132" i="1"/>
  <c r="U132" i="1"/>
  <c r="V132" i="1"/>
  <c r="O133" i="1"/>
  <c r="AC133" i="1" s="1"/>
  <c r="AQ133" i="1" s="1"/>
  <c r="BE133" i="1" s="1"/>
  <c r="BT133" i="1" s="1"/>
  <c r="P133" i="1"/>
  <c r="Q133" i="1"/>
  <c r="R133" i="1"/>
  <c r="S133" i="1"/>
  <c r="T133" i="1"/>
  <c r="U133" i="1"/>
  <c r="V133" i="1"/>
  <c r="AZ133" i="1"/>
  <c r="O134" i="1"/>
  <c r="AC134" i="1" s="1"/>
  <c r="AQ134" i="1" s="1"/>
  <c r="BE134" i="1" s="1"/>
  <c r="BT134" i="1" s="1"/>
  <c r="P134" i="1"/>
  <c r="Q134" i="1"/>
  <c r="R134" i="1"/>
  <c r="S134" i="1"/>
  <c r="T134" i="1"/>
  <c r="U134" i="1"/>
  <c r="V134" i="1"/>
  <c r="AZ134" i="1"/>
  <c r="O135" i="1"/>
  <c r="AC135" i="1" s="1"/>
  <c r="AQ135" i="1" s="1"/>
  <c r="BE135" i="1" s="1"/>
  <c r="BT135" i="1" s="1"/>
  <c r="P135" i="1"/>
  <c r="Q135" i="1"/>
  <c r="R135" i="1"/>
  <c r="S135" i="1"/>
  <c r="T135" i="1"/>
  <c r="U135" i="1"/>
  <c r="V135" i="1"/>
  <c r="O136" i="1"/>
  <c r="AC136" i="1" s="1"/>
  <c r="AQ136" i="1" s="1"/>
  <c r="BE136" i="1" s="1"/>
  <c r="BT136" i="1" s="1"/>
  <c r="P136" i="1"/>
  <c r="Q136" i="1"/>
  <c r="R136" i="1"/>
  <c r="S136" i="1"/>
  <c r="T136" i="1"/>
  <c r="U136" i="1"/>
  <c r="V136" i="1"/>
  <c r="O137" i="1"/>
  <c r="AC137" i="1" s="1"/>
  <c r="AQ137" i="1" s="1"/>
  <c r="BE137" i="1" s="1"/>
  <c r="BT137" i="1" s="1"/>
  <c r="P137" i="1"/>
  <c r="Q137" i="1"/>
  <c r="R137" i="1"/>
  <c r="S137" i="1"/>
  <c r="T137" i="1"/>
  <c r="U137" i="1"/>
  <c r="V137" i="1"/>
  <c r="AZ137" i="1"/>
  <c r="O138" i="1"/>
  <c r="AC138" i="1" s="1"/>
  <c r="AQ138" i="1" s="1"/>
  <c r="BE138" i="1" s="1"/>
  <c r="BT138" i="1" s="1"/>
  <c r="P138" i="1"/>
  <c r="Q138" i="1"/>
  <c r="R138" i="1"/>
  <c r="S138" i="1"/>
  <c r="T138" i="1"/>
  <c r="U138" i="1"/>
  <c r="V138" i="1"/>
  <c r="AZ138" i="1"/>
  <c r="O139" i="1"/>
  <c r="AC139" i="1" s="1"/>
  <c r="AQ139" i="1" s="1"/>
  <c r="BE139" i="1" s="1"/>
  <c r="BT139" i="1" s="1"/>
  <c r="P139" i="1"/>
  <c r="Q139" i="1"/>
  <c r="R139" i="1"/>
  <c r="S139" i="1"/>
  <c r="T139" i="1"/>
  <c r="U139" i="1"/>
  <c r="V139" i="1"/>
  <c r="O140" i="1"/>
  <c r="AC140" i="1" s="1"/>
  <c r="AQ140" i="1" s="1"/>
  <c r="BE140" i="1" s="1"/>
  <c r="BT140" i="1" s="1"/>
  <c r="P140" i="1"/>
  <c r="Q140" i="1"/>
  <c r="R140" i="1"/>
  <c r="S140" i="1"/>
  <c r="T140" i="1"/>
  <c r="U140" i="1"/>
  <c r="V140" i="1"/>
  <c r="O141" i="1"/>
  <c r="AC141" i="1" s="1"/>
  <c r="AQ141" i="1" s="1"/>
  <c r="BE141" i="1" s="1"/>
  <c r="BT141" i="1" s="1"/>
  <c r="P141" i="1"/>
  <c r="Q141" i="1"/>
  <c r="R141" i="1"/>
  <c r="S141" i="1"/>
  <c r="T141" i="1"/>
  <c r="U141" i="1"/>
  <c r="V141" i="1"/>
  <c r="AZ141" i="1"/>
  <c r="O142" i="1"/>
  <c r="AC142" i="1" s="1"/>
  <c r="AQ142" i="1" s="1"/>
  <c r="BE142" i="1" s="1"/>
  <c r="BT142" i="1" s="1"/>
  <c r="P142" i="1"/>
  <c r="Q142" i="1"/>
  <c r="R142" i="1"/>
  <c r="S142" i="1"/>
  <c r="T142" i="1"/>
  <c r="U142" i="1"/>
  <c r="V142" i="1"/>
  <c r="AZ142" i="1"/>
  <c r="O143" i="1"/>
  <c r="AC143" i="1" s="1"/>
  <c r="AQ143" i="1" s="1"/>
  <c r="BE143" i="1" s="1"/>
  <c r="BT143" i="1" s="1"/>
  <c r="P143" i="1"/>
  <c r="Q143" i="1"/>
  <c r="R143" i="1"/>
  <c r="S143" i="1"/>
  <c r="T143" i="1"/>
  <c r="U143" i="1"/>
  <c r="V143" i="1"/>
  <c r="O144" i="1"/>
  <c r="AC144" i="1" s="1"/>
  <c r="AQ144" i="1" s="1"/>
  <c r="BE144" i="1" s="1"/>
  <c r="BT144" i="1" s="1"/>
  <c r="P144" i="1"/>
  <c r="Q144" i="1"/>
  <c r="R144" i="1"/>
  <c r="S144" i="1"/>
  <c r="T144" i="1"/>
  <c r="U144" i="1"/>
  <c r="V144" i="1"/>
  <c r="O145" i="1"/>
  <c r="AC145" i="1" s="1"/>
  <c r="AQ145" i="1" s="1"/>
  <c r="BE145" i="1" s="1"/>
  <c r="BT145" i="1" s="1"/>
  <c r="P145" i="1"/>
  <c r="Q145" i="1"/>
  <c r="R145" i="1"/>
  <c r="S145" i="1"/>
  <c r="T145" i="1"/>
  <c r="U145" i="1"/>
  <c r="V145" i="1"/>
  <c r="AZ145" i="1"/>
  <c r="O146" i="1"/>
  <c r="AC146" i="1" s="1"/>
  <c r="AQ146" i="1" s="1"/>
  <c r="BE146" i="1" s="1"/>
  <c r="BT146" i="1" s="1"/>
  <c r="P146" i="1"/>
  <c r="Q146" i="1"/>
  <c r="R146" i="1"/>
  <c r="S146" i="1"/>
  <c r="T146" i="1"/>
  <c r="U146" i="1"/>
  <c r="V146" i="1"/>
  <c r="AZ146" i="1"/>
  <c r="O147" i="1"/>
  <c r="AC147" i="1" s="1"/>
  <c r="AQ147" i="1" s="1"/>
  <c r="BE147" i="1" s="1"/>
  <c r="BT147" i="1" s="1"/>
  <c r="P147" i="1"/>
  <c r="Q147" i="1"/>
  <c r="R147" i="1"/>
  <c r="S147" i="1"/>
  <c r="T147" i="1"/>
  <c r="U147" i="1"/>
  <c r="V147" i="1"/>
  <c r="O148" i="1"/>
  <c r="AC148" i="1" s="1"/>
  <c r="AQ148" i="1" s="1"/>
  <c r="BE148" i="1" s="1"/>
  <c r="BT148" i="1" s="1"/>
  <c r="P148" i="1"/>
  <c r="Q148" i="1"/>
  <c r="R148" i="1"/>
  <c r="S148" i="1"/>
  <c r="T148" i="1"/>
  <c r="U148" i="1"/>
  <c r="V148" i="1"/>
  <c r="O149" i="1"/>
  <c r="AC149" i="1" s="1"/>
  <c r="AQ149" i="1" s="1"/>
  <c r="BE149" i="1" s="1"/>
  <c r="BT149" i="1" s="1"/>
  <c r="P149" i="1"/>
  <c r="Q149" i="1"/>
  <c r="R149" i="1"/>
  <c r="S149" i="1"/>
  <c r="T149" i="1"/>
  <c r="U149" i="1"/>
  <c r="V149" i="1"/>
  <c r="AZ149" i="1"/>
  <c r="O150" i="1"/>
  <c r="AC150" i="1" s="1"/>
  <c r="AQ150" i="1" s="1"/>
  <c r="BE150" i="1" s="1"/>
  <c r="BT150" i="1" s="1"/>
  <c r="P150" i="1"/>
  <c r="Q150" i="1"/>
  <c r="R150" i="1"/>
  <c r="S150" i="1"/>
  <c r="T150" i="1"/>
  <c r="U150" i="1"/>
  <c r="V150" i="1"/>
  <c r="AZ150" i="1"/>
  <c r="O151" i="1"/>
  <c r="AC151" i="1" s="1"/>
  <c r="AQ151" i="1" s="1"/>
  <c r="BE151" i="1" s="1"/>
  <c r="BT151" i="1" s="1"/>
  <c r="P151" i="1"/>
  <c r="Q151" i="1"/>
  <c r="R151" i="1"/>
  <c r="S151" i="1"/>
  <c r="T151" i="1"/>
  <c r="U151" i="1"/>
  <c r="V151" i="1"/>
  <c r="O152" i="1"/>
  <c r="AC152" i="1" s="1"/>
  <c r="AQ152" i="1" s="1"/>
  <c r="BE152" i="1" s="1"/>
  <c r="BT152" i="1" s="1"/>
  <c r="P152" i="1"/>
  <c r="Q152" i="1"/>
  <c r="R152" i="1"/>
  <c r="S152" i="1"/>
  <c r="T152" i="1"/>
  <c r="U152" i="1"/>
  <c r="V152" i="1"/>
  <c r="O153" i="1"/>
  <c r="AC153" i="1" s="1"/>
  <c r="AQ153" i="1" s="1"/>
  <c r="BE153" i="1" s="1"/>
  <c r="BT153" i="1" s="1"/>
  <c r="P153" i="1"/>
  <c r="Q153" i="1"/>
  <c r="R153" i="1"/>
  <c r="S153" i="1"/>
  <c r="T153" i="1"/>
  <c r="U153" i="1"/>
  <c r="V153" i="1"/>
  <c r="AZ153" i="1"/>
  <c r="O154" i="1"/>
  <c r="AC154" i="1" s="1"/>
  <c r="AQ154" i="1" s="1"/>
  <c r="BE154" i="1" s="1"/>
  <c r="BT154" i="1" s="1"/>
  <c r="P154" i="1"/>
  <c r="Q154" i="1"/>
  <c r="R154" i="1"/>
  <c r="S154" i="1"/>
  <c r="T154" i="1"/>
  <c r="U154" i="1"/>
  <c r="V154" i="1"/>
  <c r="AZ154" i="1"/>
  <c r="O155" i="1"/>
  <c r="AC155" i="1" s="1"/>
  <c r="AQ155" i="1" s="1"/>
  <c r="BE155" i="1" s="1"/>
  <c r="BT155" i="1" s="1"/>
  <c r="P155" i="1"/>
  <c r="Q155" i="1"/>
  <c r="R155" i="1"/>
  <c r="S155" i="1"/>
  <c r="T155" i="1"/>
  <c r="U155" i="1"/>
  <c r="V155" i="1"/>
  <c r="O156" i="1"/>
  <c r="AC156" i="1" s="1"/>
  <c r="AQ156" i="1" s="1"/>
  <c r="BE156" i="1" s="1"/>
  <c r="BT156" i="1" s="1"/>
  <c r="P156" i="1"/>
  <c r="Q156" i="1"/>
  <c r="R156" i="1"/>
  <c r="S156" i="1"/>
  <c r="T156" i="1"/>
  <c r="U156" i="1"/>
  <c r="V156" i="1"/>
  <c r="O157" i="1"/>
  <c r="AC157" i="1" s="1"/>
  <c r="AQ157" i="1" s="1"/>
  <c r="BE157" i="1" s="1"/>
  <c r="BT157" i="1" s="1"/>
  <c r="P157" i="1"/>
  <c r="Q157" i="1"/>
  <c r="R157" i="1"/>
  <c r="S157" i="1"/>
  <c r="T157" i="1"/>
  <c r="U157" i="1"/>
  <c r="V157" i="1"/>
  <c r="AZ157" i="1"/>
  <c r="O158" i="1"/>
  <c r="AC158" i="1" s="1"/>
  <c r="AQ158" i="1" s="1"/>
  <c r="BE158" i="1" s="1"/>
  <c r="BT158" i="1" s="1"/>
  <c r="P158" i="1"/>
  <c r="Q158" i="1"/>
  <c r="R158" i="1"/>
  <c r="S158" i="1"/>
  <c r="T158" i="1"/>
  <c r="U158" i="1"/>
  <c r="V158" i="1"/>
  <c r="AZ158" i="1"/>
  <c r="O159" i="1"/>
  <c r="AC159" i="1" s="1"/>
  <c r="AQ159" i="1" s="1"/>
  <c r="BE159" i="1" s="1"/>
  <c r="BT159" i="1" s="1"/>
  <c r="P159" i="1"/>
  <c r="Q159" i="1"/>
  <c r="R159" i="1"/>
  <c r="S159" i="1"/>
  <c r="T159" i="1"/>
  <c r="U159" i="1"/>
  <c r="V159" i="1"/>
  <c r="O160" i="1"/>
  <c r="AC160" i="1" s="1"/>
  <c r="AQ160" i="1" s="1"/>
  <c r="BE160" i="1" s="1"/>
  <c r="BT160" i="1" s="1"/>
  <c r="P160" i="1"/>
  <c r="Q160" i="1"/>
  <c r="R160" i="1"/>
  <c r="S160" i="1"/>
  <c r="T160" i="1"/>
  <c r="U160" i="1"/>
  <c r="V160" i="1"/>
  <c r="O161" i="1"/>
  <c r="AC161" i="1" s="1"/>
  <c r="AQ161" i="1" s="1"/>
  <c r="BE161" i="1" s="1"/>
  <c r="BT161" i="1" s="1"/>
  <c r="P161" i="1"/>
  <c r="Q161" i="1"/>
  <c r="R161" i="1"/>
  <c r="S161" i="1"/>
  <c r="T161" i="1"/>
  <c r="U161" i="1"/>
  <c r="V161" i="1"/>
  <c r="O162" i="1"/>
  <c r="AC162" i="1" s="1"/>
  <c r="AQ162" i="1" s="1"/>
  <c r="BE162" i="1" s="1"/>
  <c r="BT162" i="1" s="1"/>
  <c r="P162" i="1"/>
  <c r="Q162" i="1"/>
  <c r="R162" i="1"/>
  <c r="S162" i="1"/>
  <c r="T162" i="1"/>
  <c r="U162" i="1"/>
  <c r="V162" i="1"/>
  <c r="AZ162" i="1"/>
  <c r="O163" i="1"/>
  <c r="AC163" i="1" s="1"/>
  <c r="AQ163" i="1" s="1"/>
  <c r="BE163" i="1" s="1"/>
  <c r="BT163" i="1" s="1"/>
  <c r="P163" i="1"/>
  <c r="Q163" i="1"/>
  <c r="R163" i="1"/>
  <c r="S163" i="1"/>
  <c r="T163" i="1"/>
  <c r="U163" i="1"/>
  <c r="V163" i="1"/>
  <c r="O164" i="1"/>
  <c r="AC164" i="1" s="1"/>
  <c r="AQ164" i="1" s="1"/>
  <c r="BE164" i="1" s="1"/>
  <c r="BT164" i="1" s="1"/>
  <c r="P164" i="1"/>
  <c r="Q164" i="1"/>
  <c r="R164" i="1"/>
  <c r="S164" i="1"/>
  <c r="T164" i="1"/>
  <c r="U164" i="1"/>
  <c r="V164" i="1"/>
  <c r="O165" i="1"/>
  <c r="AC165" i="1" s="1"/>
  <c r="AQ165" i="1" s="1"/>
  <c r="BE165" i="1" s="1"/>
  <c r="BT165" i="1" s="1"/>
  <c r="P165" i="1"/>
  <c r="Q165" i="1"/>
  <c r="R165" i="1"/>
  <c r="S165" i="1"/>
  <c r="T165" i="1"/>
  <c r="U165" i="1"/>
  <c r="V165" i="1"/>
  <c r="O166" i="1"/>
  <c r="AC166" i="1" s="1"/>
  <c r="AQ166" i="1" s="1"/>
  <c r="BE166" i="1" s="1"/>
  <c r="BT166" i="1" s="1"/>
  <c r="P166" i="1"/>
  <c r="Q166" i="1"/>
  <c r="R166" i="1"/>
  <c r="S166" i="1"/>
  <c r="T166" i="1"/>
  <c r="U166" i="1"/>
  <c r="V166" i="1"/>
  <c r="AZ166" i="1"/>
  <c r="O167" i="1"/>
  <c r="AC167" i="1" s="1"/>
  <c r="AQ167" i="1" s="1"/>
  <c r="BE167" i="1" s="1"/>
  <c r="BT167" i="1" s="1"/>
  <c r="P167" i="1"/>
  <c r="Q167" i="1"/>
  <c r="R167" i="1"/>
  <c r="S167" i="1"/>
  <c r="T167" i="1"/>
  <c r="U167" i="1"/>
  <c r="V167" i="1"/>
  <c r="O168" i="1"/>
  <c r="AC168" i="1" s="1"/>
  <c r="AQ168" i="1" s="1"/>
  <c r="BE168" i="1" s="1"/>
  <c r="BT168" i="1" s="1"/>
  <c r="P168" i="1"/>
  <c r="Q168" i="1"/>
  <c r="R168" i="1"/>
  <c r="S168" i="1"/>
  <c r="T168" i="1"/>
  <c r="U168" i="1"/>
  <c r="V168" i="1"/>
  <c r="O169" i="1"/>
  <c r="AC169" i="1" s="1"/>
  <c r="AQ169" i="1" s="1"/>
  <c r="BE169" i="1" s="1"/>
  <c r="BT169" i="1" s="1"/>
  <c r="P169" i="1"/>
  <c r="Q169" i="1"/>
  <c r="R169" i="1"/>
  <c r="S169" i="1"/>
  <c r="T169" i="1"/>
  <c r="U169" i="1"/>
  <c r="V169" i="1"/>
  <c r="O170" i="1"/>
  <c r="AC170" i="1" s="1"/>
  <c r="AQ170" i="1" s="1"/>
  <c r="BE170" i="1" s="1"/>
  <c r="BT170" i="1" s="1"/>
  <c r="P170" i="1"/>
  <c r="Q170" i="1"/>
  <c r="R170" i="1"/>
  <c r="S170" i="1"/>
  <c r="T170" i="1"/>
  <c r="U170" i="1"/>
  <c r="V170" i="1"/>
  <c r="AZ170" i="1"/>
  <c r="O171" i="1"/>
  <c r="AC171" i="1" s="1"/>
  <c r="AQ171" i="1" s="1"/>
  <c r="BE171" i="1" s="1"/>
  <c r="BT171" i="1" s="1"/>
  <c r="P171" i="1"/>
  <c r="Q171" i="1"/>
  <c r="R171" i="1"/>
  <c r="S171" i="1"/>
  <c r="T171" i="1"/>
  <c r="U171" i="1"/>
  <c r="V171" i="1"/>
  <c r="O172" i="1"/>
  <c r="AC172" i="1" s="1"/>
  <c r="AQ172" i="1" s="1"/>
  <c r="BE172" i="1" s="1"/>
  <c r="BT172" i="1" s="1"/>
  <c r="P172" i="1"/>
  <c r="Q172" i="1"/>
  <c r="R172" i="1"/>
  <c r="S172" i="1"/>
  <c r="T172" i="1"/>
  <c r="U172" i="1"/>
  <c r="V172" i="1"/>
  <c r="O173" i="1"/>
  <c r="AC173" i="1" s="1"/>
  <c r="AQ173" i="1" s="1"/>
  <c r="BE173" i="1" s="1"/>
  <c r="BT173" i="1" s="1"/>
  <c r="P173" i="1"/>
  <c r="Q173" i="1"/>
  <c r="R173" i="1"/>
  <c r="S173" i="1"/>
  <c r="T173" i="1"/>
  <c r="U173" i="1"/>
  <c r="V173" i="1"/>
  <c r="O174" i="1"/>
  <c r="AC174" i="1" s="1"/>
  <c r="AQ174" i="1" s="1"/>
  <c r="BE174" i="1" s="1"/>
  <c r="BT174" i="1" s="1"/>
  <c r="P174" i="1"/>
  <c r="Q174" i="1"/>
  <c r="R174" i="1"/>
  <c r="S174" i="1"/>
  <c r="T174" i="1"/>
  <c r="U174" i="1"/>
  <c r="V174" i="1"/>
  <c r="AZ174" i="1"/>
  <c r="O175" i="1"/>
  <c r="AC175" i="1" s="1"/>
  <c r="AQ175" i="1" s="1"/>
  <c r="BE175" i="1" s="1"/>
  <c r="BT175" i="1" s="1"/>
  <c r="P175" i="1"/>
  <c r="Q175" i="1"/>
  <c r="R175" i="1"/>
  <c r="S175" i="1"/>
  <c r="T175" i="1"/>
  <c r="U175" i="1"/>
  <c r="V175" i="1"/>
  <c r="O176" i="1"/>
  <c r="AC176" i="1" s="1"/>
  <c r="AQ176" i="1" s="1"/>
  <c r="BE176" i="1" s="1"/>
  <c r="BT176" i="1" s="1"/>
  <c r="P176" i="1"/>
  <c r="Q176" i="1"/>
  <c r="AE176" i="1" s="1"/>
  <c r="AS176" i="1" s="1"/>
  <c r="R176" i="1"/>
  <c r="S176" i="1"/>
  <c r="T176" i="1"/>
  <c r="U176" i="1"/>
  <c r="V176" i="1"/>
  <c r="AJ176" i="1" s="1"/>
  <c r="AX176" i="1" s="1"/>
  <c r="AY176" i="1"/>
  <c r="AZ176" i="1"/>
  <c r="P5" i="1"/>
  <c r="Q5" i="1"/>
  <c r="R5" i="1"/>
  <c r="S5" i="1"/>
  <c r="T5" i="1"/>
  <c r="U5" i="1"/>
  <c r="V5" i="1"/>
  <c r="P6" i="1"/>
  <c r="Q6" i="1"/>
  <c r="R6" i="1"/>
  <c r="S6" i="1"/>
  <c r="T6" i="1"/>
  <c r="U6" i="1"/>
  <c r="V6" i="1"/>
  <c r="P7" i="1"/>
  <c r="Q7" i="1"/>
  <c r="R7" i="1"/>
  <c r="S7" i="1"/>
  <c r="T7" i="1"/>
  <c r="U7" i="1"/>
  <c r="V7" i="1"/>
  <c r="P8" i="1"/>
  <c r="Q8" i="1"/>
  <c r="R8" i="1"/>
  <c r="S8" i="1"/>
  <c r="T8" i="1"/>
  <c r="U8" i="1"/>
  <c r="V8" i="1"/>
  <c r="AZ8" i="1"/>
  <c r="P9" i="1"/>
  <c r="Q9" i="1"/>
  <c r="R9" i="1"/>
  <c r="S9" i="1"/>
  <c r="T9" i="1"/>
  <c r="U9" i="1"/>
  <c r="V9" i="1"/>
  <c r="AY9" i="1"/>
  <c r="P10" i="1"/>
  <c r="Q10" i="1"/>
  <c r="R10" i="1"/>
  <c r="S10" i="1"/>
  <c r="T10" i="1"/>
  <c r="U10" i="1"/>
  <c r="V10" i="1"/>
  <c r="P11" i="1"/>
  <c r="Q11" i="1"/>
  <c r="R11" i="1"/>
  <c r="S11" i="1"/>
  <c r="T11" i="1"/>
  <c r="U11" i="1"/>
  <c r="V11" i="1"/>
  <c r="P12" i="1"/>
  <c r="Q12" i="1"/>
  <c r="R12" i="1"/>
  <c r="S12" i="1"/>
  <c r="T12" i="1"/>
  <c r="U12" i="1"/>
  <c r="V12" i="1"/>
  <c r="P13" i="1"/>
  <c r="Q13" i="1"/>
  <c r="R13" i="1"/>
  <c r="S13" i="1"/>
  <c r="T13" i="1"/>
  <c r="U13" i="1"/>
  <c r="V13" i="1"/>
  <c r="P14" i="1"/>
  <c r="Q14" i="1"/>
  <c r="R14" i="1"/>
  <c r="S14" i="1"/>
  <c r="T14" i="1"/>
  <c r="U14" i="1"/>
  <c r="V14" i="1"/>
  <c r="P15" i="1"/>
  <c r="Q15" i="1"/>
  <c r="R15" i="1"/>
  <c r="S15" i="1"/>
  <c r="T15" i="1"/>
  <c r="U15" i="1"/>
  <c r="V15" i="1"/>
  <c r="P16" i="1"/>
  <c r="Q16" i="1"/>
  <c r="R16" i="1"/>
  <c r="S16" i="1"/>
  <c r="T16" i="1"/>
  <c r="U16" i="1"/>
  <c r="V16" i="1"/>
  <c r="AZ16" i="1"/>
  <c r="P17" i="1"/>
  <c r="Q17" i="1"/>
  <c r="R17" i="1"/>
  <c r="S17" i="1"/>
  <c r="T17" i="1"/>
  <c r="U17" i="1"/>
  <c r="V17" i="1"/>
  <c r="AY17" i="1"/>
  <c r="P18" i="1"/>
  <c r="Q18" i="1"/>
  <c r="R18" i="1"/>
  <c r="S18" i="1"/>
  <c r="T18" i="1"/>
  <c r="U18" i="1"/>
  <c r="V18" i="1"/>
  <c r="P19" i="1"/>
  <c r="Q19" i="1"/>
  <c r="R19" i="1"/>
  <c r="S19" i="1"/>
  <c r="T19" i="1"/>
  <c r="U19" i="1"/>
  <c r="V19" i="1"/>
  <c r="P20" i="1"/>
  <c r="Q20" i="1"/>
  <c r="R20" i="1"/>
  <c r="S20" i="1"/>
  <c r="T20" i="1"/>
  <c r="U20" i="1"/>
  <c r="V20" i="1"/>
  <c r="P21" i="1"/>
  <c r="Q21" i="1"/>
  <c r="R21" i="1"/>
  <c r="S21" i="1"/>
  <c r="T21" i="1"/>
  <c r="U21" i="1"/>
  <c r="V21" i="1"/>
  <c r="P22" i="1"/>
  <c r="Q22" i="1"/>
  <c r="R22" i="1"/>
  <c r="S22" i="1"/>
  <c r="T22" i="1"/>
  <c r="U22" i="1"/>
  <c r="V22" i="1"/>
  <c r="P23" i="1"/>
  <c r="Q23" i="1"/>
  <c r="R23" i="1"/>
  <c r="S23" i="1"/>
  <c r="T23" i="1"/>
  <c r="U23" i="1"/>
  <c r="V23" i="1"/>
  <c r="P24" i="1"/>
  <c r="Q24" i="1"/>
  <c r="R24" i="1"/>
  <c r="S24" i="1"/>
  <c r="T24" i="1"/>
  <c r="U24" i="1"/>
  <c r="V24" i="1"/>
  <c r="AZ24" i="1"/>
  <c r="P25" i="1"/>
  <c r="AD25" i="1" s="1"/>
  <c r="AR25" i="1" s="1"/>
  <c r="Q25" i="1"/>
  <c r="R25" i="1"/>
  <c r="AF25" i="1" s="1"/>
  <c r="AT25" i="1" s="1"/>
  <c r="S25" i="1"/>
  <c r="T25" i="1"/>
  <c r="U25" i="1"/>
  <c r="V25" i="1"/>
  <c r="AY25" i="1"/>
  <c r="AZ25" i="1"/>
  <c r="O5" i="1"/>
  <c r="AC5" i="1" s="1"/>
  <c r="AQ5" i="1" s="1"/>
  <c r="BE5" i="1" s="1"/>
  <c r="BT5" i="1" s="1"/>
  <c r="O6" i="1"/>
  <c r="AC6" i="1" s="1"/>
  <c r="AQ6" i="1" s="1"/>
  <c r="BE6" i="1" s="1"/>
  <c r="BT6" i="1" s="1"/>
  <c r="O7" i="1"/>
  <c r="AC7" i="1" s="1"/>
  <c r="AQ7" i="1" s="1"/>
  <c r="BE7" i="1" s="1"/>
  <c r="BT7" i="1" s="1"/>
  <c r="O8" i="1"/>
  <c r="AC8" i="1" s="1"/>
  <c r="AQ8" i="1" s="1"/>
  <c r="BE8" i="1" s="1"/>
  <c r="BT8" i="1" s="1"/>
  <c r="O9" i="1"/>
  <c r="AC9" i="1" s="1"/>
  <c r="AQ9" i="1" s="1"/>
  <c r="BE9" i="1" s="1"/>
  <c r="BT9" i="1" s="1"/>
  <c r="O10" i="1"/>
  <c r="AC10" i="1" s="1"/>
  <c r="AQ10" i="1" s="1"/>
  <c r="BE10" i="1" s="1"/>
  <c r="BT10" i="1" s="1"/>
  <c r="O11" i="1"/>
  <c r="AC11" i="1" s="1"/>
  <c r="AQ11" i="1" s="1"/>
  <c r="BE11" i="1" s="1"/>
  <c r="BT11" i="1" s="1"/>
  <c r="O12" i="1"/>
  <c r="AC12" i="1" s="1"/>
  <c r="AQ12" i="1" s="1"/>
  <c r="BE12" i="1" s="1"/>
  <c r="BT12" i="1" s="1"/>
  <c r="O13" i="1"/>
  <c r="AC13" i="1" s="1"/>
  <c r="AQ13" i="1" s="1"/>
  <c r="BE13" i="1" s="1"/>
  <c r="BT13" i="1" s="1"/>
  <c r="O14" i="1"/>
  <c r="AC14" i="1" s="1"/>
  <c r="AQ14" i="1" s="1"/>
  <c r="BE14" i="1" s="1"/>
  <c r="BT14" i="1" s="1"/>
  <c r="O15" i="1"/>
  <c r="AC15" i="1" s="1"/>
  <c r="AQ15" i="1" s="1"/>
  <c r="BE15" i="1" s="1"/>
  <c r="BT15" i="1" s="1"/>
  <c r="O16" i="1"/>
  <c r="AC16" i="1" s="1"/>
  <c r="AQ16" i="1" s="1"/>
  <c r="BE16" i="1" s="1"/>
  <c r="BT16" i="1" s="1"/>
  <c r="O17" i="1"/>
  <c r="AC17" i="1" s="1"/>
  <c r="AQ17" i="1" s="1"/>
  <c r="BE17" i="1" s="1"/>
  <c r="BT17" i="1" s="1"/>
  <c r="O18" i="1"/>
  <c r="AC18" i="1" s="1"/>
  <c r="AQ18" i="1" s="1"/>
  <c r="BE18" i="1" s="1"/>
  <c r="BT18" i="1" s="1"/>
  <c r="O19" i="1"/>
  <c r="AC19" i="1" s="1"/>
  <c r="AQ19" i="1" s="1"/>
  <c r="BE19" i="1" s="1"/>
  <c r="BT19" i="1" s="1"/>
  <c r="O20" i="1"/>
  <c r="AC20" i="1" s="1"/>
  <c r="AQ20" i="1" s="1"/>
  <c r="BE20" i="1" s="1"/>
  <c r="BT20" i="1" s="1"/>
  <c r="O21" i="1"/>
  <c r="AC21" i="1" s="1"/>
  <c r="AQ21" i="1" s="1"/>
  <c r="BE21" i="1" s="1"/>
  <c r="BT21" i="1" s="1"/>
  <c r="O22" i="1"/>
  <c r="AC22" i="1" s="1"/>
  <c r="AQ22" i="1" s="1"/>
  <c r="BE22" i="1" s="1"/>
  <c r="BT22" i="1" s="1"/>
  <c r="O23" i="1"/>
  <c r="AC23" i="1" s="1"/>
  <c r="AQ23" i="1" s="1"/>
  <c r="BE23" i="1" s="1"/>
  <c r="BT23" i="1" s="1"/>
  <c r="O24" i="1"/>
  <c r="AC24" i="1" s="1"/>
  <c r="AQ24" i="1" s="1"/>
  <c r="BE24" i="1" s="1"/>
  <c r="BT24" i="1" s="1"/>
  <c r="O25" i="1"/>
  <c r="AC25" i="1" s="1"/>
  <c r="AQ25" i="1" s="1"/>
  <c r="BE25" i="1" s="1"/>
  <c r="BT25" i="1" s="1"/>
  <c r="O4" i="1"/>
  <c r="AC4" i="1" s="1"/>
  <c r="AQ4" i="1" s="1"/>
  <c r="BE4" i="1" s="1"/>
  <c r="BT4" i="1" s="1"/>
  <c r="Q4" i="1"/>
  <c r="R4" i="1"/>
  <c r="S4" i="1"/>
  <c r="T4" i="1"/>
  <c r="U4" i="1"/>
  <c r="V4" i="1"/>
  <c r="AY4" i="1"/>
  <c r="P4" i="1"/>
  <c r="AF176" i="1" l="1"/>
  <c r="AT176" i="1" s="1"/>
  <c r="AH25" i="1"/>
  <c r="AV25" i="1" s="1"/>
  <c r="AH176" i="1"/>
  <c r="AV176" i="1" s="1"/>
  <c r="AE25" i="1"/>
  <c r="AS25" i="1" s="1"/>
  <c r="AG176" i="1"/>
  <c r="AU176" i="1" s="1"/>
  <c r="AD4" i="1"/>
  <c r="AR4" i="1" s="1"/>
  <c r="AD176" i="1"/>
  <c r="AR176" i="1" s="1"/>
  <c r="AI25" i="1"/>
  <c r="AW25" i="1" s="1"/>
  <c r="AG25" i="1"/>
  <c r="AU25" i="1" s="1"/>
  <c r="AH20" i="1"/>
  <c r="AV20" i="1" s="1"/>
  <c r="AE15" i="1"/>
  <c r="AS15" i="1" s="1"/>
  <c r="AI11" i="1"/>
  <c r="AW11" i="1" s="1"/>
  <c r="AF6" i="1"/>
  <c r="AT6" i="1" s="1"/>
  <c r="AF22" i="1"/>
  <c r="AT22" i="1" s="1"/>
  <c r="AJ18" i="1"/>
  <c r="AX18" i="1" s="1"/>
  <c r="AG13" i="1"/>
  <c r="AU13" i="1" s="1"/>
  <c r="AD170" i="1"/>
  <c r="AR170" i="1" s="1"/>
  <c r="AD149" i="1"/>
  <c r="AR149" i="1" s="1"/>
  <c r="AF145" i="1"/>
  <c r="AT145" i="1" s="1"/>
  <c r="AD133" i="1"/>
  <c r="AR133" i="1" s="1"/>
  <c r="AF129" i="1"/>
  <c r="AT129" i="1" s="1"/>
  <c r="AD117" i="1"/>
  <c r="AR117" i="1" s="1"/>
  <c r="AF113" i="1"/>
  <c r="AT113" i="1" s="1"/>
  <c r="AD101" i="1"/>
  <c r="AR101" i="1" s="1"/>
  <c r="AF97" i="1"/>
  <c r="AT97" i="1" s="1"/>
  <c r="AD85" i="1"/>
  <c r="AR85" i="1" s="1"/>
  <c r="AF81" i="1"/>
  <c r="AT81" i="1" s="1"/>
  <c r="AD65" i="1"/>
  <c r="AR65" i="1" s="1"/>
  <c r="AD33" i="1"/>
  <c r="AR33" i="1" s="1"/>
  <c r="AD242" i="1"/>
  <c r="AR242" i="1" s="1"/>
  <c r="AH172" i="1"/>
  <c r="AV172" i="1" s="1"/>
  <c r="AJ163" i="1"/>
  <c r="AX163" i="1" s="1"/>
  <c r="AD158" i="1"/>
  <c r="AR158" i="1" s="1"/>
  <c r="AJ146" i="1"/>
  <c r="AX146" i="1" s="1"/>
  <c r="AD142" i="1"/>
  <c r="AR142" i="1" s="1"/>
  <c r="AJ130" i="1"/>
  <c r="AX130" i="1" s="1"/>
  <c r="AD126" i="1"/>
  <c r="AR126" i="1" s="1"/>
  <c r="AJ114" i="1"/>
  <c r="AX114" i="1" s="1"/>
  <c r="AD110" i="1"/>
  <c r="AR110" i="1" s="1"/>
  <c r="AJ98" i="1"/>
  <c r="AX98" i="1" s="1"/>
  <c r="AD94" i="1"/>
  <c r="AR94" i="1" s="1"/>
  <c r="AJ82" i="1"/>
  <c r="AX82" i="1" s="1"/>
  <c r="AD78" i="1"/>
  <c r="AR78" i="1" s="1"/>
  <c r="AH67" i="1"/>
  <c r="AV67" i="1" s="1"/>
  <c r="AD53" i="1"/>
  <c r="AR53" i="1" s="1"/>
  <c r="AF44" i="1"/>
  <c r="AT44" i="1" s="1"/>
  <c r="AJ26" i="1"/>
  <c r="AX26" i="1" s="1"/>
  <c r="AF253" i="1"/>
  <c r="AT253" i="1" s="1"/>
  <c r="AJ74" i="1"/>
  <c r="AX74" i="1" s="1"/>
  <c r="AI4" i="1"/>
  <c r="AW4" i="1" s="1"/>
  <c r="BL4" i="1" s="1"/>
  <c r="AH168" i="1"/>
  <c r="AV168" i="1" s="1"/>
  <c r="AJ159" i="1"/>
  <c r="AX159" i="1" s="1"/>
  <c r="AD157" i="1"/>
  <c r="AR157" i="1" s="1"/>
  <c r="AF153" i="1"/>
  <c r="AT153" i="1" s="1"/>
  <c r="AF152" i="1"/>
  <c r="AT152" i="1" s="1"/>
  <c r="AH148" i="1"/>
  <c r="AV148" i="1" s="1"/>
  <c r="AH147" i="1"/>
  <c r="AV147" i="1" s="1"/>
  <c r="AJ143" i="1"/>
  <c r="AX143" i="1" s="1"/>
  <c r="AD141" i="1"/>
  <c r="AR141" i="1" s="1"/>
  <c r="AF137" i="1"/>
  <c r="AT137" i="1" s="1"/>
  <c r="AF136" i="1"/>
  <c r="AT136" i="1" s="1"/>
  <c r="AH132" i="1"/>
  <c r="AV132" i="1" s="1"/>
  <c r="AH131" i="1"/>
  <c r="AV131" i="1" s="1"/>
  <c r="AJ127" i="1"/>
  <c r="AX127" i="1" s="1"/>
  <c r="AD125" i="1"/>
  <c r="AR125" i="1" s="1"/>
  <c r="AF121" i="1"/>
  <c r="AT121" i="1" s="1"/>
  <c r="AF120" i="1"/>
  <c r="AT120" i="1" s="1"/>
  <c r="AH116" i="1"/>
  <c r="AV116" i="1" s="1"/>
  <c r="AH115" i="1"/>
  <c r="AV115" i="1" s="1"/>
  <c r="AJ111" i="1"/>
  <c r="AX111" i="1" s="1"/>
  <c r="AD109" i="1"/>
  <c r="AR109" i="1" s="1"/>
  <c r="AF105" i="1"/>
  <c r="AT105" i="1" s="1"/>
  <c r="AF104" i="1"/>
  <c r="AT104" i="1" s="1"/>
  <c r="AH100" i="1"/>
  <c r="AV100" i="1" s="1"/>
  <c r="AH99" i="1"/>
  <c r="AV99" i="1" s="1"/>
  <c r="AJ95" i="1"/>
  <c r="AX95" i="1" s="1"/>
  <c r="AD93" i="1"/>
  <c r="AR93" i="1" s="1"/>
  <c r="AF89" i="1"/>
  <c r="AT89" i="1" s="1"/>
  <c r="AF88" i="1"/>
  <c r="AT88" i="1" s="1"/>
  <c r="AH84" i="1"/>
  <c r="AV84" i="1" s="1"/>
  <c r="AH83" i="1"/>
  <c r="AV83" i="1" s="1"/>
  <c r="AJ79" i="1"/>
  <c r="AX79" i="1" s="1"/>
  <c r="AD77" i="1"/>
  <c r="AR77" i="1" s="1"/>
  <c r="AF73" i="1"/>
  <c r="AT73" i="1" s="1"/>
  <c r="AF72" i="1"/>
  <c r="AT72" i="1" s="1"/>
  <c r="AH63" i="1"/>
  <c r="AV63" i="1" s="1"/>
  <c r="AJ54" i="1"/>
  <c r="AX54" i="1" s="1"/>
  <c r="AD49" i="1"/>
  <c r="AR49" i="1" s="1"/>
  <c r="AF40" i="1"/>
  <c r="AT40" i="1" s="1"/>
  <c r="AH31" i="1"/>
  <c r="AV31" i="1" s="1"/>
  <c r="AD258" i="1"/>
  <c r="AR258" i="1" s="1"/>
  <c r="AF249" i="1"/>
  <c r="AT249" i="1" s="1"/>
  <c r="AH35" i="1"/>
  <c r="AV35" i="1" s="1"/>
  <c r="AH244" i="1"/>
  <c r="AV244" i="1" s="1"/>
  <c r="AF173" i="1"/>
  <c r="AT173" i="1" s="1"/>
  <c r="AH164" i="1"/>
  <c r="AV164" i="1" s="1"/>
  <c r="AD154" i="1"/>
  <c r="AR154" i="1" s="1"/>
  <c r="AJ142" i="1"/>
  <c r="AX142" i="1" s="1"/>
  <c r="AD138" i="1"/>
  <c r="AR138" i="1" s="1"/>
  <c r="AJ126" i="1"/>
  <c r="AX126" i="1" s="1"/>
  <c r="AD122" i="1"/>
  <c r="AR122" i="1" s="1"/>
  <c r="AJ110" i="1"/>
  <c r="AX110" i="1" s="1"/>
  <c r="AD106" i="1"/>
  <c r="AR106" i="1" s="1"/>
  <c r="AJ94" i="1"/>
  <c r="AX94" i="1" s="1"/>
  <c r="AD90" i="1"/>
  <c r="AR90" i="1" s="1"/>
  <c r="AJ78" i="1"/>
  <c r="AX78" i="1" s="1"/>
  <c r="AD74" i="1"/>
  <c r="AR74" i="1" s="1"/>
  <c r="AF68" i="1"/>
  <c r="AT68" i="1" s="1"/>
  <c r="AH59" i="1"/>
  <c r="AV59" i="1" s="1"/>
  <c r="AJ50" i="1"/>
  <c r="AX50" i="1" s="1"/>
  <c r="AD45" i="1"/>
  <c r="AR45" i="1" s="1"/>
  <c r="AF36" i="1"/>
  <c r="AT36" i="1" s="1"/>
  <c r="AH27" i="1"/>
  <c r="AV27" i="1" s="1"/>
  <c r="AJ259" i="1"/>
  <c r="AX259" i="1" s="1"/>
  <c r="AD254" i="1"/>
  <c r="AR254" i="1" s="1"/>
  <c r="AF245" i="1"/>
  <c r="AT245" i="1" s="1"/>
  <c r="AD24" i="1"/>
  <c r="AR24" i="1" s="1"/>
  <c r="AG21" i="1"/>
  <c r="AU21" i="1" s="1"/>
  <c r="AD16" i="1"/>
  <c r="AR16" i="1" s="1"/>
  <c r="AH12" i="1"/>
  <c r="AV12" i="1" s="1"/>
  <c r="AE7" i="1"/>
  <c r="AS7" i="1" s="1"/>
  <c r="AF169" i="1"/>
  <c r="AT169" i="1" s="1"/>
  <c r="AH160" i="1"/>
  <c r="AV160" i="1" s="1"/>
  <c r="AJ155" i="1"/>
  <c r="AX155" i="1" s="1"/>
  <c r="AD153" i="1"/>
  <c r="AR153" i="1" s="1"/>
  <c r="AF149" i="1"/>
  <c r="AT149" i="1" s="1"/>
  <c r="AF148" i="1"/>
  <c r="AT148" i="1" s="1"/>
  <c r="AH144" i="1"/>
  <c r="AV144" i="1" s="1"/>
  <c r="AH143" i="1"/>
  <c r="AV143" i="1" s="1"/>
  <c r="AJ139" i="1"/>
  <c r="AX139" i="1" s="1"/>
  <c r="AD137" i="1"/>
  <c r="AR137" i="1" s="1"/>
  <c r="AF133" i="1"/>
  <c r="AT133" i="1" s="1"/>
  <c r="AF132" i="1"/>
  <c r="AT132" i="1" s="1"/>
  <c r="AH128" i="1"/>
  <c r="AV128" i="1" s="1"/>
  <c r="AH127" i="1"/>
  <c r="AV127" i="1" s="1"/>
  <c r="AJ123" i="1"/>
  <c r="AX123" i="1" s="1"/>
  <c r="AD121" i="1"/>
  <c r="AR121" i="1" s="1"/>
  <c r="AF117" i="1"/>
  <c r="AT117" i="1" s="1"/>
  <c r="AF116" i="1"/>
  <c r="AT116" i="1" s="1"/>
  <c r="AH112" i="1"/>
  <c r="AV112" i="1" s="1"/>
  <c r="AH111" i="1"/>
  <c r="AV111" i="1" s="1"/>
  <c r="AJ107" i="1"/>
  <c r="AX107" i="1" s="1"/>
  <c r="AD105" i="1"/>
  <c r="AR105" i="1" s="1"/>
  <c r="AF101" i="1"/>
  <c r="AT101" i="1" s="1"/>
  <c r="AF100" i="1"/>
  <c r="AT100" i="1" s="1"/>
  <c r="AH96" i="1"/>
  <c r="AV96" i="1" s="1"/>
  <c r="AH95" i="1"/>
  <c r="AV95" i="1" s="1"/>
  <c r="AJ91" i="1"/>
  <c r="AX91" i="1" s="1"/>
  <c r="AD89" i="1"/>
  <c r="AR89" i="1" s="1"/>
  <c r="AF85" i="1"/>
  <c r="AT85" i="1" s="1"/>
  <c r="AF84" i="1"/>
  <c r="AT84" i="1" s="1"/>
  <c r="AH80" i="1"/>
  <c r="AV80" i="1" s="1"/>
  <c r="AH79" i="1"/>
  <c r="AV79" i="1" s="1"/>
  <c r="AJ75" i="1"/>
  <c r="AX75" i="1" s="1"/>
  <c r="AD73" i="1"/>
  <c r="AR73" i="1" s="1"/>
  <c r="AF64" i="1"/>
  <c r="AT64" i="1" s="1"/>
  <c r="AH55" i="1"/>
  <c r="AV55" i="1" s="1"/>
  <c r="AJ46" i="1"/>
  <c r="AX46" i="1" s="1"/>
  <c r="AD41" i="1"/>
  <c r="AR41" i="1" s="1"/>
  <c r="AF32" i="1"/>
  <c r="AT32" i="1" s="1"/>
  <c r="AJ255" i="1"/>
  <c r="AX255" i="1" s="1"/>
  <c r="AD250" i="1"/>
  <c r="AR250" i="1" s="1"/>
  <c r="AF241" i="1"/>
  <c r="AT241" i="1" s="1"/>
  <c r="AD174" i="1"/>
  <c r="AR174" i="1" s="1"/>
  <c r="AF165" i="1"/>
  <c r="AT165" i="1" s="1"/>
  <c r="AJ154" i="1"/>
  <c r="AX154" i="1" s="1"/>
  <c r="AD150" i="1"/>
  <c r="AR150" i="1" s="1"/>
  <c r="AJ138" i="1"/>
  <c r="AX138" i="1" s="1"/>
  <c r="AD134" i="1"/>
  <c r="AR134" i="1" s="1"/>
  <c r="AJ122" i="1"/>
  <c r="AX122" i="1" s="1"/>
  <c r="AD118" i="1"/>
  <c r="AR118" i="1" s="1"/>
  <c r="AJ106" i="1"/>
  <c r="AX106" i="1" s="1"/>
  <c r="AD102" i="1"/>
  <c r="AR102" i="1" s="1"/>
  <c r="AJ90" i="1"/>
  <c r="AX90" i="1" s="1"/>
  <c r="AD86" i="1"/>
  <c r="AR86" i="1" s="1"/>
  <c r="AD69" i="1"/>
  <c r="AR69" i="1" s="1"/>
  <c r="AF60" i="1"/>
  <c r="AT60" i="1" s="1"/>
  <c r="AH51" i="1"/>
  <c r="AV51" i="1" s="1"/>
  <c r="AJ42" i="1"/>
  <c r="AX42" i="1" s="1"/>
  <c r="AD37" i="1"/>
  <c r="AR37" i="1" s="1"/>
  <c r="AF28" i="1"/>
  <c r="AT28" i="1" s="1"/>
  <c r="AH260" i="1"/>
  <c r="AV260" i="1" s="1"/>
  <c r="AJ251" i="1"/>
  <c r="AX251" i="1" s="1"/>
  <c r="AD246" i="1"/>
  <c r="AR246" i="1" s="1"/>
  <c r="AJ58" i="1"/>
  <c r="AX58" i="1" s="1"/>
  <c r="AD8" i="1"/>
  <c r="AR8" i="1" s="1"/>
  <c r="AJ175" i="1"/>
  <c r="AX175" i="1" s="1"/>
  <c r="AF161" i="1"/>
  <c r="AT161" i="1" s="1"/>
  <c r="AH156" i="1"/>
  <c r="AV156" i="1" s="1"/>
  <c r="AH155" i="1"/>
  <c r="AV155" i="1" s="1"/>
  <c r="AJ151" i="1"/>
  <c r="AX151" i="1" s="1"/>
  <c r="AF144" i="1"/>
  <c r="AT144" i="1" s="1"/>
  <c r="AH140" i="1"/>
  <c r="AV140" i="1" s="1"/>
  <c r="AH139" i="1"/>
  <c r="AV139" i="1" s="1"/>
  <c r="AJ135" i="1"/>
  <c r="AX135" i="1" s="1"/>
  <c r="AF128" i="1"/>
  <c r="AT128" i="1" s="1"/>
  <c r="AH124" i="1"/>
  <c r="AV124" i="1" s="1"/>
  <c r="AH123" i="1"/>
  <c r="AV123" i="1" s="1"/>
  <c r="AJ119" i="1"/>
  <c r="AX119" i="1" s="1"/>
  <c r="AF112" i="1"/>
  <c r="AT112" i="1" s="1"/>
  <c r="AH108" i="1"/>
  <c r="AV108" i="1" s="1"/>
  <c r="AH107" i="1"/>
  <c r="AV107" i="1" s="1"/>
  <c r="AJ103" i="1"/>
  <c r="AX103" i="1" s="1"/>
  <c r="AF96" i="1"/>
  <c r="AT96" i="1" s="1"/>
  <c r="AH92" i="1"/>
  <c r="AV92" i="1" s="1"/>
  <c r="AH91" i="1"/>
  <c r="AV91" i="1" s="1"/>
  <c r="AJ87" i="1"/>
  <c r="AX87" i="1" s="1"/>
  <c r="AF80" i="1"/>
  <c r="AT80" i="1" s="1"/>
  <c r="AH76" i="1"/>
  <c r="AV76" i="1" s="1"/>
  <c r="AH75" i="1"/>
  <c r="AV75" i="1" s="1"/>
  <c r="AJ71" i="1"/>
  <c r="AX71" i="1" s="1"/>
  <c r="AJ70" i="1"/>
  <c r="AX70" i="1" s="1"/>
  <c r="AF56" i="1"/>
  <c r="AT56" i="1" s="1"/>
  <c r="AH47" i="1"/>
  <c r="AV47" i="1" s="1"/>
  <c r="AJ38" i="1"/>
  <c r="AX38" i="1" s="1"/>
  <c r="AH256" i="1"/>
  <c r="AV256" i="1" s="1"/>
  <c r="AJ247" i="1"/>
  <c r="AX247" i="1" s="1"/>
  <c r="AI176" i="1"/>
  <c r="AW176" i="1" s="1"/>
  <c r="AJ171" i="1"/>
  <c r="AX171" i="1" s="1"/>
  <c r="AD166" i="1"/>
  <c r="AR166" i="1" s="1"/>
  <c r="AJ150" i="1"/>
  <c r="AX150" i="1" s="1"/>
  <c r="AD146" i="1"/>
  <c r="AR146" i="1" s="1"/>
  <c r="AJ134" i="1"/>
  <c r="AX134" i="1" s="1"/>
  <c r="AD130" i="1"/>
  <c r="AR130" i="1" s="1"/>
  <c r="AJ118" i="1"/>
  <c r="AX118" i="1" s="1"/>
  <c r="AD114" i="1"/>
  <c r="AR114" i="1" s="1"/>
  <c r="AJ102" i="1"/>
  <c r="AX102" i="1" s="1"/>
  <c r="AD98" i="1"/>
  <c r="AR98" i="1" s="1"/>
  <c r="AJ86" i="1"/>
  <c r="AX86" i="1" s="1"/>
  <c r="AD82" i="1"/>
  <c r="AR82" i="1" s="1"/>
  <c r="AJ66" i="1"/>
  <c r="AX66" i="1" s="1"/>
  <c r="AD61" i="1"/>
  <c r="AR61" i="1" s="1"/>
  <c r="AF52" i="1"/>
  <c r="AT52" i="1" s="1"/>
  <c r="AH43" i="1"/>
  <c r="AV43" i="1" s="1"/>
  <c r="AJ34" i="1"/>
  <c r="AX34" i="1" s="1"/>
  <c r="AD29" i="1"/>
  <c r="AR29" i="1" s="1"/>
  <c r="AF261" i="1"/>
  <c r="AT261" i="1" s="1"/>
  <c r="AH252" i="1"/>
  <c r="AV252" i="1" s="1"/>
  <c r="AJ243" i="1"/>
  <c r="AX243" i="1" s="1"/>
  <c r="AE23" i="1"/>
  <c r="AS23" i="1" s="1"/>
  <c r="AI19" i="1"/>
  <c r="AW19" i="1" s="1"/>
  <c r="AF14" i="1"/>
  <c r="AT14" i="1" s="1"/>
  <c r="AJ10" i="1"/>
  <c r="AX10" i="1" s="1"/>
  <c r="AG5" i="1"/>
  <c r="AU5" i="1" s="1"/>
  <c r="AJ167" i="1"/>
  <c r="AX167" i="1" s="1"/>
  <c r="AD162" i="1"/>
  <c r="AR162" i="1" s="1"/>
  <c r="AF157" i="1"/>
  <c r="AT157" i="1" s="1"/>
  <c r="AF156" i="1"/>
  <c r="AT156" i="1" s="1"/>
  <c r="AH152" i="1"/>
  <c r="AV152" i="1" s="1"/>
  <c r="AH151" i="1"/>
  <c r="AV151" i="1" s="1"/>
  <c r="AJ147" i="1"/>
  <c r="AX147" i="1" s="1"/>
  <c r="AD145" i="1"/>
  <c r="AR145" i="1" s="1"/>
  <c r="AF141" i="1"/>
  <c r="AT141" i="1" s="1"/>
  <c r="AF140" i="1"/>
  <c r="AT140" i="1" s="1"/>
  <c r="AH136" i="1"/>
  <c r="AV136" i="1" s="1"/>
  <c r="AH135" i="1"/>
  <c r="AV135" i="1" s="1"/>
  <c r="AJ131" i="1"/>
  <c r="AX131" i="1" s="1"/>
  <c r="AD129" i="1"/>
  <c r="AR129" i="1" s="1"/>
  <c r="AF125" i="1"/>
  <c r="AT125" i="1" s="1"/>
  <c r="AF124" i="1"/>
  <c r="AT124" i="1" s="1"/>
  <c r="AH120" i="1"/>
  <c r="AV120" i="1" s="1"/>
  <c r="AH119" i="1"/>
  <c r="AV119" i="1" s="1"/>
  <c r="AJ115" i="1"/>
  <c r="AX115" i="1" s="1"/>
  <c r="AD113" i="1"/>
  <c r="AR113" i="1" s="1"/>
  <c r="AF109" i="1"/>
  <c r="AT109" i="1" s="1"/>
  <c r="AF108" i="1"/>
  <c r="AT108" i="1" s="1"/>
  <c r="AH104" i="1"/>
  <c r="AV104" i="1" s="1"/>
  <c r="AH103" i="1"/>
  <c r="AV103" i="1" s="1"/>
  <c r="AJ99" i="1"/>
  <c r="AX99" i="1" s="1"/>
  <c r="AD97" i="1"/>
  <c r="AR97" i="1" s="1"/>
  <c r="AF93" i="1"/>
  <c r="AT93" i="1" s="1"/>
  <c r="AF92" i="1"/>
  <c r="AT92" i="1" s="1"/>
  <c r="AH88" i="1"/>
  <c r="AV88" i="1" s="1"/>
  <c r="AH87" i="1"/>
  <c r="AV87" i="1" s="1"/>
  <c r="AJ83" i="1"/>
  <c r="AX83" i="1" s="1"/>
  <c r="AD81" i="1"/>
  <c r="AR81" i="1" s="1"/>
  <c r="AF77" i="1"/>
  <c r="AT77" i="1" s="1"/>
  <c r="AF76" i="1"/>
  <c r="AT76" i="1" s="1"/>
  <c r="AH72" i="1"/>
  <c r="AV72" i="1" s="1"/>
  <c r="AH71" i="1"/>
  <c r="AV71" i="1" s="1"/>
  <c r="AJ62" i="1"/>
  <c r="AX62" i="1" s="1"/>
  <c r="AD57" i="1"/>
  <c r="AR57" i="1" s="1"/>
  <c r="AF48" i="1"/>
  <c r="AT48" i="1" s="1"/>
  <c r="AH39" i="1"/>
  <c r="AV39" i="1" s="1"/>
  <c r="AJ30" i="1"/>
  <c r="AX30" i="1" s="1"/>
  <c r="AF257" i="1"/>
  <c r="AT257" i="1" s="1"/>
  <c r="AH248" i="1"/>
  <c r="AV248" i="1" s="1"/>
  <c r="AH4" i="1"/>
  <c r="AV4" i="1" s="1"/>
  <c r="BK4" i="1" s="1"/>
  <c r="AH240" i="1"/>
  <c r="AV240" i="1" s="1"/>
  <c r="AJ239" i="1"/>
  <c r="AX239" i="1" s="1"/>
  <c r="AZ238" i="1"/>
  <c r="AZ70" i="1"/>
  <c r="AJ25" i="1"/>
  <c r="AX25" i="1" s="1"/>
  <c r="AG261" i="1"/>
  <c r="AU261" i="1" s="1"/>
  <c r="AI260" i="1"/>
  <c r="AW260" i="1" s="1"/>
  <c r="AY259" i="1"/>
  <c r="AE258" i="1"/>
  <c r="AS258" i="1" s="1"/>
  <c r="AG257" i="1"/>
  <c r="AU257" i="1" s="1"/>
  <c r="AI256" i="1"/>
  <c r="AW256" i="1" s="1"/>
  <c r="AY255" i="1"/>
  <c r="AE254" i="1"/>
  <c r="AS254" i="1" s="1"/>
  <c r="AG253" i="1"/>
  <c r="AU253" i="1" s="1"/>
  <c r="AI252" i="1"/>
  <c r="AW252" i="1" s="1"/>
  <c r="AY251" i="1"/>
  <c r="AE250" i="1"/>
  <c r="AS250" i="1" s="1"/>
  <c r="AG249" i="1"/>
  <c r="AU249" i="1" s="1"/>
  <c r="AI248" i="1"/>
  <c r="AW248" i="1" s="1"/>
  <c r="AY247" i="1"/>
  <c r="AE246" i="1"/>
  <c r="AS246" i="1" s="1"/>
  <c r="AG245" i="1"/>
  <c r="AU245" i="1" s="1"/>
  <c r="AI244" i="1"/>
  <c r="AW244" i="1" s="1"/>
  <c r="AY243" i="1"/>
  <c r="AE242" i="1"/>
  <c r="AS242" i="1" s="1"/>
  <c r="AG241" i="1"/>
  <c r="AU241" i="1" s="1"/>
  <c r="AI240" i="1"/>
  <c r="AW240" i="1" s="1"/>
  <c r="AY239" i="1"/>
  <c r="AE238" i="1"/>
  <c r="AS238" i="1" s="1"/>
  <c r="AG237" i="1"/>
  <c r="AU237" i="1" s="1"/>
  <c r="AI236" i="1"/>
  <c r="AW236" i="1" s="1"/>
  <c r="AY235" i="1"/>
  <c r="AE234" i="1"/>
  <c r="AS234" i="1" s="1"/>
  <c r="AG233" i="1"/>
  <c r="AU233" i="1" s="1"/>
  <c r="AI232" i="1"/>
  <c r="AW232" i="1" s="1"/>
  <c r="AY231" i="1"/>
  <c r="AE230" i="1"/>
  <c r="AS230" i="1" s="1"/>
  <c r="AG229" i="1"/>
  <c r="AU229" i="1" s="1"/>
  <c r="AI228" i="1"/>
  <c r="AW228" i="1" s="1"/>
  <c r="AY227" i="1"/>
  <c r="AE226" i="1"/>
  <c r="AS226" i="1" s="1"/>
  <c r="AG225" i="1"/>
  <c r="AU225" i="1" s="1"/>
  <c r="AI224" i="1"/>
  <c r="AW224" i="1" s="1"/>
  <c r="AY223" i="1"/>
  <c r="AE222" i="1"/>
  <c r="AS222" i="1" s="1"/>
  <c r="AG221" i="1"/>
  <c r="AU221" i="1" s="1"/>
  <c r="AI220" i="1"/>
  <c r="AW220" i="1" s="1"/>
  <c r="AY219" i="1"/>
  <c r="AE218" i="1"/>
  <c r="AS218" i="1" s="1"/>
  <c r="AG217" i="1"/>
  <c r="AU217" i="1" s="1"/>
  <c r="AI216" i="1"/>
  <c r="AW216" i="1" s="1"/>
  <c r="AY215" i="1"/>
  <c r="AE214" i="1"/>
  <c r="AS214" i="1" s="1"/>
  <c r="AG213" i="1"/>
  <c r="AU213" i="1" s="1"/>
  <c r="AI212" i="1"/>
  <c r="AW212" i="1" s="1"/>
  <c r="AY211" i="1"/>
  <c r="AE210" i="1"/>
  <c r="AS210" i="1" s="1"/>
  <c r="AG209" i="1"/>
  <c r="AU209" i="1" s="1"/>
  <c r="AI208" i="1"/>
  <c r="AW208" i="1" s="1"/>
  <c r="AY207" i="1"/>
  <c r="AE206" i="1"/>
  <c r="AS206" i="1" s="1"/>
  <c r="AG205" i="1"/>
  <c r="AU205" i="1" s="1"/>
  <c r="AI204" i="1"/>
  <c r="AW204" i="1" s="1"/>
  <c r="AY203" i="1"/>
  <c r="AE202" i="1"/>
  <c r="AS202" i="1" s="1"/>
  <c r="AG201" i="1"/>
  <c r="AU201" i="1" s="1"/>
  <c r="AI200" i="1"/>
  <c r="AW200" i="1" s="1"/>
  <c r="AY199" i="1"/>
  <c r="AE198" i="1"/>
  <c r="AS198" i="1" s="1"/>
  <c r="AG197" i="1"/>
  <c r="AU197" i="1" s="1"/>
  <c r="AI196" i="1"/>
  <c r="AW196" i="1" s="1"/>
  <c r="AY195" i="1"/>
  <c r="AE194" i="1"/>
  <c r="AS194" i="1" s="1"/>
  <c r="AG193" i="1"/>
  <c r="AU193" i="1" s="1"/>
  <c r="AI192" i="1"/>
  <c r="AW192" i="1" s="1"/>
  <c r="AY191" i="1"/>
  <c r="AE190" i="1"/>
  <c r="AS190" i="1" s="1"/>
  <c r="AG189" i="1"/>
  <c r="AU189" i="1" s="1"/>
  <c r="AI188" i="1"/>
  <c r="AW188" i="1" s="1"/>
  <c r="AY187" i="1"/>
  <c r="AE186" i="1"/>
  <c r="AS186" i="1" s="1"/>
  <c r="AG185" i="1"/>
  <c r="AU185" i="1" s="1"/>
  <c r="AI184" i="1"/>
  <c r="AW184" i="1" s="1"/>
  <c r="AY183" i="1"/>
  <c r="AE182" i="1"/>
  <c r="AS182" i="1" s="1"/>
  <c r="AG181" i="1"/>
  <c r="AU181" i="1" s="1"/>
  <c r="AI180" i="1"/>
  <c r="AW180" i="1" s="1"/>
  <c r="AY179" i="1"/>
  <c r="AE178" i="1"/>
  <c r="AS178" i="1" s="1"/>
  <c r="AG177" i="1"/>
  <c r="AU177" i="1" s="1"/>
  <c r="AD238" i="1"/>
  <c r="AR238" i="1" s="1"/>
  <c r="AF237" i="1"/>
  <c r="AT237" i="1" s="1"/>
  <c r="AH236" i="1"/>
  <c r="AV236" i="1" s="1"/>
  <c r="AJ235" i="1"/>
  <c r="AX235" i="1" s="1"/>
  <c r="AZ234" i="1"/>
  <c r="AD234" i="1"/>
  <c r="AR234" i="1" s="1"/>
  <c r="AF233" i="1"/>
  <c r="AT233" i="1" s="1"/>
  <c r="AH232" i="1"/>
  <c r="AV232" i="1" s="1"/>
  <c r="AJ231" i="1"/>
  <c r="AX231" i="1" s="1"/>
  <c r="AZ230" i="1"/>
  <c r="AD230" i="1"/>
  <c r="AR230" i="1" s="1"/>
  <c r="AF229" i="1"/>
  <c r="AT229" i="1" s="1"/>
  <c r="AH228" i="1"/>
  <c r="AV228" i="1" s="1"/>
  <c r="AJ227" i="1"/>
  <c r="AX227" i="1" s="1"/>
  <c r="AZ226" i="1"/>
  <c r="AD226" i="1"/>
  <c r="AR226" i="1" s="1"/>
  <c r="AF225" i="1"/>
  <c r="AT225" i="1" s="1"/>
  <c r="AH224" i="1"/>
  <c r="AV224" i="1" s="1"/>
  <c r="AJ223" i="1"/>
  <c r="AX223" i="1" s="1"/>
  <c r="AZ222" i="1"/>
  <c r="AD222" i="1"/>
  <c r="AR222" i="1" s="1"/>
  <c r="AF221" i="1"/>
  <c r="AT221" i="1" s="1"/>
  <c r="AH220" i="1"/>
  <c r="AV220" i="1" s="1"/>
  <c r="AJ219" i="1"/>
  <c r="AX219" i="1" s="1"/>
  <c r="AZ218" i="1"/>
  <c r="AD218" i="1"/>
  <c r="AR218" i="1" s="1"/>
  <c r="AF217" i="1"/>
  <c r="AT217" i="1" s="1"/>
  <c r="AH216" i="1"/>
  <c r="AV216" i="1" s="1"/>
  <c r="AJ215" i="1"/>
  <c r="AX215" i="1" s="1"/>
  <c r="AZ214" i="1"/>
  <c r="AD214" i="1"/>
  <c r="AR214" i="1" s="1"/>
  <c r="AF213" i="1"/>
  <c r="AT213" i="1" s="1"/>
  <c r="AH212" i="1"/>
  <c r="AV212" i="1" s="1"/>
  <c r="AJ211" i="1"/>
  <c r="AX211" i="1" s="1"/>
  <c r="AZ210" i="1"/>
  <c r="AD210" i="1"/>
  <c r="AR210" i="1" s="1"/>
  <c r="AF209" i="1"/>
  <c r="AT209" i="1" s="1"/>
  <c r="AH208" i="1"/>
  <c r="AV208" i="1" s="1"/>
  <c r="AJ207" i="1"/>
  <c r="AX207" i="1" s="1"/>
  <c r="AZ206" i="1"/>
  <c r="AD206" i="1"/>
  <c r="AR206" i="1" s="1"/>
  <c r="AF205" i="1"/>
  <c r="AT205" i="1" s="1"/>
  <c r="AH204" i="1"/>
  <c r="AV204" i="1" s="1"/>
  <c r="AJ203" i="1"/>
  <c r="AX203" i="1" s="1"/>
  <c r="AJ4" i="1"/>
  <c r="AX4" i="1" s="1"/>
  <c r="BM4" i="1" s="1"/>
  <c r="AD70" i="1"/>
  <c r="AR70" i="1" s="1"/>
  <c r="AF69" i="1"/>
  <c r="AT69" i="1" s="1"/>
  <c r="AH68" i="1"/>
  <c r="AV68" i="1" s="1"/>
  <c r="AJ67" i="1"/>
  <c r="AX67" i="1" s="1"/>
  <c r="AZ66" i="1"/>
  <c r="AD66" i="1"/>
  <c r="AR66" i="1" s="1"/>
  <c r="AF65" i="1"/>
  <c r="AT65" i="1" s="1"/>
  <c r="AH64" i="1"/>
  <c r="AV64" i="1" s="1"/>
  <c r="AJ63" i="1"/>
  <c r="AX63" i="1" s="1"/>
  <c r="AZ62" i="1"/>
  <c r="AD62" i="1"/>
  <c r="AR62" i="1" s="1"/>
  <c r="AF61" i="1"/>
  <c r="AT61" i="1" s="1"/>
  <c r="AH60" i="1"/>
  <c r="AV60" i="1" s="1"/>
  <c r="AJ59" i="1"/>
  <c r="AX59" i="1" s="1"/>
  <c r="AZ58" i="1"/>
  <c r="AD58" i="1"/>
  <c r="AR58" i="1" s="1"/>
  <c r="AF57" i="1"/>
  <c r="AT57" i="1" s="1"/>
  <c r="AH56" i="1"/>
  <c r="AV56" i="1" s="1"/>
  <c r="AJ55" i="1"/>
  <c r="AX55" i="1" s="1"/>
  <c r="AZ54" i="1"/>
  <c r="AD54" i="1"/>
  <c r="AR54" i="1" s="1"/>
  <c r="AF53" i="1"/>
  <c r="AT53" i="1" s="1"/>
  <c r="AH52" i="1"/>
  <c r="AV52" i="1" s="1"/>
  <c r="AJ51" i="1"/>
  <c r="AX51" i="1" s="1"/>
  <c r="AZ50" i="1"/>
  <c r="AD50" i="1"/>
  <c r="AR50" i="1" s="1"/>
  <c r="AF49" i="1"/>
  <c r="AT49" i="1" s="1"/>
  <c r="AH48" i="1"/>
  <c r="AV48" i="1" s="1"/>
  <c r="AJ47" i="1"/>
  <c r="AX47" i="1" s="1"/>
  <c r="AZ46" i="1"/>
  <c r="AD46" i="1"/>
  <c r="AR46" i="1" s="1"/>
  <c r="AF45" i="1"/>
  <c r="AT45" i="1" s="1"/>
  <c r="AH44" i="1"/>
  <c r="AV44" i="1" s="1"/>
  <c r="AJ43" i="1"/>
  <c r="AX43" i="1" s="1"/>
  <c r="AZ42" i="1"/>
  <c r="AD42" i="1"/>
  <c r="AR42" i="1" s="1"/>
  <c r="AF41" i="1"/>
  <c r="AT41" i="1" s="1"/>
  <c r="AH40" i="1"/>
  <c r="AV40" i="1" s="1"/>
  <c r="AJ39" i="1"/>
  <c r="AX39" i="1" s="1"/>
  <c r="AZ38" i="1"/>
  <c r="AD38" i="1"/>
  <c r="AR38" i="1" s="1"/>
  <c r="AF37" i="1"/>
  <c r="AT37" i="1" s="1"/>
  <c r="AH36" i="1"/>
  <c r="AV36" i="1" s="1"/>
  <c r="AJ35" i="1"/>
  <c r="AX35" i="1" s="1"/>
  <c r="AZ34" i="1"/>
  <c r="AD34" i="1"/>
  <c r="AR34" i="1" s="1"/>
  <c r="AF33" i="1"/>
  <c r="AT33" i="1" s="1"/>
  <c r="AH32" i="1"/>
  <c r="AV32" i="1" s="1"/>
  <c r="AJ31" i="1"/>
  <c r="AX31" i="1" s="1"/>
  <c r="AZ30" i="1"/>
  <c r="AD30" i="1"/>
  <c r="AR30" i="1" s="1"/>
  <c r="AF29" i="1"/>
  <c r="AT29" i="1" s="1"/>
  <c r="AH28" i="1"/>
  <c r="AV28" i="1" s="1"/>
  <c r="AJ27" i="1"/>
  <c r="AX27" i="1" s="1"/>
  <c r="AZ26" i="1"/>
  <c r="AD26" i="1"/>
  <c r="AR26" i="1" s="1"/>
  <c r="AD22" i="1"/>
  <c r="AR22" i="1" s="1"/>
  <c r="AY15" i="1"/>
  <c r="AI9" i="1"/>
  <c r="AW9" i="1" s="1"/>
  <c r="AE5" i="1"/>
  <c r="AS5" i="1" s="1"/>
  <c r="AF172" i="1"/>
  <c r="AT172" i="1" s="1"/>
  <c r="AH167" i="1"/>
  <c r="AV167" i="1" s="1"/>
  <c r="AJ162" i="1"/>
  <c r="AX162" i="1" s="1"/>
  <c r="AZ202" i="1"/>
  <c r="AD202" i="1"/>
  <c r="AR202" i="1" s="1"/>
  <c r="AF201" i="1"/>
  <c r="AT201" i="1" s="1"/>
  <c r="AH200" i="1"/>
  <c r="AV200" i="1" s="1"/>
  <c r="AJ199" i="1"/>
  <c r="AX199" i="1" s="1"/>
  <c r="AZ198" i="1"/>
  <c r="AD198" i="1"/>
  <c r="AR198" i="1" s="1"/>
  <c r="AF197" i="1"/>
  <c r="AT197" i="1" s="1"/>
  <c r="AH196" i="1"/>
  <c r="AV196" i="1" s="1"/>
  <c r="AJ195" i="1"/>
  <c r="AX195" i="1" s="1"/>
  <c r="AZ194" i="1"/>
  <c r="AD194" i="1"/>
  <c r="AR194" i="1" s="1"/>
  <c r="AF193" i="1"/>
  <c r="AT193" i="1" s="1"/>
  <c r="AH192" i="1"/>
  <c r="AV192" i="1" s="1"/>
  <c r="AJ191" i="1"/>
  <c r="AX191" i="1" s="1"/>
  <c r="AZ190" i="1"/>
  <c r="AD190" i="1"/>
  <c r="AR190" i="1" s="1"/>
  <c r="AF189" i="1"/>
  <c r="AT189" i="1" s="1"/>
  <c r="AH188" i="1"/>
  <c r="AV188" i="1" s="1"/>
  <c r="AJ187" i="1"/>
  <c r="AX187" i="1" s="1"/>
  <c r="AZ186" i="1"/>
  <c r="AD186" i="1"/>
  <c r="AR186" i="1" s="1"/>
  <c r="AF185" i="1"/>
  <c r="AT185" i="1" s="1"/>
  <c r="AH184" i="1"/>
  <c r="AV184" i="1" s="1"/>
  <c r="AJ183" i="1"/>
  <c r="AX183" i="1" s="1"/>
  <c r="AZ182" i="1"/>
  <c r="AD182" i="1"/>
  <c r="AR182" i="1" s="1"/>
  <c r="AF181" i="1"/>
  <c r="AT181" i="1" s="1"/>
  <c r="AH180" i="1"/>
  <c r="AV180" i="1" s="1"/>
  <c r="AJ179" i="1"/>
  <c r="AX179" i="1" s="1"/>
  <c r="AZ178" i="1"/>
  <c r="AD178" i="1"/>
  <c r="AR178" i="1" s="1"/>
  <c r="AF177" i="1"/>
  <c r="AT177" i="1" s="1"/>
  <c r="AE21" i="1"/>
  <c r="AS21" i="1" s="1"/>
  <c r="AJ16" i="1"/>
  <c r="AX16" i="1" s="1"/>
  <c r="AG11" i="1"/>
  <c r="AU11" i="1" s="1"/>
  <c r="AZ6" i="1"/>
  <c r="AJ174" i="1"/>
  <c r="AX174" i="1" s="1"/>
  <c r="AZ169" i="1"/>
  <c r="AD165" i="1"/>
  <c r="AR165" i="1" s="1"/>
  <c r="AD161" i="1"/>
  <c r="AR161" i="1" s="1"/>
  <c r="AG175" i="1"/>
  <c r="AU175" i="1" s="1"/>
  <c r="AI174" i="1"/>
  <c r="AW174" i="1" s="1"/>
  <c r="AY173" i="1"/>
  <c r="AE172" i="1"/>
  <c r="AS172" i="1" s="1"/>
  <c r="AG171" i="1"/>
  <c r="AU171" i="1" s="1"/>
  <c r="AI170" i="1"/>
  <c r="AW170" i="1" s="1"/>
  <c r="AY169" i="1"/>
  <c r="AE168" i="1"/>
  <c r="AS168" i="1" s="1"/>
  <c r="AG167" i="1"/>
  <c r="AU167" i="1" s="1"/>
  <c r="AI166" i="1"/>
  <c r="AW166" i="1" s="1"/>
  <c r="AY165" i="1"/>
  <c r="AE164" i="1"/>
  <c r="AS164" i="1" s="1"/>
  <c r="AG163" i="1"/>
  <c r="AU163" i="1" s="1"/>
  <c r="AI162" i="1"/>
  <c r="AW162" i="1" s="1"/>
  <c r="AY161" i="1"/>
  <c r="AE160" i="1"/>
  <c r="AS160" i="1" s="1"/>
  <c r="AG159" i="1"/>
  <c r="AU159" i="1" s="1"/>
  <c r="AI158" i="1"/>
  <c r="AW158" i="1" s="1"/>
  <c r="AY157" i="1"/>
  <c r="AE156" i="1"/>
  <c r="AS156" i="1" s="1"/>
  <c r="AG155" i="1"/>
  <c r="AU155" i="1" s="1"/>
  <c r="AI154" i="1"/>
  <c r="AW154" i="1" s="1"/>
  <c r="AY153" i="1"/>
  <c r="AE152" i="1"/>
  <c r="AS152" i="1" s="1"/>
  <c r="AG151" i="1"/>
  <c r="AU151" i="1" s="1"/>
  <c r="AI150" i="1"/>
  <c r="AW150" i="1" s="1"/>
  <c r="AY149" i="1"/>
  <c r="AE148" i="1"/>
  <c r="AS148" i="1" s="1"/>
  <c r="AG147" i="1"/>
  <c r="AU147" i="1" s="1"/>
  <c r="AI146" i="1"/>
  <c r="AW146" i="1" s="1"/>
  <c r="AY145" i="1"/>
  <c r="AE144" i="1"/>
  <c r="AS144" i="1" s="1"/>
  <c r="AG143" i="1"/>
  <c r="AU143" i="1" s="1"/>
  <c r="AI142" i="1"/>
  <c r="AW142" i="1" s="1"/>
  <c r="AY141" i="1"/>
  <c r="AE140" i="1"/>
  <c r="AS140" i="1" s="1"/>
  <c r="AG139" i="1"/>
  <c r="AU139" i="1" s="1"/>
  <c r="AI138" i="1"/>
  <c r="AW138" i="1" s="1"/>
  <c r="AY137" i="1"/>
  <c r="AE136" i="1"/>
  <c r="AS136" i="1" s="1"/>
  <c r="AG135" i="1"/>
  <c r="AU135" i="1" s="1"/>
  <c r="AI134" i="1"/>
  <c r="AW134" i="1" s="1"/>
  <c r="AY133" i="1"/>
  <c r="AE132" i="1"/>
  <c r="AS132" i="1" s="1"/>
  <c r="AG131" i="1"/>
  <c r="AU131" i="1" s="1"/>
  <c r="AI130" i="1"/>
  <c r="AW130" i="1" s="1"/>
  <c r="AY129" i="1"/>
  <c r="AE128" i="1"/>
  <c r="AS128" i="1" s="1"/>
  <c r="AG127" i="1"/>
  <c r="AU127" i="1" s="1"/>
  <c r="AI126" i="1"/>
  <c r="AW126" i="1" s="1"/>
  <c r="AY125" i="1"/>
  <c r="AE124" i="1"/>
  <c r="AS124" i="1" s="1"/>
  <c r="AG123" i="1"/>
  <c r="AU123" i="1" s="1"/>
  <c r="AI122" i="1"/>
  <c r="AW122" i="1" s="1"/>
  <c r="AY121" i="1"/>
  <c r="AE120" i="1"/>
  <c r="AS120" i="1" s="1"/>
  <c r="AG119" i="1"/>
  <c r="AU119" i="1" s="1"/>
  <c r="AI118" i="1"/>
  <c r="AW118" i="1" s="1"/>
  <c r="AY117" i="1"/>
  <c r="AE116" i="1"/>
  <c r="AS116" i="1" s="1"/>
  <c r="AG115" i="1"/>
  <c r="AU115" i="1" s="1"/>
  <c r="AI114" i="1"/>
  <c r="AW114" i="1" s="1"/>
  <c r="AY113" i="1"/>
  <c r="AE112" i="1"/>
  <c r="AS112" i="1" s="1"/>
  <c r="AG111" i="1"/>
  <c r="AU111" i="1" s="1"/>
  <c r="AI110" i="1"/>
  <c r="AW110" i="1" s="1"/>
  <c r="AY109" i="1"/>
  <c r="AE108" i="1"/>
  <c r="AS108" i="1" s="1"/>
  <c r="AG107" i="1"/>
  <c r="AU107" i="1" s="1"/>
  <c r="AI106" i="1"/>
  <c r="AW106" i="1" s="1"/>
  <c r="AY105" i="1"/>
  <c r="AE104" i="1"/>
  <c r="AS104" i="1" s="1"/>
  <c r="AG103" i="1"/>
  <c r="AU103" i="1" s="1"/>
  <c r="AI102" i="1"/>
  <c r="AW102" i="1" s="1"/>
  <c r="AY101" i="1"/>
  <c r="AE100" i="1"/>
  <c r="AS100" i="1" s="1"/>
  <c r="AG99" i="1"/>
  <c r="AU99" i="1" s="1"/>
  <c r="AI98" i="1"/>
  <c r="AW98" i="1" s="1"/>
  <c r="AY97" i="1"/>
  <c r="AE96" i="1"/>
  <c r="AS96" i="1" s="1"/>
  <c r="AG95" i="1"/>
  <c r="AU95" i="1" s="1"/>
  <c r="AI94" i="1"/>
  <c r="AW94" i="1" s="1"/>
  <c r="AY93" i="1"/>
  <c r="AE92" i="1"/>
  <c r="AS92" i="1" s="1"/>
  <c r="AG91" i="1"/>
  <c r="AU91" i="1" s="1"/>
  <c r="AI90" i="1"/>
  <c r="AW90" i="1" s="1"/>
  <c r="AY89" i="1"/>
  <c r="AE88" i="1"/>
  <c r="AS88" i="1" s="1"/>
  <c r="AG87" i="1"/>
  <c r="AU87" i="1" s="1"/>
  <c r="AI86" i="1"/>
  <c r="AW86" i="1" s="1"/>
  <c r="AY85" i="1"/>
  <c r="AE84" i="1"/>
  <c r="AS84" i="1" s="1"/>
  <c r="AG83" i="1"/>
  <c r="AU83" i="1" s="1"/>
  <c r="AI82" i="1"/>
  <c r="AW82" i="1" s="1"/>
  <c r="AY81" i="1"/>
  <c r="AE80" i="1"/>
  <c r="AS80" i="1" s="1"/>
  <c r="AG79" i="1"/>
  <c r="AU79" i="1" s="1"/>
  <c r="AI78" i="1"/>
  <c r="AW78" i="1" s="1"/>
  <c r="AY77" i="1"/>
  <c r="AE76" i="1"/>
  <c r="AS76" i="1" s="1"/>
  <c r="AG75" i="1"/>
  <c r="AU75" i="1" s="1"/>
  <c r="AI74" i="1"/>
  <c r="AW74" i="1" s="1"/>
  <c r="AY73" i="1"/>
  <c r="AE72" i="1"/>
  <c r="AS72" i="1" s="1"/>
  <c r="AG71" i="1"/>
  <c r="AU71" i="1" s="1"/>
  <c r="AI70" i="1"/>
  <c r="AW70" i="1" s="1"/>
  <c r="AY69" i="1"/>
  <c r="AE68" i="1"/>
  <c r="AS68" i="1" s="1"/>
  <c r="AG67" i="1"/>
  <c r="AU67" i="1" s="1"/>
  <c r="AI66" i="1"/>
  <c r="AW66" i="1" s="1"/>
  <c r="AY65" i="1"/>
  <c r="AE64" i="1"/>
  <c r="AS64" i="1" s="1"/>
  <c r="AG63" i="1"/>
  <c r="AU63" i="1" s="1"/>
  <c r="AI62" i="1"/>
  <c r="AW62" i="1" s="1"/>
  <c r="AY61" i="1"/>
  <c r="AE60" i="1"/>
  <c r="AS60" i="1" s="1"/>
  <c r="AG59" i="1"/>
  <c r="AU59" i="1" s="1"/>
  <c r="AI58" i="1"/>
  <c r="AW58" i="1" s="1"/>
  <c r="AY57" i="1"/>
  <c r="AE56" i="1"/>
  <c r="AS56" i="1" s="1"/>
  <c r="AG55" i="1"/>
  <c r="AU55" i="1" s="1"/>
  <c r="AI54" i="1"/>
  <c r="AW54" i="1" s="1"/>
  <c r="AY53" i="1"/>
  <c r="AE52" i="1"/>
  <c r="AS52" i="1" s="1"/>
  <c r="AG51" i="1"/>
  <c r="AU51" i="1" s="1"/>
  <c r="AI50" i="1"/>
  <c r="AW50" i="1" s="1"/>
  <c r="AY49" i="1"/>
  <c r="AE48" i="1"/>
  <c r="AS48" i="1" s="1"/>
  <c r="AG47" i="1"/>
  <c r="AU47" i="1" s="1"/>
  <c r="AI46" i="1"/>
  <c r="AW46" i="1" s="1"/>
  <c r="AY45" i="1"/>
  <c r="AE44" i="1"/>
  <c r="AS44" i="1" s="1"/>
  <c r="AG43" i="1"/>
  <c r="AU43" i="1" s="1"/>
  <c r="AI42" i="1"/>
  <c r="AW42" i="1" s="1"/>
  <c r="AY41" i="1"/>
  <c r="AE40" i="1"/>
  <c r="AS40" i="1" s="1"/>
  <c r="AG39" i="1"/>
  <c r="AU39" i="1" s="1"/>
  <c r="AI38" i="1"/>
  <c r="AW38" i="1" s="1"/>
  <c r="AY37" i="1"/>
  <c r="AE36" i="1"/>
  <c r="AS36" i="1" s="1"/>
  <c r="AG35" i="1"/>
  <c r="AU35" i="1" s="1"/>
  <c r="AI34" i="1"/>
  <c r="AW34" i="1" s="1"/>
  <c r="AY33" i="1"/>
  <c r="AE32" i="1"/>
  <c r="AS32" i="1" s="1"/>
  <c r="AG31" i="1"/>
  <c r="AU31" i="1" s="1"/>
  <c r="AI30" i="1"/>
  <c r="AW30" i="1" s="1"/>
  <c r="AY29" i="1"/>
  <c r="AE28" i="1"/>
  <c r="AS28" i="1" s="1"/>
  <c r="AG27" i="1"/>
  <c r="AU27" i="1" s="1"/>
  <c r="AI26" i="1"/>
  <c r="AW26" i="1" s="1"/>
  <c r="AE261" i="1"/>
  <c r="AS261" i="1" s="1"/>
  <c r="AG260" i="1"/>
  <c r="AU260" i="1" s="1"/>
  <c r="AI259" i="1"/>
  <c r="AW259" i="1" s="1"/>
  <c r="AY258" i="1"/>
  <c r="AE257" i="1"/>
  <c r="AS257" i="1" s="1"/>
  <c r="AG256" i="1"/>
  <c r="AU256" i="1" s="1"/>
  <c r="AI255" i="1"/>
  <c r="AW255" i="1" s="1"/>
  <c r="AY254" i="1"/>
  <c r="AE253" i="1"/>
  <c r="AS253" i="1" s="1"/>
  <c r="AG252" i="1"/>
  <c r="AU252" i="1" s="1"/>
  <c r="AI251" i="1"/>
  <c r="AW251" i="1" s="1"/>
  <c r="AY250" i="1"/>
  <c r="AE249" i="1"/>
  <c r="AS249" i="1" s="1"/>
  <c r="AG248" i="1"/>
  <c r="AU248" i="1" s="1"/>
  <c r="AI247" i="1"/>
  <c r="AW247" i="1" s="1"/>
  <c r="AY246" i="1"/>
  <c r="AE245" i="1"/>
  <c r="AS245" i="1" s="1"/>
  <c r="AG244" i="1"/>
  <c r="AU244" i="1" s="1"/>
  <c r="AI243" i="1"/>
  <c r="AW243" i="1" s="1"/>
  <c r="AY242" i="1"/>
  <c r="AE241" i="1"/>
  <c r="AS241" i="1" s="1"/>
  <c r="AG240" i="1"/>
  <c r="AU240" i="1" s="1"/>
  <c r="AI239" i="1"/>
  <c r="AW239" i="1" s="1"/>
  <c r="AY238" i="1"/>
  <c r="AE237" i="1"/>
  <c r="AS237" i="1" s="1"/>
  <c r="AG236" i="1"/>
  <c r="AU236" i="1" s="1"/>
  <c r="AI235" i="1"/>
  <c r="AW235" i="1" s="1"/>
  <c r="AY234" i="1"/>
  <c r="AE233" i="1"/>
  <c r="AS233" i="1" s="1"/>
  <c r="AG232" i="1"/>
  <c r="AU232" i="1" s="1"/>
  <c r="AI231" i="1"/>
  <c r="AW231" i="1" s="1"/>
  <c r="AY230" i="1"/>
  <c r="AE229" i="1"/>
  <c r="AS229" i="1" s="1"/>
  <c r="AG228" i="1"/>
  <c r="AU228" i="1" s="1"/>
  <c r="AI227" i="1"/>
  <c r="AW227" i="1" s="1"/>
  <c r="AY226" i="1"/>
  <c r="AE225" i="1"/>
  <c r="AS225" i="1" s="1"/>
  <c r="AG224" i="1"/>
  <c r="AU224" i="1" s="1"/>
  <c r="AI223" i="1"/>
  <c r="AW223" i="1" s="1"/>
  <c r="AY222" i="1"/>
  <c r="AE221" i="1"/>
  <c r="AS221" i="1" s="1"/>
  <c r="AG220" i="1"/>
  <c r="AU220" i="1" s="1"/>
  <c r="AI219" i="1"/>
  <c r="AW219" i="1" s="1"/>
  <c r="AY218" i="1"/>
  <c r="AE217" i="1"/>
  <c r="AS217" i="1" s="1"/>
  <c r="AG216" i="1"/>
  <c r="AU216" i="1" s="1"/>
  <c r="AI215" i="1"/>
  <c r="AW215" i="1" s="1"/>
  <c r="AY214" i="1"/>
  <c r="AE213" i="1"/>
  <c r="AS213" i="1" s="1"/>
  <c r="AG212" i="1"/>
  <c r="AU212" i="1" s="1"/>
  <c r="AI211" i="1"/>
  <c r="AW211" i="1" s="1"/>
  <c r="AY210" i="1"/>
  <c r="AE209" i="1"/>
  <c r="AS209" i="1" s="1"/>
  <c r="AG208" i="1"/>
  <c r="AU208" i="1" s="1"/>
  <c r="AI207" i="1"/>
  <c r="AW207" i="1" s="1"/>
  <c r="AY206" i="1"/>
  <c r="AE205" i="1"/>
  <c r="AS205" i="1" s="1"/>
  <c r="AG204" i="1"/>
  <c r="AU204" i="1" s="1"/>
  <c r="AI203" i="1"/>
  <c r="AW203" i="1" s="1"/>
  <c r="AY202" i="1"/>
  <c r="AE201" i="1"/>
  <c r="AS201" i="1" s="1"/>
  <c r="AG200" i="1"/>
  <c r="AU200" i="1" s="1"/>
  <c r="AI199" i="1"/>
  <c r="AW199" i="1" s="1"/>
  <c r="AY198" i="1"/>
  <c r="AE197" i="1"/>
  <c r="AS197" i="1" s="1"/>
  <c r="AG196" i="1"/>
  <c r="AU196" i="1" s="1"/>
  <c r="AI195" i="1"/>
  <c r="AW195" i="1" s="1"/>
  <c r="AY194" i="1"/>
  <c r="AY23" i="1"/>
  <c r="AH18" i="1"/>
  <c r="AV18" i="1" s="1"/>
  <c r="AE13" i="1"/>
  <c r="AS13" i="1" s="1"/>
  <c r="AD6" i="1"/>
  <c r="AR6" i="1" s="1"/>
  <c r="AD173" i="1"/>
  <c r="AR173" i="1" s="1"/>
  <c r="AF168" i="1"/>
  <c r="AT168" i="1" s="1"/>
  <c r="AH163" i="1"/>
  <c r="AV163" i="1" s="1"/>
  <c r="AJ158" i="1"/>
  <c r="AX158" i="1" s="1"/>
  <c r="AJ24" i="1"/>
  <c r="AX24" i="1" s="1"/>
  <c r="AG19" i="1"/>
  <c r="AU19" i="1" s="1"/>
  <c r="AD14" i="1"/>
  <c r="AR14" i="1" s="1"/>
  <c r="AJ8" i="1"/>
  <c r="AX8" i="1" s="1"/>
  <c r="AZ173" i="1"/>
  <c r="AD169" i="1"/>
  <c r="AR169" i="1" s="1"/>
  <c r="AF164" i="1"/>
  <c r="AT164" i="1" s="1"/>
  <c r="AH159" i="1"/>
  <c r="AV159" i="1" s="1"/>
  <c r="AF20" i="1"/>
  <c r="AT20" i="1" s="1"/>
  <c r="AZ14" i="1"/>
  <c r="AH10" i="1"/>
  <c r="AV10" i="1" s="1"/>
  <c r="AH171" i="1"/>
  <c r="AV171" i="1" s="1"/>
  <c r="AJ166" i="1"/>
  <c r="AX166" i="1" s="1"/>
  <c r="AZ161" i="1"/>
  <c r="AZ22" i="1"/>
  <c r="AI17" i="1"/>
  <c r="AW17" i="1" s="1"/>
  <c r="AF12" i="1"/>
  <c r="AT12" i="1" s="1"/>
  <c r="AY7" i="1"/>
  <c r="AH175" i="1"/>
  <c r="AV175" i="1" s="1"/>
  <c r="AJ170" i="1"/>
  <c r="AX170" i="1" s="1"/>
  <c r="AZ165" i="1"/>
  <c r="AF160" i="1"/>
  <c r="AT160" i="1" s="1"/>
  <c r="AF4" i="1"/>
  <c r="AT4" i="1" s="1"/>
  <c r="BI4" i="1" s="1"/>
  <c r="AY22" i="1"/>
  <c r="AG18" i="1"/>
  <c r="AU18" i="1" s="1"/>
  <c r="AZ13" i="1"/>
  <c r="AI8" i="1"/>
  <c r="AW8" i="1" s="1"/>
  <c r="AI23" i="1"/>
  <c r="AW23" i="1" s="1"/>
  <c r="AD20" i="1"/>
  <c r="AR20" i="1" s="1"/>
  <c r="AI15" i="1"/>
  <c r="AW15" i="1" s="1"/>
  <c r="AH23" i="1"/>
  <c r="AV23" i="1" s="1"/>
  <c r="AY20" i="1"/>
  <c r="AE24" i="1"/>
  <c r="AS24" i="1" s="1"/>
  <c r="AF23" i="1"/>
  <c r="AT23" i="1" s="1"/>
  <c r="AG22" i="1"/>
  <c r="AU22" i="1" s="1"/>
  <c r="AH21" i="1"/>
  <c r="AV21" i="1" s="1"/>
  <c r="AI20" i="1"/>
  <c r="AW20" i="1" s="1"/>
  <c r="AJ19" i="1"/>
  <c r="AX19" i="1" s="1"/>
  <c r="AY18" i="1"/>
  <c r="AZ17" i="1"/>
  <c r="AD17" i="1"/>
  <c r="AR17" i="1" s="1"/>
  <c r="AE16" i="1"/>
  <c r="AS16" i="1" s="1"/>
  <c r="AF15" i="1"/>
  <c r="AT15" i="1" s="1"/>
  <c r="AG14" i="1"/>
  <c r="AU14" i="1" s="1"/>
  <c r="AH13" i="1"/>
  <c r="AV13" i="1" s="1"/>
  <c r="AI12" i="1"/>
  <c r="AW12" i="1" s="1"/>
  <c r="AJ11" i="1"/>
  <c r="AX11" i="1" s="1"/>
  <c r="AY10" i="1"/>
  <c r="AZ9" i="1"/>
  <c r="AD9" i="1"/>
  <c r="AR9" i="1" s="1"/>
  <c r="AE8" i="1"/>
  <c r="AS8" i="1" s="1"/>
  <c r="AF7" i="1"/>
  <c r="AT7" i="1" s="1"/>
  <c r="AG6" i="1"/>
  <c r="AU6" i="1" s="1"/>
  <c r="AH5" i="1"/>
  <c r="AV5" i="1" s="1"/>
  <c r="AY175" i="1"/>
  <c r="AE174" i="1"/>
  <c r="AS174" i="1" s="1"/>
  <c r="AG173" i="1"/>
  <c r="AU173" i="1" s="1"/>
  <c r="AI172" i="1"/>
  <c r="AW172" i="1" s="1"/>
  <c r="AY171" i="1"/>
  <c r="AE170" i="1"/>
  <c r="AS170" i="1" s="1"/>
  <c r="AG169" i="1"/>
  <c r="AU169" i="1" s="1"/>
  <c r="AI168" i="1"/>
  <c r="AW168" i="1" s="1"/>
  <c r="AY167" i="1"/>
  <c r="AE166" i="1"/>
  <c r="AS166" i="1" s="1"/>
  <c r="AG165" i="1"/>
  <c r="AU165" i="1" s="1"/>
  <c r="AI164" i="1"/>
  <c r="AW164" i="1" s="1"/>
  <c r="AY163" i="1"/>
  <c r="AE162" i="1"/>
  <c r="AS162" i="1" s="1"/>
  <c r="AG161" i="1"/>
  <c r="AU161" i="1" s="1"/>
  <c r="AI160" i="1"/>
  <c r="AW160" i="1" s="1"/>
  <c r="AY159" i="1"/>
  <c r="AE158" i="1"/>
  <c r="AS158" i="1" s="1"/>
  <c r="AG157" i="1"/>
  <c r="AU157" i="1" s="1"/>
  <c r="AI156" i="1"/>
  <c r="AW156" i="1" s="1"/>
  <c r="AY155" i="1"/>
  <c r="AE154" i="1"/>
  <c r="AS154" i="1" s="1"/>
  <c r="AG153" i="1"/>
  <c r="AU153" i="1" s="1"/>
  <c r="AI152" i="1"/>
  <c r="AW152" i="1" s="1"/>
  <c r="AY151" i="1"/>
  <c r="AE150" i="1"/>
  <c r="AS150" i="1" s="1"/>
  <c r="AG149" i="1"/>
  <c r="AU149" i="1" s="1"/>
  <c r="AI148" i="1"/>
  <c r="AW148" i="1" s="1"/>
  <c r="AY147" i="1"/>
  <c r="AE146" i="1"/>
  <c r="AS146" i="1" s="1"/>
  <c r="AG145" i="1"/>
  <c r="AU145" i="1" s="1"/>
  <c r="AI144" i="1"/>
  <c r="AW144" i="1" s="1"/>
  <c r="AY143" i="1"/>
  <c r="AE142" i="1"/>
  <c r="AS142" i="1" s="1"/>
  <c r="AG141" i="1"/>
  <c r="AU141" i="1" s="1"/>
  <c r="AI140" i="1"/>
  <c r="AW140" i="1" s="1"/>
  <c r="AY139" i="1"/>
  <c r="AE138" i="1"/>
  <c r="AS138" i="1" s="1"/>
  <c r="AG137" i="1"/>
  <c r="AU137" i="1" s="1"/>
  <c r="AI136" i="1"/>
  <c r="AW136" i="1" s="1"/>
  <c r="AY135" i="1"/>
  <c r="AE134" i="1"/>
  <c r="AS134" i="1" s="1"/>
  <c r="AG133" i="1"/>
  <c r="AU133" i="1" s="1"/>
  <c r="AI132" i="1"/>
  <c r="AW132" i="1" s="1"/>
  <c r="AY131" i="1"/>
  <c r="AE130" i="1"/>
  <c r="AS130" i="1" s="1"/>
  <c r="AG129" i="1"/>
  <c r="AU129" i="1" s="1"/>
  <c r="AI128" i="1"/>
  <c r="AW128" i="1" s="1"/>
  <c r="AY127" i="1"/>
  <c r="AE126" i="1"/>
  <c r="AS126" i="1" s="1"/>
  <c r="AG125" i="1"/>
  <c r="AU125" i="1" s="1"/>
  <c r="AI124" i="1"/>
  <c r="AW124" i="1" s="1"/>
  <c r="AY123" i="1"/>
  <c r="AE122" i="1"/>
  <c r="AS122" i="1" s="1"/>
  <c r="AG121" i="1"/>
  <c r="AU121" i="1" s="1"/>
  <c r="AI120" i="1"/>
  <c r="AW120" i="1" s="1"/>
  <c r="AY119" i="1"/>
  <c r="AE118" i="1"/>
  <c r="AS118" i="1" s="1"/>
  <c r="AG117" i="1"/>
  <c r="AU117" i="1" s="1"/>
  <c r="AI116" i="1"/>
  <c r="AW116" i="1" s="1"/>
  <c r="AY115" i="1"/>
  <c r="AE114" i="1"/>
  <c r="AS114" i="1" s="1"/>
  <c r="AG113" i="1"/>
  <c r="AU113" i="1" s="1"/>
  <c r="AI112" i="1"/>
  <c r="AW112" i="1" s="1"/>
  <c r="AY111" i="1"/>
  <c r="AE110" i="1"/>
  <c r="AS110" i="1" s="1"/>
  <c r="AG109" i="1"/>
  <c r="AU109" i="1" s="1"/>
  <c r="AI108" i="1"/>
  <c r="AW108" i="1" s="1"/>
  <c r="AY107" i="1"/>
  <c r="AE106" i="1"/>
  <c r="AS106" i="1" s="1"/>
  <c r="AG105" i="1"/>
  <c r="AU105" i="1" s="1"/>
  <c r="AI104" i="1"/>
  <c r="AW104" i="1" s="1"/>
  <c r="AY103" i="1"/>
  <c r="AE102" i="1"/>
  <c r="AS102" i="1" s="1"/>
  <c r="AG101" i="1"/>
  <c r="AU101" i="1" s="1"/>
  <c r="AI100" i="1"/>
  <c r="AW100" i="1" s="1"/>
  <c r="AY99" i="1"/>
  <c r="AE98" i="1"/>
  <c r="AS98" i="1" s="1"/>
  <c r="AG97" i="1"/>
  <c r="AU97" i="1" s="1"/>
  <c r="AI96" i="1"/>
  <c r="AW96" i="1" s="1"/>
  <c r="AY95" i="1"/>
  <c r="AE94" i="1"/>
  <c r="AS94" i="1" s="1"/>
  <c r="AE4" i="1"/>
  <c r="AS4" i="1" s="1"/>
  <c r="BH4" i="1" s="1"/>
  <c r="AZ4" i="1"/>
  <c r="AY24" i="1"/>
  <c r="AZ23" i="1"/>
  <c r="AD23" i="1"/>
  <c r="AR23" i="1" s="1"/>
  <c r="AE22" i="1"/>
  <c r="AS22" i="1" s="1"/>
  <c r="AF21" i="1"/>
  <c r="AT21" i="1" s="1"/>
  <c r="AG20" i="1"/>
  <c r="AU20" i="1" s="1"/>
  <c r="AH19" i="1"/>
  <c r="AV19" i="1" s="1"/>
  <c r="AI18" i="1"/>
  <c r="AW18" i="1" s="1"/>
  <c r="AJ17" i="1"/>
  <c r="AX17" i="1" s="1"/>
  <c r="AY16" i="1"/>
  <c r="AZ15" i="1"/>
  <c r="AD15" i="1"/>
  <c r="AR15" i="1" s="1"/>
  <c r="AE14" i="1"/>
  <c r="AS14" i="1" s="1"/>
  <c r="AF13" i="1"/>
  <c r="AT13" i="1" s="1"/>
  <c r="AG12" i="1"/>
  <c r="AU12" i="1" s="1"/>
  <c r="AH11" i="1"/>
  <c r="AV11" i="1" s="1"/>
  <c r="AI10" i="1"/>
  <c r="AW10" i="1" s="1"/>
  <c r="AJ9" i="1"/>
  <c r="AX9" i="1" s="1"/>
  <c r="AY8" i="1"/>
  <c r="AZ7" i="1"/>
  <c r="AD7" i="1"/>
  <c r="AR7" i="1" s="1"/>
  <c r="AE6" i="1"/>
  <c r="AS6" i="1" s="1"/>
  <c r="AF5" i="1"/>
  <c r="AT5" i="1" s="1"/>
  <c r="AI175" i="1"/>
  <c r="AW175" i="1" s="1"/>
  <c r="AY174" i="1"/>
  <c r="AE173" i="1"/>
  <c r="AS173" i="1" s="1"/>
  <c r="AG172" i="1"/>
  <c r="AU172" i="1" s="1"/>
  <c r="AI171" i="1"/>
  <c r="AW171" i="1" s="1"/>
  <c r="AY170" i="1"/>
  <c r="AE169" i="1"/>
  <c r="AS169" i="1" s="1"/>
  <c r="AG168" i="1"/>
  <c r="AU168" i="1" s="1"/>
  <c r="AI167" i="1"/>
  <c r="AW167" i="1" s="1"/>
  <c r="AY166" i="1"/>
  <c r="AE165" i="1"/>
  <c r="AS165" i="1" s="1"/>
  <c r="AG164" i="1"/>
  <c r="AU164" i="1" s="1"/>
  <c r="AI163" i="1"/>
  <c r="AW163" i="1" s="1"/>
  <c r="AY162" i="1"/>
  <c r="AE161" i="1"/>
  <c r="AS161" i="1" s="1"/>
  <c r="AG160" i="1"/>
  <c r="AU160" i="1" s="1"/>
  <c r="AI159" i="1"/>
  <c r="AW159" i="1" s="1"/>
  <c r="AY158" i="1"/>
  <c r="AE157" i="1"/>
  <c r="AS157" i="1" s="1"/>
  <c r="AG156" i="1"/>
  <c r="AU156" i="1" s="1"/>
  <c r="AI155" i="1"/>
  <c r="AW155" i="1" s="1"/>
  <c r="AY154" i="1"/>
  <c r="AE153" i="1"/>
  <c r="AS153" i="1" s="1"/>
  <c r="AG152" i="1"/>
  <c r="AU152" i="1" s="1"/>
  <c r="AI151" i="1"/>
  <c r="AW151" i="1" s="1"/>
  <c r="AY150" i="1"/>
  <c r="AE149" i="1"/>
  <c r="AS149" i="1" s="1"/>
  <c r="AG148" i="1"/>
  <c r="AU148" i="1" s="1"/>
  <c r="AI147" i="1"/>
  <c r="AW147" i="1" s="1"/>
  <c r="AY146" i="1"/>
  <c r="AE145" i="1"/>
  <c r="AS145" i="1" s="1"/>
  <c r="AG144" i="1"/>
  <c r="AU144" i="1" s="1"/>
  <c r="AI143" i="1"/>
  <c r="AW143" i="1" s="1"/>
  <c r="AY142" i="1"/>
  <c r="AE141" i="1"/>
  <c r="AS141" i="1" s="1"/>
  <c r="AG140" i="1"/>
  <c r="AU140" i="1" s="1"/>
  <c r="AI139" i="1"/>
  <c r="AW139" i="1" s="1"/>
  <c r="AY138" i="1"/>
  <c r="AE137" i="1"/>
  <c r="AS137" i="1" s="1"/>
  <c r="AG136" i="1"/>
  <c r="AU136" i="1" s="1"/>
  <c r="AI135" i="1"/>
  <c r="AW135" i="1" s="1"/>
  <c r="AY134" i="1"/>
  <c r="AE133" i="1"/>
  <c r="AS133" i="1" s="1"/>
  <c r="AG132" i="1"/>
  <c r="AU132" i="1" s="1"/>
  <c r="AI131" i="1"/>
  <c r="AW131" i="1" s="1"/>
  <c r="AY130" i="1"/>
  <c r="AE129" i="1"/>
  <c r="AS129" i="1" s="1"/>
  <c r="AG128" i="1"/>
  <c r="AU128" i="1" s="1"/>
  <c r="AI127" i="1"/>
  <c r="AW127" i="1" s="1"/>
  <c r="AY126" i="1"/>
  <c r="AE125" i="1"/>
  <c r="AS125" i="1" s="1"/>
  <c r="AG124" i="1"/>
  <c r="AU124" i="1" s="1"/>
  <c r="AI123" i="1"/>
  <c r="AW123" i="1" s="1"/>
  <c r="AY122" i="1"/>
  <c r="AE121" i="1"/>
  <c r="AS121" i="1" s="1"/>
  <c r="AG120" i="1"/>
  <c r="AU120" i="1" s="1"/>
  <c r="AI119" i="1"/>
  <c r="AW119" i="1" s="1"/>
  <c r="AY118" i="1"/>
  <c r="AE117" i="1"/>
  <c r="AS117" i="1" s="1"/>
  <c r="AG116" i="1"/>
  <c r="AU116" i="1" s="1"/>
  <c r="AI115" i="1"/>
  <c r="AW115" i="1" s="1"/>
  <c r="AY114" i="1"/>
  <c r="AE113" i="1"/>
  <c r="AS113" i="1" s="1"/>
  <c r="AG112" i="1"/>
  <c r="AU112" i="1" s="1"/>
  <c r="AI111" i="1"/>
  <c r="AW111" i="1" s="1"/>
  <c r="AY110" i="1"/>
  <c r="AE109" i="1"/>
  <c r="AS109" i="1" s="1"/>
  <c r="AG108" i="1"/>
  <c r="AU108" i="1" s="1"/>
  <c r="AI107" i="1"/>
  <c r="AW107" i="1" s="1"/>
  <c r="AY106" i="1"/>
  <c r="AE105" i="1"/>
  <c r="AS105" i="1" s="1"/>
  <c r="AG104" i="1"/>
  <c r="AU104" i="1" s="1"/>
  <c r="AI103" i="1"/>
  <c r="AW103" i="1" s="1"/>
  <c r="AY102" i="1"/>
  <c r="AE101" i="1"/>
  <c r="AS101" i="1" s="1"/>
  <c r="AG100" i="1"/>
  <c r="AU100" i="1" s="1"/>
  <c r="AI99" i="1"/>
  <c r="AW99" i="1" s="1"/>
  <c r="AY98" i="1"/>
  <c r="AZ21" i="1"/>
  <c r="AI16" i="1"/>
  <c r="AW16" i="1" s="1"/>
  <c r="AF11" i="1"/>
  <c r="AT11" i="1" s="1"/>
  <c r="AZ5" i="1"/>
  <c r="AI24" i="1"/>
  <c r="AW24" i="1" s="1"/>
  <c r="AE20" i="1"/>
  <c r="AS20" i="1" s="1"/>
  <c r="AJ15" i="1"/>
  <c r="AX15" i="1" s="1"/>
  <c r="AE12" i="1"/>
  <c r="AS12" i="1" s="1"/>
  <c r="AJ7" i="1"/>
  <c r="AX7" i="1" s="1"/>
  <c r="AJ22" i="1"/>
  <c r="AX22" i="1" s="1"/>
  <c r="AE19" i="1"/>
  <c r="AS19" i="1" s="1"/>
  <c r="AH16" i="1"/>
  <c r="AV16" i="1" s="1"/>
  <c r="AY13" i="1"/>
  <c r="AD12" i="1"/>
  <c r="AR12" i="1" s="1"/>
  <c r="AE11" i="1"/>
  <c r="AS11" i="1" s="1"/>
  <c r="AF10" i="1"/>
  <c r="AT10" i="1" s="1"/>
  <c r="AG9" i="1"/>
  <c r="AU9" i="1" s="1"/>
  <c r="AH8" i="1"/>
  <c r="AV8" i="1" s="1"/>
  <c r="AI7" i="1"/>
  <c r="AW7" i="1" s="1"/>
  <c r="AJ6" i="1"/>
  <c r="AX6" i="1" s="1"/>
  <c r="AY5" i="1"/>
  <c r="AF175" i="1"/>
  <c r="AT175" i="1" s="1"/>
  <c r="AH174" i="1"/>
  <c r="AV174" i="1" s="1"/>
  <c r="AJ173" i="1"/>
  <c r="AX173" i="1" s="1"/>
  <c r="AZ172" i="1"/>
  <c r="AD172" i="1"/>
  <c r="AR172" i="1" s="1"/>
  <c r="AF171" i="1"/>
  <c r="AT171" i="1" s="1"/>
  <c r="AH170" i="1"/>
  <c r="AV170" i="1" s="1"/>
  <c r="AJ169" i="1"/>
  <c r="AX169" i="1" s="1"/>
  <c r="AZ168" i="1"/>
  <c r="AD168" i="1"/>
  <c r="AR168" i="1" s="1"/>
  <c r="AF167" i="1"/>
  <c r="AT167" i="1" s="1"/>
  <c r="AH166" i="1"/>
  <c r="AV166" i="1" s="1"/>
  <c r="AJ165" i="1"/>
  <c r="AX165" i="1" s="1"/>
  <c r="AZ164" i="1"/>
  <c r="AD164" i="1"/>
  <c r="AR164" i="1" s="1"/>
  <c r="AF163" i="1"/>
  <c r="AT163" i="1" s="1"/>
  <c r="AH162" i="1"/>
  <c r="AV162" i="1" s="1"/>
  <c r="AJ161" i="1"/>
  <c r="AX161" i="1" s="1"/>
  <c r="AZ160" i="1"/>
  <c r="AD160" i="1"/>
  <c r="AR160" i="1" s="1"/>
  <c r="AF159" i="1"/>
  <c r="AT159" i="1" s="1"/>
  <c r="AH158" i="1"/>
  <c r="AV158" i="1" s="1"/>
  <c r="AJ157" i="1"/>
  <c r="AX157" i="1" s="1"/>
  <c r="AZ156" i="1"/>
  <c r="AD156" i="1"/>
  <c r="AR156" i="1" s="1"/>
  <c r="AF155" i="1"/>
  <c r="AT155" i="1" s="1"/>
  <c r="AH154" i="1"/>
  <c r="AV154" i="1" s="1"/>
  <c r="AJ153" i="1"/>
  <c r="AX153" i="1" s="1"/>
  <c r="AZ152" i="1"/>
  <c r="AD152" i="1"/>
  <c r="AR152" i="1" s="1"/>
  <c r="AF151" i="1"/>
  <c r="AT151" i="1" s="1"/>
  <c r="AH150" i="1"/>
  <c r="AV150" i="1" s="1"/>
  <c r="AJ149" i="1"/>
  <c r="AX149" i="1" s="1"/>
  <c r="AZ148" i="1"/>
  <c r="AD148" i="1"/>
  <c r="AR148" i="1" s="1"/>
  <c r="AF147" i="1"/>
  <c r="AT147" i="1" s="1"/>
  <c r="AH146" i="1"/>
  <c r="AV146" i="1" s="1"/>
  <c r="AJ145" i="1"/>
  <c r="AX145" i="1" s="1"/>
  <c r="AZ144" i="1"/>
  <c r="AD144" i="1"/>
  <c r="AR144" i="1" s="1"/>
  <c r="AF143" i="1"/>
  <c r="AT143" i="1" s="1"/>
  <c r="AH142" i="1"/>
  <c r="AV142" i="1" s="1"/>
  <c r="AJ141" i="1"/>
  <c r="AX141" i="1" s="1"/>
  <c r="AZ140" i="1"/>
  <c r="AD140" i="1"/>
  <c r="AR140" i="1" s="1"/>
  <c r="AF139" i="1"/>
  <c r="AT139" i="1" s="1"/>
  <c r="AH138" i="1"/>
  <c r="AV138" i="1" s="1"/>
  <c r="AJ137" i="1"/>
  <c r="AX137" i="1" s="1"/>
  <c r="AZ136" i="1"/>
  <c r="AD136" i="1"/>
  <c r="AR136" i="1" s="1"/>
  <c r="AF135" i="1"/>
  <c r="AT135" i="1" s="1"/>
  <c r="AH134" i="1"/>
  <c r="AV134" i="1" s="1"/>
  <c r="AJ133" i="1"/>
  <c r="AX133" i="1" s="1"/>
  <c r="AZ132" i="1"/>
  <c r="AD132" i="1"/>
  <c r="AR132" i="1" s="1"/>
  <c r="AF131" i="1"/>
  <c r="AT131" i="1" s="1"/>
  <c r="AH130" i="1"/>
  <c r="AV130" i="1" s="1"/>
  <c r="AJ129" i="1"/>
  <c r="AX129" i="1" s="1"/>
  <c r="AZ128" i="1"/>
  <c r="AD128" i="1"/>
  <c r="AR128" i="1" s="1"/>
  <c r="AF127" i="1"/>
  <c r="AT127" i="1" s="1"/>
  <c r="AH126" i="1"/>
  <c r="AV126" i="1" s="1"/>
  <c r="AJ125" i="1"/>
  <c r="AX125" i="1" s="1"/>
  <c r="AZ124" i="1"/>
  <c r="AD124" i="1"/>
  <c r="AR124" i="1" s="1"/>
  <c r="AF123" i="1"/>
  <c r="AT123" i="1" s="1"/>
  <c r="AH122" i="1"/>
  <c r="AV122" i="1" s="1"/>
  <c r="AJ121" i="1"/>
  <c r="AX121" i="1" s="1"/>
  <c r="AZ120" i="1"/>
  <c r="AD120" i="1"/>
  <c r="AR120" i="1" s="1"/>
  <c r="AF119" i="1"/>
  <c r="AT119" i="1" s="1"/>
  <c r="AH118" i="1"/>
  <c r="AV118" i="1" s="1"/>
  <c r="AJ117" i="1"/>
  <c r="AX117" i="1" s="1"/>
  <c r="AZ116" i="1"/>
  <c r="AD116" i="1"/>
  <c r="AR116" i="1" s="1"/>
  <c r="AF115" i="1"/>
  <c r="AT115" i="1" s="1"/>
  <c r="AH114" i="1"/>
  <c r="AV114" i="1" s="1"/>
  <c r="AJ113" i="1"/>
  <c r="AX113" i="1" s="1"/>
  <c r="AZ112" i="1"/>
  <c r="AD112" i="1"/>
  <c r="AR112" i="1" s="1"/>
  <c r="AF111" i="1"/>
  <c r="AT111" i="1" s="1"/>
  <c r="AH110" i="1"/>
  <c r="AV110" i="1" s="1"/>
  <c r="AJ109" i="1"/>
  <c r="AX109" i="1" s="1"/>
  <c r="AZ108" i="1"/>
  <c r="AD108" i="1"/>
  <c r="AR108" i="1" s="1"/>
  <c r="AF107" i="1"/>
  <c r="AT107" i="1" s="1"/>
  <c r="AH106" i="1"/>
  <c r="AV106" i="1" s="1"/>
  <c r="AJ105" i="1"/>
  <c r="AX105" i="1" s="1"/>
  <c r="AZ104" i="1"/>
  <c r="AD104" i="1"/>
  <c r="AR104" i="1" s="1"/>
  <c r="AF103" i="1"/>
  <c r="AT103" i="1" s="1"/>
  <c r="AH102" i="1"/>
  <c r="AV102" i="1" s="1"/>
  <c r="AJ101" i="1"/>
  <c r="AX101" i="1" s="1"/>
  <c r="AZ100" i="1"/>
  <c r="AD100" i="1"/>
  <c r="AR100" i="1" s="1"/>
  <c r="AF99" i="1"/>
  <c r="AT99" i="1" s="1"/>
  <c r="AH98" i="1"/>
  <c r="AV98" i="1" s="1"/>
  <c r="AJ97" i="1"/>
  <c r="AX97" i="1" s="1"/>
  <c r="AZ96" i="1"/>
  <c r="AD96" i="1"/>
  <c r="AR96" i="1" s="1"/>
  <c r="AF95" i="1"/>
  <c r="AT95" i="1" s="1"/>
  <c r="AH94" i="1"/>
  <c r="AV94" i="1" s="1"/>
  <c r="AJ93" i="1"/>
  <c r="AX93" i="1" s="1"/>
  <c r="AZ92" i="1"/>
  <c r="AD92" i="1"/>
  <c r="AR92" i="1" s="1"/>
  <c r="AF91" i="1"/>
  <c r="AT91" i="1" s="1"/>
  <c r="AH90" i="1"/>
  <c r="AV90" i="1" s="1"/>
  <c r="AJ89" i="1"/>
  <c r="AX89" i="1" s="1"/>
  <c r="AZ88" i="1"/>
  <c r="AD88" i="1"/>
  <c r="AR88" i="1" s="1"/>
  <c r="AF87" i="1"/>
  <c r="AT87" i="1" s="1"/>
  <c r="AH86" i="1"/>
  <c r="AV86" i="1" s="1"/>
  <c r="AJ85" i="1"/>
  <c r="AX85" i="1" s="1"/>
  <c r="AZ84" i="1"/>
  <c r="AD84" i="1"/>
  <c r="AR84" i="1" s="1"/>
  <c r="AF83" i="1"/>
  <c r="AT83" i="1" s="1"/>
  <c r="AH82" i="1"/>
  <c r="AV82" i="1" s="1"/>
  <c r="AJ81" i="1"/>
  <c r="AX81" i="1" s="1"/>
  <c r="AZ80" i="1"/>
  <c r="AD80" i="1"/>
  <c r="AR80" i="1" s="1"/>
  <c r="AF79" i="1"/>
  <c r="AT79" i="1" s="1"/>
  <c r="AH78" i="1"/>
  <c r="AV78" i="1" s="1"/>
  <c r="AJ77" i="1"/>
  <c r="AX77" i="1" s="1"/>
  <c r="AZ76" i="1"/>
  <c r="AJ23" i="1"/>
  <c r="AX23" i="1" s="1"/>
  <c r="AF19" i="1"/>
  <c r="AT19" i="1" s="1"/>
  <c r="AY14" i="1"/>
  <c r="AG10" i="1"/>
  <c r="AU10" i="1" s="1"/>
  <c r="AY6" i="1"/>
  <c r="AD5" i="1"/>
  <c r="AR5" i="1" s="1"/>
  <c r="AY21" i="1"/>
  <c r="AF18" i="1"/>
  <c r="AT18" i="1" s="1"/>
  <c r="AJ14" i="1"/>
  <c r="AX14" i="1" s="1"/>
  <c r="AG24" i="1"/>
  <c r="AU24" i="1" s="1"/>
  <c r="AI22" i="1"/>
  <c r="AW22" i="1" s="1"/>
  <c r="AZ19" i="1"/>
  <c r="AD19" i="1"/>
  <c r="AR19" i="1" s="1"/>
  <c r="AE18" i="1"/>
  <c r="AS18" i="1" s="1"/>
  <c r="AF17" i="1"/>
  <c r="AT17" i="1" s="1"/>
  <c r="AG16" i="1"/>
  <c r="AU16" i="1" s="1"/>
  <c r="AH15" i="1"/>
  <c r="AV15" i="1" s="1"/>
  <c r="AI14" i="1"/>
  <c r="AW14" i="1" s="1"/>
  <c r="AJ13" i="1"/>
  <c r="AX13" i="1" s="1"/>
  <c r="AY12" i="1"/>
  <c r="AZ11" i="1"/>
  <c r="AD11" i="1"/>
  <c r="AR11" i="1" s="1"/>
  <c r="AE10" i="1"/>
  <c r="AS10" i="1" s="1"/>
  <c r="AF9" i="1"/>
  <c r="AT9" i="1" s="1"/>
  <c r="AG8" i="1"/>
  <c r="AU8" i="1" s="1"/>
  <c r="AH7" i="1"/>
  <c r="AV7" i="1" s="1"/>
  <c r="AI6" i="1"/>
  <c r="AW6" i="1" s="1"/>
  <c r="AJ5" i="1"/>
  <c r="AX5" i="1" s="1"/>
  <c r="AE175" i="1"/>
  <c r="AS175" i="1" s="1"/>
  <c r="AG174" i="1"/>
  <c r="AU174" i="1" s="1"/>
  <c r="AI173" i="1"/>
  <c r="AW173" i="1" s="1"/>
  <c r="AY172" i="1"/>
  <c r="AE171" i="1"/>
  <c r="AS171" i="1" s="1"/>
  <c r="AG170" i="1"/>
  <c r="AU170" i="1" s="1"/>
  <c r="AI169" i="1"/>
  <c r="AW169" i="1" s="1"/>
  <c r="AY168" i="1"/>
  <c r="AE167" i="1"/>
  <c r="AS167" i="1" s="1"/>
  <c r="AG166" i="1"/>
  <c r="AU166" i="1" s="1"/>
  <c r="AI165" i="1"/>
  <c r="AW165" i="1" s="1"/>
  <c r="AY164" i="1"/>
  <c r="AE163" i="1"/>
  <c r="AS163" i="1" s="1"/>
  <c r="AG162" i="1"/>
  <c r="AU162" i="1" s="1"/>
  <c r="AI161" i="1"/>
  <c r="AW161" i="1" s="1"/>
  <c r="AY160" i="1"/>
  <c r="AE159" i="1"/>
  <c r="AS159" i="1" s="1"/>
  <c r="AG158" i="1"/>
  <c r="AU158" i="1" s="1"/>
  <c r="AI157" i="1"/>
  <c r="AW157" i="1" s="1"/>
  <c r="AY156" i="1"/>
  <c r="AE155" i="1"/>
  <c r="AS155" i="1" s="1"/>
  <c r="AG154" i="1"/>
  <c r="AU154" i="1" s="1"/>
  <c r="AI153" i="1"/>
  <c r="AW153" i="1" s="1"/>
  <c r="AY152" i="1"/>
  <c r="AE151" i="1"/>
  <c r="AS151" i="1" s="1"/>
  <c r="AG150" i="1"/>
  <c r="AU150" i="1" s="1"/>
  <c r="AI149" i="1"/>
  <c r="AW149" i="1" s="1"/>
  <c r="AY148" i="1"/>
  <c r="AE147" i="1"/>
  <c r="AS147" i="1" s="1"/>
  <c r="AG146" i="1"/>
  <c r="AU146" i="1" s="1"/>
  <c r="AI145" i="1"/>
  <c r="AW145" i="1" s="1"/>
  <c r="AY144" i="1"/>
  <c r="AE143" i="1"/>
  <c r="AS143" i="1" s="1"/>
  <c r="AG142" i="1"/>
  <c r="AU142" i="1" s="1"/>
  <c r="AI141" i="1"/>
  <c r="AW141" i="1" s="1"/>
  <c r="AY140" i="1"/>
  <c r="AE139" i="1"/>
  <c r="AS139" i="1" s="1"/>
  <c r="AG138" i="1"/>
  <c r="AU138" i="1" s="1"/>
  <c r="AI137" i="1"/>
  <c r="AW137" i="1" s="1"/>
  <c r="AY136" i="1"/>
  <c r="AE135" i="1"/>
  <c r="AS135" i="1" s="1"/>
  <c r="AG134" i="1"/>
  <c r="AU134" i="1" s="1"/>
  <c r="AI133" i="1"/>
  <c r="AW133" i="1" s="1"/>
  <c r="AY132" i="1"/>
  <c r="AE131" i="1"/>
  <c r="AS131" i="1" s="1"/>
  <c r="AG130" i="1"/>
  <c r="AU130" i="1" s="1"/>
  <c r="AI129" i="1"/>
  <c r="AW129" i="1" s="1"/>
  <c r="AY128" i="1"/>
  <c r="AE127" i="1"/>
  <c r="AS127" i="1" s="1"/>
  <c r="AG126" i="1"/>
  <c r="AU126" i="1" s="1"/>
  <c r="AI125" i="1"/>
  <c r="AW125" i="1" s="1"/>
  <c r="AY124" i="1"/>
  <c r="AE123" i="1"/>
  <c r="AS123" i="1" s="1"/>
  <c r="AG122" i="1"/>
  <c r="AU122" i="1" s="1"/>
  <c r="AI121" i="1"/>
  <c r="AW121" i="1" s="1"/>
  <c r="AY120" i="1"/>
  <c r="AE119" i="1"/>
  <c r="AS119" i="1" s="1"/>
  <c r="AG118" i="1"/>
  <c r="AU118" i="1" s="1"/>
  <c r="AI117" i="1"/>
  <c r="AW117" i="1" s="1"/>
  <c r="AY116" i="1"/>
  <c r="AE115" i="1"/>
  <c r="AS115" i="1" s="1"/>
  <c r="AG114" i="1"/>
  <c r="AU114" i="1" s="1"/>
  <c r="AI113" i="1"/>
  <c r="AW113" i="1" s="1"/>
  <c r="AY112" i="1"/>
  <c r="AE111" i="1"/>
  <c r="AS111" i="1" s="1"/>
  <c r="AG110" i="1"/>
  <c r="AU110" i="1" s="1"/>
  <c r="AI109" i="1"/>
  <c r="AW109" i="1" s="1"/>
  <c r="AY108" i="1"/>
  <c r="AE107" i="1"/>
  <c r="AS107" i="1" s="1"/>
  <c r="AG106" i="1"/>
  <c r="AU106" i="1" s="1"/>
  <c r="AI105" i="1"/>
  <c r="AW105" i="1" s="1"/>
  <c r="AY104" i="1"/>
  <c r="AE103" i="1"/>
  <c r="AS103" i="1" s="1"/>
  <c r="AG102" i="1"/>
  <c r="AU102" i="1" s="1"/>
  <c r="AI101" i="1"/>
  <c r="AW101" i="1" s="1"/>
  <c r="AY100" i="1"/>
  <c r="AE99" i="1"/>
  <c r="AS99" i="1" s="1"/>
  <c r="AG98" i="1"/>
  <c r="AU98" i="1" s="1"/>
  <c r="AI97" i="1"/>
  <c r="AW97" i="1" s="1"/>
  <c r="AY96" i="1"/>
  <c r="AE95" i="1"/>
  <c r="AS95" i="1" s="1"/>
  <c r="AG94" i="1"/>
  <c r="AU94" i="1" s="1"/>
  <c r="AI93" i="1"/>
  <c r="AW93" i="1" s="1"/>
  <c r="AY92" i="1"/>
  <c r="AD21" i="1"/>
  <c r="AR21" i="1" s="1"/>
  <c r="AH17" i="1"/>
  <c r="AV17" i="1" s="1"/>
  <c r="AD13" i="1"/>
  <c r="AR13" i="1" s="1"/>
  <c r="AH9" i="1"/>
  <c r="AV9" i="1" s="1"/>
  <c r="AH24" i="1"/>
  <c r="AV24" i="1" s="1"/>
  <c r="AZ20" i="1"/>
  <c r="AG17" i="1"/>
  <c r="AU17" i="1" s="1"/>
  <c r="AZ12" i="1"/>
  <c r="AJ21" i="1"/>
  <c r="AX21" i="1" s="1"/>
  <c r="AG4" i="1"/>
  <c r="AU4" i="1" s="1"/>
  <c r="BJ4" i="1" s="1"/>
  <c r="AF24" i="1"/>
  <c r="AT24" i="1" s="1"/>
  <c r="AG23" i="1"/>
  <c r="AU23" i="1" s="1"/>
  <c r="AH22" i="1"/>
  <c r="AV22" i="1" s="1"/>
  <c r="AI21" i="1"/>
  <c r="AW21" i="1" s="1"/>
  <c r="AJ20" i="1"/>
  <c r="AX20" i="1" s="1"/>
  <c r="AY19" i="1"/>
  <c r="AZ18" i="1"/>
  <c r="AD18" i="1"/>
  <c r="AR18" i="1" s="1"/>
  <c r="AE17" i="1"/>
  <c r="AS17" i="1" s="1"/>
  <c r="AF16" i="1"/>
  <c r="AT16" i="1" s="1"/>
  <c r="AG15" i="1"/>
  <c r="AU15" i="1" s="1"/>
  <c r="AH14" i="1"/>
  <c r="AV14" i="1" s="1"/>
  <c r="AI13" i="1"/>
  <c r="AW13" i="1" s="1"/>
  <c r="AJ12" i="1"/>
  <c r="AX12" i="1" s="1"/>
  <c r="AY11" i="1"/>
  <c r="AZ10" i="1"/>
  <c r="AD10" i="1"/>
  <c r="AR10" i="1" s="1"/>
  <c r="AE9" i="1"/>
  <c r="AS9" i="1" s="1"/>
  <c r="AF8" i="1"/>
  <c r="AT8" i="1" s="1"/>
  <c r="AG7" i="1"/>
  <c r="AU7" i="1" s="1"/>
  <c r="AH6" i="1"/>
  <c r="AV6" i="1" s="1"/>
  <c r="AI5" i="1"/>
  <c r="AW5" i="1" s="1"/>
  <c r="AZ175" i="1"/>
  <c r="AD175" i="1"/>
  <c r="AR175" i="1" s="1"/>
  <c r="AF174" i="1"/>
  <c r="AT174" i="1" s="1"/>
  <c r="AH173" i="1"/>
  <c r="AV173" i="1" s="1"/>
  <c r="AJ172" i="1"/>
  <c r="AX172" i="1" s="1"/>
  <c r="AZ171" i="1"/>
  <c r="AD171" i="1"/>
  <c r="AR171" i="1" s="1"/>
  <c r="AF170" i="1"/>
  <c r="AT170" i="1" s="1"/>
  <c r="AH169" i="1"/>
  <c r="AV169" i="1" s="1"/>
  <c r="AJ168" i="1"/>
  <c r="AX168" i="1" s="1"/>
  <c r="AZ167" i="1"/>
  <c r="AD167" i="1"/>
  <c r="AR167" i="1" s="1"/>
  <c r="AF166" i="1"/>
  <c r="AT166" i="1" s="1"/>
  <c r="AH165" i="1"/>
  <c r="AV165" i="1" s="1"/>
  <c r="AJ164" i="1"/>
  <c r="AX164" i="1" s="1"/>
  <c r="AZ163" i="1"/>
  <c r="AD163" i="1"/>
  <c r="AR163" i="1" s="1"/>
  <c r="AF162" i="1"/>
  <c r="AT162" i="1" s="1"/>
  <c r="AH161" i="1"/>
  <c r="AV161" i="1" s="1"/>
  <c r="AJ160" i="1"/>
  <c r="AX160" i="1" s="1"/>
  <c r="AZ159" i="1"/>
  <c r="AD159" i="1"/>
  <c r="AR159" i="1" s="1"/>
  <c r="AF158" i="1"/>
  <c r="AT158" i="1" s="1"/>
  <c r="AH157" i="1"/>
  <c r="AV157" i="1" s="1"/>
  <c r="AJ156" i="1"/>
  <c r="AX156" i="1" s="1"/>
  <c r="AZ155" i="1"/>
  <c r="AD155" i="1"/>
  <c r="AR155" i="1" s="1"/>
  <c r="AF154" i="1"/>
  <c r="AT154" i="1" s="1"/>
  <c r="AH153" i="1"/>
  <c r="AV153" i="1" s="1"/>
  <c r="AJ152" i="1"/>
  <c r="AX152" i="1" s="1"/>
  <c r="AZ151" i="1"/>
  <c r="AD151" i="1"/>
  <c r="AR151" i="1" s="1"/>
  <c r="AF150" i="1"/>
  <c r="AT150" i="1" s="1"/>
  <c r="AH149" i="1"/>
  <c r="AV149" i="1" s="1"/>
  <c r="AJ148" i="1"/>
  <c r="AX148" i="1" s="1"/>
  <c r="AZ147" i="1"/>
  <c r="AD147" i="1"/>
  <c r="AR147" i="1" s="1"/>
  <c r="AF146" i="1"/>
  <c r="AT146" i="1" s="1"/>
  <c r="AH145" i="1"/>
  <c r="AV145" i="1" s="1"/>
  <c r="AJ144" i="1"/>
  <c r="AX144" i="1" s="1"/>
  <c r="AZ143" i="1"/>
  <c r="AD143" i="1"/>
  <c r="AR143" i="1" s="1"/>
  <c r="AF142" i="1"/>
  <c r="AT142" i="1" s="1"/>
  <c r="AH141" i="1"/>
  <c r="AV141" i="1" s="1"/>
  <c r="AJ140" i="1"/>
  <c r="AX140" i="1" s="1"/>
  <c r="AZ139" i="1"/>
  <c r="AD139" i="1"/>
  <c r="AR139" i="1" s="1"/>
  <c r="AF138" i="1"/>
  <c r="AT138" i="1" s="1"/>
  <c r="AH137" i="1"/>
  <c r="AV137" i="1" s="1"/>
  <c r="AJ136" i="1"/>
  <c r="AX136" i="1" s="1"/>
  <c r="AZ135" i="1"/>
  <c r="AD135" i="1"/>
  <c r="AR135" i="1" s="1"/>
  <c r="AF134" i="1"/>
  <c r="AT134" i="1" s="1"/>
  <c r="AH133" i="1"/>
  <c r="AV133" i="1" s="1"/>
  <c r="AJ132" i="1"/>
  <c r="AX132" i="1" s="1"/>
  <c r="AZ131" i="1"/>
  <c r="AD131" i="1"/>
  <c r="AR131" i="1" s="1"/>
  <c r="AF130" i="1"/>
  <c r="AT130" i="1" s="1"/>
  <c r="AH129" i="1"/>
  <c r="AV129" i="1" s="1"/>
  <c r="AJ128" i="1"/>
  <c r="AX128" i="1" s="1"/>
  <c r="AZ127" i="1"/>
  <c r="AD127" i="1"/>
  <c r="AR127" i="1" s="1"/>
  <c r="AF126" i="1"/>
  <c r="AT126" i="1" s="1"/>
  <c r="AH125" i="1"/>
  <c r="AV125" i="1" s="1"/>
  <c r="AJ124" i="1"/>
  <c r="AX124" i="1" s="1"/>
  <c r="AZ123" i="1"/>
  <c r="AD123" i="1"/>
  <c r="AR123" i="1" s="1"/>
  <c r="AF122" i="1"/>
  <c r="AT122" i="1" s="1"/>
  <c r="AH121" i="1"/>
  <c r="AV121" i="1" s="1"/>
  <c r="AJ120" i="1"/>
  <c r="AX120" i="1" s="1"/>
  <c r="AZ119" i="1"/>
  <c r="AD119" i="1"/>
  <c r="AR119" i="1" s="1"/>
  <c r="AF118" i="1"/>
  <c r="AT118" i="1" s="1"/>
  <c r="AH117" i="1"/>
  <c r="AV117" i="1" s="1"/>
  <c r="AJ116" i="1"/>
  <c r="AX116" i="1" s="1"/>
  <c r="AZ115" i="1"/>
  <c r="AD115" i="1"/>
  <c r="AR115" i="1" s="1"/>
  <c r="AF114" i="1"/>
  <c r="AT114" i="1" s="1"/>
  <c r="AH113" i="1"/>
  <c r="AV113" i="1" s="1"/>
  <c r="AJ112" i="1"/>
  <c r="AX112" i="1" s="1"/>
  <c r="AZ111" i="1"/>
  <c r="AD111" i="1"/>
  <c r="AR111" i="1" s="1"/>
  <c r="AF110" i="1"/>
  <c r="AT110" i="1" s="1"/>
  <c r="AH109" i="1"/>
  <c r="AV109" i="1" s="1"/>
  <c r="AJ108" i="1"/>
  <c r="AX108" i="1" s="1"/>
  <c r="AZ107" i="1"/>
  <c r="AD107" i="1"/>
  <c r="AR107" i="1" s="1"/>
  <c r="AF106" i="1"/>
  <c r="AT106" i="1" s="1"/>
  <c r="AH105" i="1"/>
  <c r="AV105" i="1" s="1"/>
  <c r="AJ104" i="1"/>
  <c r="AX104" i="1" s="1"/>
  <c r="AZ103" i="1"/>
  <c r="AD103" i="1"/>
  <c r="AR103" i="1" s="1"/>
  <c r="AF102" i="1"/>
  <c r="AT102" i="1" s="1"/>
  <c r="AH101" i="1"/>
  <c r="AV101" i="1" s="1"/>
  <c r="AJ100" i="1"/>
  <c r="AX100" i="1" s="1"/>
  <c r="AZ99" i="1"/>
  <c r="AD99" i="1"/>
  <c r="AR99" i="1" s="1"/>
  <c r="AF98" i="1"/>
  <c r="AT98" i="1" s="1"/>
  <c r="AH97" i="1"/>
  <c r="AV97" i="1" s="1"/>
  <c r="AJ96" i="1"/>
  <c r="AX96" i="1" s="1"/>
  <c r="AZ95" i="1"/>
  <c r="AD95" i="1"/>
  <c r="AR95" i="1" s="1"/>
  <c r="AF94" i="1"/>
  <c r="AT94" i="1" s="1"/>
  <c r="AH93" i="1"/>
  <c r="AV93" i="1" s="1"/>
  <c r="AJ92" i="1"/>
  <c r="AX92" i="1" s="1"/>
  <c r="AZ91" i="1"/>
  <c r="AD91" i="1"/>
  <c r="AR91" i="1" s="1"/>
  <c r="AF90" i="1"/>
  <c r="AT90" i="1" s="1"/>
  <c r="AH89" i="1"/>
  <c r="AV89" i="1" s="1"/>
  <c r="AG93" i="1"/>
  <c r="AU93" i="1" s="1"/>
  <c r="AI92" i="1"/>
  <c r="AW92" i="1" s="1"/>
  <c r="AY91" i="1"/>
  <c r="AE90" i="1"/>
  <c r="AS90" i="1" s="1"/>
  <c r="AG89" i="1"/>
  <c r="AU89" i="1" s="1"/>
  <c r="AI88" i="1"/>
  <c r="AW88" i="1" s="1"/>
  <c r="AY87" i="1"/>
  <c r="AE86" i="1"/>
  <c r="AS86" i="1" s="1"/>
  <c r="AG85" i="1"/>
  <c r="AU85" i="1" s="1"/>
  <c r="AI84" i="1"/>
  <c r="AW84" i="1" s="1"/>
  <c r="AY83" i="1"/>
  <c r="AE82" i="1"/>
  <c r="AS82" i="1" s="1"/>
  <c r="AG81" i="1"/>
  <c r="AU81" i="1" s="1"/>
  <c r="AI80" i="1"/>
  <c r="AW80" i="1" s="1"/>
  <c r="AY79" i="1"/>
  <c r="AE78" i="1"/>
  <c r="AS78" i="1" s="1"/>
  <c r="AG77" i="1"/>
  <c r="AU77" i="1" s="1"/>
  <c r="AI76" i="1"/>
  <c r="AW76" i="1" s="1"/>
  <c r="AY75" i="1"/>
  <c r="AE74" i="1"/>
  <c r="AS74" i="1" s="1"/>
  <c r="AG73" i="1"/>
  <c r="AU73" i="1" s="1"/>
  <c r="AI72" i="1"/>
  <c r="AW72" i="1" s="1"/>
  <c r="AY71" i="1"/>
  <c r="AE70" i="1"/>
  <c r="AS70" i="1" s="1"/>
  <c r="AG69" i="1"/>
  <c r="AU69" i="1" s="1"/>
  <c r="AI68" i="1"/>
  <c r="AW68" i="1" s="1"/>
  <c r="AY67" i="1"/>
  <c r="AE66" i="1"/>
  <c r="AS66" i="1" s="1"/>
  <c r="AG65" i="1"/>
  <c r="AU65" i="1" s="1"/>
  <c r="AI64" i="1"/>
  <c r="AW64" i="1" s="1"/>
  <c r="AY63" i="1"/>
  <c r="AE62" i="1"/>
  <c r="AS62" i="1" s="1"/>
  <c r="AG61" i="1"/>
  <c r="AU61" i="1" s="1"/>
  <c r="AI60" i="1"/>
  <c r="AW60" i="1" s="1"/>
  <c r="AY59" i="1"/>
  <c r="AE58" i="1"/>
  <c r="AS58" i="1" s="1"/>
  <c r="AG57" i="1"/>
  <c r="AU57" i="1" s="1"/>
  <c r="AI56" i="1"/>
  <c r="AW56" i="1" s="1"/>
  <c r="AY55" i="1"/>
  <c r="AE54" i="1"/>
  <c r="AS54" i="1" s="1"/>
  <c r="AG53" i="1"/>
  <c r="AU53" i="1" s="1"/>
  <c r="AI52" i="1"/>
  <c r="AW52" i="1" s="1"/>
  <c r="AY51" i="1"/>
  <c r="AE50" i="1"/>
  <c r="AS50" i="1" s="1"/>
  <c r="AG49" i="1"/>
  <c r="AU49" i="1" s="1"/>
  <c r="AI48" i="1"/>
  <c r="AW48" i="1" s="1"/>
  <c r="AY47" i="1"/>
  <c r="AE46" i="1"/>
  <c r="AS46" i="1" s="1"/>
  <c r="AG45" i="1"/>
  <c r="AU45" i="1" s="1"/>
  <c r="AI44" i="1"/>
  <c r="AW44" i="1" s="1"/>
  <c r="AY43" i="1"/>
  <c r="AE42" i="1"/>
  <c r="AS42" i="1" s="1"/>
  <c r="AG41" i="1"/>
  <c r="AU41" i="1" s="1"/>
  <c r="AI40" i="1"/>
  <c r="AW40" i="1" s="1"/>
  <c r="AY39" i="1"/>
  <c r="AE38" i="1"/>
  <c r="AS38" i="1" s="1"/>
  <c r="AG37" i="1"/>
  <c r="AU37" i="1" s="1"/>
  <c r="AI36" i="1"/>
  <c r="AW36" i="1" s="1"/>
  <c r="AY35" i="1"/>
  <c r="AE34" i="1"/>
  <c r="AS34" i="1" s="1"/>
  <c r="AG33" i="1"/>
  <c r="AU33" i="1" s="1"/>
  <c r="AI32" i="1"/>
  <c r="AW32" i="1" s="1"/>
  <c r="AY31" i="1"/>
  <c r="AE30" i="1"/>
  <c r="AS30" i="1" s="1"/>
  <c r="AG29" i="1"/>
  <c r="AU29" i="1" s="1"/>
  <c r="AI28" i="1"/>
  <c r="AW28" i="1" s="1"/>
  <c r="AY27" i="1"/>
  <c r="AE26" i="1"/>
  <c r="AS26" i="1" s="1"/>
  <c r="AI261" i="1"/>
  <c r="AW261" i="1" s="1"/>
  <c r="AY260" i="1"/>
  <c r="AE259" i="1"/>
  <c r="AS259" i="1" s="1"/>
  <c r="AG258" i="1"/>
  <c r="AU258" i="1" s="1"/>
  <c r="AI257" i="1"/>
  <c r="AW257" i="1" s="1"/>
  <c r="AY256" i="1"/>
  <c r="AE255" i="1"/>
  <c r="AS255" i="1" s="1"/>
  <c r="AG254" i="1"/>
  <c r="AU254" i="1" s="1"/>
  <c r="AI253" i="1"/>
  <c r="AW253" i="1" s="1"/>
  <c r="AY252" i="1"/>
  <c r="AE251" i="1"/>
  <c r="AS251" i="1" s="1"/>
  <c r="AG250" i="1"/>
  <c r="AU250" i="1" s="1"/>
  <c r="AI249" i="1"/>
  <c r="AW249" i="1" s="1"/>
  <c r="AY248" i="1"/>
  <c r="AE247" i="1"/>
  <c r="AS247" i="1" s="1"/>
  <c r="AG246" i="1"/>
  <c r="AU246" i="1" s="1"/>
  <c r="AI245" i="1"/>
  <c r="AW245" i="1" s="1"/>
  <c r="AY244" i="1"/>
  <c r="AE243" i="1"/>
  <c r="AS243" i="1" s="1"/>
  <c r="AG242" i="1"/>
  <c r="AU242" i="1" s="1"/>
  <c r="AI241" i="1"/>
  <c r="AW241" i="1" s="1"/>
  <c r="AY240" i="1"/>
  <c r="AE239" i="1"/>
  <c r="AS239" i="1" s="1"/>
  <c r="AG238" i="1"/>
  <c r="AU238" i="1" s="1"/>
  <c r="AI237" i="1"/>
  <c r="AW237" i="1" s="1"/>
  <c r="AY236" i="1"/>
  <c r="AE235" i="1"/>
  <c r="AS235" i="1" s="1"/>
  <c r="AG234" i="1"/>
  <c r="AU234" i="1" s="1"/>
  <c r="AI233" i="1"/>
  <c r="AW233" i="1" s="1"/>
  <c r="AY232" i="1"/>
  <c r="AE231" i="1"/>
  <c r="AS231" i="1" s="1"/>
  <c r="AG230" i="1"/>
  <c r="AU230" i="1" s="1"/>
  <c r="AI229" i="1"/>
  <c r="AW229" i="1" s="1"/>
  <c r="AY228" i="1"/>
  <c r="AE227" i="1"/>
  <c r="AS227" i="1" s="1"/>
  <c r="AG226" i="1"/>
  <c r="AU226" i="1" s="1"/>
  <c r="AI225" i="1"/>
  <c r="AW225" i="1" s="1"/>
  <c r="AY224" i="1"/>
  <c r="AE223" i="1"/>
  <c r="AS223" i="1" s="1"/>
  <c r="AG222" i="1"/>
  <c r="AU222" i="1" s="1"/>
  <c r="AI221" i="1"/>
  <c r="AW221" i="1" s="1"/>
  <c r="AY220" i="1"/>
  <c r="AE219" i="1"/>
  <c r="AS219" i="1" s="1"/>
  <c r="AG218" i="1"/>
  <c r="AU218" i="1" s="1"/>
  <c r="AI217" i="1"/>
  <c r="AW217" i="1" s="1"/>
  <c r="AY216" i="1"/>
  <c r="AE215" i="1"/>
  <c r="AS215" i="1" s="1"/>
  <c r="AG214" i="1"/>
  <c r="AU214" i="1" s="1"/>
  <c r="AI213" i="1"/>
  <c r="AW213" i="1" s="1"/>
  <c r="AY212" i="1"/>
  <c r="AE211" i="1"/>
  <c r="AS211" i="1" s="1"/>
  <c r="AG210" i="1"/>
  <c r="AU210" i="1" s="1"/>
  <c r="AI209" i="1"/>
  <c r="AW209" i="1" s="1"/>
  <c r="AY208" i="1"/>
  <c r="AE207" i="1"/>
  <c r="AS207" i="1" s="1"/>
  <c r="AG206" i="1"/>
  <c r="AU206" i="1" s="1"/>
  <c r="AI205" i="1"/>
  <c r="AW205" i="1" s="1"/>
  <c r="AY204" i="1"/>
  <c r="AE203" i="1"/>
  <c r="AS203" i="1" s="1"/>
  <c r="AG202" i="1"/>
  <c r="AU202" i="1" s="1"/>
  <c r="AI201" i="1"/>
  <c r="AW201" i="1" s="1"/>
  <c r="AY200" i="1"/>
  <c r="AE199" i="1"/>
  <c r="AS199" i="1" s="1"/>
  <c r="AG198" i="1"/>
  <c r="AU198" i="1" s="1"/>
  <c r="AI197" i="1"/>
  <c r="AW197" i="1" s="1"/>
  <c r="AY196" i="1"/>
  <c r="AE195" i="1"/>
  <c r="AS195" i="1" s="1"/>
  <c r="AG194" i="1"/>
  <c r="AU194" i="1" s="1"/>
  <c r="AI193" i="1"/>
  <c r="AW193" i="1" s="1"/>
  <c r="AY192" i="1"/>
  <c r="AE191" i="1"/>
  <c r="AS191" i="1" s="1"/>
  <c r="AG190" i="1"/>
  <c r="AU190" i="1" s="1"/>
  <c r="AI189" i="1"/>
  <c r="AW189" i="1" s="1"/>
  <c r="AY188" i="1"/>
  <c r="AE187" i="1"/>
  <c r="AS187" i="1" s="1"/>
  <c r="AG186" i="1"/>
  <c r="AU186" i="1" s="1"/>
  <c r="AI185" i="1"/>
  <c r="AW185" i="1" s="1"/>
  <c r="AY184" i="1"/>
  <c r="AE183" i="1"/>
  <c r="AS183" i="1" s="1"/>
  <c r="AG182" i="1"/>
  <c r="AU182" i="1" s="1"/>
  <c r="AI181" i="1"/>
  <c r="AW181" i="1" s="1"/>
  <c r="AY180" i="1"/>
  <c r="AE179" i="1"/>
  <c r="AS179" i="1" s="1"/>
  <c r="AG178" i="1"/>
  <c r="AU178" i="1" s="1"/>
  <c r="AI177" i="1"/>
  <c r="AW177" i="1" s="1"/>
  <c r="AH261" i="1"/>
  <c r="AV261" i="1" s="1"/>
  <c r="AJ260" i="1"/>
  <c r="AX260" i="1" s="1"/>
  <c r="AZ259" i="1"/>
  <c r="AD259" i="1"/>
  <c r="AR259" i="1" s="1"/>
  <c r="AF258" i="1"/>
  <c r="AT258" i="1" s="1"/>
  <c r="AH257" i="1"/>
  <c r="AV257" i="1" s="1"/>
  <c r="AJ256" i="1"/>
  <c r="AX256" i="1" s="1"/>
  <c r="AZ255" i="1"/>
  <c r="AD255" i="1"/>
  <c r="AR255" i="1" s="1"/>
  <c r="AF254" i="1"/>
  <c r="AT254" i="1" s="1"/>
  <c r="AH253" i="1"/>
  <c r="AV253" i="1" s="1"/>
  <c r="AJ252" i="1"/>
  <c r="AX252" i="1" s="1"/>
  <c r="AZ251" i="1"/>
  <c r="AD251" i="1"/>
  <c r="AR251" i="1" s="1"/>
  <c r="AF250" i="1"/>
  <c r="AT250" i="1" s="1"/>
  <c r="AH249" i="1"/>
  <c r="AV249" i="1" s="1"/>
  <c r="AJ248" i="1"/>
  <c r="AX248" i="1" s="1"/>
  <c r="AZ247" i="1"/>
  <c r="AD247" i="1"/>
  <c r="AR247" i="1" s="1"/>
  <c r="AF246" i="1"/>
  <c r="AT246" i="1" s="1"/>
  <c r="AH245" i="1"/>
  <c r="AV245" i="1" s="1"/>
  <c r="AJ244" i="1"/>
  <c r="AX244" i="1" s="1"/>
  <c r="AZ243" i="1"/>
  <c r="AD243" i="1"/>
  <c r="AR243" i="1" s="1"/>
  <c r="AF242" i="1"/>
  <c r="AT242" i="1" s="1"/>
  <c r="AH241" i="1"/>
  <c r="AV241" i="1" s="1"/>
  <c r="AJ240" i="1"/>
  <c r="AX240" i="1" s="1"/>
  <c r="AZ239" i="1"/>
  <c r="AD239" i="1"/>
  <c r="AR239" i="1" s="1"/>
  <c r="AF238" i="1"/>
  <c r="AT238" i="1" s="1"/>
  <c r="AH237" i="1"/>
  <c r="AV237" i="1" s="1"/>
  <c r="AJ236" i="1"/>
  <c r="AX236" i="1" s="1"/>
  <c r="AZ235" i="1"/>
  <c r="AD235" i="1"/>
  <c r="AR235" i="1" s="1"/>
  <c r="AF234" i="1"/>
  <c r="AT234" i="1" s="1"/>
  <c r="AH233" i="1"/>
  <c r="AV233" i="1" s="1"/>
  <c r="AJ232" i="1"/>
  <c r="AX232" i="1" s="1"/>
  <c r="AZ231" i="1"/>
  <c r="AD231" i="1"/>
  <c r="AR231" i="1" s="1"/>
  <c r="AF230" i="1"/>
  <c r="AT230" i="1" s="1"/>
  <c r="AH229" i="1"/>
  <c r="AV229" i="1" s="1"/>
  <c r="AJ228" i="1"/>
  <c r="AX228" i="1" s="1"/>
  <c r="AZ227" i="1"/>
  <c r="AD227" i="1"/>
  <c r="AR227" i="1" s="1"/>
  <c r="AF226" i="1"/>
  <c r="AT226" i="1" s="1"/>
  <c r="AH225" i="1"/>
  <c r="AV225" i="1" s="1"/>
  <c r="AJ224" i="1"/>
  <c r="AX224" i="1" s="1"/>
  <c r="AZ223" i="1"/>
  <c r="AD223" i="1"/>
  <c r="AR223" i="1" s="1"/>
  <c r="AF222" i="1"/>
  <c r="AT222" i="1" s="1"/>
  <c r="AH221" i="1"/>
  <c r="AV221" i="1" s="1"/>
  <c r="AJ220" i="1"/>
  <c r="AX220" i="1" s="1"/>
  <c r="AZ219" i="1"/>
  <c r="AD219" i="1"/>
  <c r="AR219" i="1" s="1"/>
  <c r="AF218" i="1"/>
  <c r="AT218" i="1" s="1"/>
  <c r="AH217" i="1"/>
  <c r="AV217" i="1" s="1"/>
  <c r="AJ216" i="1"/>
  <c r="AX216" i="1" s="1"/>
  <c r="AZ215" i="1"/>
  <c r="AD215" i="1"/>
  <c r="AR215" i="1" s="1"/>
  <c r="AF214" i="1"/>
  <c r="AT214" i="1" s="1"/>
  <c r="AH213" i="1"/>
  <c r="AV213" i="1" s="1"/>
  <c r="AJ212" i="1"/>
  <c r="AX212" i="1" s="1"/>
  <c r="AZ211" i="1"/>
  <c r="AD211" i="1"/>
  <c r="AR211" i="1" s="1"/>
  <c r="AF210" i="1"/>
  <c r="AT210" i="1" s="1"/>
  <c r="AH209" i="1"/>
  <c r="AV209" i="1" s="1"/>
  <c r="AJ208" i="1"/>
  <c r="AX208" i="1" s="1"/>
  <c r="AZ207" i="1"/>
  <c r="AD207" i="1"/>
  <c r="AR207" i="1" s="1"/>
  <c r="AF206" i="1"/>
  <c r="AT206" i="1" s="1"/>
  <c r="AH205" i="1"/>
  <c r="AV205" i="1" s="1"/>
  <c r="AJ204" i="1"/>
  <c r="AX204" i="1" s="1"/>
  <c r="AZ203" i="1"/>
  <c r="AD203" i="1"/>
  <c r="AR203" i="1" s="1"/>
  <c r="AF202" i="1"/>
  <c r="AT202" i="1" s="1"/>
  <c r="AH201" i="1"/>
  <c r="AV201" i="1" s="1"/>
  <c r="AJ200" i="1"/>
  <c r="AX200" i="1" s="1"/>
  <c r="AZ199" i="1"/>
  <c r="AD199" i="1"/>
  <c r="AR199" i="1" s="1"/>
  <c r="AF198" i="1"/>
  <c r="AT198" i="1" s="1"/>
  <c r="AH197" i="1"/>
  <c r="AV197" i="1" s="1"/>
  <c r="AJ196" i="1"/>
  <c r="AX196" i="1" s="1"/>
  <c r="AZ195" i="1"/>
  <c r="AD195" i="1"/>
  <c r="AR195" i="1" s="1"/>
  <c r="AF194" i="1"/>
  <c r="AT194" i="1" s="1"/>
  <c r="AH193" i="1"/>
  <c r="AV193" i="1" s="1"/>
  <c r="AJ192" i="1"/>
  <c r="AX192" i="1" s="1"/>
  <c r="AZ191" i="1"/>
  <c r="AD191" i="1"/>
  <c r="AR191" i="1" s="1"/>
  <c r="AF190" i="1"/>
  <c r="AT190" i="1" s="1"/>
  <c r="AH189" i="1"/>
  <c r="AV189" i="1" s="1"/>
  <c r="AJ188" i="1"/>
  <c r="AX188" i="1" s="1"/>
  <c r="AZ187" i="1"/>
  <c r="AD187" i="1"/>
  <c r="AR187" i="1" s="1"/>
  <c r="AF186" i="1"/>
  <c r="AT186" i="1" s="1"/>
  <c r="AH185" i="1"/>
  <c r="AV185" i="1" s="1"/>
  <c r="AJ184" i="1"/>
  <c r="AX184" i="1" s="1"/>
  <c r="AZ183" i="1"/>
  <c r="AD183" i="1"/>
  <c r="AR183" i="1" s="1"/>
  <c r="AF182" i="1"/>
  <c r="AT182" i="1" s="1"/>
  <c r="AH181" i="1"/>
  <c r="AV181" i="1" s="1"/>
  <c r="AJ180" i="1"/>
  <c r="AX180" i="1" s="1"/>
  <c r="AZ179" i="1"/>
  <c r="AD179" i="1"/>
  <c r="AR179" i="1" s="1"/>
  <c r="AF178" i="1"/>
  <c r="AT178" i="1" s="1"/>
  <c r="AH177" i="1"/>
  <c r="AV177" i="1" s="1"/>
  <c r="AE97" i="1"/>
  <c r="AS97" i="1" s="1"/>
  <c r="AG96" i="1"/>
  <c r="AU96" i="1" s="1"/>
  <c r="AI95" i="1"/>
  <c r="AW95" i="1" s="1"/>
  <c r="AY94" i="1"/>
  <c r="AE93" i="1"/>
  <c r="AS93" i="1" s="1"/>
  <c r="AG92" i="1"/>
  <c r="AU92" i="1" s="1"/>
  <c r="AI91" i="1"/>
  <c r="AW91" i="1" s="1"/>
  <c r="AY90" i="1"/>
  <c r="AE89" i="1"/>
  <c r="AS89" i="1" s="1"/>
  <c r="AG88" i="1"/>
  <c r="AU88" i="1" s="1"/>
  <c r="AI87" i="1"/>
  <c r="AW87" i="1" s="1"/>
  <c r="AY86" i="1"/>
  <c r="AE85" i="1"/>
  <c r="AS85" i="1" s="1"/>
  <c r="AG84" i="1"/>
  <c r="AU84" i="1" s="1"/>
  <c r="AI83" i="1"/>
  <c r="AW83" i="1" s="1"/>
  <c r="AY82" i="1"/>
  <c r="AE81" i="1"/>
  <c r="AS81" i="1" s="1"/>
  <c r="AG80" i="1"/>
  <c r="AU80" i="1" s="1"/>
  <c r="AI79" i="1"/>
  <c r="AW79" i="1" s="1"/>
  <c r="AY78" i="1"/>
  <c r="AE77" i="1"/>
  <c r="AS77" i="1" s="1"/>
  <c r="AG76" i="1"/>
  <c r="AU76" i="1" s="1"/>
  <c r="AI75" i="1"/>
  <c r="AW75" i="1" s="1"/>
  <c r="AY74" i="1"/>
  <c r="AE73" i="1"/>
  <c r="AS73" i="1" s="1"/>
  <c r="AG72" i="1"/>
  <c r="AU72" i="1" s="1"/>
  <c r="AI71" i="1"/>
  <c r="AW71" i="1" s="1"/>
  <c r="AY70" i="1"/>
  <c r="AE69" i="1"/>
  <c r="AS69" i="1" s="1"/>
  <c r="AG68" i="1"/>
  <c r="AU68" i="1" s="1"/>
  <c r="AI67" i="1"/>
  <c r="AW67" i="1" s="1"/>
  <c r="AY66" i="1"/>
  <c r="AE65" i="1"/>
  <c r="AS65" i="1" s="1"/>
  <c r="AG64" i="1"/>
  <c r="AU64" i="1" s="1"/>
  <c r="AI63" i="1"/>
  <c r="AW63" i="1" s="1"/>
  <c r="AY62" i="1"/>
  <c r="AE61" i="1"/>
  <c r="AS61" i="1" s="1"/>
  <c r="AG60" i="1"/>
  <c r="AU60" i="1" s="1"/>
  <c r="AI59" i="1"/>
  <c r="AW59" i="1" s="1"/>
  <c r="AY58" i="1"/>
  <c r="AE57" i="1"/>
  <c r="AS57" i="1" s="1"/>
  <c r="AG56" i="1"/>
  <c r="AU56" i="1" s="1"/>
  <c r="AI55" i="1"/>
  <c r="AW55" i="1" s="1"/>
  <c r="AY54" i="1"/>
  <c r="AE53" i="1"/>
  <c r="AS53" i="1" s="1"/>
  <c r="AG52" i="1"/>
  <c r="AU52" i="1" s="1"/>
  <c r="AI51" i="1"/>
  <c r="AW51" i="1" s="1"/>
  <c r="AY50" i="1"/>
  <c r="AE49" i="1"/>
  <c r="AS49" i="1" s="1"/>
  <c r="AG48" i="1"/>
  <c r="AU48" i="1" s="1"/>
  <c r="AI47" i="1"/>
  <c r="AW47" i="1" s="1"/>
  <c r="AY46" i="1"/>
  <c r="AE45" i="1"/>
  <c r="AS45" i="1" s="1"/>
  <c r="AG44" i="1"/>
  <c r="AU44" i="1" s="1"/>
  <c r="AI43" i="1"/>
  <c r="AW43" i="1" s="1"/>
  <c r="AY42" i="1"/>
  <c r="AE41" i="1"/>
  <c r="AS41" i="1" s="1"/>
  <c r="AG40" i="1"/>
  <c r="AU40" i="1" s="1"/>
  <c r="AI39" i="1"/>
  <c r="AW39" i="1" s="1"/>
  <c r="AY38" i="1"/>
  <c r="AE37" i="1"/>
  <c r="AS37" i="1" s="1"/>
  <c r="AG36" i="1"/>
  <c r="AU36" i="1" s="1"/>
  <c r="AI35" i="1"/>
  <c r="AW35" i="1" s="1"/>
  <c r="AY34" i="1"/>
  <c r="AE33" i="1"/>
  <c r="AS33" i="1" s="1"/>
  <c r="AG32" i="1"/>
  <c r="AU32" i="1" s="1"/>
  <c r="AI31" i="1"/>
  <c r="AW31" i="1" s="1"/>
  <c r="AY30" i="1"/>
  <c r="AE29" i="1"/>
  <c r="AS29" i="1" s="1"/>
  <c r="AG28" i="1"/>
  <c r="AU28" i="1" s="1"/>
  <c r="AI27" i="1"/>
  <c r="AW27" i="1" s="1"/>
  <c r="AY26" i="1"/>
  <c r="AE193" i="1"/>
  <c r="AS193" i="1" s="1"/>
  <c r="AG192" i="1"/>
  <c r="AU192" i="1" s="1"/>
  <c r="AI191" i="1"/>
  <c r="AW191" i="1" s="1"/>
  <c r="AY190" i="1"/>
  <c r="AE189" i="1"/>
  <c r="AS189" i="1" s="1"/>
  <c r="AG188" i="1"/>
  <c r="AU188" i="1" s="1"/>
  <c r="AI187" i="1"/>
  <c r="AW187" i="1" s="1"/>
  <c r="AY186" i="1"/>
  <c r="AE185" i="1"/>
  <c r="AS185" i="1" s="1"/>
  <c r="AG184" i="1"/>
  <c r="AU184" i="1" s="1"/>
  <c r="AI183" i="1"/>
  <c r="AW183" i="1" s="1"/>
  <c r="AY182" i="1"/>
  <c r="AE181" i="1"/>
  <c r="AS181" i="1" s="1"/>
  <c r="AG180" i="1"/>
  <c r="AU180" i="1" s="1"/>
  <c r="AI179" i="1"/>
  <c r="AW179" i="1" s="1"/>
  <c r="AY178" i="1"/>
  <c r="AE177" i="1"/>
  <c r="AS177" i="1" s="1"/>
  <c r="AD76" i="1"/>
  <c r="AR76" i="1" s="1"/>
  <c r="AF75" i="1"/>
  <c r="AT75" i="1" s="1"/>
  <c r="AH74" i="1"/>
  <c r="AV74" i="1" s="1"/>
  <c r="AJ73" i="1"/>
  <c r="AX73" i="1" s="1"/>
  <c r="AZ72" i="1"/>
  <c r="AD72" i="1"/>
  <c r="AR72" i="1" s="1"/>
  <c r="AF71" i="1"/>
  <c r="AT71" i="1" s="1"/>
  <c r="AH70" i="1"/>
  <c r="AV70" i="1" s="1"/>
  <c r="AJ69" i="1"/>
  <c r="AX69" i="1" s="1"/>
  <c r="AZ68" i="1"/>
  <c r="AD68" i="1"/>
  <c r="AR68" i="1" s="1"/>
  <c r="AF67" i="1"/>
  <c r="AT67" i="1" s="1"/>
  <c r="AH66" i="1"/>
  <c r="AV66" i="1" s="1"/>
  <c r="AJ65" i="1"/>
  <c r="AX65" i="1" s="1"/>
  <c r="AZ64" i="1"/>
  <c r="AD64" i="1"/>
  <c r="AR64" i="1" s="1"/>
  <c r="AF63" i="1"/>
  <c r="AT63" i="1" s="1"/>
  <c r="AH62" i="1"/>
  <c r="AV62" i="1" s="1"/>
  <c r="AJ61" i="1"/>
  <c r="AX61" i="1" s="1"/>
  <c r="AZ60" i="1"/>
  <c r="AD60" i="1"/>
  <c r="AR60" i="1" s="1"/>
  <c r="AF59" i="1"/>
  <c r="AT59" i="1" s="1"/>
  <c r="AH58" i="1"/>
  <c r="AV58" i="1" s="1"/>
  <c r="AJ57" i="1"/>
  <c r="AX57" i="1" s="1"/>
  <c r="AZ56" i="1"/>
  <c r="AD56" i="1"/>
  <c r="AR56" i="1" s="1"/>
  <c r="AF55" i="1"/>
  <c r="AT55" i="1" s="1"/>
  <c r="AH54" i="1"/>
  <c r="AV54" i="1" s="1"/>
  <c r="AJ53" i="1"/>
  <c r="AX53" i="1" s="1"/>
  <c r="AZ52" i="1"/>
  <c r="AD52" i="1"/>
  <c r="AR52" i="1" s="1"/>
  <c r="AF51" i="1"/>
  <c r="AT51" i="1" s="1"/>
  <c r="AH50" i="1"/>
  <c r="AV50" i="1" s="1"/>
  <c r="AJ49" i="1"/>
  <c r="AX49" i="1" s="1"/>
  <c r="AZ48" i="1"/>
  <c r="AD48" i="1"/>
  <c r="AR48" i="1" s="1"/>
  <c r="AF47" i="1"/>
  <c r="AT47" i="1" s="1"/>
  <c r="AH46" i="1"/>
  <c r="AV46" i="1" s="1"/>
  <c r="AJ45" i="1"/>
  <c r="AX45" i="1" s="1"/>
  <c r="AZ44" i="1"/>
  <c r="AD44" i="1"/>
  <c r="AR44" i="1" s="1"/>
  <c r="AF43" i="1"/>
  <c r="AT43" i="1" s="1"/>
  <c r="AH42" i="1"/>
  <c r="AV42" i="1" s="1"/>
  <c r="AJ41" i="1"/>
  <c r="AX41" i="1" s="1"/>
  <c r="AZ40" i="1"/>
  <c r="AD40" i="1"/>
  <c r="AR40" i="1" s="1"/>
  <c r="AF39" i="1"/>
  <c r="AT39" i="1" s="1"/>
  <c r="AH38" i="1"/>
  <c r="AV38" i="1" s="1"/>
  <c r="AJ37" i="1"/>
  <c r="AX37" i="1" s="1"/>
  <c r="AZ36" i="1"/>
  <c r="AD36" i="1"/>
  <c r="AR36" i="1" s="1"/>
  <c r="AF35" i="1"/>
  <c r="AT35" i="1" s="1"/>
  <c r="AH34" i="1"/>
  <c r="AV34" i="1" s="1"/>
  <c r="AJ33" i="1"/>
  <c r="AX33" i="1" s="1"/>
  <c r="AZ32" i="1"/>
  <c r="AD32" i="1"/>
  <c r="AR32" i="1" s="1"/>
  <c r="AF31" i="1"/>
  <c r="AT31" i="1" s="1"/>
  <c r="AH30" i="1"/>
  <c r="AV30" i="1" s="1"/>
  <c r="AJ29" i="1"/>
  <c r="AX29" i="1" s="1"/>
  <c r="AZ28" i="1"/>
  <c r="AD28" i="1"/>
  <c r="AR28" i="1" s="1"/>
  <c r="AF27" i="1"/>
  <c r="AT27" i="1" s="1"/>
  <c r="AH26" i="1"/>
  <c r="AV26" i="1" s="1"/>
  <c r="AZ261" i="1"/>
  <c r="AD261" i="1"/>
  <c r="AR261" i="1" s="1"/>
  <c r="AF260" i="1"/>
  <c r="AT260" i="1" s="1"/>
  <c r="AH259" i="1"/>
  <c r="AV259" i="1" s="1"/>
  <c r="AJ258" i="1"/>
  <c r="AX258" i="1" s="1"/>
  <c r="AZ257" i="1"/>
  <c r="AD257" i="1"/>
  <c r="AR257" i="1" s="1"/>
  <c r="AF256" i="1"/>
  <c r="AT256" i="1" s="1"/>
  <c r="AH255" i="1"/>
  <c r="AV255" i="1" s="1"/>
  <c r="AJ254" i="1"/>
  <c r="AX254" i="1" s="1"/>
  <c r="AZ253" i="1"/>
  <c r="AD253" i="1"/>
  <c r="AR253" i="1" s="1"/>
  <c r="AF252" i="1"/>
  <c r="AT252" i="1" s="1"/>
  <c r="AH251" i="1"/>
  <c r="AV251" i="1" s="1"/>
  <c r="AJ250" i="1"/>
  <c r="AX250" i="1" s="1"/>
  <c r="AZ249" i="1"/>
  <c r="AD249" i="1"/>
  <c r="AR249" i="1" s="1"/>
  <c r="AF248" i="1"/>
  <c r="AT248" i="1" s="1"/>
  <c r="AH247" i="1"/>
  <c r="AV247" i="1" s="1"/>
  <c r="AJ246" i="1"/>
  <c r="AX246" i="1" s="1"/>
  <c r="AZ245" i="1"/>
  <c r="AD245" i="1"/>
  <c r="AR245" i="1" s="1"/>
  <c r="AF244" i="1"/>
  <c r="AT244" i="1" s="1"/>
  <c r="AH243" i="1"/>
  <c r="AV243" i="1" s="1"/>
  <c r="AJ242" i="1"/>
  <c r="AX242" i="1" s="1"/>
  <c r="AZ241" i="1"/>
  <c r="AD241" i="1"/>
  <c r="AR241" i="1" s="1"/>
  <c r="AF240" i="1"/>
  <c r="AT240" i="1" s="1"/>
  <c r="AH239" i="1"/>
  <c r="AV239" i="1" s="1"/>
  <c r="AJ238" i="1"/>
  <c r="AX238" i="1" s="1"/>
  <c r="AZ237" i="1"/>
  <c r="AD237" i="1"/>
  <c r="AR237" i="1" s="1"/>
  <c r="AF236" i="1"/>
  <c r="AT236" i="1" s="1"/>
  <c r="AH235" i="1"/>
  <c r="AV235" i="1" s="1"/>
  <c r="AJ234" i="1"/>
  <c r="AX234" i="1" s="1"/>
  <c r="AZ233" i="1"/>
  <c r="AD233" i="1"/>
  <c r="AR233" i="1" s="1"/>
  <c r="AF232" i="1"/>
  <c r="AT232" i="1" s="1"/>
  <c r="AH231" i="1"/>
  <c r="AV231" i="1" s="1"/>
  <c r="AJ230" i="1"/>
  <c r="AX230" i="1" s="1"/>
  <c r="AZ229" i="1"/>
  <c r="AD229" i="1"/>
  <c r="AR229" i="1" s="1"/>
  <c r="AF228" i="1"/>
  <c r="AT228" i="1" s="1"/>
  <c r="AH227" i="1"/>
  <c r="AV227" i="1" s="1"/>
  <c r="AJ226" i="1"/>
  <c r="AX226" i="1" s="1"/>
  <c r="AZ225" i="1"/>
  <c r="AD225" i="1"/>
  <c r="AR225" i="1" s="1"/>
  <c r="AF224" i="1"/>
  <c r="AT224" i="1" s="1"/>
  <c r="AH223" i="1"/>
  <c r="AV223" i="1" s="1"/>
  <c r="AJ222" i="1"/>
  <c r="AX222" i="1" s="1"/>
  <c r="AZ221" i="1"/>
  <c r="AD221" i="1"/>
  <c r="AR221" i="1" s="1"/>
  <c r="AF220" i="1"/>
  <c r="AT220" i="1" s="1"/>
  <c r="AH219" i="1"/>
  <c r="AV219" i="1" s="1"/>
  <c r="AJ218" i="1"/>
  <c r="AX218" i="1" s="1"/>
  <c r="AZ217" i="1"/>
  <c r="AD217" i="1"/>
  <c r="AR217" i="1" s="1"/>
  <c r="AF216" i="1"/>
  <c r="AT216" i="1" s="1"/>
  <c r="AH215" i="1"/>
  <c r="AV215" i="1" s="1"/>
  <c r="AJ214" i="1"/>
  <c r="AX214" i="1" s="1"/>
  <c r="AZ213" i="1"/>
  <c r="AD213" i="1"/>
  <c r="AR213" i="1" s="1"/>
  <c r="AF212" i="1"/>
  <c r="AT212" i="1" s="1"/>
  <c r="AH211" i="1"/>
  <c r="AV211" i="1" s="1"/>
  <c r="AJ210" i="1"/>
  <c r="AX210" i="1" s="1"/>
  <c r="AZ209" i="1"/>
  <c r="AD209" i="1"/>
  <c r="AR209" i="1" s="1"/>
  <c r="AF208" i="1"/>
  <c r="AT208" i="1" s="1"/>
  <c r="AH207" i="1"/>
  <c r="AV207" i="1" s="1"/>
  <c r="AJ206" i="1"/>
  <c r="AX206" i="1" s="1"/>
  <c r="AZ205" i="1"/>
  <c r="AD205" i="1"/>
  <c r="AR205" i="1" s="1"/>
  <c r="AF204" i="1"/>
  <c r="AT204" i="1" s="1"/>
  <c r="AH203" i="1"/>
  <c r="AV203" i="1" s="1"/>
  <c r="AJ202" i="1"/>
  <c r="AX202" i="1" s="1"/>
  <c r="AZ201" i="1"/>
  <c r="AD201" i="1"/>
  <c r="AR201" i="1" s="1"/>
  <c r="AF200" i="1"/>
  <c r="AT200" i="1" s="1"/>
  <c r="AH199" i="1"/>
  <c r="AV199" i="1" s="1"/>
  <c r="AJ198" i="1"/>
  <c r="AX198" i="1" s="1"/>
  <c r="AZ197" i="1"/>
  <c r="AD197" i="1"/>
  <c r="AR197" i="1" s="1"/>
  <c r="AF196" i="1"/>
  <c r="AT196" i="1" s="1"/>
  <c r="AH195" i="1"/>
  <c r="AV195" i="1" s="1"/>
  <c r="AJ194" i="1"/>
  <c r="AX194" i="1" s="1"/>
  <c r="AZ193" i="1"/>
  <c r="AD193" i="1"/>
  <c r="AR193" i="1" s="1"/>
  <c r="AF192" i="1"/>
  <c r="AT192" i="1" s="1"/>
  <c r="AH191" i="1"/>
  <c r="AV191" i="1" s="1"/>
  <c r="AJ190" i="1"/>
  <c r="AX190" i="1" s="1"/>
  <c r="AZ189" i="1"/>
  <c r="AD189" i="1"/>
  <c r="AR189" i="1" s="1"/>
  <c r="AF188" i="1"/>
  <c r="AT188" i="1" s="1"/>
  <c r="AH187" i="1"/>
  <c r="AV187" i="1" s="1"/>
  <c r="AJ186" i="1"/>
  <c r="AX186" i="1" s="1"/>
  <c r="AZ185" i="1"/>
  <c r="AD185" i="1"/>
  <c r="AR185" i="1" s="1"/>
  <c r="AF184" i="1"/>
  <c r="AT184" i="1" s="1"/>
  <c r="AH183" i="1"/>
  <c r="AV183" i="1" s="1"/>
  <c r="AJ182" i="1"/>
  <c r="AX182" i="1" s="1"/>
  <c r="AZ181" i="1"/>
  <c r="AD181" i="1"/>
  <c r="AR181" i="1" s="1"/>
  <c r="AF180" i="1"/>
  <c r="AT180" i="1" s="1"/>
  <c r="AH179" i="1"/>
  <c r="AV179" i="1" s="1"/>
  <c r="AJ178" i="1"/>
  <c r="AX178" i="1" s="1"/>
  <c r="AZ177" i="1"/>
  <c r="AD177" i="1"/>
  <c r="AR177" i="1" s="1"/>
  <c r="AE91" i="1"/>
  <c r="AS91" i="1" s="1"/>
  <c r="AG90" i="1"/>
  <c r="AU90" i="1" s="1"/>
  <c r="AI89" i="1"/>
  <c r="AW89" i="1" s="1"/>
  <c r="AY88" i="1"/>
  <c r="AE87" i="1"/>
  <c r="AS87" i="1" s="1"/>
  <c r="AG86" i="1"/>
  <c r="AU86" i="1" s="1"/>
  <c r="AI85" i="1"/>
  <c r="AW85" i="1" s="1"/>
  <c r="AY84" i="1"/>
  <c r="AE83" i="1"/>
  <c r="AS83" i="1" s="1"/>
  <c r="AG82" i="1"/>
  <c r="AU82" i="1" s="1"/>
  <c r="AI81" i="1"/>
  <c r="AW81" i="1" s="1"/>
  <c r="AY80" i="1"/>
  <c r="AE79" i="1"/>
  <c r="AS79" i="1" s="1"/>
  <c r="AG78" i="1"/>
  <c r="AU78" i="1" s="1"/>
  <c r="AI77" i="1"/>
  <c r="AW77" i="1" s="1"/>
  <c r="AY76" i="1"/>
  <c r="AE75" i="1"/>
  <c r="AS75" i="1" s="1"/>
  <c r="AG74" i="1"/>
  <c r="AU74" i="1" s="1"/>
  <c r="AI73" i="1"/>
  <c r="AW73" i="1" s="1"/>
  <c r="AY72" i="1"/>
  <c r="AE71" i="1"/>
  <c r="AS71" i="1" s="1"/>
  <c r="AG70" i="1"/>
  <c r="AU70" i="1" s="1"/>
  <c r="AI69" i="1"/>
  <c r="AW69" i="1" s="1"/>
  <c r="AY68" i="1"/>
  <c r="AE67" i="1"/>
  <c r="AS67" i="1" s="1"/>
  <c r="AG66" i="1"/>
  <c r="AU66" i="1" s="1"/>
  <c r="AI65" i="1"/>
  <c r="AW65" i="1" s="1"/>
  <c r="AY64" i="1"/>
  <c r="AE63" i="1"/>
  <c r="AS63" i="1" s="1"/>
  <c r="AG62" i="1"/>
  <c r="AU62" i="1" s="1"/>
  <c r="AI61" i="1"/>
  <c r="AW61" i="1" s="1"/>
  <c r="AY60" i="1"/>
  <c r="AE59" i="1"/>
  <c r="AS59" i="1" s="1"/>
  <c r="AG58" i="1"/>
  <c r="AU58" i="1" s="1"/>
  <c r="AI57" i="1"/>
  <c r="AW57" i="1" s="1"/>
  <c r="AY56" i="1"/>
  <c r="AE55" i="1"/>
  <c r="AS55" i="1" s="1"/>
  <c r="AG54" i="1"/>
  <c r="AU54" i="1" s="1"/>
  <c r="AI53" i="1"/>
  <c r="AW53" i="1" s="1"/>
  <c r="AY52" i="1"/>
  <c r="AE51" i="1"/>
  <c r="AS51" i="1" s="1"/>
  <c r="AG50" i="1"/>
  <c r="AU50" i="1" s="1"/>
  <c r="AI49" i="1"/>
  <c r="AW49" i="1" s="1"/>
  <c r="AY48" i="1"/>
  <c r="AE47" i="1"/>
  <c r="AS47" i="1" s="1"/>
  <c r="AG46" i="1"/>
  <c r="AU46" i="1" s="1"/>
  <c r="AI45" i="1"/>
  <c r="AW45" i="1" s="1"/>
  <c r="AY44" i="1"/>
  <c r="AE43" i="1"/>
  <c r="AS43" i="1" s="1"/>
  <c r="AG42" i="1"/>
  <c r="AU42" i="1" s="1"/>
  <c r="AI41" i="1"/>
  <c r="AW41" i="1" s="1"/>
  <c r="AY40" i="1"/>
  <c r="AE39" i="1"/>
  <c r="AS39" i="1" s="1"/>
  <c r="AG38" i="1"/>
  <c r="AU38" i="1" s="1"/>
  <c r="AI37" i="1"/>
  <c r="AW37" i="1" s="1"/>
  <c r="AY36" i="1"/>
  <c r="AE35" i="1"/>
  <c r="AS35" i="1" s="1"/>
  <c r="AG34" i="1"/>
  <c r="AU34" i="1" s="1"/>
  <c r="AI33" i="1"/>
  <c r="AW33" i="1" s="1"/>
  <c r="AY32" i="1"/>
  <c r="AE31" i="1"/>
  <c r="AS31" i="1" s="1"/>
  <c r="AG30" i="1"/>
  <c r="AU30" i="1" s="1"/>
  <c r="AI29" i="1"/>
  <c r="AW29" i="1" s="1"/>
  <c r="AY28" i="1"/>
  <c r="AE27" i="1"/>
  <c r="AS27" i="1" s="1"/>
  <c r="AG26" i="1"/>
  <c r="AU26" i="1" s="1"/>
  <c r="AY261" i="1"/>
  <c r="AE260" i="1"/>
  <c r="AS260" i="1" s="1"/>
  <c r="AG259" i="1"/>
  <c r="AU259" i="1" s="1"/>
  <c r="AI258" i="1"/>
  <c r="AW258" i="1" s="1"/>
  <c r="AY257" i="1"/>
  <c r="AE256" i="1"/>
  <c r="AS256" i="1" s="1"/>
  <c r="AG255" i="1"/>
  <c r="AU255" i="1" s="1"/>
  <c r="AI254" i="1"/>
  <c r="AW254" i="1" s="1"/>
  <c r="AY253" i="1"/>
  <c r="AE252" i="1"/>
  <c r="AS252" i="1" s="1"/>
  <c r="AG251" i="1"/>
  <c r="AU251" i="1" s="1"/>
  <c r="AI250" i="1"/>
  <c r="AW250" i="1" s="1"/>
  <c r="AY249" i="1"/>
  <c r="AE248" i="1"/>
  <c r="AS248" i="1" s="1"/>
  <c r="AG247" i="1"/>
  <c r="AU247" i="1" s="1"/>
  <c r="AI246" i="1"/>
  <c r="AW246" i="1" s="1"/>
  <c r="AY245" i="1"/>
  <c r="AE244" i="1"/>
  <c r="AS244" i="1" s="1"/>
  <c r="AG243" i="1"/>
  <c r="AU243" i="1" s="1"/>
  <c r="AI242" i="1"/>
  <c r="AW242" i="1" s="1"/>
  <c r="AY241" i="1"/>
  <c r="AE240" i="1"/>
  <c r="AS240" i="1" s="1"/>
  <c r="AG239" i="1"/>
  <c r="AU239" i="1" s="1"/>
  <c r="AI238" i="1"/>
  <c r="AW238" i="1" s="1"/>
  <c r="AY237" i="1"/>
  <c r="AE236" i="1"/>
  <c r="AS236" i="1" s="1"/>
  <c r="AG235" i="1"/>
  <c r="AU235" i="1" s="1"/>
  <c r="AI234" i="1"/>
  <c r="AW234" i="1" s="1"/>
  <c r="AY233" i="1"/>
  <c r="AE232" i="1"/>
  <c r="AS232" i="1" s="1"/>
  <c r="AG231" i="1"/>
  <c r="AU231" i="1" s="1"/>
  <c r="AI230" i="1"/>
  <c r="AW230" i="1" s="1"/>
  <c r="AY229" i="1"/>
  <c r="AE228" i="1"/>
  <c r="AS228" i="1" s="1"/>
  <c r="AG227" i="1"/>
  <c r="AU227" i="1" s="1"/>
  <c r="AI226" i="1"/>
  <c r="AW226" i="1" s="1"/>
  <c r="AY225" i="1"/>
  <c r="AE224" i="1"/>
  <c r="AS224" i="1" s="1"/>
  <c r="AG223" i="1"/>
  <c r="AU223" i="1" s="1"/>
  <c r="AI222" i="1"/>
  <c r="AW222" i="1" s="1"/>
  <c r="AY221" i="1"/>
  <c r="AE220" i="1"/>
  <c r="AS220" i="1" s="1"/>
  <c r="AG219" i="1"/>
  <c r="AU219" i="1" s="1"/>
  <c r="AI218" i="1"/>
  <c r="AW218" i="1" s="1"/>
  <c r="AY217" i="1"/>
  <c r="AE216" i="1"/>
  <c r="AS216" i="1" s="1"/>
  <c r="AG215" i="1"/>
  <c r="AU215" i="1" s="1"/>
  <c r="AI214" i="1"/>
  <c r="AW214" i="1" s="1"/>
  <c r="AY213" i="1"/>
  <c r="AE212" i="1"/>
  <c r="AS212" i="1" s="1"/>
  <c r="AG211" i="1"/>
  <c r="AU211" i="1" s="1"/>
  <c r="AI210" i="1"/>
  <c r="AW210" i="1" s="1"/>
  <c r="AY209" i="1"/>
  <c r="AE208" i="1"/>
  <c r="AS208" i="1" s="1"/>
  <c r="AG207" i="1"/>
  <c r="AU207" i="1" s="1"/>
  <c r="AI206" i="1"/>
  <c r="AW206" i="1" s="1"/>
  <c r="AY205" i="1"/>
  <c r="AE204" i="1"/>
  <c r="AS204" i="1" s="1"/>
  <c r="AG203" i="1"/>
  <c r="AU203" i="1" s="1"/>
  <c r="AI202" i="1"/>
  <c r="AW202" i="1" s="1"/>
  <c r="AY201" i="1"/>
  <c r="AE200" i="1"/>
  <c r="AS200" i="1" s="1"/>
  <c r="AG199" i="1"/>
  <c r="AU199" i="1" s="1"/>
  <c r="AI198" i="1"/>
  <c r="AW198" i="1" s="1"/>
  <c r="AY197" i="1"/>
  <c r="AE196" i="1"/>
  <c r="AS196" i="1" s="1"/>
  <c r="AG195" i="1"/>
  <c r="AU195" i="1" s="1"/>
  <c r="AI194" i="1"/>
  <c r="AW194" i="1" s="1"/>
  <c r="AY193" i="1"/>
  <c r="AE192" i="1"/>
  <c r="AS192" i="1" s="1"/>
  <c r="AG191" i="1"/>
  <c r="AU191" i="1" s="1"/>
  <c r="AI190" i="1"/>
  <c r="AW190" i="1" s="1"/>
  <c r="AY189" i="1"/>
  <c r="AE188" i="1"/>
  <c r="AS188" i="1" s="1"/>
  <c r="AG187" i="1"/>
  <c r="AU187" i="1" s="1"/>
  <c r="AI186" i="1"/>
  <c r="AW186" i="1" s="1"/>
  <c r="AY185" i="1"/>
  <c r="AE184" i="1"/>
  <c r="AS184" i="1" s="1"/>
  <c r="AG183" i="1"/>
  <c r="AU183" i="1" s="1"/>
  <c r="AI182" i="1"/>
  <c r="AW182" i="1" s="1"/>
  <c r="AY181" i="1"/>
  <c r="AE180" i="1"/>
  <c r="AS180" i="1" s="1"/>
  <c r="AG179" i="1"/>
  <c r="AU179" i="1" s="1"/>
  <c r="AI178" i="1"/>
  <c r="AW178" i="1" s="1"/>
  <c r="AY177" i="1"/>
  <c r="AJ88" i="1"/>
  <c r="AX88" i="1" s="1"/>
  <c r="AZ87" i="1"/>
  <c r="AD87" i="1"/>
  <c r="AR87" i="1" s="1"/>
  <c r="AF86" i="1"/>
  <c r="AT86" i="1" s="1"/>
  <c r="AH85" i="1"/>
  <c r="AV85" i="1" s="1"/>
  <c r="AJ84" i="1"/>
  <c r="AX84" i="1" s="1"/>
  <c r="AZ83" i="1"/>
  <c r="AD83" i="1"/>
  <c r="AR83" i="1" s="1"/>
  <c r="AF82" i="1"/>
  <c r="AT82" i="1" s="1"/>
  <c r="AH81" i="1"/>
  <c r="AV81" i="1" s="1"/>
  <c r="AJ80" i="1"/>
  <c r="AX80" i="1" s="1"/>
  <c r="AZ79" i="1"/>
  <c r="AD79" i="1"/>
  <c r="AR79" i="1" s="1"/>
  <c r="AF78" i="1"/>
  <c r="AT78" i="1" s="1"/>
  <c r="AH77" i="1"/>
  <c r="AV77" i="1" s="1"/>
  <c r="AJ76" i="1"/>
  <c r="AX76" i="1" s="1"/>
  <c r="AZ75" i="1"/>
  <c r="AD75" i="1"/>
  <c r="AR75" i="1" s="1"/>
  <c r="AF74" i="1"/>
  <c r="AT74" i="1" s="1"/>
  <c r="AH73" i="1"/>
  <c r="AV73" i="1" s="1"/>
  <c r="AJ72" i="1"/>
  <c r="AX72" i="1" s="1"/>
  <c r="AZ71" i="1"/>
  <c r="AD71" i="1"/>
  <c r="AR71" i="1" s="1"/>
  <c r="AF70" i="1"/>
  <c r="AT70" i="1" s="1"/>
  <c r="AH69" i="1"/>
  <c r="AV69" i="1" s="1"/>
  <c r="AJ68" i="1"/>
  <c r="AX68" i="1" s="1"/>
  <c r="AZ67" i="1"/>
  <c r="AD67" i="1"/>
  <c r="AR67" i="1" s="1"/>
  <c r="AF66" i="1"/>
  <c r="AT66" i="1" s="1"/>
  <c r="AH65" i="1"/>
  <c r="AV65" i="1" s="1"/>
  <c r="AJ64" i="1"/>
  <c r="AX64" i="1" s="1"/>
  <c r="AZ63" i="1"/>
  <c r="AD63" i="1"/>
  <c r="AR63" i="1" s="1"/>
  <c r="AF62" i="1"/>
  <c r="AT62" i="1" s="1"/>
  <c r="AH61" i="1"/>
  <c r="AV61" i="1" s="1"/>
  <c r="AJ60" i="1"/>
  <c r="AX60" i="1" s="1"/>
  <c r="AZ59" i="1"/>
  <c r="AD59" i="1"/>
  <c r="AR59" i="1" s="1"/>
  <c r="AF58" i="1"/>
  <c r="AT58" i="1" s="1"/>
  <c r="AH57" i="1"/>
  <c r="AV57" i="1" s="1"/>
  <c r="AJ56" i="1"/>
  <c r="AX56" i="1" s="1"/>
  <c r="AZ55" i="1"/>
  <c r="AD55" i="1"/>
  <c r="AR55" i="1" s="1"/>
  <c r="AF54" i="1"/>
  <c r="AT54" i="1" s="1"/>
  <c r="AH53" i="1"/>
  <c r="AV53" i="1" s="1"/>
  <c r="AJ52" i="1"/>
  <c r="AX52" i="1" s="1"/>
  <c r="AZ51" i="1"/>
  <c r="AD51" i="1"/>
  <c r="AR51" i="1" s="1"/>
  <c r="AF50" i="1"/>
  <c r="AT50" i="1" s="1"/>
  <c r="AH49" i="1"/>
  <c r="AV49" i="1" s="1"/>
  <c r="AJ48" i="1"/>
  <c r="AX48" i="1" s="1"/>
  <c r="AZ47" i="1"/>
  <c r="AD47" i="1"/>
  <c r="AR47" i="1" s="1"/>
  <c r="AF46" i="1"/>
  <c r="AT46" i="1" s="1"/>
  <c r="AH45" i="1"/>
  <c r="AV45" i="1" s="1"/>
  <c r="AJ44" i="1"/>
  <c r="AX44" i="1" s="1"/>
  <c r="AZ43" i="1"/>
  <c r="AD43" i="1"/>
  <c r="AR43" i="1" s="1"/>
  <c r="AF42" i="1"/>
  <c r="AT42" i="1" s="1"/>
  <c r="AH41" i="1"/>
  <c r="AV41" i="1" s="1"/>
  <c r="AJ40" i="1"/>
  <c r="AX40" i="1" s="1"/>
  <c r="AZ39" i="1"/>
  <c r="AD39" i="1"/>
  <c r="AR39" i="1" s="1"/>
  <c r="AF38" i="1"/>
  <c r="AT38" i="1" s="1"/>
  <c r="AH37" i="1"/>
  <c r="AV37" i="1" s="1"/>
  <c r="AJ36" i="1"/>
  <c r="AX36" i="1" s="1"/>
  <c r="AZ35" i="1"/>
  <c r="AD35" i="1"/>
  <c r="AR35" i="1" s="1"/>
  <c r="AF34" i="1"/>
  <c r="AT34" i="1" s="1"/>
  <c r="AH33" i="1"/>
  <c r="AV33" i="1" s="1"/>
  <c r="AJ32" i="1"/>
  <c r="AX32" i="1" s="1"/>
  <c r="AZ31" i="1"/>
  <c r="AD31" i="1"/>
  <c r="AR31" i="1" s="1"/>
  <c r="AF30" i="1"/>
  <c r="AT30" i="1" s="1"/>
  <c r="AH29" i="1"/>
  <c r="AV29" i="1" s="1"/>
  <c r="AJ28" i="1"/>
  <c r="AX28" i="1" s="1"/>
  <c r="AZ27" i="1"/>
  <c r="AD27" i="1"/>
  <c r="AR27" i="1" s="1"/>
  <c r="AF26" i="1"/>
  <c r="AT26" i="1" s="1"/>
  <c r="AJ261" i="1"/>
  <c r="AX261" i="1" s="1"/>
  <c r="AZ260" i="1"/>
  <c r="AD260" i="1"/>
  <c r="AR260" i="1" s="1"/>
  <c r="AF259" i="1"/>
  <c r="AT259" i="1" s="1"/>
  <c r="AH258" i="1"/>
  <c r="AV258" i="1" s="1"/>
  <c r="AJ257" i="1"/>
  <c r="AX257" i="1" s="1"/>
  <c r="AZ256" i="1"/>
  <c r="AD256" i="1"/>
  <c r="AR256" i="1" s="1"/>
  <c r="AF255" i="1"/>
  <c r="AT255" i="1" s="1"/>
  <c r="AH254" i="1"/>
  <c r="AV254" i="1" s="1"/>
  <c r="AJ253" i="1"/>
  <c r="AX253" i="1" s="1"/>
  <c r="AZ252" i="1"/>
  <c r="AD252" i="1"/>
  <c r="AR252" i="1" s="1"/>
  <c r="AF251" i="1"/>
  <c r="AT251" i="1" s="1"/>
  <c r="AH250" i="1"/>
  <c r="AV250" i="1" s="1"/>
  <c r="AJ249" i="1"/>
  <c r="AX249" i="1" s="1"/>
  <c r="AZ248" i="1"/>
  <c r="AD248" i="1"/>
  <c r="AR248" i="1" s="1"/>
  <c r="AF247" i="1"/>
  <c r="AT247" i="1" s="1"/>
  <c r="AH246" i="1"/>
  <c r="AV246" i="1" s="1"/>
  <c r="AJ245" i="1"/>
  <c r="AX245" i="1" s="1"/>
  <c r="AZ244" i="1"/>
  <c r="AD244" i="1"/>
  <c r="AR244" i="1" s="1"/>
  <c r="AF243" i="1"/>
  <c r="AT243" i="1" s="1"/>
  <c r="AH242" i="1"/>
  <c r="AV242" i="1" s="1"/>
  <c r="AJ241" i="1"/>
  <c r="AX241" i="1" s="1"/>
  <c r="AZ240" i="1"/>
  <c r="AD240" i="1"/>
  <c r="AR240" i="1" s="1"/>
  <c r="AF239" i="1"/>
  <c r="AT239" i="1" s="1"/>
  <c r="AH238" i="1"/>
  <c r="AV238" i="1" s="1"/>
  <c r="AJ237" i="1"/>
  <c r="AX237" i="1" s="1"/>
  <c r="AZ236" i="1"/>
  <c r="AD236" i="1"/>
  <c r="AR236" i="1" s="1"/>
  <c r="AF235" i="1"/>
  <c r="AT235" i="1" s="1"/>
  <c r="AH234" i="1"/>
  <c r="AV234" i="1" s="1"/>
  <c r="AJ233" i="1"/>
  <c r="AX233" i="1" s="1"/>
  <c r="AZ232" i="1"/>
  <c r="AD232" i="1"/>
  <c r="AR232" i="1" s="1"/>
  <c r="AF231" i="1"/>
  <c r="AT231" i="1" s="1"/>
  <c r="AH230" i="1"/>
  <c r="AV230" i="1" s="1"/>
  <c r="AJ229" i="1"/>
  <c r="AX229" i="1" s="1"/>
  <c r="AZ228" i="1"/>
  <c r="AD228" i="1"/>
  <c r="AR228" i="1" s="1"/>
  <c r="AF227" i="1"/>
  <c r="AT227" i="1" s="1"/>
  <c r="AH226" i="1"/>
  <c r="AV226" i="1" s="1"/>
  <c r="AJ225" i="1"/>
  <c r="AX225" i="1" s="1"/>
  <c r="AZ224" i="1"/>
  <c r="AD224" i="1"/>
  <c r="AR224" i="1" s="1"/>
  <c r="AF223" i="1"/>
  <c r="AT223" i="1" s="1"/>
  <c r="AH222" i="1"/>
  <c r="AV222" i="1" s="1"/>
  <c r="AJ221" i="1"/>
  <c r="AX221" i="1" s="1"/>
  <c r="AZ220" i="1"/>
  <c r="AD220" i="1"/>
  <c r="AR220" i="1" s="1"/>
  <c r="AF219" i="1"/>
  <c r="AT219" i="1" s="1"/>
  <c r="AH218" i="1"/>
  <c r="AV218" i="1" s="1"/>
  <c r="AJ217" i="1"/>
  <c r="AX217" i="1" s="1"/>
  <c r="AZ216" i="1"/>
  <c r="AD216" i="1"/>
  <c r="AR216" i="1" s="1"/>
  <c r="AF215" i="1"/>
  <c r="AT215" i="1" s="1"/>
  <c r="AH214" i="1"/>
  <c r="AV214" i="1" s="1"/>
  <c r="AJ213" i="1"/>
  <c r="AX213" i="1" s="1"/>
  <c r="AZ212" i="1"/>
  <c r="AD212" i="1"/>
  <c r="AR212" i="1" s="1"/>
  <c r="AF211" i="1"/>
  <c r="AT211" i="1" s="1"/>
  <c r="AH210" i="1"/>
  <c r="AV210" i="1" s="1"/>
  <c r="AJ209" i="1"/>
  <c r="AX209" i="1" s="1"/>
  <c r="AZ208" i="1"/>
  <c r="AD208" i="1"/>
  <c r="AR208" i="1" s="1"/>
  <c r="AF207" i="1"/>
  <c r="AT207" i="1" s="1"/>
  <c r="AH206" i="1"/>
  <c r="AV206" i="1" s="1"/>
  <c r="AJ205" i="1"/>
  <c r="AX205" i="1" s="1"/>
  <c r="AZ204" i="1"/>
  <c r="AD204" i="1"/>
  <c r="AR204" i="1" s="1"/>
  <c r="AF203" i="1"/>
  <c r="AT203" i="1" s="1"/>
  <c r="AH202" i="1"/>
  <c r="AV202" i="1" s="1"/>
  <c r="AJ201" i="1"/>
  <c r="AX201" i="1" s="1"/>
  <c r="AZ200" i="1"/>
  <c r="AD200" i="1"/>
  <c r="AR200" i="1" s="1"/>
  <c r="AF199" i="1"/>
  <c r="AT199" i="1" s="1"/>
  <c r="AH198" i="1"/>
  <c r="AV198" i="1" s="1"/>
  <c r="AJ197" i="1"/>
  <c r="AX197" i="1" s="1"/>
  <c r="AZ196" i="1"/>
  <c r="AD196" i="1"/>
  <c r="AR196" i="1" s="1"/>
  <c r="AF195" i="1"/>
  <c r="AT195" i="1" s="1"/>
  <c r="AH194" i="1"/>
  <c r="AV194" i="1" s="1"/>
  <c r="AJ193" i="1"/>
  <c r="AX193" i="1" s="1"/>
  <c r="AZ192" i="1"/>
  <c r="AD192" i="1"/>
  <c r="AR192" i="1" s="1"/>
  <c r="AF191" i="1"/>
  <c r="AT191" i="1" s="1"/>
  <c r="AH190" i="1"/>
  <c r="AV190" i="1" s="1"/>
  <c r="AJ189" i="1"/>
  <c r="AX189" i="1" s="1"/>
  <c r="AZ188" i="1"/>
  <c r="AD188" i="1"/>
  <c r="AR188" i="1" s="1"/>
  <c r="AF187" i="1"/>
  <c r="AT187" i="1" s="1"/>
  <c r="AH186" i="1"/>
  <c r="AV186" i="1" s="1"/>
  <c r="AJ185" i="1"/>
  <c r="AX185" i="1" s="1"/>
  <c r="AZ184" i="1"/>
  <c r="AD184" i="1"/>
  <c r="AR184" i="1" s="1"/>
  <c r="AF183" i="1"/>
  <c r="AT183" i="1" s="1"/>
  <c r="AH182" i="1"/>
  <c r="AV182" i="1" s="1"/>
  <c r="AJ181" i="1"/>
  <c r="AX181" i="1" s="1"/>
  <c r="AZ180" i="1"/>
  <c r="AD180" i="1"/>
  <c r="AR180" i="1" s="1"/>
  <c r="AF179" i="1"/>
  <c r="AT179" i="1" s="1"/>
  <c r="AH178" i="1"/>
  <c r="AV178" i="1" s="1"/>
  <c r="AJ177" i="1"/>
  <c r="AX177" i="1" s="1"/>
  <c r="BN4" i="1"/>
  <c r="BO4" i="1"/>
  <c r="BG4" i="1"/>
  <c r="BF5" i="1"/>
  <c r="BJ5" i="1" l="1"/>
  <c r="BK5" i="1"/>
  <c r="BL5" i="1"/>
  <c r="BN5" i="1"/>
  <c r="BG5" i="1"/>
  <c r="BO5" i="1"/>
  <c r="BH5" i="1"/>
  <c r="BI5" i="1"/>
  <c r="BM5" i="1"/>
  <c r="BF6" i="1"/>
  <c r="BF7" i="1" l="1"/>
  <c r="BI6" i="1"/>
  <c r="BJ6" i="1"/>
  <c r="BK6" i="1"/>
  <c r="BM6" i="1"/>
  <c r="BN6" i="1"/>
  <c r="BG6" i="1"/>
  <c r="BO6" i="1"/>
  <c r="BH6" i="1"/>
  <c r="BL6" i="1"/>
  <c r="BF8" i="1" l="1"/>
  <c r="BH7" i="1"/>
  <c r="BI7" i="1"/>
  <c r="BJ7" i="1"/>
  <c r="BL7" i="1"/>
  <c r="BM7" i="1"/>
  <c r="BN7" i="1"/>
  <c r="BG7" i="1"/>
  <c r="BO7" i="1"/>
  <c r="BK7" i="1"/>
  <c r="BF9" i="1" l="1"/>
  <c r="BG8" i="1"/>
  <c r="BO8" i="1"/>
  <c r="BH8" i="1"/>
  <c r="BI8" i="1"/>
  <c r="BK8" i="1"/>
  <c r="BL8" i="1"/>
  <c r="BM8" i="1"/>
  <c r="BN8" i="1"/>
  <c r="BJ8" i="1"/>
  <c r="BF10" i="1" l="1"/>
  <c r="BN9" i="1"/>
  <c r="BG9" i="1"/>
  <c r="BO9" i="1"/>
  <c r="BH9" i="1"/>
  <c r="BJ9" i="1"/>
  <c r="BK9" i="1"/>
  <c r="BL9" i="1"/>
  <c r="BM9" i="1"/>
  <c r="BI9" i="1"/>
  <c r="BF11" i="1" l="1"/>
  <c r="BM10" i="1"/>
  <c r="BN10" i="1"/>
  <c r="BG10" i="1"/>
  <c r="BO10" i="1"/>
  <c r="BI10" i="1"/>
  <c r="BJ10" i="1"/>
  <c r="BK10" i="1"/>
  <c r="BL10" i="1"/>
  <c r="BH10" i="1"/>
  <c r="BF12" i="1" l="1"/>
  <c r="BL11" i="1"/>
  <c r="BM11" i="1"/>
  <c r="BN11" i="1"/>
  <c r="BH11" i="1"/>
  <c r="BI11" i="1"/>
  <c r="BJ11" i="1"/>
  <c r="BK11" i="1"/>
  <c r="BG11" i="1"/>
  <c r="BO11" i="1"/>
  <c r="BF13" i="1" l="1"/>
  <c r="BK12" i="1"/>
  <c r="BL12" i="1"/>
  <c r="BM12" i="1"/>
  <c r="BG12" i="1"/>
  <c r="BO12" i="1"/>
  <c r="BH12" i="1"/>
  <c r="BI12" i="1"/>
  <c r="BJ12" i="1"/>
  <c r="BN12" i="1"/>
  <c r="BF14" i="1" l="1"/>
  <c r="BJ13" i="1"/>
  <c r="BK13" i="1"/>
  <c r="BL13" i="1"/>
  <c r="BN13" i="1"/>
  <c r="BG13" i="1"/>
  <c r="BO13" i="1"/>
  <c r="BH13" i="1"/>
  <c r="BI13" i="1"/>
  <c r="BM13" i="1"/>
  <c r="BF15" i="1" l="1"/>
  <c r="BI14" i="1"/>
  <c r="BJ14" i="1"/>
  <c r="BK14" i="1"/>
  <c r="BM14" i="1"/>
  <c r="BN14" i="1"/>
  <c r="BG14" i="1"/>
  <c r="BO14" i="1"/>
  <c r="BH14" i="1"/>
  <c r="BL14" i="1"/>
  <c r="BF16" i="1" l="1"/>
  <c r="BH15" i="1"/>
  <c r="BI15" i="1"/>
  <c r="BJ15" i="1"/>
  <c r="BL15" i="1"/>
  <c r="BM15" i="1"/>
  <c r="BN15" i="1"/>
  <c r="BG15" i="1"/>
  <c r="BO15" i="1"/>
  <c r="BK15" i="1"/>
  <c r="BF17" i="1" l="1"/>
  <c r="BG16" i="1"/>
  <c r="BO16" i="1"/>
  <c r="BH16" i="1"/>
  <c r="BI16" i="1"/>
  <c r="BK16" i="1"/>
  <c r="BL16" i="1"/>
  <c r="BM16" i="1"/>
  <c r="BN16" i="1"/>
  <c r="BJ16" i="1"/>
  <c r="BF18" i="1" l="1"/>
  <c r="BN17" i="1"/>
  <c r="BG17" i="1"/>
  <c r="BO17" i="1"/>
  <c r="BH17" i="1"/>
  <c r="BJ17" i="1"/>
  <c r="BK17" i="1"/>
  <c r="BL17" i="1"/>
  <c r="BM17" i="1"/>
  <c r="BI17" i="1"/>
  <c r="BF19" i="1" l="1"/>
  <c r="BM18" i="1"/>
  <c r="BN18" i="1"/>
  <c r="BG18" i="1"/>
  <c r="BO18" i="1"/>
  <c r="BI18" i="1"/>
  <c r="BJ18" i="1"/>
  <c r="BK18" i="1"/>
  <c r="BL18" i="1"/>
  <c r="BH18" i="1"/>
  <c r="BF20" i="1" l="1"/>
  <c r="BL19" i="1"/>
  <c r="BM19" i="1"/>
  <c r="BN19" i="1"/>
  <c r="BH19" i="1"/>
  <c r="BI19" i="1"/>
  <c r="BJ19" i="1"/>
  <c r="BK19" i="1"/>
  <c r="BG19" i="1"/>
  <c r="BO19" i="1"/>
  <c r="BF21" i="1" l="1"/>
  <c r="BK20" i="1"/>
  <c r="BL20" i="1"/>
  <c r="BM20" i="1"/>
  <c r="BG20" i="1"/>
  <c r="BO20" i="1"/>
  <c r="BH20" i="1"/>
  <c r="BI20" i="1"/>
  <c r="BJ20" i="1"/>
  <c r="BN20" i="1"/>
  <c r="BF22" i="1" l="1"/>
  <c r="BJ21" i="1"/>
  <c r="BK21" i="1"/>
  <c r="BL21" i="1"/>
  <c r="BN21" i="1"/>
  <c r="BG21" i="1"/>
  <c r="BO21" i="1"/>
  <c r="BH21" i="1"/>
  <c r="BI21" i="1"/>
  <c r="BM21" i="1"/>
  <c r="BF23" i="1" l="1"/>
  <c r="BI22" i="1"/>
  <c r="BJ22" i="1"/>
  <c r="BK22" i="1"/>
  <c r="BM22" i="1"/>
  <c r="BN22" i="1"/>
  <c r="BG22" i="1"/>
  <c r="BO22" i="1"/>
  <c r="BH22" i="1"/>
  <c r="BL22" i="1"/>
  <c r="BF24" i="1" l="1"/>
  <c r="BH23" i="1"/>
  <c r="BI23" i="1"/>
  <c r="BJ23" i="1"/>
  <c r="BL23" i="1"/>
  <c r="BM23" i="1"/>
  <c r="BN23" i="1"/>
  <c r="BG23" i="1"/>
  <c r="BO23" i="1"/>
  <c r="BK23" i="1"/>
  <c r="BF25" i="1" l="1"/>
  <c r="BG24" i="1"/>
  <c r="BO24" i="1"/>
  <c r="BH24" i="1"/>
  <c r="BI24" i="1"/>
  <c r="BK24" i="1"/>
  <c r="BL24" i="1"/>
  <c r="BM24" i="1"/>
  <c r="BN24" i="1"/>
  <c r="BJ24" i="1"/>
  <c r="BF26" i="1" l="1"/>
  <c r="BN25" i="1"/>
  <c r="BG25" i="1"/>
  <c r="BO25" i="1"/>
  <c r="BH25" i="1"/>
  <c r="BJ25" i="1"/>
  <c r="BK25" i="1"/>
  <c r="BL25" i="1"/>
  <c r="BM25" i="1"/>
  <c r="BI25" i="1"/>
  <c r="BF27" i="1" l="1"/>
  <c r="BM26" i="1"/>
  <c r="BN26" i="1"/>
  <c r="BG26" i="1"/>
  <c r="BO26" i="1"/>
  <c r="BI26" i="1"/>
  <c r="BJ26" i="1"/>
  <c r="BK26" i="1"/>
  <c r="BL26" i="1"/>
  <c r="BH26" i="1"/>
  <c r="BF28" i="1" l="1"/>
  <c r="BL27" i="1"/>
  <c r="BM27" i="1"/>
  <c r="BN27" i="1"/>
  <c r="BH27" i="1"/>
  <c r="BI27" i="1"/>
  <c r="BJ27" i="1"/>
  <c r="BK27" i="1"/>
  <c r="BG27" i="1"/>
  <c r="BO27" i="1"/>
  <c r="BF29" i="1" l="1"/>
  <c r="BK28" i="1"/>
  <c r="BL28" i="1"/>
  <c r="BM28" i="1"/>
  <c r="BG28" i="1"/>
  <c r="BO28" i="1"/>
  <c r="BH28" i="1"/>
  <c r="BI28" i="1"/>
  <c r="BJ28" i="1"/>
  <c r="BN28" i="1"/>
  <c r="BF30" i="1" l="1"/>
  <c r="BJ29" i="1"/>
  <c r="BK29" i="1"/>
  <c r="BL29" i="1"/>
  <c r="BN29" i="1"/>
  <c r="BG29" i="1"/>
  <c r="BO29" i="1"/>
  <c r="BH29" i="1"/>
  <c r="BI29" i="1"/>
  <c r="BM29" i="1"/>
  <c r="BF31" i="1" l="1"/>
  <c r="BI30" i="1"/>
  <c r="BJ30" i="1"/>
  <c r="BK30" i="1"/>
  <c r="BM30" i="1"/>
  <c r="BN30" i="1"/>
  <c r="BG30" i="1"/>
  <c r="BO30" i="1"/>
  <c r="BH30" i="1"/>
  <c r="BL30" i="1"/>
  <c r="BF32" i="1" l="1"/>
  <c r="BH31" i="1"/>
  <c r="BI31" i="1"/>
  <c r="BJ31" i="1"/>
  <c r="BL31" i="1"/>
  <c r="BM31" i="1"/>
  <c r="BN31" i="1"/>
  <c r="BG31" i="1"/>
  <c r="BO31" i="1"/>
  <c r="BK31" i="1"/>
  <c r="BF33" i="1" l="1"/>
  <c r="BG32" i="1"/>
  <c r="BO32" i="1"/>
  <c r="BH32" i="1"/>
  <c r="BI32" i="1"/>
  <c r="BK32" i="1"/>
  <c r="BL32" i="1"/>
  <c r="BM32" i="1"/>
  <c r="BN32" i="1"/>
  <c r="BJ32" i="1"/>
  <c r="BF34" i="1" l="1"/>
  <c r="BN33" i="1"/>
  <c r="BG33" i="1"/>
  <c r="BO33" i="1"/>
  <c r="BH33" i="1"/>
  <c r="BJ33" i="1"/>
  <c r="BK33" i="1"/>
  <c r="BL33" i="1"/>
  <c r="BM33" i="1"/>
  <c r="BI33" i="1"/>
  <c r="BF35" i="1" l="1"/>
  <c r="BM34" i="1"/>
  <c r="BN34" i="1"/>
  <c r="BG34" i="1"/>
  <c r="BO34" i="1"/>
  <c r="BI34" i="1"/>
  <c r="BJ34" i="1"/>
  <c r="BK34" i="1"/>
  <c r="BL34" i="1"/>
  <c r="BH34" i="1"/>
  <c r="BF36" i="1" l="1"/>
  <c r="BL35" i="1"/>
  <c r="BM35" i="1"/>
  <c r="BN35" i="1"/>
  <c r="BH35" i="1"/>
  <c r="BI35" i="1"/>
  <c r="BJ35" i="1"/>
  <c r="BK35" i="1"/>
  <c r="BO35" i="1"/>
  <c r="BG35" i="1"/>
  <c r="BF37" i="1" l="1"/>
  <c r="BK36" i="1"/>
  <c r="BL36" i="1"/>
  <c r="BM36" i="1"/>
  <c r="BG36" i="1"/>
  <c r="BO36" i="1"/>
  <c r="BH36" i="1"/>
  <c r="BI36" i="1"/>
  <c r="BJ36" i="1"/>
  <c r="BN36" i="1"/>
  <c r="BF38" i="1" l="1"/>
  <c r="BJ37" i="1"/>
  <c r="BK37" i="1"/>
  <c r="BL37" i="1"/>
  <c r="BN37" i="1"/>
  <c r="BG37" i="1"/>
  <c r="BO37" i="1"/>
  <c r="BH37" i="1"/>
  <c r="BI37" i="1"/>
  <c r="BM37" i="1"/>
  <c r="BF39" i="1" l="1"/>
  <c r="BI38" i="1"/>
  <c r="BJ38" i="1"/>
  <c r="BK38" i="1"/>
  <c r="BM38" i="1"/>
  <c r="BN38" i="1"/>
  <c r="BG38" i="1"/>
  <c r="BO38" i="1"/>
  <c r="BH38" i="1"/>
  <c r="BL38" i="1"/>
  <c r="BF40" i="1" l="1"/>
  <c r="BH39" i="1"/>
  <c r="BI39" i="1"/>
  <c r="BJ39" i="1"/>
  <c r="BL39" i="1"/>
  <c r="BM39" i="1"/>
  <c r="BN39" i="1"/>
  <c r="BG39" i="1"/>
  <c r="BO39" i="1"/>
  <c r="BK39" i="1"/>
  <c r="BF41" i="1" l="1"/>
  <c r="BG40" i="1"/>
  <c r="BO40" i="1"/>
  <c r="BH40" i="1"/>
  <c r="BI40" i="1"/>
  <c r="BK40" i="1"/>
  <c r="BL40" i="1"/>
  <c r="BM40" i="1"/>
  <c r="BN40" i="1"/>
  <c r="BJ40" i="1"/>
  <c r="BF42" i="1" l="1"/>
  <c r="BN41" i="1"/>
  <c r="BG41" i="1"/>
  <c r="BO41" i="1"/>
  <c r="BH41" i="1"/>
  <c r="BJ41" i="1"/>
  <c r="BK41" i="1"/>
  <c r="BL41" i="1"/>
  <c r="BM41" i="1"/>
  <c r="BI41" i="1"/>
  <c r="BF43" i="1" l="1"/>
  <c r="BM42" i="1"/>
  <c r="BN42" i="1"/>
  <c r="BG42" i="1"/>
  <c r="BO42" i="1"/>
  <c r="BI42" i="1"/>
  <c r="BJ42" i="1"/>
  <c r="BK42" i="1"/>
  <c r="BL42" i="1"/>
  <c r="BH42" i="1"/>
  <c r="BF44" i="1" l="1"/>
  <c r="BL43" i="1"/>
  <c r="BM43" i="1"/>
  <c r="BN43" i="1"/>
  <c r="BH43" i="1"/>
  <c r="BI43" i="1"/>
  <c r="BJ43" i="1"/>
  <c r="BK43" i="1"/>
  <c r="BG43" i="1"/>
  <c r="BO43" i="1"/>
  <c r="BF45" i="1" l="1"/>
  <c r="BK44" i="1"/>
  <c r="BL44" i="1"/>
  <c r="BM44" i="1"/>
  <c r="BG44" i="1"/>
  <c r="BO44" i="1"/>
  <c r="BH44" i="1"/>
  <c r="BI44" i="1"/>
  <c r="BJ44" i="1"/>
  <c r="BN44" i="1"/>
  <c r="BF46" i="1" l="1"/>
  <c r="BJ45" i="1"/>
  <c r="BK45" i="1"/>
  <c r="BL45" i="1"/>
  <c r="BN45" i="1"/>
  <c r="BG45" i="1"/>
  <c r="BO45" i="1"/>
  <c r="BH45" i="1"/>
  <c r="BI45" i="1"/>
  <c r="BM45" i="1"/>
  <c r="BF47" i="1" l="1"/>
  <c r="BI46" i="1"/>
  <c r="BJ46" i="1"/>
  <c r="BK46" i="1"/>
  <c r="BM46" i="1"/>
  <c r="BN46" i="1"/>
  <c r="BG46" i="1"/>
  <c r="BO46" i="1"/>
  <c r="BH46" i="1"/>
  <c r="BL46" i="1"/>
  <c r="BF48" i="1" l="1"/>
  <c r="BH47" i="1"/>
  <c r="BI47" i="1"/>
  <c r="BJ47" i="1"/>
  <c r="BL47" i="1"/>
  <c r="BM47" i="1"/>
  <c r="BN47" i="1"/>
  <c r="BG47" i="1"/>
  <c r="BO47" i="1"/>
  <c r="BK47" i="1"/>
  <c r="BF49" i="1" l="1"/>
  <c r="BG48" i="1"/>
  <c r="BO48" i="1"/>
  <c r="BH48" i="1"/>
  <c r="BI48" i="1"/>
  <c r="BK48" i="1"/>
  <c r="BL48" i="1"/>
  <c r="BM48" i="1"/>
  <c r="BN48" i="1"/>
  <c r="BJ48" i="1"/>
  <c r="BF50" i="1" l="1"/>
  <c r="BN49" i="1"/>
  <c r="BG49" i="1"/>
  <c r="BO49" i="1"/>
  <c r="BH49" i="1"/>
  <c r="BJ49" i="1"/>
  <c r="BK49" i="1"/>
  <c r="BL49" i="1"/>
  <c r="BM49" i="1"/>
  <c r="BI49" i="1"/>
  <c r="BF51" i="1" l="1"/>
  <c r="BM50" i="1"/>
  <c r="BN50" i="1"/>
  <c r="BG50" i="1"/>
  <c r="BO50" i="1"/>
  <c r="BI50" i="1"/>
  <c r="BJ50" i="1"/>
  <c r="BK50" i="1"/>
  <c r="BL50" i="1"/>
  <c r="BH50" i="1"/>
  <c r="BF52" i="1" l="1"/>
  <c r="BL51" i="1"/>
  <c r="BM51" i="1"/>
  <c r="BN51" i="1"/>
  <c r="BH51" i="1"/>
  <c r="BI51" i="1"/>
  <c r="BJ51" i="1"/>
  <c r="BK51" i="1"/>
  <c r="BO51" i="1"/>
  <c r="BG51" i="1"/>
  <c r="BF53" i="1" l="1"/>
  <c r="BK52" i="1"/>
  <c r="BL52" i="1"/>
  <c r="BM52" i="1"/>
  <c r="BG52" i="1"/>
  <c r="BO52" i="1"/>
  <c r="BH52" i="1"/>
  <c r="BI52" i="1"/>
  <c r="BJ52" i="1"/>
  <c r="BN52" i="1"/>
  <c r="BF54" i="1" l="1"/>
  <c r="BJ53" i="1"/>
  <c r="BK53" i="1"/>
  <c r="BL53" i="1"/>
  <c r="BN53" i="1"/>
  <c r="BG53" i="1"/>
  <c r="BO53" i="1"/>
  <c r="BH53" i="1"/>
  <c r="BI53" i="1"/>
  <c r="BM53" i="1"/>
  <c r="BF55" i="1" l="1"/>
  <c r="BI54" i="1"/>
  <c r="BJ54" i="1"/>
  <c r="BK54" i="1"/>
  <c r="BM54" i="1"/>
  <c r="BN54" i="1"/>
  <c r="BG54" i="1"/>
  <c r="BO54" i="1"/>
  <c r="BH54" i="1"/>
  <c r="BL54" i="1"/>
  <c r="BF56" i="1" l="1"/>
  <c r="BH55" i="1"/>
  <c r="BI55" i="1"/>
  <c r="BJ55" i="1"/>
  <c r="BL55" i="1"/>
  <c r="BM55" i="1"/>
  <c r="BN55" i="1"/>
  <c r="BG55" i="1"/>
  <c r="BO55" i="1"/>
  <c r="BK55" i="1"/>
  <c r="BF57" i="1" l="1"/>
  <c r="BG56" i="1"/>
  <c r="BO56" i="1"/>
  <c r="BH56" i="1"/>
  <c r="BI56" i="1"/>
  <c r="BK56" i="1"/>
  <c r="BL56" i="1"/>
  <c r="BM56" i="1"/>
  <c r="BN56" i="1"/>
  <c r="BJ56" i="1"/>
  <c r="BF58" i="1" l="1"/>
  <c r="BN57" i="1"/>
  <c r="BG57" i="1"/>
  <c r="BO57" i="1"/>
  <c r="BH57" i="1"/>
  <c r="BJ57" i="1"/>
  <c r="BK57" i="1"/>
  <c r="BL57" i="1"/>
  <c r="BM57" i="1"/>
  <c r="BI57" i="1"/>
  <c r="BF59" i="1" l="1"/>
  <c r="BM58" i="1"/>
  <c r="BN58" i="1"/>
  <c r="BG58" i="1"/>
  <c r="BO58" i="1"/>
  <c r="BI58" i="1"/>
  <c r="BJ58" i="1"/>
  <c r="BK58" i="1"/>
  <c r="BL58" i="1"/>
  <c r="BH58" i="1"/>
  <c r="BF60" i="1" l="1"/>
  <c r="BL59" i="1"/>
  <c r="BM59" i="1"/>
  <c r="BN59" i="1"/>
  <c r="BH59" i="1"/>
  <c r="BI59" i="1"/>
  <c r="BJ59" i="1"/>
  <c r="BK59" i="1"/>
  <c r="BG59" i="1"/>
  <c r="BO59" i="1"/>
  <c r="BF61" i="1" l="1"/>
  <c r="BK60" i="1"/>
  <c r="BL60" i="1"/>
  <c r="BM60" i="1"/>
  <c r="BG60" i="1"/>
  <c r="BO60" i="1"/>
  <c r="BH60" i="1"/>
  <c r="BI60" i="1"/>
  <c r="BJ60" i="1"/>
  <c r="BN60" i="1"/>
  <c r="BF62" i="1" l="1"/>
  <c r="BJ61" i="1"/>
  <c r="BK61" i="1"/>
  <c r="BL61" i="1"/>
  <c r="BN61" i="1"/>
  <c r="BG61" i="1"/>
  <c r="BO61" i="1"/>
  <c r="BH61" i="1"/>
  <c r="BI61" i="1"/>
  <c r="BM61" i="1"/>
  <c r="BF63" i="1" l="1"/>
  <c r="BI62" i="1"/>
  <c r="BJ62" i="1"/>
  <c r="BK62" i="1"/>
  <c r="BM62" i="1"/>
  <c r="BN62" i="1"/>
  <c r="BG62" i="1"/>
  <c r="BO62" i="1"/>
  <c r="BH62" i="1"/>
  <c r="BL62" i="1"/>
  <c r="BF64" i="1" l="1"/>
  <c r="BH63" i="1"/>
  <c r="BI63" i="1"/>
  <c r="BJ63" i="1"/>
  <c r="BL63" i="1"/>
  <c r="BM63" i="1"/>
  <c r="BN63" i="1"/>
  <c r="BG63" i="1"/>
  <c r="BO63" i="1"/>
  <c r="BK63" i="1"/>
  <c r="BF65" i="1" l="1"/>
  <c r="BG64" i="1"/>
  <c r="BO64" i="1"/>
  <c r="BH64" i="1"/>
  <c r="BI64" i="1"/>
  <c r="BK64" i="1"/>
  <c r="BL64" i="1"/>
  <c r="BM64" i="1"/>
  <c r="BN64" i="1"/>
  <c r="BJ64" i="1"/>
  <c r="BF66" i="1" l="1"/>
  <c r="BN65" i="1"/>
  <c r="BG65" i="1"/>
  <c r="BO65" i="1"/>
  <c r="BH65" i="1"/>
  <c r="BJ65" i="1"/>
  <c r="BK65" i="1"/>
  <c r="BL65" i="1"/>
  <c r="BM65" i="1"/>
  <c r="BI65" i="1"/>
  <c r="BF67" i="1" l="1"/>
  <c r="BM66" i="1"/>
  <c r="BN66" i="1"/>
  <c r="BG66" i="1"/>
  <c r="BO66" i="1"/>
  <c r="BJ66" i="1"/>
  <c r="BK66" i="1"/>
  <c r="BL66" i="1"/>
  <c r="BH66" i="1"/>
  <c r="BI66" i="1"/>
  <c r="BF68" i="1" l="1"/>
  <c r="BL67" i="1"/>
  <c r="BM67" i="1"/>
  <c r="BN67" i="1"/>
  <c r="BI67" i="1"/>
  <c r="BJ67" i="1"/>
  <c r="BK67" i="1"/>
  <c r="BO67" i="1"/>
  <c r="BG67" i="1"/>
  <c r="BH67" i="1"/>
  <c r="BF69" i="1" l="1"/>
  <c r="BK68" i="1"/>
  <c r="BL68" i="1"/>
  <c r="BM68" i="1"/>
  <c r="BH68" i="1"/>
  <c r="BI68" i="1"/>
  <c r="BJ68" i="1"/>
  <c r="BN68" i="1"/>
  <c r="BG68" i="1"/>
  <c r="BO68" i="1"/>
  <c r="BF70" i="1" l="1"/>
  <c r="BJ69" i="1"/>
  <c r="BK69" i="1"/>
  <c r="BL69" i="1"/>
  <c r="BG69" i="1"/>
  <c r="BO69" i="1"/>
  <c r="BH69" i="1"/>
  <c r="BI69" i="1"/>
  <c r="BM69" i="1"/>
  <c r="BN69" i="1"/>
  <c r="BF71" i="1" l="1"/>
  <c r="BJ70" i="1"/>
  <c r="BK70" i="1"/>
  <c r="BN70" i="1"/>
  <c r="BG70" i="1"/>
  <c r="BO70" i="1"/>
  <c r="BH70" i="1"/>
  <c r="BM70" i="1"/>
  <c r="BI70" i="1"/>
  <c r="BL70" i="1"/>
  <c r="BF72" i="1" l="1"/>
  <c r="BI71" i="1"/>
  <c r="BJ71" i="1"/>
  <c r="BM71" i="1"/>
  <c r="BN71" i="1"/>
  <c r="BG71" i="1"/>
  <c r="BO71" i="1"/>
  <c r="BK71" i="1"/>
  <c r="BL71" i="1"/>
  <c r="BH71" i="1"/>
  <c r="BF73" i="1" l="1"/>
  <c r="BH72" i="1"/>
  <c r="BI72" i="1"/>
  <c r="BL72" i="1"/>
  <c r="BM72" i="1"/>
  <c r="BN72" i="1"/>
  <c r="BG72" i="1"/>
  <c r="BJ72" i="1"/>
  <c r="BK72" i="1"/>
  <c r="BO72" i="1"/>
  <c r="BF74" i="1" l="1"/>
  <c r="BG73" i="1"/>
  <c r="BO73" i="1"/>
  <c r="BH73" i="1"/>
  <c r="BK73" i="1"/>
  <c r="BL73" i="1"/>
  <c r="BM73" i="1"/>
  <c r="BI73" i="1"/>
  <c r="BN73" i="1"/>
  <c r="BJ73" i="1"/>
  <c r="BF75" i="1" l="1"/>
  <c r="BN74" i="1"/>
  <c r="BG74" i="1"/>
  <c r="BO74" i="1"/>
  <c r="BJ74" i="1"/>
  <c r="BK74" i="1"/>
  <c r="BL74" i="1"/>
  <c r="BI74" i="1"/>
  <c r="BM74" i="1"/>
  <c r="BH74" i="1"/>
  <c r="BF76" i="1" l="1"/>
  <c r="BM75" i="1"/>
  <c r="BN75" i="1"/>
  <c r="BI75" i="1"/>
  <c r="BJ75" i="1"/>
  <c r="BK75" i="1"/>
  <c r="BL75" i="1"/>
  <c r="BG75" i="1"/>
  <c r="BH75" i="1"/>
  <c r="BO75" i="1"/>
  <c r="BF77" i="1" l="1"/>
  <c r="BL76" i="1"/>
  <c r="BM76" i="1"/>
  <c r="BH76" i="1"/>
  <c r="BI76" i="1"/>
  <c r="BJ76" i="1"/>
  <c r="BN76" i="1"/>
  <c r="BO76" i="1"/>
  <c r="BG76" i="1"/>
  <c r="BK76" i="1"/>
  <c r="BF78" i="1" l="1"/>
  <c r="BK77" i="1"/>
  <c r="BL77" i="1"/>
  <c r="BG77" i="1"/>
  <c r="BO77" i="1"/>
  <c r="BH77" i="1"/>
  <c r="BI77" i="1"/>
  <c r="BN77" i="1"/>
  <c r="BJ77" i="1"/>
  <c r="BM77" i="1"/>
  <c r="BF79" i="1" l="1"/>
  <c r="BJ78" i="1"/>
  <c r="BK78" i="1"/>
  <c r="BN78" i="1"/>
  <c r="BG78" i="1"/>
  <c r="BO78" i="1"/>
  <c r="BH78" i="1"/>
  <c r="BL78" i="1"/>
  <c r="BI78" i="1"/>
  <c r="BM78" i="1"/>
  <c r="BF80" i="1" l="1"/>
  <c r="BI79" i="1"/>
  <c r="BJ79" i="1"/>
  <c r="BM79" i="1"/>
  <c r="BN79" i="1"/>
  <c r="BG79" i="1"/>
  <c r="BO79" i="1"/>
  <c r="BH79" i="1"/>
  <c r="BK79" i="1"/>
  <c r="BL79" i="1"/>
  <c r="BF81" i="1" l="1"/>
  <c r="BH80" i="1"/>
  <c r="BI80" i="1"/>
  <c r="BN80" i="1"/>
  <c r="BO80" i="1"/>
  <c r="BJ80" i="1"/>
  <c r="BL80" i="1"/>
  <c r="BG80" i="1"/>
  <c r="BM80" i="1"/>
  <c r="BK80" i="1"/>
  <c r="BF82" i="1" l="1"/>
  <c r="BM81" i="1"/>
  <c r="BN81" i="1"/>
  <c r="BI81" i="1"/>
  <c r="BK81" i="1"/>
  <c r="BG81" i="1"/>
  <c r="BH81" i="1"/>
  <c r="BJ81" i="1"/>
  <c r="BL81" i="1"/>
  <c r="BO81" i="1"/>
  <c r="BF83" i="1" l="1"/>
  <c r="BL82" i="1"/>
  <c r="BM82" i="1"/>
  <c r="BH82" i="1"/>
  <c r="BJ82" i="1"/>
  <c r="BN82" i="1"/>
  <c r="BO82" i="1"/>
  <c r="BG82" i="1"/>
  <c r="BK82" i="1"/>
  <c r="BI82" i="1"/>
  <c r="BF84" i="1" l="1"/>
  <c r="BK83" i="1"/>
  <c r="BL83" i="1"/>
  <c r="BG83" i="1"/>
  <c r="BO83" i="1"/>
  <c r="BI83" i="1"/>
  <c r="BH83" i="1"/>
  <c r="BJ83" i="1"/>
  <c r="BM83" i="1"/>
  <c r="BN83" i="1"/>
  <c r="BF85" i="1" l="1"/>
  <c r="BJ84" i="1"/>
  <c r="BK84" i="1"/>
  <c r="BN84" i="1"/>
  <c r="BH84" i="1"/>
  <c r="BL84" i="1"/>
  <c r="BM84" i="1"/>
  <c r="BO84" i="1"/>
  <c r="BI84" i="1"/>
  <c r="BG84" i="1"/>
  <c r="BF86" i="1" l="1"/>
  <c r="BI85" i="1"/>
  <c r="BJ85" i="1"/>
  <c r="BM85" i="1"/>
  <c r="BG85" i="1"/>
  <c r="BO85" i="1"/>
  <c r="BH85" i="1"/>
  <c r="BK85" i="1"/>
  <c r="BL85" i="1"/>
  <c r="BN85" i="1"/>
  <c r="BF87" i="1" l="1"/>
  <c r="BH86" i="1"/>
  <c r="BI86" i="1"/>
  <c r="BL86" i="1"/>
  <c r="BN86" i="1"/>
  <c r="BJ86" i="1"/>
  <c r="BK86" i="1"/>
  <c r="BM86" i="1"/>
  <c r="BO86" i="1"/>
  <c r="BG86" i="1"/>
  <c r="BF88" i="1" l="1"/>
  <c r="BG87" i="1"/>
  <c r="BO87" i="1"/>
  <c r="BH87" i="1"/>
  <c r="BK87" i="1"/>
  <c r="BM87" i="1"/>
  <c r="BI87" i="1"/>
  <c r="BJ87" i="1"/>
  <c r="BN87" i="1"/>
  <c r="BL87" i="1"/>
  <c r="BF89" i="1" l="1"/>
  <c r="BN88" i="1"/>
  <c r="BG88" i="1"/>
  <c r="BO88" i="1"/>
  <c r="BJ88" i="1"/>
  <c r="BL88" i="1"/>
  <c r="BH88" i="1"/>
  <c r="BI88" i="1"/>
  <c r="BK88" i="1"/>
  <c r="BM88" i="1"/>
  <c r="BF90" i="1" l="1"/>
  <c r="BM89" i="1"/>
  <c r="BN89" i="1"/>
  <c r="BI89" i="1"/>
  <c r="BK89" i="1"/>
  <c r="BO89" i="1"/>
  <c r="BG89" i="1"/>
  <c r="BH89" i="1"/>
  <c r="BL89" i="1"/>
  <c r="BJ89" i="1"/>
  <c r="BF91" i="1" l="1"/>
  <c r="BL90" i="1"/>
  <c r="BM90" i="1"/>
  <c r="BH90" i="1"/>
  <c r="BJ90" i="1"/>
  <c r="BG90" i="1"/>
  <c r="BI90" i="1"/>
  <c r="BK90" i="1"/>
  <c r="BN90" i="1"/>
  <c r="BO90" i="1"/>
  <c r="BF92" i="1" l="1"/>
  <c r="BK91" i="1"/>
  <c r="BL91" i="1"/>
  <c r="BG91" i="1"/>
  <c r="BO91" i="1"/>
  <c r="BI91" i="1"/>
  <c r="BM91" i="1"/>
  <c r="BN91" i="1"/>
  <c r="BJ91" i="1"/>
  <c r="BH91" i="1"/>
  <c r="BF93" i="1" l="1"/>
  <c r="BJ92" i="1"/>
  <c r="BK92" i="1"/>
  <c r="BN92" i="1"/>
  <c r="BH92" i="1"/>
  <c r="BG92" i="1"/>
  <c r="BI92" i="1"/>
  <c r="BL92" i="1"/>
  <c r="BM92" i="1"/>
  <c r="BO92" i="1"/>
  <c r="BF94" i="1" l="1"/>
  <c r="BI93" i="1"/>
  <c r="BJ93" i="1"/>
  <c r="BM93" i="1"/>
  <c r="BG93" i="1"/>
  <c r="BO93" i="1"/>
  <c r="BK93" i="1"/>
  <c r="BL93" i="1"/>
  <c r="BN93" i="1"/>
  <c r="BH93" i="1"/>
  <c r="BF95" i="1" l="1"/>
  <c r="BH94" i="1"/>
  <c r="BI94" i="1"/>
  <c r="BL94" i="1"/>
  <c r="BN94" i="1"/>
  <c r="BG94" i="1"/>
  <c r="BJ94" i="1"/>
  <c r="BK94" i="1"/>
  <c r="BO94" i="1"/>
  <c r="BM94" i="1"/>
  <c r="BF96" i="1" l="1"/>
  <c r="BG95" i="1"/>
  <c r="BO95" i="1"/>
  <c r="BH95" i="1"/>
  <c r="BK95" i="1"/>
  <c r="BM95" i="1"/>
  <c r="BI95" i="1"/>
  <c r="BJ95" i="1"/>
  <c r="BL95" i="1"/>
  <c r="BN95" i="1"/>
  <c r="BF97" i="1" l="1"/>
  <c r="BN96" i="1"/>
  <c r="BG96" i="1"/>
  <c r="BO96" i="1"/>
  <c r="BJ96" i="1"/>
  <c r="BL96" i="1"/>
  <c r="BH96" i="1"/>
  <c r="BI96" i="1"/>
  <c r="BM96" i="1"/>
  <c r="BK96" i="1"/>
  <c r="BF98" i="1" l="1"/>
  <c r="BM97" i="1"/>
  <c r="BN97" i="1"/>
  <c r="BI97" i="1"/>
  <c r="BK97" i="1"/>
  <c r="BG97" i="1"/>
  <c r="BH97" i="1"/>
  <c r="BJ97" i="1"/>
  <c r="BL97" i="1"/>
  <c r="BO97" i="1"/>
  <c r="BF99" i="1" l="1"/>
  <c r="BL98" i="1"/>
  <c r="BM98" i="1"/>
  <c r="BH98" i="1"/>
  <c r="BJ98" i="1"/>
  <c r="BN98" i="1"/>
  <c r="BO98" i="1"/>
  <c r="BG98" i="1"/>
  <c r="BK98" i="1"/>
  <c r="BI98" i="1"/>
  <c r="BF100" i="1" l="1"/>
  <c r="BK99" i="1"/>
  <c r="BL99" i="1"/>
  <c r="BG99" i="1"/>
  <c r="BO99" i="1"/>
  <c r="BI99" i="1"/>
  <c r="BH99" i="1"/>
  <c r="BJ99" i="1"/>
  <c r="BM99" i="1"/>
  <c r="BN99" i="1"/>
  <c r="BF101" i="1" l="1"/>
  <c r="BJ100" i="1"/>
  <c r="BK100" i="1"/>
  <c r="BN100" i="1"/>
  <c r="BH100" i="1"/>
  <c r="BL100" i="1"/>
  <c r="BM100" i="1"/>
  <c r="BO100" i="1"/>
  <c r="BI100" i="1"/>
  <c r="BG100" i="1"/>
  <c r="BF102" i="1" l="1"/>
  <c r="BI101" i="1"/>
  <c r="BJ101" i="1"/>
  <c r="BM101" i="1"/>
  <c r="BG101" i="1"/>
  <c r="BO101" i="1"/>
  <c r="BH101" i="1"/>
  <c r="BK101" i="1"/>
  <c r="BL101" i="1"/>
  <c r="BN101" i="1"/>
  <c r="BF103" i="1" l="1"/>
  <c r="BH102" i="1"/>
  <c r="BI102" i="1"/>
  <c r="BL102" i="1"/>
  <c r="BN102" i="1"/>
  <c r="BJ102" i="1"/>
  <c r="BK102" i="1"/>
  <c r="BM102" i="1"/>
  <c r="BO102" i="1"/>
  <c r="BG102" i="1"/>
  <c r="BF104" i="1" l="1"/>
  <c r="BG103" i="1"/>
  <c r="BO103" i="1"/>
  <c r="BH103" i="1"/>
  <c r="BK103" i="1"/>
  <c r="BM103" i="1"/>
  <c r="BI103" i="1"/>
  <c r="BJ103" i="1"/>
  <c r="BN103" i="1"/>
  <c r="BL103" i="1"/>
  <c r="BF105" i="1" l="1"/>
  <c r="BG104" i="1"/>
  <c r="BO104" i="1"/>
  <c r="BJ104" i="1"/>
  <c r="BL104" i="1"/>
  <c r="BH104" i="1"/>
  <c r="BI104" i="1"/>
  <c r="BK104" i="1"/>
  <c r="BM104" i="1"/>
  <c r="BN104" i="1"/>
  <c r="BF106" i="1" l="1"/>
  <c r="BN105" i="1"/>
  <c r="BI105" i="1"/>
  <c r="BK105" i="1"/>
  <c r="BL105" i="1"/>
  <c r="BM105" i="1"/>
  <c r="BO105" i="1"/>
  <c r="BG105" i="1"/>
  <c r="BJ105" i="1"/>
  <c r="BH105" i="1"/>
  <c r="BF107" i="1" l="1"/>
  <c r="BM106" i="1"/>
  <c r="BH106" i="1"/>
  <c r="BJ106" i="1"/>
  <c r="BO106" i="1"/>
  <c r="BG106" i="1"/>
  <c r="BI106" i="1"/>
  <c r="BK106" i="1"/>
  <c r="BN106" i="1"/>
  <c r="BL106" i="1"/>
  <c r="BF108" i="1" l="1"/>
  <c r="BL107" i="1"/>
  <c r="BG107" i="1"/>
  <c r="BO107" i="1"/>
  <c r="BI107" i="1"/>
  <c r="BH107" i="1"/>
  <c r="BJ107" i="1"/>
  <c r="BK107" i="1"/>
  <c r="BM107" i="1"/>
  <c r="BN107" i="1"/>
  <c r="BF109" i="1" l="1"/>
  <c r="BK108" i="1"/>
  <c r="BN108" i="1"/>
  <c r="BH108" i="1"/>
  <c r="BJ108" i="1"/>
  <c r="BL108" i="1"/>
  <c r="BM108" i="1"/>
  <c r="BO108" i="1"/>
  <c r="BI108" i="1"/>
  <c r="BG108" i="1"/>
  <c r="BF110" i="1" l="1"/>
  <c r="BJ109" i="1"/>
  <c r="BM109" i="1"/>
  <c r="BG109" i="1"/>
  <c r="BO109" i="1"/>
  <c r="BN109" i="1"/>
  <c r="BH109" i="1"/>
  <c r="BI109" i="1"/>
  <c r="BL109" i="1"/>
  <c r="BK109" i="1"/>
  <c r="BF111" i="1" l="1"/>
  <c r="BI110" i="1"/>
  <c r="BL110" i="1"/>
  <c r="BN110" i="1"/>
  <c r="BG110" i="1"/>
  <c r="BH110" i="1"/>
  <c r="BJ110" i="1"/>
  <c r="BK110" i="1"/>
  <c r="BM110" i="1"/>
  <c r="BO110" i="1"/>
  <c r="BF112" i="1" l="1"/>
  <c r="BH111" i="1"/>
  <c r="BK111" i="1"/>
  <c r="BM111" i="1"/>
  <c r="BI111" i="1"/>
  <c r="BJ111" i="1"/>
  <c r="BL111" i="1"/>
  <c r="BN111" i="1"/>
  <c r="BO111" i="1"/>
  <c r="BG111" i="1"/>
  <c r="BF113" i="1" l="1"/>
  <c r="BG112" i="1"/>
  <c r="BO112" i="1"/>
  <c r="BJ112" i="1"/>
  <c r="BL112" i="1"/>
  <c r="BM112" i="1"/>
  <c r="BN112" i="1"/>
  <c r="BH112" i="1"/>
  <c r="BK112" i="1"/>
  <c r="BI112" i="1"/>
  <c r="BF114" i="1" l="1"/>
  <c r="BN113" i="1"/>
  <c r="BI113" i="1"/>
  <c r="BK113" i="1"/>
  <c r="BG113" i="1"/>
  <c r="BH113" i="1"/>
  <c r="BJ113" i="1"/>
  <c r="BL113" i="1"/>
  <c r="BO113" i="1"/>
  <c r="BM113" i="1"/>
  <c r="BF115" i="1" l="1"/>
  <c r="BM114" i="1"/>
  <c r="BH114" i="1"/>
  <c r="BJ114" i="1"/>
  <c r="BG114" i="1"/>
  <c r="BI114" i="1"/>
  <c r="BK114" i="1"/>
  <c r="BL114" i="1"/>
  <c r="BN114" i="1"/>
  <c r="BO114" i="1"/>
  <c r="BF116" i="1" l="1"/>
  <c r="BL115" i="1"/>
  <c r="BG115" i="1"/>
  <c r="BO115" i="1"/>
  <c r="BI115" i="1"/>
  <c r="BK115" i="1"/>
  <c r="BM115" i="1"/>
  <c r="BN115" i="1"/>
  <c r="BJ115" i="1"/>
  <c r="BH115" i="1"/>
  <c r="BF117" i="1" l="1"/>
  <c r="BK116" i="1"/>
  <c r="BN116" i="1"/>
  <c r="BH116" i="1"/>
  <c r="BO116" i="1"/>
  <c r="BG116" i="1"/>
  <c r="BI116" i="1"/>
  <c r="BJ116" i="1"/>
  <c r="BM116" i="1"/>
  <c r="BL116" i="1"/>
  <c r="BF118" i="1" l="1"/>
  <c r="BJ117" i="1"/>
  <c r="BM117" i="1"/>
  <c r="BG117" i="1"/>
  <c r="BO117" i="1"/>
  <c r="BH117" i="1"/>
  <c r="BI117" i="1"/>
  <c r="BK117" i="1"/>
  <c r="BL117" i="1"/>
  <c r="BN117" i="1"/>
  <c r="BF119" i="1" l="1"/>
  <c r="BI118" i="1"/>
  <c r="BL118" i="1"/>
  <c r="BN118" i="1"/>
  <c r="BJ118" i="1"/>
  <c r="BK118" i="1"/>
  <c r="BM118" i="1"/>
  <c r="BO118" i="1"/>
  <c r="BH118" i="1"/>
  <c r="BG118" i="1"/>
  <c r="BF120" i="1" l="1"/>
  <c r="BH119" i="1"/>
  <c r="BK119" i="1"/>
  <c r="BM119" i="1"/>
  <c r="BN119" i="1"/>
  <c r="BO119" i="1"/>
  <c r="BG119" i="1"/>
  <c r="BI119" i="1"/>
  <c r="BL119" i="1"/>
  <c r="BJ119" i="1"/>
  <c r="BF121" i="1" l="1"/>
  <c r="BG120" i="1"/>
  <c r="BO120" i="1"/>
  <c r="BJ120" i="1"/>
  <c r="BL120" i="1"/>
  <c r="BH120" i="1"/>
  <c r="BK120" i="1"/>
  <c r="BM120" i="1"/>
  <c r="BI120" i="1"/>
  <c r="BN120" i="1"/>
  <c r="BF122" i="1" l="1"/>
  <c r="BN121" i="1"/>
  <c r="BI121" i="1"/>
  <c r="BK121" i="1"/>
  <c r="BH121" i="1"/>
  <c r="BJ121" i="1"/>
  <c r="BL121" i="1"/>
  <c r="BO121" i="1"/>
  <c r="BG121" i="1"/>
  <c r="BM121" i="1"/>
  <c r="BF123" i="1" l="1"/>
  <c r="BM122" i="1"/>
  <c r="BH122" i="1"/>
  <c r="BJ122" i="1"/>
  <c r="BN122" i="1"/>
  <c r="BO122" i="1"/>
  <c r="BG122" i="1"/>
  <c r="BK122" i="1"/>
  <c r="BL122" i="1"/>
  <c r="BI122" i="1"/>
  <c r="BF124" i="1" l="1"/>
  <c r="BL123" i="1"/>
  <c r="BG123" i="1"/>
  <c r="BO123" i="1"/>
  <c r="BI123" i="1"/>
  <c r="BJ123" i="1"/>
  <c r="BK123" i="1"/>
  <c r="BN123" i="1"/>
  <c r="BM123" i="1"/>
  <c r="BH123" i="1"/>
  <c r="BF125" i="1" l="1"/>
  <c r="BK124" i="1"/>
  <c r="BN124" i="1"/>
  <c r="BH124" i="1"/>
  <c r="BI124" i="1"/>
  <c r="BJ124" i="1"/>
  <c r="BM124" i="1"/>
  <c r="BO124" i="1"/>
  <c r="BG124" i="1"/>
  <c r="BL124" i="1"/>
  <c r="BF126" i="1" l="1"/>
  <c r="BJ125" i="1"/>
  <c r="BM125" i="1"/>
  <c r="BG125" i="1"/>
  <c r="BO125" i="1"/>
  <c r="BL125" i="1"/>
  <c r="BN125" i="1"/>
  <c r="BI125" i="1"/>
  <c r="BK125" i="1"/>
  <c r="BH125" i="1"/>
  <c r="BF127" i="1" l="1"/>
  <c r="BI126" i="1"/>
  <c r="BL126" i="1"/>
  <c r="BN126" i="1"/>
  <c r="BH126" i="1"/>
  <c r="BJ126" i="1"/>
  <c r="BM126" i="1"/>
  <c r="BK126" i="1"/>
  <c r="BO126" i="1"/>
  <c r="BG126" i="1"/>
  <c r="BF128" i="1" l="1"/>
  <c r="BH127" i="1"/>
  <c r="BK127" i="1"/>
  <c r="BM127" i="1"/>
  <c r="BG127" i="1"/>
  <c r="BI127" i="1"/>
  <c r="BL127" i="1"/>
  <c r="BN127" i="1"/>
  <c r="BO127" i="1"/>
  <c r="BJ127" i="1"/>
  <c r="BF129" i="1" l="1"/>
  <c r="BG128" i="1"/>
  <c r="BO128" i="1"/>
  <c r="BJ128" i="1"/>
  <c r="BL128" i="1"/>
  <c r="BK128" i="1"/>
  <c r="BM128" i="1"/>
  <c r="BH128" i="1"/>
  <c r="BI128" i="1"/>
  <c r="BN128" i="1"/>
  <c r="BF130" i="1" l="1"/>
  <c r="BN129" i="1"/>
  <c r="BI129" i="1"/>
  <c r="BK129" i="1"/>
  <c r="BO129" i="1"/>
  <c r="BG129" i="1"/>
  <c r="BH129" i="1"/>
  <c r="BL129" i="1"/>
  <c r="BJ129" i="1"/>
  <c r="BM129" i="1"/>
  <c r="BF131" i="1" l="1"/>
  <c r="BM130" i="1"/>
  <c r="BH130" i="1"/>
  <c r="BJ130" i="1"/>
  <c r="BG130" i="1"/>
  <c r="BK130" i="1"/>
  <c r="BL130" i="1"/>
  <c r="BO130" i="1"/>
  <c r="BI130" i="1"/>
  <c r="BN130" i="1"/>
  <c r="BF132" i="1" l="1"/>
  <c r="BL131" i="1"/>
  <c r="BG131" i="1"/>
  <c r="BO131" i="1"/>
  <c r="BI131" i="1"/>
  <c r="BJ131" i="1"/>
  <c r="BK131" i="1"/>
  <c r="BN131" i="1"/>
  <c r="BM131" i="1"/>
  <c r="BH131" i="1"/>
  <c r="BF133" i="1" l="1"/>
  <c r="BK132" i="1"/>
  <c r="BN132" i="1"/>
  <c r="BH132" i="1"/>
  <c r="BM132" i="1"/>
  <c r="BO132" i="1"/>
  <c r="BG132" i="1"/>
  <c r="BJ132" i="1"/>
  <c r="BL132" i="1"/>
  <c r="BI132" i="1"/>
  <c r="BF134" i="1" l="1"/>
  <c r="BJ133" i="1"/>
  <c r="BM133" i="1"/>
  <c r="BG133" i="1"/>
  <c r="BO133" i="1"/>
  <c r="BI133" i="1"/>
  <c r="BK133" i="1"/>
  <c r="BN133" i="1"/>
  <c r="BH133" i="1"/>
  <c r="BL133" i="1"/>
  <c r="BF135" i="1" l="1"/>
  <c r="BI134" i="1"/>
  <c r="BL134" i="1"/>
  <c r="BN134" i="1"/>
  <c r="BH134" i="1"/>
  <c r="BJ134" i="1"/>
  <c r="BM134" i="1"/>
  <c r="BO134" i="1"/>
  <c r="BG134" i="1"/>
  <c r="BK134" i="1"/>
  <c r="BF136" i="1" l="1"/>
  <c r="BH135" i="1"/>
  <c r="BK135" i="1"/>
  <c r="BM135" i="1"/>
  <c r="BL135" i="1"/>
  <c r="BN135" i="1"/>
  <c r="BI135" i="1"/>
  <c r="BJ135" i="1"/>
  <c r="BO135" i="1"/>
  <c r="BG135" i="1"/>
  <c r="BF137" i="1" l="1"/>
  <c r="BG136" i="1"/>
  <c r="BO136" i="1"/>
  <c r="BJ136" i="1"/>
  <c r="BL136" i="1"/>
  <c r="BH136" i="1"/>
  <c r="BI136" i="1"/>
  <c r="BM136" i="1"/>
  <c r="BN136" i="1"/>
  <c r="BK136" i="1"/>
  <c r="BF138" i="1" l="1"/>
  <c r="BN137" i="1"/>
  <c r="BI137" i="1"/>
  <c r="BK137" i="1"/>
  <c r="BG137" i="1"/>
  <c r="BH137" i="1"/>
  <c r="BL137" i="1"/>
  <c r="BM137" i="1"/>
  <c r="BO137" i="1"/>
  <c r="BJ137" i="1"/>
  <c r="BF139" i="1" l="1"/>
  <c r="BM138" i="1"/>
  <c r="BH138" i="1"/>
  <c r="BJ138" i="1"/>
  <c r="BK138" i="1"/>
  <c r="BL138" i="1"/>
  <c r="BO138" i="1"/>
  <c r="BG138" i="1"/>
  <c r="BN138" i="1"/>
  <c r="BI138" i="1"/>
  <c r="BF140" i="1" l="1"/>
  <c r="BL139" i="1"/>
  <c r="BG139" i="1"/>
  <c r="BO139" i="1"/>
  <c r="BI139" i="1"/>
  <c r="BN139" i="1"/>
  <c r="BH139" i="1"/>
  <c r="BK139" i="1"/>
  <c r="BJ139" i="1"/>
  <c r="BM139" i="1"/>
  <c r="BF141" i="1" l="1"/>
  <c r="BK140" i="1"/>
  <c r="BN140" i="1"/>
  <c r="BH140" i="1"/>
  <c r="BG140" i="1"/>
  <c r="BJ140" i="1"/>
  <c r="BL140" i="1"/>
  <c r="BO140" i="1"/>
  <c r="BM140" i="1"/>
  <c r="BI140" i="1"/>
  <c r="BF142" i="1" l="1"/>
  <c r="BJ141" i="1"/>
  <c r="BM141" i="1"/>
  <c r="BG141" i="1"/>
  <c r="BO141" i="1"/>
  <c r="BI141" i="1"/>
  <c r="BK141" i="1"/>
  <c r="BN141" i="1"/>
  <c r="BL141" i="1"/>
  <c r="BH141" i="1"/>
  <c r="BF143" i="1" l="1"/>
  <c r="BI142" i="1"/>
  <c r="BL142" i="1"/>
  <c r="BN142" i="1"/>
  <c r="BM142" i="1"/>
  <c r="BO142" i="1"/>
  <c r="BG142" i="1"/>
  <c r="BJ142" i="1"/>
  <c r="BH142" i="1"/>
  <c r="BK142" i="1"/>
  <c r="BF144" i="1" l="1"/>
  <c r="BH143" i="1"/>
  <c r="BK143" i="1"/>
  <c r="BO143" i="1"/>
  <c r="BI143" i="1"/>
  <c r="BJ143" i="1"/>
  <c r="BM143" i="1"/>
  <c r="BG143" i="1"/>
  <c r="BL143" i="1"/>
  <c r="BN143" i="1"/>
  <c r="BF145" i="1" l="1"/>
  <c r="BN144" i="1"/>
  <c r="BG144" i="1"/>
  <c r="BO144" i="1"/>
  <c r="BI144" i="1"/>
  <c r="BJ144" i="1"/>
  <c r="BL144" i="1"/>
  <c r="BH144" i="1"/>
  <c r="BM144" i="1"/>
  <c r="BK144" i="1"/>
  <c r="BF146" i="1" l="1"/>
  <c r="BM145" i="1"/>
  <c r="BN145" i="1"/>
  <c r="BH145" i="1"/>
  <c r="BI145" i="1"/>
  <c r="BK145" i="1"/>
  <c r="BL145" i="1"/>
  <c r="BJ145" i="1"/>
  <c r="BO145" i="1"/>
  <c r="BG145" i="1"/>
  <c r="BF147" i="1" l="1"/>
  <c r="BL146" i="1"/>
  <c r="BM146" i="1"/>
  <c r="BG146" i="1"/>
  <c r="BO146" i="1"/>
  <c r="BH146" i="1"/>
  <c r="BJ146" i="1"/>
  <c r="BK146" i="1"/>
  <c r="BI146" i="1"/>
  <c r="BN146" i="1"/>
  <c r="BF148" i="1" l="1"/>
  <c r="BK147" i="1"/>
  <c r="BL147" i="1"/>
  <c r="BN147" i="1"/>
  <c r="BG147" i="1"/>
  <c r="BO147" i="1"/>
  <c r="BI147" i="1"/>
  <c r="BH147" i="1"/>
  <c r="BJ147" i="1"/>
  <c r="BM147" i="1"/>
  <c r="BF149" i="1" l="1"/>
  <c r="BJ148" i="1"/>
  <c r="BK148" i="1"/>
  <c r="BM148" i="1"/>
  <c r="BN148" i="1"/>
  <c r="BH148" i="1"/>
  <c r="BG148" i="1"/>
  <c r="BO148" i="1"/>
  <c r="BI148" i="1"/>
  <c r="BL148" i="1"/>
  <c r="BF150" i="1" l="1"/>
  <c r="BI149" i="1"/>
  <c r="BJ149" i="1"/>
  <c r="BL149" i="1"/>
  <c r="BM149" i="1"/>
  <c r="BG149" i="1"/>
  <c r="BO149" i="1"/>
  <c r="BK149" i="1"/>
  <c r="BH149" i="1"/>
  <c r="BN149" i="1"/>
  <c r="BF151" i="1" l="1"/>
  <c r="BH150" i="1"/>
  <c r="BI150" i="1"/>
  <c r="BK150" i="1"/>
  <c r="BL150" i="1"/>
  <c r="BN150" i="1"/>
  <c r="BJ150" i="1"/>
  <c r="BG150" i="1"/>
  <c r="BM150" i="1"/>
  <c r="BO150" i="1"/>
  <c r="BF152" i="1" l="1"/>
  <c r="BG151" i="1"/>
  <c r="BO151" i="1"/>
  <c r="BH151" i="1"/>
  <c r="BJ151" i="1"/>
  <c r="BK151" i="1"/>
  <c r="BM151" i="1"/>
  <c r="BI151" i="1"/>
  <c r="BN151" i="1"/>
  <c r="BL151" i="1"/>
  <c r="BF153" i="1" l="1"/>
  <c r="BN152" i="1"/>
  <c r="BG152" i="1"/>
  <c r="BO152" i="1"/>
  <c r="BI152" i="1"/>
  <c r="BJ152" i="1"/>
  <c r="BL152" i="1"/>
  <c r="BM152" i="1"/>
  <c r="BH152" i="1"/>
  <c r="BK152" i="1"/>
  <c r="BF154" i="1" l="1"/>
  <c r="BM153" i="1"/>
  <c r="BN153" i="1"/>
  <c r="BH153" i="1"/>
  <c r="BI153" i="1"/>
  <c r="BK153" i="1"/>
  <c r="BL153" i="1"/>
  <c r="BO153" i="1"/>
  <c r="BG153" i="1"/>
  <c r="BJ153" i="1"/>
  <c r="BF155" i="1" l="1"/>
  <c r="BL154" i="1"/>
  <c r="BM154" i="1"/>
  <c r="BG154" i="1"/>
  <c r="BO154" i="1"/>
  <c r="BH154" i="1"/>
  <c r="BJ154" i="1"/>
  <c r="BI154" i="1"/>
  <c r="BK154" i="1"/>
  <c r="BN154" i="1"/>
  <c r="BF156" i="1" l="1"/>
  <c r="BK155" i="1"/>
  <c r="BL155" i="1"/>
  <c r="BN155" i="1"/>
  <c r="BG155" i="1"/>
  <c r="BO155" i="1"/>
  <c r="BI155" i="1"/>
  <c r="BH155" i="1"/>
  <c r="BM155" i="1"/>
  <c r="BJ155" i="1"/>
  <c r="BF157" i="1" l="1"/>
  <c r="BJ156" i="1"/>
  <c r="BK156" i="1"/>
  <c r="BM156" i="1"/>
  <c r="BN156" i="1"/>
  <c r="BH156" i="1"/>
  <c r="BG156" i="1"/>
  <c r="BL156" i="1"/>
  <c r="BO156" i="1"/>
  <c r="BI156" i="1"/>
  <c r="BF158" i="1" l="1"/>
  <c r="BI157" i="1"/>
  <c r="BJ157" i="1"/>
  <c r="BL157" i="1"/>
  <c r="BM157" i="1"/>
  <c r="BG157" i="1"/>
  <c r="BO157" i="1"/>
  <c r="BK157" i="1"/>
  <c r="BN157" i="1"/>
  <c r="BH157" i="1"/>
  <c r="BF159" i="1" l="1"/>
  <c r="BH158" i="1"/>
  <c r="BI158" i="1"/>
  <c r="BK158" i="1"/>
  <c r="BL158" i="1"/>
  <c r="BN158" i="1"/>
  <c r="BJ158" i="1"/>
  <c r="BO158" i="1"/>
  <c r="BG158" i="1"/>
  <c r="BM158" i="1"/>
  <c r="BF160" i="1" l="1"/>
  <c r="BG159" i="1"/>
  <c r="BO159" i="1"/>
  <c r="BH159" i="1"/>
  <c r="BJ159" i="1"/>
  <c r="BK159" i="1"/>
  <c r="BM159" i="1"/>
  <c r="BN159" i="1"/>
  <c r="BL159" i="1"/>
  <c r="BI159" i="1"/>
  <c r="BF161" i="1" l="1"/>
  <c r="BN160" i="1"/>
  <c r="BG160" i="1"/>
  <c r="BO160" i="1"/>
  <c r="BI160" i="1"/>
  <c r="BJ160" i="1"/>
  <c r="BL160" i="1"/>
  <c r="BM160" i="1"/>
  <c r="BK160" i="1"/>
  <c r="BH160" i="1"/>
  <c r="BF162" i="1" l="1"/>
  <c r="BM161" i="1"/>
  <c r="BN161" i="1"/>
  <c r="BH161" i="1"/>
  <c r="BI161" i="1"/>
  <c r="BK161" i="1"/>
  <c r="BJ161" i="1"/>
  <c r="BL161" i="1"/>
  <c r="BO161" i="1"/>
  <c r="BG161" i="1"/>
  <c r="BF163" i="1" l="1"/>
  <c r="BL162" i="1"/>
  <c r="BM162" i="1"/>
  <c r="BG162" i="1"/>
  <c r="BO162" i="1"/>
  <c r="BH162" i="1"/>
  <c r="BJ162" i="1"/>
  <c r="BI162" i="1"/>
  <c r="BK162" i="1"/>
  <c r="BN162" i="1"/>
  <c r="BF164" i="1" l="1"/>
  <c r="BK163" i="1"/>
  <c r="BL163" i="1"/>
  <c r="BG163" i="1"/>
  <c r="BO163" i="1"/>
  <c r="BI163" i="1"/>
  <c r="BH163" i="1"/>
  <c r="BM163" i="1"/>
  <c r="BJ163" i="1"/>
  <c r="BN163" i="1"/>
  <c r="BF165" i="1" l="1"/>
  <c r="BJ164" i="1"/>
  <c r="BK164" i="1"/>
  <c r="BN164" i="1"/>
  <c r="BH164" i="1"/>
  <c r="BI164" i="1"/>
  <c r="BO164" i="1"/>
  <c r="BM164" i="1"/>
  <c r="BG164" i="1"/>
  <c r="BL164" i="1"/>
  <c r="BF166" i="1" l="1"/>
  <c r="BI165" i="1"/>
  <c r="BJ165" i="1"/>
  <c r="BM165" i="1"/>
  <c r="BN165" i="1"/>
  <c r="BH165" i="1"/>
  <c r="BG165" i="1"/>
  <c r="BK165" i="1"/>
  <c r="BO165" i="1"/>
  <c r="BL165" i="1"/>
  <c r="BF167" i="1" l="1"/>
  <c r="BH166" i="1"/>
  <c r="BI166" i="1"/>
  <c r="BL166" i="1"/>
  <c r="BJ166" i="1"/>
  <c r="BM166" i="1"/>
  <c r="BO166" i="1"/>
  <c r="BK166" i="1"/>
  <c r="BG166" i="1"/>
  <c r="BN166" i="1"/>
  <c r="BF168" i="1" l="1"/>
  <c r="BG167" i="1"/>
  <c r="BO167" i="1"/>
  <c r="BH167" i="1"/>
  <c r="BK167" i="1"/>
  <c r="BI167" i="1"/>
  <c r="BM167" i="1"/>
  <c r="BJ167" i="1"/>
  <c r="BL167" i="1"/>
  <c r="BN167" i="1"/>
  <c r="BF169" i="1" l="1"/>
  <c r="BN168" i="1"/>
  <c r="BG168" i="1"/>
  <c r="BO168" i="1"/>
  <c r="BJ168" i="1"/>
  <c r="BL168" i="1"/>
  <c r="BH168" i="1"/>
  <c r="BI168" i="1"/>
  <c r="BM168" i="1"/>
  <c r="BK168" i="1"/>
  <c r="BF170" i="1" l="1"/>
  <c r="BM169" i="1"/>
  <c r="BN169" i="1"/>
  <c r="BI169" i="1"/>
  <c r="BH169" i="1"/>
  <c r="BK169" i="1"/>
  <c r="BJ169" i="1"/>
  <c r="BL169" i="1"/>
  <c r="BO169" i="1"/>
  <c r="BG169" i="1"/>
  <c r="BF171" i="1" l="1"/>
  <c r="BL170" i="1"/>
  <c r="BM170" i="1"/>
  <c r="BH170" i="1"/>
  <c r="BG170" i="1"/>
  <c r="BK170" i="1"/>
  <c r="BO170" i="1"/>
  <c r="BJ170" i="1"/>
  <c r="BI170" i="1"/>
  <c r="BN170" i="1"/>
  <c r="BF172" i="1" l="1"/>
  <c r="BK171" i="1"/>
  <c r="BL171" i="1"/>
  <c r="BG171" i="1"/>
  <c r="BO171" i="1"/>
  <c r="BJ171" i="1"/>
  <c r="BM171" i="1"/>
  <c r="BN171" i="1"/>
  <c r="BH171" i="1"/>
  <c r="BI171" i="1"/>
  <c r="BF173" i="1" l="1"/>
  <c r="BJ172" i="1"/>
  <c r="BK172" i="1"/>
  <c r="BN172" i="1"/>
  <c r="BO172" i="1"/>
  <c r="BG172" i="1"/>
  <c r="BI172" i="1"/>
  <c r="BH172" i="1"/>
  <c r="BM172" i="1"/>
  <c r="BL172" i="1"/>
  <c r="BF174" i="1" l="1"/>
  <c r="BI173" i="1"/>
  <c r="BJ173" i="1"/>
  <c r="BM173" i="1"/>
  <c r="BK173" i="1"/>
  <c r="BN173" i="1"/>
  <c r="BO173" i="1"/>
  <c r="BH173" i="1"/>
  <c r="BG173" i="1"/>
  <c r="BL173" i="1"/>
  <c r="BF175" i="1" l="1"/>
  <c r="BH174" i="1"/>
  <c r="BI174" i="1"/>
  <c r="BL174" i="1"/>
  <c r="BJ174" i="1"/>
  <c r="BN174" i="1"/>
  <c r="BG174" i="1"/>
  <c r="BK174" i="1"/>
  <c r="BO174" i="1"/>
  <c r="BM174" i="1"/>
  <c r="BF176" i="1" l="1"/>
  <c r="BG175" i="1"/>
  <c r="BO175" i="1"/>
  <c r="BH175" i="1"/>
  <c r="BK175" i="1"/>
  <c r="BM175" i="1"/>
  <c r="BI175" i="1"/>
  <c r="BL175" i="1"/>
  <c r="BJ175" i="1"/>
  <c r="BN175" i="1"/>
  <c r="BF177" i="1" l="1"/>
  <c r="BN176" i="1"/>
  <c r="BG176" i="1"/>
  <c r="BO176" i="1"/>
  <c r="BJ176" i="1"/>
  <c r="BI176" i="1"/>
  <c r="BL176" i="1"/>
  <c r="BH176" i="1"/>
  <c r="BK176" i="1"/>
  <c r="BM176" i="1"/>
  <c r="BF178" i="1" l="1"/>
  <c r="BM177" i="1"/>
  <c r="BN177" i="1"/>
  <c r="BI177" i="1"/>
  <c r="BH177" i="1"/>
  <c r="BL177" i="1"/>
  <c r="BJ177" i="1"/>
  <c r="BO177" i="1"/>
  <c r="BK177" i="1"/>
  <c r="BG177" i="1"/>
  <c r="BF179" i="1" l="1"/>
  <c r="BH178" i="1"/>
  <c r="BK178" i="1"/>
  <c r="BN178" i="1"/>
  <c r="BG178" i="1"/>
  <c r="BJ178" i="1"/>
  <c r="BL178" i="1"/>
  <c r="BM178" i="1"/>
  <c r="BI178" i="1"/>
  <c r="BO178" i="1"/>
  <c r="BF180" i="1" l="1"/>
  <c r="BJ179" i="1"/>
  <c r="BM179" i="1"/>
  <c r="BG179" i="1"/>
  <c r="BO179" i="1"/>
  <c r="BN179" i="1"/>
  <c r="BH179" i="1"/>
  <c r="BK179" i="1"/>
  <c r="BI179" i="1"/>
  <c r="BL179" i="1"/>
  <c r="BF181" i="1" l="1"/>
  <c r="BI180" i="1"/>
  <c r="BL180" i="1"/>
  <c r="BN180" i="1"/>
  <c r="BG180" i="1"/>
  <c r="BH180" i="1"/>
  <c r="BK180" i="1"/>
  <c r="BO180" i="1"/>
  <c r="BJ180" i="1"/>
  <c r="BM180" i="1"/>
  <c r="BF182" i="1" l="1"/>
  <c r="BH181" i="1"/>
  <c r="BK181" i="1"/>
  <c r="BM181" i="1"/>
  <c r="BI181" i="1"/>
  <c r="BJ181" i="1"/>
  <c r="BL181" i="1"/>
  <c r="BO181" i="1"/>
  <c r="BN181" i="1"/>
  <c r="BG181" i="1"/>
  <c r="BF183" i="1" l="1"/>
  <c r="BG182" i="1"/>
  <c r="BO182" i="1"/>
  <c r="BJ182" i="1"/>
  <c r="BL182" i="1"/>
  <c r="BM182" i="1"/>
  <c r="BN182" i="1"/>
  <c r="BI182" i="1"/>
  <c r="BH182" i="1"/>
  <c r="BK182" i="1"/>
  <c r="BF184" i="1" l="1"/>
  <c r="BN183" i="1"/>
  <c r="BI183" i="1"/>
  <c r="BK183" i="1"/>
  <c r="BG183" i="1"/>
  <c r="BJ183" i="1"/>
  <c r="BM183" i="1"/>
  <c r="BH183" i="1"/>
  <c r="BL183" i="1"/>
  <c r="BO183" i="1"/>
  <c r="BF185" i="1" l="1"/>
  <c r="BM184" i="1"/>
  <c r="BH184" i="1"/>
  <c r="BJ184" i="1"/>
  <c r="BG184" i="1"/>
  <c r="BI184" i="1"/>
  <c r="BK184" i="1"/>
  <c r="BN184" i="1"/>
  <c r="BL184" i="1"/>
  <c r="BO184" i="1"/>
  <c r="BF186" i="1" l="1"/>
  <c r="BL185" i="1"/>
  <c r="BG185" i="1"/>
  <c r="BO185" i="1"/>
  <c r="BI185" i="1"/>
  <c r="BK185" i="1"/>
  <c r="BM185" i="1"/>
  <c r="BN185" i="1"/>
  <c r="BH185" i="1"/>
  <c r="BJ185" i="1"/>
  <c r="BF187" i="1" l="1"/>
  <c r="BK186" i="1"/>
  <c r="BN186" i="1"/>
  <c r="BH186" i="1"/>
  <c r="BO186" i="1"/>
  <c r="BI186" i="1"/>
  <c r="BL186" i="1"/>
  <c r="BG186" i="1"/>
  <c r="BJ186" i="1"/>
  <c r="BM186" i="1"/>
  <c r="BF188" i="1" l="1"/>
  <c r="BJ187" i="1"/>
  <c r="BM187" i="1"/>
  <c r="BG187" i="1"/>
  <c r="BO187" i="1"/>
  <c r="BH187" i="1"/>
  <c r="BI187" i="1"/>
  <c r="BL187" i="1"/>
  <c r="BK187" i="1"/>
  <c r="BN187" i="1"/>
  <c r="BF189" i="1" l="1"/>
  <c r="BI188" i="1"/>
  <c r="BL188" i="1"/>
  <c r="BN188" i="1"/>
  <c r="BJ188" i="1"/>
  <c r="BK188" i="1"/>
  <c r="BM188" i="1"/>
  <c r="BG188" i="1"/>
  <c r="BH188" i="1"/>
  <c r="BO188" i="1"/>
  <c r="BF190" i="1" l="1"/>
  <c r="BH189" i="1"/>
  <c r="BK189" i="1"/>
  <c r="BM189" i="1"/>
  <c r="BN189" i="1"/>
  <c r="BO189" i="1"/>
  <c r="BG189" i="1"/>
  <c r="BJ189" i="1"/>
  <c r="BI189" i="1"/>
  <c r="BL189" i="1"/>
  <c r="BF191" i="1" l="1"/>
  <c r="BG190" i="1"/>
  <c r="BO190" i="1"/>
  <c r="BJ190" i="1"/>
  <c r="BL190" i="1"/>
  <c r="BH190" i="1"/>
  <c r="BK190" i="1"/>
  <c r="BN190" i="1"/>
  <c r="BI190" i="1"/>
  <c r="BM190" i="1"/>
  <c r="BF192" i="1" l="1"/>
  <c r="BN191" i="1"/>
  <c r="BI191" i="1"/>
  <c r="BK191" i="1"/>
  <c r="BH191" i="1"/>
  <c r="BJ191" i="1"/>
  <c r="BL191" i="1"/>
  <c r="BO191" i="1"/>
  <c r="BG191" i="1"/>
  <c r="BM191" i="1"/>
  <c r="BF193" i="1" l="1"/>
  <c r="BM192" i="1"/>
  <c r="BH192" i="1"/>
  <c r="BJ192" i="1"/>
  <c r="BL192" i="1"/>
  <c r="BN192" i="1"/>
  <c r="BO192" i="1"/>
  <c r="BI192" i="1"/>
  <c r="BG192" i="1"/>
  <c r="BK192" i="1"/>
  <c r="BF194" i="1" l="1"/>
  <c r="BL193" i="1"/>
  <c r="BG193" i="1"/>
  <c r="BO193" i="1"/>
  <c r="BI193" i="1"/>
  <c r="BJ193" i="1"/>
  <c r="BM193" i="1"/>
  <c r="BH193" i="1"/>
  <c r="BK193" i="1"/>
  <c r="BN193" i="1"/>
  <c r="BF195" i="1" l="1"/>
  <c r="BK194" i="1"/>
  <c r="BN194" i="1"/>
  <c r="BH194" i="1"/>
  <c r="BG194" i="1"/>
  <c r="BI194" i="1"/>
  <c r="BJ194" i="1"/>
  <c r="BM194" i="1"/>
  <c r="BL194" i="1"/>
  <c r="BO194" i="1"/>
  <c r="BF196" i="1" l="1"/>
  <c r="BJ195" i="1"/>
  <c r="BM195" i="1"/>
  <c r="BG195" i="1"/>
  <c r="BO195" i="1"/>
  <c r="BK195" i="1"/>
  <c r="BL195" i="1"/>
  <c r="BN195" i="1"/>
  <c r="BH195" i="1"/>
  <c r="BI195" i="1"/>
  <c r="BF197" i="1" l="1"/>
  <c r="BI196" i="1"/>
  <c r="BL196" i="1"/>
  <c r="BN196" i="1"/>
  <c r="BO196" i="1"/>
  <c r="BH196" i="1"/>
  <c r="BK196" i="1"/>
  <c r="BM196" i="1"/>
  <c r="BG196" i="1"/>
  <c r="BJ196" i="1"/>
  <c r="BF198" i="1" l="1"/>
  <c r="BH197" i="1"/>
  <c r="BK197" i="1"/>
  <c r="BM197" i="1"/>
  <c r="BG197" i="1"/>
  <c r="BI197" i="1"/>
  <c r="BL197" i="1"/>
  <c r="BO197" i="1"/>
  <c r="BJ197" i="1"/>
  <c r="BN197" i="1"/>
  <c r="BF199" i="1" l="1"/>
  <c r="BG198" i="1"/>
  <c r="BO198" i="1"/>
  <c r="BJ198" i="1"/>
  <c r="BL198" i="1"/>
  <c r="BI198" i="1"/>
  <c r="BK198" i="1"/>
  <c r="BM198" i="1"/>
  <c r="BH198" i="1"/>
  <c r="BN198" i="1"/>
  <c r="BF200" i="1" l="1"/>
  <c r="BN199" i="1"/>
  <c r="BI199" i="1"/>
  <c r="BK199" i="1"/>
  <c r="BM199" i="1"/>
  <c r="BO199" i="1"/>
  <c r="BG199" i="1"/>
  <c r="BJ199" i="1"/>
  <c r="BH199" i="1"/>
  <c r="BL199" i="1"/>
  <c r="BF201" i="1" l="1"/>
  <c r="BM200" i="1"/>
  <c r="BH200" i="1"/>
  <c r="BJ200" i="1"/>
  <c r="BG200" i="1"/>
  <c r="BK200" i="1"/>
  <c r="BN200" i="1"/>
  <c r="BL200" i="1"/>
  <c r="BO200" i="1"/>
  <c r="BI200" i="1"/>
  <c r="BF202" i="1" l="1"/>
  <c r="BL201" i="1"/>
  <c r="BG201" i="1"/>
  <c r="BO201" i="1"/>
  <c r="BI201" i="1"/>
  <c r="BH201" i="1"/>
  <c r="BJ201" i="1"/>
  <c r="BK201" i="1"/>
  <c r="BN201" i="1"/>
  <c r="BM201" i="1"/>
  <c r="BF203" i="1" l="1"/>
  <c r="BK202" i="1"/>
  <c r="BN202" i="1"/>
  <c r="BH202" i="1"/>
  <c r="BL202" i="1"/>
  <c r="BM202" i="1"/>
  <c r="BO202" i="1"/>
  <c r="BI202" i="1"/>
  <c r="BG202" i="1"/>
  <c r="BJ202" i="1"/>
  <c r="BF204" i="1" l="1"/>
  <c r="BJ203" i="1"/>
  <c r="BM203" i="1"/>
  <c r="BG203" i="1"/>
  <c r="BO203" i="1"/>
  <c r="BI203" i="1"/>
  <c r="BL203" i="1"/>
  <c r="BH203" i="1"/>
  <c r="BK203" i="1"/>
  <c r="BN203" i="1"/>
  <c r="BF205" i="1" l="1"/>
  <c r="BI204" i="1"/>
  <c r="BL204" i="1"/>
  <c r="BN204" i="1"/>
  <c r="BG204" i="1"/>
  <c r="BH204" i="1"/>
  <c r="BJ204" i="1"/>
  <c r="BM204" i="1"/>
  <c r="BK204" i="1"/>
  <c r="BO204" i="1"/>
  <c r="BF206" i="1" l="1"/>
  <c r="BH205" i="1"/>
  <c r="BK205" i="1"/>
  <c r="BM205" i="1"/>
  <c r="BJ205" i="1"/>
  <c r="BL205" i="1"/>
  <c r="BN205" i="1"/>
  <c r="BG205" i="1"/>
  <c r="BI205" i="1"/>
  <c r="BO205" i="1"/>
  <c r="BF207" i="1" l="1"/>
  <c r="BG206" i="1"/>
  <c r="BO206" i="1"/>
  <c r="BJ206" i="1"/>
  <c r="BL206" i="1"/>
  <c r="BN206" i="1"/>
  <c r="BH206" i="1"/>
  <c r="BK206" i="1"/>
  <c r="BI206" i="1"/>
  <c r="BM206" i="1"/>
  <c r="BF208" i="1" l="1"/>
  <c r="BN207" i="1"/>
  <c r="BI207" i="1"/>
  <c r="BK207" i="1"/>
  <c r="BG207" i="1"/>
  <c r="BH207" i="1"/>
  <c r="BL207" i="1"/>
  <c r="BO207" i="1"/>
  <c r="BJ207" i="1"/>
  <c r="BM207" i="1"/>
  <c r="BF209" i="1" l="1"/>
  <c r="BM208" i="1"/>
  <c r="BH208" i="1"/>
  <c r="BJ208" i="1"/>
  <c r="BI208" i="1"/>
  <c r="BK208" i="1"/>
  <c r="BL208" i="1"/>
  <c r="BO208" i="1"/>
  <c r="BG208" i="1"/>
  <c r="BN208" i="1"/>
  <c r="BF210" i="1" l="1"/>
  <c r="BL209" i="1"/>
  <c r="BG209" i="1"/>
  <c r="BO209" i="1"/>
  <c r="BI209" i="1"/>
  <c r="BM209" i="1"/>
  <c r="BN209" i="1"/>
  <c r="BJ209" i="1"/>
  <c r="BH209" i="1"/>
  <c r="BK209" i="1"/>
  <c r="BF211" i="1" l="1"/>
  <c r="BK210" i="1"/>
  <c r="BN210" i="1"/>
  <c r="BH210" i="1"/>
  <c r="BG210" i="1"/>
  <c r="BJ210" i="1"/>
  <c r="BM210" i="1"/>
  <c r="BI210" i="1"/>
  <c r="BL210" i="1"/>
  <c r="BO210" i="1"/>
  <c r="BF212" i="1" l="1"/>
  <c r="BJ211" i="1"/>
  <c r="BM211" i="1"/>
  <c r="BG211" i="1"/>
  <c r="BO211" i="1"/>
  <c r="BH211" i="1"/>
  <c r="BI211" i="1"/>
  <c r="BK211" i="1"/>
  <c r="BN211" i="1"/>
  <c r="BL211" i="1"/>
  <c r="BF213" i="1" l="1"/>
  <c r="BI212" i="1"/>
  <c r="BL212" i="1"/>
  <c r="BN212" i="1"/>
  <c r="BK212" i="1"/>
  <c r="BM212" i="1"/>
  <c r="BO212" i="1"/>
  <c r="BH212" i="1"/>
  <c r="BG212" i="1"/>
  <c r="BJ212" i="1"/>
  <c r="BF214" i="1" l="1"/>
  <c r="BH213" i="1"/>
  <c r="BK213" i="1"/>
  <c r="BM213" i="1"/>
  <c r="BO213" i="1"/>
  <c r="BI213" i="1"/>
  <c r="BL213" i="1"/>
  <c r="BG213" i="1"/>
  <c r="BJ213" i="1"/>
  <c r="BN213" i="1"/>
  <c r="BF215" i="1" l="1"/>
  <c r="BG214" i="1"/>
  <c r="BO214" i="1"/>
  <c r="BJ214" i="1"/>
  <c r="BL214" i="1"/>
  <c r="BH214" i="1"/>
  <c r="BI214" i="1"/>
  <c r="BM214" i="1"/>
  <c r="BK214" i="1"/>
  <c r="BN214" i="1"/>
  <c r="BF216" i="1" l="1"/>
  <c r="BN215" i="1"/>
  <c r="BI215" i="1"/>
  <c r="BK215" i="1"/>
  <c r="BJ215" i="1"/>
  <c r="BL215" i="1"/>
  <c r="BM215" i="1"/>
  <c r="BG215" i="1"/>
  <c r="BO215" i="1"/>
  <c r="BH215" i="1"/>
  <c r="BF217" i="1" l="1"/>
  <c r="BM216" i="1"/>
  <c r="BH216" i="1"/>
  <c r="BJ216" i="1"/>
  <c r="BN216" i="1"/>
  <c r="BO216" i="1"/>
  <c r="BG216" i="1"/>
  <c r="BK216" i="1"/>
  <c r="BI216" i="1"/>
  <c r="BL216" i="1"/>
  <c r="BF218" i="1" l="1"/>
  <c r="BL217" i="1"/>
  <c r="BG217" i="1"/>
  <c r="BO217" i="1"/>
  <c r="BI217" i="1"/>
  <c r="BH217" i="1"/>
  <c r="BK217" i="1"/>
  <c r="BN217" i="1"/>
  <c r="BJ217" i="1"/>
  <c r="BM217" i="1"/>
  <c r="BF219" i="1" l="1"/>
  <c r="BK218" i="1"/>
  <c r="BN218" i="1"/>
  <c r="BH218" i="1"/>
  <c r="BI218" i="1"/>
  <c r="BJ218" i="1"/>
  <c r="BL218" i="1"/>
  <c r="BO218" i="1"/>
  <c r="BM218" i="1"/>
  <c r="BG218" i="1"/>
  <c r="BF220" i="1" l="1"/>
  <c r="BJ219" i="1"/>
  <c r="BM219" i="1"/>
  <c r="BG219" i="1"/>
  <c r="BO219" i="1"/>
  <c r="BL219" i="1"/>
  <c r="BN219" i="1"/>
  <c r="BI219" i="1"/>
  <c r="BK219" i="1"/>
  <c r="BH219" i="1"/>
  <c r="BF221" i="1" l="1"/>
  <c r="BI220" i="1"/>
  <c r="BL220" i="1"/>
  <c r="BN220" i="1"/>
  <c r="BG220" i="1"/>
  <c r="BJ220" i="1"/>
  <c r="BM220" i="1"/>
  <c r="BH220" i="1"/>
  <c r="BK220" i="1"/>
  <c r="BO220" i="1"/>
  <c r="BF222" i="1" l="1"/>
  <c r="BH221" i="1"/>
  <c r="BK221" i="1"/>
  <c r="BM221" i="1"/>
  <c r="BG221" i="1"/>
  <c r="BI221" i="1"/>
  <c r="BJ221" i="1"/>
  <c r="BN221" i="1"/>
  <c r="BL221" i="1"/>
  <c r="BO221" i="1"/>
  <c r="BF223" i="1" l="1"/>
  <c r="BG222" i="1"/>
  <c r="BO222" i="1"/>
  <c r="BJ222" i="1"/>
  <c r="BL222" i="1"/>
  <c r="BK222" i="1"/>
  <c r="BM222" i="1"/>
  <c r="BN222" i="1"/>
  <c r="BH222" i="1"/>
  <c r="BI222" i="1"/>
  <c r="BF224" i="1" l="1"/>
  <c r="BN223" i="1"/>
  <c r="BI223" i="1"/>
  <c r="BK223" i="1"/>
  <c r="BO223" i="1"/>
  <c r="BH223" i="1"/>
  <c r="BL223" i="1"/>
  <c r="BJ223" i="1"/>
  <c r="BM223" i="1"/>
  <c r="BG223" i="1"/>
  <c r="BF225" i="1" l="1"/>
  <c r="BM224" i="1"/>
  <c r="BH224" i="1"/>
  <c r="BJ224" i="1"/>
  <c r="BG224" i="1"/>
  <c r="BI224" i="1"/>
  <c r="BL224" i="1"/>
  <c r="BO224" i="1"/>
  <c r="BK224" i="1"/>
  <c r="BN224" i="1"/>
  <c r="BF226" i="1" l="1"/>
  <c r="BL225" i="1"/>
  <c r="BG225" i="1"/>
  <c r="BO225" i="1"/>
  <c r="BI225" i="1"/>
  <c r="BJ225" i="1"/>
  <c r="BK225" i="1"/>
  <c r="BM225" i="1"/>
  <c r="BH225" i="1"/>
  <c r="BN225" i="1"/>
  <c r="BF227" i="1" l="1"/>
  <c r="BK226" i="1"/>
  <c r="BN226" i="1"/>
  <c r="BH226" i="1"/>
  <c r="BM226" i="1"/>
  <c r="BO226" i="1"/>
  <c r="BG226" i="1"/>
  <c r="BJ226" i="1"/>
  <c r="BI226" i="1"/>
  <c r="BL226" i="1"/>
  <c r="BF228" i="1" l="1"/>
  <c r="BJ227" i="1"/>
  <c r="BM227" i="1"/>
  <c r="BG227" i="1"/>
  <c r="BO227" i="1"/>
  <c r="BH227" i="1"/>
  <c r="BK227" i="1"/>
  <c r="BN227" i="1"/>
  <c r="BI227" i="1"/>
  <c r="BL227" i="1"/>
  <c r="BF229" i="1" l="1"/>
  <c r="BI228" i="1"/>
  <c r="BL228" i="1"/>
  <c r="BN228" i="1"/>
  <c r="BH228" i="1"/>
  <c r="BJ228" i="1"/>
  <c r="BK228" i="1"/>
  <c r="BO228" i="1"/>
  <c r="BG228" i="1"/>
  <c r="BM228" i="1"/>
  <c r="BF230" i="1" l="1"/>
  <c r="BJ229" i="1"/>
  <c r="BK229" i="1"/>
  <c r="BL229" i="1"/>
  <c r="BN229" i="1"/>
  <c r="BH229" i="1"/>
  <c r="BG229" i="1"/>
  <c r="BI229" i="1"/>
  <c r="BM229" i="1"/>
  <c r="BO229" i="1"/>
  <c r="BF231" i="1" l="1"/>
  <c r="BI230" i="1"/>
  <c r="BJ230" i="1"/>
  <c r="BK230" i="1"/>
  <c r="BM230" i="1"/>
  <c r="BG230" i="1"/>
  <c r="BO230" i="1"/>
  <c r="BH230" i="1"/>
  <c r="BL230" i="1"/>
  <c r="BN230" i="1"/>
  <c r="BF232" i="1" l="1"/>
  <c r="BH231" i="1"/>
  <c r="BI231" i="1"/>
  <c r="BJ231" i="1"/>
  <c r="BL231" i="1"/>
  <c r="BN231" i="1"/>
  <c r="BG231" i="1"/>
  <c r="BK231" i="1"/>
  <c r="BM231" i="1"/>
  <c r="BO231" i="1"/>
  <c r="BF233" i="1" l="1"/>
  <c r="BG232" i="1"/>
  <c r="BO232" i="1"/>
  <c r="BH232" i="1"/>
  <c r="BI232" i="1"/>
  <c r="BK232" i="1"/>
  <c r="BM232" i="1"/>
  <c r="BL232" i="1"/>
  <c r="BN232" i="1"/>
  <c r="BJ232" i="1"/>
  <c r="BF234" i="1" l="1"/>
  <c r="BN233" i="1"/>
  <c r="BG233" i="1"/>
  <c r="BO233" i="1"/>
  <c r="BH233" i="1"/>
  <c r="BJ233" i="1"/>
  <c r="BL233" i="1"/>
  <c r="BI233" i="1"/>
  <c r="BK233" i="1"/>
  <c r="BM233" i="1"/>
  <c r="BF235" i="1" l="1"/>
  <c r="BM234" i="1"/>
  <c r="BN234" i="1"/>
  <c r="BG234" i="1"/>
  <c r="BO234" i="1"/>
  <c r="BI234" i="1"/>
  <c r="BK234" i="1"/>
  <c r="BH234" i="1"/>
  <c r="BJ234" i="1"/>
  <c r="BL234" i="1"/>
  <c r="BF236" i="1" l="1"/>
  <c r="BL235" i="1"/>
  <c r="BM235" i="1"/>
  <c r="BN235" i="1"/>
  <c r="BH235" i="1"/>
  <c r="BJ235" i="1"/>
  <c r="BG235" i="1"/>
  <c r="BI235" i="1"/>
  <c r="BK235" i="1"/>
  <c r="BO235" i="1"/>
  <c r="BF237" i="1" l="1"/>
  <c r="BK236" i="1"/>
  <c r="BL236" i="1"/>
  <c r="BM236" i="1"/>
  <c r="BG236" i="1"/>
  <c r="BO236" i="1"/>
  <c r="BI236" i="1"/>
  <c r="BH236" i="1"/>
  <c r="BJ236" i="1"/>
  <c r="BN236" i="1"/>
  <c r="BF238" i="1" l="1"/>
  <c r="BJ237" i="1"/>
  <c r="BK237" i="1"/>
  <c r="BL237" i="1"/>
  <c r="BN237" i="1"/>
  <c r="BH237" i="1"/>
  <c r="BI237" i="1"/>
  <c r="BM237" i="1"/>
  <c r="BO237" i="1"/>
  <c r="BG237" i="1"/>
  <c r="BF239" i="1" l="1"/>
  <c r="BI238" i="1"/>
  <c r="BJ238" i="1"/>
  <c r="BK238" i="1"/>
  <c r="BM238" i="1"/>
  <c r="BG238" i="1"/>
  <c r="BO238" i="1"/>
  <c r="BH238" i="1"/>
  <c r="BL238" i="1"/>
  <c r="BN238" i="1"/>
  <c r="BF240" i="1" l="1"/>
  <c r="BH239" i="1"/>
  <c r="BI239" i="1"/>
  <c r="BJ239" i="1"/>
  <c r="BL239" i="1"/>
  <c r="BN239" i="1"/>
  <c r="BM239" i="1"/>
  <c r="BG239" i="1"/>
  <c r="BO239" i="1"/>
  <c r="BK239" i="1"/>
  <c r="BF241" i="1" l="1"/>
  <c r="BG240" i="1"/>
  <c r="BO240" i="1"/>
  <c r="BH240" i="1"/>
  <c r="BI240" i="1"/>
  <c r="BK240" i="1"/>
  <c r="BM240" i="1"/>
  <c r="BJ240" i="1"/>
  <c r="BL240" i="1"/>
  <c r="BN240" i="1"/>
  <c r="BF242" i="1" l="1"/>
  <c r="BN241" i="1"/>
  <c r="BG241" i="1"/>
  <c r="BO241" i="1"/>
  <c r="BH241" i="1"/>
  <c r="BJ241" i="1"/>
  <c r="BL241" i="1"/>
  <c r="BK241" i="1"/>
  <c r="BI241" i="1"/>
  <c r="BM241" i="1"/>
  <c r="BF243" i="1" l="1"/>
  <c r="BM242" i="1"/>
  <c r="BN242" i="1"/>
  <c r="BG242" i="1"/>
  <c r="BO242" i="1"/>
  <c r="BI242" i="1"/>
  <c r="BK242" i="1"/>
  <c r="BH242" i="1"/>
  <c r="BJ242" i="1"/>
  <c r="BL242" i="1"/>
  <c r="BF244" i="1" l="1"/>
  <c r="BL243" i="1"/>
  <c r="BM243" i="1"/>
  <c r="BN243" i="1"/>
  <c r="BH243" i="1"/>
  <c r="BJ243" i="1"/>
  <c r="BG243" i="1"/>
  <c r="BI243" i="1"/>
  <c r="BK243" i="1"/>
  <c r="BO243" i="1"/>
  <c r="BF245" i="1" l="1"/>
  <c r="BK244" i="1"/>
  <c r="BL244" i="1"/>
  <c r="BM244" i="1"/>
  <c r="BG244" i="1"/>
  <c r="BO244" i="1"/>
  <c r="BI244" i="1"/>
  <c r="BJ244" i="1"/>
  <c r="BN244" i="1"/>
  <c r="BH244" i="1"/>
  <c r="BF246" i="1" l="1"/>
  <c r="BJ245" i="1"/>
  <c r="BK245" i="1"/>
  <c r="BL245" i="1"/>
  <c r="BN245" i="1"/>
  <c r="BH245" i="1"/>
  <c r="BG245" i="1"/>
  <c r="BI245" i="1"/>
  <c r="BM245" i="1"/>
  <c r="BO245" i="1"/>
  <c r="BF247" i="1" l="1"/>
  <c r="BI246" i="1"/>
  <c r="BJ246" i="1"/>
  <c r="BK246" i="1"/>
  <c r="BM246" i="1"/>
  <c r="BG246" i="1"/>
  <c r="BO246" i="1"/>
  <c r="BN246" i="1"/>
  <c r="BH246" i="1"/>
  <c r="BL246" i="1"/>
  <c r="BF248" i="1" l="1"/>
  <c r="BH247" i="1"/>
  <c r="BI247" i="1"/>
  <c r="BJ247" i="1"/>
  <c r="BL247" i="1"/>
  <c r="BN247" i="1"/>
  <c r="BG247" i="1"/>
  <c r="BK247" i="1"/>
  <c r="BM247" i="1"/>
  <c r="BO247" i="1"/>
  <c r="BF249" i="1" l="1"/>
  <c r="BG248" i="1"/>
  <c r="BO248" i="1"/>
  <c r="BH248" i="1"/>
  <c r="BI248" i="1"/>
  <c r="BK248" i="1"/>
  <c r="BM248" i="1"/>
  <c r="BL248" i="1"/>
  <c r="BJ248" i="1"/>
  <c r="BN248" i="1"/>
  <c r="BF250" i="1" l="1"/>
  <c r="BN249" i="1"/>
  <c r="BG249" i="1"/>
  <c r="BO249" i="1"/>
  <c r="BH249" i="1"/>
  <c r="BJ249" i="1"/>
  <c r="BL249" i="1"/>
  <c r="BI249" i="1"/>
  <c r="BK249" i="1"/>
  <c r="BM249" i="1"/>
  <c r="BF251" i="1" l="1"/>
  <c r="BM250" i="1"/>
  <c r="BN250" i="1"/>
  <c r="BG250" i="1"/>
  <c r="BO250" i="1"/>
  <c r="BI250" i="1"/>
  <c r="BK250" i="1"/>
  <c r="BH250" i="1"/>
  <c r="BJ250" i="1"/>
  <c r="BL250" i="1"/>
  <c r="BF252" i="1" l="1"/>
  <c r="BL251" i="1"/>
  <c r="BM251" i="1"/>
  <c r="BN251" i="1"/>
  <c r="BH251" i="1"/>
  <c r="BJ251" i="1"/>
  <c r="BK251" i="1"/>
  <c r="BO251" i="1"/>
  <c r="BG251" i="1"/>
  <c r="BI251" i="1"/>
  <c r="BF253" i="1" l="1"/>
  <c r="BK252" i="1"/>
  <c r="BL252" i="1"/>
  <c r="BM252" i="1"/>
  <c r="BG252" i="1"/>
  <c r="BO252" i="1"/>
  <c r="BI252" i="1"/>
  <c r="BH252" i="1"/>
  <c r="BJ252" i="1"/>
  <c r="BN252" i="1"/>
  <c r="BF254" i="1" l="1"/>
  <c r="BJ253" i="1"/>
  <c r="BK253" i="1"/>
  <c r="BL253" i="1"/>
  <c r="BN253" i="1"/>
  <c r="BH253" i="1"/>
  <c r="BO253" i="1"/>
  <c r="BI253" i="1"/>
  <c r="BG253" i="1"/>
  <c r="BM253" i="1"/>
  <c r="BF255" i="1" l="1"/>
  <c r="BI254" i="1"/>
  <c r="BJ254" i="1"/>
  <c r="BK254" i="1"/>
  <c r="BM254" i="1"/>
  <c r="BG254" i="1"/>
  <c r="BO254" i="1"/>
  <c r="BH254" i="1"/>
  <c r="BL254" i="1"/>
  <c r="BN254" i="1"/>
  <c r="BF256" i="1" l="1"/>
  <c r="BH255" i="1"/>
  <c r="BI255" i="1"/>
  <c r="BJ255" i="1"/>
  <c r="BL255" i="1"/>
  <c r="BN255" i="1"/>
  <c r="BM255" i="1"/>
  <c r="BG255" i="1"/>
  <c r="BK255" i="1"/>
  <c r="BO255" i="1"/>
  <c r="BF257" i="1" l="1"/>
  <c r="BG256" i="1"/>
  <c r="BO256" i="1"/>
  <c r="BH256" i="1"/>
  <c r="BI256" i="1"/>
  <c r="BK256" i="1"/>
  <c r="BM256" i="1"/>
  <c r="BJ256" i="1"/>
  <c r="BL256" i="1"/>
  <c r="BN256" i="1"/>
  <c r="BF258" i="1" l="1"/>
  <c r="BN257" i="1"/>
  <c r="BG257" i="1"/>
  <c r="BO257" i="1"/>
  <c r="BH257" i="1"/>
  <c r="BJ257" i="1"/>
  <c r="BL257" i="1"/>
  <c r="BI257" i="1"/>
  <c r="BK257" i="1"/>
  <c r="BM257" i="1"/>
  <c r="BF259" i="1" l="1"/>
  <c r="BM258" i="1"/>
  <c r="BN258" i="1"/>
  <c r="BI258" i="1"/>
  <c r="BK258" i="1"/>
  <c r="BJ258" i="1"/>
  <c r="BL258" i="1"/>
  <c r="BO258" i="1"/>
  <c r="BG258" i="1"/>
  <c r="BH258" i="1"/>
  <c r="BF260" i="1" l="1"/>
  <c r="BH259" i="1"/>
  <c r="BJ259" i="1"/>
  <c r="BN259" i="1"/>
  <c r="BO259" i="1"/>
  <c r="BG259" i="1"/>
  <c r="BI259" i="1"/>
  <c r="BL259" i="1"/>
  <c r="BK259" i="1"/>
  <c r="BM259" i="1"/>
  <c r="BF261" i="1" l="1"/>
  <c r="BM260" i="1"/>
  <c r="BN260" i="1"/>
  <c r="BG260" i="1"/>
  <c r="BO260" i="1"/>
  <c r="BH260" i="1"/>
  <c r="BI260" i="1"/>
  <c r="BJ260" i="1"/>
  <c r="BK260" i="1"/>
  <c r="BL260" i="1"/>
  <c r="BF262" i="1" l="1"/>
  <c r="BF263" i="1" s="1"/>
  <c r="BL261" i="1"/>
  <c r="BM261" i="1"/>
  <c r="BN261" i="1"/>
  <c r="BG261" i="1"/>
  <c r="BO261" i="1"/>
  <c r="BJ261" i="1"/>
  <c r="BH261" i="1"/>
  <c r="BI261" i="1"/>
  <c r="BK261" i="1"/>
  <c r="BG263" i="1" l="1"/>
  <c r="BI263" i="1"/>
  <c r="BN263" i="1"/>
  <c r="BK263" i="1"/>
  <c r="BH263" i="1"/>
  <c r="BJ263" i="1"/>
  <c r="BL263" i="1"/>
  <c r="BM263" i="1"/>
  <c r="BF264" i="1"/>
  <c r="BO263" i="1"/>
  <c r="BK262" i="1"/>
  <c r="BL262" i="1"/>
  <c r="BM262" i="1"/>
  <c r="BN262" i="1"/>
  <c r="BG262" i="1"/>
  <c r="BO262" i="1"/>
  <c r="BH262" i="1"/>
  <c r="BI262" i="1"/>
  <c r="BJ262" i="1"/>
  <c r="BJ264" i="1" l="1"/>
  <c r="BF265" i="1"/>
  <c r="BK264" i="1"/>
  <c r="BI264" i="1"/>
  <c r="BL264" i="1"/>
  <c r="BM264" i="1"/>
  <c r="BN264" i="1"/>
  <c r="BO264" i="1"/>
  <c r="BG264" i="1"/>
  <c r="BH264" i="1"/>
  <c r="BL265" i="1" l="1"/>
  <c r="BG265" i="1"/>
  <c r="BM265" i="1"/>
  <c r="BO265" i="1"/>
  <c r="BN265" i="1"/>
  <c r="BH265" i="1"/>
  <c r="BI265" i="1"/>
  <c r="BF266" i="1"/>
  <c r="BJ265" i="1"/>
  <c r="BK265" i="1"/>
  <c r="BL266" i="1" l="1"/>
  <c r="BJ266" i="1"/>
  <c r="BM266" i="1"/>
  <c r="BK266" i="1"/>
  <c r="BG266" i="1"/>
  <c r="BO266" i="1"/>
  <c r="BH266" i="1"/>
  <c r="BN266" i="1"/>
  <c r="BF267" i="1"/>
  <c r="BI266" i="1"/>
  <c r="BJ267" i="1" l="1"/>
  <c r="BK267" i="1"/>
  <c r="BM267" i="1"/>
  <c r="BN267" i="1"/>
  <c r="BG267" i="1"/>
  <c r="BO267" i="1"/>
  <c r="BL267" i="1"/>
  <c r="BI267" i="1"/>
  <c r="BF268" i="1"/>
  <c r="BH267" i="1"/>
  <c r="BO268" i="1" l="1"/>
  <c r="BH268" i="1"/>
  <c r="BI268" i="1"/>
  <c r="BF269" i="1"/>
  <c r="BJ268" i="1"/>
  <c r="BK268" i="1"/>
  <c r="BN268" i="1"/>
  <c r="BL268" i="1"/>
  <c r="BM268" i="1"/>
  <c r="BG268" i="1"/>
  <c r="BM269" i="1" l="1"/>
  <c r="BN269" i="1"/>
  <c r="BG269" i="1"/>
  <c r="BO269" i="1"/>
  <c r="BH269" i="1"/>
  <c r="BK269" i="1"/>
  <c r="BL269" i="1"/>
  <c r="BJ269" i="1"/>
  <c r="BI269" i="1"/>
  <c r="BF270" i="1"/>
  <c r="BF271" i="1" l="1"/>
  <c r="BJ270" i="1"/>
  <c r="BK270" i="1"/>
  <c r="BL270" i="1"/>
  <c r="BM270" i="1"/>
  <c r="BN270" i="1"/>
  <c r="BH270" i="1"/>
  <c r="BI270" i="1"/>
  <c r="BG270" i="1"/>
  <c r="BO270" i="1"/>
  <c r="BN271" i="1" l="1"/>
  <c r="BL271" i="1"/>
  <c r="BO271" i="1"/>
  <c r="BH271" i="1"/>
  <c r="BJ271" i="1"/>
  <c r="BM271" i="1"/>
  <c r="BG271" i="1"/>
  <c r="BI271" i="1"/>
  <c r="BF272" i="1"/>
  <c r="BK271" i="1"/>
  <c r="BK272" i="1" l="1"/>
  <c r="BF273" i="1"/>
  <c r="BJ272" i="1"/>
  <c r="BL272" i="1"/>
  <c r="BN272" i="1"/>
  <c r="BG272" i="1"/>
  <c r="BH272" i="1"/>
  <c r="BI272" i="1"/>
  <c r="BM272" i="1"/>
  <c r="BO272" i="1"/>
  <c r="BG273" i="1" l="1"/>
  <c r="BM273" i="1"/>
  <c r="BN273" i="1"/>
  <c r="BO273" i="1"/>
  <c r="BJ273" i="1"/>
  <c r="BL273" i="1"/>
  <c r="BH273" i="1"/>
  <c r="BI273" i="1"/>
  <c r="BF274" i="1"/>
  <c r="BK273" i="1"/>
  <c r="BM274" i="1" l="1"/>
  <c r="BK274" i="1"/>
  <c r="BF275" i="1"/>
  <c r="BJ274" i="1"/>
  <c r="BN274" i="1"/>
  <c r="BG274" i="1"/>
  <c r="BO274" i="1"/>
  <c r="BH274" i="1"/>
  <c r="BI274" i="1"/>
  <c r="BL274" i="1"/>
  <c r="BI275" i="1" l="1"/>
  <c r="BO275" i="1"/>
  <c r="BF276" i="1"/>
  <c r="BH275" i="1"/>
  <c r="BJ275" i="1"/>
  <c r="BK275" i="1"/>
  <c r="BL275" i="1"/>
  <c r="BM275" i="1"/>
  <c r="BN275" i="1"/>
  <c r="BG275" i="1"/>
  <c r="BN276" i="1" l="1"/>
  <c r="BL276" i="1"/>
  <c r="BI276" i="1"/>
  <c r="BJ276" i="1"/>
  <c r="BK276" i="1"/>
  <c r="BG276" i="1"/>
  <c r="BM276" i="1"/>
  <c r="BO276" i="1"/>
  <c r="BF277" i="1"/>
  <c r="BH276" i="1"/>
  <c r="BL277" i="1" l="1"/>
  <c r="BJ277" i="1"/>
  <c r="BM277" i="1"/>
  <c r="BG277" i="1"/>
  <c r="BH277" i="1"/>
  <c r="BI277" i="1"/>
  <c r="BN277" i="1"/>
  <c r="BO277" i="1"/>
  <c r="BK277" i="1"/>
  <c r="BF278" i="1"/>
  <c r="BH278" i="1" l="1"/>
  <c r="BO278" i="1"/>
  <c r="BI278" i="1"/>
  <c r="BG278" i="1"/>
  <c r="BF279" i="1"/>
  <c r="BJ278" i="1"/>
  <c r="BK278" i="1"/>
  <c r="BL278" i="1"/>
  <c r="BM278" i="1"/>
  <c r="BN278" i="1"/>
  <c r="BM279" i="1" l="1"/>
  <c r="BK279" i="1"/>
  <c r="BN279" i="1"/>
  <c r="BL279" i="1"/>
  <c r="BH279" i="1"/>
  <c r="BJ279" i="1"/>
  <c r="BG279" i="1"/>
  <c r="BO279" i="1"/>
  <c r="BI279" i="1"/>
  <c r="BF280" i="1"/>
  <c r="BK280" i="1" l="1"/>
  <c r="BF281" i="1"/>
  <c r="BL280" i="1"/>
  <c r="BM280" i="1"/>
  <c r="BN280" i="1"/>
  <c r="BO280" i="1"/>
  <c r="BJ280" i="1"/>
  <c r="BH280" i="1"/>
  <c r="BG280" i="1"/>
  <c r="BI280" i="1"/>
  <c r="BG281" i="1" l="1"/>
  <c r="BM281" i="1"/>
  <c r="BL281" i="1"/>
  <c r="BO281" i="1"/>
  <c r="BN281" i="1"/>
  <c r="BH281" i="1"/>
  <c r="BI281" i="1"/>
  <c r="BJ281" i="1"/>
  <c r="BK281" i="1"/>
  <c r="BF282" i="1"/>
  <c r="BL282" i="1" l="1"/>
  <c r="BJ282" i="1"/>
  <c r="BM282" i="1"/>
  <c r="BN282" i="1"/>
  <c r="BH282" i="1"/>
  <c r="BK282" i="1"/>
  <c r="BG282" i="1"/>
  <c r="BI282" i="1"/>
  <c r="BF283" i="1"/>
  <c r="BO282" i="1"/>
  <c r="BI283" i="1" l="1"/>
  <c r="BO283" i="1"/>
  <c r="BH283" i="1"/>
  <c r="BJ283" i="1"/>
  <c r="BM283" i="1"/>
  <c r="BN283" i="1"/>
  <c r="BF284" i="1"/>
  <c r="BK283" i="1"/>
  <c r="BL283" i="1"/>
  <c r="BG283" i="1"/>
  <c r="BG284" i="1" l="1"/>
  <c r="BM284" i="1"/>
  <c r="BO284" i="1"/>
  <c r="BI284" i="1"/>
  <c r="BJ284" i="1"/>
  <c r="BK284" i="1"/>
  <c r="BL284" i="1"/>
  <c r="BH284" i="1"/>
  <c r="BF285" i="1"/>
  <c r="BN284" i="1"/>
  <c r="BL285" i="1" l="1"/>
  <c r="BJ285" i="1"/>
  <c r="BN285" i="1"/>
  <c r="BI285" i="1"/>
  <c r="BM285" i="1"/>
  <c r="BG285" i="1"/>
  <c r="BH285" i="1"/>
  <c r="BK285" i="1"/>
  <c r="BF286" i="1"/>
  <c r="BO285" i="1"/>
  <c r="BH286" i="1" l="1"/>
  <c r="BG286" i="1"/>
  <c r="BI286" i="1"/>
  <c r="BO286" i="1"/>
  <c r="BF287" i="1"/>
  <c r="BJ286" i="1"/>
  <c r="BK286" i="1"/>
  <c r="BL286" i="1"/>
  <c r="BM286" i="1"/>
  <c r="BN286" i="1"/>
  <c r="BM287" i="1" l="1"/>
  <c r="BK287" i="1"/>
  <c r="BL287" i="1"/>
  <c r="BO287" i="1"/>
  <c r="BH287" i="1"/>
  <c r="BI287" i="1"/>
  <c r="BF288" i="1"/>
  <c r="BN287" i="1"/>
  <c r="BG287" i="1"/>
  <c r="BJ287" i="1"/>
  <c r="BJ288" i="1" l="1"/>
  <c r="BI288" i="1"/>
  <c r="BK288" i="1"/>
  <c r="BF289" i="1"/>
  <c r="BN288" i="1"/>
  <c r="BL288" i="1"/>
  <c r="BM288" i="1"/>
  <c r="BG288" i="1"/>
  <c r="BH288" i="1"/>
  <c r="BO288" i="1"/>
  <c r="BG289" i="1" l="1"/>
  <c r="BM289" i="1"/>
  <c r="BO289" i="1"/>
  <c r="BN289" i="1"/>
  <c r="BH289" i="1"/>
  <c r="BI289" i="1"/>
  <c r="BK289" i="1"/>
  <c r="BL289" i="1"/>
  <c r="BF290" i="1"/>
  <c r="BJ289" i="1"/>
  <c r="BL290" i="1" l="1"/>
  <c r="BJ290" i="1"/>
  <c r="BM290" i="1"/>
  <c r="BN290" i="1"/>
  <c r="BO290" i="1"/>
  <c r="BH290" i="1"/>
  <c r="BF291" i="1"/>
  <c r="BK290" i="1"/>
  <c r="BG290" i="1"/>
  <c r="BI290" i="1"/>
  <c r="BI291" i="1" l="1"/>
  <c r="BO291" i="1"/>
  <c r="BF292" i="1"/>
  <c r="BH291" i="1"/>
  <c r="BJ291" i="1"/>
  <c r="BK291" i="1"/>
  <c r="BL291" i="1"/>
  <c r="BM291" i="1"/>
  <c r="BG291" i="1"/>
  <c r="BN291" i="1"/>
  <c r="BN292" i="1" l="1"/>
  <c r="BL292" i="1"/>
  <c r="BG292" i="1"/>
  <c r="BM292" i="1"/>
  <c r="BH292" i="1"/>
  <c r="BI292" i="1"/>
  <c r="BF293" i="1"/>
  <c r="BO292" i="1"/>
  <c r="BJ292" i="1"/>
  <c r="BK292" i="1"/>
  <c r="BK293" i="1" l="1"/>
  <c r="BF294" i="1"/>
  <c r="BL293" i="1"/>
  <c r="BM293" i="1"/>
  <c r="BG293" i="1"/>
  <c r="BJ293" i="1"/>
  <c r="BO293" i="1"/>
  <c r="BI293" i="1"/>
  <c r="BN293" i="1"/>
  <c r="BH293" i="1"/>
  <c r="BH294" i="1" l="1"/>
  <c r="BG294" i="1"/>
  <c r="BI294" i="1"/>
  <c r="BF295" i="1"/>
  <c r="BK294" i="1"/>
  <c r="BO294" i="1"/>
  <c r="BM294" i="1"/>
  <c r="BJ294" i="1"/>
  <c r="BL294" i="1"/>
  <c r="BN294" i="1"/>
  <c r="BM295" i="1" l="1"/>
  <c r="BK295" i="1"/>
  <c r="BN295" i="1"/>
  <c r="BL295" i="1"/>
  <c r="BO295" i="1"/>
  <c r="BH295" i="1"/>
  <c r="BJ295" i="1"/>
  <c r="BG295" i="1"/>
  <c r="BF296" i="1"/>
  <c r="BI295" i="1"/>
  <c r="BJ296" i="1" l="1"/>
  <c r="BF297" i="1"/>
  <c r="BM296" i="1"/>
  <c r="BH296" i="1"/>
  <c r="BK296" i="1"/>
  <c r="BI296" i="1"/>
  <c r="BL296" i="1"/>
  <c r="BG296" i="1"/>
  <c r="BO296" i="1"/>
  <c r="BN296" i="1"/>
  <c r="BG297" i="1" l="1"/>
  <c r="BM297" i="1"/>
  <c r="BO297" i="1"/>
  <c r="BN297" i="1"/>
  <c r="BH297" i="1"/>
  <c r="BI297" i="1"/>
  <c r="BF298" i="1"/>
  <c r="BL297" i="1"/>
  <c r="BJ297" i="1"/>
  <c r="BK297" i="1"/>
  <c r="BL298" i="1" l="1"/>
  <c r="BJ298" i="1"/>
  <c r="BM298" i="1"/>
  <c r="BK298" i="1"/>
  <c r="BN298" i="1"/>
  <c r="BG298" i="1"/>
  <c r="BO298" i="1"/>
  <c r="BH298" i="1"/>
  <c r="BI298" i="1"/>
  <c r="BF299" i="1"/>
  <c r="BI299" i="1" l="1"/>
  <c r="BO299" i="1"/>
  <c r="BF300" i="1"/>
  <c r="BH299" i="1"/>
  <c r="BK299" i="1"/>
  <c r="BM299" i="1"/>
  <c r="BG299" i="1"/>
  <c r="BJ299" i="1"/>
  <c r="BL299" i="1"/>
  <c r="BN299" i="1"/>
  <c r="BN300" i="1" l="1"/>
  <c r="BL300" i="1"/>
  <c r="BF301" i="1"/>
  <c r="BG300" i="1"/>
  <c r="BM300" i="1"/>
  <c r="BO300" i="1"/>
  <c r="BK300" i="1"/>
  <c r="BI300" i="1"/>
  <c r="BH300" i="1"/>
  <c r="BJ300" i="1"/>
  <c r="BK301" i="1" l="1"/>
  <c r="BF302" i="1"/>
  <c r="BL301" i="1"/>
  <c r="BJ301" i="1"/>
  <c r="BM301" i="1"/>
  <c r="BN301" i="1"/>
  <c r="BG301" i="1"/>
  <c r="BI301" i="1"/>
  <c r="BO301" i="1"/>
  <c r="BH301" i="1"/>
  <c r="BH302" i="1" l="1"/>
  <c r="BG302" i="1"/>
  <c r="BI302" i="1"/>
  <c r="BO302" i="1"/>
  <c r="BF303" i="1"/>
  <c r="BJ302" i="1"/>
  <c r="BK302" i="1"/>
  <c r="BL302" i="1"/>
  <c r="BN302" i="1"/>
  <c r="BM302" i="1"/>
  <c r="BM303" i="1" l="1"/>
  <c r="BK303" i="1"/>
  <c r="BN303" i="1"/>
  <c r="BL303" i="1"/>
  <c r="BG303" i="1"/>
  <c r="BO303" i="1"/>
  <c r="BI303" i="1"/>
  <c r="BF304" i="1"/>
  <c r="BH303" i="1"/>
  <c r="BJ303" i="1"/>
  <c r="BJ304" i="1" l="1"/>
  <c r="BI304" i="1"/>
  <c r="BK304" i="1"/>
  <c r="BF305" i="1"/>
  <c r="BL304" i="1"/>
  <c r="BN304" i="1"/>
  <c r="BO304" i="1"/>
  <c r="BH304" i="1"/>
  <c r="BG304" i="1"/>
  <c r="BM304" i="1"/>
  <c r="BG305" i="1" l="1"/>
  <c r="BM305" i="1"/>
  <c r="BO305" i="1"/>
  <c r="BN305" i="1"/>
  <c r="BH305" i="1"/>
  <c r="BI305" i="1"/>
  <c r="BF306" i="1"/>
  <c r="BK305" i="1"/>
  <c r="BJ305" i="1"/>
  <c r="BL305" i="1"/>
  <c r="BL306" i="1" l="1"/>
  <c r="BJ306" i="1"/>
  <c r="BM306" i="1"/>
  <c r="BK306" i="1"/>
  <c r="BH306" i="1"/>
  <c r="BN306" i="1"/>
  <c r="BO306" i="1"/>
  <c r="BI306" i="1"/>
  <c r="BF307" i="1"/>
  <c r="BG306" i="1"/>
  <c r="BI307" i="1" l="1"/>
  <c r="BO307" i="1"/>
  <c r="BF308" i="1"/>
  <c r="BH307" i="1"/>
  <c r="BK307" i="1"/>
  <c r="BN307" i="1"/>
  <c r="BG307" i="1"/>
  <c r="BJ307" i="1"/>
  <c r="BL307" i="1"/>
  <c r="BM307" i="1"/>
  <c r="BN308" i="1" l="1"/>
  <c r="BL308" i="1"/>
  <c r="BG308" i="1"/>
  <c r="BM308" i="1"/>
  <c r="BH308" i="1"/>
  <c r="BI308" i="1"/>
  <c r="BF309" i="1"/>
  <c r="BK308" i="1"/>
  <c r="BO308" i="1"/>
  <c r="BJ308" i="1"/>
  <c r="BK309" i="1" l="1"/>
  <c r="BF310" i="1"/>
  <c r="BL309" i="1"/>
  <c r="BJ309" i="1"/>
  <c r="BM309" i="1"/>
  <c r="BN309" i="1"/>
  <c r="BO309" i="1"/>
  <c r="BH309" i="1"/>
  <c r="BG309" i="1"/>
  <c r="BI309" i="1"/>
  <c r="BH310" i="1" l="1"/>
  <c r="BO310" i="1"/>
  <c r="BI310" i="1"/>
  <c r="BG310" i="1"/>
  <c r="BF311" i="1"/>
  <c r="BJ310" i="1"/>
  <c r="BK310" i="1"/>
  <c r="BL310" i="1"/>
  <c r="BM310" i="1"/>
  <c r="BN310" i="1"/>
  <c r="BM311" i="1" l="1"/>
  <c r="BK311" i="1"/>
  <c r="BN311" i="1"/>
  <c r="BL311" i="1"/>
  <c r="BG311" i="1"/>
  <c r="BH311" i="1"/>
  <c r="BI311" i="1"/>
  <c r="BJ311" i="1"/>
  <c r="BO311" i="1"/>
  <c r="BF312" i="1"/>
  <c r="BJ312" i="1" l="1"/>
  <c r="BI312" i="1"/>
  <c r="BK312" i="1"/>
  <c r="BF313" i="1"/>
  <c r="BL312" i="1"/>
  <c r="BM312" i="1"/>
  <c r="BN312" i="1"/>
  <c r="BG312" i="1"/>
  <c r="BH312" i="1"/>
  <c r="BO312" i="1"/>
  <c r="BG313" i="1" l="1"/>
  <c r="BM313" i="1"/>
  <c r="BO313" i="1"/>
  <c r="BH313" i="1"/>
  <c r="BI313" i="1"/>
  <c r="BF314" i="1"/>
  <c r="BN313" i="1"/>
  <c r="BJ313" i="1"/>
  <c r="BK313" i="1"/>
  <c r="BL313" i="1"/>
  <c r="BL314" i="1" l="1"/>
  <c r="BJ314" i="1"/>
  <c r="BM314" i="1"/>
  <c r="BK314" i="1"/>
  <c r="BN314" i="1"/>
  <c r="BG314" i="1"/>
  <c r="BO314" i="1"/>
  <c r="BH314" i="1"/>
  <c r="BI314" i="1"/>
  <c r="BF315" i="1"/>
  <c r="BI315" i="1" l="1"/>
  <c r="BO315" i="1"/>
  <c r="BF316" i="1"/>
  <c r="BH315" i="1"/>
  <c r="BJ315" i="1"/>
  <c r="BL315" i="1"/>
  <c r="BM315" i="1"/>
  <c r="BG315" i="1"/>
  <c r="BK315" i="1"/>
  <c r="BN315" i="1"/>
  <c r="BN316" i="1" l="1"/>
  <c r="BL316" i="1"/>
  <c r="BG316" i="1"/>
  <c r="BM316" i="1"/>
  <c r="BO316" i="1"/>
  <c r="BH316" i="1"/>
  <c r="BI316" i="1"/>
  <c r="BF317" i="1"/>
  <c r="BK316" i="1"/>
  <c r="BJ316" i="1"/>
  <c r="BK317" i="1" l="1"/>
  <c r="BF318" i="1"/>
  <c r="BL317" i="1"/>
  <c r="BN317" i="1"/>
  <c r="BG317" i="1"/>
  <c r="BJ317" i="1"/>
  <c r="BM317" i="1"/>
  <c r="BH317" i="1"/>
  <c r="BO317" i="1"/>
  <c r="BI317" i="1"/>
  <c r="BH318" i="1" l="1"/>
  <c r="BG318" i="1"/>
  <c r="BI318" i="1"/>
  <c r="BO318" i="1"/>
  <c r="BK318" i="1"/>
  <c r="BF319" i="1"/>
  <c r="BM318" i="1"/>
  <c r="BJ318" i="1"/>
  <c r="BL318" i="1"/>
  <c r="BN318" i="1"/>
  <c r="BM319" i="1" l="1"/>
  <c r="BK319" i="1"/>
  <c r="BN319" i="1"/>
  <c r="BI319" i="1"/>
  <c r="BL319" i="1"/>
  <c r="BG319" i="1"/>
  <c r="BH319" i="1"/>
  <c r="BF320" i="1"/>
  <c r="BO319" i="1"/>
  <c r="BJ319" i="1"/>
  <c r="BJ320" i="1" l="1"/>
  <c r="BI320" i="1"/>
  <c r="BK320" i="1"/>
  <c r="BF321" i="1"/>
  <c r="BL320" i="1"/>
  <c r="BN320" i="1"/>
  <c r="BO320" i="1"/>
  <c r="BM320" i="1"/>
  <c r="BG320" i="1"/>
  <c r="BH320" i="1"/>
  <c r="BG321" i="1" l="1"/>
  <c r="BM321" i="1"/>
  <c r="BO321" i="1"/>
  <c r="BN321" i="1"/>
  <c r="BH321" i="1"/>
  <c r="BI321" i="1"/>
  <c r="BF322" i="1"/>
  <c r="BK321" i="1"/>
  <c r="BL321" i="1"/>
  <c r="BJ321" i="1"/>
  <c r="BL322" i="1" l="1"/>
  <c r="BJ322" i="1"/>
  <c r="BM322" i="1"/>
  <c r="BK322" i="1"/>
  <c r="BG322" i="1"/>
  <c r="BO322" i="1"/>
  <c r="BH322" i="1"/>
  <c r="BN322" i="1"/>
  <c r="BI322" i="1"/>
  <c r="BF323" i="1"/>
  <c r="BI323" i="1" l="1"/>
  <c r="BO323" i="1"/>
  <c r="BF324" i="1"/>
  <c r="BH323" i="1"/>
  <c r="BK323" i="1"/>
  <c r="BM323" i="1"/>
  <c r="BG323" i="1"/>
  <c r="BJ323" i="1"/>
  <c r="BL323" i="1"/>
  <c r="BN323" i="1"/>
  <c r="BN324" i="1" l="1"/>
  <c r="BL324" i="1"/>
  <c r="BG324" i="1"/>
  <c r="BM324" i="1"/>
  <c r="BO324" i="1"/>
  <c r="BI324" i="1"/>
  <c r="BF325" i="1"/>
  <c r="BK324" i="1"/>
  <c r="BJ324" i="1"/>
  <c r="BH324" i="1"/>
  <c r="BK325" i="1" l="1"/>
  <c r="BF326" i="1"/>
  <c r="BL325" i="1"/>
  <c r="BJ325" i="1"/>
  <c r="BM325" i="1"/>
  <c r="BN325" i="1"/>
  <c r="BG325" i="1"/>
  <c r="BH325" i="1"/>
  <c r="BI325" i="1"/>
  <c r="BO325" i="1"/>
  <c r="BH326" i="1" l="1"/>
  <c r="BG326" i="1"/>
  <c r="BI326" i="1"/>
  <c r="BO326" i="1"/>
  <c r="BK326" i="1"/>
  <c r="BL326" i="1"/>
  <c r="BF327" i="1"/>
  <c r="BM326" i="1"/>
  <c r="BJ326" i="1"/>
  <c r="BN326" i="1"/>
  <c r="BM327" i="1" l="1"/>
  <c r="BK327" i="1"/>
  <c r="BN327" i="1"/>
  <c r="BL327" i="1"/>
  <c r="BO327" i="1"/>
  <c r="BI327" i="1"/>
  <c r="BG327" i="1"/>
  <c r="BH327" i="1"/>
  <c r="BJ327" i="1"/>
  <c r="BF328" i="1"/>
  <c r="BJ328" i="1" l="1"/>
  <c r="BF329" i="1"/>
  <c r="BK328" i="1"/>
  <c r="BI328" i="1"/>
  <c r="BG328" i="1"/>
  <c r="BL328" i="1"/>
  <c r="BM328" i="1"/>
  <c r="BN328" i="1"/>
  <c r="BO328" i="1"/>
  <c r="BH328" i="1"/>
  <c r="BG329" i="1" l="1"/>
  <c r="BM329" i="1"/>
  <c r="BF330" i="1"/>
  <c r="BO329" i="1"/>
  <c r="BN329" i="1"/>
  <c r="BH329" i="1"/>
  <c r="BI329" i="1"/>
  <c r="BJ329" i="1"/>
  <c r="BK329" i="1"/>
  <c r="BL329" i="1"/>
  <c r="BL330" i="1" l="1"/>
  <c r="BN330" i="1"/>
  <c r="BH330" i="1"/>
  <c r="BM330" i="1"/>
  <c r="BI330" i="1"/>
  <c r="BJ330" i="1"/>
  <c r="BO330" i="1"/>
  <c r="BF331" i="1"/>
  <c r="BK330" i="1"/>
  <c r="BG330" i="1"/>
  <c r="BL331" i="1" l="1"/>
  <c r="BK331" i="1"/>
  <c r="BM331" i="1"/>
  <c r="BJ331" i="1"/>
  <c r="BN331" i="1"/>
  <c r="BG331" i="1"/>
  <c r="BO331" i="1"/>
  <c r="BH331" i="1"/>
  <c r="BF332" i="1"/>
  <c r="BI331" i="1"/>
  <c r="BI332" i="1" l="1"/>
  <c r="BG332" i="1"/>
  <c r="BF333" i="1"/>
  <c r="BO332" i="1"/>
  <c r="BK332" i="1"/>
  <c r="BL332" i="1"/>
  <c r="BM332" i="1"/>
  <c r="BJ332" i="1"/>
  <c r="BN332" i="1"/>
  <c r="BH332" i="1"/>
  <c r="BG333" i="1" l="1"/>
  <c r="BN333" i="1"/>
  <c r="BF334" i="1"/>
  <c r="BO333" i="1"/>
  <c r="BL333" i="1"/>
  <c r="BH333" i="1"/>
  <c r="BI333" i="1"/>
  <c r="BJ333" i="1"/>
  <c r="BM333" i="1"/>
  <c r="BK333" i="1"/>
  <c r="BL334" i="1" l="1"/>
  <c r="BF335" i="1"/>
  <c r="BM334" i="1"/>
  <c r="BH334" i="1"/>
  <c r="BN334" i="1"/>
  <c r="BG334" i="1"/>
  <c r="BJ334" i="1"/>
  <c r="BO334" i="1"/>
  <c r="BK334" i="1"/>
  <c r="BI334" i="1"/>
  <c r="BI335" i="1" l="1"/>
  <c r="BH335" i="1"/>
  <c r="BF336" i="1"/>
  <c r="BJ335" i="1"/>
  <c r="BK335" i="1"/>
  <c r="BG335" i="1"/>
  <c r="BO335" i="1"/>
  <c r="BN335" i="1"/>
  <c r="BM335" i="1"/>
  <c r="BL335" i="1"/>
  <c r="BN336" i="1" l="1"/>
  <c r="BK336" i="1"/>
  <c r="BG336" i="1"/>
  <c r="BM336" i="1"/>
  <c r="BO336" i="1"/>
  <c r="BI336" i="1"/>
  <c r="BL336" i="1"/>
  <c r="BJ336" i="1"/>
  <c r="BH336" i="1"/>
  <c r="BF337" i="1"/>
  <c r="BK337" i="1" l="1"/>
  <c r="BJ337" i="1"/>
  <c r="BL337" i="1"/>
  <c r="BO337" i="1"/>
  <c r="BM337" i="1"/>
  <c r="BN337" i="1"/>
  <c r="BI337" i="1"/>
  <c r="BG337" i="1"/>
  <c r="BF338" i="1"/>
  <c r="BH337" i="1"/>
  <c r="BH338" i="1" l="1"/>
  <c r="BM338" i="1"/>
  <c r="BI338" i="1"/>
  <c r="BO338" i="1"/>
  <c r="BF339" i="1"/>
  <c r="BJ338" i="1"/>
  <c r="BN338" i="1"/>
  <c r="BG338" i="1"/>
  <c r="BK338" i="1"/>
  <c r="BL338" i="1"/>
  <c r="BM339" i="1" l="1"/>
  <c r="BI339" i="1"/>
  <c r="BN339" i="1"/>
  <c r="BJ339" i="1"/>
  <c r="BG339" i="1"/>
  <c r="BO339" i="1"/>
  <c r="BH339" i="1"/>
  <c r="BK339" i="1"/>
  <c r="BL339" i="1"/>
  <c r="BF340" i="1"/>
  <c r="BJ340" i="1" l="1"/>
  <c r="BI340" i="1"/>
  <c r="BK340" i="1"/>
  <c r="BO340" i="1"/>
  <c r="BL340" i="1"/>
  <c r="BM340" i="1"/>
  <c r="BH340" i="1"/>
  <c r="BF341" i="1"/>
  <c r="BN340" i="1"/>
  <c r="BG340" i="1"/>
  <c r="BG341" i="1" l="1"/>
  <c r="BL341" i="1"/>
  <c r="BO341" i="1"/>
  <c r="BN341" i="1"/>
  <c r="BH341" i="1"/>
  <c r="BI341" i="1"/>
  <c r="BJ341" i="1"/>
  <c r="BF342" i="1"/>
  <c r="BM341" i="1"/>
  <c r="BK341" i="1"/>
  <c r="BL342" i="1" l="1"/>
  <c r="BI342" i="1"/>
  <c r="BM342" i="1"/>
  <c r="BK342" i="1"/>
  <c r="BN342" i="1"/>
  <c r="BG342" i="1"/>
  <c r="BO342" i="1"/>
  <c r="BJ342" i="1"/>
  <c r="BF343" i="1"/>
  <c r="BH342" i="1"/>
  <c r="BI343" i="1" l="1"/>
  <c r="BM343" i="1"/>
  <c r="BF344" i="1"/>
  <c r="BN343" i="1"/>
  <c r="BJ343" i="1"/>
  <c r="BK343" i="1"/>
  <c r="BL343" i="1"/>
  <c r="BO343" i="1"/>
  <c r="BH343" i="1"/>
  <c r="BG343" i="1"/>
  <c r="BN344" i="1" l="1"/>
  <c r="BK344" i="1"/>
  <c r="BJ344" i="1"/>
  <c r="BO344" i="1"/>
  <c r="BG344" i="1"/>
  <c r="BH344" i="1"/>
  <c r="BI344" i="1"/>
  <c r="BF345" i="1"/>
  <c r="BL344" i="1"/>
  <c r="BM344" i="1"/>
  <c r="BK345" i="1" l="1"/>
  <c r="BO345" i="1"/>
  <c r="BJ345" i="1"/>
  <c r="BM345" i="1"/>
  <c r="BL345" i="1"/>
  <c r="BN345" i="1"/>
  <c r="BI345" i="1"/>
  <c r="BF346" i="1"/>
  <c r="BG345" i="1"/>
  <c r="BH345" i="1"/>
  <c r="BH346" i="1" l="1"/>
  <c r="BO346" i="1"/>
  <c r="BI346" i="1"/>
  <c r="BF347" i="1"/>
  <c r="BG346" i="1"/>
  <c r="BJ346" i="1"/>
  <c r="BK346" i="1"/>
  <c r="BL346" i="1"/>
  <c r="BN346" i="1"/>
  <c r="BM346" i="1"/>
  <c r="BM347" i="1" l="1"/>
  <c r="BI347" i="1"/>
  <c r="BN347" i="1"/>
  <c r="BL347" i="1"/>
  <c r="BG347" i="1"/>
  <c r="BO347" i="1"/>
  <c r="BH347" i="1"/>
  <c r="BF348" i="1"/>
  <c r="BK347" i="1"/>
  <c r="BJ347" i="1"/>
  <c r="BJ348" i="1" l="1"/>
  <c r="BO348" i="1"/>
  <c r="BK348" i="1"/>
  <c r="BF349" i="1"/>
  <c r="BL348" i="1"/>
  <c r="BI348" i="1"/>
  <c r="BG348" i="1"/>
  <c r="BN348" i="1"/>
  <c r="BM348" i="1"/>
  <c r="BH348" i="1"/>
  <c r="BG349" i="1" l="1"/>
  <c r="BN349" i="1"/>
  <c r="BK349" i="1"/>
  <c r="BH349" i="1"/>
  <c r="BO349" i="1"/>
  <c r="BI349" i="1"/>
  <c r="BJ349" i="1"/>
  <c r="BM349" i="1"/>
  <c r="BL349" i="1"/>
  <c r="BF350" i="1"/>
  <c r="BL350" i="1" l="1"/>
  <c r="BI350" i="1"/>
  <c r="BM350" i="1"/>
  <c r="BN350" i="1"/>
  <c r="BO350" i="1"/>
  <c r="BF351" i="1"/>
  <c r="BG350" i="1"/>
  <c r="BJ350" i="1"/>
  <c r="BH350" i="1"/>
  <c r="BK350" i="1"/>
  <c r="BI351" i="1" l="1"/>
  <c r="BM351" i="1"/>
  <c r="BF352" i="1"/>
  <c r="BN351" i="1"/>
  <c r="BJ351" i="1"/>
  <c r="BK351" i="1"/>
  <c r="BL351" i="1"/>
  <c r="BG351" i="1"/>
  <c r="BO351" i="1"/>
  <c r="BH351" i="1"/>
  <c r="BN352" i="1" l="1"/>
  <c r="BJ352" i="1"/>
  <c r="BL352" i="1"/>
  <c r="BG352" i="1"/>
  <c r="BM352" i="1"/>
  <c r="BO352" i="1"/>
  <c r="BH352" i="1"/>
  <c r="BI352" i="1"/>
  <c r="BF353" i="1"/>
  <c r="BK352" i="1"/>
  <c r="BK353" i="1" l="1"/>
  <c r="BJ353" i="1"/>
  <c r="BO353" i="1"/>
  <c r="BM353" i="1"/>
  <c r="BN353" i="1"/>
  <c r="BI353" i="1"/>
  <c r="BL353" i="1"/>
  <c r="BG353" i="1"/>
  <c r="BH353" i="1"/>
  <c r="BF354" i="1"/>
  <c r="BH354" i="1" l="1"/>
  <c r="BL354" i="1"/>
  <c r="BM354" i="1"/>
  <c r="BF355" i="1"/>
  <c r="BJ354" i="1"/>
  <c r="BN354" i="1"/>
  <c r="BI354" i="1"/>
  <c r="BK354" i="1"/>
  <c r="BG354" i="1"/>
  <c r="BO354" i="1"/>
  <c r="BM355" i="1" l="1"/>
  <c r="BL355" i="1"/>
  <c r="BF356" i="1"/>
  <c r="BG355" i="1"/>
  <c r="BO355" i="1"/>
  <c r="BH355" i="1"/>
  <c r="BN355" i="1"/>
  <c r="BK355" i="1"/>
  <c r="BJ355" i="1"/>
  <c r="BI355" i="1"/>
  <c r="BJ356" i="1" l="1"/>
  <c r="BG356" i="1"/>
  <c r="BF357" i="1"/>
  <c r="BL356" i="1"/>
  <c r="BI356" i="1"/>
  <c r="BO356" i="1"/>
  <c r="BK356" i="1"/>
  <c r="BM356" i="1"/>
  <c r="BH356" i="1"/>
  <c r="BN356" i="1"/>
  <c r="BI357" i="1" l="1"/>
  <c r="BK357" i="1"/>
  <c r="BF358" i="1"/>
  <c r="BN357" i="1"/>
  <c r="BH357" i="1"/>
  <c r="BJ357" i="1"/>
  <c r="BM357" i="1"/>
  <c r="BL357" i="1"/>
  <c r="BO357" i="1"/>
  <c r="BG357" i="1"/>
  <c r="BN358" i="1" l="1"/>
  <c r="BK358" i="1"/>
  <c r="BG358" i="1"/>
  <c r="BO358" i="1"/>
  <c r="BF359" i="1"/>
  <c r="BL358" i="1"/>
  <c r="BJ358" i="1"/>
  <c r="BM358" i="1"/>
  <c r="BI358" i="1"/>
  <c r="BH358" i="1"/>
  <c r="BK359" i="1" l="1"/>
  <c r="BN359" i="1"/>
  <c r="BL359" i="1"/>
  <c r="BG359" i="1"/>
  <c r="BH359" i="1"/>
  <c r="BM359" i="1"/>
  <c r="BO359" i="1"/>
  <c r="BF360" i="1"/>
  <c r="BJ359" i="1"/>
  <c r="BI359" i="1"/>
  <c r="BH360" i="1" l="1"/>
  <c r="BN360" i="1"/>
  <c r="BO360" i="1"/>
  <c r="BF361" i="1"/>
  <c r="BL360" i="1"/>
  <c r="BI360" i="1"/>
  <c r="BG360" i="1"/>
  <c r="BJ360" i="1"/>
  <c r="BM360" i="1"/>
  <c r="BK360" i="1"/>
  <c r="BM361" i="1" l="1"/>
  <c r="BK361" i="1"/>
  <c r="BO361" i="1"/>
  <c r="BI361" i="1"/>
  <c r="BN361" i="1"/>
  <c r="BF362" i="1"/>
  <c r="BG361" i="1"/>
  <c r="BH361" i="1"/>
  <c r="BL361" i="1"/>
  <c r="BJ361" i="1"/>
  <c r="BJ362" i="1" l="1"/>
  <c r="BM362" i="1"/>
  <c r="BK362" i="1"/>
  <c r="BF363" i="1"/>
  <c r="BN362" i="1"/>
  <c r="BG362" i="1"/>
  <c r="BH362" i="1"/>
  <c r="BL362" i="1"/>
  <c r="BO362" i="1"/>
  <c r="BI362" i="1"/>
  <c r="BG363" i="1" l="1"/>
  <c r="BN363" i="1"/>
  <c r="BH363" i="1"/>
  <c r="BM363" i="1"/>
  <c r="BO363" i="1"/>
  <c r="BF364" i="1"/>
  <c r="BK363" i="1"/>
  <c r="BI363" i="1"/>
  <c r="BJ363" i="1"/>
  <c r="BL363" i="1"/>
  <c r="BL364" i="1" l="1"/>
  <c r="BO364" i="1"/>
  <c r="BF365" i="1"/>
  <c r="BH364" i="1"/>
  <c r="BN364" i="1"/>
  <c r="BM364" i="1"/>
  <c r="BI364" i="1"/>
  <c r="BJ364" i="1"/>
  <c r="BG364" i="1"/>
  <c r="BK364" i="1"/>
  <c r="BI365" i="1" l="1"/>
  <c r="BL365" i="1"/>
  <c r="BF366" i="1"/>
  <c r="BK365" i="1"/>
  <c r="BH365" i="1"/>
  <c r="BJ365" i="1"/>
  <c r="BM365" i="1"/>
  <c r="BN365" i="1"/>
  <c r="BO365" i="1"/>
  <c r="BG365" i="1"/>
  <c r="BN366" i="1" l="1"/>
  <c r="BM366" i="1"/>
  <c r="BG366" i="1"/>
  <c r="BO366" i="1"/>
  <c r="BL366" i="1"/>
  <c r="BF367" i="1"/>
  <c r="BJ366" i="1"/>
  <c r="BH366" i="1"/>
  <c r="BI366" i="1"/>
  <c r="BK366" i="1"/>
  <c r="BK367" i="1" l="1"/>
  <c r="BJ367" i="1"/>
  <c r="BL367" i="1"/>
  <c r="BG367" i="1"/>
  <c r="BM367" i="1"/>
  <c r="BO367" i="1"/>
  <c r="BN367" i="1"/>
  <c r="BF368" i="1"/>
  <c r="BI367" i="1"/>
  <c r="BH367" i="1"/>
  <c r="BH368" i="1" l="1"/>
  <c r="BN368" i="1"/>
  <c r="BM368" i="1"/>
  <c r="BF369" i="1"/>
  <c r="BL368" i="1"/>
  <c r="BO368" i="1"/>
  <c r="BI368" i="1"/>
  <c r="BJ368" i="1"/>
  <c r="BK368" i="1"/>
  <c r="BG368" i="1"/>
  <c r="BM369" i="1" l="1"/>
  <c r="BL369" i="1"/>
  <c r="BO369" i="1"/>
  <c r="BI369" i="1"/>
  <c r="BF370" i="1"/>
  <c r="BN369" i="1"/>
  <c r="BG369" i="1"/>
  <c r="BH369" i="1"/>
  <c r="BK369" i="1"/>
  <c r="BJ369" i="1"/>
  <c r="BJ370" i="1" l="1"/>
  <c r="BI370" i="1"/>
  <c r="BG370" i="1"/>
  <c r="BN370" i="1"/>
  <c r="BM370" i="1"/>
  <c r="BK370" i="1"/>
  <c r="BF371" i="1"/>
  <c r="BH370" i="1"/>
  <c r="BL370" i="1"/>
  <c r="BO370" i="1"/>
  <c r="BG371" i="1" l="1"/>
  <c r="BN371" i="1"/>
  <c r="BH371" i="1"/>
  <c r="BO371" i="1"/>
  <c r="BF372" i="1"/>
  <c r="BK371" i="1"/>
  <c r="BJ371" i="1"/>
  <c r="BM371" i="1"/>
  <c r="BI371" i="1"/>
  <c r="BL371" i="1"/>
  <c r="BL372" i="1" l="1"/>
  <c r="BO372" i="1"/>
  <c r="BF373" i="1"/>
  <c r="BI372" i="1"/>
  <c r="BM372" i="1"/>
  <c r="BH372" i="1"/>
  <c r="BG372" i="1"/>
  <c r="BJ372" i="1"/>
  <c r="BN372" i="1"/>
  <c r="BK372" i="1"/>
  <c r="BI373" i="1" l="1"/>
  <c r="BO373" i="1"/>
  <c r="BL373" i="1"/>
  <c r="BJ373" i="1"/>
  <c r="BF374" i="1"/>
  <c r="BM373" i="1"/>
  <c r="BG373" i="1"/>
  <c r="BK373" i="1"/>
  <c r="BN373" i="1"/>
  <c r="BH373" i="1"/>
  <c r="BN374" i="1" l="1"/>
  <c r="BM374" i="1"/>
  <c r="BF375" i="1"/>
  <c r="BG374" i="1"/>
  <c r="BO374" i="1"/>
  <c r="BJ374" i="1"/>
  <c r="BI374" i="1"/>
  <c r="BL374" i="1"/>
  <c r="BK374" i="1"/>
  <c r="BH374" i="1"/>
  <c r="BK375" i="1" l="1"/>
  <c r="BI375" i="1"/>
  <c r="BH375" i="1"/>
  <c r="BG375" i="1"/>
  <c r="BL375" i="1"/>
  <c r="BO375" i="1"/>
  <c r="BJ375" i="1"/>
  <c r="BN375" i="1"/>
  <c r="BM375" i="1"/>
  <c r="BF376" i="1"/>
  <c r="BH376" i="1" l="1"/>
  <c r="BK376" i="1"/>
  <c r="BN376" i="1"/>
  <c r="BF377" i="1"/>
  <c r="BL376" i="1"/>
  <c r="BI376" i="1"/>
  <c r="BM376" i="1"/>
  <c r="BO376" i="1"/>
  <c r="BG376" i="1"/>
  <c r="BJ376" i="1"/>
  <c r="BM377" i="1" l="1"/>
  <c r="BO377" i="1"/>
  <c r="BH377" i="1"/>
  <c r="BI377" i="1"/>
  <c r="BL377" i="1"/>
  <c r="BN377" i="1"/>
  <c r="BF378" i="1"/>
  <c r="BG377" i="1"/>
  <c r="BJ377" i="1"/>
  <c r="BK377" i="1"/>
  <c r="BJ378" i="1" l="1"/>
  <c r="BI378" i="1"/>
  <c r="BK378" i="1"/>
  <c r="BN378" i="1"/>
  <c r="BF379" i="1"/>
  <c r="BG378" i="1"/>
  <c r="BL378" i="1"/>
  <c r="BO378" i="1"/>
  <c r="BH378" i="1"/>
  <c r="BM378" i="1"/>
  <c r="BG379" i="1" l="1"/>
  <c r="BN379" i="1"/>
  <c r="BF380" i="1"/>
  <c r="BH379" i="1"/>
  <c r="BJ379" i="1"/>
  <c r="BO379" i="1"/>
  <c r="BK379" i="1"/>
  <c r="BI379" i="1"/>
  <c r="BL379" i="1"/>
  <c r="BM379" i="1"/>
  <c r="BL380" i="1" l="1"/>
  <c r="BF381" i="1"/>
  <c r="BI380" i="1"/>
  <c r="BH380" i="1"/>
  <c r="BK380" i="1"/>
  <c r="BN380" i="1"/>
  <c r="BM380" i="1"/>
  <c r="BG380" i="1"/>
  <c r="BJ380" i="1"/>
  <c r="BO380" i="1"/>
  <c r="BI381" i="1" l="1"/>
  <c r="BO381" i="1"/>
  <c r="BH381" i="1"/>
  <c r="BJ381" i="1"/>
  <c r="BM381" i="1"/>
  <c r="BK381" i="1"/>
  <c r="BF382" i="1"/>
  <c r="BG381" i="1"/>
  <c r="BN381" i="1"/>
  <c r="BL381" i="1"/>
  <c r="BN382" i="1" l="1"/>
  <c r="BM382" i="1"/>
  <c r="BF383" i="1"/>
  <c r="BO382" i="1"/>
  <c r="BJ382" i="1"/>
  <c r="BL382" i="1"/>
  <c r="BG382" i="1"/>
  <c r="BI382" i="1"/>
  <c r="BK382" i="1"/>
  <c r="BH382" i="1"/>
  <c r="BK383" i="1" l="1"/>
  <c r="BM383" i="1"/>
  <c r="BG383" i="1"/>
  <c r="BL383" i="1"/>
  <c r="BF384" i="1"/>
  <c r="BO383" i="1"/>
  <c r="BH383" i="1"/>
  <c r="BJ383" i="1"/>
  <c r="BI383" i="1"/>
  <c r="BN383" i="1"/>
  <c r="BH384" i="1" l="1"/>
  <c r="BK384" i="1"/>
  <c r="BM384" i="1"/>
  <c r="BI384" i="1"/>
  <c r="BN384" i="1"/>
  <c r="BF385" i="1"/>
  <c r="BL384" i="1"/>
  <c r="BJ384" i="1"/>
  <c r="BO384" i="1"/>
  <c r="BG384" i="1"/>
  <c r="BM385" i="1" l="1"/>
  <c r="BK385" i="1"/>
  <c r="BI385" i="1"/>
  <c r="BF386" i="1"/>
  <c r="BN385" i="1"/>
  <c r="BO385" i="1"/>
  <c r="BJ385" i="1"/>
  <c r="BL385" i="1"/>
  <c r="BG385" i="1"/>
  <c r="BH385" i="1"/>
  <c r="BJ386" i="1" l="1"/>
  <c r="BH386" i="1"/>
  <c r="BI386" i="1"/>
  <c r="BN386" i="1"/>
  <c r="BG386" i="1"/>
  <c r="BK386" i="1"/>
  <c r="BL386" i="1"/>
  <c r="BO386" i="1"/>
  <c r="BF387" i="1"/>
  <c r="BM386" i="1"/>
  <c r="BG387" i="1" l="1"/>
  <c r="BJ387" i="1"/>
  <c r="BF388" i="1"/>
  <c r="BH387" i="1"/>
  <c r="BK387" i="1"/>
  <c r="BM387" i="1"/>
  <c r="BO387" i="1"/>
  <c r="BL387" i="1"/>
  <c r="BN387" i="1"/>
  <c r="BI387" i="1"/>
  <c r="BL388" i="1" l="1"/>
  <c r="BK388" i="1"/>
  <c r="BO388" i="1"/>
  <c r="BH388" i="1"/>
  <c r="BI388" i="1"/>
  <c r="BM388" i="1"/>
  <c r="BN388" i="1"/>
  <c r="BG388" i="1"/>
  <c r="BF389" i="1"/>
  <c r="BJ388" i="1"/>
  <c r="BM389" i="1" l="1"/>
  <c r="BN389" i="1"/>
  <c r="BL389" i="1"/>
  <c r="BO389" i="1"/>
  <c r="BG389" i="1"/>
  <c r="BK389" i="1"/>
  <c r="BH389" i="1"/>
  <c r="BJ389" i="1"/>
  <c r="BF390" i="1"/>
  <c r="BI389" i="1"/>
  <c r="BJ390" i="1" l="1"/>
  <c r="BK390" i="1"/>
  <c r="BM390" i="1"/>
  <c r="BN390" i="1"/>
  <c r="BF391" i="1"/>
  <c r="BL390" i="1"/>
  <c r="BH390" i="1"/>
  <c r="BI390" i="1"/>
  <c r="BO390" i="1"/>
  <c r="BG390" i="1"/>
  <c r="BG391" i="1" l="1"/>
  <c r="BM391" i="1"/>
  <c r="BN391" i="1"/>
  <c r="BI391" i="1"/>
  <c r="BK391" i="1"/>
  <c r="BO391" i="1"/>
  <c r="BF392" i="1"/>
  <c r="BJ391" i="1"/>
  <c r="BL391" i="1"/>
  <c r="BH391" i="1"/>
  <c r="BL392" i="1" l="1"/>
  <c r="BG392" i="1"/>
  <c r="BH392" i="1"/>
  <c r="BJ392" i="1"/>
  <c r="BO392" i="1"/>
  <c r="BN392" i="1"/>
  <c r="BI392" i="1"/>
  <c r="BK392" i="1"/>
  <c r="BM392" i="1"/>
  <c r="BF393" i="1"/>
  <c r="BI393" i="1" l="1"/>
  <c r="BJ393" i="1"/>
  <c r="BN393" i="1"/>
  <c r="BF394" i="1"/>
  <c r="BO393" i="1"/>
  <c r="BL393" i="1"/>
  <c r="BK393" i="1"/>
  <c r="BG393" i="1"/>
  <c r="BM393" i="1"/>
  <c r="BH393" i="1"/>
  <c r="BN394" i="1" l="1"/>
  <c r="BL394" i="1"/>
  <c r="BF395" i="1"/>
  <c r="BJ394" i="1"/>
  <c r="BM394" i="1"/>
  <c r="BG394" i="1"/>
  <c r="BI394" i="1"/>
  <c r="BK394" i="1"/>
  <c r="BH394" i="1"/>
  <c r="BO394" i="1"/>
  <c r="BK395" i="1" l="1"/>
  <c r="BJ395" i="1"/>
  <c r="BM395" i="1"/>
  <c r="BL395" i="1"/>
  <c r="BG395" i="1"/>
  <c r="BO395" i="1"/>
  <c r="BN395" i="1"/>
  <c r="BH395" i="1"/>
  <c r="BI395" i="1"/>
  <c r="BF396" i="1"/>
  <c r="BH396" i="1" l="1"/>
  <c r="BN396" i="1"/>
  <c r="BF397" i="1"/>
  <c r="BL396" i="1"/>
  <c r="BG396" i="1"/>
  <c r="BK396" i="1"/>
  <c r="BJ396" i="1"/>
  <c r="BO396" i="1"/>
  <c r="BI396" i="1"/>
  <c r="BM396" i="1"/>
  <c r="BM397" i="1" l="1"/>
  <c r="BL397" i="1"/>
  <c r="BN397" i="1"/>
  <c r="BO397" i="1"/>
  <c r="BG397" i="1"/>
  <c r="BI397" i="1"/>
  <c r="BF398" i="1"/>
  <c r="BH397" i="1"/>
  <c r="BK397" i="1"/>
  <c r="BJ397" i="1"/>
  <c r="BJ398" i="1" l="1"/>
  <c r="BI398" i="1"/>
  <c r="BM398" i="1"/>
  <c r="BN398" i="1"/>
  <c r="BO398" i="1"/>
  <c r="BL398" i="1"/>
  <c r="BF399" i="1"/>
  <c r="BG398" i="1"/>
  <c r="BK398" i="1"/>
  <c r="BH398" i="1"/>
  <c r="BG399" i="1" l="1"/>
  <c r="BL399" i="1"/>
  <c r="BN399" i="1"/>
  <c r="BI399" i="1"/>
  <c r="BK399" i="1"/>
  <c r="BO399" i="1"/>
  <c r="BF400" i="1"/>
  <c r="BH399" i="1"/>
  <c r="BM399" i="1"/>
  <c r="BJ399" i="1"/>
  <c r="BL400" i="1" l="1"/>
  <c r="BG400" i="1"/>
  <c r="BK400" i="1"/>
  <c r="BH400" i="1"/>
  <c r="BI400" i="1"/>
  <c r="BJ400" i="1"/>
  <c r="BN400" i="1"/>
  <c r="BO400" i="1"/>
  <c r="BM400" i="1"/>
  <c r="BF401" i="1"/>
  <c r="BI401" i="1" l="1"/>
  <c r="BL401" i="1"/>
  <c r="BN401" i="1"/>
  <c r="BK401" i="1"/>
  <c r="BH401" i="1"/>
  <c r="BF402" i="1"/>
  <c r="BM401" i="1"/>
  <c r="BJ401" i="1"/>
  <c r="BO401" i="1"/>
  <c r="BG401" i="1"/>
  <c r="BN402" i="1" l="1"/>
  <c r="BF403" i="1"/>
  <c r="BG402" i="1"/>
  <c r="BJ402" i="1"/>
  <c r="BM402" i="1"/>
  <c r="BH402" i="1"/>
  <c r="BK402" i="1"/>
  <c r="BL402" i="1"/>
  <c r="BI402" i="1"/>
  <c r="BO402" i="1"/>
  <c r="BK403" i="1" l="1"/>
  <c r="BI403" i="1"/>
  <c r="BN403" i="1"/>
  <c r="BG403" i="1"/>
  <c r="BO403" i="1"/>
  <c r="BJ403" i="1"/>
  <c r="BL403" i="1"/>
  <c r="BM403" i="1"/>
  <c r="BF404" i="1"/>
  <c r="BH403" i="1"/>
  <c r="BH404" i="1" l="1"/>
  <c r="BK404" i="1"/>
  <c r="BO404" i="1"/>
  <c r="BL404" i="1"/>
  <c r="BF405" i="1"/>
  <c r="BI404" i="1"/>
  <c r="BJ404" i="1"/>
  <c r="BM404" i="1"/>
  <c r="BN404" i="1"/>
  <c r="BG404" i="1"/>
  <c r="BM405" i="1" l="1"/>
  <c r="BH405" i="1"/>
  <c r="BG405" i="1"/>
  <c r="BO405" i="1"/>
  <c r="BL405" i="1"/>
  <c r="BJ405" i="1"/>
  <c r="BI405" i="1"/>
  <c r="BF406" i="1"/>
  <c r="BN405" i="1"/>
  <c r="BK405" i="1"/>
  <c r="BJ406" i="1" l="1"/>
  <c r="BM406" i="1"/>
  <c r="BL406" i="1"/>
  <c r="BN406" i="1"/>
  <c r="BH406" i="1"/>
  <c r="BK406" i="1"/>
  <c r="BF407" i="1"/>
  <c r="BO406" i="1"/>
  <c r="BG406" i="1"/>
  <c r="BI406" i="1"/>
  <c r="BG407" i="1" l="1"/>
  <c r="BM407" i="1"/>
  <c r="BO407" i="1"/>
  <c r="BI407" i="1"/>
  <c r="BK407" i="1"/>
  <c r="BL407" i="1"/>
  <c r="BN407" i="1"/>
  <c r="BF408" i="1"/>
  <c r="BJ407" i="1"/>
  <c r="BH407" i="1"/>
  <c r="BL408" i="1" l="1"/>
  <c r="BJ408" i="1"/>
  <c r="BN408" i="1"/>
  <c r="BM408" i="1"/>
  <c r="BH408" i="1"/>
  <c r="BF409" i="1"/>
  <c r="BK408" i="1"/>
  <c r="BG408" i="1"/>
  <c r="BO408" i="1"/>
  <c r="BI408" i="1"/>
  <c r="BI409" i="1" l="1"/>
  <c r="BN409" i="1"/>
  <c r="BO409" i="1"/>
  <c r="BK409" i="1"/>
  <c r="BM409" i="1"/>
  <c r="BG409" i="1"/>
  <c r="BF410" i="1"/>
  <c r="BL409" i="1"/>
  <c r="BH409" i="1"/>
  <c r="BJ409" i="1"/>
  <c r="BH410" i="1" l="1"/>
  <c r="BK410" i="1"/>
  <c r="BJ410" i="1"/>
  <c r="BG410" i="1"/>
  <c r="BI410" i="1"/>
  <c r="BM410" i="1"/>
  <c r="BL410" i="1"/>
  <c r="BO410" i="1"/>
  <c r="BN410" i="1"/>
  <c r="BF411" i="1"/>
  <c r="BK411" i="1" l="1"/>
  <c r="BL411" i="1"/>
  <c r="BM411" i="1"/>
  <c r="BF412" i="1"/>
  <c r="BG411" i="1"/>
  <c r="BO411" i="1"/>
  <c r="BH411" i="1"/>
  <c r="BN411" i="1"/>
  <c r="BI411" i="1"/>
  <c r="BJ411" i="1"/>
  <c r="BH412" i="1" l="1"/>
  <c r="BN412" i="1"/>
  <c r="BF413" i="1"/>
  <c r="BL412" i="1"/>
  <c r="BO412" i="1"/>
  <c r="BJ412" i="1"/>
  <c r="BI412" i="1"/>
  <c r="BK412" i="1"/>
  <c r="BG412" i="1"/>
  <c r="BM412" i="1"/>
  <c r="BM413" i="1" l="1"/>
  <c r="BL413" i="1"/>
  <c r="BN413" i="1"/>
  <c r="BO413" i="1"/>
  <c r="BF414" i="1"/>
  <c r="BK413" i="1"/>
  <c r="BG413" i="1"/>
  <c r="BI413" i="1"/>
  <c r="BJ413" i="1"/>
  <c r="BH413" i="1"/>
  <c r="BJ414" i="1" l="1"/>
  <c r="BI414" i="1"/>
  <c r="BO414" i="1"/>
  <c r="BN414" i="1"/>
  <c r="BL414" i="1"/>
  <c r="BK414" i="1"/>
  <c r="BM414" i="1"/>
  <c r="BF415" i="1"/>
  <c r="BH414" i="1"/>
  <c r="BG414" i="1"/>
  <c r="BG415" i="1" l="1"/>
  <c r="BH415" i="1"/>
  <c r="BO415" i="1"/>
  <c r="BI415" i="1"/>
  <c r="BM415" i="1"/>
  <c r="BJ415" i="1"/>
  <c r="BF416" i="1"/>
  <c r="BK415" i="1"/>
  <c r="BN415" i="1"/>
  <c r="BL415" i="1"/>
  <c r="BL416" i="1" l="1"/>
  <c r="BM416" i="1"/>
  <c r="BF417" i="1"/>
  <c r="BH416" i="1"/>
  <c r="BO416" i="1"/>
  <c r="BI416" i="1"/>
  <c r="BN416" i="1"/>
  <c r="BG416" i="1"/>
  <c r="BJ416" i="1"/>
  <c r="BK416" i="1"/>
  <c r="BI417" i="1" l="1"/>
  <c r="BL417" i="1"/>
  <c r="BN417" i="1"/>
  <c r="BK417" i="1"/>
  <c r="BF418" i="1"/>
  <c r="BM417" i="1"/>
  <c r="BO417" i="1"/>
  <c r="BH417" i="1"/>
  <c r="BJ417" i="1"/>
  <c r="BG417" i="1"/>
  <c r="BN418" i="1" l="1"/>
  <c r="BI418" i="1"/>
  <c r="BJ418" i="1"/>
  <c r="BM418" i="1"/>
  <c r="BG418" i="1"/>
  <c r="BH418" i="1"/>
  <c r="BL418" i="1"/>
  <c r="BF419" i="1"/>
  <c r="BK418" i="1"/>
  <c r="BO418" i="1"/>
  <c r="BK419" i="1" l="1"/>
  <c r="BL419" i="1"/>
  <c r="BN419" i="1"/>
  <c r="BG419" i="1"/>
  <c r="BO419" i="1"/>
  <c r="BF420" i="1"/>
  <c r="BM419" i="1"/>
  <c r="BJ419" i="1"/>
  <c r="BH419" i="1"/>
  <c r="BI419" i="1"/>
  <c r="BH420" i="1" l="1"/>
  <c r="BN420" i="1"/>
  <c r="BO420" i="1"/>
  <c r="BL420" i="1"/>
  <c r="BJ420" i="1"/>
  <c r="BF421" i="1"/>
  <c r="BG420" i="1"/>
  <c r="BM420" i="1"/>
  <c r="BI420" i="1"/>
  <c r="BK420" i="1"/>
  <c r="BM421" i="1" l="1"/>
  <c r="BK421" i="1"/>
  <c r="BN421" i="1"/>
  <c r="BO421" i="1"/>
  <c r="BH421" i="1"/>
  <c r="BG421" i="1"/>
  <c r="BI421" i="1"/>
  <c r="BF422" i="1"/>
  <c r="BL421" i="1"/>
  <c r="BJ421" i="1"/>
  <c r="BJ422" i="1" l="1"/>
  <c r="BM422" i="1"/>
  <c r="BL422" i="1"/>
  <c r="BN422" i="1"/>
  <c r="BI422" i="1"/>
  <c r="BG422" i="1"/>
  <c r="BF423" i="1"/>
  <c r="BH422" i="1"/>
  <c r="BO422" i="1"/>
  <c r="BK422" i="1"/>
  <c r="BG423" i="1" l="1"/>
  <c r="BH423" i="1"/>
  <c r="BM423" i="1"/>
  <c r="BI423" i="1"/>
  <c r="BJ423" i="1"/>
  <c r="BO423" i="1"/>
  <c r="BF424" i="1"/>
  <c r="BK423" i="1"/>
  <c r="BL423" i="1"/>
  <c r="BN423" i="1"/>
  <c r="BL424" i="1" l="1"/>
  <c r="BJ424" i="1"/>
  <c r="BH424" i="1"/>
  <c r="BK424" i="1"/>
  <c r="BM424" i="1"/>
  <c r="BN424" i="1"/>
  <c r="BO424" i="1"/>
  <c r="BF425" i="1"/>
  <c r="BG424" i="1"/>
  <c r="BI424" i="1"/>
  <c r="BI425" i="1" l="1"/>
  <c r="BO425" i="1"/>
  <c r="BF426" i="1"/>
  <c r="BK425" i="1"/>
  <c r="BM425" i="1"/>
  <c r="BL425" i="1"/>
  <c r="BG425" i="1"/>
  <c r="BN425" i="1"/>
  <c r="BH425" i="1"/>
  <c r="BJ425" i="1"/>
  <c r="BN426" i="1" l="1"/>
  <c r="BK426" i="1"/>
  <c r="BH426" i="1"/>
  <c r="BL426" i="1"/>
  <c r="BJ426" i="1"/>
  <c r="BF427" i="1"/>
  <c r="BM426" i="1"/>
  <c r="BO426" i="1"/>
  <c r="BG426" i="1"/>
  <c r="BI426" i="1"/>
  <c r="BK427" i="1" l="1"/>
  <c r="BL427" i="1"/>
  <c r="BF428" i="1"/>
  <c r="BG427" i="1"/>
  <c r="BO427" i="1"/>
  <c r="BH427" i="1"/>
  <c r="BM427" i="1"/>
  <c r="BN427" i="1"/>
  <c r="BI427" i="1"/>
  <c r="BJ427" i="1"/>
  <c r="BH428" i="1" l="1"/>
  <c r="BG428" i="1"/>
  <c r="BJ428" i="1"/>
  <c r="BN428" i="1"/>
  <c r="BM428" i="1"/>
  <c r="BK428" i="1"/>
  <c r="BO428" i="1"/>
  <c r="BI428" i="1"/>
  <c r="BL428" i="1"/>
  <c r="BF429" i="1"/>
  <c r="BK429" i="1" l="1"/>
  <c r="BJ429" i="1"/>
  <c r="BL429" i="1"/>
  <c r="BM429" i="1"/>
  <c r="BG429" i="1"/>
  <c r="BO429" i="1"/>
  <c r="BN429" i="1"/>
  <c r="BF430" i="1"/>
  <c r="BH429" i="1"/>
  <c r="BI429" i="1"/>
  <c r="BH430" i="1" l="1"/>
  <c r="BM430" i="1"/>
  <c r="BI430" i="1"/>
  <c r="BN430" i="1"/>
  <c r="BF431" i="1"/>
  <c r="BL430" i="1"/>
  <c r="BO430" i="1"/>
  <c r="BJ430" i="1"/>
  <c r="BG430" i="1"/>
  <c r="BK430" i="1"/>
  <c r="BM431" i="1" l="1"/>
  <c r="BL431" i="1"/>
  <c r="BI431" i="1"/>
  <c r="BF432" i="1"/>
  <c r="BN431" i="1"/>
  <c r="BO431" i="1"/>
  <c r="BH431" i="1"/>
  <c r="BJ431" i="1"/>
  <c r="BK431" i="1"/>
  <c r="BG431" i="1"/>
  <c r="BJ432" i="1" l="1"/>
  <c r="BM432" i="1"/>
  <c r="BO432" i="1"/>
  <c r="BN432" i="1"/>
  <c r="BG432" i="1"/>
  <c r="BK432" i="1"/>
  <c r="BF433" i="1"/>
  <c r="BH432" i="1"/>
  <c r="BI432" i="1"/>
  <c r="BL432" i="1"/>
  <c r="BG433" i="1" l="1"/>
  <c r="BN433" i="1"/>
  <c r="BF434" i="1"/>
  <c r="BH433" i="1"/>
  <c r="BO433" i="1"/>
  <c r="BK433" i="1"/>
  <c r="BI433" i="1"/>
  <c r="BJ433" i="1"/>
  <c r="BM433" i="1"/>
  <c r="BL433" i="1"/>
  <c r="BL434" i="1" l="1"/>
  <c r="BO434" i="1"/>
  <c r="BF435" i="1"/>
  <c r="BH434" i="1"/>
  <c r="BM434" i="1"/>
  <c r="BG434" i="1"/>
  <c r="BI434" i="1"/>
  <c r="BJ434" i="1"/>
  <c r="BK434" i="1"/>
  <c r="BN434" i="1"/>
  <c r="BI435" i="1" l="1"/>
  <c r="BN435" i="1"/>
  <c r="BF436" i="1"/>
  <c r="BJ435" i="1"/>
  <c r="BO435" i="1"/>
  <c r="BM435" i="1"/>
  <c r="BG435" i="1"/>
  <c r="BH435" i="1"/>
  <c r="BL435" i="1"/>
  <c r="BK435" i="1"/>
  <c r="BN436" i="1" l="1"/>
  <c r="BF437" i="1"/>
  <c r="BJ436" i="1"/>
  <c r="BG436" i="1"/>
  <c r="BH436" i="1"/>
  <c r="BO436" i="1"/>
  <c r="BI436" i="1"/>
  <c r="BK436" i="1"/>
  <c r="BL436" i="1"/>
  <c r="BM436" i="1"/>
  <c r="BK437" i="1" l="1"/>
  <c r="BH437" i="1"/>
  <c r="BI437" i="1"/>
  <c r="BG437" i="1"/>
  <c r="BM437" i="1"/>
  <c r="BL437" i="1"/>
  <c r="BO437" i="1"/>
  <c r="BJ437" i="1"/>
  <c r="BN437" i="1"/>
  <c r="BF438" i="1"/>
  <c r="BH438" i="1" l="1"/>
  <c r="BJ438" i="1"/>
  <c r="BK438" i="1"/>
  <c r="BF439" i="1"/>
  <c r="BL438" i="1"/>
  <c r="BM438" i="1"/>
  <c r="BI438" i="1"/>
  <c r="BN438" i="1"/>
  <c r="BO438" i="1"/>
  <c r="BG438" i="1"/>
  <c r="BM439" i="1" l="1"/>
  <c r="BJ439" i="1"/>
  <c r="BF440" i="1"/>
  <c r="BO439" i="1"/>
  <c r="BH439" i="1"/>
  <c r="BN439" i="1"/>
  <c r="BK439" i="1"/>
  <c r="BI439" i="1"/>
  <c r="BG439" i="1"/>
  <c r="BL439" i="1"/>
  <c r="BJ440" i="1" l="1"/>
  <c r="BL440" i="1"/>
  <c r="BM440" i="1"/>
  <c r="BN440" i="1"/>
  <c r="BO440" i="1"/>
  <c r="BF441" i="1"/>
  <c r="BH440" i="1"/>
  <c r="BK440" i="1"/>
  <c r="BG440" i="1"/>
  <c r="BI440" i="1"/>
  <c r="BG441" i="1" l="1"/>
  <c r="BM441" i="1"/>
  <c r="BH441" i="1"/>
  <c r="BI441" i="1"/>
  <c r="BO441" i="1"/>
  <c r="BN441" i="1"/>
  <c r="BK441" i="1"/>
  <c r="BF442" i="1"/>
  <c r="BJ441" i="1"/>
  <c r="BL441" i="1"/>
  <c r="BL442" i="1" l="1"/>
  <c r="BN442" i="1"/>
  <c r="BM442" i="1"/>
  <c r="BH442" i="1"/>
  <c r="BO442" i="1"/>
  <c r="BF443" i="1"/>
  <c r="BG442" i="1"/>
  <c r="BJ442" i="1"/>
  <c r="BK442" i="1"/>
  <c r="BI442" i="1"/>
  <c r="BI443" i="1" l="1"/>
  <c r="BN443" i="1"/>
  <c r="BO443" i="1"/>
  <c r="BJ443" i="1"/>
  <c r="BG443" i="1"/>
  <c r="BF444" i="1"/>
  <c r="BM443" i="1"/>
  <c r="BH443" i="1"/>
  <c r="BK443" i="1"/>
  <c r="BL443" i="1"/>
  <c r="BN444" i="1" l="1"/>
  <c r="BM444" i="1"/>
  <c r="BO444" i="1"/>
  <c r="BG444" i="1"/>
  <c r="BF445" i="1"/>
  <c r="BJ444" i="1"/>
  <c r="BH444" i="1"/>
  <c r="BI444" i="1"/>
  <c r="BL444" i="1"/>
  <c r="BK444" i="1"/>
  <c r="BK445" i="1" l="1"/>
  <c r="BN445" i="1"/>
  <c r="BL445" i="1"/>
  <c r="BG445" i="1"/>
  <c r="BH445" i="1"/>
  <c r="BJ445" i="1"/>
  <c r="BF446" i="1"/>
  <c r="BO445" i="1"/>
  <c r="BI445" i="1"/>
  <c r="BM445" i="1"/>
  <c r="BH446" i="1" l="1"/>
  <c r="BO446" i="1"/>
  <c r="BI446" i="1"/>
  <c r="BG446" i="1"/>
  <c r="BF447" i="1"/>
  <c r="BL446" i="1"/>
  <c r="BK446" i="1"/>
  <c r="BJ446" i="1"/>
  <c r="BM446" i="1"/>
  <c r="BN446" i="1"/>
  <c r="BM447" i="1" l="1"/>
  <c r="BG447" i="1"/>
  <c r="BH447" i="1"/>
  <c r="BI447" i="1"/>
  <c r="BJ447" i="1"/>
  <c r="BN447" i="1"/>
  <c r="BF448" i="1"/>
  <c r="BK447" i="1"/>
  <c r="BL447" i="1"/>
  <c r="BO447" i="1"/>
  <c r="BJ448" i="1" l="1"/>
  <c r="BH448" i="1"/>
  <c r="BK448" i="1"/>
  <c r="BI448" i="1"/>
  <c r="BN448" i="1"/>
  <c r="BL448" i="1"/>
  <c r="BM448" i="1"/>
  <c r="BF449" i="1"/>
  <c r="BO448" i="1"/>
  <c r="BG448" i="1"/>
  <c r="BG449" i="1" l="1"/>
  <c r="BJ449" i="1"/>
  <c r="BO449" i="1"/>
  <c r="BH449" i="1"/>
  <c r="BL449" i="1"/>
  <c r="BK449" i="1"/>
  <c r="BM449" i="1"/>
  <c r="BN449" i="1"/>
  <c r="BI449" i="1"/>
  <c r="BF450" i="1"/>
  <c r="BL450" i="1" l="1"/>
  <c r="BJ450" i="1"/>
  <c r="BK450" i="1"/>
  <c r="BH450" i="1"/>
  <c r="BF451" i="1"/>
  <c r="BI450" i="1"/>
  <c r="BM450" i="1"/>
  <c r="BN450" i="1"/>
  <c r="BO450" i="1"/>
  <c r="BG450" i="1"/>
  <c r="BI451" i="1" l="1"/>
  <c r="BK451" i="1"/>
  <c r="BF452" i="1"/>
  <c r="BL451" i="1"/>
  <c r="BJ451" i="1"/>
  <c r="BM451" i="1"/>
  <c r="BN451" i="1"/>
  <c r="BG451" i="1"/>
  <c r="BH451" i="1"/>
  <c r="BO451" i="1"/>
  <c r="BN452" i="1" l="1"/>
  <c r="BL452" i="1"/>
  <c r="BM452" i="1"/>
  <c r="BO452" i="1"/>
  <c r="BF453" i="1"/>
  <c r="BH452" i="1"/>
  <c r="BK452" i="1"/>
  <c r="BG452" i="1"/>
  <c r="BJ452" i="1"/>
  <c r="BI452" i="1"/>
  <c r="BK453" i="1" l="1"/>
  <c r="BM453" i="1"/>
  <c r="BG453" i="1"/>
  <c r="BO453" i="1"/>
  <c r="BF454" i="1"/>
  <c r="BL453" i="1"/>
  <c r="BN453" i="1"/>
  <c r="BH453" i="1"/>
  <c r="BI453" i="1"/>
  <c r="BJ453" i="1"/>
  <c r="BH454" i="1" l="1"/>
  <c r="BN454" i="1"/>
  <c r="BG454" i="1"/>
  <c r="BF455" i="1"/>
  <c r="BI454" i="1"/>
  <c r="BO454" i="1"/>
  <c r="BJ454" i="1"/>
  <c r="BK454" i="1"/>
  <c r="BM454" i="1"/>
  <c r="BL454" i="1"/>
  <c r="BM455" i="1" l="1"/>
  <c r="BK455" i="1"/>
  <c r="BN455" i="1"/>
  <c r="BG455" i="1"/>
  <c r="BL455" i="1"/>
  <c r="BO455" i="1"/>
  <c r="BH455" i="1"/>
  <c r="BI455" i="1"/>
  <c r="BF456" i="1"/>
  <c r="BJ455" i="1"/>
  <c r="BJ456" i="1" l="1"/>
  <c r="BF457" i="1"/>
  <c r="BI456" i="1"/>
  <c r="BL456" i="1"/>
  <c r="BG456" i="1"/>
  <c r="BK456" i="1"/>
  <c r="BM456" i="1"/>
  <c r="BN456" i="1"/>
  <c r="BO456" i="1"/>
  <c r="BH456" i="1"/>
  <c r="BG457" i="1" l="1"/>
  <c r="BM457" i="1"/>
  <c r="BN457" i="1"/>
  <c r="BI457" i="1"/>
  <c r="BO457" i="1"/>
  <c r="BH457" i="1"/>
  <c r="BF458" i="1"/>
  <c r="BK457" i="1"/>
  <c r="BL457" i="1"/>
  <c r="BJ457" i="1"/>
  <c r="BL458" i="1" l="1"/>
  <c r="BJ458" i="1"/>
  <c r="BK458" i="1"/>
  <c r="BN458" i="1"/>
  <c r="BM458" i="1"/>
  <c r="BG458" i="1"/>
  <c r="BO458" i="1"/>
  <c r="BH458" i="1"/>
  <c r="BI458" i="1"/>
  <c r="BF459" i="1"/>
  <c r="BI459" i="1" l="1"/>
  <c r="BO459" i="1"/>
  <c r="BF460" i="1"/>
  <c r="BH459" i="1"/>
  <c r="BJ459" i="1"/>
  <c r="BK459" i="1"/>
  <c r="BM459" i="1"/>
  <c r="BL459" i="1"/>
  <c r="BG459" i="1"/>
  <c r="BN459" i="1"/>
  <c r="BN460" i="1" l="1"/>
  <c r="BL460" i="1"/>
  <c r="BG460" i="1"/>
  <c r="BM460" i="1"/>
  <c r="BO460" i="1"/>
  <c r="BH460" i="1"/>
  <c r="BI460" i="1"/>
  <c r="BF461" i="1"/>
  <c r="BJ460" i="1"/>
  <c r="BK460" i="1"/>
  <c r="BL461" i="1" l="1"/>
  <c r="BJ461" i="1"/>
  <c r="BM461" i="1"/>
  <c r="BN461" i="1"/>
  <c r="BG461" i="1"/>
  <c r="BO461" i="1"/>
  <c r="BH461" i="1"/>
  <c r="BI461" i="1"/>
  <c r="BK461" i="1"/>
  <c r="BF462" i="1"/>
  <c r="BH462" i="1" l="1"/>
  <c r="BG462" i="1"/>
  <c r="BO462" i="1"/>
  <c r="BF463" i="1"/>
  <c r="BJ462" i="1"/>
  <c r="BI462" i="1"/>
  <c r="BK462" i="1"/>
  <c r="BM462" i="1"/>
  <c r="BN462" i="1"/>
  <c r="BL462" i="1"/>
  <c r="BN463" i="1" l="1"/>
  <c r="BL463" i="1"/>
  <c r="BG463" i="1"/>
  <c r="BO463" i="1"/>
  <c r="BH463" i="1"/>
  <c r="BI463" i="1"/>
  <c r="BF464" i="1"/>
  <c r="BJ463" i="1"/>
  <c r="BK463" i="1"/>
  <c r="BM463" i="1"/>
  <c r="BJ464" i="1" l="1"/>
  <c r="BI464" i="1"/>
  <c r="BK464" i="1"/>
  <c r="BF465" i="1"/>
  <c r="BL464" i="1"/>
  <c r="BG464" i="1"/>
  <c r="BM464" i="1"/>
  <c r="BN464" i="1"/>
  <c r="BO464" i="1"/>
  <c r="BH464" i="1"/>
  <c r="BG465" i="1" l="1"/>
  <c r="BM465" i="1"/>
  <c r="BI465" i="1"/>
  <c r="BJ465" i="1"/>
  <c r="BO465" i="1"/>
  <c r="BN465" i="1"/>
  <c r="BF466" i="1"/>
  <c r="BL465" i="1"/>
  <c r="BH465" i="1"/>
  <c r="BK465" i="1"/>
  <c r="BL466" i="1" l="1"/>
  <c r="BJ466" i="1"/>
  <c r="BK466" i="1"/>
  <c r="BG466" i="1"/>
  <c r="BO466" i="1"/>
  <c r="BI466" i="1"/>
  <c r="BM466" i="1"/>
  <c r="BN466" i="1"/>
  <c r="BF467" i="1"/>
  <c r="BH466" i="1"/>
  <c r="BI467" i="1" l="1"/>
  <c r="BO467" i="1"/>
  <c r="BF468" i="1"/>
  <c r="BH467" i="1"/>
  <c r="BL467" i="1"/>
  <c r="BJ467" i="1"/>
  <c r="BK467" i="1"/>
  <c r="BM467" i="1"/>
  <c r="BG467" i="1"/>
  <c r="BN467" i="1"/>
  <c r="BN468" i="1" l="1"/>
  <c r="BL468" i="1"/>
  <c r="BG468" i="1"/>
  <c r="BJ468" i="1"/>
  <c r="BK468" i="1"/>
  <c r="BM468" i="1"/>
  <c r="BO468" i="1"/>
  <c r="BH468" i="1"/>
  <c r="BF469" i="1"/>
  <c r="BI468" i="1"/>
  <c r="BK469" i="1" l="1"/>
  <c r="BF470" i="1"/>
  <c r="BM469" i="1"/>
  <c r="BN469" i="1"/>
  <c r="BO469" i="1"/>
  <c r="BH469" i="1"/>
  <c r="BL469" i="1"/>
  <c r="BJ469" i="1"/>
  <c r="BG469" i="1"/>
  <c r="BI469" i="1"/>
  <c r="BH470" i="1" l="1"/>
  <c r="BO470" i="1"/>
  <c r="BM470" i="1"/>
  <c r="BI470" i="1"/>
  <c r="BG470" i="1"/>
  <c r="BJ470" i="1"/>
  <c r="BL470" i="1"/>
  <c r="BN470" i="1"/>
  <c r="BF471" i="1"/>
  <c r="BK470" i="1"/>
  <c r="BM471" i="1" l="1"/>
  <c r="BK471" i="1"/>
  <c r="BL471" i="1"/>
  <c r="BO471" i="1"/>
  <c r="BI471" i="1"/>
  <c r="BF472" i="1"/>
  <c r="BN471" i="1"/>
  <c r="BG471" i="1"/>
  <c r="BH471" i="1"/>
  <c r="BJ471" i="1"/>
  <c r="BJ472" i="1" l="1"/>
  <c r="BI472" i="1"/>
  <c r="BK472" i="1"/>
  <c r="BF473" i="1"/>
  <c r="BM472" i="1"/>
  <c r="BN472" i="1"/>
  <c r="BG472" i="1"/>
  <c r="BH472" i="1"/>
  <c r="BL472" i="1"/>
  <c r="BO472" i="1"/>
  <c r="BG473" i="1" l="1"/>
  <c r="BM473" i="1"/>
  <c r="BL473" i="1"/>
  <c r="BO473" i="1"/>
  <c r="BN473" i="1"/>
  <c r="BH473" i="1"/>
  <c r="BK473" i="1"/>
  <c r="BF474" i="1"/>
  <c r="BI473" i="1"/>
  <c r="BJ473" i="1"/>
  <c r="BL474" i="1" l="1"/>
  <c r="BJ474" i="1"/>
  <c r="BG474" i="1"/>
  <c r="BH474" i="1"/>
  <c r="BF475" i="1"/>
  <c r="BM474" i="1"/>
  <c r="BK474" i="1"/>
  <c r="BN474" i="1"/>
  <c r="BO474" i="1"/>
  <c r="BI474" i="1"/>
  <c r="BI475" i="1" l="1"/>
  <c r="BO475" i="1"/>
  <c r="BL475" i="1"/>
  <c r="BG475" i="1"/>
  <c r="BF476" i="1"/>
  <c r="BH475" i="1"/>
  <c r="BM475" i="1"/>
  <c r="BJ475" i="1"/>
  <c r="BK475" i="1"/>
  <c r="BN475" i="1"/>
  <c r="BN476" i="1" l="1"/>
  <c r="BL476" i="1"/>
  <c r="BM476" i="1"/>
  <c r="BH476" i="1"/>
  <c r="BJ476" i="1"/>
  <c r="BK476" i="1"/>
  <c r="BG476" i="1"/>
  <c r="BO476" i="1"/>
  <c r="BI476" i="1"/>
  <c r="BF477" i="1"/>
  <c r="BK477" i="1" l="1"/>
  <c r="BN477" i="1"/>
  <c r="BL477" i="1"/>
  <c r="BG477" i="1"/>
  <c r="BJ477" i="1"/>
  <c r="BF478" i="1"/>
  <c r="BM477" i="1"/>
  <c r="BO477" i="1"/>
  <c r="BI477" i="1"/>
  <c r="BH477" i="1"/>
  <c r="BH478" i="1" l="1"/>
  <c r="BK478" i="1"/>
  <c r="BJ478" i="1"/>
  <c r="BI478" i="1"/>
  <c r="BO478" i="1"/>
  <c r="BF479" i="1"/>
  <c r="BL478" i="1"/>
  <c r="BN478" i="1"/>
  <c r="BM478" i="1"/>
  <c r="BG478" i="1"/>
  <c r="BM479" i="1" l="1"/>
  <c r="BH479" i="1"/>
  <c r="BL479" i="1"/>
  <c r="BO479" i="1"/>
  <c r="BF480" i="1"/>
  <c r="BN479" i="1"/>
  <c r="BG479" i="1"/>
  <c r="BI479" i="1"/>
  <c r="BK479" i="1"/>
  <c r="BJ479" i="1"/>
  <c r="BJ480" i="1" l="1"/>
  <c r="BM480" i="1"/>
  <c r="BF481" i="1"/>
  <c r="BL480" i="1"/>
  <c r="BN480" i="1"/>
  <c r="BH480" i="1"/>
  <c r="BK480" i="1"/>
  <c r="BO480" i="1"/>
  <c r="BG480" i="1"/>
  <c r="BI480" i="1"/>
  <c r="BG481" i="1" l="1"/>
  <c r="BJ481" i="1"/>
  <c r="BO481" i="1"/>
  <c r="BN481" i="1"/>
  <c r="BF482" i="1"/>
  <c r="BM481" i="1"/>
  <c r="BH481" i="1"/>
  <c r="BI481" i="1"/>
  <c r="BK481" i="1"/>
  <c r="BL481" i="1"/>
  <c r="BL482" i="1" l="1"/>
  <c r="BO482" i="1"/>
  <c r="BN482" i="1"/>
  <c r="BI482" i="1"/>
  <c r="BM482" i="1"/>
  <c r="BG482" i="1"/>
  <c r="BH482" i="1"/>
  <c r="BJ482" i="1"/>
  <c r="BF483" i="1"/>
  <c r="BK482" i="1"/>
  <c r="BI483" i="1" l="1"/>
  <c r="BL483" i="1"/>
  <c r="BJ483" i="1"/>
  <c r="BK483" i="1"/>
  <c r="BF484" i="1"/>
  <c r="BN483" i="1"/>
  <c r="BM483" i="1"/>
  <c r="BO483" i="1"/>
  <c r="BG483" i="1"/>
  <c r="BH483" i="1"/>
  <c r="BH484" i="1" l="1"/>
  <c r="BG484" i="1"/>
  <c r="BF485" i="1"/>
  <c r="BM484" i="1"/>
  <c r="BO484" i="1"/>
  <c r="BJ484" i="1"/>
  <c r="BL484" i="1"/>
  <c r="BI484" i="1"/>
  <c r="BK484" i="1"/>
  <c r="BN484" i="1"/>
  <c r="BG485" i="1" l="1"/>
  <c r="BH485" i="1"/>
  <c r="BO485" i="1"/>
  <c r="BK485" i="1"/>
  <c r="BM485" i="1"/>
  <c r="BI485" i="1"/>
  <c r="BF486" i="1"/>
  <c r="BJ485" i="1"/>
  <c r="BL485" i="1"/>
  <c r="BN485" i="1"/>
  <c r="BJ486" i="1" l="1"/>
  <c r="BI486" i="1"/>
  <c r="BM486" i="1"/>
  <c r="BL486" i="1"/>
  <c r="BH486" i="1"/>
  <c r="BN486" i="1"/>
  <c r="BK486" i="1"/>
  <c r="BO486" i="1"/>
  <c r="BG486" i="1"/>
  <c r="BF487" i="1"/>
  <c r="BO487" i="1" l="1"/>
  <c r="BJ487" i="1"/>
  <c r="BI487" i="1"/>
  <c r="BF488" i="1"/>
  <c r="BK487" i="1"/>
  <c r="BM487" i="1"/>
  <c r="BN487" i="1"/>
  <c r="BG487" i="1"/>
  <c r="BL487" i="1"/>
  <c r="BH487" i="1"/>
  <c r="BL488" i="1" l="1"/>
  <c r="BM488" i="1"/>
  <c r="BK488" i="1"/>
  <c r="BO488" i="1"/>
  <c r="BG488" i="1"/>
  <c r="BN488" i="1"/>
  <c r="BH488" i="1"/>
  <c r="BJ488" i="1"/>
  <c r="BF489" i="1"/>
  <c r="BI488" i="1"/>
  <c r="BF490" i="1" l="1"/>
  <c r="BL489" i="1"/>
  <c r="BM489" i="1"/>
  <c r="BG489" i="1"/>
  <c r="BH489" i="1"/>
  <c r="BI489" i="1"/>
  <c r="BK489" i="1"/>
  <c r="BO489" i="1"/>
  <c r="BJ489" i="1"/>
  <c r="BN489" i="1"/>
  <c r="BN490" i="1" l="1"/>
  <c r="BO490" i="1"/>
  <c r="BH490" i="1"/>
  <c r="BJ490" i="1"/>
  <c r="BF491" i="1"/>
  <c r="BI490" i="1"/>
  <c r="BK490" i="1"/>
  <c r="BL490" i="1"/>
  <c r="BM490" i="1"/>
  <c r="BG490" i="1"/>
  <c r="BK491" i="1" l="1"/>
  <c r="BL491" i="1"/>
  <c r="BG491" i="1"/>
  <c r="BO491" i="1"/>
  <c r="BF492" i="1"/>
  <c r="BM491" i="1"/>
  <c r="BN491" i="1"/>
  <c r="BH491" i="1"/>
  <c r="BJ491" i="1"/>
  <c r="BI491" i="1"/>
  <c r="BH492" i="1" l="1"/>
  <c r="BN492" i="1"/>
  <c r="BO492" i="1"/>
  <c r="BL492" i="1"/>
  <c r="BF493" i="1"/>
  <c r="BG492" i="1"/>
  <c r="BI492" i="1"/>
  <c r="BK492" i="1"/>
  <c r="BM492" i="1"/>
  <c r="BJ492" i="1"/>
  <c r="BM493" i="1" l="1"/>
  <c r="BL493" i="1"/>
  <c r="BG493" i="1"/>
  <c r="BJ493" i="1"/>
  <c r="BN493" i="1"/>
  <c r="BO493" i="1"/>
  <c r="BI493" i="1"/>
  <c r="BF494" i="1"/>
  <c r="BH493" i="1"/>
  <c r="BK493" i="1"/>
  <c r="BJ494" i="1" l="1"/>
  <c r="BG494" i="1"/>
  <c r="BL494" i="1"/>
  <c r="BF495" i="1"/>
  <c r="BN494" i="1"/>
  <c r="BH494" i="1"/>
  <c r="BI494" i="1"/>
  <c r="BK494" i="1"/>
  <c r="BO494" i="1"/>
  <c r="BM494" i="1"/>
  <c r="BG495" i="1" l="1"/>
  <c r="BN495" i="1"/>
  <c r="BH495" i="1"/>
  <c r="BI495" i="1"/>
  <c r="BK495" i="1"/>
  <c r="BJ495" i="1"/>
  <c r="BL495" i="1"/>
  <c r="BM495" i="1"/>
  <c r="BO495" i="1"/>
  <c r="BF496" i="1"/>
  <c r="BL496" i="1" l="1"/>
  <c r="BJ496" i="1"/>
  <c r="BN496" i="1"/>
  <c r="BI496" i="1"/>
  <c r="BH496" i="1"/>
  <c r="BM496" i="1"/>
  <c r="BK496" i="1"/>
  <c r="BO496" i="1"/>
  <c r="BG496" i="1"/>
  <c r="BF497" i="1"/>
  <c r="BI497" i="1" l="1"/>
  <c r="BJ497" i="1"/>
  <c r="BF498" i="1"/>
  <c r="BK497" i="1"/>
  <c r="BM497" i="1"/>
  <c r="BN497" i="1"/>
  <c r="BO497" i="1"/>
  <c r="BG497" i="1"/>
  <c r="BH497" i="1"/>
  <c r="BL497" i="1"/>
  <c r="BN498" i="1" l="1"/>
  <c r="BL498" i="1"/>
  <c r="BJ498" i="1"/>
  <c r="BI498" i="1"/>
  <c r="BH498" i="1"/>
  <c r="BK498" i="1"/>
  <c r="BM498" i="1"/>
  <c r="BO498" i="1"/>
  <c r="BG498" i="1"/>
  <c r="BF499" i="1"/>
  <c r="BK499" i="1" l="1"/>
  <c r="BL499" i="1"/>
  <c r="BJ499" i="1"/>
  <c r="BG499" i="1"/>
  <c r="BN499" i="1"/>
  <c r="BH499" i="1"/>
  <c r="BM499" i="1"/>
  <c r="BF500" i="1"/>
  <c r="BO499" i="1"/>
  <c r="BI499" i="1"/>
  <c r="BH500" i="1" l="1"/>
  <c r="BN500" i="1"/>
  <c r="BJ500" i="1"/>
  <c r="BM500" i="1"/>
  <c r="BL500" i="1"/>
  <c r="BO500" i="1"/>
  <c r="BF501" i="1"/>
  <c r="BI500" i="1"/>
  <c r="BK500" i="1"/>
  <c r="BG500" i="1"/>
  <c r="BM501" i="1" l="1"/>
  <c r="BN501" i="1"/>
  <c r="BG501" i="1"/>
  <c r="BL501" i="1"/>
  <c r="BO501" i="1"/>
  <c r="BI501" i="1"/>
  <c r="BF502" i="1"/>
  <c r="BH501" i="1"/>
  <c r="BJ501" i="1"/>
  <c r="BK501" i="1"/>
  <c r="BJ502" i="1" l="1"/>
  <c r="BM502" i="1"/>
  <c r="BO502" i="1"/>
  <c r="BN502" i="1"/>
  <c r="BL502" i="1"/>
  <c r="BF503" i="1"/>
  <c r="BH502" i="1"/>
  <c r="BI502" i="1"/>
  <c r="BK502" i="1"/>
  <c r="BG502" i="1"/>
  <c r="BG503" i="1" l="1"/>
  <c r="BM503" i="1"/>
  <c r="BN503" i="1"/>
  <c r="BI503" i="1"/>
  <c r="BO503" i="1"/>
  <c r="BF504" i="1"/>
  <c r="BK503" i="1"/>
  <c r="BJ503" i="1"/>
  <c r="BL503" i="1"/>
  <c r="BH503" i="1"/>
  <c r="BL504" i="1" l="1"/>
  <c r="BG504" i="1"/>
  <c r="BF505" i="1"/>
  <c r="BI504" i="1"/>
  <c r="BN504" i="1"/>
  <c r="BH504" i="1"/>
  <c r="BJ504" i="1"/>
  <c r="BM504" i="1"/>
  <c r="BO504" i="1"/>
  <c r="BK504" i="1"/>
  <c r="BI505" i="1" l="1"/>
  <c r="BO505" i="1"/>
  <c r="BG505" i="1"/>
  <c r="BF506" i="1"/>
  <c r="BK505" i="1"/>
  <c r="BM505" i="1"/>
  <c r="BH505" i="1"/>
  <c r="BL505" i="1"/>
  <c r="BN505" i="1"/>
  <c r="BJ505" i="1"/>
  <c r="BN506" i="1" l="1"/>
  <c r="BK506" i="1"/>
  <c r="BF507" i="1"/>
  <c r="BJ506" i="1"/>
  <c r="BL506" i="1"/>
  <c r="BH506" i="1"/>
  <c r="BM506" i="1"/>
  <c r="BO506" i="1"/>
  <c r="BI506" i="1"/>
  <c r="BG506" i="1"/>
  <c r="BK507" i="1" l="1"/>
  <c r="BJ507" i="1"/>
  <c r="BH507" i="1"/>
  <c r="BO507" i="1"/>
  <c r="BM507" i="1"/>
  <c r="BG507" i="1"/>
  <c r="BL507" i="1"/>
  <c r="BN507" i="1"/>
  <c r="BF508" i="1"/>
  <c r="BI507" i="1"/>
  <c r="BH508" i="1" l="1"/>
  <c r="BI508" i="1"/>
  <c r="BM508" i="1"/>
  <c r="BL508" i="1"/>
  <c r="BN508" i="1"/>
  <c r="BO508" i="1"/>
  <c r="BK508" i="1"/>
  <c r="BJ508" i="1"/>
  <c r="BG508" i="1"/>
  <c r="BF509" i="1"/>
  <c r="BM509" i="1" l="1"/>
  <c r="BH509" i="1"/>
  <c r="BG509" i="1"/>
  <c r="BJ509" i="1"/>
  <c r="BO509" i="1"/>
  <c r="BI509" i="1"/>
  <c r="BF510" i="1"/>
  <c r="BK509" i="1"/>
  <c r="BL509" i="1"/>
  <c r="BN509" i="1"/>
  <c r="BJ510" i="1" l="1"/>
  <c r="BO510" i="1"/>
  <c r="BL510" i="1"/>
  <c r="BF511" i="1"/>
  <c r="BN510" i="1"/>
  <c r="BG510" i="1"/>
  <c r="BH510" i="1"/>
  <c r="BM510" i="1"/>
  <c r="BI510" i="1"/>
  <c r="BK510" i="1"/>
  <c r="BG511" i="1" l="1"/>
  <c r="BM511" i="1"/>
  <c r="BI511" i="1"/>
  <c r="BH511" i="1"/>
  <c r="BO511" i="1"/>
  <c r="BL511" i="1"/>
  <c r="BF512" i="1"/>
  <c r="BK511" i="1"/>
  <c r="BJ511" i="1"/>
  <c r="BN511" i="1"/>
  <c r="BL512" i="1" l="1"/>
  <c r="BO512" i="1"/>
  <c r="BH512" i="1"/>
  <c r="BN512" i="1"/>
  <c r="BF513" i="1"/>
  <c r="BJ512" i="1"/>
  <c r="BK512" i="1"/>
  <c r="BG512" i="1"/>
  <c r="BI512" i="1"/>
  <c r="BM512" i="1"/>
  <c r="BI513" i="1" l="1"/>
  <c r="BN513" i="1"/>
  <c r="BH513" i="1"/>
  <c r="BF514" i="1"/>
  <c r="BO513" i="1"/>
  <c r="BK513" i="1"/>
  <c r="BM513" i="1"/>
  <c r="BJ513" i="1"/>
  <c r="BL513" i="1"/>
  <c r="BG513" i="1"/>
  <c r="BN514" i="1" l="1"/>
  <c r="BI514" i="1"/>
  <c r="BJ514" i="1"/>
  <c r="BH514" i="1"/>
  <c r="BK514" i="1"/>
  <c r="BL514" i="1"/>
  <c r="BM514" i="1"/>
  <c r="BF515" i="1"/>
  <c r="BG514" i="1"/>
  <c r="BO514" i="1"/>
  <c r="BK515" i="1" l="1"/>
  <c r="BJ515" i="1"/>
  <c r="BM515" i="1"/>
  <c r="BF516" i="1"/>
  <c r="BG515" i="1"/>
  <c r="BO515" i="1"/>
  <c r="BL515" i="1"/>
  <c r="BN515" i="1"/>
  <c r="BH515" i="1"/>
  <c r="BI515" i="1"/>
  <c r="BH516" i="1" l="1"/>
  <c r="BF517" i="1"/>
  <c r="BJ516" i="1"/>
  <c r="BI516" i="1"/>
  <c r="BL516" i="1"/>
  <c r="BN516" i="1"/>
  <c r="BO516" i="1"/>
  <c r="BG516" i="1"/>
  <c r="BM516" i="1"/>
  <c r="BK516" i="1"/>
  <c r="BM517" i="1" l="1"/>
  <c r="BK517" i="1"/>
  <c r="BJ517" i="1"/>
  <c r="BG517" i="1"/>
  <c r="BL517" i="1"/>
  <c r="BO517" i="1"/>
  <c r="BI517" i="1"/>
  <c r="BF518" i="1"/>
  <c r="BH517" i="1"/>
  <c r="BN517" i="1"/>
  <c r="BJ518" i="1" l="1"/>
  <c r="BM518" i="1"/>
  <c r="BK518" i="1"/>
  <c r="BL518" i="1"/>
  <c r="BO518" i="1"/>
  <c r="BN518" i="1"/>
  <c r="BF519" i="1"/>
  <c r="BI518" i="1"/>
  <c r="BG518" i="1"/>
  <c r="BH518" i="1"/>
  <c r="BG519" i="1" l="1"/>
  <c r="BH519" i="1"/>
  <c r="BI519" i="1"/>
  <c r="BM519" i="1"/>
  <c r="BO519" i="1"/>
  <c r="BJ519" i="1"/>
  <c r="BF520" i="1"/>
  <c r="BK519" i="1"/>
  <c r="BL519" i="1"/>
  <c r="BN519" i="1"/>
  <c r="BL520" i="1" l="1"/>
  <c r="BO520" i="1"/>
  <c r="BH520" i="1"/>
  <c r="BN520" i="1"/>
  <c r="BF521" i="1"/>
  <c r="BG520" i="1"/>
  <c r="BI520" i="1"/>
  <c r="BM520" i="1"/>
  <c r="BJ520" i="1"/>
  <c r="BK520" i="1"/>
  <c r="BI521" i="1" l="1"/>
  <c r="BL521" i="1"/>
  <c r="BK521" i="1"/>
  <c r="BF522" i="1"/>
  <c r="BO521" i="1"/>
  <c r="BM521" i="1"/>
  <c r="BG521" i="1"/>
  <c r="BH521" i="1"/>
  <c r="BN521" i="1"/>
  <c r="BJ521" i="1"/>
  <c r="BN522" i="1" l="1"/>
  <c r="BL522" i="1"/>
  <c r="BJ522" i="1"/>
  <c r="BI522" i="1"/>
  <c r="BO522" i="1"/>
  <c r="BH522" i="1"/>
  <c r="BM522" i="1"/>
  <c r="BF523" i="1"/>
  <c r="BK522" i="1"/>
  <c r="BG522" i="1"/>
  <c r="BH523" i="1" l="1"/>
  <c r="BK523" i="1"/>
  <c r="BN523" i="1"/>
  <c r="BL523" i="1"/>
  <c r="BM523" i="1"/>
  <c r="BF524" i="1"/>
  <c r="BO523" i="1"/>
  <c r="BI523" i="1"/>
  <c r="BG523" i="1"/>
  <c r="BJ523" i="1"/>
  <c r="BO524" i="1" l="1"/>
  <c r="BG524" i="1"/>
  <c r="BF525" i="1"/>
  <c r="BH524" i="1"/>
  <c r="BI524" i="1"/>
  <c r="BK524" i="1"/>
  <c r="BL524" i="1"/>
  <c r="BJ524" i="1"/>
  <c r="BN524" i="1"/>
  <c r="BM524" i="1"/>
  <c r="BF526" i="1" l="1"/>
  <c r="BI525" i="1"/>
  <c r="BJ525" i="1"/>
  <c r="BL525" i="1"/>
  <c r="BG525" i="1"/>
  <c r="BO525" i="1"/>
  <c r="BH525" i="1"/>
  <c r="BK525" i="1"/>
  <c r="BM525" i="1"/>
  <c r="BN525" i="1"/>
  <c r="BG526" i="1" l="1"/>
  <c r="BI526" i="1"/>
  <c r="BL526" i="1"/>
  <c r="BM526" i="1"/>
  <c r="BJ526" i="1"/>
  <c r="BK526" i="1"/>
  <c r="BH526" i="1"/>
  <c r="BN526" i="1"/>
  <c r="BO526" i="1"/>
  <c r="BF527" i="1"/>
  <c r="BG527" i="1" l="1"/>
  <c r="BH527" i="1"/>
  <c r="BK527" i="1"/>
  <c r="BL527" i="1"/>
  <c r="BJ527" i="1"/>
  <c r="BN527" i="1"/>
  <c r="BO527" i="1"/>
  <c r="BF528" i="1"/>
  <c r="BM527" i="1"/>
  <c r="BI527" i="1"/>
  <c r="BI528" i="1" l="1"/>
  <c r="BL528" i="1"/>
  <c r="BG528" i="1"/>
  <c r="BF529" i="1"/>
  <c r="BK528" i="1"/>
  <c r="BN528" i="1"/>
  <c r="BM528" i="1"/>
  <c r="BO528" i="1"/>
  <c r="BH528" i="1"/>
  <c r="BJ528" i="1"/>
  <c r="BI529" i="1" l="1"/>
  <c r="BK529" i="1"/>
  <c r="BN529" i="1"/>
  <c r="BG529" i="1"/>
  <c r="BO529" i="1"/>
  <c r="BJ529" i="1"/>
  <c r="BM529" i="1"/>
  <c r="BL529" i="1"/>
  <c r="BF530" i="1"/>
  <c r="BH529" i="1"/>
  <c r="BK530" i="1" l="1"/>
  <c r="BN530" i="1"/>
  <c r="BI530" i="1"/>
  <c r="BJ530" i="1"/>
  <c r="BM530" i="1"/>
  <c r="BH530" i="1"/>
  <c r="BO530" i="1"/>
  <c r="BF531" i="1"/>
  <c r="BG530" i="1"/>
  <c r="BL530" i="1"/>
  <c r="BJ531" i="1" l="1"/>
  <c r="BK531" i="1"/>
  <c r="BM531" i="1"/>
  <c r="BN531" i="1"/>
  <c r="BF532" i="1"/>
  <c r="BH531" i="1"/>
  <c r="BL531" i="1"/>
  <c r="BO531" i="1"/>
  <c r="BI531" i="1"/>
  <c r="BG531" i="1"/>
  <c r="BM532" i="1" l="1"/>
  <c r="BO532" i="1"/>
  <c r="BJ532" i="1"/>
  <c r="BF533" i="1"/>
  <c r="BK532" i="1"/>
  <c r="BG532" i="1"/>
  <c r="BH532" i="1"/>
  <c r="BI532" i="1"/>
  <c r="BN532" i="1"/>
  <c r="BL532" i="1"/>
  <c r="BM533" i="1" l="1"/>
  <c r="BN533" i="1"/>
  <c r="BG533" i="1"/>
  <c r="BO533" i="1"/>
  <c r="BI533" i="1"/>
  <c r="BH533" i="1"/>
  <c r="BK533" i="1"/>
  <c r="BJ533" i="1"/>
  <c r="BF534" i="1"/>
  <c r="BL533" i="1"/>
  <c r="BO534" i="1" l="1"/>
  <c r="BF535" i="1"/>
  <c r="BL534" i="1"/>
  <c r="BG534" i="1"/>
  <c r="BM534" i="1"/>
  <c r="BI534" i="1"/>
  <c r="BH534" i="1"/>
  <c r="BK534" i="1"/>
  <c r="BN534" i="1"/>
  <c r="BJ534" i="1"/>
  <c r="BN535" i="1" l="1"/>
  <c r="BG535" i="1"/>
  <c r="BF536" i="1"/>
  <c r="BO535" i="1"/>
  <c r="BH535" i="1"/>
  <c r="BJ535" i="1"/>
  <c r="BM535" i="1"/>
  <c r="BL535" i="1"/>
  <c r="BI535" i="1"/>
  <c r="BK535" i="1"/>
  <c r="BF537" i="1" l="1"/>
  <c r="BI536" i="1"/>
  <c r="BH536" i="1"/>
  <c r="BN536" i="1"/>
  <c r="BG536" i="1"/>
  <c r="BK536" i="1"/>
  <c r="BJ536" i="1"/>
  <c r="BL536" i="1"/>
  <c r="BO536" i="1"/>
  <c r="BM536" i="1"/>
  <c r="BH537" i="1" l="1"/>
  <c r="BI537" i="1"/>
  <c r="BK537" i="1"/>
  <c r="BJ537" i="1"/>
  <c r="BL537" i="1"/>
  <c r="BG537" i="1"/>
  <c r="BM537" i="1"/>
  <c r="BO537" i="1"/>
  <c r="BF538" i="1"/>
  <c r="BN537" i="1"/>
  <c r="BJ538" i="1" l="1"/>
  <c r="BH538" i="1"/>
  <c r="BI538" i="1"/>
  <c r="BK538" i="1"/>
  <c r="BM538" i="1"/>
  <c r="BN538" i="1"/>
  <c r="BF539" i="1"/>
  <c r="BL538" i="1"/>
  <c r="BG538" i="1"/>
  <c r="BO538" i="1"/>
  <c r="BJ539" i="1" l="1"/>
  <c r="BK539" i="1"/>
  <c r="BM539" i="1"/>
  <c r="BL539" i="1"/>
  <c r="BO539" i="1"/>
  <c r="BI539" i="1"/>
  <c r="BF540" i="1"/>
  <c r="BN539" i="1"/>
  <c r="BG539" i="1"/>
  <c r="BH539" i="1"/>
  <c r="BI540" i="1" l="1"/>
  <c r="BL540" i="1"/>
  <c r="BM540" i="1"/>
  <c r="BO540" i="1"/>
  <c r="BN540" i="1"/>
  <c r="BJ540" i="1"/>
  <c r="BK540" i="1"/>
  <c r="BF541" i="1"/>
  <c r="BG540" i="1"/>
  <c r="BH540" i="1"/>
  <c r="BL541" i="1" l="1"/>
  <c r="BM541" i="1"/>
  <c r="BG541" i="1"/>
  <c r="BN541" i="1"/>
  <c r="BO541" i="1"/>
  <c r="BF542" i="1"/>
  <c r="BH541" i="1"/>
  <c r="BI541" i="1"/>
  <c r="BJ541" i="1"/>
  <c r="BK541" i="1"/>
  <c r="BK542" i="1" l="1"/>
  <c r="BO542" i="1"/>
  <c r="BM542" i="1"/>
  <c r="BH542" i="1"/>
  <c r="BN542" i="1"/>
  <c r="BL542" i="1"/>
  <c r="BF543" i="1"/>
  <c r="BG542" i="1"/>
  <c r="BI542" i="1"/>
  <c r="BJ542" i="1"/>
  <c r="BK543" i="1" l="1"/>
  <c r="BI543" i="1"/>
  <c r="BO543" i="1"/>
  <c r="BL543" i="1"/>
  <c r="BN543" i="1"/>
  <c r="BF544" i="1"/>
  <c r="BJ543" i="1"/>
  <c r="BG543" i="1"/>
  <c r="BH543" i="1"/>
  <c r="BM543" i="1"/>
  <c r="BL544" i="1" l="1"/>
  <c r="BN544" i="1"/>
  <c r="BG544" i="1"/>
  <c r="BM544" i="1"/>
  <c r="BF545" i="1"/>
  <c r="BH544" i="1"/>
  <c r="BJ544" i="1"/>
  <c r="BI544" i="1"/>
  <c r="BO544" i="1"/>
  <c r="BK544" i="1"/>
  <c r="BN545" i="1" l="1"/>
  <c r="BK545" i="1"/>
  <c r="BF546" i="1"/>
  <c r="BH545" i="1"/>
  <c r="BL545" i="1"/>
  <c r="BI545" i="1"/>
  <c r="BG545" i="1"/>
  <c r="BO545" i="1"/>
  <c r="BM545" i="1"/>
  <c r="BJ545" i="1"/>
  <c r="BO546" i="1" l="1"/>
  <c r="BG546" i="1"/>
  <c r="BH546" i="1"/>
  <c r="BK546" i="1"/>
  <c r="BF547" i="1"/>
  <c r="BM546" i="1"/>
  <c r="BN546" i="1"/>
  <c r="BJ546" i="1"/>
  <c r="BI546" i="1"/>
  <c r="BL546" i="1"/>
  <c r="BG547" i="1" l="1"/>
  <c r="BJ547" i="1"/>
  <c r="BK547" i="1"/>
  <c r="BH547" i="1"/>
  <c r="BL547" i="1"/>
  <c r="BO547" i="1"/>
  <c r="BM547" i="1"/>
  <c r="BN547" i="1"/>
  <c r="BI547" i="1"/>
  <c r="BF548" i="1"/>
  <c r="BH548" i="1" l="1"/>
  <c r="BL548" i="1"/>
  <c r="BK548" i="1"/>
  <c r="BM548" i="1"/>
  <c r="BI548" i="1"/>
  <c r="BJ548" i="1"/>
  <c r="BN548" i="1"/>
  <c r="BO548" i="1"/>
  <c r="BF549" i="1"/>
  <c r="BG548" i="1"/>
  <c r="BJ549" i="1" l="1"/>
  <c r="BM549" i="1"/>
  <c r="BO549" i="1"/>
  <c r="BL549" i="1"/>
  <c r="BG549" i="1"/>
  <c r="BN549" i="1"/>
  <c r="BH549" i="1"/>
  <c r="BK549" i="1"/>
  <c r="BF550" i="1"/>
  <c r="BI549" i="1"/>
  <c r="BJ550" i="1" l="1"/>
  <c r="BL550" i="1"/>
  <c r="BM550" i="1"/>
  <c r="BH550" i="1"/>
  <c r="BF551" i="1"/>
  <c r="BK550" i="1"/>
  <c r="BN550" i="1"/>
  <c r="BO550" i="1"/>
  <c r="BI550" i="1"/>
  <c r="BG550" i="1"/>
  <c r="BK551" i="1" l="1"/>
  <c r="BL551" i="1"/>
  <c r="BF552" i="1"/>
  <c r="BJ551" i="1"/>
  <c r="BI551" i="1"/>
  <c r="BN551" i="1"/>
  <c r="BO551" i="1"/>
  <c r="BM551" i="1"/>
  <c r="BG551" i="1"/>
  <c r="BH551" i="1"/>
  <c r="BK552" i="1" l="1"/>
  <c r="BM552" i="1"/>
  <c r="BG552" i="1"/>
  <c r="BL552" i="1"/>
  <c r="BN552" i="1"/>
  <c r="BF553" i="1"/>
  <c r="BO552" i="1"/>
  <c r="BH552" i="1"/>
  <c r="BJ552" i="1"/>
  <c r="BI552" i="1"/>
  <c r="BJ553" i="1" l="1"/>
  <c r="BM553" i="1"/>
  <c r="BN553" i="1"/>
  <c r="BF554" i="1"/>
  <c r="BK553" i="1"/>
  <c r="BL553" i="1"/>
  <c r="BG553" i="1"/>
  <c r="BH553" i="1"/>
  <c r="BI553" i="1"/>
  <c r="BO553" i="1"/>
  <c r="BO554" i="1" l="1"/>
  <c r="BH554" i="1"/>
  <c r="BF555" i="1"/>
  <c r="BI554" i="1"/>
  <c r="BL554" i="1"/>
  <c r="BG554" i="1"/>
  <c r="BJ554" i="1"/>
  <c r="BK554" i="1"/>
  <c r="BM554" i="1"/>
  <c r="BN554" i="1"/>
  <c r="BL555" i="1" l="1"/>
  <c r="BM555" i="1"/>
  <c r="BI555" i="1"/>
  <c r="BF556" i="1"/>
  <c r="BN555" i="1"/>
  <c r="BO555" i="1"/>
  <c r="BG555" i="1"/>
  <c r="BJ555" i="1"/>
  <c r="BK555" i="1"/>
  <c r="BH555" i="1"/>
  <c r="BM556" i="1" l="1"/>
  <c r="BN556" i="1"/>
  <c r="BH556" i="1"/>
  <c r="BI556" i="1"/>
  <c r="BG556" i="1"/>
  <c r="BO556" i="1"/>
  <c r="BF557" i="1"/>
  <c r="BJ556" i="1"/>
  <c r="BK556" i="1"/>
  <c r="BL556" i="1"/>
  <c r="BF558" i="1" l="1"/>
  <c r="BM557" i="1"/>
  <c r="BN557" i="1"/>
  <c r="BG557" i="1"/>
  <c r="BH557" i="1"/>
  <c r="BJ557" i="1"/>
  <c r="BK557" i="1"/>
  <c r="BL557" i="1"/>
  <c r="BO557" i="1"/>
  <c r="BI557" i="1"/>
  <c r="BO558" i="1" l="1"/>
  <c r="BH558" i="1"/>
  <c r="BJ558" i="1"/>
  <c r="BK558" i="1"/>
  <c r="BL558" i="1"/>
  <c r="BM558" i="1"/>
  <c r="BF559" i="1"/>
  <c r="BI558" i="1"/>
  <c r="BN558" i="1"/>
  <c r="BG558" i="1"/>
  <c r="BK559" i="1" l="1"/>
  <c r="BL559" i="1"/>
  <c r="BO559" i="1"/>
  <c r="BG559" i="1"/>
  <c r="BM559" i="1"/>
  <c r="BN559" i="1"/>
  <c r="BH559" i="1"/>
  <c r="BI559" i="1"/>
  <c r="BF560" i="1"/>
  <c r="BJ559" i="1"/>
  <c r="BI560" i="1" l="1"/>
  <c r="BF561" i="1"/>
  <c r="BL560" i="1"/>
  <c r="BM560" i="1"/>
  <c r="BN560" i="1"/>
  <c r="BG560" i="1"/>
  <c r="BJ560" i="1"/>
  <c r="BK560" i="1"/>
  <c r="BO560" i="1"/>
  <c r="BH560" i="1"/>
  <c r="BN561" i="1" l="1"/>
  <c r="BI561" i="1"/>
  <c r="BF562" i="1"/>
  <c r="BG561" i="1"/>
  <c r="BO561" i="1"/>
  <c r="BH561" i="1"/>
  <c r="BK561" i="1"/>
  <c r="BL561" i="1"/>
  <c r="BM561" i="1"/>
  <c r="BJ561" i="1"/>
  <c r="BJ562" i="1" l="1"/>
  <c r="BN562" i="1"/>
  <c r="BM562" i="1"/>
  <c r="BK562" i="1"/>
  <c r="BL562" i="1"/>
  <c r="BG562" i="1"/>
  <c r="BH562" i="1"/>
  <c r="BO562" i="1"/>
  <c r="BI562" i="1"/>
  <c r="BF563" i="1"/>
  <c r="BH563" i="1" l="1"/>
  <c r="BK563" i="1"/>
  <c r="BL563" i="1"/>
  <c r="BM563" i="1"/>
  <c r="BN563" i="1"/>
  <c r="BG563" i="1"/>
  <c r="BI563" i="1"/>
  <c r="BF564" i="1"/>
  <c r="BJ563" i="1"/>
  <c r="BO563" i="1"/>
  <c r="BM564" i="1" l="1"/>
  <c r="BN564" i="1"/>
  <c r="BG564" i="1"/>
  <c r="BH564" i="1"/>
  <c r="BI564" i="1"/>
  <c r="BO564" i="1"/>
  <c r="BF565" i="1"/>
  <c r="BK564" i="1"/>
  <c r="BL564" i="1"/>
  <c r="BJ564" i="1"/>
  <c r="BF566" i="1" l="1"/>
  <c r="BJ565" i="1"/>
  <c r="BM565" i="1"/>
  <c r="BL565" i="1"/>
  <c r="BG565" i="1"/>
  <c r="BK565" i="1"/>
  <c r="BN565" i="1"/>
  <c r="BO565" i="1"/>
  <c r="BH565" i="1"/>
  <c r="BI565" i="1"/>
  <c r="BO566" i="1" l="1"/>
  <c r="BM566" i="1"/>
  <c r="BH566" i="1"/>
  <c r="BJ566" i="1"/>
  <c r="BI566" i="1"/>
  <c r="BK566" i="1"/>
  <c r="BF567" i="1"/>
  <c r="BN566" i="1"/>
  <c r="BG566" i="1"/>
  <c r="BL566" i="1"/>
  <c r="BK567" i="1" l="1"/>
  <c r="BG567" i="1"/>
  <c r="BM567" i="1"/>
  <c r="BO567" i="1"/>
  <c r="BN567" i="1"/>
  <c r="BI567" i="1"/>
  <c r="BJ567" i="1"/>
  <c r="BL567" i="1"/>
  <c r="BH567" i="1"/>
  <c r="BF568" i="1"/>
  <c r="BI568" i="1" l="1"/>
  <c r="BF569" i="1"/>
  <c r="BJ568" i="1"/>
  <c r="BN568" i="1"/>
  <c r="BL568" i="1"/>
  <c r="BM568" i="1"/>
  <c r="BK568" i="1"/>
  <c r="BG568" i="1"/>
  <c r="BO568" i="1"/>
  <c r="BH568" i="1"/>
  <c r="BN569" i="1" l="1"/>
  <c r="BG569" i="1"/>
  <c r="BI569" i="1"/>
  <c r="BF570" i="1"/>
  <c r="BO569" i="1"/>
  <c r="BH569" i="1"/>
  <c r="BJ569" i="1"/>
  <c r="BK569" i="1"/>
  <c r="BL569" i="1"/>
  <c r="BM569" i="1"/>
  <c r="BJ570" i="1" l="1"/>
  <c r="BK570" i="1"/>
  <c r="BL570" i="1"/>
  <c r="BM570" i="1"/>
  <c r="BO570" i="1"/>
  <c r="BH570" i="1"/>
  <c r="BN570" i="1"/>
  <c r="BG570" i="1"/>
  <c r="BF571" i="1"/>
  <c r="BI570" i="1"/>
  <c r="BH571" i="1" l="1"/>
  <c r="BF572" i="1"/>
  <c r="BJ571" i="1"/>
  <c r="BM571" i="1"/>
  <c r="BI571" i="1"/>
  <c r="BK571" i="1"/>
  <c r="BL571" i="1"/>
  <c r="BN571" i="1"/>
  <c r="BG571" i="1"/>
  <c r="BO571" i="1"/>
  <c r="BM572" i="1" l="1"/>
  <c r="BH572" i="1"/>
  <c r="BN572" i="1"/>
  <c r="BO572" i="1"/>
  <c r="BI572" i="1"/>
  <c r="BG572" i="1"/>
  <c r="BF573" i="1"/>
  <c r="BK572" i="1"/>
  <c r="BL572" i="1"/>
  <c r="BJ572" i="1"/>
  <c r="BF574" i="1" l="1"/>
  <c r="BM573" i="1"/>
  <c r="BN573" i="1"/>
  <c r="BG573" i="1"/>
  <c r="BO573" i="1"/>
  <c r="BJ573" i="1"/>
  <c r="BK573" i="1"/>
  <c r="BL573" i="1"/>
  <c r="BI573" i="1"/>
  <c r="BH573" i="1"/>
  <c r="BO574" i="1" l="1"/>
  <c r="BH574" i="1"/>
  <c r="BJ574" i="1"/>
  <c r="BK574" i="1"/>
  <c r="BL574" i="1"/>
  <c r="BM574" i="1"/>
  <c r="BI574" i="1"/>
  <c r="BF575" i="1"/>
  <c r="BN574" i="1"/>
  <c r="BG574" i="1"/>
  <c r="BK575" i="1" l="1"/>
  <c r="BL575" i="1"/>
  <c r="BG575" i="1"/>
  <c r="BM575" i="1"/>
  <c r="BO575" i="1"/>
  <c r="BN575" i="1"/>
  <c r="BI575" i="1"/>
  <c r="BF576" i="1"/>
  <c r="BJ575" i="1"/>
  <c r="BH575" i="1"/>
  <c r="BI576" i="1" l="1"/>
  <c r="BF577" i="1"/>
  <c r="BL576" i="1"/>
  <c r="BM576" i="1"/>
  <c r="BJ576" i="1"/>
  <c r="BK576" i="1"/>
  <c r="BN576" i="1"/>
  <c r="BO576" i="1"/>
  <c r="BH576" i="1"/>
  <c r="BG576" i="1"/>
  <c r="BN577" i="1" l="1"/>
  <c r="BG577" i="1"/>
  <c r="BI577" i="1"/>
  <c r="BO577" i="1"/>
  <c r="BH577" i="1"/>
  <c r="BF578" i="1"/>
  <c r="BJ577" i="1"/>
  <c r="BK577" i="1"/>
  <c r="BM577" i="1"/>
  <c r="BL577" i="1"/>
  <c r="BJ578" i="1" l="1"/>
  <c r="BN578" i="1"/>
  <c r="BL578" i="1"/>
  <c r="BG578" i="1"/>
  <c r="BO578" i="1"/>
  <c r="BH578" i="1"/>
  <c r="BK578" i="1"/>
  <c r="BM578" i="1"/>
  <c r="BI578" i="1"/>
  <c r="BF579" i="1"/>
  <c r="BH579" i="1" l="1"/>
  <c r="BF580" i="1"/>
  <c r="BI579" i="1"/>
  <c r="BK579" i="1"/>
  <c r="BL579" i="1"/>
  <c r="BJ579" i="1"/>
  <c r="BM579" i="1"/>
  <c r="BN579" i="1"/>
  <c r="BG579" i="1"/>
  <c r="BO579" i="1"/>
  <c r="BM580" i="1" l="1"/>
  <c r="BN580" i="1"/>
  <c r="BG580" i="1"/>
  <c r="BH580" i="1"/>
  <c r="BI580" i="1"/>
  <c r="BO580" i="1"/>
  <c r="BF581" i="1"/>
  <c r="BJ580" i="1"/>
  <c r="BK580" i="1"/>
  <c r="BL580" i="1"/>
  <c r="BF582" i="1" l="1"/>
  <c r="BM581" i="1"/>
  <c r="BG581" i="1"/>
  <c r="BJ581" i="1"/>
  <c r="BK581" i="1"/>
  <c r="BN581" i="1"/>
  <c r="BL581" i="1"/>
  <c r="BO581" i="1"/>
  <c r="BI581" i="1"/>
  <c r="BH581" i="1"/>
  <c r="BO582" i="1" l="1"/>
  <c r="BJ582" i="1"/>
  <c r="BL582" i="1"/>
  <c r="BH582" i="1"/>
  <c r="BI582" i="1"/>
  <c r="BK582" i="1"/>
  <c r="BF583" i="1"/>
  <c r="BM582" i="1"/>
  <c r="BN582" i="1"/>
  <c r="BG582" i="1"/>
  <c r="BL583" i="1" l="1"/>
  <c r="BM583" i="1"/>
  <c r="BG583" i="1"/>
  <c r="BJ583" i="1"/>
  <c r="BN583" i="1"/>
  <c r="BO583" i="1"/>
  <c r="BH583" i="1"/>
  <c r="BI583" i="1"/>
  <c r="BK583" i="1"/>
  <c r="BF584" i="1"/>
  <c r="BJ584" i="1" l="1"/>
  <c r="BL584" i="1"/>
  <c r="BK584" i="1"/>
  <c r="BO584" i="1"/>
  <c r="BG584" i="1"/>
  <c r="BM584" i="1"/>
  <c r="BN584" i="1"/>
  <c r="BH584" i="1"/>
  <c r="BF585" i="1"/>
  <c r="BI584" i="1"/>
  <c r="BG585" i="1" l="1"/>
  <c r="BI585" i="1"/>
  <c r="BH585" i="1"/>
  <c r="BO585" i="1"/>
  <c r="BL585" i="1"/>
  <c r="BF586" i="1"/>
  <c r="BJ585" i="1"/>
  <c r="BM585" i="1"/>
  <c r="BN585" i="1"/>
  <c r="BK585" i="1"/>
  <c r="BL586" i="1" l="1"/>
  <c r="BF587" i="1"/>
  <c r="BI586" i="1"/>
  <c r="BN586" i="1"/>
  <c r="BG586" i="1"/>
  <c r="BO586" i="1"/>
  <c r="BH586" i="1"/>
  <c r="BJ586" i="1"/>
  <c r="BK586" i="1"/>
  <c r="BM586" i="1"/>
  <c r="BI587" i="1" l="1"/>
  <c r="BF588" i="1"/>
  <c r="BK587" i="1"/>
  <c r="BM587" i="1"/>
  <c r="BN587" i="1"/>
  <c r="BJ587" i="1"/>
  <c r="BL587" i="1"/>
  <c r="BG587" i="1"/>
  <c r="BO587" i="1"/>
  <c r="BH587" i="1"/>
  <c r="BN588" i="1" l="1"/>
  <c r="BG588" i="1"/>
  <c r="BO588" i="1"/>
  <c r="BF589" i="1"/>
  <c r="BL588" i="1"/>
  <c r="BH588" i="1"/>
  <c r="BK588" i="1"/>
  <c r="BI588" i="1"/>
  <c r="BJ588" i="1"/>
  <c r="BM588" i="1"/>
  <c r="BJ589" i="1" l="1"/>
  <c r="BM589" i="1"/>
  <c r="BH589" i="1"/>
  <c r="BG589" i="1"/>
  <c r="BI589" i="1"/>
  <c r="BK589" i="1"/>
  <c r="BL589" i="1"/>
  <c r="BF590" i="1"/>
  <c r="BN589" i="1"/>
  <c r="BO589" i="1"/>
  <c r="BH590" i="1" l="1"/>
  <c r="BM590" i="1"/>
  <c r="BK590" i="1"/>
  <c r="BL590" i="1"/>
  <c r="BN590" i="1"/>
  <c r="BG590" i="1"/>
  <c r="BO590" i="1"/>
  <c r="BI590" i="1"/>
  <c r="BJ590" i="1"/>
  <c r="BF591" i="1"/>
  <c r="BL591" i="1" l="1"/>
  <c r="BM591" i="1"/>
  <c r="BG591" i="1"/>
  <c r="BJ591" i="1"/>
  <c r="BO591" i="1"/>
  <c r="BI591" i="1"/>
  <c r="BF592" i="1"/>
  <c r="BK591" i="1"/>
  <c r="BN591" i="1"/>
  <c r="BH591" i="1"/>
  <c r="BJ592" i="1" l="1"/>
  <c r="BK592" i="1"/>
  <c r="BM592" i="1"/>
  <c r="BG592" i="1"/>
  <c r="BH592" i="1"/>
  <c r="BL592" i="1"/>
  <c r="BO592" i="1"/>
  <c r="BN592" i="1"/>
  <c r="BI592" i="1"/>
  <c r="BF593" i="1"/>
  <c r="BG593" i="1" l="1"/>
  <c r="BF594" i="1"/>
  <c r="BM593" i="1"/>
  <c r="BO593" i="1"/>
  <c r="BH593" i="1"/>
  <c r="BL593" i="1"/>
  <c r="BJ593" i="1"/>
  <c r="BN593" i="1"/>
  <c r="BI593" i="1"/>
  <c r="BK593" i="1"/>
  <c r="BO594" i="1" l="1"/>
  <c r="BH594" i="1"/>
  <c r="BF595" i="1"/>
  <c r="BN594" i="1"/>
  <c r="BG594" i="1"/>
  <c r="BJ594" i="1"/>
  <c r="BI594" i="1"/>
  <c r="BK594" i="1"/>
  <c r="BM594" i="1"/>
  <c r="BL594" i="1"/>
  <c r="BF596" i="1" l="1"/>
  <c r="BJ595" i="1"/>
  <c r="BK595" i="1"/>
  <c r="BL595" i="1"/>
  <c r="BM595" i="1"/>
  <c r="BN595" i="1"/>
  <c r="BG595" i="1"/>
  <c r="BO595" i="1"/>
  <c r="BH595" i="1"/>
  <c r="BI595" i="1"/>
  <c r="BI596" i="1" l="1"/>
  <c r="BK596" i="1"/>
  <c r="BM596" i="1"/>
  <c r="BH596" i="1"/>
  <c r="BO596" i="1"/>
  <c r="BJ596" i="1"/>
  <c r="BF597" i="1"/>
  <c r="BN596" i="1"/>
  <c r="BL596" i="1"/>
  <c r="BG596" i="1"/>
  <c r="BM597" i="1" l="1"/>
  <c r="BK597" i="1"/>
  <c r="BN597" i="1"/>
  <c r="BG597" i="1"/>
  <c r="BJ597" i="1"/>
  <c r="BO597" i="1"/>
  <c r="BH597" i="1"/>
  <c r="BI597" i="1"/>
  <c r="BF598" i="1"/>
  <c r="BL597" i="1"/>
  <c r="BG598" i="1" l="1"/>
  <c r="BM598" i="1"/>
  <c r="BF599" i="1"/>
  <c r="BI598" i="1"/>
  <c r="BL598" i="1"/>
  <c r="BK598" i="1"/>
  <c r="BN598" i="1"/>
  <c r="BJ598" i="1"/>
  <c r="BH598" i="1"/>
  <c r="BO598" i="1"/>
  <c r="BG599" i="1" l="1"/>
  <c r="BH599" i="1"/>
  <c r="BI599" i="1"/>
  <c r="BL599" i="1"/>
  <c r="BF600" i="1"/>
  <c r="BK599" i="1"/>
  <c r="BM599" i="1"/>
  <c r="BN599" i="1"/>
  <c r="BO599" i="1"/>
  <c r="BJ599" i="1"/>
  <c r="BI600" i="1" l="1"/>
  <c r="BK600" i="1"/>
  <c r="BN600" i="1"/>
  <c r="BM600" i="1"/>
  <c r="BH600" i="1"/>
  <c r="BL600" i="1"/>
  <c r="BJ600" i="1"/>
  <c r="BO600" i="1"/>
  <c r="BF601" i="1"/>
  <c r="BG600" i="1"/>
  <c r="BI601" i="1" l="1"/>
  <c r="BJ601" i="1"/>
  <c r="BK601" i="1"/>
  <c r="BH601" i="1"/>
  <c r="BN601" i="1"/>
  <c r="BM601" i="1"/>
  <c r="BL601" i="1"/>
  <c r="BG601" i="1"/>
  <c r="BO601" i="1"/>
  <c r="BF602" i="1"/>
  <c r="BK602" i="1" l="1"/>
  <c r="BG602" i="1"/>
  <c r="BM602" i="1"/>
  <c r="BH602" i="1"/>
  <c r="BO602" i="1"/>
  <c r="BJ602" i="1"/>
  <c r="BN602" i="1"/>
  <c r="BL602" i="1"/>
  <c r="BF603" i="1"/>
  <c r="BI602" i="1"/>
  <c r="BJ603" i="1" l="1"/>
  <c r="BN603" i="1"/>
  <c r="BF604" i="1"/>
  <c r="BK603" i="1"/>
  <c r="BM603" i="1"/>
  <c r="BL603" i="1"/>
  <c r="BG603" i="1"/>
  <c r="BI603" i="1"/>
  <c r="BH603" i="1"/>
  <c r="BO603" i="1"/>
  <c r="BK604" i="1" l="1"/>
  <c r="BH604" i="1"/>
  <c r="BI604" i="1"/>
  <c r="BM604" i="1"/>
  <c r="BJ604" i="1"/>
  <c r="BO604" i="1"/>
  <c r="BL604" i="1"/>
  <c r="BF605" i="1"/>
  <c r="BN604" i="1"/>
  <c r="BG604" i="1"/>
  <c r="BJ605" i="1" l="1"/>
  <c r="BH605" i="1"/>
  <c r="BL605" i="1"/>
  <c r="BG605" i="1"/>
  <c r="BM605" i="1"/>
  <c r="BO605" i="1"/>
  <c r="BN605" i="1"/>
  <c r="BI605" i="1"/>
  <c r="BF606" i="1"/>
  <c r="BK605" i="1"/>
  <c r="BO606" i="1" l="1"/>
  <c r="BF607" i="1"/>
  <c r="BL606" i="1"/>
  <c r="BI606" i="1"/>
  <c r="BN606" i="1"/>
  <c r="BG606" i="1"/>
  <c r="BH606" i="1"/>
  <c r="BJ606" i="1"/>
  <c r="BK606" i="1"/>
  <c r="BM606" i="1"/>
  <c r="BN607" i="1" l="1"/>
  <c r="BM607" i="1"/>
  <c r="BO607" i="1"/>
  <c r="BI607" i="1"/>
  <c r="BH607" i="1"/>
  <c r="BF608" i="1"/>
  <c r="BG607" i="1"/>
  <c r="BK607" i="1"/>
  <c r="BJ607" i="1"/>
  <c r="BL607" i="1"/>
  <c r="BF609" i="1" l="1"/>
  <c r="BI608" i="1"/>
  <c r="BL608" i="1"/>
  <c r="BG608" i="1"/>
  <c r="BN608" i="1"/>
  <c r="BK608" i="1"/>
  <c r="BJ608" i="1"/>
  <c r="BM608" i="1"/>
  <c r="BO608" i="1"/>
  <c r="BH608" i="1"/>
  <c r="BF610" i="1" l="1"/>
  <c r="BI609" i="1"/>
  <c r="BH609" i="1"/>
  <c r="BJ609" i="1"/>
  <c r="BM609" i="1"/>
  <c r="BL609" i="1"/>
  <c r="BN609" i="1"/>
  <c r="BK609" i="1"/>
  <c r="BO609" i="1"/>
  <c r="BG609" i="1"/>
  <c r="BG610" i="1" l="1"/>
  <c r="BI610" i="1"/>
  <c r="BH610" i="1"/>
  <c r="BM610" i="1"/>
  <c r="BJ610" i="1"/>
  <c r="BK610" i="1"/>
  <c r="BL610" i="1"/>
  <c r="BN610" i="1"/>
  <c r="BO610" i="1"/>
  <c r="BF611" i="1"/>
  <c r="BH611" i="1" l="1"/>
  <c r="BG611" i="1"/>
  <c r="BI611" i="1"/>
  <c r="BJ611" i="1"/>
  <c r="BM611" i="1"/>
  <c r="BL611" i="1"/>
  <c r="BK611" i="1"/>
  <c r="BO611" i="1"/>
  <c r="BF612" i="1"/>
  <c r="BN611" i="1"/>
  <c r="BI612" i="1" l="1"/>
  <c r="BH612" i="1"/>
  <c r="BK612" i="1"/>
  <c r="BJ612" i="1"/>
  <c r="BO612" i="1"/>
  <c r="BL612" i="1"/>
  <c r="BM612" i="1"/>
  <c r="BN612" i="1"/>
  <c r="BF613" i="1"/>
  <c r="BG612" i="1"/>
  <c r="BJ613" i="1" l="1"/>
  <c r="BL613" i="1"/>
  <c r="BH613" i="1"/>
  <c r="BG613" i="1"/>
  <c r="BM613" i="1"/>
  <c r="BO613" i="1"/>
  <c r="BN613" i="1"/>
  <c r="BI613" i="1"/>
  <c r="BF614" i="1"/>
  <c r="BK613" i="1"/>
  <c r="BK614" i="1" l="1"/>
  <c r="BM614" i="1"/>
  <c r="BL614" i="1"/>
  <c r="BG614" i="1"/>
  <c r="BO614" i="1"/>
  <c r="BN614" i="1"/>
  <c r="BF615" i="1"/>
  <c r="BI614" i="1"/>
  <c r="BJ614" i="1"/>
  <c r="BH614" i="1"/>
  <c r="BJ615" i="1" l="1"/>
  <c r="BL615" i="1"/>
  <c r="BI615" i="1"/>
  <c r="BN615" i="1"/>
  <c r="BF616" i="1"/>
  <c r="BO615" i="1"/>
  <c r="BK615" i="1"/>
  <c r="BG615" i="1"/>
  <c r="BH615" i="1"/>
  <c r="BM615" i="1"/>
  <c r="BM616" i="1" l="1"/>
  <c r="BO616" i="1"/>
  <c r="BN616" i="1"/>
  <c r="BG616" i="1"/>
  <c r="BH616" i="1"/>
  <c r="BF617" i="1"/>
  <c r="BJ616" i="1"/>
  <c r="BI616" i="1"/>
  <c r="BK616" i="1"/>
  <c r="BL616" i="1"/>
  <c r="BL617" i="1" l="1"/>
  <c r="BN617" i="1"/>
  <c r="BK617" i="1"/>
  <c r="BM617" i="1"/>
  <c r="BH617" i="1"/>
  <c r="BG617" i="1"/>
  <c r="BO617" i="1"/>
  <c r="BF618" i="1"/>
  <c r="BI617" i="1"/>
  <c r="BJ617" i="1"/>
  <c r="BO618" i="1" l="1"/>
  <c r="BF619" i="1"/>
  <c r="BK618" i="1"/>
  <c r="BH618" i="1"/>
  <c r="BI618" i="1"/>
  <c r="BJ618" i="1"/>
  <c r="BG618" i="1"/>
  <c r="BM618" i="1"/>
  <c r="BL618" i="1"/>
  <c r="BN618" i="1"/>
  <c r="BL619" i="1" l="1"/>
  <c r="BN619" i="1"/>
  <c r="BF620" i="1"/>
  <c r="BM619" i="1"/>
  <c r="BJ619" i="1"/>
  <c r="BG619" i="1"/>
  <c r="BH619" i="1"/>
  <c r="BO619" i="1"/>
  <c r="BI619" i="1"/>
  <c r="BK619" i="1"/>
  <c r="BG620" i="1" l="1"/>
  <c r="BJ620" i="1"/>
  <c r="BH620" i="1"/>
  <c r="BK620" i="1"/>
  <c r="BL620" i="1"/>
  <c r="BI620" i="1"/>
  <c r="BM620" i="1"/>
  <c r="BO620" i="1"/>
  <c r="BF621" i="1"/>
  <c r="BN620" i="1"/>
  <c r="BH621" i="1" l="1"/>
  <c r="BJ621" i="1"/>
  <c r="BG621" i="1"/>
  <c r="BM621" i="1"/>
  <c r="BO621" i="1"/>
  <c r="BL621" i="1"/>
  <c r="BI621" i="1"/>
  <c r="BK621" i="1"/>
  <c r="BN621" i="1"/>
  <c r="BF622" i="1"/>
  <c r="BJ622" i="1" l="1"/>
  <c r="BG622" i="1"/>
  <c r="BK622" i="1"/>
  <c r="BL622" i="1"/>
  <c r="BO622" i="1"/>
  <c r="BN622" i="1"/>
  <c r="BH622" i="1"/>
  <c r="BF623" i="1"/>
  <c r="BI622" i="1"/>
  <c r="BM622" i="1"/>
  <c r="BJ623" i="1" l="1"/>
  <c r="BK623" i="1"/>
  <c r="BM623" i="1"/>
  <c r="BL623" i="1"/>
  <c r="BI623" i="1"/>
  <c r="BO623" i="1"/>
  <c r="BF624" i="1"/>
  <c r="BN623" i="1"/>
  <c r="BH623" i="1"/>
  <c r="BG623" i="1"/>
  <c r="BK624" i="1" l="1"/>
  <c r="BH624" i="1"/>
  <c r="BG624" i="1"/>
  <c r="BI624" i="1"/>
  <c r="BL624" i="1"/>
  <c r="BN624" i="1"/>
  <c r="BM624" i="1"/>
  <c r="BO624" i="1"/>
  <c r="BJ624" i="1"/>
  <c r="BF625" i="1"/>
  <c r="BJ625" i="1" l="1"/>
  <c r="BK625" i="1"/>
  <c r="BH625" i="1"/>
  <c r="BL625" i="1"/>
  <c r="BN625" i="1"/>
  <c r="BM625" i="1"/>
  <c r="BF626" i="1"/>
  <c r="BG625" i="1"/>
  <c r="BO625" i="1"/>
  <c r="BI625" i="1"/>
  <c r="BL626" i="1" l="1"/>
  <c r="BJ626" i="1"/>
  <c r="BM626" i="1"/>
  <c r="BH626" i="1"/>
  <c r="BO626" i="1"/>
  <c r="BG626" i="1"/>
  <c r="BN626" i="1"/>
  <c r="BI626" i="1"/>
  <c r="BF627" i="1"/>
  <c r="BK626" i="1"/>
  <c r="BF628" i="1" l="1"/>
  <c r="BJ627" i="1"/>
  <c r="BM627" i="1"/>
  <c r="BL627" i="1"/>
  <c r="BN627" i="1"/>
  <c r="BK627" i="1"/>
  <c r="BO627" i="1"/>
  <c r="BH627" i="1"/>
  <c r="BG627" i="1"/>
  <c r="BI627" i="1"/>
  <c r="BO628" i="1" l="1"/>
  <c r="BL628" i="1"/>
  <c r="BI628" i="1"/>
  <c r="BJ628" i="1"/>
  <c r="BF629" i="1"/>
  <c r="BK628" i="1"/>
  <c r="BM628" i="1"/>
  <c r="BG628" i="1"/>
  <c r="BH628" i="1"/>
  <c r="BN628" i="1"/>
  <c r="BK629" i="1" l="1"/>
  <c r="BI629" i="1"/>
  <c r="BF630" i="1"/>
  <c r="BL629" i="1"/>
  <c r="BG629" i="1"/>
  <c r="BN629" i="1"/>
  <c r="BO629" i="1"/>
  <c r="BM629" i="1"/>
  <c r="BH629" i="1"/>
  <c r="BJ629" i="1"/>
  <c r="BI630" i="1" l="1"/>
  <c r="BF631" i="1"/>
  <c r="BL630" i="1"/>
  <c r="BK630" i="1"/>
  <c r="BM630" i="1"/>
  <c r="BJ630" i="1"/>
  <c r="BN630" i="1"/>
  <c r="BG630" i="1"/>
  <c r="BO630" i="1"/>
  <c r="BH630" i="1"/>
  <c r="BN631" i="1" l="1"/>
  <c r="BM631" i="1"/>
  <c r="BH631" i="1"/>
  <c r="BI631" i="1"/>
  <c r="BG631" i="1"/>
  <c r="BF632" i="1"/>
  <c r="BO631" i="1"/>
  <c r="BK631" i="1"/>
  <c r="BL631" i="1"/>
  <c r="BJ631" i="1"/>
  <c r="BJ632" i="1" l="1"/>
  <c r="BK632" i="1"/>
  <c r="BN632" i="1"/>
  <c r="BM632" i="1"/>
  <c r="BG632" i="1"/>
  <c r="BL632" i="1"/>
  <c r="BO632" i="1"/>
  <c r="BH632" i="1"/>
  <c r="BF633" i="1"/>
  <c r="BI632" i="1"/>
  <c r="BH633" i="1" l="1"/>
  <c r="BJ633" i="1"/>
  <c r="BK633" i="1"/>
  <c r="BO633" i="1"/>
  <c r="BI633" i="1"/>
  <c r="BL633" i="1"/>
  <c r="BF634" i="1"/>
  <c r="BM633" i="1"/>
  <c r="BN633" i="1"/>
  <c r="BG633" i="1"/>
  <c r="BM634" i="1" l="1"/>
  <c r="BG634" i="1"/>
  <c r="BH634" i="1"/>
  <c r="BO634" i="1"/>
  <c r="BI634" i="1"/>
  <c r="BF635" i="1"/>
  <c r="BJ634" i="1"/>
  <c r="BN634" i="1"/>
  <c r="BK634" i="1"/>
  <c r="BL634" i="1"/>
  <c r="BF636" i="1" l="1"/>
  <c r="BJ635" i="1"/>
  <c r="BM635" i="1"/>
  <c r="BN635" i="1"/>
  <c r="BK635" i="1"/>
  <c r="BG635" i="1"/>
  <c r="BO635" i="1"/>
  <c r="BH635" i="1"/>
  <c r="BI635" i="1"/>
  <c r="BL635" i="1"/>
  <c r="BO636" i="1" l="1"/>
  <c r="BL636" i="1"/>
  <c r="BG636" i="1"/>
  <c r="BI636" i="1"/>
  <c r="BJ636" i="1"/>
  <c r="BF637" i="1"/>
  <c r="BK636" i="1"/>
  <c r="BM636" i="1"/>
  <c r="BN636" i="1"/>
  <c r="BH636" i="1"/>
  <c r="BK637" i="1" l="1"/>
  <c r="BF638" i="1"/>
  <c r="BL637" i="1"/>
  <c r="BG637" i="1"/>
  <c r="BN637" i="1"/>
  <c r="BO637" i="1"/>
  <c r="BM637" i="1"/>
  <c r="BH637" i="1"/>
  <c r="BI637" i="1"/>
  <c r="BJ637" i="1"/>
  <c r="BI638" i="1" l="1"/>
  <c r="BO638" i="1"/>
  <c r="BF639" i="1"/>
  <c r="BL638" i="1"/>
  <c r="BK638" i="1"/>
  <c r="BM638" i="1"/>
  <c r="BJ638" i="1"/>
  <c r="BG638" i="1"/>
  <c r="BN638" i="1"/>
  <c r="BH638" i="1"/>
  <c r="BN639" i="1" l="1"/>
  <c r="BM639" i="1"/>
  <c r="BH639" i="1"/>
  <c r="BI639" i="1"/>
  <c r="BG639" i="1"/>
  <c r="BF640" i="1"/>
  <c r="BO639" i="1"/>
  <c r="BJ639" i="1"/>
  <c r="BK639" i="1"/>
  <c r="BL639" i="1"/>
  <c r="BJ640" i="1" l="1"/>
  <c r="BK640" i="1"/>
  <c r="BI640" i="1"/>
  <c r="BN640" i="1"/>
  <c r="BM640" i="1"/>
  <c r="BG640" i="1"/>
  <c r="BL640" i="1"/>
  <c r="BH640" i="1"/>
  <c r="BO640" i="1"/>
  <c r="BF641" i="1"/>
  <c r="BH641" i="1" l="1"/>
  <c r="BG641" i="1"/>
  <c r="BO641" i="1"/>
  <c r="BJ641" i="1"/>
  <c r="BK641" i="1"/>
  <c r="BF642" i="1"/>
  <c r="BL641" i="1"/>
  <c r="BI641" i="1"/>
  <c r="BN641" i="1"/>
  <c r="BM641" i="1"/>
  <c r="BM642" i="1" l="1"/>
  <c r="BN642" i="1"/>
  <c r="BG642" i="1"/>
  <c r="BH642" i="1"/>
  <c r="BO642" i="1"/>
  <c r="BF643" i="1"/>
  <c r="BJ642" i="1"/>
  <c r="BK642" i="1"/>
  <c r="BI642" i="1"/>
  <c r="BL642" i="1"/>
  <c r="BF644" i="1" l="1"/>
  <c r="BJ643" i="1"/>
  <c r="BM643" i="1"/>
  <c r="BL643" i="1"/>
  <c r="BN643" i="1"/>
  <c r="BK643" i="1"/>
  <c r="BO643" i="1"/>
  <c r="BI643" i="1"/>
  <c r="BG643" i="1"/>
  <c r="BH643" i="1"/>
  <c r="BO644" i="1" l="1"/>
  <c r="BN644" i="1"/>
  <c r="BG644" i="1"/>
  <c r="BI644" i="1"/>
  <c r="BJ644" i="1"/>
  <c r="BF645" i="1"/>
  <c r="BK644" i="1"/>
  <c r="BH644" i="1"/>
  <c r="BL644" i="1"/>
  <c r="BM644" i="1"/>
  <c r="BK645" i="1" l="1"/>
  <c r="BL645" i="1"/>
  <c r="BI645" i="1"/>
  <c r="BJ645" i="1"/>
  <c r="BG645" i="1"/>
  <c r="BN645" i="1"/>
  <c r="BO645" i="1"/>
  <c r="BM645" i="1"/>
  <c r="BH645" i="1"/>
  <c r="BF646" i="1"/>
  <c r="BI646" i="1" l="1"/>
  <c r="BH646" i="1"/>
  <c r="BF647" i="1"/>
  <c r="BL646" i="1"/>
  <c r="BK646" i="1"/>
  <c r="BM646" i="1"/>
  <c r="BJ646" i="1"/>
  <c r="BN646" i="1"/>
  <c r="BG646" i="1"/>
  <c r="BO646" i="1"/>
  <c r="BN647" i="1" l="1"/>
  <c r="BF648" i="1"/>
  <c r="BM647" i="1"/>
  <c r="BH647" i="1"/>
  <c r="BI647" i="1"/>
  <c r="BO647" i="1"/>
  <c r="BJ647" i="1"/>
  <c r="BL647" i="1"/>
  <c r="BG647" i="1"/>
  <c r="BK647" i="1"/>
  <c r="BJ648" i="1" l="1"/>
  <c r="BK648" i="1"/>
  <c r="BN648" i="1"/>
  <c r="BM648" i="1"/>
  <c r="BG648" i="1"/>
  <c r="BL648" i="1"/>
  <c r="BH648" i="1"/>
  <c r="BF649" i="1"/>
  <c r="BO648" i="1"/>
  <c r="BI648" i="1"/>
  <c r="BH649" i="1" l="1"/>
  <c r="BG649" i="1"/>
  <c r="BJ649" i="1"/>
  <c r="BK649" i="1"/>
  <c r="BI649" i="1"/>
  <c r="BL649" i="1"/>
  <c r="BF650" i="1"/>
  <c r="BM649" i="1"/>
  <c r="BN649" i="1"/>
  <c r="BO649" i="1"/>
  <c r="BM650" i="1" l="1"/>
  <c r="BG650" i="1"/>
  <c r="BH650" i="1"/>
  <c r="BO650" i="1"/>
  <c r="BI650" i="1"/>
  <c r="BN650" i="1"/>
  <c r="BJ650" i="1"/>
  <c r="BK650" i="1"/>
  <c r="BF651" i="1"/>
  <c r="BL650" i="1"/>
  <c r="BF652" i="1" l="1"/>
  <c r="BH651" i="1"/>
  <c r="BI651" i="1"/>
  <c r="BJ651" i="1"/>
  <c r="BM651" i="1"/>
  <c r="BL651" i="1"/>
  <c r="BN651" i="1"/>
  <c r="BK651" i="1"/>
  <c r="BO651" i="1"/>
  <c r="BG651" i="1"/>
  <c r="BO652" i="1" l="1"/>
  <c r="BI652" i="1"/>
  <c r="BJ652" i="1"/>
  <c r="BF653" i="1"/>
  <c r="BK652" i="1"/>
  <c r="BH652" i="1"/>
  <c r="BN652" i="1"/>
  <c r="BG652" i="1"/>
  <c r="BL652" i="1"/>
  <c r="BM652" i="1"/>
  <c r="BK653" i="1" l="1"/>
  <c r="BL653" i="1"/>
  <c r="BI653" i="1"/>
  <c r="BG653" i="1"/>
  <c r="BN653" i="1"/>
  <c r="BM653" i="1"/>
  <c r="BH653" i="1"/>
  <c r="BF654" i="1"/>
  <c r="BO653" i="1"/>
  <c r="BJ653" i="1"/>
  <c r="BI654" i="1" l="1"/>
  <c r="BO654" i="1"/>
  <c r="BF655" i="1"/>
  <c r="BL654" i="1"/>
  <c r="BM654" i="1"/>
  <c r="BJ654" i="1"/>
  <c r="BN654" i="1"/>
  <c r="BH654" i="1"/>
  <c r="BK654" i="1"/>
  <c r="BG654" i="1"/>
  <c r="BN655" i="1" l="1"/>
  <c r="BH655" i="1"/>
  <c r="BK655" i="1"/>
  <c r="BI655" i="1"/>
  <c r="BG655" i="1"/>
  <c r="BF656" i="1"/>
  <c r="BJ655" i="1"/>
  <c r="BO655" i="1"/>
  <c r="BL655" i="1"/>
  <c r="BM655" i="1"/>
  <c r="BJ656" i="1" l="1"/>
  <c r="BN656" i="1"/>
  <c r="BK656" i="1"/>
  <c r="BM656" i="1"/>
  <c r="BG656" i="1"/>
  <c r="BL656" i="1"/>
  <c r="BH656" i="1"/>
  <c r="BI656" i="1"/>
  <c r="BF657" i="1"/>
  <c r="BO656" i="1"/>
  <c r="BH657" i="1" l="1"/>
  <c r="BJ657" i="1"/>
  <c r="BK657" i="1"/>
  <c r="BI657" i="1"/>
  <c r="BL657" i="1"/>
  <c r="BF658" i="1"/>
  <c r="BN657" i="1"/>
  <c r="BG657" i="1"/>
  <c r="BM657" i="1"/>
  <c r="BO657" i="1"/>
  <c r="BM658" i="1" l="1"/>
  <c r="BK658" i="1"/>
  <c r="BL658" i="1"/>
  <c r="BG658" i="1"/>
  <c r="BH658" i="1"/>
  <c r="BO658" i="1"/>
  <c r="BI658" i="1"/>
  <c r="BN658" i="1"/>
  <c r="BF659" i="1"/>
  <c r="BJ658" i="1"/>
  <c r="BF660" i="1" l="1"/>
  <c r="BI659" i="1"/>
  <c r="BJ659" i="1"/>
  <c r="BM659" i="1"/>
  <c r="BL659" i="1"/>
  <c r="BN659" i="1"/>
  <c r="BK659" i="1"/>
  <c r="BG659" i="1"/>
  <c r="BO659" i="1"/>
  <c r="BH659" i="1"/>
  <c r="BO660" i="1" l="1"/>
  <c r="BI660" i="1"/>
  <c r="BJ660" i="1"/>
  <c r="BK660" i="1"/>
  <c r="BH660" i="1"/>
  <c r="BL660" i="1"/>
  <c r="BM660" i="1"/>
  <c r="BN660" i="1"/>
  <c r="BF661" i="1"/>
  <c r="BG660" i="1"/>
  <c r="BN661" i="1" l="1"/>
  <c r="BM661" i="1"/>
  <c r="BF662" i="1"/>
  <c r="BG661" i="1"/>
  <c r="BH661" i="1"/>
  <c r="BI661" i="1"/>
  <c r="BJ661" i="1"/>
  <c r="BL661" i="1"/>
  <c r="BO661" i="1"/>
  <c r="BK661" i="1"/>
  <c r="BL662" i="1" l="1"/>
  <c r="BO662" i="1"/>
  <c r="BI662" i="1"/>
  <c r="BM662" i="1"/>
  <c r="BN662" i="1"/>
  <c r="BF663" i="1"/>
  <c r="BH662" i="1"/>
  <c r="BJ662" i="1"/>
  <c r="BG662" i="1"/>
  <c r="BK662" i="1"/>
  <c r="BN663" i="1" l="1"/>
  <c r="BO663" i="1"/>
  <c r="BL663" i="1"/>
  <c r="BF664" i="1"/>
  <c r="BM663" i="1"/>
  <c r="BG663" i="1"/>
  <c r="BH663" i="1"/>
  <c r="BI663" i="1"/>
  <c r="BJ663" i="1"/>
  <c r="BK663" i="1"/>
  <c r="BL664" i="1" l="1"/>
  <c r="BN664" i="1"/>
  <c r="BI664" i="1"/>
  <c r="BO664" i="1"/>
  <c r="BF665" i="1"/>
  <c r="BJ664" i="1"/>
  <c r="BM664" i="1"/>
  <c r="BH664" i="1"/>
  <c r="BK664" i="1"/>
  <c r="BG664" i="1"/>
  <c r="BM665" i="1" l="1"/>
  <c r="BL665" i="1"/>
  <c r="BF666" i="1"/>
  <c r="BN665" i="1"/>
  <c r="BH665" i="1"/>
  <c r="BG665" i="1"/>
  <c r="BI665" i="1"/>
  <c r="BO665" i="1"/>
  <c r="BJ665" i="1"/>
  <c r="BK665" i="1"/>
  <c r="BF667" i="1" l="1"/>
  <c r="BK666" i="1"/>
  <c r="BH666" i="1"/>
  <c r="BI666" i="1"/>
  <c r="BL666" i="1"/>
  <c r="BJ666" i="1"/>
  <c r="BG666" i="1"/>
  <c r="BO666" i="1"/>
  <c r="BN666" i="1"/>
  <c r="BM666" i="1"/>
  <c r="BG667" i="1" l="1"/>
  <c r="BK667" i="1"/>
  <c r="BI667" i="1"/>
  <c r="BL667" i="1"/>
  <c r="BJ667" i="1"/>
  <c r="BH667" i="1"/>
  <c r="BF668" i="1"/>
  <c r="BM667" i="1"/>
  <c r="BN667" i="1"/>
  <c r="BO667" i="1"/>
  <c r="BH668" i="1" l="1"/>
  <c r="BJ668" i="1"/>
  <c r="BM668" i="1"/>
  <c r="BK668" i="1"/>
  <c r="BN668" i="1"/>
  <c r="BL668" i="1"/>
  <c r="BI668" i="1"/>
  <c r="BF669" i="1"/>
  <c r="BG668" i="1"/>
  <c r="BO668" i="1"/>
  <c r="BI669" i="1" l="1"/>
  <c r="BL669" i="1"/>
  <c r="BJ669" i="1"/>
  <c r="BK669" i="1"/>
  <c r="BO669" i="1"/>
  <c r="BN669" i="1"/>
  <c r="BG669" i="1"/>
  <c r="BH669" i="1"/>
  <c r="BM669" i="1"/>
  <c r="BF670" i="1"/>
  <c r="BJ670" i="1" l="1"/>
  <c r="BL670" i="1"/>
  <c r="BG670" i="1"/>
  <c r="BO670" i="1"/>
  <c r="BM670" i="1"/>
  <c r="BN670" i="1"/>
  <c r="BH670" i="1"/>
  <c r="BF671" i="1"/>
  <c r="BK670" i="1"/>
  <c r="BI670" i="1"/>
  <c r="BJ671" i="1" l="1"/>
  <c r="BN671" i="1"/>
  <c r="BM671" i="1"/>
  <c r="BO671" i="1"/>
  <c r="BK671" i="1"/>
  <c r="BL671" i="1"/>
  <c r="BH671" i="1"/>
  <c r="BG671" i="1"/>
  <c r="BI671" i="1"/>
  <c r="BF672" i="1"/>
  <c r="BK672" i="1" l="1"/>
  <c r="BI672" i="1"/>
  <c r="BN672" i="1"/>
  <c r="BL672" i="1"/>
  <c r="BF673" i="1"/>
  <c r="BO672" i="1"/>
  <c r="BM672" i="1"/>
  <c r="BJ672" i="1"/>
  <c r="BG672" i="1"/>
  <c r="BH672" i="1"/>
  <c r="BK673" i="1" l="1"/>
  <c r="BM673" i="1"/>
  <c r="BG673" i="1"/>
  <c r="BL673" i="1"/>
  <c r="BN673" i="1"/>
  <c r="BF674" i="1"/>
  <c r="BO673" i="1"/>
  <c r="BJ673" i="1"/>
  <c r="BH673" i="1"/>
  <c r="BI673" i="1"/>
  <c r="BM674" i="1" l="1"/>
  <c r="BN674" i="1"/>
  <c r="BF675" i="1"/>
  <c r="BG674" i="1"/>
  <c r="BK674" i="1"/>
  <c r="BL674" i="1"/>
  <c r="BH674" i="1"/>
  <c r="BO674" i="1"/>
  <c r="BI674" i="1"/>
  <c r="BJ674" i="1"/>
  <c r="BN675" i="1" l="1"/>
  <c r="BG675" i="1"/>
  <c r="BI675" i="1"/>
  <c r="BO675" i="1"/>
  <c r="BH675" i="1"/>
  <c r="BJ675" i="1"/>
  <c r="BF676" i="1"/>
  <c r="BL675" i="1"/>
  <c r="BM675" i="1"/>
  <c r="BK675" i="1"/>
  <c r="BO676" i="1" l="1"/>
  <c r="BF677" i="1"/>
  <c r="BG676" i="1"/>
  <c r="BM676" i="1"/>
  <c r="BH676" i="1"/>
  <c r="BN676" i="1"/>
  <c r="BJ676" i="1"/>
  <c r="BI676" i="1"/>
  <c r="BK676" i="1"/>
  <c r="BL676" i="1"/>
  <c r="BG677" i="1" l="1"/>
  <c r="BI677" i="1"/>
  <c r="BL677" i="1"/>
  <c r="BN677" i="1"/>
  <c r="BH677" i="1"/>
  <c r="BJ677" i="1"/>
  <c r="BK677" i="1"/>
  <c r="BM677" i="1"/>
  <c r="BO677" i="1"/>
  <c r="BF678" i="1"/>
  <c r="BI678" i="1" l="1"/>
  <c r="BG678" i="1"/>
  <c r="BO678" i="1"/>
  <c r="BJ678" i="1"/>
  <c r="BL678" i="1"/>
  <c r="BM678" i="1"/>
  <c r="BH678" i="1"/>
  <c r="BK678" i="1"/>
  <c r="BN678" i="1"/>
  <c r="BF679" i="1"/>
  <c r="BI679" i="1" l="1"/>
  <c r="BL679" i="1"/>
  <c r="BK679" i="1"/>
  <c r="BN679" i="1"/>
  <c r="BH679" i="1"/>
  <c r="BO679" i="1"/>
  <c r="BJ679" i="1"/>
  <c r="BM679" i="1"/>
  <c r="BF680" i="1"/>
  <c r="BG679" i="1"/>
  <c r="BH680" i="1" l="1"/>
  <c r="BK680" i="1"/>
  <c r="BI680" i="1"/>
  <c r="BF681" i="1"/>
  <c r="BM680" i="1"/>
  <c r="BL680" i="1"/>
  <c r="BN680" i="1"/>
  <c r="BJ680" i="1"/>
  <c r="BG680" i="1"/>
  <c r="BO680" i="1"/>
  <c r="BI681" i="1" l="1"/>
  <c r="BL681" i="1"/>
  <c r="BM681" i="1"/>
  <c r="BO681" i="1"/>
  <c r="BK681" i="1"/>
  <c r="BN681" i="1"/>
  <c r="BG681" i="1"/>
  <c r="BJ681" i="1"/>
  <c r="BF682" i="1"/>
  <c r="BH681" i="1"/>
  <c r="BJ682" i="1" l="1"/>
  <c r="BK682" i="1"/>
  <c r="BN682" i="1"/>
  <c r="BL682" i="1"/>
  <c r="BG682" i="1"/>
  <c r="BM682" i="1"/>
  <c r="BF683" i="1"/>
  <c r="BO682" i="1"/>
  <c r="BH682" i="1"/>
  <c r="BI682" i="1"/>
  <c r="BK683" i="1" l="1"/>
  <c r="BM683" i="1"/>
  <c r="BN683" i="1"/>
  <c r="BI683" i="1"/>
  <c r="BF684" i="1"/>
  <c r="BH683" i="1"/>
  <c r="BO683" i="1"/>
  <c r="BL683" i="1"/>
  <c r="BJ683" i="1"/>
  <c r="BG683" i="1"/>
  <c r="BK684" i="1" l="1"/>
  <c r="BL684" i="1"/>
  <c r="BO684" i="1"/>
  <c r="BG684" i="1"/>
  <c r="BM684" i="1"/>
  <c r="BN684" i="1"/>
  <c r="BI684" i="1"/>
  <c r="BF685" i="1"/>
  <c r="BH684" i="1"/>
  <c r="BJ684" i="1"/>
  <c r="BO685" i="1" l="1"/>
  <c r="BK685" i="1"/>
  <c r="BN685" i="1"/>
  <c r="BF686" i="1"/>
  <c r="BJ685" i="1"/>
  <c r="BG685" i="1"/>
  <c r="BH685" i="1"/>
  <c r="BI685" i="1"/>
  <c r="BL685" i="1"/>
  <c r="BM685" i="1"/>
  <c r="BN686" i="1" l="1"/>
  <c r="BF687" i="1"/>
  <c r="BI686" i="1"/>
  <c r="BO686" i="1"/>
  <c r="BK686" i="1"/>
  <c r="BG686" i="1"/>
  <c r="BJ686" i="1"/>
  <c r="BH686" i="1"/>
  <c r="BM686" i="1"/>
  <c r="BL686" i="1"/>
  <c r="BF688" i="1" l="1"/>
  <c r="BI687" i="1"/>
  <c r="BM687" i="1"/>
  <c r="BH687" i="1"/>
  <c r="BK687" i="1"/>
  <c r="BG687" i="1"/>
  <c r="BL687" i="1"/>
  <c r="BJ687" i="1"/>
  <c r="BN687" i="1"/>
  <c r="BO687" i="1"/>
  <c r="BO688" i="1" l="1"/>
  <c r="BI688" i="1"/>
  <c r="BG688" i="1"/>
  <c r="BH688" i="1"/>
  <c r="BF689" i="1"/>
  <c r="BK688" i="1"/>
  <c r="BJ688" i="1"/>
  <c r="BM688" i="1"/>
  <c r="BL688" i="1"/>
  <c r="BN688" i="1"/>
  <c r="BH689" i="1" l="1"/>
  <c r="BN689" i="1"/>
  <c r="BG689" i="1"/>
  <c r="BO689" i="1"/>
  <c r="BM689" i="1"/>
  <c r="BI689" i="1"/>
  <c r="BK689" i="1"/>
  <c r="BL689" i="1"/>
  <c r="BJ689" i="1"/>
  <c r="BF690" i="1"/>
  <c r="BI690" i="1" l="1"/>
  <c r="BK690" i="1"/>
  <c r="BN690" i="1"/>
  <c r="BG690" i="1"/>
  <c r="BO690" i="1"/>
  <c r="BJ690" i="1"/>
  <c r="BM690" i="1"/>
  <c r="BL690" i="1"/>
  <c r="BF691" i="1"/>
  <c r="BH690" i="1"/>
  <c r="BK691" i="1" l="1"/>
  <c r="BH691" i="1"/>
  <c r="BI691" i="1"/>
  <c r="BO691" i="1"/>
  <c r="BF692" i="1"/>
  <c r="BM691" i="1"/>
  <c r="BN691" i="1"/>
  <c r="BL691" i="1"/>
  <c r="BG691" i="1"/>
  <c r="BJ691" i="1"/>
  <c r="BJ692" i="1" l="1"/>
  <c r="BM692" i="1"/>
  <c r="BO692" i="1"/>
  <c r="BI692" i="1"/>
  <c r="BF693" i="1"/>
  <c r="BK692" i="1"/>
  <c r="BL692" i="1"/>
  <c r="BN692" i="1"/>
  <c r="BG692" i="1"/>
  <c r="BH692" i="1"/>
  <c r="BL693" i="1" l="1"/>
  <c r="BM693" i="1"/>
  <c r="BK693" i="1"/>
  <c r="BJ693" i="1"/>
  <c r="BO693" i="1"/>
  <c r="BF694" i="1"/>
  <c r="BN693" i="1"/>
  <c r="BH693" i="1"/>
  <c r="BI693" i="1"/>
  <c r="BG693" i="1"/>
  <c r="BL694" i="1" l="1"/>
  <c r="BM694" i="1"/>
  <c r="BK694" i="1"/>
  <c r="BN694" i="1"/>
  <c r="BG694" i="1"/>
  <c r="BO694" i="1"/>
  <c r="BH694" i="1"/>
  <c r="BF695" i="1"/>
  <c r="BJ694" i="1"/>
  <c r="BI694" i="1"/>
  <c r="BF696" i="1" l="1"/>
  <c r="BJ695" i="1"/>
  <c r="BM695" i="1"/>
  <c r="BK695" i="1"/>
  <c r="BL695" i="1"/>
  <c r="BN695" i="1"/>
  <c r="BG695" i="1"/>
  <c r="BO695" i="1"/>
  <c r="BI695" i="1"/>
  <c r="BH695" i="1"/>
  <c r="BO696" i="1" l="1"/>
  <c r="BH696" i="1"/>
  <c r="BJ696" i="1"/>
  <c r="BI696" i="1"/>
  <c r="BK696" i="1"/>
  <c r="BF697" i="1"/>
  <c r="BL696" i="1"/>
  <c r="BM696" i="1"/>
  <c r="BN696" i="1"/>
  <c r="BG696" i="1"/>
  <c r="BK697" i="1" l="1"/>
  <c r="BL697" i="1"/>
  <c r="BG697" i="1"/>
  <c r="BM697" i="1"/>
  <c r="BO697" i="1"/>
  <c r="BH697" i="1"/>
  <c r="BI697" i="1"/>
  <c r="BF698" i="1"/>
  <c r="BN697" i="1"/>
  <c r="BJ697" i="1"/>
  <c r="BI698" i="1" l="1"/>
  <c r="BL698" i="1"/>
  <c r="BJ698" i="1"/>
  <c r="BF699" i="1"/>
  <c r="BM698" i="1"/>
  <c r="BK698" i="1"/>
  <c r="BN698" i="1"/>
  <c r="BG698" i="1"/>
  <c r="BO698" i="1"/>
  <c r="BH698" i="1"/>
  <c r="BN699" i="1" l="1"/>
  <c r="BF700" i="1"/>
  <c r="BG699" i="1"/>
  <c r="BI699" i="1"/>
  <c r="BO699" i="1"/>
  <c r="BH699" i="1"/>
  <c r="BJ699" i="1"/>
  <c r="BK699" i="1"/>
  <c r="BL699" i="1"/>
  <c r="BM699" i="1"/>
  <c r="BJ700" i="1" l="1"/>
  <c r="BN700" i="1"/>
  <c r="BG700" i="1"/>
  <c r="BK700" i="1"/>
  <c r="BL700" i="1"/>
  <c r="BM700" i="1"/>
  <c r="BO700" i="1"/>
  <c r="BI700" i="1"/>
  <c r="BH700" i="1"/>
  <c r="BF701" i="1"/>
  <c r="BH701" i="1" l="1"/>
  <c r="BF702" i="1"/>
  <c r="BM701" i="1"/>
  <c r="BN701" i="1"/>
  <c r="BI701" i="1"/>
  <c r="BK701" i="1"/>
  <c r="BL701" i="1"/>
  <c r="BJ701" i="1"/>
  <c r="BG701" i="1"/>
  <c r="BO701" i="1"/>
  <c r="BM702" i="1" l="1"/>
  <c r="BO702" i="1"/>
  <c r="BG702" i="1"/>
  <c r="BN702" i="1"/>
  <c r="BH702" i="1"/>
  <c r="BI702" i="1"/>
  <c r="BF703" i="1"/>
  <c r="BJ702" i="1"/>
  <c r="BK702" i="1"/>
  <c r="BL702" i="1"/>
  <c r="BF704" i="1" l="1"/>
  <c r="BM703" i="1"/>
  <c r="BL703" i="1"/>
  <c r="BG703" i="1"/>
  <c r="BJ703" i="1"/>
  <c r="BK703" i="1"/>
  <c r="BN703" i="1"/>
  <c r="BH703" i="1"/>
  <c r="BO703" i="1"/>
  <c r="BI703" i="1"/>
  <c r="BO704" i="1" l="1"/>
  <c r="BH704" i="1"/>
  <c r="BI704" i="1"/>
  <c r="BF705" i="1"/>
  <c r="BL704" i="1"/>
  <c r="BN704" i="1"/>
  <c r="BJ704" i="1"/>
  <c r="BK704" i="1"/>
  <c r="BM704" i="1"/>
  <c r="BG704" i="1"/>
  <c r="BK705" i="1" l="1"/>
  <c r="BG705" i="1"/>
  <c r="BL705" i="1"/>
  <c r="BM705" i="1"/>
  <c r="BO705" i="1"/>
  <c r="BN705" i="1"/>
  <c r="BH705" i="1"/>
  <c r="BI705" i="1"/>
  <c r="BJ705" i="1"/>
  <c r="BF706" i="1"/>
  <c r="BI706" i="1" l="1"/>
  <c r="BL706" i="1"/>
  <c r="BJ706" i="1"/>
  <c r="BK706" i="1"/>
  <c r="BF707" i="1"/>
  <c r="BM706" i="1"/>
  <c r="BG706" i="1"/>
  <c r="BO706" i="1"/>
  <c r="BN706" i="1"/>
  <c r="BH706" i="1"/>
  <c r="BN707" i="1" l="1"/>
  <c r="BI707" i="1"/>
  <c r="BO707" i="1"/>
  <c r="BF708" i="1"/>
  <c r="BG707" i="1"/>
  <c r="BH707" i="1"/>
  <c r="BJ707" i="1"/>
  <c r="BK707" i="1"/>
  <c r="BM707" i="1"/>
  <c r="BL707" i="1"/>
  <c r="BJ708" i="1" l="1"/>
  <c r="BN708" i="1"/>
  <c r="BL708" i="1"/>
  <c r="BM708" i="1"/>
  <c r="BO708" i="1"/>
  <c r="BH708" i="1"/>
  <c r="BK708" i="1"/>
  <c r="BG708" i="1"/>
  <c r="BI708" i="1"/>
  <c r="BF709" i="1"/>
  <c r="BH709" i="1" l="1"/>
  <c r="BF710" i="1"/>
  <c r="BJ709" i="1"/>
  <c r="BI709" i="1"/>
  <c r="BK709" i="1"/>
  <c r="BL709" i="1"/>
  <c r="BM709" i="1"/>
  <c r="BN709" i="1"/>
  <c r="BG709" i="1"/>
  <c r="BO709" i="1"/>
  <c r="BM710" i="1" l="1"/>
  <c r="BN710" i="1"/>
  <c r="BG710" i="1"/>
  <c r="BO710" i="1"/>
  <c r="BF711" i="1"/>
  <c r="BH710" i="1"/>
  <c r="BI710" i="1"/>
  <c r="BJ710" i="1"/>
  <c r="BL710" i="1"/>
  <c r="BK710" i="1"/>
  <c r="BF712" i="1" l="1"/>
  <c r="BM711" i="1"/>
  <c r="BJ711" i="1"/>
  <c r="BK711" i="1"/>
  <c r="BN711" i="1"/>
  <c r="BL711" i="1"/>
  <c r="BG711" i="1"/>
  <c r="BO711" i="1"/>
  <c r="BH711" i="1"/>
  <c r="BI711" i="1"/>
  <c r="BO712" i="1" l="1"/>
  <c r="BJ712" i="1"/>
  <c r="BK712" i="1"/>
  <c r="BH712" i="1"/>
  <c r="BF713" i="1"/>
  <c r="BI712" i="1"/>
  <c r="BL712" i="1"/>
  <c r="BM712" i="1"/>
  <c r="BN712" i="1"/>
  <c r="BG712" i="1"/>
  <c r="BK713" i="1" l="1"/>
  <c r="BG713" i="1"/>
  <c r="BO713" i="1"/>
  <c r="BH713" i="1"/>
  <c r="BI713" i="1"/>
  <c r="BL713" i="1"/>
  <c r="BM713" i="1"/>
  <c r="BN713" i="1"/>
  <c r="BF714" i="1"/>
  <c r="BJ713" i="1"/>
  <c r="BI714" i="1" l="1"/>
  <c r="BF715" i="1"/>
  <c r="BJ714" i="1"/>
  <c r="BM714" i="1"/>
  <c r="BK714" i="1"/>
  <c r="BN714" i="1"/>
  <c r="BL714" i="1"/>
  <c r="BG714" i="1"/>
  <c r="BO714" i="1"/>
  <c r="BH714" i="1"/>
  <c r="BN715" i="1" l="1"/>
  <c r="BO715" i="1"/>
  <c r="BF716" i="1"/>
  <c r="BG715" i="1"/>
  <c r="BI715" i="1"/>
  <c r="BH715" i="1"/>
  <c r="BJ715" i="1"/>
  <c r="BK715" i="1"/>
  <c r="BM715" i="1"/>
  <c r="BL715" i="1"/>
  <c r="BJ716" i="1" l="1"/>
  <c r="BK716" i="1"/>
  <c r="BL716" i="1"/>
  <c r="BM716" i="1"/>
  <c r="BO716" i="1"/>
  <c r="BN716" i="1"/>
  <c r="BG716" i="1"/>
  <c r="BH716" i="1"/>
  <c r="BI716" i="1"/>
  <c r="BF717" i="1"/>
  <c r="BH717" i="1" l="1"/>
  <c r="BK717" i="1"/>
  <c r="BL717" i="1"/>
  <c r="BM717" i="1"/>
  <c r="BN717" i="1"/>
  <c r="BG717" i="1"/>
  <c r="BI717" i="1"/>
  <c r="BF718" i="1"/>
  <c r="BJ717" i="1"/>
  <c r="BO717" i="1"/>
  <c r="BM718" i="1" l="1"/>
  <c r="BH718" i="1"/>
  <c r="BI718" i="1"/>
  <c r="BF719" i="1"/>
  <c r="BN718" i="1"/>
  <c r="BG718" i="1"/>
  <c r="BJ718" i="1"/>
  <c r="BL718" i="1"/>
  <c r="BO718" i="1"/>
  <c r="BK718" i="1"/>
  <c r="BF720" i="1" l="1"/>
  <c r="BJ719" i="1"/>
  <c r="BK719" i="1"/>
  <c r="BN719" i="1"/>
  <c r="BL719" i="1"/>
  <c r="BG719" i="1"/>
  <c r="BO719" i="1"/>
  <c r="BH719" i="1"/>
  <c r="BM719" i="1"/>
  <c r="BI719" i="1"/>
  <c r="BO720" i="1" l="1"/>
  <c r="BF721" i="1"/>
  <c r="BH720" i="1"/>
  <c r="BJ720" i="1"/>
  <c r="BI720" i="1"/>
  <c r="BK720" i="1"/>
  <c r="BL720" i="1"/>
  <c r="BM720" i="1"/>
  <c r="BN720" i="1"/>
  <c r="BG720" i="1"/>
  <c r="BK721" i="1" l="1"/>
  <c r="BO721" i="1"/>
  <c r="BN721" i="1"/>
  <c r="BL721" i="1"/>
  <c r="BG721" i="1"/>
  <c r="BH721" i="1"/>
  <c r="BI721" i="1"/>
  <c r="BF722" i="1"/>
  <c r="BM721" i="1"/>
  <c r="BJ721" i="1"/>
  <c r="BI722" i="1" l="1"/>
  <c r="BF723" i="1"/>
  <c r="BL722" i="1"/>
  <c r="BJ722" i="1"/>
  <c r="BM722" i="1"/>
  <c r="BK722" i="1"/>
  <c r="BN722" i="1"/>
  <c r="BG722" i="1"/>
  <c r="BO722" i="1"/>
  <c r="BH722" i="1"/>
  <c r="BN723" i="1" l="1"/>
  <c r="BG723" i="1"/>
  <c r="BO723" i="1"/>
  <c r="BF724" i="1"/>
  <c r="BM723" i="1"/>
  <c r="BI723" i="1"/>
  <c r="BH723" i="1"/>
  <c r="BJ723" i="1"/>
  <c r="BK723" i="1"/>
  <c r="BL723" i="1"/>
  <c r="BJ724" i="1" l="1"/>
  <c r="BN724" i="1"/>
  <c r="BL724" i="1"/>
  <c r="BK724" i="1"/>
  <c r="BG724" i="1"/>
  <c r="BM724" i="1"/>
  <c r="BO724" i="1"/>
  <c r="BH724" i="1"/>
  <c r="BI724" i="1"/>
  <c r="BF725" i="1"/>
  <c r="BH725" i="1" l="1"/>
  <c r="BK725" i="1"/>
  <c r="BF726" i="1"/>
  <c r="BL725" i="1"/>
  <c r="BN725" i="1"/>
  <c r="BO725" i="1"/>
  <c r="BI725" i="1"/>
  <c r="BJ725" i="1"/>
  <c r="BM725" i="1"/>
  <c r="BG725" i="1"/>
  <c r="BM726" i="1" l="1"/>
  <c r="BH726" i="1"/>
  <c r="BI726" i="1"/>
  <c r="BO726" i="1"/>
  <c r="BN726" i="1"/>
  <c r="BG726" i="1"/>
  <c r="BL726" i="1"/>
  <c r="BF727" i="1"/>
  <c r="BJ726" i="1"/>
  <c r="BK726" i="1"/>
  <c r="BF728" i="1" l="1"/>
  <c r="BK727" i="1"/>
  <c r="BN727" i="1"/>
  <c r="BL727" i="1"/>
  <c r="BI727" i="1"/>
  <c r="BJ727" i="1"/>
  <c r="BM727" i="1"/>
  <c r="BO727" i="1"/>
  <c r="BG727" i="1"/>
  <c r="BH727" i="1"/>
  <c r="BO728" i="1" l="1"/>
  <c r="BH728" i="1"/>
  <c r="BJ728" i="1"/>
  <c r="BI728" i="1"/>
  <c r="BK728" i="1"/>
  <c r="BL728" i="1"/>
  <c r="BM728" i="1"/>
  <c r="BN728" i="1"/>
  <c r="BF729" i="1"/>
  <c r="BG728" i="1"/>
  <c r="BK729" i="1" l="1"/>
  <c r="BG729" i="1"/>
  <c r="BN729" i="1"/>
  <c r="BH729" i="1"/>
  <c r="BJ729" i="1"/>
  <c r="BL729" i="1"/>
  <c r="BM729" i="1"/>
  <c r="BI729" i="1"/>
  <c r="BO729" i="1"/>
  <c r="BF730" i="1"/>
  <c r="BI730" i="1" l="1"/>
  <c r="BL730" i="1"/>
  <c r="BJ730" i="1"/>
  <c r="BM730" i="1"/>
  <c r="BK730" i="1"/>
  <c r="BN730" i="1"/>
  <c r="BG730" i="1"/>
  <c r="BO730" i="1"/>
  <c r="BH730" i="1"/>
  <c r="BF731" i="1"/>
  <c r="BN731" i="1" l="1"/>
  <c r="BI731" i="1"/>
  <c r="BO731" i="1"/>
  <c r="BH731" i="1"/>
  <c r="BJ731" i="1"/>
  <c r="BK731" i="1"/>
  <c r="BG731" i="1"/>
  <c r="BF732" i="1"/>
  <c r="BL731" i="1"/>
  <c r="BM731" i="1"/>
  <c r="BJ732" i="1" l="1"/>
  <c r="BK732" i="1"/>
  <c r="BN732" i="1"/>
  <c r="BL732" i="1"/>
  <c r="BG732" i="1"/>
  <c r="BM732" i="1"/>
  <c r="BO732" i="1"/>
  <c r="BH732" i="1"/>
  <c r="BF733" i="1"/>
  <c r="BI732" i="1"/>
  <c r="BH733" i="1" l="1"/>
  <c r="BK733" i="1"/>
  <c r="BF734" i="1"/>
  <c r="BJ733" i="1"/>
  <c r="BG733" i="1"/>
  <c r="BO733" i="1"/>
  <c r="BI733" i="1"/>
  <c r="BL733" i="1"/>
  <c r="BM733" i="1"/>
  <c r="BN733" i="1"/>
  <c r="BM734" i="1" l="1"/>
  <c r="BN734" i="1"/>
  <c r="BO734" i="1"/>
  <c r="BI734" i="1"/>
  <c r="BF735" i="1"/>
  <c r="BJ734" i="1"/>
  <c r="BH734" i="1"/>
  <c r="BG734" i="1"/>
  <c r="BK734" i="1"/>
  <c r="BL734" i="1"/>
  <c r="BF736" i="1" l="1"/>
  <c r="BM735" i="1"/>
  <c r="BN735" i="1"/>
  <c r="BG735" i="1"/>
  <c r="BJ735" i="1"/>
  <c r="BK735" i="1"/>
  <c r="BL735" i="1"/>
  <c r="BH735" i="1"/>
  <c r="BI735" i="1"/>
  <c r="BO735" i="1"/>
  <c r="BO736" i="1" l="1"/>
  <c r="BJ736" i="1"/>
  <c r="BI736" i="1"/>
  <c r="BK736" i="1"/>
  <c r="BH736" i="1"/>
  <c r="BF737" i="1"/>
  <c r="BM736" i="1"/>
  <c r="BN736" i="1"/>
  <c r="BL736" i="1"/>
  <c r="BG736" i="1"/>
  <c r="BK737" i="1" l="1"/>
  <c r="BL737" i="1"/>
  <c r="BM737" i="1"/>
  <c r="BO737" i="1"/>
  <c r="BH737" i="1"/>
  <c r="BI737" i="1"/>
  <c r="BG737" i="1"/>
  <c r="BN737" i="1"/>
  <c r="BF738" i="1"/>
  <c r="BJ737" i="1"/>
  <c r="BI738" i="1" l="1"/>
  <c r="BL738" i="1"/>
  <c r="BJ738" i="1"/>
  <c r="BK738" i="1"/>
  <c r="BF739" i="1"/>
  <c r="BM738" i="1"/>
  <c r="BN738" i="1"/>
  <c r="BO738" i="1"/>
  <c r="BH738" i="1"/>
  <c r="BG738" i="1"/>
  <c r="BN739" i="1" l="1"/>
  <c r="BG739" i="1"/>
  <c r="BI739" i="1"/>
  <c r="BF740" i="1"/>
  <c r="BO739" i="1"/>
  <c r="BH739" i="1"/>
  <c r="BK739" i="1"/>
  <c r="BL739" i="1"/>
  <c r="BM739" i="1"/>
  <c r="BJ739" i="1"/>
  <c r="BJ740" i="1" l="1"/>
  <c r="BK740" i="1"/>
  <c r="BM740" i="1"/>
  <c r="BN740" i="1"/>
  <c r="BL740" i="1"/>
  <c r="BG740" i="1"/>
  <c r="BO740" i="1"/>
  <c r="BH740" i="1"/>
  <c r="BI740" i="1"/>
  <c r="BF741" i="1"/>
  <c r="BH741" i="1" l="1"/>
  <c r="BK741" i="1"/>
  <c r="BL741" i="1"/>
  <c r="BM741" i="1"/>
  <c r="BI741" i="1"/>
  <c r="BF742" i="1"/>
  <c r="BJ741" i="1"/>
  <c r="BN741" i="1"/>
  <c r="BG741" i="1"/>
  <c r="BO741" i="1"/>
  <c r="BM742" i="1" l="1"/>
  <c r="BH742" i="1"/>
  <c r="BF743" i="1"/>
  <c r="BN742" i="1"/>
  <c r="BG742" i="1"/>
  <c r="BI742" i="1"/>
  <c r="BO742" i="1"/>
  <c r="BJ742" i="1"/>
  <c r="BK742" i="1"/>
  <c r="BL742" i="1"/>
  <c r="BF744" i="1" l="1"/>
  <c r="BM743" i="1"/>
  <c r="BN743" i="1"/>
  <c r="BG743" i="1"/>
  <c r="BJ743" i="1"/>
  <c r="BK743" i="1"/>
  <c r="BL743" i="1"/>
  <c r="BO743" i="1"/>
  <c r="BH743" i="1"/>
  <c r="BI743" i="1"/>
  <c r="BO744" i="1" l="1"/>
  <c r="BH744" i="1"/>
  <c r="BI744" i="1"/>
  <c r="BJ744" i="1"/>
  <c r="BF745" i="1"/>
  <c r="BK744" i="1"/>
  <c r="BL744" i="1"/>
  <c r="BN744" i="1"/>
  <c r="BG744" i="1"/>
  <c r="BM744" i="1"/>
  <c r="BK745" i="1" l="1"/>
  <c r="BL745" i="1"/>
  <c r="BG745" i="1"/>
  <c r="BN745" i="1"/>
  <c r="BM745" i="1"/>
  <c r="BO745" i="1"/>
  <c r="BH745" i="1"/>
  <c r="BI745" i="1"/>
  <c r="BJ745" i="1"/>
  <c r="BF746" i="1"/>
  <c r="BI746" i="1" l="1"/>
  <c r="BF747" i="1"/>
  <c r="BL746" i="1"/>
  <c r="BK746" i="1"/>
  <c r="BO746" i="1"/>
  <c r="BJ746" i="1"/>
  <c r="BM746" i="1"/>
  <c r="BN746" i="1"/>
  <c r="BG746" i="1"/>
  <c r="BH746" i="1"/>
  <c r="BN747" i="1" l="1"/>
  <c r="BI747" i="1"/>
  <c r="BO747" i="1"/>
  <c r="BF748" i="1"/>
  <c r="BG747" i="1"/>
  <c r="BH747" i="1"/>
  <c r="BJ747" i="1"/>
  <c r="BL747" i="1"/>
  <c r="BM747" i="1"/>
  <c r="BK747" i="1"/>
  <c r="BJ748" i="1" l="1"/>
  <c r="BK748" i="1"/>
  <c r="BN748" i="1"/>
  <c r="BG748" i="1"/>
  <c r="BM748" i="1"/>
  <c r="BO748" i="1"/>
  <c r="BF749" i="1"/>
  <c r="BL748" i="1"/>
  <c r="BH748" i="1"/>
  <c r="BI748" i="1"/>
  <c r="BH749" i="1" l="1"/>
  <c r="BI749" i="1"/>
  <c r="BK749" i="1"/>
  <c r="BF750" i="1"/>
  <c r="BJ749" i="1"/>
  <c r="BM749" i="1"/>
  <c r="BO749" i="1"/>
  <c r="BL749" i="1"/>
  <c r="BN749" i="1"/>
  <c r="BG749" i="1"/>
  <c r="BM750" i="1" l="1"/>
  <c r="BF751" i="1"/>
  <c r="BN750" i="1"/>
  <c r="BH750" i="1"/>
  <c r="BG750" i="1"/>
  <c r="BI750" i="1"/>
  <c r="BO750" i="1"/>
  <c r="BJ750" i="1"/>
  <c r="BL750" i="1"/>
  <c r="BK750" i="1"/>
  <c r="BF752" i="1" l="1"/>
  <c r="BJ751" i="1"/>
  <c r="BM751" i="1"/>
  <c r="BK751" i="1"/>
  <c r="BN751" i="1"/>
  <c r="BL751" i="1"/>
  <c r="BO751" i="1"/>
  <c r="BH751" i="1"/>
  <c r="BI751" i="1"/>
  <c r="BG751" i="1"/>
  <c r="BO752" i="1" l="1"/>
  <c r="BH752" i="1"/>
  <c r="BJ752" i="1"/>
  <c r="BI752" i="1"/>
  <c r="BK752" i="1"/>
  <c r="BF753" i="1"/>
  <c r="BL752" i="1"/>
  <c r="BM752" i="1"/>
  <c r="BN752" i="1"/>
  <c r="BG752" i="1"/>
  <c r="BK753" i="1" l="1"/>
  <c r="BN753" i="1"/>
  <c r="BI753" i="1"/>
  <c r="BF754" i="1"/>
  <c r="BL753" i="1"/>
  <c r="BG753" i="1"/>
  <c r="BM753" i="1"/>
  <c r="BO753" i="1"/>
  <c r="BJ753" i="1"/>
  <c r="BH753" i="1"/>
  <c r="BI754" i="1" l="1"/>
  <c r="BO754" i="1"/>
  <c r="BF755" i="1"/>
  <c r="BL754" i="1"/>
  <c r="BJ754" i="1"/>
  <c r="BK754" i="1"/>
  <c r="BN754" i="1"/>
  <c r="BG754" i="1"/>
  <c r="BH754" i="1"/>
  <c r="BM754" i="1"/>
  <c r="BN755" i="1" l="1"/>
  <c r="BG755" i="1"/>
  <c r="BI755" i="1"/>
  <c r="BF756" i="1"/>
  <c r="BH755" i="1"/>
  <c r="BJ755" i="1"/>
  <c r="BL755" i="1"/>
  <c r="BO755" i="1"/>
  <c r="BK755" i="1"/>
  <c r="BM755" i="1"/>
  <c r="BJ756" i="1" l="1"/>
  <c r="BK756" i="1"/>
  <c r="BN756" i="1"/>
  <c r="BL756" i="1"/>
  <c r="BG756" i="1"/>
  <c r="BM756" i="1"/>
  <c r="BO756" i="1"/>
  <c r="BH756" i="1"/>
  <c r="BI756" i="1"/>
  <c r="BF757" i="1"/>
  <c r="BI757" i="1" l="1"/>
  <c r="BN757" i="1"/>
  <c r="BF758" i="1"/>
  <c r="BJ757" i="1"/>
  <c r="BL757" i="1"/>
  <c r="BM757" i="1"/>
  <c r="BO757" i="1"/>
  <c r="BK757" i="1"/>
  <c r="BG757" i="1"/>
  <c r="BH757" i="1"/>
  <c r="BN758" i="1" l="1"/>
  <c r="BO758" i="1"/>
  <c r="BH758" i="1"/>
  <c r="BK758" i="1"/>
  <c r="BI758" i="1"/>
  <c r="BG758" i="1"/>
  <c r="BF759" i="1"/>
  <c r="BJ758" i="1"/>
  <c r="BM758" i="1"/>
  <c r="BL758" i="1"/>
  <c r="BJ759" i="1" l="1"/>
  <c r="BK759" i="1"/>
  <c r="BF760" i="1"/>
  <c r="BM759" i="1"/>
  <c r="BH759" i="1"/>
  <c r="BN759" i="1"/>
  <c r="BL759" i="1"/>
  <c r="BG759" i="1"/>
  <c r="BI759" i="1"/>
  <c r="BO759" i="1"/>
  <c r="BH760" i="1" l="1"/>
  <c r="BG760" i="1"/>
  <c r="BF761" i="1"/>
  <c r="BJ760" i="1"/>
  <c r="BI760" i="1"/>
  <c r="BK760" i="1"/>
  <c r="BM760" i="1"/>
  <c r="BL760" i="1"/>
  <c r="BN760" i="1"/>
  <c r="BO760" i="1"/>
  <c r="BL761" i="1" l="1"/>
  <c r="BK761" i="1"/>
  <c r="BM761" i="1"/>
  <c r="BG761" i="1"/>
  <c r="BJ761" i="1"/>
  <c r="BO761" i="1"/>
  <c r="BN761" i="1"/>
  <c r="BH761" i="1"/>
  <c r="BI761" i="1"/>
  <c r="BF762" i="1"/>
  <c r="BJ762" i="1" l="1"/>
  <c r="BG762" i="1"/>
  <c r="BL762" i="1"/>
  <c r="BK762" i="1"/>
  <c r="BM762" i="1"/>
  <c r="BO762" i="1"/>
  <c r="BN762" i="1"/>
  <c r="BI762" i="1"/>
  <c r="BF763" i="1"/>
  <c r="BH762" i="1"/>
  <c r="BG763" i="1" l="1"/>
  <c r="BK763" i="1"/>
  <c r="BM763" i="1"/>
  <c r="BN763" i="1"/>
  <c r="BO763" i="1"/>
  <c r="BI763" i="1"/>
  <c r="BH763" i="1"/>
  <c r="BF764" i="1"/>
  <c r="BJ763" i="1"/>
  <c r="BL763" i="1"/>
  <c r="BL764" i="1" l="1"/>
  <c r="BI764" i="1"/>
  <c r="BN764" i="1"/>
  <c r="BM764" i="1"/>
  <c r="BG764" i="1"/>
  <c r="BF765" i="1"/>
  <c r="BH764" i="1"/>
  <c r="BJ764" i="1"/>
  <c r="BO764" i="1"/>
  <c r="BK764" i="1"/>
  <c r="BI765" i="1" l="1"/>
  <c r="BG765" i="1"/>
  <c r="BF766" i="1"/>
  <c r="BK765" i="1"/>
  <c r="BN765" i="1"/>
  <c r="BJ765" i="1"/>
  <c r="BM765" i="1"/>
  <c r="BO765" i="1"/>
  <c r="BL765" i="1"/>
  <c r="BH765" i="1"/>
  <c r="BN766" i="1" l="1"/>
  <c r="BG766" i="1"/>
  <c r="BH766" i="1"/>
  <c r="BK766" i="1"/>
  <c r="BI766" i="1"/>
  <c r="BO766" i="1"/>
  <c r="BF767" i="1"/>
  <c r="BJ766" i="1"/>
  <c r="BL766" i="1"/>
  <c r="BM766" i="1"/>
  <c r="BJ767" i="1" l="1"/>
  <c r="BL767" i="1"/>
  <c r="BN767" i="1"/>
  <c r="BH767" i="1"/>
  <c r="BO767" i="1"/>
  <c r="BI767" i="1"/>
  <c r="BF768" i="1"/>
  <c r="BK767" i="1"/>
  <c r="BM767" i="1"/>
  <c r="BG767" i="1"/>
  <c r="BH768" i="1" l="1"/>
  <c r="BI768" i="1"/>
  <c r="BJ768" i="1"/>
  <c r="BM768" i="1"/>
  <c r="BK768" i="1"/>
  <c r="BL768" i="1"/>
  <c r="BN768" i="1"/>
  <c r="BG768" i="1"/>
  <c r="BO768" i="1"/>
  <c r="BF769" i="1"/>
  <c r="BM769" i="1" l="1"/>
  <c r="BJ769" i="1"/>
  <c r="BF770" i="1"/>
  <c r="BG769" i="1"/>
  <c r="BO769" i="1"/>
  <c r="BN769" i="1"/>
  <c r="BH769" i="1"/>
  <c r="BI769" i="1"/>
  <c r="BK769" i="1"/>
  <c r="BL769" i="1"/>
  <c r="BJ770" i="1" l="1"/>
  <c r="BG770" i="1"/>
  <c r="BL770" i="1"/>
  <c r="BO770" i="1"/>
  <c r="BN770" i="1"/>
  <c r="BI770" i="1"/>
  <c r="BF771" i="1"/>
  <c r="BM770" i="1"/>
  <c r="BK770" i="1"/>
  <c r="BH770" i="1"/>
  <c r="BG771" i="1" l="1"/>
  <c r="BH771" i="1"/>
  <c r="BF772" i="1"/>
  <c r="BO771" i="1"/>
  <c r="BI771" i="1"/>
  <c r="BL771" i="1"/>
  <c r="BJ771" i="1"/>
  <c r="BK771" i="1"/>
  <c r="BM771" i="1"/>
  <c r="BN771" i="1"/>
  <c r="BL772" i="1" l="1"/>
  <c r="BM772" i="1"/>
  <c r="BN772" i="1"/>
  <c r="BF773" i="1"/>
  <c r="BO772" i="1"/>
  <c r="BH772" i="1"/>
  <c r="BI772" i="1"/>
  <c r="BG772" i="1"/>
  <c r="BJ772" i="1"/>
  <c r="BK772" i="1"/>
  <c r="BF774" i="1" l="1"/>
  <c r="BG773" i="1"/>
  <c r="BH773" i="1"/>
  <c r="BJ773" i="1"/>
  <c r="BK773" i="1"/>
  <c r="BL773" i="1"/>
  <c r="BN773" i="1"/>
  <c r="BM773" i="1"/>
  <c r="BO773" i="1"/>
  <c r="BI773" i="1"/>
  <c r="BK774" i="1" l="1"/>
  <c r="BH774" i="1"/>
  <c r="BG774" i="1"/>
  <c r="BM774" i="1"/>
  <c r="BN774" i="1"/>
  <c r="BI774" i="1"/>
  <c r="BO774" i="1"/>
  <c r="BF775" i="1"/>
  <c r="BJ774" i="1"/>
  <c r="BL774" i="1"/>
  <c r="BK775" i="1" l="1"/>
  <c r="BN775" i="1"/>
  <c r="BL775" i="1"/>
  <c r="BO775" i="1"/>
  <c r="BH775" i="1"/>
  <c r="BM775" i="1"/>
  <c r="BG775" i="1"/>
  <c r="BI775" i="1"/>
  <c r="BJ775" i="1"/>
  <c r="BF776" i="1"/>
  <c r="BJ776" i="1" l="1"/>
  <c r="BK776" i="1"/>
  <c r="BL776" i="1"/>
  <c r="BM776" i="1"/>
  <c r="BO776" i="1"/>
  <c r="BF777" i="1"/>
  <c r="BN776" i="1"/>
  <c r="BH776" i="1"/>
  <c r="BG776" i="1"/>
  <c r="BI776" i="1"/>
  <c r="BJ777" i="1" l="1"/>
  <c r="BI777" i="1"/>
  <c r="BF778" i="1"/>
  <c r="BM777" i="1"/>
  <c r="BH777" i="1"/>
  <c r="BL777" i="1"/>
  <c r="BN777" i="1"/>
  <c r="BK777" i="1"/>
  <c r="BO777" i="1"/>
  <c r="BG777" i="1"/>
  <c r="BL778" i="1" l="1"/>
  <c r="BM778" i="1"/>
  <c r="BN778" i="1"/>
  <c r="BO778" i="1"/>
  <c r="BH778" i="1"/>
  <c r="BJ778" i="1"/>
  <c r="BG778" i="1"/>
  <c r="BF779" i="1"/>
  <c r="BI778" i="1"/>
  <c r="BK778" i="1"/>
  <c r="BJ779" i="1" l="1"/>
  <c r="BK779" i="1"/>
  <c r="BN779" i="1"/>
  <c r="BM779" i="1"/>
  <c r="BF780" i="1"/>
  <c r="BG779" i="1"/>
  <c r="BO779" i="1"/>
  <c r="BI779" i="1"/>
  <c r="BL779" i="1"/>
  <c r="BH779" i="1"/>
  <c r="BN780" i="1" l="1"/>
  <c r="BH780" i="1"/>
  <c r="BK780" i="1"/>
  <c r="BO780" i="1"/>
  <c r="BG780" i="1"/>
  <c r="BJ780" i="1"/>
  <c r="BF781" i="1"/>
  <c r="BI780" i="1"/>
  <c r="BL780" i="1"/>
  <c r="BM780" i="1"/>
  <c r="BK781" i="1" l="1"/>
  <c r="BM781" i="1"/>
  <c r="BL781" i="1"/>
  <c r="BN781" i="1"/>
  <c r="BG781" i="1"/>
  <c r="BH781" i="1"/>
  <c r="BO781" i="1"/>
  <c r="BI781" i="1"/>
  <c r="BJ781" i="1"/>
  <c r="BF782" i="1"/>
  <c r="BF783" i="1" l="1"/>
  <c r="BJ782" i="1"/>
  <c r="BL782" i="1"/>
  <c r="BN782" i="1"/>
  <c r="BG782" i="1"/>
  <c r="BI782" i="1"/>
  <c r="BH782" i="1"/>
  <c r="BK782" i="1"/>
  <c r="BM782" i="1"/>
  <c r="BO782" i="1"/>
  <c r="BN783" i="1" l="1"/>
  <c r="BG783" i="1"/>
  <c r="BO783" i="1"/>
  <c r="BI783" i="1"/>
  <c r="BF784" i="1"/>
  <c r="BH783" i="1"/>
  <c r="BL783" i="1"/>
  <c r="BJ783" i="1"/>
  <c r="BK783" i="1"/>
  <c r="BM783" i="1"/>
  <c r="BI784" i="1" l="1"/>
  <c r="BJ784" i="1"/>
  <c r="BL784" i="1"/>
  <c r="BM784" i="1"/>
  <c r="BN784" i="1"/>
  <c r="BK784" i="1"/>
  <c r="BH784" i="1"/>
  <c r="BO784" i="1"/>
  <c r="BG784" i="1"/>
  <c r="BF785" i="1"/>
  <c r="BH785" i="1" l="1"/>
  <c r="BI785" i="1"/>
  <c r="BG785" i="1"/>
  <c r="BJ785" i="1"/>
  <c r="BF786" i="1"/>
  <c r="BL785" i="1"/>
  <c r="BO785" i="1"/>
  <c r="BN785" i="1"/>
  <c r="BK785" i="1"/>
  <c r="BM785" i="1"/>
  <c r="BK786" i="1" l="1"/>
  <c r="BH786" i="1"/>
  <c r="BL786" i="1"/>
  <c r="BN786" i="1"/>
  <c r="BO786" i="1"/>
  <c r="BM786" i="1"/>
  <c r="BJ786" i="1"/>
  <c r="BF787" i="1"/>
  <c r="BG786" i="1"/>
  <c r="BI786" i="1"/>
  <c r="BI787" i="1" l="1"/>
  <c r="BJ787" i="1"/>
  <c r="BL787" i="1"/>
  <c r="BN787" i="1"/>
  <c r="BG787" i="1"/>
  <c r="BO787" i="1"/>
  <c r="BK787" i="1"/>
  <c r="BM787" i="1"/>
  <c r="BF788" i="1"/>
  <c r="BH787" i="1"/>
  <c r="BK788" i="1" l="1"/>
  <c r="BM788" i="1"/>
  <c r="BH788" i="1"/>
  <c r="BN788" i="1"/>
  <c r="BJ788" i="1"/>
  <c r="BO788" i="1"/>
  <c r="BL788" i="1"/>
  <c r="BF789" i="1"/>
  <c r="BG788" i="1"/>
  <c r="BI788" i="1"/>
  <c r="BJ789" i="1" l="1"/>
  <c r="BM789" i="1"/>
  <c r="BG789" i="1"/>
  <c r="BK789" i="1"/>
  <c r="BL789" i="1"/>
  <c r="BN789" i="1"/>
  <c r="BO789" i="1"/>
  <c r="BF790" i="1"/>
  <c r="BI789" i="1"/>
  <c r="BH789" i="1"/>
  <c r="BM790" i="1" l="1"/>
  <c r="BN790" i="1"/>
  <c r="BO790" i="1"/>
  <c r="BJ790" i="1"/>
  <c r="BG790" i="1"/>
  <c r="BL790" i="1"/>
  <c r="BK790" i="1"/>
  <c r="BF791" i="1"/>
  <c r="BH790" i="1"/>
  <c r="BI790" i="1"/>
  <c r="BL791" i="1" l="1"/>
  <c r="BM791" i="1"/>
  <c r="BH791" i="1"/>
  <c r="BG791" i="1"/>
  <c r="BO791" i="1"/>
  <c r="BN791" i="1"/>
  <c r="BI791" i="1"/>
  <c r="BK791" i="1"/>
  <c r="BJ791" i="1"/>
  <c r="BF792" i="1"/>
  <c r="BF793" i="1" l="1"/>
  <c r="BI792" i="1"/>
  <c r="BK792" i="1"/>
  <c r="BM792" i="1"/>
  <c r="BG792" i="1"/>
  <c r="BL792" i="1"/>
  <c r="BJ792" i="1"/>
  <c r="BN792" i="1"/>
  <c r="BH792" i="1"/>
  <c r="BO792" i="1"/>
  <c r="BO793" i="1" l="1"/>
  <c r="BH793" i="1"/>
  <c r="BL793" i="1"/>
  <c r="BG793" i="1"/>
  <c r="BI793" i="1"/>
  <c r="BJ793" i="1"/>
  <c r="BF794" i="1"/>
  <c r="BK793" i="1"/>
  <c r="BN793" i="1"/>
  <c r="BM793" i="1"/>
  <c r="BG794" i="1" l="1"/>
  <c r="BM794" i="1"/>
  <c r="BI794" i="1"/>
  <c r="BN794" i="1"/>
  <c r="BL794" i="1"/>
  <c r="BK794" i="1"/>
  <c r="BJ794" i="1"/>
  <c r="BH794" i="1"/>
  <c r="BF795" i="1"/>
  <c r="BO794" i="1"/>
  <c r="BH795" i="1" l="1"/>
  <c r="BM795" i="1"/>
  <c r="BO795" i="1"/>
  <c r="BI795" i="1"/>
  <c r="BL795" i="1"/>
  <c r="BJ795" i="1"/>
  <c r="BG795" i="1"/>
  <c r="BN795" i="1"/>
  <c r="BK795" i="1"/>
  <c r="BF796" i="1"/>
  <c r="BI796" i="1" l="1"/>
  <c r="BK796" i="1"/>
  <c r="BH796" i="1"/>
  <c r="BJ796" i="1"/>
  <c r="BM796" i="1"/>
  <c r="BL796" i="1"/>
  <c r="BF797" i="1"/>
  <c r="BN796" i="1"/>
  <c r="BO796" i="1"/>
  <c r="BG796" i="1"/>
  <c r="BJ797" i="1" l="1"/>
  <c r="BK797" i="1"/>
  <c r="BM797" i="1"/>
  <c r="BN797" i="1"/>
  <c r="BG797" i="1"/>
  <c r="BL797" i="1"/>
  <c r="BI797" i="1"/>
  <c r="BF798" i="1"/>
  <c r="BO797" i="1"/>
  <c r="BH797" i="1"/>
  <c r="BK798" i="1" l="1"/>
  <c r="BI798" i="1"/>
  <c r="BM798" i="1"/>
  <c r="BJ798" i="1"/>
  <c r="BO798" i="1"/>
  <c r="BL798" i="1"/>
  <c r="BN798" i="1"/>
  <c r="BG798" i="1"/>
  <c r="BF799" i="1"/>
  <c r="BH798" i="1"/>
  <c r="BF800" i="1" l="1"/>
  <c r="BJ799" i="1"/>
  <c r="BM799" i="1"/>
  <c r="BL799" i="1"/>
  <c r="BN799" i="1"/>
  <c r="BK799" i="1"/>
  <c r="BG799" i="1"/>
  <c r="BO799" i="1"/>
  <c r="BH799" i="1"/>
  <c r="BI799" i="1"/>
  <c r="BO800" i="1" l="1"/>
  <c r="BI800" i="1"/>
  <c r="BJ800" i="1"/>
  <c r="BF801" i="1"/>
  <c r="BK800" i="1"/>
  <c r="BH800" i="1"/>
  <c r="BL800" i="1"/>
  <c r="BN800" i="1"/>
  <c r="BG800" i="1"/>
  <c r="BM800" i="1"/>
  <c r="BK801" i="1" l="1"/>
  <c r="BL801" i="1"/>
  <c r="BG801" i="1"/>
  <c r="BN801" i="1"/>
  <c r="BO801" i="1"/>
  <c r="BM801" i="1"/>
  <c r="BH801" i="1"/>
  <c r="BF802" i="1"/>
  <c r="BJ801" i="1"/>
  <c r="BI801" i="1"/>
  <c r="BI802" i="1" l="1"/>
  <c r="BF803" i="1"/>
  <c r="BL802" i="1"/>
  <c r="BK802" i="1"/>
  <c r="BM802" i="1"/>
  <c r="BJ802" i="1"/>
  <c r="BN802" i="1"/>
  <c r="BO802" i="1"/>
  <c r="BH802" i="1"/>
  <c r="BG802" i="1"/>
  <c r="BN803" i="1" l="1"/>
  <c r="BJ803" i="1"/>
  <c r="BK803" i="1"/>
  <c r="BM803" i="1"/>
  <c r="BH803" i="1"/>
  <c r="BI803" i="1"/>
  <c r="BG803" i="1"/>
  <c r="BF804" i="1"/>
  <c r="BO803" i="1"/>
  <c r="BL803" i="1"/>
  <c r="BJ804" i="1" l="1"/>
  <c r="BI804" i="1"/>
  <c r="BK804" i="1"/>
  <c r="BN804" i="1"/>
  <c r="BM804" i="1"/>
  <c r="BG804" i="1"/>
  <c r="BL804" i="1"/>
  <c r="BH804" i="1"/>
  <c r="BF805" i="1"/>
  <c r="BO804" i="1"/>
  <c r="BH805" i="1" l="1"/>
  <c r="BJ805" i="1"/>
  <c r="BK805" i="1"/>
  <c r="BI805" i="1"/>
  <c r="BL805" i="1"/>
  <c r="BF806" i="1"/>
  <c r="BM805" i="1"/>
  <c r="BN805" i="1"/>
  <c r="BG805" i="1"/>
  <c r="BO805" i="1"/>
  <c r="BM806" i="1" l="1"/>
  <c r="BG806" i="1"/>
  <c r="BH806" i="1"/>
  <c r="BO806" i="1"/>
  <c r="BI806" i="1"/>
  <c r="BN806" i="1"/>
  <c r="BJ806" i="1"/>
  <c r="BK806" i="1"/>
  <c r="BL806" i="1"/>
  <c r="BF807" i="1"/>
  <c r="BF808" i="1" l="1"/>
  <c r="BJ807" i="1"/>
  <c r="BM807" i="1"/>
  <c r="BL807" i="1"/>
  <c r="BN807" i="1"/>
  <c r="BK807" i="1"/>
  <c r="BG807" i="1"/>
  <c r="BO807" i="1"/>
  <c r="BI807" i="1"/>
  <c r="BH807" i="1"/>
  <c r="BO808" i="1" l="1"/>
  <c r="BM808" i="1"/>
  <c r="BI808" i="1"/>
  <c r="BJ808" i="1"/>
  <c r="BF809" i="1"/>
  <c r="BK808" i="1"/>
  <c r="BL808" i="1"/>
  <c r="BG808" i="1"/>
  <c r="BH808" i="1"/>
  <c r="BN808" i="1"/>
  <c r="BK809" i="1" l="1"/>
  <c r="BL809" i="1"/>
  <c r="BG809" i="1"/>
  <c r="BN809" i="1"/>
  <c r="BO809" i="1"/>
  <c r="BM809" i="1"/>
  <c r="BH809" i="1"/>
  <c r="BF810" i="1"/>
  <c r="BJ809" i="1"/>
  <c r="BI809" i="1"/>
  <c r="BI810" i="1" l="1"/>
  <c r="BL810" i="1"/>
  <c r="BF811" i="1"/>
  <c r="BK810" i="1"/>
  <c r="BM810" i="1"/>
  <c r="BJ810" i="1"/>
  <c r="BN810" i="1"/>
  <c r="BO810" i="1"/>
  <c r="BH810" i="1"/>
  <c r="BG810" i="1"/>
  <c r="BN811" i="1" l="1"/>
  <c r="BH811" i="1"/>
  <c r="BG811" i="1"/>
  <c r="BF812" i="1"/>
  <c r="BK811" i="1"/>
  <c r="BO811" i="1"/>
  <c r="BI811" i="1"/>
  <c r="BJ811" i="1"/>
  <c r="BM811" i="1"/>
  <c r="BL811" i="1"/>
  <c r="BJ812" i="1" l="1"/>
  <c r="BK812" i="1"/>
  <c r="BN812" i="1"/>
  <c r="BG812" i="1"/>
  <c r="BL812" i="1"/>
  <c r="BF813" i="1"/>
  <c r="BM812" i="1"/>
  <c r="BO812" i="1"/>
  <c r="BI812" i="1"/>
  <c r="BH812" i="1"/>
  <c r="BH813" i="1" l="1"/>
  <c r="BJ813" i="1"/>
  <c r="BK813" i="1"/>
  <c r="BF814" i="1"/>
  <c r="BL813" i="1"/>
  <c r="BI813" i="1"/>
  <c r="BM813" i="1"/>
  <c r="BN813" i="1"/>
  <c r="BG813" i="1"/>
  <c r="BO813" i="1"/>
  <c r="BM814" i="1" l="1"/>
  <c r="BI814" i="1"/>
  <c r="BF815" i="1"/>
  <c r="BG814" i="1"/>
  <c r="BH814" i="1"/>
  <c r="BO814" i="1"/>
  <c r="BN814" i="1"/>
  <c r="BJ814" i="1"/>
  <c r="BK814" i="1"/>
  <c r="BL814" i="1"/>
  <c r="BF816" i="1" l="1"/>
  <c r="BM815" i="1"/>
  <c r="BL815" i="1"/>
  <c r="BN815" i="1"/>
  <c r="BK815" i="1"/>
  <c r="BI815" i="1"/>
  <c r="BJ815" i="1"/>
  <c r="BG815" i="1"/>
  <c r="BH815" i="1"/>
  <c r="BO815" i="1"/>
  <c r="BO816" i="1" l="1"/>
  <c r="BJ816" i="1"/>
  <c r="BK816" i="1"/>
  <c r="BH816" i="1"/>
  <c r="BI816" i="1"/>
  <c r="BF817" i="1"/>
  <c r="BL816" i="1"/>
  <c r="BM816" i="1"/>
  <c r="BG816" i="1"/>
  <c r="BN816" i="1"/>
  <c r="BK817" i="1" l="1"/>
  <c r="BG817" i="1"/>
  <c r="BO817" i="1"/>
  <c r="BH817" i="1"/>
  <c r="BI817" i="1"/>
  <c r="BL817" i="1"/>
  <c r="BN817" i="1"/>
  <c r="BM817" i="1"/>
  <c r="BJ817" i="1"/>
  <c r="BF818" i="1"/>
  <c r="BI818" i="1" l="1"/>
  <c r="BL818" i="1"/>
  <c r="BK818" i="1"/>
  <c r="BJ818" i="1"/>
  <c r="BG818" i="1"/>
  <c r="BF819" i="1"/>
  <c r="BM818" i="1"/>
  <c r="BN818" i="1"/>
  <c r="BH818" i="1"/>
  <c r="BO818" i="1"/>
  <c r="BN819" i="1" l="1"/>
  <c r="BI819" i="1"/>
  <c r="BH819" i="1"/>
  <c r="BG819" i="1"/>
  <c r="BF820" i="1"/>
  <c r="BO819" i="1"/>
  <c r="BJ819" i="1"/>
  <c r="BK819" i="1"/>
  <c r="BM819" i="1"/>
  <c r="BL819" i="1"/>
  <c r="BJ820" i="1" l="1"/>
  <c r="BK820" i="1"/>
  <c r="BN820" i="1"/>
  <c r="BL820" i="1"/>
  <c r="BO820" i="1"/>
  <c r="BH820" i="1"/>
  <c r="BM820" i="1"/>
  <c r="BG820" i="1"/>
  <c r="BI820" i="1"/>
  <c r="BF821" i="1"/>
  <c r="BH821" i="1" l="1"/>
  <c r="BJ821" i="1"/>
  <c r="BK821" i="1"/>
  <c r="BI821" i="1"/>
  <c r="BL821" i="1"/>
  <c r="BF822" i="1"/>
  <c r="BM821" i="1"/>
  <c r="BO821" i="1"/>
  <c r="BG821" i="1"/>
  <c r="BN821" i="1"/>
  <c r="BM822" i="1" l="1"/>
  <c r="BI822" i="1"/>
  <c r="BG822" i="1"/>
  <c r="BH822" i="1"/>
  <c r="BO822" i="1"/>
  <c r="BN822" i="1"/>
  <c r="BF823" i="1"/>
  <c r="BJ822" i="1"/>
  <c r="BL822" i="1"/>
  <c r="BK822" i="1"/>
  <c r="BF824" i="1" l="1"/>
  <c r="BM823" i="1"/>
  <c r="BK823" i="1"/>
  <c r="BJ823" i="1"/>
  <c r="BL823" i="1"/>
  <c r="BN823" i="1"/>
  <c r="BG823" i="1"/>
  <c r="BO823" i="1"/>
  <c r="BH823" i="1"/>
  <c r="BI823" i="1"/>
  <c r="BO824" i="1" l="1"/>
  <c r="BI824" i="1"/>
  <c r="BJ824" i="1"/>
  <c r="BK824" i="1"/>
  <c r="BH824" i="1"/>
  <c r="BL824" i="1"/>
  <c r="BF825" i="1"/>
  <c r="BM824" i="1"/>
  <c r="BN824" i="1"/>
  <c r="BG824" i="1"/>
  <c r="BK825" i="1" l="1"/>
  <c r="BO825" i="1"/>
  <c r="BI825" i="1"/>
  <c r="BL825" i="1"/>
  <c r="BG825" i="1"/>
  <c r="BN825" i="1"/>
  <c r="BM825" i="1"/>
  <c r="BH825" i="1"/>
  <c r="BF826" i="1"/>
  <c r="BJ825" i="1"/>
  <c r="BI826" i="1" l="1"/>
  <c r="BL826" i="1"/>
  <c r="BK826" i="1"/>
  <c r="BJ826" i="1"/>
  <c r="BN826" i="1"/>
  <c r="BF827" i="1"/>
  <c r="BM826" i="1"/>
  <c r="BG826" i="1"/>
  <c r="BO826" i="1"/>
  <c r="BH826" i="1"/>
  <c r="BN827" i="1" l="1"/>
  <c r="BH827" i="1"/>
  <c r="BI827" i="1"/>
  <c r="BF828" i="1"/>
  <c r="BG827" i="1"/>
  <c r="BO827" i="1"/>
  <c r="BJ827" i="1"/>
  <c r="BK827" i="1"/>
  <c r="BL827" i="1"/>
  <c r="BM827" i="1"/>
  <c r="BJ828" i="1" l="1"/>
  <c r="BK828" i="1"/>
  <c r="BN828" i="1"/>
  <c r="BM828" i="1"/>
  <c r="BG828" i="1"/>
  <c r="BL828" i="1"/>
  <c r="BO828" i="1"/>
  <c r="BH828" i="1"/>
  <c r="BI828" i="1"/>
  <c r="BF829" i="1"/>
  <c r="BH829" i="1" l="1"/>
  <c r="BK829" i="1"/>
  <c r="BI829" i="1"/>
  <c r="BJ829" i="1"/>
  <c r="BL829" i="1"/>
  <c r="BF830" i="1"/>
  <c r="BN829" i="1"/>
  <c r="BG829" i="1"/>
  <c r="BO829" i="1"/>
  <c r="BM829" i="1"/>
  <c r="BM830" i="1" l="1"/>
  <c r="BO830" i="1"/>
  <c r="BN830" i="1"/>
  <c r="BF831" i="1"/>
  <c r="BK830" i="1"/>
  <c r="BG830" i="1"/>
  <c r="BH830" i="1"/>
  <c r="BI830" i="1"/>
  <c r="BJ830" i="1"/>
  <c r="BL830" i="1"/>
  <c r="BF832" i="1" l="1"/>
  <c r="BJ831" i="1"/>
  <c r="BM831" i="1"/>
  <c r="BK831" i="1"/>
  <c r="BL831" i="1"/>
  <c r="BN831" i="1"/>
  <c r="BG831" i="1"/>
  <c r="BH831" i="1"/>
  <c r="BI831" i="1"/>
  <c r="BO831" i="1"/>
  <c r="BO832" i="1" l="1"/>
  <c r="BJ832" i="1"/>
  <c r="BF833" i="1"/>
  <c r="BM832" i="1"/>
  <c r="BI832" i="1"/>
  <c r="BK832" i="1"/>
  <c r="BH832" i="1"/>
  <c r="BL832" i="1"/>
  <c r="BG832" i="1"/>
  <c r="BN832" i="1"/>
  <c r="BK833" i="1" l="1"/>
  <c r="BN833" i="1"/>
  <c r="BO833" i="1"/>
  <c r="BL833" i="1"/>
  <c r="BG833" i="1"/>
  <c r="BM833" i="1"/>
  <c r="BH833" i="1"/>
  <c r="BI833" i="1"/>
  <c r="BF834" i="1"/>
  <c r="BJ833" i="1"/>
  <c r="BI834" i="1" l="1"/>
  <c r="BL834" i="1"/>
  <c r="BK834" i="1"/>
  <c r="BJ834" i="1"/>
  <c r="BF835" i="1"/>
  <c r="BM834" i="1"/>
  <c r="BN834" i="1"/>
  <c r="BG834" i="1"/>
  <c r="BO834" i="1"/>
  <c r="BH834" i="1"/>
  <c r="BN835" i="1" l="1"/>
  <c r="BH835" i="1"/>
  <c r="BI835" i="1"/>
  <c r="BF836" i="1"/>
  <c r="BK835" i="1"/>
  <c r="BG835" i="1"/>
  <c r="BO835" i="1"/>
  <c r="BJ835" i="1"/>
  <c r="BL835" i="1"/>
  <c r="BM835" i="1"/>
  <c r="BJ836" i="1" l="1"/>
  <c r="BK836" i="1"/>
  <c r="BN836" i="1"/>
  <c r="BG836" i="1"/>
  <c r="BO836" i="1"/>
  <c r="BH836" i="1"/>
  <c r="BM836" i="1"/>
  <c r="BL836" i="1"/>
  <c r="BF837" i="1"/>
  <c r="BI836" i="1"/>
  <c r="BH837" i="1" l="1"/>
  <c r="BK837" i="1"/>
  <c r="BJ837" i="1"/>
  <c r="BI837" i="1"/>
  <c r="BL837" i="1"/>
  <c r="BF838" i="1"/>
  <c r="BM837" i="1"/>
  <c r="BG837" i="1"/>
  <c r="BN837" i="1"/>
  <c r="BO837" i="1"/>
  <c r="BM838" i="1" l="1"/>
  <c r="BG838" i="1"/>
  <c r="BO838" i="1"/>
  <c r="BN838" i="1"/>
  <c r="BF839" i="1"/>
  <c r="BH838" i="1"/>
  <c r="BJ838" i="1"/>
  <c r="BI838" i="1"/>
  <c r="BK838" i="1"/>
  <c r="BL838" i="1"/>
  <c r="BF840" i="1" l="1"/>
  <c r="BJ839" i="1"/>
  <c r="BM839" i="1"/>
  <c r="BN839" i="1"/>
  <c r="BK839" i="1"/>
  <c r="BO839" i="1"/>
  <c r="BH839" i="1"/>
  <c r="BL839" i="1"/>
  <c r="BG839" i="1"/>
  <c r="BI839" i="1"/>
  <c r="BO840" i="1" l="1"/>
  <c r="BI840" i="1"/>
  <c r="BJ840" i="1"/>
  <c r="BK840" i="1"/>
  <c r="BH840" i="1"/>
  <c r="BL840" i="1"/>
  <c r="BM840" i="1"/>
  <c r="BG840" i="1"/>
  <c r="BF841" i="1"/>
  <c r="BN840" i="1"/>
  <c r="BK841" i="1" l="1"/>
  <c r="BN841" i="1"/>
  <c r="BO841" i="1"/>
  <c r="BL841" i="1"/>
  <c r="BG841" i="1"/>
  <c r="BM841" i="1"/>
  <c r="BH841" i="1"/>
  <c r="BI841" i="1"/>
  <c r="BF842" i="1"/>
  <c r="BJ841" i="1"/>
  <c r="BI842" i="1" l="1"/>
  <c r="BF843" i="1"/>
  <c r="BL842" i="1"/>
  <c r="BM842" i="1"/>
  <c r="BK842" i="1"/>
  <c r="BJ842" i="1"/>
  <c r="BN842" i="1"/>
  <c r="BG842" i="1"/>
  <c r="BO842" i="1"/>
  <c r="BH842" i="1"/>
  <c r="BN843" i="1" l="1"/>
  <c r="BH843" i="1"/>
  <c r="BI843" i="1"/>
  <c r="BF844" i="1"/>
  <c r="BG843" i="1"/>
  <c r="BO843" i="1"/>
  <c r="BJ843" i="1"/>
  <c r="BK843" i="1"/>
  <c r="BL843" i="1"/>
  <c r="BM843" i="1"/>
  <c r="BJ844" i="1" l="1"/>
  <c r="BM844" i="1"/>
  <c r="BG844" i="1"/>
  <c r="BK844" i="1"/>
  <c r="BN844" i="1"/>
  <c r="BL844" i="1"/>
  <c r="BO844" i="1"/>
  <c r="BH844" i="1"/>
  <c r="BI844" i="1"/>
  <c r="BF845" i="1"/>
  <c r="BH845" i="1" l="1"/>
  <c r="BK845" i="1"/>
  <c r="BF846" i="1"/>
  <c r="BI845" i="1"/>
  <c r="BJ845" i="1"/>
  <c r="BL845" i="1"/>
  <c r="BM845" i="1"/>
  <c r="BN845" i="1"/>
  <c r="BG845" i="1"/>
  <c r="BO845" i="1"/>
  <c r="BM846" i="1" l="1"/>
  <c r="BG846" i="1"/>
  <c r="BH846" i="1"/>
  <c r="BO846" i="1"/>
  <c r="BN846" i="1"/>
  <c r="BI846" i="1"/>
  <c r="BF847" i="1"/>
  <c r="BJ846" i="1"/>
  <c r="BK846" i="1"/>
  <c r="BL846" i="1"/>
  <c r="BF848" i="1" l="1"/>
  <c r="BM847" i="1"/>
  <c r="BH847" i="1"/>
  <c r="BJ847" i="1"/>
  <c r="BL847" i="1"/>
  <c r="BK847" i="1"/>
  <c r="BG847" i="1"/>
  <c r="BO847" i="1"/>
  <c r="BI847" i="1"/>
  <c r="BN847" i="1"/>
  <c r="BO848" i="1" l="1"/>
  <c r="BJ848" i="1"/>
  <c r="BF849" i="1"/>
  <c r="BK848" i="1"/>
  <c r="BH848" i="1"/>
  <c r="BI848" i="1"/>
  <c r="BL848" i="1"/>
  <c r="BM848" i="1"/>
  <c r="BN848" i="1"/>
  <c r="BG848" i="1"/>
  <c r="BK849" i="1" l="1"/>
  <c r="BG849" i="1"/>
  <c r="BN849" i="1"/>
  <c r="BM849" i="1"/>
  <c r="BH849" i="1"/>
  <c r="BL849" i="1"/>
  <c r="BO849" i="1"/>
  <c r="BI849" i="1"/>
  <c r="BF850" i="1"/>
  <c r="BJ849" i="1"/>
  <c r="BI850" i="1" l="1"/>
  <c r="BK850" i="1"/>
  <c r="BM850" i="1"/>
  <c r="BN850" i="1"/>
  <c r="BG850" i="1"/>
  <c r="BF851" i="1"/>
  <c r="BL850" i="1"/>
  <c r="BJ850" i="1"/>
  <c r="BO850" i="1"/>
  <c r="BH850" i="1"/>
  <c r="BN851" i="1" l="1"/>
  <c r="BI851" i="1"/>
  <c r="BG851" i="1"/>
  <c r="BO851" i="1"/>
  <c r="BJ851" i="1"/>
  <c r="BH851" i="1"/>
  <c r="BF852" i="1"/>
  <c r="BK851" i="1"/>
  <c r="BM851" i="1"/>
  <c r="BL851" i="1"/>
  <c r="BJ852" i="1" l="1"/>
  <c r="BK852" i="1"/>
  <c r="BN852" i="1"/>
  <c r="BM852" i="1"/>
  <c r="BG852" i="1"/>
  <c r="BL852" i="1"/>
  <c r="BO852" i="1"/>
  <c r="BH852" i="1"/>
  <c r="BI852" i="1"/>
  <c r="BF853" i="1"/>
  <c r="BH853" i="1" l="1"/>
  <c r="BJ853" i="1"/>
  <c r="BI853" i="1"/>
  <c r="BK853" i="1"/>
  <c r="BL853" i="1"/>
  <c r="BM853" i="1"/>
  <c r="BN853" i="1"/>
  <c r="BG853" i="1"/>
  <c r="BO853" i="1"/>
  <c r="BF854" i="1"/>
  <c r="BM854" i="1" l="1"/>
  <c r="BG854" i="1"/>
  <c r="BH854" i="1"/>
  <c r="BO854" i="1"/>
  <c r="BI854" i="1"/>
  <c r="BN854" i="1"/>
  <c r="BF855" i="1"/>
  <c r="BJ854" i="1"/>
  <c r="BK854" i="1"/>
  <c r="BL854" i="1"/>
  <c r="BF856" i="1" l="1"/>
  <c r="BM855" i="1"/>
  <c r="BK855" i="1"/>
  <c r="BJ855" i="1"/>
  <c r="BL855" i="1"/>
  <c r="BN855" i="1"/>
  <c r="BG855" i="1"/>
  <c r="BO855" i="1"/>
  <c r="BI855" i="1"/>
  <c r="BH855" i="1"/>
  <c r="BO856" i="1" l="1"/>
  <c r="BI856" i="1"/>
  <c r="BF857" i="1"/>
  <c r="BL856" i="1"/>
  <c r="BJ856" i="1"/>
  <c r="BK856" i="1"/>
  <c r="BH856" i="1"/>
  <c r="BM856" i="1"/>
  <c r="BG856" i="1"/>
  <c r="BN856" i="1"/>
  <c r="BK857" i="1" l="1"/>
  <c r="BG857" i="1"/>
  <c r="BO857" i="1"/>
  <c r="BL857" i="1"/>
  <c r="BN857" i="1"/>
  <c r="BM857" i="1"/>
  <c r="BH857" i="1"/>
  <c r="BI857" i="1"/>
  <c r="BF858" i="1"/>
  <c r="BJ857" i="1"/>
  <c r="BI858" i="1" l="1"/>
  <c r="BK858" i="1"/>
  <c r="BM858" i="1"/>
  <c r="BF859" i="1"/>
  <c r="BL858" i="1"/>
  <c r="BJ858" i="1"/>
  <c r="BN858" i="1"/>
  <c r="BG858" i="1"/>
  <c r="BO858" i="1"/>
  <c r="BH858" i="1"/>
  <c r="BN859" i="1" l="1"/>
  <c r="BH859" i="1"/>
  <c r="BG859" i="1"/>
  <c r="BO859" i="1"/>
  <c r="BI859" i="1"/>
  <c r="BF860" i="1"/>
  <c r="BJ859" i="1"/>
  <c r="BK859" i="1"/>
  <c r="BL859" i="1"/>
  <c r="BM859" i="1"/>
  <c r="BJ860" i="1" l="1"/>
  <c r="BN860" i="1"/>
  <c r="BK860" i="1"/>
  <c r="BM860" i="1"/>
  <c r="BG860" i="1"/>
  <c r="BL860" i="1"/>
  <c r="BO860" i="1"/>
  <c r="BI860" i="1"/>
  <c r="BF861" i="1"/>
  <c r="BH860" i="1"/>
  <c r="BH861" i="1" l="1"/>
  <c r="BL861" i="1"/>
  <c r="BJ861" i="1"/>
  <c r="BK861" i="1"/>
  <c r="BI861" i="1"/>
  <c r="BF862" i="1"/>
  <c r="BM861" i="1"/>
  <c r="BG861" i="1"/>
  <c r="BO861" i="1"/>
  <c r="BN861" i="1"/>
  <c r="BM862" i="1" l="1"/>
  <c r="BG862" i="1"/>
  <c r="BH862" i="1"/>
  <c r="BO862" i="1"/>
  <c r="BN862" i="1"/>
  <c r="BI862" i="1"/>
  <c r="BF863" i="1"/>
  <c r="BK862" i="1"/>
  <c r="BL862" i="1"/>
  <c r="BJ862" i="1"/>
  <c r="BF864" i="1" l="1"/>
  <c r="BG863" i="1"/>
  <c r="BH863" i="1"/>
  <c r="BJ863" i="1"/>
  <c r="BM863" i="1"/>
  <c r="BL863" i="1"/>
  <c r="BN863" i="1"/>
  <c r="BK863" i="1"/>
  <c r="BO863" i="1"/>
  <c r="BI863" i="1"/>
  <c r="BO864" i="1" l="1"/>
  <c r="BI864" i="1"/>
  <c r="BF865" i="1"/>
  <c r="BJ864" i="1"/>
  <c r="BK864" i="1"/>
  <c r="BH864" i="1"/>
  <c r="BL864" i="1"/>
  <c r="BM864" i="1"/>
  <c r="BN864" i="1"/>
  <c r="BG864" i="1"/>
  <c r="BK865" i="1" l="1"/>
  <c r="BN865" i="1"/>
  <c r="BM865" i="1"/>
  <c r="BL865" i="1"/>
  <c r="BG865" i="1"/>
  <c r="BO865" i="1"/>
  <c r="BH865" i="1"/>
  <c r="BI865" i="1"/>
  <c r="BF866" i="1"/>
  <c r="BJ865" i="1"/>
  <c r="BI866" i="1" l="1"/>
  <c r="BF867" i="1"/>
  <c r="BK866" i="1"/>
  <c r="BM866" i="1"/>
  <c r="BL866" i="1"/>
  <c r="BJ866" i="1"/>
  <c r="BN866" i="1"/>
  <c r="BG866" i="1"/>
  <c r="BO866" i="1"/>
  <c r="BH866" i="1"/>
  <c r="BN867" i="1" l="1"/>
  <c r="BH867" i="1"/>
  <c r="BI867" i="1"/>
  <c r="BF868" i="1"/>
  <c r="BJ867" i="1"/>
  <c r="BK867" i="1"/>
  <c r="BG867" i="1"/>
  <c r="BO867" i="1"/>
  <c r="BL867" i="1"/>
  <c r="BM867" i="1"/>
  <c r="BJ868" i="1" l="1"/>
  <c r="BN868" i="1"/>
  <c r="BM868" i="1"/>
  <c r="BG868" i="1"/>
  <c r="BO868" i="1"/>
  <c r="BK868" i="1"/>
  <c r="BL868" i="1"/>
  <c r="BH868" i="1"/>
  <c r="BI868" i="1"/>
  <c r="BF869" i="1"/>
  <c r="BH869" i="1" l="1"/>
  <c r="BF870" i="1"/>
  <c r="BG869" i="1"/>
  <c r="BJ869" i="1"/>
  <c r="BK869" i="1"/>
  <c r="BI869" i="1"/>
  <c r="BL869" i="1"/>
  <c r="BM869" i="1"/>
  <c r="BN869" i="1"/>
  <c r="BO869" i="1"/>
  <c r="BM870" i="1" l="1"/>
  <c r="BG870" i="1"/>
  <c r="BH870" i="1"/>
  <c r="BI870" i="1"/>
  <c r="BF871" i="1"/>
  <c r="BO870" i="1"/>
  <c r="BN870" i="1"/>
  <c r="BJ870" i="1"/>
  <c r="BK870" i="1"/>
  <c r="BL870" i="1"/>
  <c r="BF872" i="1" l="1"/>
  <c r="BL871" i="1"/>
  <c r="BJ871" i="1"/>
  <c r="BM871" i="1"/>
  <c r="BN871" i="1"/>
  <c r="BK871" i="1"/>
  <c r="BO871" i="1"/>
  <c r="BH871" i="1"/>
  <c r="BI871" i="1"/>
  <c r="BG871" i="1"/>
  <c r="BO872" i="1" l="1"/>
  <c r="BJ872" i="1"/>
  <c r="BK872" i="1"/>
  <c r="BH872" i="1"/>
  <c r="BN872" i="1"/>
  <c r="BI872" i="1"/>
  <c r="BF873" i="1"/>
  <c r="BL872" i="1"/>
  <c r="BM872" i="1"/>
  <c r="BG872" i="1"/>
  <c r="BK873" i="1" l="1"/>
  <c r="BG873" i="1"/>
  <c r="BO873" i="1"/>
  <c r="BH873" i="1"/>
  <c r="BL873" i="1"/>
  <c r="BN873" i="1"/>
  <c r="BM873" i="1"/>
  <c r="BI873" i="1"/>
  <c r="BF874" i="1"/>
  <c r="BJ873" i="1"/>
  <c r="BI874" i="1" l="1"/>
  <c r="BF875" i="1"/>
  <c r="BK874" i="1"/>
  <c r="BM874" i="1"/>
  <c r="BN874" i="1"/>
  <c r="BG874" i="1"/>
  <c r="BL874" i="1"/>
  <c r="BJ874" i="1"/>
  <c r="BH874" i="1"/>
  <c r="BO874" i="1"/>
  <c r="BN875" i="1" l="1"/>
  <c r="BH875" i="1"/>
  <c r="BI875" i="1"/>
  <c r="BF876" i="1"/>
  <c r="BJ875" i="1"/>
  <c r="BG875" i="1"/>
  <c r="BO875" i="1"/>
  <c r="BL875" i="1"/>
  <c r="BM875" i="1"/>
  <c r="BK875" i="1"/>
  <c r="BK876" i="1" l="1"/>
  <c r="BN876" i="1"/>
  <c r="BM876" i="1"/>
  <c r="BG876" i="1"/>
  <c r="BL876" i="1"/>
  <c r="BO876" i="1"/>
  <c r="BH876" i="1"/>
  <c r="BI876" i="1"/>
  <c r="BF877" i="1"/>
  <c r="BJ876" i="1"/>
  <c r="BI877" i="1" l="1"/>
  <c r="BK877" i="1"/>
  <c r="BM877" i="1"/>
  <c r="BG877" i="1"/>
  <c r="BL877" i="1"/>
  <c r="BF878" i="1"/>
  <c r="BH877" i="1"/>
  <c r="BN877" i="1"/>
  <c r="BO877" i="1"/>
  <c r="BJ877" i="1"/>
  <c r="BF879" i="1" l="1"/>
  <c r="BH878" i="1"/>
  <c r="BM878" i="1"/>
  <c r="BI878" i="1"/>
  <c r="BJ878" i="1"/>
  <c r="BN878" i="1"/>
  <c r="BK878" i="1"/>
  <c r="BG878" i="1"/>
  <c r="BO878" i="1"/>
  <c r="BL878" i="1"/>
  <c r="BL879" i="1" l="1"/>
  <c r="BJ879" i="1"/>
  <c r="BM879" i="1"/>
  <c r="BK879" i="1"/>
  <c r="BG879" i="1"/>
  <c r="BN879" i="1"/>
  <c r="BO879" i="1"/>
  <c r="BH879" i="1"/>
  <c r="BI879" i="1"/>
  <c r="BF880" i="1"/>
  <c r="BO880" i="1" l="1"/>
  <c r="BH880" i="1"/>
  <c r="BK880" i="1"/>
  <c r="BM880" i="1"/>
  <c r="BG880" i="1"/>
  <c r="BJ880" i="1"/>
  <c r="BL880" i="1"/>
  <c r="BN880" i="1"/>
  <c r="BI880" i="1"/>
  <c r="BF881" i="1"/>
  <c r="BN881" i="1" l="1"/>
  <c r="BH881" i="1"/>
  <c r="BL881" i="1"/>
  <c r="BG881" i="1"/>
  <c r="BO881" i="1"/>
  <c r="BM881" i="1"/>
  <c r="BI881" i="1"/>
  <c r="BF882" i="1"/>
  <c r="BJ881" i="1"/>
  <c r="BK881" i="1"/>
  <c r="BM882" i="1" l="1"/>
  <c r="BL882" i="1"/>
  <c r="BI882" i="1"/>
  <c r="BN882" i="1"/>
  <c r="BG882" i="1"/>
  <c r="BF883" i="1"/>
  <c r="BJ882" i="1"/>
  <c r="BO882" i="1"/>
  <c r="BH882" i="1"/>
  <c r="BK882" i="1"/>
  <c r="BG883" i="1" l="1"/>
  <c r="BN883" i="1"/>
  <c r="BO883" i="1"/>
  <c r="BK883" i="1"/>
  <c r="BJ883" i="1"/>
  <c r="BI883" i="1"/>
  <c r="BF884" i="1"/>
  <c r="BL883" i="1"/>
  <c r="BH883" i="1"/>
  <c r="BM883" i="1"/>
  <c r="BG884" i="1" l="1"/>
  <c r="BN884" i="1"/>
  <c r="BH884" i="1"/>
  <c r="BI884" i="1"/>
  <c r="BK884" i="1"/>
  <c r="BL884" i="1"/>
  <c r="BO884" i="1"/>
  <c r="BJ884" i="1"/>
  <c r="BM884" i="1"/>
  <c r="BF885" i="1"/>
  <c r="BF886" i="1" l="1"/>
  <c r="BH885" i="1"/>
  <c r="BI885" i="1"/>
  <c r="BL885" i="1"/>
  <c r="BK885" i="1"/>
  <c r="BM885" i="1"/>
  <c r="BN885" i="1"/>
  <c r="BJ885" i="1"/>
  <c r="BG885" i="1"/>
  <c r="BO885" i="1"/>
  <c r="BI886" i="1" l="1"/>
  <c r="BN886" i="1"/>
  <c r="BJ886" i="1"/>
  <c r="BK886" i="1"/>
  <c r="BM886" i="1"/>
  <c r="BH886" i="1"/>
  <c r="BF887" i="1"/>
  <c r="BL886" i="1"/>
  <c r="BG886" i="1"/>
  <c r="BO886" i="1"/>
  <c r="BL887" i="1" l="1"/>
  <c r="BM887" i="1"/>
  <c r="BN887" i="1"/>
  <c r="BG887" i="1"/>
  <c r="BK887" i="1"/>
  <c r="BJ887" i="1"/>
  <c r="BO887" i="1"/>
  <c r="BH887" i="1"/>
  <c r="BI887" i="1"/>
  <c r="BF888" i="1"/>
  <c r="BG888" i="1" l="1"/>
  <c r="BH888" i="1"/>
  <c r="BJ888" i="1"/>
  <c r="BO888" i="1"/>
  <c r="BM888" i="1"/>
  <c r="BN888" i="1"/>
  <c r="BK888" i="1"/>
  <c r="BL888" i="1"/>
  <c r="BI888" i="1"/>
  <c r="BF889" i="1"/>
  <c r="BN889" i="1" l="1"/>
  <c r="BM889" i="1"/>
  <c r="BI889" i="1"/>
  <c r="BF890" i="1"/>
  <c r="BH889" i="1"/>
  <c r="BG889" i="1"/>
  <c r="BL889" i="1"/>
  <c r="BO889" i="1"/>
  <c r="BJ889" i="1"/>
  <c r="BK889" i="1"/>
  <c r="BF891" i="1" l="1"/>
  <c r="BI890" i="1"/>
  <c r="BL890" i="1"/>
  <c r="BN890" i="1"/>
  <c r="BJ890" i="1"/>
  <c r="BM890" i="1"/>
  <c r="BG890" i="1"/>
  <c r="BO890" i="1"/>
  <c r="BH890" i="1"/>
  <c r="BK890" i="1"/>
  <c r="BG891" i="1" l="1"/>
  <c r="BJ891" i="1"/>
  <c r="BI891" i="1"/>
  <c r="BF892" i="1"/>
  <c r="BN891" i="1"/>
  <c r="BO891" i="1"/>
  <c r="BK891" i="1"/>
  <c r="BM891" i="1"/>
  <c r="BH891" i="1"/>
  <c r="BL891" i="1"/>
  <c r="BL892" i="1" l="1"/>
  <c r="BO892" i="1"/>
  <c r="BN892" i="1"/>
  <c r="BG892" i="1"/>
  <c r="BH892" i="1"/>
  <c r="BK892" i="1"/>
  <c r="BI892" i="1"/>
  <c r="BF893" i="1"/>
  <c r="BM892" i="1"/>
  <c r="BJ892" i="1"/>
  <c r="BH893" i="1" l="1"/>
  <c r="BK893" i="1"/>
  <c r="BL893" i="1"/>
  <c r="BM893" i="1"/>
  <c r="BN893" i="1"/>
  <c r="BI893" i="1"/>
  <c r="BG893" i="1"/>
  <c r="BO893" i="1"/>
  <c r="BJ893" i="1"/>
  <c r="BF894" i="1"/>
  <c r="BI894" i="1" l="1"/>
  <c r="BM894" i="1"/>
  <c r="BH894" i="1"/>
  <c r="BN894" i="1"/>
  <c r="BF895" i="1"/>
  <c r="BJ894" i="1"/>
  <c r="BK894" i="1"/>
  <c r="BL894" i="1"/>
  <c r="BG894" i="1"/>
  <c r="BO894" i="1"/>
  <c r="BL895" i="1" l="1"/>
  <c r="BM895" i="1"/>
  <c r="BO895" i="1"/>
  <c r="BI895" i="1"/>
  <c r="BJ895" i="1"/>
  <c r="BK895" i="1"/>
  <c r="BG895" i="1"/>
  <c r="BH895" i="1"/>
  <c r="BF896" i="1"/>
  <c r="BN895" i="1"/>
  <c r="BG896" i="1" l="1"/>
  <c r="BH896" i="1"/>
  <c r="BO896" i="1"/>
  <c r="BN896" i="1"/>
  <c r="BJ896" i="1"/>
  <c r="BL896" i="1"/>
  <c r="BM896" i="1"/>
  <c r="BF897" i="1"/>
  <c r="BK896" i="1"/>
  <c r="BI896" i="1"/>
  <c r="BN897" i="1" l="1"/>
  <c r="BM897" i="1"/>
  <c r="BG897" i="1"/>
  <c r="BO897" i="1"/>
  <c r="BI897" i="1"/>
  <c r="BF898" i="1"/>
  <c r="BH897" i="1"/>
  <c r="BJ897" i="1"/>
  <c r="BL897" i="1"/>
  <c r="BK897" i="1"/>
  <c r="BI898" i="1" l="1"/>
  <c r="BJ898" i="1"/>
  <c r="BL898" i="1"/>
  <c r="BM898" i="1"/>
  <c r="BG898" i="1"/>
  <c r="BK898" i="1"/>
  <c r="BF899" i="1"/>
  <c r="BN898" i="1"/>
  <c r="BO898" i="1"/>
  <c r="BH898" i="1"/>
  <c r="BL899" i="1" l="1"/>
  <c r="BO899" i="1"/>
  <c r="BM899" i="1"/>
  <c r="BJ899" i="1"/>
  <c r="BN899" i="1"/>
  <c r="BI899" i="1"/>
  <c r="BF900" i="1"/>
  <c r="BG899" i="1"/>
  <c r="BK899" i="1"/>
  <c r="BH899" i="1"/>
  <c r="BF901" i="1" l="1"/>
  <c r="BG900" i="1"/>
  <c r="BN900" i="1"/>
  <c r="BH900" i="1"/>
  <c r="BI900" i="1"/>
  <c r="BK900" i="1"/>
  <c r="BJ900" i="1"/>
  <c r="BM900" i="1"/>
  <c r="BL900" i="1"/>
  <c r="BO900" i="1"/>
  <c r="BH901" i="1" l="1"/>
  <c r="BI901" i="1"/>
  <c r="BL901" i="1"/>
  <c r="BN901" i="1"/>
  <c r="BK901" i="1"/>
  <c r="BM901" i="1"/>
  <c r="BG901" i="1"/>
  <c r="BO901" i="1"/>
  <c r="BJ901" i="1"/>
  <c r="BF902" i="1"/>
  <c r="BK902" i="1" l="1"/>
  <c r="BN902" i="1"/>
  <c r="BJ902" i="1"/>
  <c r="BL902" i="1"/>
  <c r="BG902" i="1"/>
  <c r="BM902" i="1"/>
  <c r="BH902" i="1"/>
  <c r="BF903" i="1"/>
  <c r="BO902" i="1"/>
  <c r="BI902" i="1"/>
  <c r="BJ903" i="1" l="1"/>
  <c r="BM903" i="1"/>
  <c r="BN903" i="1"/>
  <c r="BK903" i="1"/>
  <c r="BL903" i="1"/>
  <c r="BG903" i="1"/>
  <c r="BO903" i="1"/>
  <c r="BI903" i="1"/>
  <c r="BF904" i="1"/>
  <c r="BH903" i="1"/>
  <c r="BN904" i="1" l="1"/>
  <c r="BI904" i="1"/>
  <c r="BH904" i="1"/>
  <c r="BJ904" i="1"/>
  <c r="BG904" i="1"/>
  <c r="BO904" i="1"/>
  <c r="BF905" i="1"/>
  <c r="BK904" i="1"/>
  <c r="BL904" i="1"/>
  <c r="BM904" i="1"/>
  <c r="BJ905" i="1" l="1"/>
  <c r="BK905" i="1"/>
  <c r="BN905" i="1"/>
  <c r="BL905" i="1"/>
  <c r="BG905" i="1"/>
  <c r="BO905" i="1"/>
  <c r="BM905" i="1"/>
  <c r="BH905" i="1"/>
  <c r="BI905" i="1"/>
  <c r="BF906" i="1"/>
  <c r="BH906" i="1" l="1"/>
  <c r="BN906" i="1"/>
  <c r="BG906" i="1"/>
  <c r="BI906" i="1"/>
  <c r="BK906" i="1"/>
  <c r="BF907" i="1"/>
  <c r="BL906" i="1"/>
  <c r="BJ906" i="1"/>
  <c r="BM906" i="1"/>
  <c r="BO906" i="1"/>
  <c r="BM907" i="1" l="1"/>
  <c r="BN907" i="1"/>
  <c r="BH907" i="1"/>
  <c r="BO907" i="1"/>
  <c r="BF908" i="1"/>
  <c r="BG907" i="1"/>
  <c r="BI907" i="1"/>
  <c r="BJ907" i="1"/>
  <c r="BL907" i="1"/>
  <c r="BK907" i="1"/>
  <c r="BF909" i="1" l="1"/>
  <c r="BK908" i="1"/>
  <c r="BG908" i="1"/>
  <c r="BJ908" i="1"/>
  <c r="BM908" i="1"/>
  <c r="BN908" i="1"/>
  <c r="BL908" i="1"/>
  <c r="BO908" i="1"/>
  <c r="BH908" i="1"/>
  <c r="BI908" i="1"/>
  <c r="BO909" i="1" l="1"/>
  <c r="BJ909" i="1"/>
  <c r="BI909" i="1"/>
  <c r="BK909" i="1"/>
  <c r="BL909" i="1"/>
  <c r="BN909" i="1"/>
  <c r="BH909" i="1"/>
  <c r="BF910" i="1"/>
  <c r="BM909" i="1"/>
  <c r="BG909" i="1"/>
  <c r="BK910" i="1" l="1"/>
  <c r="BG910" i="1"/>
  <c r="BO910" i="1"/>
  <c r="BL910" i="1"/>
  <c r="BM910" i="1"/>
  <c r="BN910" i="1"/>
  <c r="BH910" i="1"/>
  <c r="BI910" i="1"/>
  <c r="BF911" i="1"/>
  <c r="BJ910" i="1"/>
  <c r="BI911" i="1" l="1"/>
  <c r="BJ911" i="1"/>
  <c r="BF912" i="1"/>
  <c r="BL911" i="1"/>
  <c r="BM911" i="1"/>
  <c r="BK911" i="1"/>
  <c r="BN911" i="1"/>
  <c r="BO911" i="1"/>
  <c r="BG911" i="1"/>
  <c r="BH911" i="1"/>
  <c r="BN912" i="1" l="1"/>
  <c r="BI912" i="1"/>
  <c r="BF913" i="1"/>
  <c r="BH912" i="1"/>
  <c r="BG912" i="1"/>
  <c r="BO912" i="1"/>
  <c r="BJ912" i="1"/>
  <c r="BL912" i="1"/>
  <c r="BM912" i="1"/>
  <c r="BK912" i="1"/>
  <c r="BJ913" i="1" l="1"/>
  <c r="BK913" i="1"/>
  <c r="BL913" i="1"/>
  <c r="BM913" i="1"/>
  <c r="BO913" i="1"/>
  <c r="BH913" i="1"/>
  <c r="BI913" i="1"/>
  <c r="BF914" i="1"/>
  <c r="BN913" i="1"/>
  <c r="BG913" i="1"/>
  <c r="BH914" i="1" l="1"/>
  <c r="BI914" i="1"/>
  <c r="BJ914" i="1"/>
  <c r="BM914" i="1"/>
  <c r="BN914" i="1"/>
  <c r="BK914" i="1"/>
  <c r="BF915" i="1"/>
  <c r="BL914" i="1"/>
  <c r="BG914" i="1"/>
  <c r="BO914" i="1"/>
  <c r="BM915" i="1" l="1"/>
  <c r="BH915" i="1"/>
  <c r="BN915" i="1"/>
  <c r="BG915" i="1"/>
  <c r="BI915" i="1"/>
  <c r="BO915" i="1"/>
  <c r="BF916" i="1"/>
  <c r="BJ915" i="1"/>
  <c r="BK915" i="1"/>
  <c r="BL915" i="1"/>
  <c r="BF917" i="1" l="1"/>
  <c r="BM916" i="1"/>
  <c r="BN916" i="1"/>
  <c r="BO916" i="1"/>
  <c r="BJ916" i="1"/>
  <c r="BK916" i="1"/>
  <c r="BL916" i="1"/>
  <c r="BG916" i="1"/>
  <c r="BH916" i="1"/>
  <c r="BI916" i="1"/>
  <c r="BO917" i="1" l="1"/>
  <c r="BH917" i="1"/>
  <c r="BJ917" i="1"/>
  <c r="BK917" i="1"/>
  <c r="BL917" i="1"/>
  <c r="BI917" i="1"/>
  <c r="BF918" i="1"/>
  <c r="BM917" i="1"/>
  <c r="BN917" i="1"/>
  <c r="BG917" i="1"/>
  <c r="BK918" i="1" l="1"/>
  <c r="BM918" i="1"/>
  <c r="BO918" i="1"/>
  <c r="BI918" i="1"/>
  <c r="BL918" i="1"/>
  <c r="BG918" i="1"/>
  <c r="BN918" i="1"/>
  <c r="BH918" i="1"/>
  <c r="BF919" i="1"/>
  <c r="BJ918" i="1"/>
  <c r="BI919" i="1" l="1"/>
  <c r="BJ919" i="1"/>
  <c r="BK919" i="1"/>
  <c r="BF920" i="1"/>
  <c r="BL919" i="1"/>
  <c r="BM919" i="1"/>
  <c r="BN919" i="1"/>
  <c r="BG919" i="1"/>
  <c r="BO919" i="1"/>
  <c r="BH919" i="1"/>
  <c r="BN920" i="1" l="1"/>
  <c r="BI920" i="1"/>
  <c r="BF921" i="1"/>
  <c r="BK920" i="1"/>
  <c r="BL920" i="1"/>
  <c r="BG920" i="1"/>
  <c r="BO920" i="1"/>
  <c r="BH920" i="1"/>
  <c r="BJ920" i="1"/>
  <c r="BM920" i="1"/>
  <c r="BJ921" i="1" l="1"/>
  <c r="BK921" i="1"/>
  <c r="BN921" i="1"/>
  <c r="BL921" i="1"/>
  <c r="BG921" i="1"/>
  <c r="BM921" i="1"/>
  <c r="BO921" i="1"/>
  <c r="BI921" i="1"/>
  <c r="BF922" i="1"/>
  <c r="BH921" i="1"/>
  <c r="BH922" i="1" l="1"/>
  <c r="BI922" i="1"/>
  <c r="BF923" i="1"/>
  <c r="BL922" i="1"/>
  <c r="BJ922" i="1"/>
  <c r="BK922" i="1"/>
  <c r="BM922" i="1"/>
  <c r="BO922" i="1"/>
  <c r="BN922" i="1"/>
  <c r="BG922" i="1"/>
  <c r="BM923" i="1" l="1"/>
  <c r="BN923" i="1"/>
  <c r="BG923" i="1"/>
  <c r="BH923" i="1"/>
  <c r="BI923" i="1"/>
  <c r="BO923" i="1"/>
  <c r="BF924" i="1"/>
  <c r="BJ923" i="1"/>
  <c r="BK923" i="1"/>
  <c r="BL923" i="1"/>
  <c r="BF925" i="1" l="1"/>
  <c r="BM924" i="1"/>
  <c r="BK924" i="1"/>
  <c r="BN924" i="1"/>
  <c r="BG924" i="1"/>
  <c r="BJ924" i="1"/>
  <c r="BL924" i="1"/>
  <c r="BO924" i="1"/>
  <c r="BI924" i="1"/>
  <c r="BH924" i="1"/>
  <c r="BO925" i="1" l="1"/>
  <c r="BL925" i="1"/>
  <c r="BH925" i="1"/>
  <c r="BJ925" i="1"/>
  <c r="BI925" i="1"/>
  <c r="BK925" i="1"/>
  <c r="BF926" i="1"/>
  <c r="BM925" i="1"/>
  <c r="BN925" i="1"/>
  <c r="BG925" i="1"/>
  <c r="BK926" i="1" l="1"/>
  <c r="BG926" i="1"/>
  <c r="BO926" i="1"/>
  <c r="BH926" i="1"/>
  <c r="BI926" i="1"/>
  <c r="BL926" i="1"/>
  <c r="BM926" i="1"/>
  <c r="BN926" i="1"/>
  <c r="BF927" i="1"/>
  <c r="BJ926" i="1"/>
  <c r="BI927" i="1" l="1"/>
  <c r="BF928" i="1"/>
  <c r="BJ927" i="1"/>
  <c r="BM927" i="1"/>
  <c r="BN927" i="1"/>
  <c r="BG927" i="1"/>
  <c r="BL927" i="1"/>
  <c r="BK927" i="1"/>
  <c r="BH927" i="1"/>
  <c r="BO927" i="1"/>
  <c r="BN928" i="1" l="1"/>
  <c r="BG928" i="1"/>
  <c r="BI928" i="1"/>
  <c r="BH928" i="1"/>
  <c r="BO928" i="1"/>
  <c r="BF929" i="1"/>
  <c r="BJ928" i="1"/>
  <c r="BK928" i="1"/>
  <c r="BL928" i="1"/>
  <c r="BM928" i="1"/>
  <c r="BJ929" i="1" l="1"/>
  <c r="BN929" i="1"/>
  <c r="BM929" i="1"/>
  <c r="BH929" i="1"/>
  <c r="BK929" i="1"/>
  <c r="BL929" i="1"/>
  <c r="BG929" i="1"/>
  <c r="BI929" i="1"/>
  <c r="BF930" i="1"/>
  <c r="BO929" i="1"/>
  <c r="BH930" i="1" l="1"/>
  <c r="BI930" i="1"/>
  <c r="BK930" i="1"/>
  <c r="BL930" i="1"/>
  <c r="BG930" i="1"/>
  <c r="BO930" i="1"/>
  <c r="BF931" i="1"/>
  <c r="BJ930" i="1"/>
  <c r="BM930" i="1"/>
  <c r="BN930" i="1"/>
  <c r="BM931" i="1" l="1"/>
  <c r="BH931" i="1"/>
  <c r="BI931" i="1"/>
  <c r="BF932" i="1"/>
  <c r="BN931" i="1"/>
  <c r="BG931" i="1"/>
  <c r="BO931" i="1"/>
  <c r="BJ931" i="1"/>
  <c r="BK931" i="1"/>
  <c r="BL931" i="1"/>
  <c r="BF933" i="1" l="1"/>
  <c r="BM932" i="1"/>
  <c r="BN932" i="1"/>
  <c r="BJ932" i="1"/>
  <c r="BK932" i="1"/>
  <c r="BL932" i="1"/>
  <c r="BG932" i="1"/>
  <c r="BO932" i="1"/>
  <c r="BH932" i="1"/>
  <c r="BI932" i="1"/>
  <c r="BO933" i="1" l="1"/>
  <c r="BJ933" i="1"/>
  <c r="BF934" i="1"/>
  <c r="BL933" i="1"/>
  <c r="BH933" i="1"/>
  <c r="BK933" i="1"/>
  <c r="BI933" i="1"/>
  <c r="BN933" i="1"/>
  <c r="BG933" i="1"/>
  <c r="BM933" i="1"/>
  <c r="BK934" i="1" l="1"/>
  <c r="BL934" i="1"/>
  <c r="BG934" i="1"/>
  <c r="BM934" i="1"/>
  <c r="BN934" i="1"/>
  <c r="BO934" i="1"/>
  <c r="BH934" i="1"/>
  <c r="BF935" i="1"/>
  <c r="BJ934" i="1"/>
  <c r="BI934" i="1"/>
  <c r="BI935" i="1" l="1"/>
  <c r="BL935" i="1"/>
  <c r="BJ935" i="1"/>
  <c r="BM935" i="1"/>
  <c r="BG935" i="1"/>
  <c r="BO935" i="1"/>
  <c r="BF936" i="1"/>
  <c r="BK935" i="1"/>
  <c r="BN935" i="1"/>
  <c r="BH935" i="1"/>
  <c r="BN936" i="1" l="1"/>
  <c r="BI936" i="1"/>
  <c r="BO936" i="1"/>
  <c r="BF937" i="1"/>
  <c r="BG936" i="1"/>
  <c r="BH936" i="1"/>
  <c r="BJ936" i="1"/>
  <c r="BK936" i="1"/>
  <c r="BM936" i="1"/>
  <c r="BL936" i="1"/>
  <c r="BJ937" i="1" l="1"/>
  <c r="BK937" i="1"/>
  <c r="BN937" i="1"/>
  <c r="BL937" i="1"/>
  <c r="BG937" i="1"/>
  <c r="BH937" i="1"/>
  <c r="BM937" i="1"/>
  <c r="BO937" i="1"/>
  <c r="BI937" i="1"/>
  <c r="BF938" i="1"/>
  <c r="BH938" i="1" l="1"/>
  <c r="BI938" i="1"/>
  <c r="BK938" i="1"/>
  <c r="BF939" i="1"/>
  <c r="BJ938" i="1"/>
  <c r="BM938" i="1"/>
  <c r="BL938" i="1"/>
  <c r="BN938" i="1"/>
  <c r="BG938" i="1"/>
  <c r="BO938" i="1"/>
  <c r="BM939" i="1" l="1"/>
  <c r="BH939" i="1"/>
  <c r="BI939" i="1"/>
  <c r="BN939" i="1"/>
  <c r="BG939" i="1"/>
  <c r="BO939" i="1"/>
  <c r="BF940" i="1"/>
  <c r="BJ939" i="1"/>
  <c r="BL939" i="1"/>
  <c r="BK939" i="1"/>
  <c r="BF941" i="1" l="1"/>
  <c r="BM940" i="1"/>
  <c r="BN940" i="1"/>
  <c r="BL940" i="1"/>
  <c r="BJ940" i="1"/>
  <c r="BK940" i="1"/>
  <c r="BG940" i="1"/>
  <c r="BO940" i="1"/>
  <c r="BI940" i="1"/>
  <c r="BH940" i="1"/>
  <c r="BO941" i="1" l="1"/>
  <c r="BL941" i="1"/>
  <c r="BG941" i="1"/>
  <c r="BH941" i="1"/>
  <c r="BJ941" i="1"/>
  <c r="BI941" i="1"/>
  <c r="BK941" i="1"/>
  <c r="BF942" i="1"/>
  <c r="BM941" i="1"/>
  <c r="BN941" i="1"/>
  <c r="BK942" i="1" l="1"/>
  <c r="BM942" i="1"/>
  <c r="BO942" i="1"/>
  <c r="BH942" i="1"/>
  <c r="BI942" i="1"/>
  <c r="BF943" i="1"/>
  <c r="BL942" i="1"/>
  <c r="BG942" i="1"/>
  <c r="BN942" i="1"/>
  <c r="BJ942" i="1"/>
  <c r="BI943" i="1" l="1"/>
  <c r="BL943" i="1"/>
  <c r="BM943" i="1"/>
  <c r="BN943" i="1"/>
  <c r="BF944" i="1"/>
  <c r="BJ943" i="1"/>
  <c r="BK943" i="1"/>
  <c r="BO943" i="1"/>
  <c r="BH943" i="1"/>
  <c r="BG943" i="1"/>
  <c r="BN944" i="1" l="1"/>
  <c r="BG944" i="1"/>
  <c r="BO944" i="1"/>
  <c r="BH944" i="1"/>
  <c r="BJ944" i="1"/>
  <c r="BI944" i="1"/>
  <c r="BF945" i="1"/>
  <c r="BK944" i="1"/>
  <c r="BL944" i="1"/>
  <c r="BM944" i="1"/>
  <c r="BJ945" i="1" l="1"/>
  <c r="BN945" i="1"/>
  <c r="BL945" i="1"/>
  <c r="BG945" i="1"/>
  <c r="BM945" i="1"/>
  <c r="BK945" i="1"/>
  <c r="BO945" i="1"/>
  <c r="BI945" i="1"/>
  <c r="BF946" i="1"/>
  <c r="BH945" i="1"/>
  <c r="BH946" i="1" l="1"/>
  <c r="BI946" i="1"/>
  <c r="BK946" i="1"/>
  <c r="BL946" i="1"/>
  <c r="BM946" i="1"/>
  <c r="BF947" i="1"/>
  <c r="BJ946" i="1"/>
  <c r="BN946" i="1"/>
  <c r="BG946" i="1"/>
  <c r="BO946" i="1"/>
  <c r="BM947" i="1" l="1"/>
  <c r="BH947" i="1"/>
  <c r="BI947" i="1"/>
  <c r="BF948" i="1"/>
  <c r="BN947" i="1"/>
  <c r="BG947" i="1"/>
  <c r="BO947" i="1"/>
  <c r="BJ947" i="1"/>
  <c r="BK947" i="1"/>
  <c r="BL947" i="1"/>
  <c r="BF949" i="1" l="1"/>
  <c r="BM948" i="1"/>
  <c r="BN948" i="1"/>
  <c r="BJ948" i="1"/>
  <c r="BK948" i="1"/>
  <c r="BL948" i="1"/>
  <c r="BG948" i="1"/>
  <c r="BO948" i="1"/>
  <c r="BH948" i="1"/>
  <c r="BI948" i="1"/>
  <c r="BO949" i="1" l="1"/>
  <c r="BH949" i="1"/>
  <c r="BI949" i="1"/>
  <c r="BJ949" i="1"/>
  <c r="BK949" i="1"/>
  <c r="BF950" i="1"/>
  <c r="BL949" i="1"/>
  <c r="BM949" i="1"/>
  <c r="BN949" i="1"/>
  <c r="BG949" i="1"/>
  <c r="BK950" i="1" l="1"/>
  <c r="BG950" i="1"/>
  <c r="BO950" i="1"/>
  <c r="BL950" i="1"/>
  <c r="BM950" i="1"/>
  <c r="BN950" i="1"/>
  <c r="BH950" i="1"/>
  <c r="BI950" i="1"/>
  <c r="BJ950" i="1"/>
  <c r="BF951" i="1"/>
  <c r="BI951" i="1" l="1"/>
  <c r="BL951" i="1"/>
  <c r="BJ951" i="1"/>
  <c r="BM951" i="1"/>
  <c r="BF952" i="1"/>
  <c r="BK951" i="1"/>
  <c r="BN951" i="1"/>
  <c r="BG951" i="1"/>
  <c r="BO951" i="1"/>
  <c r="BH951" i="1"/>
  <c r="BN952" i="1" l="1"/>
  <c r="BG952" i="1"/>
  <c r="BI952" i="1"/>
  <c r="BH952" i="1"/>
  <c r="BO952" i="1"/>
  <c r="BF953" i="1"/>
  <c r="BJ952" i="1"/>
  <c r="BK952" i="1"/>
  <c r="BL952" i="1"/>
  <c r="BM952" i="1"/>
  <c r="BJ953" i="1" l="1"/>
  <c r="BN953" i="1"/>
  <c r="BG953" i="1"/>
  <c r="BM953" i="1"/>
  <c r="BO953" i="1"/>
  <c r="BH953" i="1"/>
  <c r="BK953" i="1"/>
  <c r="BL953" i="1"/>
  <c r="BI953" i="1"/>
  <c r="BF954" i="1"/>
  <c r="BH954" i="1" l="1"/>
  <c r="BI954" i="1"/>
  <c r="BF955" i="1"/>
  <c r="BL954" i="1"/>
  <c r="BM954" i="1"/>
  <c r="BK954" i="1"/>
  <c r="BJ954" i="1"/>
  <c r="BN954" i="1"/>
  <c r="BG954" i="1"/>
  <c r="BO954" i="1"/>
  <c r="BM955" i="1" l="1"/>
  <c r="BN955" i="1"/>
  <c r="BH955" i="1"/>
  <c r="BG955" i="1"/>
  <c r="BO955" i="1"/>
  <c r="BF956" i="1"/>
  <c r="BL955" i="1"/>
  <c r="BI955" i="1"/>
  <c r="BJ955" i="1"/>
  <c r="BK955" i="1"/>
  <c r="BF957" i="1" l="1"/>
  <c r="BJ956" i="1"/>
  <c r="BM956" i="1"/>
  <c r="BK956" i="1"/>
  <c r="BN956" i="1"/>
  <c r="BL956" i="1"/>
  <c r="BG956" i="1"/>
  <c r="BO956" i="1"/>
  <c r="BH956" i="1"/>
  <c r="BI956" i="1"/>
  <c r="BO957" i="1" l="1"/>
  <c r="BJ957" i="1"/>
  <c r="BK957" i="1"/>
  <c r="BF958" i="1"/>
  <c r="BH957" i="1"/>
  <c r="BI957" i="1"/>
  <c r="BL957" i="1"/>
  <c r="BN957" i="1"/>
  <c r="BM957" i="1"/>
  <c r="BG957" i="1"/>
  <c r="BK958" i="1" l="1"/>
  <c r="BL958" i="1"/>
  <c r="BG958" i="1"/>
  <c r="BM958" i="1"/>
  <c r="BI958" i="1"/>
  <c r="BJ958" i="1"/>
  <c r="BO958" i="1"/>
  <c r="BN958" i="1"/>
  <c r="BH958" i="1"/>
  <c r="BF959" i="1"/>
  <c r="BI959" i="1" l="1"/>
  <c r="BF960" i="1"/>
  <c r="BK959" i="1"/>
  <c r="BN959" i="1"/>
  <c r="BG959" i="1"/>
  <c r="BJ959" i="1"/>
  <c r="BO959" i="1"/>
  <c r="BL959" i="1"/>
  <c r="BM959" i="1"/>
  <c r="BH959" i="1"/>
  <c r="BN960" i="1" l="1"/>
  <c r="BJ960" i="1"/>
  <c r="BK960" i="1"/>
  <c r="BG960" i="1"/>
  <c r="BO960" i="1"/>
  <c r="BF961" i="1"/>
  <c r="BI960" i="1"/>
  <c r="BH960" i="1"/>
  <c r="BL960" i="1"/>
  <c r="BM960" i="1"/>
  <c r="BJ961" i="1" l="1"/>
  <c r="BK961" i="1"/>
  <c r="BN961" i="1"/>
  <c r="BL961" i="1"/>
  <c r="BG961" i="1"/>
  <c r="BM961" i="1"/>
  <c r="BO961" i="1"/>
  <c r="BH961" i="1"/>
  <c r="BF962" i="1"/>
  <c r="BI961" i="1"/>
  <c r="BH962" i="1" l="1"/>
  <c r="BI962" i="1"/>
  <c r="BK962" i="1"/>
  <c r="BL962" i="1"/>
  <c r="BJ962" i="1"/>
  <c r="BM962" i="1"/>
  <c r="BN962" i="1"/>
  <c r="BF963" i="1"/>
  <c r="BG962" i="1"/>
  <c r="BO962" i="1"/>
  <c r="BM963" i="1" l="1"/>
  <c r="BN963" i="1"/>
  <c r="BG963" i="1"/>
  <c r="BI963" i="1"/>
  <c r="BO963" i="1"/>
  <c r="BJ963" i="1"/>
  <c r="BK963" i="1"/>
  <c r="BL963" i="1"/>
  <c r="BH963" i="1"/>
  <c r="BF964" i="1"/>
  <c r="BF965" i="1" l="1"/>
  <c r="BM964" i="1"/>
  <c r="BK964" i="1"/>
  <c r="BN964" i="1"/>
  <c r="BL964" i="1"/>
  <c r="BJ964" i="1"/>
  <c r="BG964" i="1"/>
  <c r="BO964" i="1"/>
  <c r="BH964" i="1"/>
  <c r="BI964" i="1"/>
  <c r="BO965" i="1" l="1"/>
  <c r="BJ965" i="1"/>
  <c r="BL965" i="1"/>
  <c r="BM965" i="1"/>
  <c r="BH965" i="1"/>
  <c r="BF966" i="1"/>
  <c r="BK965" i="1"/>
  <c r="BI965" i="1"/>
  <c r="BN965" i="1"/>
  <c r="BG965" i="1"/>
  <c r="BK966" i="1" l="1"/>
  <c r="BL966" i="1"/>
  <c r="BM966" i="1"/>
  <c r="BN966" i="1"/>
  <c r="BH966" i="1"/>
  <c r="BG966" i="1"/>
  <c r="BO966" i="1"/>
  <c r="BI966" i="1"/>
  <c r="BF967" i="1"/>
  <c r="BJ966" i="1"/>
  <c r="BI967" i="1" l="1"/>
  <c r="BL967" i="1"/>
  <c r="BF968" i="1"/>
  <c r="BJ967" i="1"/>
  <c r="BM967" i="1"/>
  <c r="BK967" i="1"/>
  <c r="BG967" i="1"/>
  <c r="BO967" i="1"/>
  <c r="BN967" i="1"/>
  <c r="BH967" i="1"/>
  <c r="BN968" i="1" l="1"/>
  <c r="BI968" i="1"/>
  <c r="BF969" i="1"/>
  <c r="BG968" i="1"/>
  <c r="BO968" i="1"/>
  <c r="BH968" i="1"/>
  <c r="BJ968" i="1"/>
  <c r="BK968" i="1"/>
  <c r="BL968" i="1"/>
  <c r="BM968" i="1"/>
  <c r="BJ969" i="1" l="1"/>
  <c r="BK969" i="1"/>
  <c r="BL969" i="1"/>
  <c r="BG969" i="1"/>
  <c r="BN969" i="1"/>
  <c r="BM969" i="1"/>
  <c r="BO969" i="1"/>
  <c r="BH969" i="1"/>
  <c r="BI969" i="1"/>
  <c r="BF970" i="1"/>
  <c r="BH970" i="1" l="1"/>
  <c r="BK970" i="1"/>
  <c r="BL970" i="1"/>
  <c r="BM970" i="1"/>
  <c r="BN970" i="1"/>
  <c r="BI970" i="1"/>
  <c r="BF971" i="1"/>
  <c r="BJ970" i="1"/>
  <c r="BG970" i="1"/>
  <c r="BO970" i="1"/>
  <c r="BM971" i="1" l="1"/>
  <c r="BH971" i="1"/>
  <c r="BI971" i="1"/>
  <c r="BN971" i="1"/>
  <c r="BG971" i="1"/>
  <c r="BO971" i="1"/>
  <c r="BF972" i="1"/>
  <c r="BJ971" i="1"/>
  <c r="BK971" i="1"/>
  <c r="BL971" i="1"/>
  <c r="BF973" i="1" l="1"/>
  <c r="BM972" i="1"/>
  <c r="BK972" i="1"/>
  <c r="BN972" i="1"/>
  <c r="BI972" i="1"/>
  <c r="BJ972" i="1"/>
  <c r="BL972" i="1"/>
  <c r="BO972" i="1"/>
  <c r="BH972" i="1"/>
  <c r="BG972" i="1"/>
  <c r="BO973" i="1" l="1"/>
  <c r="BI973" i="1"/>
  <c r="BK973" i="1"/>
  <c r="BH973" i="1"/>
  <c r="BJ973" i="1"/>
  <c r="BF974" i="1"/>
  <c r="BM973" i="1"/>
  <c r="BN973" i="1"/>
  <c r="BG973" i="1"/>
  <c r="BL973" i="1"/>
  <c r="BK974" i="1" l="1"/>
  <c r="BL974" i="1"/>
  <c r="BM974" i="1"/>
  <c r="BN974" i="1"/>
  <c r="BH974" i="1"/>
  <c r="BG974" i="1"/>
  <c r="BO974" i="1"/>
  <c r="BI974" i="1"/>
  <c r="BF975" i="1"/>
  <c r="BJ974" i="1"/>
  <c r="BI975" i="1" l="1"/>
  <c r="BF976" i="1"/>
  <c r="BL975" i="1"/>
  <c r="BJ975" i="1"/>
  <c r="BK975" i="1"/>
  <c r="BN975" i="1"/>
  <c r="BO975" i="1"/>
  <c r="BH975" i="1"/>
  <c r="BM975" i="1"/>
  <c r="BG975" i="1"/>
  <c r="BN976" i="1" l="1"/>
  <c r="BG976" i="1"/>
  <c r="BH976" i="1"/>
  <c r="BJ976" i="1"/>
  <c r="BK976" i="1"/>
  <c r="BM976" i="1"/>
  <c r="BI976" i="1"/>
  <c r="BO976" i="1"/>
  <c r="BF977" i="1"/>
  <c r="BL976" i="1"/>
  <c r="BJ977" i="1" l="1"/>
  <c r="BK977" i="1"/>
  <c r="BN977" i="1"/>
  <c r="BL977" i="1"/>
  <c r="BM977" i="1"/>
  <c r="BO977" i="1"/>
  <c r="BH977" i="1"/>
  <c r="BI977" i="1"/>
  <c r="BG977" i="1"/>
  <c r="BF978" i="1"/>
  <c r="BH978" i="1" l="1"/>
  <c r="BI978" i="1"/>
  <c r="BK978" i="1"/>
  <c r="BJ978" i="1"/>
  <c r="BM978" i="1"/>
  <c r="BN978" i="1"/>
  <c r="BG978" i="1"/>
  <c r="BF979" i="1"/>
  <c r="BL978" i="1"/>
  <c r="BO978" i="1"/>
  <c r="BM979" i="1" l="1"/>
  <c r="BG979" i="1"/>
  <c r="BI979" i="1"/>
  <c r="BF980" i="1"/>
  <c r="BN979" i="1"/>
  <c r="BH979" i="1"/>
  <c r="BO979" i="1"/>
  <c r="BJ979" i="1"/>
  <c r="BK979" i="1"/>
  <c r="BL979" i="1"/>
  <c r="BF981" i="1" l="1"/>
  <c r="BJ980" i="1"/>
  <c r="BM980" i="1"/>
  <c r="BL980" i="1"/>
  <c r="BG980" i="1"/>
  <c r="BK980" i="1"/>
  <c r="BN980" i="1"/>
  <c r="BO980" i="1"/>
  <c r="BH980" i="1"/>
  <c r="BI980" i="1"/>
  <c r="BO981" i="1" l="1"/>
  <c r="BH981" i="1"/>
  <c r="BJ981" i="1"/>
  <c r="BF982" i="1"/>
  <c r="BI981" i="1"/>
  <c r="BK981" i="1"/>
  <c r="BL981" i="1"/>
  <c r="BM981" i="1"/>
  <c r="BN981" i="1"/>
  <c r="BG981" i="1"/>
  <c r="BK982" i="1" l="1"/>
  <c r="BL982" i="1"/>
  <c r="BG982" i="1"/>
  <c r="BM982" i="1"/>
  <c r="BO982" i="1"/>
  <c r="BN982" i="1"/>
  <c r="BH982" i="1"/>
  <c r="BI982" i="1"/>
  <c r="BF983" i="1"/>
  <c r="BJ982" i="1"/>
  <c r="BI983" i="1" l="1"/>
  <c r="BL983" i="1"/>
  <c r="BG983" i="1"/>
  <c r="BF984" i="1"/>
  <c r="BJ983" i="1"/>
  <c r="BM983" i="1"/>
  <c r="BK983" i="1"/>
  <c r="BN983" i="1"/>
  <c r="BO983" i="1"/>
  <c r="BH983" i="1"/>
  <c r="BN984" i="1" l="1"/>
  <c r="BG984" i="1"/>
  <c r="BI984" i="1"/>
  <c r="BF985" i="1"/>
  <c r="BO984" i="1"/>
  <c r="BH984" i="1"/>
  <c r="BJ984" i="1"/>
  <c r="BK984" i="1"/>
  <c r="BL984" i="1"/>
  <c r="BM984" i="1"/>
  <c r="BJ985" i="1" l="1"/>
  <c r="BO985" i="1"/>
  <c r="BK985" i="1"/>
  <c r="BN985" i="1"/>
  <c r="BL985" i="1"/>
  <c r="BG985" i="1"/>
  <c r="BM985" i="1"/>
  <c r="BH985" i="1"/>
  <c r="BI985" i="1"/>
  <c r="BF986" i="1"/>
  <c r="BH986" i="1" l="1"/>
  <c r="BI986" i="1"/>
  <c r="BF987" i="1"/>
  <c r="BJ986" i="1"/>
  <c r="BG986" i="1"/>
  <c r="BO986" i="1"/>
  <c r="BK986" i="1"/>
  <c r="BL986" i="1"/>
  <c r="BM986" i="1"/>
  <c r="BN986" i="1"/>
  <c r="BM987" i="1" l="1"/>
  <c r="BH987" i="1"/>
  <c r="BI987" i="1"/>
  <c r="BN987" i="1"/>
  <c r="BG987" i="1"/>
  <c r="BO987" i="1"/>
  <c r="BF988" i="1"/>
  <c r="BJ987" i="1"/>
  <c r="BK987" i="1"/>
  <c r="BL987" i="1"/>
  <c r="BF989" i="1" l="1"/>
  <c r="BJ988" i="1"/>
  <c r="BM988" i="1"/>
  <c r="BN988" i="1"/>
  <c r="BG988" i="1"/>
  <c r="BK988" i="1"/>
  <c r="BL988" i="1"/>
  <c r="BO988" i="1"/>
  <c r="BI988" i="1"/>
  <c r="BH988" i="1"/>
  <c r="BO989" i="1" l="1"/>
  <c r="BI989" i="1"/>
  <c r="BK989" i="1"/>
  <c r="BH989" i="1"/>
  <c r="BJ989" i="1"/>
  <c r="BF990" i="1"/>
  <c r="BM989" i="1"/>
  <c r="BN989" i="1"/>
  <c r="BL989" i="1"/>
  <c r="BG989" i="1"/>
  <c r="BK990" i="1" l="1"/>
  <c r="BL990" i="1"/>
  <c r="BG990" i="1"/>
  <c r="BM990" i="1"/>
  <c r="BO990" i="1"/>
  <c r="BN990" i="1"/>
  <c r="BH990" i="1"/>
  <c r="BI990" i="1"/>
  <c r="BF991" i="1"/>
  <c r="BJ990" i="1"/>
  <c r="BI991" i="1" l="1"/>
  <c r="BF992" i="1"/>
  <c r="BJ991" i="1"/>
  <c r="BM991" i="1"/>
  <c r="BN991" i="1"/>
  <c r="BL991" i="1"/>
  <c r="BK991" i="1"/>
  <c r="BG991" i="1"/>
  <c r="BO991" i="1"/>
  <c r="BH991" i="1"/>
  <c r="BN992" i="1" l="1"/>
  <c r="BI992" i="1"/>
  <c r="BF993" i="1"/>
  <c r="BG992" i="1"/>
  <c r="BO992" i="1"/>
  <c r="BH992" i="1"/>
  <c r="BJ992" i="1"/>
  <c r="BK992" i="1"/>
  <c r="BL992" i="1"/>
  <c r="BM992" i="1"/>
  <c r="BJ993" i="1" l="1"/>
  <c r="BK993" i="1"/>
  <c r="BN993" i="1"/>
  <c r="BL993" i="1"/>
  <c r="BG993" i="1"/>
  <c r="BM993" i="1"/>
  <c r="BO993" i="1"/>
  <c r="BH993" i="1"/>
  <c r="BI993" i="1"/>
  <c r="BF994" i="1"/>
  <c r="BH994" i="1" l="1"/>
  <c r="BK994" i="1"/>
  <c r="BF995" i="1"/>
  <c r="BM994" i="1"/>
  <c r="BI994" i="1"/>
  <c r="BL994" i="1"/>
  <c r="BJ994" i="1"/>
  <c r="BG994" i="1"/>
  <c r="BO994" i="1"/>
  <c r="BN994" i="1"/>
  <c r="BM995" i="1" l="1"/>
  <c r="BH995" i="1"/>
  <c r="BO995" i="1"/>
  <c r="BF996" i="1"/>
  <c r="BN995" i="1"/>
  <c r="BG995" i="1"/>
  <c r="BI995" i="1"/>
  <c r="BJ995" i="1"/>
  <c r="BK995" i="1"/>
  <c r="BL995" i="1"/>
  <c r="BF997" i="1" l="1"/>
  <c r="BK996" i="1"/>
  <c r="BN996" i="1"/>
  <c r="BG996" i="1"/>
  <c r="BI996" i="1"/>
  <c r="BJ996" i="1"/>
  <c r="BM996" i="1"/>
  <c r="BL996" i="1"/>
  <c r="BO996" i="1"/>
  <c r="BH996" i="1"/>
  <c r="BO997" i="1" l="1"/>
  <c r="BJ997" i="1"/>
  <c r="BN997" i="1"/>
  <c r="BH997" i="1"/>
  <c r="BK997" i="1"/>
  <c r="BL997" i="1"/>
  <c r="BG997" i="1"/>
  <c r="BF998" i="1"/>
  <c r="BM997" i="1"/>
  <c r="BI997" i="1"/>
  <c r="BK998" i="1" l="1"/>
  <c r="BH998" i="1"/>
  <c r="BF999" i="1"/>
  <c r="BL998" i="1"/>
  <c r="BG998" i="1"/>
  <c r="BM998" i="1"/>
  <c r="BO998" i="1"/>
  <c r="BN998" i="1"/>
  <c r="BI998" i="1"/>
  <c r="BJ998" i="1"/>
  <c r="BF1000" i="1" l="1"/>
  <c r="BN999" i="1"/>
  <c r="BO999" i="1"/>
  <c r="BJ999" i="1"/>
  <c r="BL999" i="1"/>
  <c r="BH999" i="1"/>
  <c r="BK999" i="1"/>
  <c r="BG999" i="1"/>
  <c r="BI999" i="1"/>
  <c r="BM999" i="1"/>
  <c r="BO1000" i="1" l="1"/>
  <c r="BJ1000" i="1"/>
  <c r="BM1000" i="1"/>
  <c r="BI1000" i="1"/>
  <c r="BH1000" i="1"/>
  <c r="BK1000" i="1"/>
  <c r="BL1000" i="1"/>
  <c r="BG1000" i="1"/>
  <c r="BF1001" i="1"/>
  <c r="BN1000" i="1"/>
  <c r="BL1001" i="1" l="1"/>
  <c r="BJ1001" i="1"/>
  <c r="BG1001" i="1"/>
  <c r="BM1001" i="1"/>
  <c r="BO1001" i="1"/>
  <c r="BN1001" i="1"/>
  <c r="BH1001" i="1"/>
  <c r="BF1002" i="1"/>
  <c r="BI1001" i="1"/>
  <c r="BK1001" i="1"/>
  <c r="BK1002" i="1" l="1"/>
  <c r="BI1002" i="1"/>
  <c r="BL1002" i="1"/>
  <c r="BM1002" i="1"/>
  <c r="BO1002" i="1"/>
  <c r="BN1002" i="1"/>
  <c r="BG1002" i="1"/>
  <c r="BH1002" i="1"/>
  <c r="BF1003" i="1"/>
  <c r="BJ1002" i="1"/>
  <c r="BF1004" i="1" l="1"/>
  <c r="BG1003" i="1"/>
  <c r="BJ1003" i="1"/>
  <c r="BH1003" i="1"/>
  <c r="BK1003" i="1"/>
  <c r="BI1003" i="1"/>
  <c r="BN1003" i="1"/>
  <c r="BL1003" i="1"/>
  <c r="BM1003" i="1"/>
  <c r="BO1003" i="1"/>
  <c r="BF1005" i="1" l="1"/>
  <c r="BG1004" i="1"/>
  <c r="BJ1004" i="1"/>
  <c r="BO1004" i="1"/>
  <c r="BL1004" i="1"/>
  <c r="BK1004" i="1"/>
  <c r="BM1004" i="1"/>
  <c r="BI1004" i="1"/>
  <c r="BH1004" i="1"/>
  <c r="BN1004" i="1"/>
  <c r="BG1005" i="1" l="1"/>
  <c r="BJ1005" i="1"/>
  <c r="BM1005" i="1"/>
  <c r="BH1005" i="1"/>
  <c r="BN1005" i="1"/>
  <c r="BO1005" i="1"/>
  <c r="BF1006" i="1"/>
  <c r="BI1005" i="1"/>
  <c r="BL1005" i="1"/>
  <c r="BK1005" i="1"/>
  <c r="BG1006" i="1" l="1"/>
  <c r="BH1006" i="1"/>
  <c r="BI1006" i="1"/>
  <c r="BF1007" i="1"/>
  <c r="BM1006" i="1"/>
  <c r="BN1006" i="1"/>
  <c r="BK1006" i="1"/>
  <c r="BL1006" i="1"/>
  <c r="BJ1006" i="1"/>
  <c r="BO1006" i="1"/>
  <c r="BI1007" i="1" l="1"/>
  <c r="BK1007" i="1"/>
  <c r="BN1007" i="1"/>
  <c r="BJ1007" i="1"/>
  <c r="BF1008" i="1"/>
  <c r="BH1007" i="1"/>
  <c r="BL1007" i="1"/>
  <c r="BG1007" i="1"/>
  <c r="BM1007" i="1"/>
  <c r="BO1007" i="1"/>
  <c r="BI1008" i="1" l="1"/>
  <c r="BJ1008" i="1"/>
  <c r="BK1008" i="1"/>
  <c r="BL1008" i="1"/>
  <c r="BM1008" i="1"/>
  <c r="BO1008" i="1"/>
  <c r="BN1008" i="1"/>
  <c r="BH1008" i="1"/>
  <c r="BG1008" i="1"/>
  <c r="BF1009" i="1"/>
  <c r="BI1009" i="1" l="1"/>
  <c r="BH1009" i="1"/>
  <c r="BK1009" i="1"/>
  <c r="BM1009" i="1"/>
  <c r="BN1009" i="1"/>
  <c r="BO1009" i="1"/>
  <c r="BG1009" i="1"/>
  <c r="BJ1009" i="1"/>
  <c r="BL1009" i="1"/>
  <c r="BF1010" i="1"/>
  <c r="BG1010" i="1" l="1"/>
  <c r="BH1010" i="1"/>
  <c r="BM1010" i="1"/>
  <c r="BJ1010" i="1"/>
  <c r="BI1010" i="1"/>
  <c r="BK1010" i="1"/>
  <c r="BF1011" i="1"/>
  <c r="BL1010" i="1"/>
  <c r="BN1010" i="1"/>
  <c r="BO1010" i="1"/>
  <c r="BF1012" i="1" l="1"/>
  <c r="BH1011" i="1"/>
  <c r="BJ1011" i="1"/>
  <c r="BN1011" i="1"/>
  <c r="BM1011" i="1"/>
  <c r="BO1011" i="1"/>
  <c r="BG1011" i="1"/>
  <c r="BI1011" i="1"/>
  <c r="BK1011" i="1"/>
  <c r="BL1011" i="1"/>
  <c r="BF1013" i="1" l="1"/>
  <c r="BH1012" i="1"/>
  <c r="BG1012" i="1"/>
  <c r="BI1012" i="1"/>
  <c r="BO1012" i="1"/>
  <c r="BJ1012" i="1"/>
  <c r="BK1012" i="1"/>
  <c r="BL1012" i="1"/>
  <c r="BM1012" i="1"/>
  <c r="BN1012" i="1"/>
  <c r="BG1013" i="1" l="1"/>
  <c r="BF1014" i="1"/>
  <c r="BI1013" i="1"/>
  <c r="BH1013" i="1"/>
  <c r="BJ1013" i="1"/>
  <c r="BL1013" i="1"/>
  <c r="BK1013" i="1"/>
  <c r="BM1013" i="1"/>
  <c r="BN1013" i="1"/>
  <c r="BO1013" i="1"/>
  <c r="BN1014" i="1" l="1"/>
  <c r="BG1014" i="1"/>
  <c r="BI1014" i="1"/>
  <c r="BO1014" i="1"/>
  <c r="BH1014" i="1"/>
  <c r="BJ1014" i="1"/>
  <c r="BF1015" i="1"/>
  <c r="BL1014" i="1"/>
  <c r="BM1014" i="1"/>
  <c r="BK1014" i="1"/>
  <c r="BJ1015" i="1" l="1"/>
  <c r="BN1015" i="1"/>
  <c r="BG1015" i="1"/>
  <c r="BM1015" i="1"/>
  <c r="BK1015" i="1"/>
  <c r="BL1015" i="1"/>
  <c r="BO1015" i="1"/>
  <c r="BH1015" i="1"/>
  <c r="BF1016" i="1"/>
  <c r="BI1015" i="1"/>
  <c r="BH1016" i="1" l="1"/>
  <c r="BK1016" i="1"/>
  <c r="BI1016" i="1"/>
  <c r="BF1017" i="1"/>
  <c r="BL1016" i="1"/>
  <c r="BM1016" i="1"/>
  <c r="BN1016" i="1"/>
  <c r="BG1016" i="1"/>
  <c r="BO1016" i="1"/>
  <c r="BJ1016" i="1"/>
  <c r="BM1017" i="1" l="1"/>
  <c r="BJ1017" i="1"/>
  <c r="BN1017" i="1"/>
  <c r="BH1017" i="1"/>
  <c r="BO1017" i="1"/>
  <c r="BI1017" i="1"/>
  <c r="BG1017" i="1"/>
  <c r="BF1018" i="1"/>
  <c r="BK1017" i="1"/>
  <c r="BL1017" i="1"/>
  <c r="BF1019" i="1" l="1"/>
  <c r="BM1018" i="1"/>
  <c r="BN1018" i="1"/>
  <c r="BJ1018" i="1"/>
  <c r="BK1018" i="1"/>
  <c r="BL1018" i="1"/>
  <c r="BG1018" i="1"/>
  <c r="BO1018" i="1"/>
  <c r="BH1018" i="1"/>
  <c r="BI1018" i="1"/>
  <c r="BO1019" i="1" l="1"/>
  <c r="BL1019" i="1"/>
  <c r="BH1019" i="1"/>
  <c r="BJ1019" i="1"/>
  <c r="BI1019" i="1"/>
  <c r="BK1019" i="1"/>
  <c r="BF1020" i="1"/>
  <c r="BM1019" i="1"/>
  <c r="BG1019" i="1"/>
  <c r="BN1019" i="1"/>
  <c r="BK1020" i="1" l="1"/>
  <c r="BL1020" i="1"/>
  <c r="BG1020" i="1"/>
  <c r="BM1020" i="1"/>
  <c r="BO1020" i="1"/>
  <c r="BH1020" i="1"/>
  <c r="BI1020" i="1"/>
  <c r="BN1020" i="1"/>
  <c r="BJ1020" i="1"/>
  <c r="BF1021" i="1"/>
  <c r="BI1021" i="1" l="1"/>
  <c r="BF1022" i="1"/>
  <c r="BJ1021" i="1"/>
  <c r="BL1021" i="1"/>
  <c r="BM1021" i="1"/>
  <c r="BK1021" i="1"/>
  <c r="BG1021" i="1"/>
  <c r="BO1021" i="1"/>
  <c r="BN1021" i="1"/>
  <c r="BH1021" i="1"/>
  <c r="BN1022" i="1" l="1"/>
  <c r="BF1023" i="1"/>
  <c r="BJ1022" i="1"/>
  <c r="BG1022" i="1"/>
  <c r="BI1022" i="1"/>
  <c r="BO1022" i="1"/>
  <c r="BH1022" i="1"/>
  <c r="BK1022" i="1"/>
  <c r="BL1022" i="1"/>
  <c r="BM1022" i="1"/>
  <c r="BJ1023" i="1" l="1"/>
  <c r="BL1023" i="1"/>
  <c r="BG1023" i="1"/>
  <c r="BK1023" i="1"/>
  <c r="BN1023" i="1"/>
  <c r="BM1023" i="1"/>
  <c r="BO1023" i="1"/>
  <c r="BH1023" i="1"/>
  <c r="BI1023" i="1"/>
  <c r="BF1024" i="1"/>
  <c r="BH1024" i="1" l="1"/>
  <c r="BI1024" i="1"/>
  <c r="BK1024" i="1"/>
  <c r="BL1024" i="1"/>
  <c r="BJ1024" i="1"/>
  <c r="BM1024" i="1"/>
  <c r="BN1024" i="1"/>
  <c r="BF1025" i="1"/>
  <c r="BG1024" i="1"/>
  <c r="BO1024" i="1"/>
  <c r="BM1025" i="1" l="1"/>
  <c r="BN1025" i="1"/>
  <c r="BH1025" i="1"/>
  <c r="BG1025" i="1"/>
  <c r="BI1025" i="1"/>
  <c r="BO1025" i="1"/>
  <c r="BF1026" i="1"/>
  <c r="BJ1025" i="1"/>
  <c r="BL1025" i="1"/>
  <c r="BK1025" i="1"/>
  <c r="BF1027" i="1" l="1"/>
  <c r="BM1026" i="1"/>
  <c r="BK1026" i="1"/>
  <c r="BN1026" i="1"/>
  <c r="BJ1026" i="1"/>
  <c r="BL1026" i="1"/>
  <c r="BG1026" i="1"/>
  <c r="BO1026" i="1"/>
  <c r="BH1026" i="1"/>
  <c r="BI1026" i="1"/>
  <c r="BO1027" i="1" l="1"/>
  <c r="BH1027" i="1"/>
  <c r="BI1027" i="1"/>
  <c r="BL1027" i="1"/>
  <c r="BN1027" i="1"/>
  <c r="BJ1027" i="1"/>
  <c r="BK1027" i="1"/>
  <c r="BF1028" i="1"/>
  <c r="BM1027" i="1"/>
  <c r="BG1027" i="1"/>
  <c r="BK1028" i="1" l="1"/>
  <c r="BL1028" i="1"/>
  <c r="BG1028" i="1"/>
  <c r="BI1028" i="1"/>
  <c r="BM1028" i="1"/>
  <c r="BO1028" i="1"/>
  <c r="BN1028" i="1"/>
  <c r="BH1028" i="1"/>
  <c r="BF1029" i="1"/>
  <c r="BJ1028" i="1"/>
  <c r="BI1029" i="1" l="1"/>
  <c r="BF1030" i="1"/>
  <c r="BL1029" i="1"/>
  <c r="BJ1029" i="1"/>
  <c r="BM1029" i="1"/>
  <c r="BK1029" i="1"/>
  <c r="BN1029" i="1"/>
  <c r="BG1029" i="1"/>
  <c r="BO1029" i="1"/>
  <c r="BH1029" i="1"/>
  <c r="BN1030" i="1" l="1"/>
  <c r="BI1030" i="1"/>
  <c r="BO1030" i="1"/>
  <c r="BF1031" i="1"/>
  <c r="BG1030" i="1"/>
  <c r="BH1030" i="1"/>
  <c r="BJ1030" i="1"/>
  <c r="BK1030" i="1"/>
  <c r="BL1030" i="1"/>
  <c r="BM1030" i="1"/>
  <c r="BJ1031" i="1" l="1"/>
  <c r="BK1031" i="1"/>
  <c r="BN1031" i="1"/>
  <c r="BL1031" i="1"/>
  <c r="BG1031" i="1"/>
  <c r="BM1031" i="1"/>
  <c r="BO1031" i="1"/>
  <c r="BI1031" i="1"/>
  <c r="BF1032" i="1"/>
  <c r="BH1031" i="1"/>
  <c r="BH1032" i="1" l="1"/>
  <c r="BI1032" i="1"/>
  <c r="BF1033" i="1"/>
  <c r="BL1032" i="1"/>
  <c r="BJ1032" i="1"/>
  <c r="BK1032" i="1"/>
  <c r="BM1032" i="1"/>
  <c r="BN1032" i="1"/>
  <c r="BG1032" i="1"/>
  <c r="BO1032" i="1"/>
  <c r="BM1033" i="1" l="1"/>
  <c r="BH1033" i="1"/>
  <c r="BI1033" i="1"/>
  <c r="BF1034" i="1"/>
  <c r="BN1033" i="1"/>
  <c r="BG1033" i="1"/>
  <c r="BO1033" i="1"/>
  <c r="BJ1033" i="1"/>
  <c r="BK1033" i="1"/>
  <c r="BL1033" i="1"/>
  <c r="BF1035" i="1" l="1"/>
  <c r="BM1034" i="1"/>
  <c r="BG1034" i="1"/>
  <c r="BJ1034" i="1"/>
  <c r="BK1034" i="1"/>
  <c r="BN1034" i="1"/>
  <c r="BL1034" i="1"/>
  <c r="BO1034" i="1"/>
  <c r="BH1034" i="1"/>
  <c r="BI1034" i="1"/>
  <c r="BO1035" i="1" l="1"/>
  <c r="BH1035" i="1"/>
  <c r="BJ1035" i="1"/>
  <c r="BK1035" i="1"/>
  <c r="BM1035" i="1"/>
  <c r="BN1035" i="1"/>
  <c r="BF1036" i="1"/>
  <c r="BI1035" i="1"/>
  <c r="BL1035" i="1"/>
  <c r="BG1035" i="1"/>
  <c r="BK1036" i="1" l="1"/>
  <c r="BL1036" i="1"/>
  <c r="BM1036" i="1"/>
  <c r="BO1036" i="1"/>
  <c r="BH1036" i="1"/>
  <c r="BI1036" i="1"/>
  <c r="BF1037" i="1"/>
  <c r="BG1036" i="1"/>
  <c r="BN1036" i="1"/>
  <c r="BJ1036" i="1"/>
  <c r="BI1037" i="1" l="1"/>
  <c r="BF1038" i="1"/>
  <c r="BL1037" i="1"/>
  <c r="BJ1037" i="1"/>
  <c r="BM1037" i="1"/>
  <c r="BN1037" i="1"/>
  <c r="BG1037" i="1"/>
  <c r="BK1037" i="1"/>
  <c r="BO1037" i="1"/>
  <c r="BH1037" i="1"/>
  <c r="BN1038" i="1" l="1"/>
  <c r="BG1038" i="1"/>
  <c r="BO1038" i="1"/>
  <c r="BH1038" i="1"/>
  <c r="BJ1038" i="1"/>
  <c r="BK1038" i="1"/>
  <c r="BI1038" i="1"/>
  <c r="BF1039" i="1"/>
  <c r="BL1038" i="1"/>
  <c r="BM1038" i="1"/>
  <c r="BJ1039" i="1" l="1"/>
  <c r="BK1039" i="1"/>
  <c r="BL1039" i="1"/>
  <c r="BM1039" i="1"/>
  <c r="BN1039" i="1"/>
  <c r="BG1039" i="1"/>
  <c r="BO1039" i="1"/>
  <c r="BH1039" i="1"/>
  <c r="BI1039" i="1"/>
  <c r="BF1040" i="1"/>
  <c r="BH1040" i="1" l="1"/>
  <c r="BK1040" i="1"/>
  <c r="BL1040" i="1"/>
  <c r="BI1040" i="1"/>
  <c r="BF1041" i="1"/>
  <c r="BJ1040" i="1"/>
  <c r="BN1040" i="1"/>
  <c r="BG1040" i="1"/>
  <c r="BO1040" i="1"/>
  <c r="BM1040" i="1"/>
  <c r="BM1041" i="1" l="1"/>
  <c r="BG1041" i="1"/>
  <c r="BI1041" i="1"/>
  <c r="BF1042" i="1"/>
  <c r="BN1041" i="1"/>
  <c r="BH1041" i="1"/>
  <c r="BO1041" i="1"/>
  <c r="BJ1041" i="1"/>
  <c r="BK1041" i="1"/>
  <c r="BL1041" i="1"/>
  <c r="BF1043" i="1" l="1"/>
  <c r="BN1042" i="1"/>
  <c r="BJ1042" i="1"/>
  <c r="BM1042" i="1"/>
  <c r="BK1042" i="1"/>
  <c r="BL1042" i="1"/>
  <c r="BG1042" i="1"/>
  <c r="BO1042" i="1"/>
  <c r="BI1042" i="1"/>
  <c r="BH1042" i="1"/>
  <c r="BO1043" i="1" l="1"/>
  <c r="BJ1043" i="1"/>
  <c r="BH1043" i="1"/>
  <c r="BI1043" i="1"/>
  <c r="BK1043" i="1"/>
  <c r="BF1044" i="1"/>
  <c r="BL1043" i="1"/>
  <c r="BM1043" i="1"/>
  <c r="BN1043" i="1"/>
  <c r="BG1043" i="1"/>
  <c r="BK1044" i="1" l="1"/>
  <c r="BL1044" i="1"/>
  <c r="BM1044" i="1"/>
  <c r="BN1044" i="1"/>
  <c r="BH1044" i="1"/>
  <c r="BG1044" i="1"/>
  <c r="BO1044" i="1"/>
  <c r="BI1044" i="1"/>
  <c r="BJ1044" i="1"/>
  <c r="BF1045" i="1"/>
  <c r="BI1045" i="1" l="1"/>
  <c r="BL1045" i="1"/>
  <c r="BF1046" i="1"/>
  <c r="BJ1045" i="1"/>
  <c r="BM1045" i="1"/>
  <c r="BN1045" i="1"/>
  <c r="BG1045" i="1"/>
  <c r="BO1045" i="1"/>
  <c r="BH1045" i="1"/>
  <c r="BK1045" i="1"/>
  <c r="BN1046" i="1" l="1"/>
  <c r="BG1046" i="1"/>
  <c r="BO1046" i="1"/>
  <c r="BH1046" i="1"/>
  <c r="BJ1046" i="1"/>
  <c r="BK1046" i="1"/>
  <c r="BI1046" i="1"/>
  <c r="BF1047" i="1"/>
  <c r="BL1046" i="1"/>
  <c r="BM1046" i="1"/>
  <c r="BJ1047" i="1" l="1"/>
  <c r="BN1047" i="1"/>
  <c r="BG1047" i="1"/>
  <c r="BK1047" i="1"/>
  <c r="BL1047" i="1"/>
  <c r="BM1047" i="1"/>
  <c r="BO1047" i="1"/>
  <c r="BH1047" i="1"/>
  <c r="BI1047" i="1"/>
  <c r="BF1048" i="1"/>
  <c r="BH1048" i="1" l="1"/>
  <c r="BL1048" i="1"/>
  <c r="BM1048" i="1"/>
  <c r="BI1048" i="1"/>
  <c r="BK1048" i="1"/>
  <c r="BF1049" i="1"/>
  <c r="BJ1048" i="1"/>
  <c r="BN1048" i="1"/>
  <c r="BG1048" i="1"/>
  <c r="BO1048" i="1"/>
  <c r="BM1049" i="1" l="1"/>
  <c r="BO1049" i="1"/>
  <c r="BI1049" i="1"/>
  <c r="BF1050" i="1"/>
  <c r="BN1049" i="1"/>
  <c r="BH1049" i="1"/>
  <c r="BG1049" i="1"/>
  <c r="BJ1049" i="1"/>
  <c r="BK1049" i="1"/>
  <c r="BL1049" i="1"/>
  <c r="BF1051" i="1" l="1"/>
  <c r="BG1050" i="1"/>
  <c r="BJ1050" i="1"/>
  <c r="BM1050" i="1"/>
  <c r="BK1050" i="1"/>
  <c r="BN1050" i="1"/>
  <c r="BL1050" i="1"/>
  <c r="BO1050" i="1"/>
  <c r="BH1050" i="1"/>
  <c r="BI1050" i="1"/>
  <c r="BO1051" i="1" l="1"/>
  <c r="BJ1051" i="1"/>
  <c r="BH1051" i="1"/>
  <c r="BI1051" i="1"/>
  <c r="BK1051" i="1"/>
  <c r="BF1052" i="1"/>
  <c r="BL1051" i="1"/>
  <c r="BM1051" i="1"/>
  <c r="BN1051" i="1"/>
  <c r="BG1051" i="1"/>
  <c r="BK1052" i="1" l="1"/>
  <c r="BG1052" i="1"/>
  <c r="BH1052" i="1"/>
  <c r="BL1052" i="1"/>
  <c r="BM1052" i="1"/>
  <c r="BO1052" i="1"/>
  <c r="BN1052" i="1"/>
  <c r="BI1052" i="1"/>
  <c r="BF1053" i="1"/>
  <c r="BJ1052" i="1"/>
  <c r="BI1053" i="1" l="1"/>
  <c r="BF1054" i="1"/>
  <c r="BJ1053" i="1"/>
  <c r="BK1053" i="1"/>
  <c r="BL1053" i="1"/>
  <c r="BM1053" i="1"/>
  <c r="BN1053" i="1"/>
  <c r="BG1053" i="1"/>
  <c r="BH1053" i="1"/>
  <c r="BO1053" i="1"/>
  <c r="BN1054" i="1" l="1"/>
  <c r="BF1055" i="1"/>
  <c r="BG1054" i="1"/>
  <c r="BI1054" i="1"/>
  <c r="BO1054" i="1"/>
  <c r="BH1054" i="1"/>
  <c r="BJ1054" i="1"/>
  <c r="BK1054" i="1"/>
  <c r="BL1054" i="1"/>
  <c r="BM1054" i="1"/>
  <c r="BJ1055" i="1" l="1"/>
  <c r="BK1055" i="1"/>
  <c r="BN1055" i="1"/>
  <c r="BG1055" i="1"/>
  <c r="BL1055" i="1"/>
  <c r="BM1055" i="1"/>
  <c r="BO1055" i="1"/>
  <c r="BH1055" i="1"/>
  <c r="BI1055" i="1"/>
  <c r="BF1056" i="1"/>
  <c r="BH1056" i="1" l="1"/>
  <c r="BI1056" i="1"/>
  <c r="BF1057" i="1"/>
  <c r="BL1056" i="1"/>
  <c r="BK1056" i="1"/>
  <c r="BJ1056" i="1"/>
  <c r="BM1056" i="1"/>
  <c r="BN1056" i="1"/>
  <c r="BG1056" i="1"/>
  <c r="BO1056" i="1"/>
  <c r="BM1057" i="1" l="1"/>
  <c r="BN1057" i="1"/>
  <c r="BH1057" i="1"/>
  <c r="BG1057" i="1"/>
  <c r="BI1057" i="1"/>
  <c r="BO1057" i="1"/>
  <c r="BF1058" i="1"/>
  <c r="BJ1057" i="1"/>
  <c r="BK1057" i="1"/>
  <c r="BL1057" i="1"/>
  <c r="BF1059" i="1" l="1"/>
  <c r="BM1058" i="1"/>
  <c r="BK1058" i="1"/>
  <c r="BN1058" i="1"/>
  <c r="BG1058" i="1"/>
  <c r="BH1058" i="1"/>
  <c r="BJ1058" i="1"/>
  <c r="BL1058" i="1"/>
  <c r="BO1058" i="1"/>
  <c r="BI1058" i="1"/>
  <c r="BO1059" i="1" l="1"/>
  <c r="BI1059" i="1"/>
  <c r="BF1060" i="1"/>
  <c r="BM1059" i="1"/>
  <c r="BH1059" i="1"/>
  <c r="BJ1059" i="1"/>
  <c r="BK1059" i="1"/>
  <c r="BL1059" i="1"/>
  <c r="BN1059" i="1"/>
  <c r="BG1059" i="1"/>
  <c r="BK1060" i="1" l="1"/>
  <c r="BG1060" i="1"/>
  <c r="BM1060" i="1"/>
  <c r="BF1061" i="1"/>
  <c r="BL1060" i="1"/>
  <c r="BO1060" i="1"/>
  <c r="BN1060" i="1"/>
  <c r="BH1060" i="1"/>
  <c r="BI1060" i="1"/>
  <c r="BJ1060" i="1"/>
  <c r="BI1061" i="1" l="1"/>
  <c r="BF1062" i="1"/>
  <c r="BJ1061" i="1"/>
  <c r="BL1061" i="1"/>
  <c r="BM1061" i="1"/>
  <c r="BK1061" i="1"/>
  <c r="BN1061" i="1"/>
  <c r="BG1061" i="1"/>
  <c r="BO1061" i="1"/>
  <c r="BH1061" i="1"/>
  <c r="BN1062" i="1" l="1"/>
  <c r="BI1062" i="1"/>
  <c r="BH1062" i="1"/>
  <c r="BG1062" i="1"/>
  <c r="BO1062" i="1"/>
  <c r="BF1063" i="1"/>
  <c r="BK1062" i="1"/>
  <c r="BL1062" i="1"/>
  <c r="BM1062" i="1"/>
  <c r="BJ1062" i="1"/>
  <c r="BJ1063" i="1" l="1"/>
  <c r="BK1063" i="1"/>
  <c r="BL1063" i="1"/>
  <c r="BM1063" i="1"/>
  <c r="BH1063" i="1"/>
  <c r="BN1063" i="1"/>
  <c r="BG1063" i="1"/>
  <c r="BO1063" i="1"/>
  <c r="BI1063" i="1"/>
  <c r="BF1064" i="1"/>
  <c r="BH1064" i="1" l="1"/>
  <c r="BK1064" i="1"/>
  <c r="BL1064" i="1"/>
  <c r="BM1064" i="1"/>
  <c r="BN1064" i="1"/>
  <c r="BI1064" i="1"/>
  <c r="BF1065" i="1"/>
  <c r="BJ1064" i="1"/>
  <c r="BO1064" i="1"/>
  <c r="BG1064" i="1"/>
  <c r="BM1065" i="1" l="1"/>
  <c r="BN1065" i="1"/>
  <c r="BH1065" i="1"/>
  <c r="BO1065" i="1"/>
  <c r="BG1065" i="1"/>
  <c r="BI1065" i="1"/>
  <c r="BF1066" i="1"/>
  <c r="BL1065" i="1"/>
  <c r="BJ1065" i="1"/>
  <c r="BK1065" i="1"/>
  <c r="BF1067" i="1" l="1"/>
  <c r="BK1066" i="1"/>
  <c r="BJ1066" i="1"/>
  <c r="BM1066" i="1"/>
  <c r="BN1066" i="1"/>
  <c r="BL1066" i="1"/>
  <c r="BG1066" i="1"/>
  <c r="BH1066" i="1"/>
  <c r="BI1066" i="1"/>
  <c r="BO1066" i="1"/>
  <c r="BO1067" i="1" l="1"/>
  <c r="BJ1067" i="1"/>
  <c r="BK1067" i="1"/>
  <c r="BI1067" i="1"/>
  <c r="BL1067" i="1"/>
  <c r="BH1067" i="1"/>
  <c r="BF1068" i="1"/>
  <c r="BM1067" i="1"/>
  <c r="BN1067" i="1"/>
  <c r="BG1067" i="1"/>
  <c r="BK1068" i="1" l="1"/>
  <c r="BL1068" i="1"/>
  <c r="BM1068" i="1"/>
  <c r="BO1068" i="1"/>
  <c r="BG1068" i="1"/>
  <c r="BN1068" i="1"/>
  <c r="BH1068" i="1"/>
  <c r="BI1068" i="1"/>
  <c r="BF1069" i="1"/>
  <c r="BJ1068" i="1"/>
  <c r="BI1069" i="1" l="1"/>
  <c r="BF1070" i="1"/>
  <c r="BJ1069" i="1"/>
  <c r="BK1069" i="1"/>
  <c r="BN1069" i="1"/>
  <c r="BO1069" i="1"/>
  <c r="BL1069" i="1"/>
  <c r="BM1069" i="1"/>
  <c r="BG1069" i="1"/>
  <c r="BH1069" i="1"/>
  <c r="BN1070" i="1" l="1"/>
  <c r="BG1070" i="1"/>
  <c r="BI1070" i="1"/>
  <c r="BO1070" i="1"/>
  <c r="BH1070" i="1"/>
  <c r="BM1070" i="1"/>
  <c r="BF1071" i="1"/>
  <c r="BJ1070" i="1"/>
  <c r="BK1070" i="1"/>
  <c r="BL1070" i="1"/>
  <c r="BJ1071" i="1" l="1"/>
  <c r="BK1071" i="1"/>
  <c r="BN1071" i="1"/>
  <c r="BL1071" i="1"/>
  <c r="BG1071" i="1"/>
  <c r="BM1071" i="1"/>
  <c r="BO1071" i="1"/>
  <c r="BH1071" i="1"/>
  <c r="BF1072" i="1"/>
  <c r="BI1071" i="1"/>
  <c r="BH1072" i="1" l="1"/>
  <c r="BK1072" i="1"/>
  <c r="BL1072" i="1"/>
  <c r="BM1072" i="1"/>
  <c r="BI1072" i="1"/>
  <c r="BF1073" i="1"/>
  <c r="BJ1072" i="1"/>
  <c r="BN1072" i="1"/>
  <c r="BG1072" i="1"/>
  <c r="BO1072" i="1"/>
  <c r="BM1073" i="1" l="1"/>
  <c r="BH1073" i="1"/>
  <c r="BG1073" i="1"/>
  <c r="BI1073" i="1"/>
  <c r="BO1073" i="1"/>
  <c r="BF1074" i="1"/>
  <c r="BN1073" i="1"/>
  <c r="BJ1073" i="1"/>
  <c r="BK1073" i="1"/>
  <c r="BL1073" i="1"/>
  <c r="BF1075" i="1" l="1"/>
  <c r="BJ1074" i="1"/>
  <c r="BM1074" i="1"/>
  <c r="BK1074" i="1"/>
  <c r="BL1074" i="1"/>
  <c r="BG1074" i="1"/>
  <c r="BN1074" i="1"/>
  <c r="BO1074" i="1"/>
  <c r="BH1074" i="1"/>
  <c r="BI1074" i="1"/>
  <c r="BO1075" i="1" l="1"/>
  <c r="BI1075" i="1"/>
  <c r="BK1075" i="1"/>
  <c r="BL1075" i="1"/>
  <c r="BM1075" i="1"/>
  <c r="BN1075" i="1"/>
  <c r="BH1075" i="1"/>
  <c r="BJ1075" i="1"/>
  <c r="BF1076" i="1"/>
  <c r="BG1075" i="1"/>
  <c r="BK1076" i="1" l="1"/>
  <c r="BG1076" i="1"/>
  <c r="BO1076" i="1"/>
  <c r="BI1076" i="1"/>
  <c r="BL1076" i="1"/>
  <c r="BM1076" i="1"/>
  <c r="BN1076" i="1"/>
  <c r="BH1076" i="1"/>
  <c r="BF1077" i="1"/>
  <c r="BJ1076" i="1"/>
  <c r="BI1077" i="1" l="1"/>
  <c r="BJ1077" i="1"/>
  <c r="BN1077" i="1"/>
  <c r="BO1077" i="1"/>
  <c r="BH1077" i="1"/>
  <c r="BF1078" i="1"/>
  <c r="BL1077" i="1"/>
  <c r="BM1077" i="1"/>
  <c r="BG1077" i="1"/>
  <c r="BK1077" i="1"/>
  <c r="BN1078" i="1" l="1"/>
  <c r="BG1078" i="1"/>
  <c r="BO1078" i="1"/>
  <c r="BH1078" i="1"/>
  <c r="BJ1078" i="1"/>
  <c r="BM1078" i="1"/>
  <c r="BI1078" i="1"/>
  <c r="BL1078" i="1"/>
  <c r="BF1079" i="1"/>
  <c r="BK1078" i="1"/>
  <c r="BJ1079" i="1" l="1"/>
  <c r="BN1079" i="1"/>
  <c r="BG1079" i="1"/>
  <c r="BO1079" i="1"/>
  <c r="BK1079" i="1"/>
  <c r="BL1079" i="1"/>
  <c r="BM1079" i="1"/>
  <c r="BH1079" i="1"/>
  <c r="BI1079" i="1"/>
  <c r="BF1080" i="1"/>
  <c r="BH1080" i="1" l="1"/>
  <c r="BI1080" i="1"/>
  <c r="BK1080" i="1"/>
  <c r="BJ1080" i="1"/>
  <c r="BF1081" i="1"/>
  <c r="BL1080" i="1"/>
  <c r="BM1080" i="1"/>
  <c r="BN1080" i="1"/>
  <c r="BG1080" i="1"/>
  <c r="BO1080" i="1"/>
  <c r="BM1081" i="1" l="1"/>
  <c r="BO1081" i="1"/>
  <c r="BI1081" i="1"/>
  <c r="BF1082" i="1"/>
  <c r="BN1081" i="1"/>
  <c r="BH1081" i="1"/>
  <c r="BG1081" i="1"/>
  <c r="BK1081" i="1"/>
  <c r="BL1081" i="1"/>
  <c r="BJ1081" i="1"/>
  <c r="BF1083" i="1" l="1"/>
  <c r="BO1082" i="1"/>
  <c r="BI1082" i="1"/>
  <c r="BJ1082" i="1"/>
  <c r="BM1082" i="1"/>
  <c r="BK1082" i="1"/>
  <c r="BN1082" i="1"/>
  <c r="BL1082" i="1"/>
  <c r="BG1082" i="1"/>
  <c r="BH1082" i="1"/>
  <c r="BO1083" i="1" l="1"/>
  <c r="BI1083" i="1"/>
  <c r="BF1084" i="1"/>
  <c r="BM1083" i="1"/>
  <c r="BH1083" i="1"/>
  <c r="BJ1083" i="1"/>
  <c r="BK1083" i="1"/>
  <c r="BL1083" i="1"/>
  <c r="BN1083" i="1"/>
  <c r="BG1083" i="1"/>
  <c r="BK1084" i="1" l="1"/>
  <c r="BL1084" i="1"/>
  <c r="BM1084" i="1"/>
  <c r="BI1084" i="1"/>
  <c r="BG1084" i="1"/>
  <c r="BO1084" i="1"/>
  <c r="BN1084" i="1"/>
  <c r="BH1084" i="1"/>
  <c r="BJ1084" i="1"/>
  <c r="BF1085" i="1"/>
  <c r="BI1085" i="1" l="1"/>
  <c r="BL1085" i="1"/>
  <c r="BF1086" i="1"/>
  <c r="BJ1085" i="1"/>
  <c r="BM1085" i="1"/>
  <c r="BK1085" i="1"/>
  <c r="BN1085" i="1"/>
  <c r="BG1085" i="1"/>
  <c r="BO1085" i="1"/>
  <c r="BH1085" i="1"/>
  <c r="BN1086" i="1" l="1"/>
  <c r="BI1086" i="1"/>
  <c r="BO1086" i="1"/>
  <c r="BF1087" i="1"/>
  <c r="BK1086" i="1"/>
  <c r="BL1086" i="1"/>
  <c r="BG1086" i="1"/>
  <c r="BH1086" i="1"/>
  <c r="BJ1086" i="1"/>
  <c r="BM1086" i="1"/>
  <c r="BJ1087" i="1" l="1"/>
  <c r="BK1087" i="1"/>
  <c r="BL1087" i="1"/>
  <c r="BH1087" i="1"/>
  <c r="BN1087" i="1"/>
  <c r="BG1087" i="1"/>
  <c r="BM1087" i="1"/>
  <c r="BO1087" i="1"/>
  <c r="BI1087" i="1"/>
  <c r="BF1088" i="1"/>
  <c r="BH1088" i="1" l="1"/>
  <c r="BI1088" i="1"/>
  <c r="BK1088" i="1"/>
  <c r="BL1088" i="1"/>
  <c r="BJ1088" i="1"/>
  <c r="BM1088" i="1"/>
  <c r="BF1089" i="1"/>
  <c r="BN1088" i="1"/>
  <c r="BO1088" i="1"/>
  <c r="BG1088" i="1"/>
  <c r="BM1089" i="1" l="1"/>
  <c r="BH1089" i="1"/>
  <c r="BO1089" i="1"/>
  <c r="BN1089" i="1"/>
  <c r="BG1089" i="1"/>
  <c r="BI1089" i="1"/>
  <c r="BF1090" i="1"/>
  <c r="BK1089" i="1"/>
  <c r="BL1089" i="1"/>
  <c r="BJ1089" i="1"/>
  <c r="BF1091" i="1" l="1"/>
  <c r="BM1090" i="1"/>
  <c r="BN1090" i="1"/>
  <c r="BL1090" i="1"/>
  <c r="BG1090" i="1"/>
  <c r="BJ1090" i="1"/>
  <c r="BK1090" i="1"/>
  <c r="BH1090" i="1"/>
  <c r="BI1090" i="1"/>
  <c r="BO1090" i="1"/>
  <c r="BO1091" i="1" l="1"/>
  <c r="BJ1091" i="1"/>
  <c r="BH1091" i="1"/>
  <c r="BI1091" i="1"/>
  <c r="BK1091" i="1"/>
  <c r="BF1092" i="1"/>
  <c r="BL1091" i="1"/>
  <c r="BM1091" i="1"/>
  <c r="BN1091" i="1"/>
  <c r="BG1091" i="1"/>
  <c r="BK1092" i="1" l="1"/>
  <c r="BM1092" i="1"/>
  <c r="BL1092" i="1"/>
  <c r="BG1092" i="1"/>
  <c r="BO1092" i="1"/>
  <c r="BN1092" i="1"/>
  <c r="BH1092" i="1"/>
  <c r="BI1092" i="1"/>
  <c r="BF1093" i="1"/>
  <c r="BJ1092" i="1"/>
  <c r="BI1093" i="1" l="1"/>
  <c r="BF1094" i="1"/>
  <c r="BL1093" i="1"/>
  <c r="BK1093" i="1"/>
  <c r="BN1093" i="1"/>
  <c r="BJ1093" i="1"/>
  <c r="BM1093" i="1"/>
  <c r="BO1093" i="1"/>
  <c r="BH1093" i="1"/>
  <c r="BG1093" i="1"/>
  <c r="BN1094" i="1" l="1"/>
  <c r="BI1094" i="1"/>
  <c r="BH1094" i="1"/>
  <c r="BG1094" i="1"/>
  <c r="BO1094" i="1"/>
  <c r="BF1095" i="1"/>
  <c r="BJ1094" i="1"/>
  <c r="BK1094" i="1"/>
  <c r="BL1094" i="1"/>
  <c r="BM1094" i="1"/>
  <c r="BJ1095" i="1" l="1"/>
  <c r="BN1095" i="1"/>
  <c r="BK1095" i="1"/>
  <c r="BL1095" i="1"/>
  <c r="BG1095" i="1"/>
  <c r="BM1095" i="1"/>
  <c r="BO1095" i="1"/>
  <c r="BI1095" i="1"/>
  <c r="BF1096" i="1"/>
  <c r="BH1095" i="1"/>
  <c r="BH1096" i="1" l="1"/>
  <c r="BL1096" i="1"/>
  <c r="BM1096" i="1"/>
  <c r="BI1096" i="1"/>
  <c r="BK1096" i="1"/>
  <c r="BF1097" i="1"/>
  <c r="BJ1096" i="1"/>
  <c r="BN1096" i="1"/>
  <c r="BO1096" i="1"/>
  <c r="BG1096" i="1"/>
  <c r="BM1097" i="1" l="1"/>
  <c r="BG1097" i="1"/>
  <c r="BI1097" i="1"/>
  <c r="BN1097" i="1"/>
  <c r="BH1097" i="1"/>
  <c r="BO1097" i="1"/>
  <c r="BF1098" i="1"/>
  <c r="BJ1097" i="1"/>
  <c r="BK1097" i="1"/>
  <c r="BL1097" i="1"/>
  <c r="BF1099" i="1" l="1"/>
  <c r="BJ1098" i="1"/>
  <c r="BM1098" i="1"/>
  <c r="BK1098" i="1"/>
  <c r="BN1098" i="1"/>
  <c r="BG1098" i="1"/>
  <c r="BL1098" i="1"/>
  <c r="BO1098" i="1"/>
  <c r="BH1098" i="1"/>
  <c r="BI1098" i="1"/>
  <c r="BO1099" i="1" l="1"/>
  <c r="BH1099" i="1"/>
  <c r="BJ1099" i="1"/>
  <c r="BK1099" i="1"/>
  <c r="BI1099" i="1"/>
  <c r="BL1099" i="1"/>
  <c r="BM1099" i="1"/>
  <c r="BF1100" i="1"/>
  <c r="BN1099" i="1"/>
  <c r="BG1099" i="1"/>
  <c r="BK1100" i="1" l="1"/>
  <c r="BG1100" i="1"/>
  <c r="BI1100" i="1"/>
  <c r="BL1100" i="1"/>
  <c r="BM1100" i="1"/>
  <c r="BO1100" i="1"/>
  <c r="BN1100" i="1"/>
  <c r="BH1100" i="1"/>
  <c r="BF1101" i="1"/>
  <c r="BJ1100" i="1"/>
  <c r="BI1101" i="1" l="1"/>
  <c r="BL1101" i="1"/>
  <c r="BG1101" i="1"/>
  <c r="BF1102" i="1"/>
  <c r="BJ1101" i="1"/>
  <c r="BM1101" i="1"/>
  <c r="BK1101" i="1"/>
  <c r="BN1101" i="1"/>
  <c r="BO1101" i="1"/>
  <c r="BH1101" i="1"/>
  <c r="BN1102" i="1" l="1"/>
  <c r="BG1102" i="1"/>
  <c r="BO1102" i="1"/>
  <c r="BH1102" i="1"/>
  <c r="BI1102" i="1"/>
  <c r="BF1103" i="1"/>
  <c r="BJ1102" i="1"/>
  <c r="BK1102" i="1"/>
  <c r="BL1102" i="1"/>
  <c r="BM1102" i="1"/>
  <c r="BL1103" i="1" l="1"/>
  <c r="BK1103" i="1"/>
  <c r="BM1103" i="1"/>
  <c r="BN1103" i="1"/>
  <c r="BG1103" i="1"/>
  <c r="BO1103" i="1"/>
  <c r="BH1103" i="1"/>
  <c r="BI1103" i="1"/>
  <c r="BF1104" i="1"/>
  <c r="BJ1103" i="1"/>
  <c r="BF1105" i="1" l="1"/>
  <c r="BH1104" i="1"/>
  <c r="BJ1104" i="1"/>
  <c r="BL1104" i="1"/>
  <c r="BG1104" i="1"/>
  <c r="BO1104" i="1"/>
  <c r="BI1104" i="1"/>
  <c r="BK1104" i="1"/>
  <c r="BM1104" i="1"/>
  <c r="BN1104" i="1"/>
  <c r="BI1105" i="1" l="1"/>
  <c r="BF1106" i="1"/>
  <c r="BM1105" i="1"/>
  <c r="BH1105" i="1"/>
  <c r="BO1105" i="1"/>
  <c r="BJ1105" i="1"/>
  <c r="BK1105" i="1"/>
  <c r="BL1105" i="1"/>
  <c r="BN1105" i="1"/>
  <c r="BG1105" i="1"/>
  <c r="BK1106" i="1" l="1"/>
  <c r="BN1106" i="1"/>
  <c r="BL1106" i="1"/>
  <c r="BG1106" i="1"/>
  <c r="BH1106" i="1"/>
  <c r="BI1106" i="1"/>
  <c r="BM1106" i="1"/>
  <c r="BJ1106" i="1"/>
  <c r="BO1106" i="1"/>
  <c r="BF1107" i="1"/>
  <c r="BI1107" i="1" l="1"/>
  <c r="BM1107" i="1"/>
  <c r="BK1107" i="1"/>
  <c r="BJ1107" i="1"/>
  <c r="BO1107" i="1"/>
  <c r="BL1107" i="1"/>
  <c r="BF1108" i="1"/>
  <c r="BN1107" i="1"/>
  <c r="BH1107" i="1"/>
  <c r="BG1107" i="1"/>
  <c r="BM1108" i="1" l="1"/>
  <c r="BN1108" i="1"/>
  <c r="BF1109" i="1"/>
  <c r="BH1108" i="1"/>
  <c r="BG1108" i="1"/>
  <c r="BL1108" i="1"/>
  <c r="BO1108" i="1"/>
  <c r="BI1108" i="1"/>
  <c r="BJ1108" i="1"/>
  <c r="BK1108" i="1"/>
  <c r="BF1110" i="1" l="1"/>
  <c r="BL1109" i="1"/>
  <c r="BM1109" i="1"/>
  <c r="BG1109" i="1"/>
  <c r="BI1109" i="1"/>
  <c r="BK1109" i="1"/>
  <c r="BN1109" i="1"/>
  <c r="BO1109" i="1"/>
  <c r="BJ1109" i="1"/>
  <c r="BH1109" i="1"/>
  <c r="BO1110" i="1" l="1"/>
  <c r="BH1110" i="1"/>
  <c r="BI1110" i="1"/>
  <c r="BN1110" i="1"/>
  <c r="BJ1110" i="1"/>
  <c r="BF1111" i="1"/>
  <c r="BK1110" i="1"/>
  <c r="BM1110" i="1"/>
  <c r="BG1110" i="1"/>
  <c r="BL1110" i="1"/>
  <c r="BO1111" i="1" l="1"/>
  <c r="BG1111" i="1"/>
  <c r="BM1111" i="1"/>
  <c r="BK1111" i="1"/>
  <c r="BI1111" i="1"/>
  <c r="BN1111" i="1"/>
  <c r="BH1111" i="1"/>
  <c r="BF1112" i="1"/>
  <c r="BJ1111" i="1"/>
  <c r="BL1111" i="1"/>
  <c r="BF1113" i="1" l="1"/>
  <c r="BH1112" i="1"/>
  <c r="BJ1112" i="1"/>
  <c r="BM1112" i="1"/>
  <c r="BL1112" i="1"/>
  <c r="BN1112" i="1"/>
  <c r="BK1112" i="1"/>
  <c r="BG1112" i="1"/>
  <c r="BO1112" i="1"/>
  <c r="BI1112" i="1"/>
  <c r="BO1113" i="1" l="1"/>
  <c r="BF1114" i="1"/>
  <c r="BH1113" i="1"/>
  <c r="BI1113" i="1"/>
  <c r="BJ1113" i="1"/>
  <c r="BG1113" i="1"/>
  <c r="BL1113" i="1"/>
  <c r="BN1113" i="1"/>
  <c r="BM1113" i="1"/>
  <c r="BK1113" i="1"/>
  <c r="BH1114" i="1" l="1"/>
  <c r="BM1114" i="1"/>
  <c r="BG1114" i="1"/>
  <c r="BJ1114" i="1"/>
  <c r="BN1114" i="1"/>
  <c r="BL1114" i="1"/>
  <c r="BO1114" i="1"/>
  <c r="BI1114" i="1"/>
  <c r="BF1115" i="1"/>
  <c r="BK1114" i="1"/>
  <c r="BK1115" i="1" l="1"/>
  <c r="BJ1115" i="1"/>
  <c r="BO1115" i="1"/>
  <c r="BL1115" i="1"/>
  <c r="BM1115" i="1"/>
  <c r="BF1116" i="1"/>
  <c r="BN1115" i="1"/>
  <c r="BG1115" i="1"/>
  <c r="BI1115" i="1"/>
  <c r="BH1115" i="1"/>
  <c r="BH1116" i="1" l="1"/>
  <c r="BF1117" i="1"/>
  <c r="BJ1116" i="1"/>
  <c r="BG1116" i="1"/>
  <c r="BL1116" i="1"/>
  <c r="BO1116" i="1"/>
  <c r="BN1116" i="1"/>
  <c r="BI1116" i="1"/>
  <c r="BM1116" i="1"/>
  <c r="BK1116" i="1"/>
  <c r="BF1118" i="1" l="1"/>
  <c r="BL1117" i="1"/>
  <c r="BI1117" i="1"/>
  <c r="BH1117" i="1"/>
  <c r="BG1117" i="1"/>
  <c r="BK1117" i="1"/>
  <c r="BN1117" i="1"/>
  <c r="BJ1117" i="1"/>
  <c r="BM1117" i="1"/>
  <c r="BO1117" i="1"/>
  <c r="BH1118" i="1" l="1"/>
  <c r="BJ1118" i="1"/>
  <c r="BN1118" i="1"/>
  <c r="BI1118" i="1"/>
  <c r="BF1119" i="1"/>
  <c r="BL1118" i="1"/>
  <c r="BK1118" i="1"/>
  <c r="BM1118" i="1"/>
  <c r="BG1118" i="1"/>
  <c r="BO1118" i="1"/>
  <c r="BK1119" i="1" l="1"/>
  <c r="BM1119" i="1"/>
  <c r="BN1119" i="1"/>
  <c r="BH1119" i="1"/>
  <c r="BJ1119" i="1"/>
  <c r="BO1119" i="1"/>
  <c r="BF1120" i="1"/>
  <c r="BG1119" i="1"/>
  <c r="BI1119" i="1"/>
  <c r="BL1119" i="1"/>
  <c r="BH1120" i="1" l="1"/>
  <c r="BL1120" i="1"/>
  <c r="BN1120" i="1"/>
  <c r="BG1120" i="1"/>
  <c r="BJ1120" i="1"/>
  <c r="BK1120" i="1"/>
  <c r="BM1120" i="1"/>
  <c r="BO1120" i="1"/>
  <c r="BF1121" i="1"/>
  <c r="BI1120" i="1"/>
  <c r="BF1122" i="1" l="1"/>
  <c r="BG1121" i="1"/>
  <c r="BH1121" i="1"/>
  <c r="BK1121" i="1"/>
  <c r="BJ1121" i="1"/>
  <c r="BI1121" i="1"/>
  <c r="BL1121" i="1"/>
  <c r="BM1121" i="1"/>
  <c r="BN1121" i="1"/>
  <c r="BO1121" i="1"/>
  <c r="BN1122" i="1" l="1"/>
  <c r="BH1122" i="1"/>
  <c r="BK1122" i="1"/>
  <c r="BJ1122" i="1"/>
  <c r="BO1122" i="1"/>
  <c r="BI1122" i="1"/>
  <c r="BF1123" i="1"/>
  <c r="BM1122" i="1"/>
  <c r="BG1122" i="1"/>
  <c r="BL1122" i="1"/>
  <c r="BH1123" i="1" l="1"/>
  <c r="BJ1123" i="1"/>
  <c r="BN1123" i="1"/>
  <c r="BI1123" i="1"/>
  <c r="BM1123" i="1"/>
  <c r="BL1123" i="1"/>
  <c r="BK1123" i="1"/>
  <c r="BO1123" i="1"/>
  <c r="BF1124" i="1"/>
  <c r="BG1123" i="1"/>
  <c r="BJ1124" i="1" l="1"/>
  <c r="BK1124" i="1"/>
  <c r="BL1124" i="1"/>
  <c r="BG1124" i="1"/>
  <c r="BM1124" i="1"/>
  <c r="BI1124" i="1"/>
  <c r="BN1124" i="1"/>
  <c r="BO1124" i="1"/>
  <c r="BH1124" i="1"/>
  <c r="BF1125" i="1"/>
  <c r="BH1125" i="1" l="1"/>
  <c r="BK1125" i="1"/>
  <c r="BL1125" i="1"/>
  <c r="BJ1125" i="1"/>
  <c r="BI1125" i="1"/>
  <c r="BF1126" i="1"/>
  <c r="BM1125" i="1"/>
  <c r="BN1125" i="1"/>
  <c r="BG1125" i="1"/>
  <c r="BO1125" i="1"/>
  <c r="BM1126" i="1" l="1"/>
  <c r="BG1126" i="1"/>
  <c r="BO1126" i="1"/>
  <c r="BI1126" i="1"/>
  <c r="BF1127" i="1"/>
  <c r="BH1126" i="1"/>
  <c r="BN1126" i="1"/>
  <c r="BJ1126" i="1"/>
  <c r="BK1126" i="1"/>
  <c r="BL1126" i="1"/>
  <c r="BF1128" i="1" l="1"/>
  <c r="BM1127" i="1"/>
  <c r="BN1127" i="1"/>
  <c r="BK1127" i="1"/>
  <c r="BG1127" i="1"/>
  <c r="BO1127" i="1"/>
  <c r="BJ1127" i="1"/>
  <c r="BL1127" i="1"/>
  <c r="BI1127" i="1"/>
  <c r="BH1127" i="1"/>
  <c r="BO1128" i="1" l="1"/>
  <c r="BF1129" i="1"/>
  <c r="BH1128" i="1"/>
  <c r="BM1128" i="1"/>
  <c r="BI1128" i="1"/>
  <c r="BJ1128" i="1"/>
  <c r="BK1128" i="1"/>
  <c r="BL1128" i="1"/>
  <c r="BN1128" i="1"/>
  <c r="BG1128" i="1"/>
  <c r="BK1129" i="1" l="1"/>
  <c r="BL1129" i="1"/>
  <c r="BN1129" i="1"/>
  <c r="BM1129" i="1"/>
  <c r="BH1129" i="1"/>
  <c r="BI1129" i="1"/>
  <c r="BF1130" i="1"/>
  <c r="BG1129" i="1"/>
  <c r="BO1129" i="1"/>
  <c r="BJ1129" i="1"/>
  <c r="BI1130" i="1" l="1"/>
  <c r="BL1130" i="1"/>
  <c r="BK1130" i="1"/>
  <c r="BM1130" i="1"/>
  <c r="BF1131" i="1"/>
  <c r="BJ1130" i="1"/>
  <c r="BN1130" i="1"/>
  <c r="BG1130" i="1"/>
  <c r="BO1130" i="1"/>
  <c r="BH1130" i="1"/>
  <c r="BN1131" i="1" l="1"/>
  <c r="BI1131" i="1"/>
  <c r="BF1132" i="1"/>
  <c r="BJ1131" i="1"/>
  <c r="BK1131" i="1"/>
  <c r="BH1131" i="1"/>
  <c r="BG1131" i="1"/>
  <c r="BO1131" i="1"/>
  <c r="BL1131" i="1"/>
  <c r="BM1131" i="1"/>
  <c r="BJ1132" i="1" l="1"/>
  <c r="BN1132" i="1"/>
  <c r="BM1132" i="1"/>
  <c r="BG1132" i="1"/>
  <c r="BI1132" i="1"/>
  <c r="BK1132" i="1"/>
  <c r="BL1132" i="1"/>
  <c r="BO1132" i="1"/>
  <c r="BH1132" i="1"/>
  <c r="BF1133" i="1"/>
  <c r="BH1133" i="1" l="1"/>
  <c r="BK1133" i="1"/>
  <c r="BJ1133" i="1"/>
  <c r="BF1134" i="1"/>
  <c r="BL1133" i="1"/>
  <c r="BM1133" i="1"/>
  <c r="BN1133" i="1"/>
  <c r="BG1133" i="1"/>
  <c r="BI1133" i="1"/>
  <c r="BO1133" i="1"/>
  <c r="BM1134" i="1" l="1"/>
  <c r="BH1134" i="1"/>
  <c r="BO1134" i="1"/>
  <c r="BN1134" i="1"/>
  <c r="BF1135" i="1"/>
  <c r="BG1134" i="1"/>
  <c r="BI1134" i="1"/>
  <c r="BK1134" i="1"/>
  <c r="BL1134" i="1"/>
  <c r="BJ1134" i="1"/>
  <c r="BF1136" i="1" l="1"/>
  <c r="BM1135" i="1"/>
  <c r="BN1135" i="1"/>
  <c r="BK1135" i="1"/>
  <c r="BJ1135" i="1"/>
  <c r="BL1135" i="1"/>
  <c r="BG1135" i="1"/>
  <c r="BO1135" i="1"/>
  <c r="BH1135" i="1"/>
  <c r="BI1135" i="1"/>
  <c r="BO1136" i="1" l="1"/>
  <c r="BK1136" i="1"/>
  <c r="BL1136" i="1"/>
  <c r="BM1136" i="1"/>
  <c r="BI1136" i="1"/>
  <c r="BJ1136" i="1"/>
  <c r="BF1137" i="1"/>
  <c r="BH1136" i="1"/>
  <c r="BN1136" i="1"/>
  <c r="BG1136" i="1"/>
  <c r="BK1137" i="1" l="1"/>
  <c r="BG1137" i="1"/>
  <c r="BO1137" i="1"/>
  <c r="BM1137" i="1"/>
  <c r="BH1137" i="1"/>
  <c r="BI1137" i="1"/>
  <c r="BL1137" i="1"/>
  <c r="BN1137" i="1"/>
  <c r="BF1138" i="1"/>
  <c r="BJ1137" i="1"/>
  <c r="BI1138" i="1" l="1"/>
  <c r="BF1139" i="1"/>
  <c r="BL1138" i="1"/>
  <c r="BK1138" i="1"/>
  <c r="BM1138" i="1"/>
  <c r="BJ1138" i="1"/>
  <c r="BG1138" i="1"/>
  <c r="BO1138" i="1"/>
  <c r="BH1138" i="1"/>
  <c r="BN1138" i="1"/>
  <c r="BN1139" i="1" l="1"/>
  <c r="BH1139" i="1"/>
  <c r="BG1139" i="1"/>
  <c r="BF1140" i="1"/>
  <c r="BI1139" i="1"/>
  <c r="BO1139" i="1"/>
  <c r="BK1139" i="1"/>
  <c r="BL1139" i="1"/>
  <c r="BM1139" i="1"/>
  <c r="BJ1139" i="1"/>
  <c r="BJ1140" i="1" l="1"/>
  <c r="BK1140" i="1"/>
  <c r="BN1140" i="1"/>
  <c r="BL1140" i="1"/>
  <c r="BO1140" i="1"/>
  <c r="BH1140" i="1"/>
  <c r="BM1140" i="1"/>
  <c r="BG1140" i="1"/>
  <c r="BI1140" i="1"/>
  <c r="BF1141" i="1"/>
  <c r="BH1141" i="1" l="1"/>
  <c r="BJ1141" i="1"/>
  <c r="BK1141" i="1"/>
  <c r="BL1141" i="1"/>
  <c r="BM1141" i="1"/>
  <c r="BN1141" i="1"/>
  <c r="BI1141" i="1"/>
  <c r="BF1142" i="1"/>
  <c r="BG1141" i="1"/>
  <c r="BO1141" i="1"/>
  <c r="BM1142" i="1" l="1"/>
  <c r="BO1142" i="1"/>
  <c r="BN1142" i="1"/>
  <c r="BF1143" i="1"/>
  <c r="BG1142" i="1"/>
  <c r="BH1142" i="1"/>
  <c r="BI1142" i="1"/>
  <c r="BJ1142" i="1"/>
  <c r="BL1142" i="1"/>
  <c r="BK1142" i="1"/>
  <c r="BF1144" i="1" l="1"/>
  <c r="BM1143" i="1"/>
  <c r="BN1143" i="1"/>
  <c r="BO1143" i="1"/>
  <c r="BJ1143" i="1"/>
  <c r="BL1143" i="1"/>
  <c r="BK1143" i="1"/>
  <c r="BG1143" i="1"/>
  <c r="BH1143" i="1"/>
  <c r="BI1143" i="1"/>
  <c r="BO1144" i="1" l="1"/>
  <c r="BI1144" i="1"/>
  <c r="BF1145" i="1"/>
  <c r="BL1144" i="1"/>
  <c r="BJ1144" i="1"/>
  <c r="BK1144" i="1"/>
  <c r="BH1144" i="1"/>
  <c r="BM1144" i="1"/>
  <c r="BG1144" i="1"/>
  <c r="BN1144" i="1"/>
  <c r="BK1145" i="1" l="1"/>
  <c r="BN1145" i="1"/>
  <c r="BO1145" i="1"/>
  <c r="BL1145" i="1"/>
  <c r="BG1145" i="1"/>
  <c r="BM1145" i="1"/>
  <c r="BH1145" i="1"/>
  <c r="BI1145" i="1"/>
  <c r="BF1146" i="1"/>
  <c r="BJ1145" i="1"/>
  <c r="BI1146" i="1" l="1"/>
  <c r="BL1146" i="1"/>
  <c r="BM1146" i="1"/>
  <c r="BN1146" i="1"/>
  <c r="BG1146" i="1"/>
  <c r="BO1146" i="1"/>
  <c r="BF1147" i="1"/>
  <c r="BK1146" i="1"/>
  <c r="BJ1146" i="1"/>
  <c r="BH1146" i="1"/>
  <c r="BN1147" i="1" l="1"/>
  <c r="BH1147" i="1"/>
  <c r="BI1147" i="1"/>
  <c r="BF1148" i="1"/>
  <c r="BG1147" i="1"/>
  <c r="BO1147" i="1"/>
  <c r="BJ1147" i="1"/>
  <c r="BK1147" i="1"/>
  <c r="BL1147" i="1"/>
  <c r="BM1147" i="1"/>
  <c r="BJ1148" i="1" l="1"/>
  <c r="BK1148" i="1"/>
  <c r="BN1148" i="1"/>
  <c r="BM1148" i="1"/>
  <c r="BG1148" i="1"/>
  <c r="BO1148" i="1"/>
  <c r="BL1148" i="1"/>
  <c r="BH1148" i="1"/>
  <c r="BF1149" i="1"/>
  <c r="BI1148" i="1"/>
  <c r="BH1149" i="1" l="1"/>
  <c r="BK1149" i="1"/>
  <c r="BI1149" i="1"/>
  <c r="BL1149" i="1"/>
  <c r="BF1150" i="1"/>
  <c r="BJ1149" i="1"/>
  <c r="BM1149" i="1"/>
  <c r="BN1149" i="1"/>
  <c r="BG1149" i="1"/>
  <c r="BO1149" i="1"/>
  <c r="BM1150" i="1" l="1"/>
  <c r="BH1150" i="1"/>
  <c r="BF1151" i="1"/>
  <c r="BG1150" i="1"/>
  <c r="BO1150" i="1"/>
  <c r="BI1150" i="1"/>
  <c r="BN1150" i="1"/>
  <c r="BJ1150" i="1"/>
  <c r="BK1150" i="1"/>
  <c r="BL1150" i="1"/>
  <c r="BF1152" i="1" l="1"/>
  <c r="BM1151" i="1"/>
  <c r="BJ1151" i="1"/>
  <c r="BL1151" i="1"/>
  <c r="BN1151" i="1"/>
  <c r="BK1151" i="1"/>
  <c r="BG1151" i="1"/>
  <c r="BO1151" i="1"/>
  <c r="BI1151" i="1"/>
  <c r="BH1151" i="1"/>
  <c r="BO1152" i="1" l="1"/>
  <c r="BI1152" i="1"/>
  <c r="BJ1152" i="1"/>
  <c r="BK1152" i="1"/>
  <c r="BF1153" i="1"/>
  <c r="BH1152" i="1"/>
  <c r="BL1152" i="1"/>
  <c r="BM1152" i="1"/>
  <c r="BN1152" i="1"/>
  <c r="BG1152" i="1"/>
  <c r="BK1153" i="1" l="1"/>
  <c r="BL1153" i="1"/>
  <c r="BG1153" i="1"/>
  <c r="BN1153" i="1"/>
  <c r="BO1153" i="1"/>
  <c r="BM1153" i="1"/>
  <c r="BH1153" i="1"/>
  <c r="BF1154" i="1"/>
  <c r="BI1153" i="1"/>
  <c r="BJ1153" i="1"/>
  <c r="BI1154" i="1" l="1"/>
  <c r="BL1154" i="1"/>
  <c r="BK1154" i="1"/>
  <c r="BJ1154" i="1"/>
  <c r="BF1155" i="1"/>
  <c r="BM1154" i="1"/>
  <c r="BN1154" i="1"/>
  <c r="BG1154" i="1"/>
  <c r="BO1154" i="1"/>
  <c r="BH1154" i="1"/>
  <c r="BN1155" i="1" l="1"/>
  <c r="BI1155" i="1"/>
  <c r="BO1155" i="1"/>
  <c r="BH1155" i="1"/>
  <c r="BG1155" i="1"/>
  <c r="BF1156" i="1"/>
  <c r="BK1155" i="1"/>
  <c r="BL1155" i="1"/>
  <c r="BM1155" i="1"/>
  <c r="BJ1155" i="1"/>
  <c r="BJ1156" i="1" l="1"/>
  <c r="BN1156" i="1"/>
  <c r="BM1156" i="1"/>
  <c r="BG1156" i="1"/>
  <c r="BK1156" i="1"/>
  <c r="BL1156" i="1"/>
  <c r="BO1156" i="1"/>
  <c r="BH1156" i="1"/>
  <c r="BI1156" i="1"/>
  <c r="BF1157" i="1"/>
  <c r="BH1157" i="1" l="1"/>
  <c r="BK1157" i="1"/>
  <c r="BL1157" i="1"/>
  <c r="BM1157" i="1"/>
  <c r="BJ1157" i="1"/>
  <c r="BI1157" i="1"/>
  <c r="BF1158" i="1"/>
  <c r="BN1157" i="1"/>
  <c r="BO1157" i="1"/>
  <c r="BG1157" i="1"/>
  <c r="BM1158" i="1" l="1"/>
  <c r="BH1158" i="1"/>
  <c r="BJ1158" i="1"/>
  <c r="BG1158" i="1"/>
  <c r="BO1158" i="1"/>
  <c r="BI1158" i="1"/>
  <c r="BN1158" i="1"/>
  <c r="BF1159" i="1"/>
  <c r="BL1158" i="1"/>
  <c r="BK1158" i="1"/>
  <c r="BF1160" i="1" l="1"/>
  <c r="BM1159" i="1"/>
  <c r="BN1159" i="1"/>
  <c r="BG1159" i="1"/>
  <c r="BJ1159" i="1"/>
  <c r="BL1159" i="1"/>
  <c r="BK1159" i="1"/>
  <c r="BO1159" i="1"/>
  <c r="BH1159" i="1"/>
  <c r="BI1159" i="1"/>
  <c r="BO1160" i="1" l="1"/>
  <c r="BJ1160" i="1"/>
  <c r="BK1160" i="1"/>
  <c r="BI1160" i="1"/>
  <c r="BF1161" i="1"/>
  <c r="BH1160" i="1"/>
  <c r="BL1160" i="1"/>
  <c r="BM1160" i="1"/>
  <c r="BN1160" i="1"/>
  <c r="BG1160" i="1"/>
  <c r="BK1161" i="1" l="1"/>
  <c r="BL1161" i="1"/>
  <c r="BG1161" i="1"/>
  <c r="BO1161" i="1"/>
  <c r="BN1161" i="1"/>
  <c r="BM1161" i="1"/>
  <c r="BH1161" i="1"/>
  <c r="BI1161" i="1"/>
  <c r="BJ1161" i="1"/>
  <c r="BF1162" i="1"/>
  <c r="BI1162" i="1" l="1"/>
  <c r="BL1162" i="1"/>
  <c r="BJ1162" i="1"/>
  <c r="BN1162" i="1"/>
  <c r="BF1163" i="1"/>
  <c r="BK1162" i="1"/>
  <c r="BM1162" i="1"/>
  <c r="BG1162" i="1"/>
  <c r="BO1162" i="1"/>
  <c r="BH1162" i="1"/>
  <c r="BN1163" i="1" l="1"/>
  <c r="BI1163" i="1"/>
  <c r="BO1163" i="1"/>
  <c r="BH1163" i="1"/>
  <c r="BG1163" i="1"/>
  <c r="BF1164" i="1"/>
  <c r="BJ1163" i="1"/>
  <c r="BK1163" i="1"/>
  <c r="BL1163" i="1"/>
  <c r="BM1163" i="1"/>
  <c r="BJ1164" i="1" l="1"/>
  <c r="BM1164" i="1"/>
  <c r="BL1164" i="1"/>
  <c r="BO1164" i="1"/>
  <c r="BK1164" i="1"/>
  <c r="BN1164" i="1"/>
  <c r="BG1164" i="1"/>
  <c r="BH1164" i="1"/>
  <c r="BF1165" i="1"/>
  <c r="BI1164" i="1"/>
  <c r="BH1165" i="1" l="1"/>
  <c r="BK1165" i="1"/>
  <c r="BL1165" i="1"/>
  <c r="BJ1165" i="1"/>
  <c r="BF1166" i="1"/>
  <c r="BI1165" i="1"/>
  <c r="BM1165" i="1"/>
  <c r="BN1165" i="1"/>
  <c r="BG1165" i="1"/>
  <c r="BO1165" i="1"/>
  <c r="BM1166" i="1" l="1"/>
  <c r="BH1166" i="1"/>
  <c r="BO1166" i="1"/>
  <c r="BG1166" i="1"/>
  <c r="BI1166" i="1"/>
  <c r="BN1166" i="1"/>
  <c r="BF1167" i="1"/>
  <c r="BJ1166" i="1"/>
  <c r="BK1166" i="1"/>
  <c r="BL1166" i="1"/>
  <c r="BF1168" i="1" l="1"/>
  <c r="BM1167" i="1"/>
  <c r="BL1167" i="1"/>
  <c r="BN1167" i="1"/>
  <c r="BG1167" i="1"/>
  <c r="BO1167" i="1"/>
  <c r="BJ1167" i="1"/>
  <c r="BK1167" i="1"/>
  <c r="BI1167" i="1"/>
  <c r="BH1167" i="1"/>
  <c r="BO1168" i="1" l="1"/>
  <c r="BF1169" i="1"/>
  <c r="BI1168" i="1"/>
  <c r="BJ1168" i="1"/>
  <c r="BH1168" i="1"/>
  <c r="BL1168" i="1"/>
  <c r="BM1168" i="1"/>
  <c r="BG1168" i="1"/>
  <c r="BK1168" i="1"/>
  <c r="BN1168" i="1"/>
  <c r="BK1169" i="1" l="1"/>
  <c r="BG1169" i="1"/>
  <c r="BM1169" i="1"/>
  <c r="BH1169" i="1"/>
  <c r="BI1169" i="1"/>
  <c r="BL1169" i="1"/>
  <c r="BN1169" i="1"/>
  <c r="BO1169" i="1"/>
  <c r="BF1170" i="1"/>
  <c r="BJ1169" i="1"/>
  <c r="BI1170" i="1" l="1"/>
  <c r="BL1170" i="1"/>
  <c r="BK1170" i="1"/>
  <c r="BJ1170" i="1"/>
  <c r="BF1171" i="1"/>
  <c r="BM1170" i="1"/>
  <c r="BN1170" i="1"/>
  <c r="BG1170" i="1"/>
  <c r="BO1170" i="1"/>
  <c r="BH1170" i="1"/>
  <c r="BN1171" i="1" l="1"/>
  <c r="BF1172" i="1"/>
  <c r="BH1171" i="1"/>
  <c r="BI1171" i="1"/>
  <c r="BG1171" i="1"/>
  <c r="BO1171" i="1"/>
  <c r="BK1171" i="1"/>
  <c r="BL1171" i="1"/>
  <c r="BM1171" i="1"/>
  <c r="BJ1171" i="1"/>
  <c r="BJ1172" i="1" l="1"/>
  <c r="BM1172" i="1"/>
  <c r="BG1172" i="1"/>
  <c r="BK1172" i="1"/>
  <c r="BN1172" i="1"/>
  <c r="BL1172" i="1"/>
  <c r="BO1172" i="1"/>
  <c r="BH1172" i="1"/>
  <c r="BI1172" i="1"/>
  <c r="BF1173" i="1"/>
  <c r="BH1173" i="1" l="1"/>
  <c r="BK1173" i="1"/>
  <c r="BI1173" i="1"/>
  <c r="BL1173" i="1"/>
  <c r="BM1173" i="1"/>
  <c r="BN1173" i="1"/>
  <c r="BG1173" i="1"/>
  <c r="BO1173" i="1"/>
  <c r="BJ1173" i="1"/>
  <c r="BF1174" i="1"/>
  <c r="BM1174" i="1" l="1"/>
  <c r="BH1174" i="1"/>
  <c r="BO1174" i="1"/>
  <c r="BJ1174" i="1"/>
  <c r="BK1174" i="1"/>
  <c r="BG1174" i="1"/>
  <c r="BI1174" i="1"/>
  <c r="BN1174" i="1"/>
  <c r="BF1175" i="1"/>
  <c r="BL1174" i="1"/>
  <c r="BF1176" i="1" l="1"/>
  <c r="BN1175" i="1"/>
  <c r="BJ1175" i="1"/>
  <c r="BM1175" i="1"/>
  <c r="BL1175" i="1"/>
  <c r="BK1175" i="1"/>
  <c r="BG1175" i="1"/>
  <c r="BO1175" i="1"/>
  <c r="BH1175" i="1"/>
  <c r="BI1175" i="1"/>
  <c r="BO1176" i="1" l="1"/>
  <c r="BJ1176" i="1"/>
  <c r="BK1176" i="1"/>
  <c r="BM1176" i="1"/>
  <c r="BI1176" i="1"/>
  <c r="BF1177" i="1"/>
  <c r="BH1176" i="1"/>
  <c r="BL1176" i="1"/>
  <c r="BN1176" i="1"/>
  <c r="BG1176" i="1"/>
  <c r="BK1177" i="1" l="1"/>
  <c r="BG1177" i="1"/>
  <c r="BO1177" i="1"/>
  <c r="BL1177" i="1"/>
  <c r="BN1177" i="1"/>
  <c r="BM1177" i="1"/>
  <c r="BH1177" i="1"/>
  <c r="BI1177" i="1"/>
  <c r="BJ1177" i="1"/>
  <c r="BF1178" i="1"/>
  <c r="BI1178" i="1" l="1"/>
  <c r="BL1178" i="1"/>
  <c r="BJ1178" i="1"/>
  <c r="BN1178" i="1"/>
  <c r="BF1179" i="1"/>
  <c r="BK1178" i="1"/>
  <c r="BM1178" i="1"/>
  <c r="BO1178" i="1"/>
  <c r="BH1178" i="1"/>
  <c r="BG1178" i="1"/>
  <c r="BN1179" i="1" l="1"/>
  <c r="BH1179" i="1"/>
  <c r="BG1179" i="1"/>
  <c r="BJ1179" i="1"/>
  <c r="BI1179" i="1"/>
  <c r="BO1179" i="1"/>
  <c r="BK1179" i="1"/>
  <c r="BF1180" i="1"/>
  <c r="BL1179" i="1"/>
  <c r="BM1179" i="1"/>
  <c r="BJ1180" i="1" l="1"/>
  <c r="BN1180" i="1"/>
  <c r="BM1180" i="1"/>
  <c r="BL1180" i="1"/>
  <c r="BK1180" i="1"/>
  <c r="BO1180" i="1"/>
  <c r="BG1180" i="1"/>
  <c r="BH1180" i="1"/>
  <c r="BF1181" i="1"/>
  <c r="BI1180" i="1"/>
  <c r="BH1181" i="1" l="1"/>
  <c r="BK1181" i="1"/>
  <c r="BI1181" i="1"/>
  <c r="BL1181" i="1"/>
  <c r="BF1182" i="1"/>
  <c r="BG1181" i="1"/>
  <c r="BJ1181" i="1"/>
  <c r="BM1181" i="1"/>
  <c r="BN1181" i="1"/>
  <c r="BO1181" i="1"/>
  <c r="BM1182" i="1" l="1"/>
  <c r="BG1182" i="1"/>
  <c r="BH1182" i="1"/>
  <c r="BO1182" i="1"/>
  <c r="BI1182" i="1"/>
  <c r="BN1182" i="1"/>
  <c r="BJ1182" i="1"/>
  <c r="BK1182" i="1"/>
  <c r="BL1182" i="1"/>
  <c r="BF1183" i="1"/>
  <c r="BF1184" i="1" l="1"/>
  <c r="BM1183" i="1"/>
  <c r="BL1183" i="1"/>
  <c r="BK1183" i="1"/>
  <c r="BG1183" i="1"/>
  <c r="BO1183" i="1"/>
  <c r="BH1183" i="1"/>
  <c r="BI1183" i="1"/>
  <c r="BJ1183" i="1"/>
  <c r="BN1183" i="1"/>
  <c r="BO1184" i="1" l="1"/>
  <c r="BJ1184" i="1"/>
  <c r="BF1185" i="1"/>
  <c r="BH1184" i="1"/>
  <c r="BI1184" i="1"/>
  <c r="BK1184" i="1"/>
  <c r="BL1184" i="1"/>
  <c r="BM1184" i="1"/>
  <c r="BN1184" i="1"/>
  <c r="BG1184" i="1"/>
  <c r="BK1185" i="1" l="1"/>
  <c r="BG1185" i="1"/>
  <c r="BM1185" i="1"/>
  <c r="BH1185" i="1"/>
  <c r="BL1185" i="1"/>
  <c r="BN1185" i="1"/>
  <c r="BO1185" i="1"/>
  <c r="BI1185" i="1"/>
  <c r="BJ1185" i="1"/>
  <c r="BF1186" i="1"/>
  <c r="BI1186" i="1" l="1"/>
  <c r="BL1186" i="1"/>
  <c r="BJ1186" i="1"/>
  <c r="BN1186" i="1"/>
  <c r="BF1187" i="1"/>
  <c r="BK1186" i="1"/>
  <c r="BM1186" i="1"/>
  <c r="BG1186" i="1"/>
  <c r="BH1186" i="1"/>
  <c r="BO1186" i="1"/>
  <c r="BN1187" i="1" l="1"/>
  <c r="BH1187" i="1"/>
  <c r="BG1187" i="1"/>
  <c r="BF1188" i="1"/>
  <c r="BI1187" i="1"/>
  <c r="BO1187" i="1"/>
  <c r="BJ1187" i="1"/>
  <c r="BL1187" i="1"/>
  <c r="BK1187" i="1"/>
  <c r="BM1187" i="1"/>
  <c r="BJ1188" i="1" l="1"/>
  <c r="BN1188" i="1"/>
  <c r="BL1188" i="1"/>
  <c r="BK1188" i="1"/>
  <c r="BM1188" i="1"/>
  <c r="BG1188" i="1"/>
  <c r="BO1188" i="1"/>
  <c r="BH1188" i="1"/>
  <c r="BI1188" i="1"/>
  <c r="BF1189" i="1"/>
  <c r="BH1189" i="1" l="1"/>
  <c r="BK1189" i="1"/>
  <c r="BL1189" i="1"/>
  <c r="BJ1189" i="1"/>
  <c r="BI1189" i="1"/>
  <c r="BF1190" i="1"/>
  <c r="BM1189" i="1"/>
  <c r="BN1189" i="1"/>
  <c r="BG1189" i="1"/>
  <c r="BO1189" i="1"/>
  <c r="BM1190" i="1" l="1"/>
  <c r="BO1190" i="1"/>
  <c r="BN1190" i="1"/>
  <c r="BJ1190" i="1"/>
  <c r="BG1190" i="1"/>
  <c r="BH1190" i="1"/>
  <c r="BI1190" i="1"/>
  <c r="BF1191" i="1"/>
  <c r="BL1190" i="1"/>
  <c r="BK1190" i="1"/>
  <c r="BF1192" i="1" l="1"/>
  <c r="BM1191" i="1"/>
  <c r="BO1191" i="1"/>
  <c r="BJ1191" i="1"/>
  <c r="BL1191" i="1"/>
  <c r="BN1191" i="1"/>
  <c r="BK1191" i="1"/>
  <c r="BG1191" i="1"/>
  <c r="BH1191" i="1"/>
  <c r="BI1191" i="1"/>
  <c r="BO1192" i="1" l="1"/>
  <c r="BJ1192" i="1"/>
  <c r="BK1192" i="1"/>
  <c r="BI1192" i="1"/>
  <c r="BF1193" i="1"/>
  <c r="BH1192" i="1"/>
  <c r="BL1192" i="1"/>
  <c r="BN1192" i="1"/>
  <c r="BG1192" i="1"/>
  <c r="BM1192" i="1"/>
  <c r="BK1193" i="1" l="1"/>
  <c r="BL1193" i="1"/>
  <c r="BO1193" i="1"/>
  <c r="BH1193" i="1"/>
  <c r="BI1193" i="1"/>
  <c r="BG1193" i="1"/>
  <c r="BN1193" i="1"/>
  <c r="BM1193" i="1"/>
  <c r="BF1194" i="1"/>
  <c r="BJ1193" i="1"/>
  <c r="BI1194" i="1" l="1"/>
  <c r="BL1194" i="1"/>
  <c r="BK1194" i="1"/>
  <c r="BM1194" i="1"/>
  <c r="BN1194" i="1"/>
  <c r="BG1194" i="1"/>
  <c r="BF1195" i="1"/>
  <c r="BJ1194" i="1"/>
  <c r="BO1194" i="1"/>
  <c r="BH1194" i="1"/>
  <c r="BN1195" i="1" l="1"/>
  <c r="BI1195" i="1"/>
  <c r="BO1195" i="1"/>
  <c r="BJ1195" i="1"/>
  <c r="BH1195" i="1"/>
  <c r="BG1195" i="1"/>
  <c r="BF1196" i="1"/>
  <c r="BK1195" i="1"/>
  <c r="BM1195" i="1"/>
  <c r="BL1195" i="1"/>
  <c r="BJ1196" i="1" l="1"/>
  <c r="BN1196" i="1"/>
  <c r="BM1196" i="1"/>
  <c r="BG1196" i="1"/>
  <c r="BL1196" i="1"/>
  <c r="BO1196" i="1"/>
  <c r="BH1196" i="1"/>
  <c r="BI1196" i="1"/>
  <c r="BK1196" i="1"/>
  <c r="BF1197" i="1"/>
  <c r="BH1197" i="1" l="1"/>
  <c r="BJ1197" i="1"/>
  <c r="BK1197" i="1"/>
  <c r="BF1198" i="1"/>
  <c r="BI1197" i="1"/>
  <c r="BL1197" i="1"/>
  <c r="BM1197" i="1"/>
  <c r="BN1197" i="1"/>
  <c r="BG1197" i="1"/>
  <c r="BO1197" i="1"/>
  <c r="BM1198" i="1" l="1"/>
  <c r="BH1198" i="1"/>
  <c r="BI1198" i="1"/>
  <c r="BN1198" i="1"/>
  <c r="BF1199" i="1"/>
  <c r="BG1198" i="1"/>
  <c r="BO1198" i="1"/>
  <c r="BJ1198" i="1"/>
  <c r="BL1198" i="1"/>
  <c r="BK1198" i="1"/>
  <c r="BF1200" i="1" l="1"/>
  <c r="BM1199" i="1"/>
  <c r="BL1199" i="1"/>
  <c r="BK1199" i="1"/>
  <c r="BG1199" i="1"/>
  <c r="BJ1199" i="1"/>
  <c r="BN1199" i="1"/>
  <c r="BO1199" i="1"/>
  <c r="BH1199" i="1"/>
  <c r="BI1199" i="1"/>
  <c r="BO1200" i="1" l="1"/>
  <c r="BJ1200" i="1"/>
  <c r="BF1201" i="1"/>
  <c r="BK1200" i="1"/>
  <c r="BI1200" i="1"/>
  <c r="BH1200" i="1"/>
  <c r="BL1200" i="1"/>
  <c r="BM1200" i="1"/>
  <c r="BN1200" i="1"/>
  <c r="BG1200" i="1"/>
  <c r="BK1201" i="1" l="1"/>
  <c r="BN1201" i="1"/>
  <c r="BO1201" i="1"/>
  <c r="BM1201" i="1"/>
  <c r="BI1201" i="1"/>
  <c r="BF1202" i="1"/>
  <c r="BL1201" i="1"/>
  <c r="BG1201" i="1"/>
  <c r="BH1201" i="1"/>
  <c r="BJ1201" i="1"/>
  <c r="BI1202" i="1" l="1"/>
  <c r="BF1203" i="1"/>
  <c r="BL1202" i="1"/>
  <c r="BK1202" i="1"/>
  <c r="BJ1202" i="1"/>
  <c r="BN1202" i="1"/>
  <c r="BO1202" i="1"/>
  <c r="BH1202" i="1"/>
  <c r="BM1202" i="1"/>
  <c r="BG1202" i="1"/>
  <c r="BN1203" i="1" l="1"/>
  <c r="BH1203" i="1"/>
  <c r="BG1203" i="1"/>
  <c r="BO1203" i="1"/>
  <c r="BI1203" i="1"/>
  <c r="BF1204" i="1"/>
  <c r="BJ1203" i="1"/>
  <c r="BK1203" i="1"/>
  <c r="BL1203" i="1"/>
  <c r="BM1203" i="1"/>
  <c r="BM1204" i="1" l="1"/>
  <c r="BL1204" i="1"/>
  <c r="BN1204" i="1"/>
  <c r="BG1204" i="1"/>
  <c r="BH1204" i="1"/>
  <c r="BI1204" i="1"/>
  <c r="BF1205" i="1"/>
  <c r="BO1204" i="1"/>
  <c r="BK1204" i="1"/>
  <c r="BJ1204" i="1"/>
  <c r="BH1205" i="1" l="1"/>
  <c r="BL1205" i="1"/>
  <c r="BF1206" i="1"/>
  <c r="BI1205" i="1"/>
  <c r="BK1205" i="1"/>
  <c r="BM1205" i="1"/>
  <c r="BN1205" i="1"/>
  <c r="BG1205" i="1"/>
  <c r="BO1205" i="1"/>
  <c r="BJ1205" i="1"/>
  <c r="BI1206" i="1" l="1"/>
  <c r="BH1206" i="1"/>
  <c r="BJ1206" i="1"/>
  <c r="BK1206" i="1"/>
  <c r="BM1206" i="1"/>
  <c r="BN1206" i="1"/>
  <c r="BF1207" i="1"/>
  <c r="BG1206" i="1"/>
  <c r="BO1206" i="1"/>
  <c r="BL1206" i="1"/>
  <c r="BL1207" i="1" l="1"/>
  <c r="BJ1207" i="1"/>
  <c r="BK1207" i="1"/>
  <c r="BM1207" i="1"/>
  <c r="BG1207" i="1"/>
  <c r="BN1207" i="1"/>
  <c r="BO1207" i="1"/>
  <c r="BH1207" i="1"/>
  <c r="BI1207" i="1"/>
  <c r="BF1208" i="1"/>
  <c r="BG1208" i="1" l="1"/>
  <c r="BJ1208" i="1"/>
  <c r="BN1208" i="1"/>
  <c r="BH1208" i="1"/>
  <c r="BK1208" i="1"/>
  <c r="BL1208" i="1"/>
  <c r="BO1208" i="1"/>
  <c r="BM1208" i="1"/>
  <c r="BI1208" i="1"/>
  <c r="BF1209" i="1"/>
  <c r="BN1209" i="1" l="1"/>
  <c r="BG1209" i="1"/>
  <c r="BO1209" i="1"/>
  <c r="BF1210" i="1"/>
  <c r="BM1209" i="1"/>
  <c r="BH1209" i="1"/>
  <c r="BL1209" i="1"/>
  <c r="BI1209" i="1"/>
  <c r="BJ1209" i="1"/>
  <c r="BK1209" i="1"/>
  <c r="BI1210" i="1" l="1"/>
  <c r="BJ1210" i="1"/>
  <c r="BL1210" i="1"/>
  <c r="BM1210" i="1"/>
  <c r="BN1210" i="1"/>
  <c r="BG1210" i="1"/>
  <c r="BF1211" i="1"/>
  <c r="BO1210" i="1"/>
  <c r="BH1210" i="1"/>
  <c r="BK1210" i="1"/>
  <c r="BJ1211" i="1" l="1"/>
  <c r="BI1211" i="1"/>
  <c r="BG1211" i="1"/>
  <c r="BN1211" i="1"/>
  <c r="BO1211" i="1"/>
  <c r="BF1212" i="1"/>
  <c r="BL1211" i="1"/>
  <c r="BM1211" i="1"/>
  <c r="BK1211" i="1"/>
  <c r="BH1211" i="1"/>
  <c r="BG1212" i="1" l="1"/>
  <c r="BN1212" i="1"/>
  <c r="BL1212" i="1"/>
  <c r="BH1212" i="1"/>
  <c r="BK1212" i="1"/>
  <c r="BO1212" i="1"/>
  <c r="BI1212" i="1"/>
  <c r="BF1213" i="1"/>
  <c r="BJ1212" i="1"/>
  <c r="BM1212" i="1"/>
  <c r="BH1213" i="1" l="1"/>
  <c r="BI1213" i="1"/>
  <c r="BK1213" i="1"/>
  <c r="BL1213" i="1"/>
  <c r="BF1214" i="1"/>
  <c r="BM1213" i="1"/>
  <c r="BN1213" i="1"/>
  <c r="BO1213" i="1"/>
  <c r="BJ1213" i="1"/>
  <c r="BG1213" i="1"/>
  <c r="BN1214" i="1" l="1"/>
  <c r="BJ1214" i="1"/>
  <c r="BF1215" i="1"/>
  <c r="BH1214" i="1"/>
  <c r="BI1214" i="1"/>
  <c r="BM1214" i="1"/>
  <c r="BK1214" i="1"/>
  <c r="BL1214" i="1"/>
  <c r="BG1214" i="1"/>
  <c r="BO1214" i="1"/>
  <c r="BL1215" i="1" l="1"/>
  <c r="BM1215" i="1"/>
  <c r="BK1215" i="1"/>
  <c r="BG1215" i="1"/>
  <c r="BH1215" i="1"/>
  <c r="BJ1215" i="1"/>
  <c r="BN1215" i="1"/>
  <c r="BO1215" i="1"/>
  <c r="BI1215" i="1"/>
  <c r="BF1216" i="1"/>
  <c r="BH1216" i="1" l="1"/>
  <c r="BJ1216" i="1"/>
  <c r="BK1216" i="1"/>
  <c r="BO1216" i="1"/>
  <c r="BG1216" i="1"/>
  <c r="BM1216" i="1"/>
  <c r="BN1216" i="1"/>
  <c r="BI1216" i="1"/>
  <c r="BF1217" i="1"/>
  <c r="BL1216" i="1"/>
  <c r="BN1217" i="1" l="1"/>
  <c r="BG1217" i="1"/>
  <c r="BL1217" i="1"/>
  <c r="BO1217" i="1"/>
  <c r="BM1217" i="1"/>
  <c r="BI1217" i="1"/>
  <c r="BF1218" i="1"/>
  <c r="BH1217" i="1"/>
  <c r="BK1217" i="1"/>
  <c r="BJ1217" i="1"/>
  <c r="BI1218" i="1" l="1"/>
  <c r="BL1218" i="1"/>
  <c r="BJ1218" i="1"/>
  <c r="BM1218" i="1"/>
  <c r="BN1218" i="1"/>
  <c r="BF1219" i="1"/>
  <c r="BO1218" i="1"/>
  <c r="BH1218" i="1"/>
  <c r="BK1218" i="1"/>
  <c r="BG1218" i="1"/>
  <c r="BO1219" i="1" l="1"/>
  <c r="BJ1219" i="1"/>
  <c r="BN1219" i="1"/>
  <c r="BG1219" i="1"/>
  <c r="BI1219" i="1"/>
  <c r="BF1220" i="1"/>
  <c r="BK1219" i="1"/>
  <c r="BL1219" i="1"/>
  <c r="BH1219" i="1"/>
  <c r="BM1219" i="1"/>
  <c r="BG1220" i="1" l="1"/>
  <c r="BN1220" i="1"/>
  <c r="BH1220" i="1"/>
  <c r="BF1221" i="1"/>
  <c r="BK1220" i="1"/>
  <c r="BL1220" i="1"/>
  <c r="BO1220" i="1"/>
  <c r="BI1220" i="1"/>
  <c r="BJ1220" i="1"/>
  <c r="BM1220" i="1"/>
  <c r="BI1221" i="1" l="1"/>
  <c r="BK1221" i="1"/>
  <c r="BH1221" i="1"/>
  <c r="BL1221" i="1"/>
  <c r="BF1222" i="1"/>
  <c r="BM1221" i="1"/>
  <c r="BN1221" i="1"/>
  <c r="BO1221" i="1"/>
  <c r="BJ1221" i="1"/>
  <c r="BG1221" i="1"/>
  <c r="BF1223" i="1" l="1"/>
  <c r="BH1222" i="1"/>
  <c r="BJ1222" i="1"/>
  <c r="BK1222" i="1"/>
  <c r="BI1222" i="1"/>
  <c r="BM1222" i="1"/>
  <c r="BN1222" i="1"/>
  <c r="BL1222" i="1"/>
  <c r="BG1222" i="1"/>
  <c r="BO1222" i="1"/>
  <c r="BL1223" i="1" l="1"/>
  <c r="BM1223" i="1"/>
  <c r="BK1223" i="1"/>
  <c r="BJ1223" i="1"/>
  <c r="BG1223" i="1"/>
  <c r="BN1223" i="1"/>
  <c r="BO1223" i="1"/>
  <c r="BI1223" i="1"/>
  <c r="BF1224" i="1"/>
  <c r="BH1223" i="1"/>
  <c r="BO1224" i="1" l="1"/>
  <c r="BH1224" i="1"/>
  <c r="BL1224" i="1"/>
  <c r="BM1224" i="1"/>
  <c r="BG1224" i="1"/>
  <c r="BJ1224" i="1"/>
  <c r="BK1224" i="1"/>
  <c r="BI1224" i="1"/>
  <c r="BF1225" i="1"/>
  <c r="BN1224" i="1"/>
  <c r="BN1225" i="1" l="1"/>
  <c r="BG1225" i="1"/>
  <c r="BM1225" i="1"/>
  <c r="BI1225" i="1"/>
  <c r="BH1225" i="1"/>
  <c r="BL1225" i="1"/>
  <c r="BO1225" i="1"/>
  <c r="BJ1225" i="1"/>
  <c r="BK1225" i="1"/>
  <c r="BF1226" i="1"/>
  <c r="BM1226" i="1" l="1"/>
  <c r="BL1226" i="1"/>
  <c r="BN1226" i="1"/>
  <c r="BF1227" i="1"/>
  <c r="BI1226" i="1"/>
  <c r="BJ1226" i="1"/>
  <c r="BG1226" i="1"/>
  <c r="BO1226" i="1"/>
  <c r="BH1226" i="1"/>
  <c r="BK1226" i="1"/>
  <c r="BG1227" i="1" l="1"/>
  <c r="BJ1227" i="1"/>
  <c r="BI1227" i="1"/>
  <c r="BN1227" i="1"/>
  <c r="BF1228" i="1"/>
  <c r="BO1227" i="1"/>
  <c r="BL1227" i="1"/>
  <c r="BK1227" i="1"/>
  <c r="BM1227" i="1"/>
  <c r="BH1227" i="1"/>
  <c r="BG1228" i="1" l="1"/>
  <c r="BI1228" i="1"/>
  <c r="BK1228" i="1"/>
  <c r="BN1228" i="1"/>
  <c r="BL1228" i="1"/>
  <c r="BH1228" i="1"/>
  <c r="BO1228" i="1"/>
  <c r="BF1229" i="1"/>
  <c r="BJ1228" i="1"/>
  <c r="BM1228" i="1"/>
  <c r="BF1230" i="1" l="1"/>
  <c r="BH1229" i="1"/>
  <c r="BK1229" i="1"/>
  <c r="BN1229" i="1"/>
  <c r="BI1229" i="1"/>
  <c r="BM1229" i="1"/>
  <c r="BL1229" i="1"/>
  <c r="BG1229" i="1"/>
  <c r="BO1229" i="1"/>
  <c r="BJ1229" i="1"/>
  <c r="BK1230" i="1" l="1"/>
  <c r="BH1230" i="1"/>
  <c r="BJ1230" i="1"/>
  <c r="BL1230" i="1"/>
  <c r="BM1230" i="1"/>
  <c r="BN1230" i="1"/>
  <c r="BF1231" i="1"/>
  <c r="BO1230" i="1"/>
  <c r="BI1230" i="1"/>
  <c r="BG1230" i="1"/>
  <c r="BH1231" i="1" l="1"/>
  <c r="BM1231" i="1"/>
  <c r="BG1231" i="1"/>
  <c r="BO1231" i="1"/>
  <c r="BJ1231" i="1"/>
  <c r="BK1231" i="1"/>
  <c r="BN1231" i="1"/>
  <c r="BI1231" i="1"/>
  <c r="BL1231" i="1"/>
  <c r="BF1232" i="1"/>
  <c r="BO1232" i="1" l="1"/>
  <c r="BL1232" i="1"/>
  <c r="BN1232" i="1"/>
  <c r="BI1232" i="1"/>
  <c r="BG1232" i="1"/>
  <c r="BJ1232" i="1"/>
  <c r="BH1232" i="1"/>
  <c r="BK1232" i="1"/>
  <c r="BF1233" i="1"/>
  <c r="BM1232" i="1"/>
  <c r="BH1233" i="1" l="1"/>
  <c r="BJ1233" i="1"/>
  <c r="BL1233" i="1"/>
  <c r="BM1233" i="1"/>
  <c r="BI1233" i="1"/>
  <c r="BG1233" i="1"/>
  <c r="BO1233" i="1"/>
  <c r="BK1233" i="1"/>
  <c r="BN1233" i="1"/>
  <c r="BF1234" i="1"/>
  <c r="BL1234" i="1" l="1"/>
  <c r="BN1234" i="1"/>
  <c r="BF1235" i="1"/>
  <c r="BM1234" i="1"/>
  <c r="BO1234" i="1"/>
  <c r="BH1234" i="1"/>
  <c r="BK1234" i="1"/>
  <c r="BG1234" i="1"/>
  <c r="BJ1234" i="1"/>
  <c r="BI1234" i="1"/>
  <c r="BK1235" i="1" l="1"/>
  <c r="BL1235" i="1"/>
  <c r="BM1235" i="1"/>
  <c r="BG1235" i="1"/>
  <c r="BO1235" i="1"/>
  <c r="BN1235" i="1"/>
  <c r="BH1235" i="1"/>
  <c r="BI1235" i="1"/>
  <c r="BF1236" i="1"/>
  <c r="BJ1235" i="1"/>
  <c r="BI1236" i="1" l="1"/>
  <c r="BL1236" i="1"/>
  <c r="BF1237" i="1"/>
  <c r="BJ1236" i="1"/>
  <c r="BM1236" i="1"/>
  <c r="BK1236" i="1"/>
  <c r="BN1236" i="1"/>
  <c r="BO1236" i="1"/>
  <c r="BH1236" i="1"/>
  <c r="BG1236" i="1"/>
  <c r="BN1237" i="1" l="1"/>
  <c r="BG1237" i="1"/>
  <c r="BO1237" i="1"/>
  <c r="BF1238" i="1"/>
  <c r="BI1237" i="1"/>
  <c r="BH1237" i="1"/>
  <c r="BJ1237" i="1"/>
  <c r="BK1237" i="1"/>
  <c r="BL1237" i="1"/>
  <c r="BM1237" i="1"/>
  <c r="BJ1238" i="1" l="1"/>
  <c r="BN1238" i="1"/>
  <c r="BM1238" i="1"/>
  <c r="BO1238" i="1"/>
  <c r="BH1238" i="1"/>
  <c r="BK1238" i="1"/>
  <c r="BL1238" i="1"/>
  <c r="BG1238" i="1"/>
  <c r="BI1238" i="1"/>
  <c r="BF1239" i="1"/>
  <c r="BH1239" i="1" l="1"/>
  <c r="BK1239" i="1"/>
  <c r="BN1239" i="1"/>
  <c r="BI1239" i="1"/>
  <c r="BF1240" i="1"/>
  <c r="BL1239" i="1"/>
  <c r="BJ1239" i="1"/>
  <c r="BM1239" i="1"/>
  <c r="BG1239" i="1"/>
  <c r="BO1239" i="1"/>
  <c r="BM1240" i="1" l="1"/>
  <c r="BH1240" i="1"/>
  <c r="BI1240" i="1"/>
  <c r="BF1241" i="1"/>
  <c r="BN1240" i="1"/>
  <c r="BG1240" i="1"/>
  <c r="BO1240" i="1"/>
  <c r="BJ1240" i="1"/>
  <c r="BL1240" i="1"/>
  <c r="BK1240" i="1"/>
  <c r="BF1242" i="1" l="1"/>
  <c r="BJ1241" i="1"/>
  <c r="BM1241" i="1"/>
  <c r="BG1241" i="1"/>
  <c r="BK1241" i="1"/>
  <c r="BL1241" i="1"/>
  <c r="BO1241" i="1"/>
  <c r="BH1241" i="1"/>
  <c r="BI1241" i="1"/>
  <c r="BN1241" i="1"/>
  <c r="BO1242" i="1" l="1"/>
  <c r="BJ1242" i="1"/>
  <c r="BN1242" i="1"/>
  <c r="BH1242" i="1"/>
  <c r="BF1243" i="1"/>
  <c r="BL1242" i="1"/>
  <c r="BG1242" i="1"/>
  <c r="BI1242" i="1"/>
  <c r="BK1242" i="1"/>
  <c r="BM1242" i="1"/>
  <c r="BK1243" i="1" l="1"/>
  <c r="BJ1243" i="1"/>
  <c r="BL1243" i="1"/>
  <c r="BG1243" i="1"/>
  <c r="BO1243" i="1"/>
  <c r="BH1243" i="1"/>
  <c r="BI1243" i="1"/>
  <c r="BM1243" i="1"/>
  <c r="BF1244" i="1"/>
  <c r="BN1243" i="1"/>
  <c r="BI1244" i="1" l="1"/>
  <c r="BL1244" i="1"/>
  <c r="BJ1244" i="1"/>
  <c r="BK1244" i="1"/>
  <c r="BN1244" i="1"/>
  <c r="BO1244" i="1"/>
  <c r="BF1245" i="1"/>
  <c r="BM1244" i="1"/>
  <c r="BH1244" i="1"/>
  <c r="BG1244" i="1"/>
  <c r="BN1245" i="1" l="1"/>
  <c r="BI1245" i="1"/>
  <c r="BO1245" i="1"/>
  <c r="BJ1245" i="1"/>
  <c r="BK1245" i="1"/>
  <c r="BG1245" i="1"/>
  <c r="BH1245" i="1"/>
  <c r="BL1245" i="1"/>
  <c r="BF1246" i="1"/>
  <c r="BM1245" i="1"/>
  <c r="BJ1246" i="1" l="1"/>
  <c r="BK1246" i="1"/>
  <c r="BN1246" i="1"/>
  <c r="BL1246" i="1"/>
  <c r="BG1246" i="1"/>
  <c r="BM1246" i="1"/>
  <c r="BO1246" i="1"/>
  <c r="BH1246" i="1"/>
  <c r="BI1246" i="1"/>
  <c r="BF1247" i="1"/>
  <c r="BH1247" i="1" l="1"/>
  <c r="BK1247" i="1"/>
  <c r="BF1248" i="1"/>
  <c r="BJ1247" i="1"/>
  <c r="BM1247" i="1"/>
  <c r="BI1247" i="1"/>
  <c r="BL1247" i="1"/>
  <c r="BN1247" i="1"/>
  <c r="BG1247" i="1"/>
  <c r="BO1247" i="1"/>
  <c r="BM1248" i="1" l="1"/>
  <c r="BG1248" i="1"/>
  <c r="BI1248" i="1"/>
  <c r="BN1248" i="1"/>
  <c r="BH1248" i="1"/>
  <c r="BO1248" i="1"/>
  <c r="BF1249" i="1"/>
  <c r="BJ1248" i="1"/>
  <c r="BK1248" i="1"/>
  <c r="BL1248" i="1"/>
  <c r="BF1250" i="1" l="1"/>
  <c r="BJ1249" i="1"/>
  <c r="BM1249" i="1"/>
  <c r="BN1249" i="1"/>
  <c r="BG1249" i="1"/>
  <c r="BK1249" i="1"/>
  <c r="BL1249" i="1"/>
  <c r="BH1249" i="1"/>
  <c r="BI1249" i="1"/>
  <c r="BO1249" i="1"/>
  <c r="BO1250" i="1" l="1"/>
  <c r="BJ1250" i="1"/>
  <c r="BH1250" i="1"/>
  <c r="BI1250" i="1"/>
  <c r="BK1250" i="1"/>
  <c r="BF1251" i="1"/>
  <c r="BL1250" i="1"/>
  <c r="BM1250" i="1"/>
  <c r="BN1250" i="1"/>
  <c r="BG1250" i="1"/>
  <c r="BK1251" i="1" l="1"/>
  <c r="BL1251" i="1"/>
  <c r="BG1251" i="1"/>
  <c r="BO1251" i="1"/>
  <c r="BI1251" i="1"/>
  <c r="BM1251" i="1"/>
  <c r="BN1251" i="1"/>
  <c r="BH1251" i="1"/>
  <c r="BJ1251" i="1"/>
  <c r="BF1252" i="1"/>
  <c r="BI1252" i="1" l="1"/>
  <c r="BF1253" i="1"/>
  <c r="BL1252" i="1"/>
  <c r="BJ1252" i="1"/>
  <c r="BM1252" i="1"/>
  <c r="BK1252" i="1"/>
  <c r="BN1252" i="1"/>
  <c r="BO1252" i="1"/>
  <c r="BH1252" i="1"/>
  <c r="BG1252" i="1"/>
  <c r="BN1253" i="1" l="1"/>
  <c r="BF1254" i="1"/>
  <c r="BJ1253" i="1"/>
  <c r="BG1253" i="1"/>
  <c r="BI1253" i="1"/>
  <c r="BO1253" i="1"/>
  <c r="BH1253" i="1"/>
  <c r="BK1253" i="1"/>
  <c r="BL1253" i="1"/>
  <c r="BM1253" i="1"/>
  <c r="BJ1254" i="1" l="1"/>
  <c r="BM1254" i="1"/>
  <c r="BO1254" i="1"/>
  <c r="BH1254" i="1"/>
  <c r="BK1254" i="1"/>
  <c r="BN1254" i="1"/>
  <c r="BL1254" i="1"/>
  <c r="BG1254" i="1"/>
  <c r="BI1254" i="1"/>
  <c r="BF1255" i="1"/>
  <c r="BH1255" i="1" l="1"/>
  <c r="BI1255" i="1"/>
  <c r="BF1256" i="1"/>
  <c r="BL1255" i="1"/>
  <c r="BJ1255" i="1"/>
  <c r="BM1255" i="1"/>
  <c r="BN1255" i="1"/>
  <c r="BK1255" i="1"/>
  <c r="BG1255" i="1"/>
  <c r="BO1255" i="1"/>
  <c r="BM1256" i="1" l="1"/>
  <c r="BH1256" i="1"/>
  <c r="BI1256" i="1"/>
  <c r="BN1256" i="1"/>
  <c r="BO1256" i="1"/>
  <c r="BG1256" i="1"/>
  <c r="BF1257" i="1"/>
  <c r="BJ1256" i="1"/>
  <c r="BK1256" i="1"/>
  <c r="BL1256" i="1"/>
  <c r="BF1258" i="1" l="1"/>
  <c r="BM1257" i="1"/>
  <c r="BN1257" i="1"/>
  <c r="BO1257" i="1"/>
  <c r="BJ1257" i="1"/>
  <c r="BK1257" i="1"/>
  <c r="BL1257" i="1"/>
  <c r="BG1257" i="1"/>
  <c r="BH1257" i="1"/>
  <c r="BI1257" i="1"/>
  <c r="BO1258" i="1" l="1"/>
  <c r="BH1258" i="1"/>
  <c r="BJ1258" i="1"/>
  <c r="BI1258" i="1"/>
  <c r="BK1258" i="1"/>
  <c r="BL1258" i="1"/>
  <c r="BM1258" i="1"/>
  <c r="BF1259" i="1"/>
  <c r="BN1258" i="1"/>
  <c r="BG1258" i="1"/>
  <c r="BK1259" i="1" l="1"/>
  <c r="BG1259" i="1"/>
  <c r="BO1259" i="1"/>
  <c r="BI1259" i="1"/>
  <c r="BL1259" i="1"/>
  <c r="BM1259" i="1"/>
  <c r="BN1259" i="1"/>
  <c r="BH1259" i="1"/>
  <c r="BF1260" i="1"/>
  <c r="BJ1259" i="1"/>
  <c r="BI1260" i="1" l="1"/>
  <c r="BL1260" i="1"/>
  <c r="BK1260" i="1"/>
  <c r="BF1261" i="1"/>
  <c r="BJ1260" i="1"/>
  <c r="BM1260" i="1"/>
  <c r="BN1260" i="1"/>
  <c r="BG1260" i="1"/>
  <c r="BO1260" i="1"/>
  <c r="BH1260" i="1"/>
  <c r="BN1261" i="1" l="1"/>
  <c r="BI1261" i="1"/>
  <c r="BH1261" i="1"/>
  <c r="BM1261" i="1"/>
  <c r="BG1261" i="1"/>
  <c r="BO1261" i="1"/>
  <c r="BF1262" i="1"/>
  <c r="BJ1261" i="1"/>
  <c r="BK1261" i="1"/>
  <c r="BL1261" i="1"/>
  <c r="BJ1262" i="1" l="1"/>
  <c r="BL1262" i="1"/>
  <c r="BG1262" i="1"/>
  <c r="BK1262" i="1"/>
  <c r="BN1262" i="1"/>
  <c r="BM1262" i="1"/>
  <c r="BO1262" i="1"/>
  <c r="BH1262" i="1"/>
  <c r="BI1262" i="1"/>
  <c r="BF1263" i="1"/>
  <c r="BH1263" i="1" l="1"/>
  <c r="BK1263" i="1"/>
  <c r="BL1263" i="1"/>
  <c r="BM1263" i="1"/>
  <c r="BI1263" i="1"/>
  <c r="BF1264" i="1"/>
  <c r="BJ1263" i="1"/>
  <c r="BN1263" i="1"/>
  <c r="BG1263" i="1"/>
  <c r="BO1263" i="1"/>
  <c r="BM1264" i="1" l="1"/>
  <c r="BH1264" i="1"/>
  <c r="BI1264" i="1"/>
  <c r="BN1264" i="1"/>
  <c r="BG1264" i="1"/>
  <c r="BO1264" i="1"/>
  <c r="BF1265" i="1"/>
  <c r="BJ1264" i="1"/>
  <c r="BL1264" i="1"/>
  <c r="BK1264" i="1"/>
  <c r="BF1266" i="1" l="1"/>
  <c r="BM1265" i="1"/>
  <c r="BK1265" i="1"/>
  <c r="BN1265" i="1"/>
  <c r="BG1265" i="1"/>
  <c r="BJ1265" i="1"/>
  <c r="BL1265" i="1"/>
  <c r="BO1265" i="1"/>
  <c r="BI1265" i="1"/>
  <c r="BH1265" i="1"/>
  <c r="BO1266" i="1" l="1"/>
  <c r="BJ1266" i="1"/>
  <c r="BI1266" i="1"/>
  <c r="BH1266" i="1"/>
  <c r="BK1266" i="1"/>
  <c r="BF1267" i="1"/>
  <c r="BL1266" i="1"/>
  <c r="BM1266" i="1"/>
  <c r="BN1266" i="1"/>
  <c r="BG1266" i="1"/>
  <c r="BK1267" i="1" l="1"/>
  <c r="BL1267" i="1"/>
  <c r="BG1267" i="1"/>
  <c r="BN1267" i="1"/>
  <c r="BH1267" i="1"/>
  <c r="BI1267" i="1"/>
  <c r="BM1267" i="1"/>
  <c r="BO1267" i="1"/>
  <c r="BF1268" i="1"/>
  <c r="BJ1267" i="1"/>
  <c r="BI1268" i="1" l="1"/>
  <c r="BL1268" i="1"/>
  <c r="BK1268" i="1"/>
  <c r="BF1269" i="1"/>
  <c r="BJ1268" i="1"/>
  <c r="BM1268" i="1"/>
  <c r="BN1268" i="1"/>
  <c r="BG1268" i="1"/>
  <c r="BO1268" i="1"/>
  <c r="BH1268" i="1"/>
  <c r="BN1269" i="1" l="1"/>
  <c r="BI1269" i="1"/>
  <c r="BF1270" i="1"/>
  <c r="BG1269" i="1"/>
  <c r="BO1269" i="1"/>
  <c r="BH1269" i="1"/>
  <c r="BJ1269" i="1"/>
  <c r="BK1269" i="1"/>
  <c r="BL1269" i="1"/>
  <c r="BM1269" i="1"/>
  <c r="BJ1270" i="1" l="1"/>
  <c r="BN1270" i="1"/>
  <c r="BG1270" i="1"/>
  <c r="BO1270" i="1"/>
  <c r="BK1270" i="1"/>
  <c r="BL1270" i="1"/>
  <c r="BM1270" i="1"/>
  <c r="BH1270" i="1"/>
  <c r="BI1270" i="1"/>
  <c r="BF1271" i="1"/>
  <c r="BH1271" i="1" l="1"/>
  <c r="BK1271" i="1"/>
  <c r="BL1271" i="1"/>
  <c r="BI1271" i="1"/>
  <c r="BF1272" i="1"/>
  <c r="BJ1271" i="1"/>
  <c r="BM1271" i="1"/>
  <c r="BN1271" i="1"/>
  <c r="BG1271" i="1"/>
  <c r="BO1271" i="1"/>
  <c r="BM1272" i="1" l="1"/>
  <c r="BH1272" i="1"/>
  <c r="BI1272" i="1"/>
  <c r="BF1273" i="1"/>
  <c r="BN1272" i="1"/>
  <c r="BG1272" i="1"/>
  <c r="BO1272" i="1"/>
  <c r="BJ1272" i="1"/>
  <c r="BL1272" i="1"/>
  <c r="BK1272" i="1"/>
  <c r="BF1274" i="1" l="1"/>
  <c r="BJ1273" i="1"/>
  <c r="BM1273" i="1"/>
  <c r="BL1273" i="1"/>
  <c r="BG1273" i="1"/>
  <c r="BK1273" i="1"/>
  <c r="BN1273" i="1"/>
  <c r="BO1273" i="1"/>
  <c r="BH1273" i="1"/>
  <c r="BI1273" i="1"/>
  <c r="BO1274" i="1" l="1"/>
  <c r="BJ1274" i="1"/>
  <c r="BF1275" i="1"/>
  <c r="BM1274" i="1"/>
  <c r="BN1274" i="1"/>
  <c r="BH1274" i="1"/>
  <c r="BK1274" i="1"/>
  <c r="BI1274" i="1"/>
  <c r="BL1274" i="1"/>
  <c r="BG1274" i="1"/>
  <c r="BK1275" i="1" l="1"/>
  <c r="BG1275" i="1"/>
  <c r="BO1275" i="1"/>
  <c r="BL1275" i="1"/>
  <c r="BM1275" i="1"/>
  <c r="BN1275" i="1"/>
  <c r="BH1275" i="1"/>
  <c r="BI1275" i="1"/>
  <c r="BF1276" i="1"/>
  <c r="BJ1275" i="1"/>
  <c r="BI1276" i="1" l="1"/>
  <c r="BL1276" i="1"/>
  <c r="BJ1276" i="1"/>
  <c r="BM1276" i="1"/>
  <c r="BK1276" i="1"/>
  <c r="BN1276" i="1"/>
  <c r="BG1276" i="1"/>
  <c r="BF1277" i="1"/>
  <c r="BO1276" i="1"/>
  <c r="BH1276" i="1"/>
  <c r="BN1277" i="1" l="1"/>
  <c r="BI1277" i="1"/>
  <c r="BF1278" i="1"/>
  <c r="BK1277" i="1"/>
  <c r="BL1277" i="1"/>
  <c r="BG1277" i="1"/>
  <c r="BO1277" i="1"/>
  <c r="BH1277" i="1"/>
  <c r="BJ1277" i="1"/>
  <c r="BM1277" i="1"/>
  <c r="BJ1278" i="1" l="1"/>
  <c r="BN1278" i="1"/>
  <c r="BM1278" i="1"/>
  <c r="BO1278" i="1"/>
  <c r="BH1278" i="1"/>
  <c r="BK1278" i="1"/>
  <c r="BL1278" i="1"/>
  <c r="BG1278" i="1"/>
  <c r="BI1278" i="1"/>
  <c r="BF1279" i="1"/>
  <c r="BH1279" i="1" l="1"/>
  <c r="BK1279" i="1"/>
  <c r="BL1279" i="1"/>
  <c r="BM1279" i="1"/>
  <c r="BN1279" i="1"/>
  <c r="BI1279" i="1"/>
  <c r="BF1280" i="1"/>
  <c r="BJ1279" i="1"/>
  <c r="BG1279" i="1"/>
  <c r="BO1279" i="1"/>
  <c r="BM1280" i="1" l="1"/>
  <c r="BG1280" i="1"/>
  <c r="BI1280" i="1"/>
  <c r="BN1280" i="1"/>
  <c r="BH1280" i="1"/>
  <c r="BO1280" i="1"/>
  <c r="BF1281" i="1"/>
  <c r="BJ1280" i="1"/>
  <c r="BK1280" i="1"/>
  <c r="BL1280" i="1"/>
  <c r="BF1282" i="1" l="1"/>
  <c r="BM1281" i="1"/>
  <c r="BJ1281" i="1"/>
  <c r="BK1281" i="1"/>
  <c r="BN1281" i="1"/>
  <c r="BL1281" i="1"/>
  <c r="BG1281" i="1"/>
  <c r="BO1281" i="1"/>
  <c r="BH1281" i="1"/>
  <c r="BI1281" i="1"/>
  <c r="BO1282" i="1" l="1"/>
  <c r="BH1282" i="1"/>
  <c r="BI1282" i="1"/>
  <c r="BF1283" i="1"/>
  <c r="BJ1282" i="1"/>
  <c r="BK1282" i="1"/>
  <c r="BL1282" i="1"/>
  <c r="BM1282" i="1"/>
  <c r="BN1282" i="1"/>
  <c r="BG1282" i="1"/>
  <c r="BK1283" i="1" l="1"/>
  <c r="BL1283" i="1"/>
  <c r="BG1283" i="1"/>
  <c r="BO1283" i="1"/>
  <c r="BI1283" i="1"/>
  <c r="BM1283" i="1"/>
  <c r="BN1283" i="1"/>
  <c r="BH1283" i="1"/>
  <c r="BF1284" i="1"/>
  <c r="BJ1283" i="1"/>
  <c r="BI1284" i="1" l="1"/>
  <c r="BL1284" i="1"/>
  <c r="BJ1284" i="1"/>
  <c r="BM1284" i="1"/>
  <c r="BF1285" i="1"/>
  <c r="BK1284" i="1"/>
  <c r="BN1284" i="1"/>
  <c r="BG1284" i="1"/>
  <c r="BH1284" i="1"/>
  <c r="BO1284" i="1"/>
  <c r="BN1285" i="1" l="1"/>
  <c r="BI1285" i="1"/>
  <c r="BH1285" i="1"/>
  <c r="BJ1285" i="1"/>
  <c r="BG1285" i="1"/>
  <c r="BO1285" i="1"/>
  <c r="BF1286" i="1"/>
  <c r="BK1285" i="1"/>
  <c r="BM1285" i="1"/>
  <c r="BL1285" i="1"/>
  <c r="BJ1286" i="1" l="1"/>
  <c r="BL1286" i="1"/>
  <c r="BM1286" i="1"/>
  <c r="BK1286" i="1"/>
  <c r="BN1286" i="1"/>
  <c r="BG1286" i="1"/>
  <c r="BO1286" i="1"/>
  <c r="BH1286" i="1"/>
  <c r="BF1287" i="1"/>
  <c r="BI1286" i="1"/>
  <c r="BH1287" i="1" l="1"/>
  <c r="BK1287" i="1"/>
  <c r="BF1288" i="1"/>
  <c r="BN1287" i="1"/>
  <c r="BI1287" i="1"/>
  <c r="BL1287" i="1"/>
  <c r="BJ1287" i="1"/>
  <c r="BM1287" i="1"/>
  <c r="BG1287" i="1"/>
  <c r="BO1287" i="1"/>
  <c r="BM1288" i="1" l="1"/>
  <c r="BH1288" i="1"/>
  <c r="BF1289" i="1"/>
  <c r="BN1288" i="1"/>
  <c r="BO1288" i="1"/>
  <c r="BI1288" i="1"/>
  <c r="BG1288" i="1"/>
  <c r="BJ1288" i="1"/>
  <c r="BK1288" i="1"/>
  <c r="BL1288" i="1"/>
  <c r="BF1290" i="1" l="1"/>
  <c r="BM1289" i="1"/>
  <c r="BK1289" i="1"/>
  <c r="BN1289" i="1"/>
  <c r="BJ1289" i="1"/>
  <c r="BL1289" i="1"/>
  <c r="BG1289" i="1"/>
  <c r="BO1289" i="1"/>
  <c r="BH1289" i="1"/>
  <c r="BI1289" i="1"/>
  <c r="BO1290" i="1" l="1"/>
  <c r="BJ1290" i="1"/>
  <c r="BI1290" i="1"/>
  <c r="BK1290" i="1"/>
  <c r="BF1291" i="1"/>
  <c r="BL1290" i="1"/>
  <c r="BH1290" i="1"/>
  <c r="BN1290" i="1"/>
  <c r="BG1290" i="1"/>
  <c r="BM1290" i="1"/>
  <c r="BK1291" i="1" l="1"/>
  <c r="BG1291" i="1"/>
  <c r="BO1291" i="1"/>
  <c r="BI1291" i="1"/>
  <c r="BL1291" i="1"/>
  <c r="BM1291" i="1"/>
  <c r="BN1291" i="1"/>
  <c r="BH1291" i="1"/>
  <c r="BF1292" i="1"/>
  <c r="BJ1291" i="1"/>
  <c r="BI1292" i="1" l="1"/>
  <c r="BJ1292" i="1"/>
  <c r="BK1292" i="1"/>
  <c r="BG1292" i="1"/>
  <c r="BF1293" i="1"/>
  <c r="BL1292" i="1"/>
  <c r="BM1292" i="1"/>
  <c r="BN1292" i="1"/>
  <c r="BO1292" i="1"/>
  <c r="BH1292" i="1"/>
  <c r="BN1293" i="1" l="1"/>
  <c r="BI1293" i="1"/>
  <c r="BO1293" i="1"/>
  <c r="BG1293" i="1"/>
  <c r="BF1294" i="1"/>
  <c r="BH1293" i="1"/>
  <c r="BJ1293" i="1"/>
  <c r="BK1293" i="1"/>
  <c r="BL1293" i="1"/>
  <c r="BM1293" i="1"/>
  <c r="BJ1294" i="1" l="1"/>
  <c r="BN1294" i="1"/>
  <c r="BK1294" i="1"/>
  <c r="BL1294" i="1"/>
  <c r="BG1294" i="1"/>
  <c r="BM1294" i="1"/>
  <c r="BO1294" i="1"/>
  <c r="BH1294" i="1"/>
  <c r="BI1294" i="1"/>
  <c r="BF1295" i="1"/>
  <c r="BH1295" i="1" l="1"/>
  <c r="BI1295" i="1"/>
  <c r="BK1295" i="1"/>
  <c r="BL1295" i="1"/>
  <c r="BJ1295" i="1"/>
  <c r="BM1295" i="1"/>
  <c r="BN1295" i="1"/>
  <c r="BG1295" i="1"/>
  <c r="BF1296" i="1"/>
  <c r="BO1295" i="1"/>
  <c r="BM1296" i="1" l="1"/>
  <c r="BH1296" i="1"/>
  <c r="BI1296" i="1"/>
  <c r="BF1297" i="1"/>
  <c r="BN1296" i="1"/>
  <c r="BG1296" i="1"/>
  <c r="BO1296" i="1"/>
  <c r="BJ1296" i="1"/>
  <c r="BL1296" i="1"/>
  <c r="BK1296" i="1"/>
  <c r="BF1298" i="1" l="1"/>
  <c r="BJ1297" i="1"/>
  <c r="BM1297" i="1"/>
  <c r="BK1297" i="1"/>
  <c r="BL1297" i="1"/>
  <c r="BG1297" i="1"/>
  <c r="BO1297" i="1"/>
  <c r="BH1297" i="1"/>
  <c r="BI1297" i="1"/>
  <c r="BN1297" i="1"/>
  <c r="BO1298" i="1" l="1"/>
  <c r="BJ1298" i="1"/>
  <c r="BI1298" i="1"/>
  <c r="BK1298" i="1"/>
  <c r="BL1298" i="1"/>
  <c r="BM1298" i="1"/>
  <c r="BH1298" i="1"/>
  <c r="BF1299" i="1"/>
  <c r="BN1298" i="1"/>
  <c r="BG1298" i="1"/>
  <c r="BK1299" i="1" l="1"/>
  <c r="BL1299" i="1"/>
  <c r="BG1299" i="1"/>
  <c r="BO1299" i="1"/>
  <c r="BN1299" i="1"/>
  <c r="BH1299" i="1"/>
  <c r="BM1299" i="1"/>
  <c r="BI1299" i="1"/>
  <c r="BJ1299" i="1"/>
  <c r="BF1300" i="1"/>
  <c r="BI1300" i="1" l="1"/>
  <c r="BL1300" i="1"/>
  <c r="BM1300" i="1"/>
  <c r="BN1300" i="1"/>
  <c r="BF1301" i="1"/>
  <c r="BJ1300" i="1"/>
  <c r="BK1300" i="1"/>
  <c r="BG1300" i="1"/>
  <c r="BO1300" i="1"/>
  <c r="BH1300" i="1"/>
  <c r="BN1301" i="1" l="1"/>
  <c r="BG1301" i="1"/>
  <c r="BO1301" i="1"/>
  <c r="BI1301" i="1"/>
  <c r="BF1302" i="1"/>
  <c r="BH1301" i="1"/>
  <c r="BJ1301" i="1"/>
  <c r="BK1301" i="1"/>
  <c r="BL1301" i="1"/>
  <c r="BM1301" i="1"/>
  <c r="BJ1302" i="1" l="1"/>
  <c r="BN1302" i="1"/>
  <c r="BM1302" i="1"/>
  <c r="BO1302" i="1"/>
  <c r="BH1302" i="1"/>
  <c r="BK1302" i="1"/>
  <c r="BL1302" i="1"/>
  <c r="BG1302" i="1"/>
  <c r="BI1302" i="1"/>
  <c r="BF1303" i="1"/>
  <c r="BH1303" i="1" l="1"/>
  <c r="BI1303" i="1"/>
  <c r="BK1303" i="1"/>
  <c r="BF1304" i="1"/>
  <c r="BJ1303" i="1"/>
  <c r="BM1303" i="1"/>
  <c r="BO1303" i="1"/>
  <c r="BL1303" i="1"/>
  <c r="BN1303" i="1"/>
  <c r="BG1303" i="1"/>
  <c r="BM1304" i="1" l="1"/>
  <c r="BN1304" i="1"/>
  <c r="BO1304" i="1"/>
  <c r="BJ1304" i="1"/>
  <c r="BG1304" i="1"/>
  <c r="BH1304" i="1"/>
  <c r="BI1304" i="1"/>
  <c r="BF1305" i="1"/>
  <c r="BK1304" i="1"/>
  <c r="BL1304" i="1"/>
  <c r="BF1306" i="1" l="1"/>
  <c r="BJ1305" i="1"/>
  <c r="BK1305" i="1"/>
  <c r="BN1305" i="1"/>
  <c r="BL1305" i="1"/>
  <c r="BI1305" i="1"/>
  <c r="BM1305" i="1"/>
  <c r="BO1305" i="1"/>
  <c r="BH1305" i="1"/>
  <c r="BG1305" i="1"/>
  <c r="BO1306" i="1" l="1"/>
  <c r="BH1306" i="1"/>
  <c r="BI1306" i="1"/>
  <c r="BL1306" i="1"/>
  <c r="BM1306" i="1"/>
  <c r="BN1306" i="1"/>
  <c r="BJ1306" i="1"/>
  <c r="BF1307" i="1"/>
  <c r="BK1306" i="1"/>
  <c r="BG1306" i="1"/>
  <c r="BK1307" i="1" l="1"/>
  <c r="BG1307" i="1"/>
  <c r="BM1307" i="1"/>
  <c r="BO1307" i="1"/>
  <c r="BI1307" i="1"/>
  <c r="BF1308" i="1"/>
  <c r="BL1307" i="1"/>
  <c r="BN1307" i="1"/>
  <c r="BH1307" i="1"/>
  <c r="BJ1307" i="1"/>
  <c r="BI1308" i="1" l="1"/>
  <c r="BF1309" i="1"/>
  <c r="BN1308" i="1"/>
  <c r="BG1308" i="1"/>
  <c r="BH1308" i="1"/>
  <c r="BL1308" i="1"/>
  <c r="BJ1308" i="1"/>
  <c r="BM1308" i="1"/>
  <c r="BK1308" i="1"/>
  <c r="BO1308" i="1"/>
  <c r="BN1309" i="1" l="1"/>
  <c r="BG1309" i="1"/>
  <c r="BI1309" i="1"/>
  <c r="BH1309" i="1"/>
  <c r="BJ1309" i="1"/>
  <c r="BK1309" i="1"/>
  <c r="BL1309" i="1"/>
  <c r="BM1309" i="1"/>
  <c r="BO1309" i="1"/>
  <c r="BF1310" i="1"/>
  <c r="BJ1310" i="1" l="1"/>
  <c r="BG1310" i="1"/>
  <c r="BH1310" i="1"/>
  <c r="BK1310" i="1"/>
  <c r="BN1310" i="1"/>
  <c r="BL1310" i="1"/>
  <c r="BM1310" i="1"/>
  <c r="BO1310" i="1"/>
  <c r="BF1311" i="1"/>
  <c r="BI1310" i="1"/>
  <c r="BH1311" i="1" l="1"/>
  <c r="BF1312" i="1"/>
  <c r="BN1311" i="1"/>
  <c r="BG1311" i="1"/>
  <c r="BI1311" i="1"/>
  <c r="BK1311" i="1"/>
  <c r="BL1311" i="1"/>
  <c r="BJ1311" i="1"/>
  <c r="BM1311" i="1"/>
  <c r="BO1311" i="1"/>
  <c r="BM1312" i="1" l="1"/>
  <c r="BH1312" i="1"/>
  <c r="BO1312" i="1"/>
  <c r="BJ1312" i="1"/>
  <c r="BK1312" i="1"/>
  <c r="BN1312" i="1"/>
  <c r="BG1312" i="1"/>
  <c r="BI1312" i="1"/>
  <c r="BF1313" i="1"/>
  <c r="BL1312" i="1"/>
  <c r="BF1314" i="1" l="1"/>
  <c r="BJ1313" i="1"/>
  <c r="BG1313" i="1"/>
  <c r="BM1313" i="1"/>
  <c r="BK1313" i="1"/>
  <c r="BN1313" i="1"/>
  <c r="BL1313" i="1"/>
  <c r="BO1313" i="1"/>
  <c r="BH1313" i="1"/>
  <c r="BI1313" i="1"/>
  <c r="BO1314" i="1" l="1"/>
  <c r="BJ1314" i="1"/>
  <c r="BI1314" i="1"/>
  <c r="BK1314" i="1"/>
  <c r="BF1315" i="1"/>
  <c r="BM1314" i="1"/>
  <c r="BN1314" i="1"/>
  <c r="BH1314" i="1"/>
  <c r="BL1314" i="1"/>
  <c r="BG1314" i="1"/>
  <c r="BK1315" i="1" l="1"/>
  <c r="BL1315" i="1"/>
  <c r="BG1315" i="1"/>
  <c r="BN1315" i="1"/>
  <c r="BM1315" i="1"/>
  <c r="BO1315" i="1"/>
  <c r="BH1315" i="1"/>
  <c r="BF1316" i="1"/>
  <c r="BJ1315" i="1"/>
  <c r="BI1315" i="1"/>
  <c r="BI1316" i="1" l="1"/>
  <c r="BJ1316" i="1"/>
  <c r="BM1316" i="1"/>
  <c r="BG1316" i="1"/>
  <c r="BF1317" i="1"/>
  <c r="BL1316" i="1"/>
  <c r="BK1316" i="1"/>
  <c r="BN1316" i="1"/>
  <c r="BO1316" i="1"/>
  <c r="BH1316" i="1"/>
  <c r="BN1317" i="1" l="1"/>
  <c r="BI1317" i="1"/>
  <c r="BH1317" i="1"/>
  <c r="BL1317" i="1"/>
  <c r="BM1317" i="1"/>
  <c r="BG1317" i="1"/>
  <c r="BO1317" i="1"/>
  <c r="BF1318" i="1"/>
  <c r="BJ1317" i="1"/>
  <c r="BK1317" i="1"/>
  <c r="BJ1318" i="1" l="1"/>
  <c r="BN1318" i="1"/>
  <c r="BM1318" i="1"/>
  <c r="BK1318" i="1"/>
  <c r="BL1318" i="1"/>
  <c r="BG1318" i="1"/>
  <c r="BO1318" i="1"/>
  <c r="BH1318" i="1"/>
  <c r="BF1319" i="1"/>
  <c r="BI1318" i="1"/>
  <c r="BH1319" i="1" l="1"/>
  <c r="BN1319" i="1"/>
  <c r="BI1319" i="1"/>
  <c r="BK1319" i="1"/>
  <c r="BF1320" i="1"/>
  <c r="BL1319" i="1"/>
  <c r="BJ1319" i="1"/>
  <c r="BM1319" i="1"/>
  <c r="BG1319" i="1"/>
  <c r="BO1319" i="1"/>
  <c r="BM1320" i="1" l="1"/>
  <c r="BN1320" i="1"/>
  <c r="BH1320" i="1"/>
  <c r="BO1320" i="1"/>
  <c r="BI1320" i="1"/>
  <c r="BG1320" i="1"/>
  <c r="BF1321" i="1"/>
  <c r="BJ1320" i="1"/>
  <c r="BK1320" i="1"/>
  <c r="BL1320" i="1"/>
  <c r="BF1322" i="1" l="1"/>
  <c r="BJ1321" i="1"/>
  <c r="BK1321" i="1"/>
  <c r="BL1321" i="1"/>
  <c r="BG1321" i="1"/>
  <c r="BM1321" i="1"/>
  <c r="BN1321" i="1"/>
  <c r="BO1321" i="1"/>
  <c r="BH1321" i="1"/>
  <c r="BI1321" i="1"/>
  <c r="BO1322" i="1" l="1"/>
  <c r="BH1322" i="1"/>
  <c r="BJ1322" i="1"/>
  <c r="BK1322" i="1"/>
  <c r="BL1322" i="1"/>
  <c r="BM1322" i="1"/>
  <c r="BI1322" i="1"/>
  <c r="BF1323" i="1"/>
  <c r="BG1322" i="1"/>
  <c r="BN1322" i="1"/>
  <c r="BK1323" i="1" l="1"/>
  <c r="BM1323" i="1"/>
  <c r="BH1323" i="1"/>
  <c r="BI1323" i="1"/>
  <c r="BL1323" i="1"/>
  <c r="BG1323" i="1"/>
  <c r="BO1323" i="1"/>
  <c r="BN1323" i="1"/>
  <c r="BF1324" i="1"/>
  <c r="BJ1323" i="1"/>
  <c r="BI1324" i="1" l="1"/>
  <c r="BF1325" i="1"/>
  <c r="BJ1324" i="1"/>
  <c r="BK1324" i="1"/>
  <c r="BN1324" i="1"/>
  <c r="BL1324" i="1"/>
  <c r="BM1324" i="1"/>
  <c r="BG1324" i="1"/>
  <c r="BO1324" i="1"/>
  <c r="BH1324" i="1"/>
  <c r="BN1325" i="1" l="1"/>
  <c r="BG1325" i="1"/>
  <c r="BI1325" i="1"/>
  <c r="BF1326" i="1"/>
  <c r="BO1325" i="1"/>
  <c r="BH1325" i="1"/>
  <c r="BJ1325" i="1"/>
  <c r="BK1325" i="1"/>
  <c r="BL1325" i="1"/>
  <c r="BM1325" i="1"/>
  <c r="BJ1326" i="1" l="1"/>
  <c r="BG1326" i="1"/>
  <c r="BK1326" i="1"/>
  <c r="BN1326" i="1"/>
  <c r="BL1326" i="1"/>
  <c r="BM1326" i="1"/>
  <c r="BO1326" i="1"/>
  <c r="BH1326" i="1"/>
  <c r="BF1327" i="1"/>
  <c r="BI1326" i="1"/>
  <c r="BH1327" i="1" l="1"/>
  <c r="BI1327" i="1"/>
  <c r="BF1328" i="1"/>
  <c r="BJ1327" i="1"/>
  <c r="BG1327" i="1"/>
  <c r="BK1327" i="1"/>
  <c r="BL1327" i="1"/>
  <c r="BM1327" i="1"/>
  <c r="BN1327" i="1"/>
  <c r="BO1327" i="1"/>
  <c r="BM1328" i="1" l="1"/>
  <c r="BH1328" i="1"/>
  <c r="BI1328" i="1"/>
  <c r="BN1328" i="1"/>
  <c r="BG1328" i="1"/>
  <c r="BO1328" i="1"/>
  <c r="BF1329" i="1"/>
  <c r="BJ1328" i="1"/>
  <c r="BK1328" i="1"/>
  <c r="BL1328" i="1"/>
  <c r="BF1330" i="1" l="1"/>
  <c r="BM1329" i="1"/>
  <c r="BL1329" i="1"/>
  <c r="BJ1329" i="1"/>
  <c r="BK1329" i="1"/>
  <c r="BN1329" i="1"/>
  <c r="BG1329" i="1"/>
  <c r="BO1329" i="1"/>
  <c r="BH1329" i="1"/>
  <c r="BI1329" i="1"/>
  <c r="BO1330" i="1" l="1"/>
  <c r="BH1330" i="1"/>
  <c r="BJ1330" i="1"/>
  <c r="BK1330" i="1"/>
  <c r="BL1330" i="1"/>
  <c r="BI1330" i="1"/>
  <c r="BF1331" i="1"/>
  <c r="BM1330" i="1"/>
  <c r="BN1330" i="1"/>
  <c r="BG1330" i="1"/>
  <c r="BK1331" i="1" l="1"/>
  <c r="BG1331" i="1"/>
  <c r="BL1331" i="1"/>
  <c r="BM1331" i="1"/>
  <c r="BO1331" i="1"/>
  <c r="BN1331" i="1"/>
  <c r="BH1331" i="1"/>
  <c r="BI1331" i="1"/>
  <c r="BJ1331" i="1"/>
  <c r="BF1332" i="1"/>
  <c r="BI1332" i="1" l="1"/>
  <c r="BL1332" i="1"/>
  <c r="BJ1332" i="1"/>
  <c r="BK1332" i="1"/>
  <c r="BF1333" i="1"/>
  <c r="BM1332" i="1"/>
  <c r="BN1332" i="1"/>
  <c r="BO1332" i="1"/>
  <c r="BH1332" i="1"/>
  <c r="BG1332" i="1"/>
  <c r="BN1333" i="1" l="1"/>
  <c r="BI1333" i="1"/>
  <c r="BO1333" i="1"/>
  <c r="BH1333" i="1"/>
  <c r="BK1333" i="1"/>
  <c r="BG1333" i="1"/>
  <c r="BF1334" i="1"/>
  <c r="BJ1333" i="1"/>
  <c r="BL1333" i="1"/>
  <c r="BM1333" i="1"/>
  <c r="BJ1334" i="1" l="1"/>
  <c r="BG1334" i="1"/>
  <c r="BI1334" i="1"/>
  <c r="BF1335" i="1"/>
  <c r="BK1334" i="1"/>
  <c r="BN1334" i="1"/>
  <c r="BL1334" i="1"/>
  <c r="BM1334" i="1"/>
  <c r="BO1334" i="1"/>
  <c r="BH1334" i="1"/>
  <c r="BH1335" i="1" l="1"/>
  <c r="BK1335" i="1"/>
  <c r="BL1335" i="1"/>
  <c r="BM1335" i="1"/>
  <c r="BI1335" i="1"/>
  <c r="BF1336" i="1"/>
  <c r="BJ1335" i="1"/>
  <c r="BN1335" i="1"/>
  <c r="BG1335" i="1"/>
  <c r="BO1335" i="1"/>
  <c r="BM1336" i="1" l="1"/>
  <c r="BH1336" i="1"/>
  <c r="BI1336" i="1"/>
  <c r="BO1336" i="1"/>
  <c r="BN1336" i="1"/>
  <c r="BG1336" i="1"/>
  <c r="BF1337" i="1"/>
  <c r="BJ1336" i="1"/>
  <c r="BK1336" i="1"/>
  <c r="BL1336" i="1"/>
  <c r="BF1338" i="1" l="1"/>
  <c r="BJ1337" i="1"/>
  <c r="BK1337" i="1"/>
  <c r="BN1337" i="1"/>
  <c r="BG1337" i="1"/>
  <c r="BO1337" i="1"/>
  <c r="BM1337" i="1"/>
  <c r="BL1337" i="1"/>
  <c r="BH1337" i="1"/>
  <c r="BI1337" i="1"/>
  <c r="BO1338" i="1" l="1"/>
  <c r="BF1339" i="1"/>
  <c r="BM1338" i="1"/>
  <c r="BN1338" i="1"/>
  <c r="BH1338" i="1"/>
  <c r="BJ1338" i="1"/>
  <c r="BK1338" i="1"/>
  <c r="BI1338" i="1"/>
  <c r="BL1338" i="1"/>
  <c r="BG1338" i="1"/>
  <c r="BK1339" i="1" l="1"/>
  <c r="BL1339" i="1"/>
  <c r="BM1339" i="1"/>
  <c r="BO1339" i="1"/>
  <c r="BI1339" i="1"/>
  <c r="BG1339" i="1"/>
  <c r="BN1339" i="1"/>
  <c r="BH1339" i="1"/>
  <c r="BF1340" i="1"/>
  <c r="BJ1339" i="1"/>
  <c r="BI1340" i="1" l="1"/>
  <c r="BJ1340" i="1"/>
  <c r="BK1340" i="1"/>
  <c r="BN1340" i="1"/>
  <c r="BG1340" i="1"/>
  <c r="BF1341" i="1"/>
  <c r="BL1340" i="1"/>
  <c r="BM1340" i="1"/>
  <c r="BO1340" i="1"/>
  <c r="BH1340" i="1"/>
  <c r="BG1341" i="1" l="1"/>
  <c r="BN1341" i="1"/>
  <c r="BF1342" i="1"/>
  <c r="BK1341" i="1"/>
  <c r="BO1341" i="1"/>
  <c r="BI1341" i="1"/>
  <c r="BH1341" i="1"/>
  <c r="BJ1341" i="1"/>
  <c r="BL1341" i="1"/>
  <c r="BM1341" i="1"/>
  <c r="BG1342" i="1" l="1"/>
  <c r="BU4" i="1" s="1"/>
  <c r="BN1342" i="1"/>
  <c r="BH1342" i="1"/>
  <c r="BV4" i="1" s="1"/>
  <c r="BI1342" i="1"/>
  <c r="BW4" i="1" s="1"/>
  <c r="BK1342" i="1"/>
  <c r="BY4" i="1" s="1"/>
  <c r="BM1342" i="1"/>
  <c r="CA4" i="1" s="1"/>
  <c r="BO1342" i="1"/>
  <c r="BF1343" i="1"/>
  <c r="BJ1342" i="1"/>
  <c r="BX4" i="1" s="1"/>
  <c r="BL1342" i="1"/>
  <c r="BZ4" i="1" s="1"/>
  <c r="CI5" i="1" l="1"/>
  <c r="CJ5" i="1" s="1"/>
  <c r="BF1344" i="1"/>
  <c r="BG1343" i="1"/>
  <c r="BL1343" i="1"/>
  <c r="CI10" i="1" s="1"/>
  <c r="BK1343" i="1"/>
  <c r="CI9" i="1" s="1"/>
  <c r="BJ1343" i="1"/>
  <c r="CI8" i="1" s="1"/>
  <c r="BM1343" i="1"/>
  <c r="CI11" i="1" s="1"/>
  <c r="BH1343" i="1"/>
  <c r="CI6" i="1" s="1"/>
  <c r="BN1343" i="1"/>
  <c r="CB4" i="1" s="1"/>
  <c r="CI12" i="1" s="1"/>
  <c r="BO1343" i="1"/>
  <c r="CC4" i="1" s="1"/>
  <c r="CI13" i="1" s="1"/>
  <c r="BI1343" i="1"/>
  <c r="CI7" i="1" s="1"/>
  <c r="CJ9" i="1" l="1"/>
  <c r="CJ11" i="1"/>
  <c r="CJ10" i="1"/>
  <c r="CJ6" i="1"/>
  <c r="CJ8" i="1"/>
  <c r="CJ7" i="1"/>
  <c r="CJ13" i="1"/>
  <c r="CJ12" i="1"/>
  <c r="BH1344" i="1"/>
  <c r="BO1344" i="1"/>
  <c r="BF1345" i="1"/>
  <c r="BJ1344" i="1"/>
  <c r="BK1344" i="1"/>
  <c r="BL1344" i="1"/>
  <c r="BN1344" i="1"/>
  <c r="BG1344" i="1"/>
  <c r="BI1344" i="1"/>
  <c r="BM1344" i="1"/>
  <c r="BM1345" i="1" l="1"/>
  <c r="BL1345" i="1"/>
  <c r="BG1345" i="1"/>
  <c r="BN1345" i="1"/>
  <c r="BO1345" i="1"/>
  <c r="BH1345" i="1"/>
  <c r="BI1345" i="1"/>
  <c r="BF1346" i="1"/>
  <c r="BK1345" i="1"/>
  <c r="BJ1345" i="1"/>
  <c r="BO1346" i="1" l="1"/>
  <c r="BF1347" i="1"/>
  <c r="BG1346" i="1"/>
  <c r="BI1346" i="1"/>
  <c r="BJ1346" i="1"/>
  <c r="BM1346" i="1"/>
  <c r="BL1346" i="1"/>
  <c r="BK1346" i="1"/>
  <c r="BN1346" i="1"/>
  <c r="BH1346" i="1"/>
  <c r="BI1347" i="1" l="1"/>
  <c r="BF1348" i="1"/>
  <c r="BM1347" i="1"/>
  <c r="BH1347" i="1"/>
  <c r="BJ1347" i="1"/>
  <c r="BG1347" i="1"/>
  <c r="BL1347" i="1"/>
  <c r="BO1347" i="1"/>
  <c r="BN1347" i="1"/>
  <c r="BK1347" i="1"/>
  <c r="BN1348" i="1" l="1"/>
  <c r="BF1349" i="1"/>
  <c r="BH1348" i="1"/>
  <c r="BJ1348" i="1"/>
  <c r="BG1348" i="1"/>
  <c r="BI1348" i="1"/>
  <c r="BK1348" i="1"/>
  <c r="BM1348" i="1"/>
  <c r="BL1348" i="1"/>
  <c r="BO1348" i="1"/>
  <c r="BI1349" i="1" l="1"/>
  <c r="BN1349" i="1"/>
  <c r="BH1349" i="1"/>
  <c r="BK1349" i="1"/>
  <c r="BF1350" i="1"/>
  <c r="BM1349" i="1"/>
  <c r="BG1349" i="1"/>
  <c r="BO1349" i="1"/>
  <c r="BJ1349" i="1"/>
  <c r="BL1349" i="1"/>
  <c r="BJ1350" i="1" l="1"/>
  <c r="BO1350" i="1"/>
  <c r="BL1350" i="1"/>
  <c r="BF1351" i="1"/>
  <c r="BI1350" i="1"/>
  <c r="BN1350" i="1"/>
  <c r="BM1350" i="1"/>
  <c r="BH1350" i="1"/>
  <c r="BK1350" i="1"/>
  <c r="BG1350" i="1"/>
  <c r="BH1351" i="1" l="1"/>
  <c r="BJ1351" i="1"/>
  <c r="BK1351" i="1"/>
  <c r="BI1351" i="1"/>
  <c r="BF1352" i="1"/>
  <c r="BL1351" i="1"/>
  <c r="BM1351" i="1"/>
  <c r="BN1351" i="1"/>
  <c r="BG1351" i="1"/>
  <c r="BO1351" i="1"/>
  <c r="BK1352" i="1" l="1"/>
  <c r="BH1352" i="1"/>
  <c r="BO1352" i="1"/>
  <c r="BJ1352" i="1"/>
  <c r="BF1353" i="1"/>
  <c r="BG1352" i="1"/>
  <c r="BM1352" i="1"/>
  <c r="BL1352" i="1"/>
  <c r="BN1352" i="1"/>
  <c r="BI1352" i="1"/>
  <c r="BJ1353" i="1" l="1"/>
  <c r="BL1353" i="1"/>
  <c r="BM1353" i="1"/>
  <c r="BN1353" i="1"/>
  <c r="BG1353" i="1"/>
  <c r="BF1354" i="1"/>
  <c r="BH1353" i="1"/>
  <c r="BO1353" i="1"/>
  <c r="BI1353" i="1"/>
  <c r="BK1353" i="1"/>
  <c r="BG1354" i="1" l="1"/>
  <c r="BJ1354" i="1"/>
  <c r="BM1354" i="1"/>
  <c r="BK1354" i="1"/>
  <c r="BO1354" i="1"/>
  <c r="BI1354" i="1"/>
  <c r="BL1354" i="1"/>
  <c r="BN1354" i="1"/>
  <c r="BF1355" i="1"/>
  <c r="BH1354" i="1"/>
  <c r="BH1355" i="1" l="1"/>
  <c r="BG1355" i="1"/>
  <c r="BN1355" i="1"/>
  <c r="BM1355" i="1"/>
  <c r="BJ1355" i="1"/>
  <c r="BL1355" i="1"/>
  <c r="BO1355" i="1"/>
  <c r="BI1355" i="1"/>
  <c r="BF1356" i="1"/>
  <c r="BK1355" i="1"/>
  <c r="BK1356" i="1" l="1"/>
  <c r="BM1356" i="1"/>
  <c r="BO1356" i="1"/>
  <c r="BN1356" i="1"/>
  <c r="BF1357" i="1"/>
  <c r="BJ1356" i="1"/>
  <c r="BI1356" i="1"/>
  <c r="BL1356" i="1"/>
  <c r="BH1356" i="1"/>
  <c r="BG1356" i="1"/>
  <c r="BJ1357" i="1" l="1"/>
  <c r="BI1357" i="1"/>
  <c r="BN1357" i="1"/>
  <c r="BF1358" i="1"/>
  <c r="BL1357" i="1"/>
  <c r="BH1357" i="1"/>
  <c r="BK1357" i="1"/>
  <c r="BM1357" i="1"/>
  <c r="BG1357" i="1"/>
  <c r="BO1357" i="1"/>
  <c r="BF1359" i="1" l="1"/>
  <c r="BL1358" i="1"/>
  <c r="BM1358" i="1"/>
  <c r="BG1358" i="1"/>
  <c r="BI1358" i="1"/>
  <c r="BH1358" i="1"/>
  <c r="BN1358" i="1"/>
  <c r="BJ1358" i="1"/>
  <c r="BK1358" i="1"/>
  <c r="BO1358" i="1"/>
  <c r="BO1359" i="1" l="1"/>
  <c r="BI1359" i="1"/>
  <c r="BJ1359" i="1"/>
  <c r="BK1359" i="1"/>
  <c r="BH1359" i="1"/>
  <c r="BF1360" i="1"/>
  <c r="BL1359" i="1"/>
  <c r="BM1359" i="1"/>
  <c r="BN1359" i="1"/>
  <c r="BG1359" i="1"/>
  <c r="BK1360" i="1" l="1"/>
  <c r="BG1360" i="1"/>
  <c r="BM1360" i="1"/>
  <c r="BF1361" i="1"/>
  <c r="BL1360" i="1"/>
  <c r="BN1360" i="1"/>
  <c r="BO1360" i="1"/>
  <c r="BJ1360" i="1"/>
  <c r="BH1360" i="1"/>
  <c r="BI1360" i="1"/>
  <c r="BI1361" i="1" l="1"/>
  <c r="BF1362" i="1"/>
  <c r="BK1361" i="1"/>
  <c r="BO1361" i="1"/>
  <c r="BL1361" i="1"/>
  <c r="BM1361" i="1"/>
  <c r="BN1361" i="1"/>
  <c r="BJ1361" i="1"/>
  <c r="BG1361" i="1"/>
  <c r="BH1361" i="1"/>
  <c r="BN1362" i="1" l="1"/>
  <c r="BH1362" i="1"/>
  <c r="BO1362" i="1"/>
  <c r="BG1362" i="1"/>
  <c r="BK1362" i="1"/>
  <c r="BL1362" i="1"/>
  <c r="BM1362" i="1"/>
  <c r="BI1362" i="1"/>
  <c r="BF1363" i="1"/>
  <c r="BJ1362" i="1"/>
  <c r="BJ1363" i="1" l="1"/>
  <c r="BN1363" i="1"/>
  <c r="BL1363" i="1"/>
  <c r="BO1363" i="1"/>
  <c r="BK1363" i="1"/>
  <c r="BM1363" i="1"/>
  <c r="BG1363" i="1"/>
  <c r="BH1363" i="1"/>
  <c r="BI1363" i="1"/>
  <c r="BF1364" i="1"/>
  <c r="BH1364" i="1" l="1"/>
  <c r="BI1364" i="1"/>
  <c r="BF1365" i="1"/>
  <c r="BJ1364" i="1"/>
  <c r="BK1364" i="1"/>
  <c r="BL1364" i="1"/>
  <c r="BM1364" i="1"/>
  <c r="BN1364" i="1"/>
  <c r="BG1364" i="1"/>
  <c r="BO1364" i="1"/>
  <c r="BM1365" i="1" l="1"/>
  <c r="BG1365" i="1"/>
  <c r="BH1365" i="1"/>
  <c r="BO1365" i="1"/>
  <c r="BI1365" i="1"/>
  <c r="BJ1365" i="1"/>
  <c r="BL1365" i="1"/>
  <c r="BK1365" i="1"/>
  <c r="BN1365" i="1"/>
  <c r="BF1366" i="1"/>
  <c r="BF1367" i="1" l="1"/>
  <c r="BM1366" i="1"/>
  <c r="BN1366" i="1"/>
  <c r="BJ1366" i="1"/>
  <c r="BL1366" i="1"/>
  <c r="BK1366" i="1"/>
  <c r="BG1366" i="1"/>
  <c r="BO1366" i="1"/>
  <c r="BH1366" i="1"/>
  <c r="BI1366" i="1"/>
  <c r="BO1367" i="1" l="1"/>
  <c r="BJ1367" i="1"/>
  <c r="BF1368" i="1"/>
  <c r="BH1367" i="1"/>
  <c r="BN1367" i="1"/>
  <c r="BG1367" i="1"/>
  <c r="BI1367" i="1"/>
  <c r="BK1367" i="1"/>
  <c r="BL1367" i="1"/>
  <c r="BM1367" i="1"/>
  <c r="BK1368" i="1" l="1"/>
  <c r="BN1368" i="1"/>
  <c r="BM1368" i="1"/>
  <c r="BF1369" i="1"/>
  <c r="BL1368" i="1"/>
  <c r="BG1368" i="1"/>
  <c r="BO1368" i="1"/>
  <c r="BI1368" i="1"/>
  <c r="BH1368" i="1"/>
  <c r="BJ1368" i="1"/>
  <c r="BI1369" i="1" l="1"/>
  <c r="BL1369" i="1"/>
  <c r="BM1369" i="1"/>
  <c r="BO1369" i="1"/>
  <c r="BH1369" i="1"/>
  <c r="BF1370" i="1"/>
  <c r="BK1369" i="1"/>
  <c r="BJ1369" i="1"/>
  <c r="BN1369" i="1"/>
  <c r="BG1369" i="1"/>
  <c r="BN1370" i="1" l="1"/>
  <c r="BH1370" i="1"/>
  <c r="BG1370" i="1"/>
  <c r="BF1371" i="1"/>
  <c r="BI1370" i="1"/>
  <c r="BO1370" i="1"/>
  <c r="BJ1370" i="1"/>
  <c r="BK1370" i="1"/>
  <c r="BL1370" i="1"/>
  <c r="BM1370" i="1"/>
  <c r="BJ1371" i="1" l="1"/>
  <c r="BK1371" i="1"/>
  <c r="BN1371" i="1"/>
  <c r="BG1371" i="1"/>
  <c r="BF1372" i="1"/>
  <c r="BM1371" i="1"/>
  <c r="BL1371" i="1"/>
  <c r="BO1371" i="1"/>
  <c r="BH1371" i="1"/>
  <c r="BI1371" i="1"/>
  <c r="BH1372" i="1" l="1"/>
  <c r="BK1372" i="1"/>
  <c r="BL1372" i="1"/>
  <c r="BG1372" i="1"/>
  <c r="BJ1372" i="1"/>
  <c r="BF1373" i="1"/>
  <c r="BI1372" i="1"/>
  <c r="BM1372" i="1"/>
  <c r="BN1372" i="1"/>
  <c r="BO1372" i="1"/>
  <c r="BM1373" i="1" l="1"/>
  <c r="BG1373" i="1"/>
  <c r="BH1373" i="1"/>
  <c r="BO1373" i="1"/>
  <c r="BI1373" i="1"/>
  <c r="BJ1373" i="1"/>
  <c r="BN1373" i="1"/>
  <c r="BL1373" i="1"/>
  <c r="BF1374" i="1"/>
  <c r="BK1373" i="1"/>
  <c r="BF1375" i="1" l="1"/>
  <c r="BM1374" i="1"/>
  <c r="BL1374" i="1"/>
  <c r="BN1374" i="1"/>
  <c r="BH1374" i="1"/>
  <c r="BI1374" i="1"/>
  <c r="BJ1374" i="1"/>
  <c r="BK1374" i="1"/>
  <c r="BO1374" i="1"/>
  <c r="BG1374" i="1"/>
  <c r="BO1375" i="1" l="1"/>
  <c r="BJ1375" i="1"/>
  <c r="BF1376" i="1"/>
  <c r="BH1375" i="1"/>
  <c r="BL1375" i="1"/>
  <c r="BN1375" i="1"/>
  <c r="BI1375" i="1"/>
  <c r="BK1375" i="1"/>
  <c r="BM1375" i="1"/>
  <c r="BG1375" i="1"/>
  <c r="BK1376" i="1" l="1"/>
  <c r="BL1376" i="1"/>
  <c r="BN1376" i="1"/>
  <c r="BI1376" i="1"/>
  <c r="BG1376" i="1"/>
  <c r="BO1376" i="1"/>
  <c r="BF1377" i="1"/>
  <c r="BM1376" i="1"/>
  <c r="BH1376" i="1"/>
  <c r="BJ1376" i="1"/>
  <c r="BI1377" i="1" l="1"/>
  <c r="BL1377" i="1"/>
  <c r="BM1377" i="1"/>
  <c r="BF1378" i="1"/>
  <c r="BK1377" i="1"/>
  <c r="BJ1377" i="1"/>
  <c r="BN1377" i="1"/>
  <c r="BG1377" i="1"/>
  <c r="BO1377" i="1"/>
  <c r="BH1377" i="1"/>
  <c r="BN1378" i="1" l="1"/>
  <c r="BI1378" i="1"/>
  <c r="BG1378" i="1"/>
  <c r="BO1378" i="1"/>
  <c r="BH1378" i="1"/>
  <c r="BF1379" i="1"/>
  <c r="BJ1378" i="1"/>
  <c r="BK1378" i="1"/>
  <c r="BL1378" i="1"/>
  <c r="BM1378" i="1"/>
  <c r="BJ1379" i="1" l="1"/>
  <c r="BN1379" i="1"/>
  <c r="BG1379" i="1"/>
  <c r="BK1379" i="1"/>
  <c r="BM1379" i="1"/>
  <c r="BL1379" i="1"/>
  <c r="BO1379" i="1"/>
  <c r="BH1379" i="1"/>
  <c r="BI1379" i="1"/>
  <c r="BF1380" i="1"/>
  <c r="BH1380" i="1" l="1"/>
  <c r="BK1380" i="1"/>
  <c r="BF1381" i="1"/>
  <c r="BJ1380" i="1"/>
  <c r="BI1380" i="1"/>
  <c r="BL1380" i="1"/>
  <c r="BM1380" i="1"/>
  <c r="BN1380" i="1"/>
  <c r="BG1380" i="1"/>
  <c r="BO1380" i="1"/>
  <c r="BM1381" i="1" l="1"/>
  <c r="BH1381" i="1"/>
  <c r="BG1381" i="1"/>
  <c r="BO1381" i="1"/>
  <c r="BI1381" i="1"/>
  <c r="BN1381" i="1"/>
  <c r="BF1382" i="1"/>
  <c r="BJ1381" i="1"/>
  <c r="BK1381" i="1"/>
  <c r="BL1381" i="1"/>
  <c r="BF1383" i="1" l="1"/>
  <c r="BJ1382" i="1"/>
  <c r="BM1382" i="1"/>
  <c r="BN1382" i="1"/>
  <c r="BK1382" i="1"/>
  <c r="BO1382" i="1"/>
  <c r="BH1382" i="1"/>
  <c r="BI1382" i="1"/>
  <c r="BL1382" i="1"/>
  <c r="BG1382" i="1"/>
  <c r="BO1383" i="1" l="1"/>
  <c r="BJ1383" i="1"/>
  <c r="BH1383" i="1"/>
  <c r="BL1383" i="1"/>
  <c r="BN1383" i="1"/>
  <c r="BI1383" i="1"/>
  <c r="BG1383" i="1"/>
  <c r="BF1384" i="1"/>
  <c r="BM1383" i="1"/>
  <c r="BK1383" i="1"/>
  <c r="BK1384" i="1" l="1"/>
  <c r="BM1384" i="1"/>
  <c r="BF1385" i="1"/>
  <c r="BL1384" i="1"/>
  <c r="BG1384" i="1"/>
  <c r="BJ1384" i="1"/>
  <c r="BN1384" i="1"/>
  <c r="BI1384" i="1"/>
  <c r="BO1384" i="1"/>
  <c r="BH1384" i="1"/>
  <c r="BI1385" i="1" l="1"/>
  <c r="BG1385" i="1"/>
  <c r="BO1385" i="1"/>
  <c r="BF1386" i="1"/>
  <c r="BL1385" i="1"/>
  <c r="BK1385" i="1"/>
  <c r="BM1385" i="1"/>
  <c r="BJ1385" i="1"/>
  <c r="BN1385" i="1"/>
  <c r="BH1385" i="1"/>
  <c r="BN1386" i="1" l="1"/>
  <c r="BG1386" i="1"/>
  <c r="BF1387" i="1"/>
  <c r="BH1386" i="1"/>
  <c r="BI1386" i="1"/>
  <c r="BO1386" i="1"/>
  <c r="BJ1386" i="1"/>
  <c r="BK1386" i="1"/>
  <c r="BM1386" i="1"/>
  <c r="BL1386" i="1"/>
  <c r="BJ1387" i="1" l="1"/>
  <c r="BN1387" i="1"/>
  <c r="BG1387" i="1"/>
  <c r="BK1387" i="1"/>
  <c r="BM1387" i="1"/>
  <c r="BL1387" i="1"/>
  <c r="BO1387" i="1"/>
  <c r="BH1387" i="1"/>
  <c r="BI1387" i="1"/>
  <c r="BF1388" i="1"/>
  <c r="BH1388" i="1" l="1"/>
  <c r="BJ1388" i="1"/>
  <c r="BI1388" i="1"/>
  <c r="BF1389" i="1"/>
  <c r="BK1388" i="1"/>
  <c r="BL1388" i="1"/>
  <c r="BM1388" i="1"/>
  <c r="BG1388" i="1"/>
  <c r="BO1388" i="1"/>
  <c r="BN1388" i="1"/>
  <c r="BM1389" i="1" l="1"/>
  <c r="BH1389" i="1"/>
  <c r="BN1389" i="1"/>
  <c r="BF1390" i="1"/>
  <c r="BG1389" i="1"/>
  <c r="BO1389" i="1"/>
  <c r="BI1389" i="1"/>
  <c r="BJ1389" i="1"/>
  <c r="BL1389" i="1"/>
  <c r="BK1389" i="1"/>
  <c r="BF1391" i="1" l="1"/>
  <c r="BM1390" i="1"/>
  <c r="BG1390" i="1"/>
  <c r="BJ1390" i="1"/>
  <c r="BL1390" i="1"/>
  <c r="BN1390" i="1"/>
  <c r="BK1390" i="1"/>
  <c r="BH1390" i="1"/>
  <c r="BO1390" i="1"/>
  <c r="BI1390" i="1"/>
  <c r="BO1391" i="1" l="1"/>
  <c r="BK1391" i="1"/>
  <c r="BI1391" i="1"/>
  <c r="BJ1391" i="1"/>
  <c r="BF1392" i="1"/>
  <c r="BH1391" i="1"/>
  <c r="BL1391" i="1"/>
  <c r="BN1391" i="1"/>
  <c r="BG1391" i="1"/>
  <c r="BM1391" i="1"/>
  <c r="BK1392" i="1" l="1"/>
  <c r="BL1392" i="1"/>
  <c r="BG1392" i="1"/>
  <c r="BN1392" i="1"/>
  <c r="BM1392" i="1"/>
  <c r="BH1392" i="1"/>
  <c r="BO1392" i="1"/>
  <c r="BI1392" i="1"/>
  <c r="BF1393" i="1"/>
  <c r="BJ1392" i="1"/>
  <c r="BI1393" i="1" l="1"/>
  <c r="BF1394" i="1"/>
  <c r="BK1393" i="1"/>
  <c r="BM1393" i="1"/>
  <c r="BL1393" i="1"/>
  <c r="BJ1393" i="1"/>
  <c r="BN1393" i="1"/>
  <c r="BG1393" i="1"/>
  <c r="BH1393" i="1"/>
  <c r="BO1393" i="1"/>
  <c r="BN1394" i="1" l="1"/>
  <c r="BH1394" i="1"/>
  <c r="BI1394" i="1"/>
  <c r="BF1395" i="1"/>
  <c r="BO1394" i="1"/>
  <c r="BG1394" i="1"/>
  <c r="BJ1394" i="1"/>
  <c r="BK1394" i="1"/>
  <c r="BL1394" i="1"/>
  <c r="BM1394" i="1"/>
  <c r="BJ1395" i="1" l="1"/>
  <c r="BN1395" i="1"/>
  <c r="BL1395" i="1"/>
  <c r="BK1395" i="1"/>
  <c r="BM1395" i="1"/>
  <c r="BG1395" i="1"/>
  <c r="BO1395" i="1"/>
  <c r="BH1395" i="1"/>
  <c r="BI1395" i="1"/>
  <c r="BF1396" i="1"/>
  <c r="BH1396" i="1" l="1"/>
  <c r="BJ1396" i="1"/>
  <c r="BI1396" i="1"/>
  <c r="BL1396" i="1"/>
  <c r="BM1396" i="1"/>
  <c r="BN1396" i="1"/>
  <c r="BG1396" i="1"/>
  <c r="BK1396" i="1"/>
  <c r="BF1397" i="1"/>
  <c r="BO1396" i="1"/>
  <c r="BM1397" i="1" l="1"/>
  <c r="BH1397" i="1"/>
  <c r="BN1397" i="1"/>
  <c r="BJ1397" i="1"/>
  <c r="BG1397" i="1"/>
  <c r="BO1397" i="1"/>
  <c r="BI1397" i="1"/>
  <c r="BF1398" i="1"/>
  <c r="BK1397" i="1"/>
  <c r="BL1397" i="1"/>
  <c r="BF1399" i="1" l="1"/>
  <c r="BJ1398" i="1"/>
  <c r="BM1398" i="1"/>
  <c r="BK1398" i="1"/>
  <c r="BL1398" i="1"/>
  <c r="BN1398" i="1"/>
  <c r="BO1398" i="1"/>
  <c r="BH1398" i="1"/>
  <c r="BI1398" i="1"/>
  <c r="BG1398" i="1"/>
  <c r="BO1399" i="1" l="1"/>
  <c r="BJ1399" i="1"/>
  <c r="BL1399" i="1"/>
  <c r="BI1399" i="1"/>
  <c r="BF1400" i="1"/>
  <c r="BK1399" i="1"/>
  <c r="BH1399" i="1"/>
  <c r="BM1399" i="1"/>
  <c r="BN1399" i="1"/>
  <c r="BG1399" i="1"/>
  <c r="BK1400" i="1" l="1"/>
  <c r="BL1400" i="1"/>
  <c r="BG1400" i="1"/>
  <c r="BM1400" i="1"/>
  <c r="BH1400" i="1"/>
  <c r="BN1400" i="1"/>
  <c r="BO1400" i="1"/>
  <c r="BI1400" i="1"/>
  <c r="BF1401" i="1"/>
  <c r="BJ1400" i="1"/>
  <c r="BI1401" i="1" l="1"/>
  <c r="BL1401" i="1"/>
  <c r="BK1401" i="1"/>
  <c r="BM1401" i="1"/>
  <c r="BO1401" i="1"/>
  <c r="BH1401" i="1"/>
  <c r="BF1402" i="1"/>
  <c r="BJ1401" i="1"/>
  <c r="BN1401" i="1"/>
  <c r="BG1401" i="1"/>
  <c r="BN1402" i="1" l="1"/>
  <c r="BH1402" i="1"/>
  <c r="BI1402" i="1"/>
  <c r="BG1402" i="1"/>
  <c r="BO1402" i="1"/>
  <c r="BJ1402" i="1"/>
  <c r="BL1402" i="1"/>
  <c r="BM1402" i="1"/>
  <c r="BF1403" i="1"/>
  <c r="BK1402" i="1"/>
  <c r="BJ1403" i="1" l="1"/>
  <c r="BN1403" i="1"/>
  <c r="BL1403" i="1"/>
  <c r="BH1403" i="1"/>
  <c r="BI1403" i="1"/>
  <c r="BK1403" i="1"/>
  <c r="BM1403" i="1"/>
  <c r="BG1403" i="1"/>
  <c r="BO1403" i="1"/>
  <c r="BF1404" i="1"/>
  <c r="BH1404" i="1" l="1"/>
  <c r="BJ1404" i="1"/>
  <c r="BI1404" i="1"/>
  <c r="BK1404" i="1"/>
  <c r="BF1405" i="1"/>
  <c r="BL1404" i="1"/>
  <c r="BM1404" i="1"/>
  <c r="BN1404" i="1"/>
  <c r="BG1404" i="1"/>
  <c r="BO1404" i="1"/>
  <c r="BM1405" i="1" l="1"/>
  <c r="BH1405" i="1"/>
  <c r="BN1405" i="1"/>
  <c r="BF1406" i="1"/>
  <c r="BG1405" i="1"/>
  <c r="BO1405" i="1"/>
  <c r="BI1405" i="1"/>
  <c r="BJ1405" i="1"/>
  <c r="BL1405" i="1"/>
  <c r="BK1405" i="1"/>
  <c r="BF1407" i="1" l="1"/>
  <c r="BJ1406" i="1"/>
  <c r="BL1406" i="1"/>
  <c r="BM1406" i="1"/>
  <c r="BN1406" i="1"/>
  <c r="BK1406" i="1"/>
  <c r="BG1406" i="1"/>
  <c r="BO1406" i="1"/>
  <c r="BH1406" i="1"/>
  <c r="BI1406" i="1"/>
  <c r="BO1407" i="1" l="1"/>
  <c r="BI1407" i="1"/>
  <c r="BF1408" i="1"/>
  <c r="BK1407" i="1"/>
  <c r="BH1407" i="1"/>
  <c r="BL1407" i="1"/>
  <c r="BM1407" i="1"/>
  <c r="BJ1407" i="1"/>
  <c r="BN1407" i="1"/>
  <c r="BG1407" i="1"/>
  <c r="BK1408" i="1" l="1"/>
  <c r="BG1408" i="1"/>
  <c r="BO1408" i="1"/>
  <c r="BH1408" i="1"/>
  <c r="BI1408" i="1"/>
  <c r="BL1408" i="1"/>
  <c r="BN1408" i="1"/>
  <c r="BM1408" i="1"/>
  <c r="BF1409" i="1"/>
  <c r="BJ1408" i="1"/>
  <c r="BI1409" i="1" l="1"/>
  <c r="BF1410" i="1"/>
  <c r="BK1409" i="1"/>
  <c r="BJ1409" i="1"/>
  <c r="BL1409" i="1"/>
  <c r="BM1409" i="1"/>
  <c r="BN1409" i="1"/>
  <c r="BG1409" i="1"/>
  <c r="BO1409" i="1"/>
  <c r="BH1409" i="1"/>
  <c r="BN1410" i="1" l="1"/>
  <c r="BH1410" i="1"/>
  <c r="BI1410" i="1"/>
  <c r="BG1410" i="1"/>
  <c r="BO1410" i="1"/>
  <c r="BF1411" i="1"/>
  <c r="BJ1410" i="1"/>
  <c r="BL1410" i="1"/>
  <c r="BM1410" i="1"/>
  <c r="BK1410" i="1"/>
  <c r="BJ1411" i="1" l="1"/>
  <c r="BM1411" i="1"/>
  <c r="BG1411" i="1"/>
  <c r="BK1411" i="1"/>
  <c r="BN1411" i="1"/>
  <c r="BL1411" i="1"/>
  <c r="BO1411" i="1"/>
  <c r="BH1411" i="1"/>
  <c r="BI1411" i="1"/>
  <c r="BF1412" i="1"/>
  <c r="BH1412" i="1" l="1"/>
  <c r="BJ1412" i="1"/>
  <c r="BI1412" i="1"/>
  <c r="BF1413" i="1"/>
  <c r="BM1412" i="1"/>
  <c r="BN1412" i="1"/>
  <c r="BK1412" i="1"/>
  <c r="BL1412" i="1"/>
  <c r="BG1412" i="1"/>
  <c r="BO1412" i="1"/>
  <c r="BM1413" i="1" l="1"/>
  <c r="BH1413" i="1"/>
  <c r="BN1413" i="1"/>
  <c r="BJ1413" i="1"/>
  <c r="BG1413" i="1"/>
  <c r="BO1413" i="1"/>
  <c r="BI1413" i="1"/>
  <c r="BF1414" i="1"/>
  <c r="BK1413" i="1"/>
  <c r="BL1413" i="1"/>
  <c r="BF1415" i="1" l="1"/>
  <c r="BJ1414" i="1"/>
  <c r="BM1414" i="1"/>
  <c r="BN1414" i="1"/>
  <c r="BL1414" i="1"/>
  <c r="BK1414" i="1"/>
  <c r="BG1414" i="1"/>
  <c r="BO1414" i="1"/>
  <c r="BH1414" i="1"/>
  <c r="BI1414" i="1"/>
  <c r="BO1415" i="1" l="1"/>
  <c r="BJ1415" i="1"/>
  <c r="BH1415" i="1"/>
  <c r="BI1415" i="1"/>
  <c r="BF1416" i="1"/>
  <c r="BK1415" i="1"/>
  <c r="BL1415" i="1"/>
  <c r="BM1415" i="1"/>
  <c r="BN1415" i="1"/>
  <c r="BG1415" i="1"/>
  <c r="BK1416" i="1" l="1"/>
  <c r="BL1416" i="1"/>
  <c r="BN1416" i="1"/>
  <c r="BM1416" i="1"/>
  <c r="BG1416" i="1"/>
  <c r="BO1416" i="1"/>
  <c r="BH1416" i="1"/>
  <c r="BI1416" i="1"/>
  <c r="BF1417" i="1"/>
  <c r="BJ1416" i="1"/>
  <c r="BI1417" i="1" l="1"/>
  <c r="BL1417" i="1"/>
  <c r="BK1417" i="1"/>
  <c r="BM1417" i="1"/>
  <c r="BF1418" i="1"/>
  <c r="BJ1417" i="1"/>
  <c r="BN1417" i="1"/>
  <c r="BG1417" i="1"/>
  <c r="BO1417" i="1"/>
  <c r="BH1417" i="1"/>
  <c r="BN1418" i="1" l="1"/>
  <c r="BH1418" i="1"/>
  <c r="BG1418" i="1"/>
  <c r="BF1419" i="1"/>
  <c r="BI1418" i="1"/>
  <c r="BO1418" i="1"/>
  <c r="BJ1418" i="1"/>
  <c r="BK1418" i="1"/>
  <c r="BL1418" i="1"/>
  <c r="BM1418" i="1"/>
  <c r="BJ1419" i="1" l="1"/>
  <c r="BN1419" i="1"/>
  <c r="BG1419" i="1"/>
  <c r="BK1419" i="1"/>
  <c r="BM1419" i="1"/>
  <c r="BL1419" i="1"/>
  <c r="BO1419" i="1"/>
  <c r="BH1419" i="1"/>
  <c r="BI1419" i="1"/>
  <c r="BF1420" i="1"/>
  <c r="BH1420" i="1" l="1"/>
  <c r="BK1420" i="1"/>
  <c r="BI1420" i="1"/>
  <c r="BL1420" i="1"/>
  <c r="BJ1420" i="1"/>
  <c r="BF1421" i="1"/>
  <c r="BM1420" i="1"/>
  <c r="BG1420" i="1"/>
  <c r="BO1420" i="1"/>
  <c r="BN1420" i="1"/>
  <c r="BM1421" i="1" l="1"/>
  <c r="BG1421" i="1"/>
  <c r="BO1421" i="1"/>
  <c r="BI1421" i="1"/>
  <c r="BH1421" i="1"/>
  <c r="BN1421" i="1"/>
  <c r="BF1422" i="1"/>
  <c r="BK1421" i="1"/>
  <c r="BL1421" i="1"/>
  <c r="BJ1421" i="1"/>
  <c r="BF1423" i="1" l="1"/>
  <c r="BJ1422" i="1"/>
  <c r="BM1422" i="1"/>
  <c r="BL1422" i="1"/>
  <c r="BN1422" i="1"/>
  <c r="BK1422" i="1"/>
  <c r="BO1422" i="1"/>
  <c r="BH1422" i="1"/>
  <c r="BI1422" i="1"/>
  <c r="BG1422" i="1"/>
  <c r="BO1423" i="1" l="1"/>
  <c r="BI1423" i="1"/>
  <c r="BJ1423" i="1"/>
  <c r="BF1424" i="1"/>
  <c r="BK1423" i="1"/>
  <c r="BH1423" i="1"/>
  <c r="BL1423" i="1"/>
  <c r="BM1423" i="1"/>
  <c r="BN1423" i="1"/>
  <c r="BG1423" i="1"/>
  <c r="BK1424" i="1" l="1"/>
  <c r="BG1424" i="1"/>
  <c r="BO1424" i="1"/>
  <c r="BI1424" i="1"/>
  <c r="BF1425" i="1"/>
  <c r="BL1424" i="1"/>
  <c r="BN1424" i="1"/>
  <c r="BM1424" i="1"/>
  <c r="BH1424" i="1"/>
  <c r="BJ1424" i="1"/>
  <c r="BI1425" i="1" l="1"/>
  <c r="BG1425" i="1"/>
  <c r="BF1426" i="1"/>
  <c r="BL1425" i="1"/>
  <c r="BK1425" i="1"/>
  <c r="BM1425" i="1"/>
  <c r="BN1425" i="1"/>
  <c r="BO1425" i="1"/>
  <c r="BH1425" i="1"/>
  <c r="BJ1425" i="1"/>
  <c r="BN1426" i="1" l="1"/>
  <c r="BG1426" i="1"/>
  <c r="BK1426" i="1"/>
  <c r="BH1426" i="1"/>
  <c r="BI1426" i="1"/>
  <c r="BF1427" i="1"/>
  <c r="BJ1426" i="1"/>
  <c r="BO1426" i="1"/>
  <c r="BM1426" i="1"/>
  <c r="BL1426" i="1"/>
  <c r="BJ1427" i="1" l="1"/>
  <c r="BH1427" i="1"/>
  <c r="BK1427" i="1"/>
  <c r="BN1427" i="1"/>
  <c r="BM1427" i="1"/>
  <c r="BG1427" i="1"/>
  <c r="BL1427" i="1"/>
  <c r="BI1427" i="1"/>
  <c r="BF1428" i="1"/>
  <c r="BO1427" i="1"/>
  <c r="BH1428" i="1" l="1"/>
  <c r="BJ1428" i="1"/>
  <c r="BK1428" i="1"/>
  <c r="BI1428" i="1"/>
  <c r="BL1428" i="1"/>
  <c r="BF1429" i="1"/>
  <c r="BM1428" i="1"/>
  <c r="BN1428" i="1"/>
  <c r="BG1428" i="1"/>
  <c r="BO1428" i="1"/>
  <c r="BM1429" i="1" l="1"/>
  <c r="BH1429" i="1"/>
  <c r="BG1429" i="1"/>
  <c r="BO1429" i="1"/>
  <c r="BI1429" i="1"/>
  <c r="BN1429" i="1"/>
  <c r="BJ1429" i="1"/>
  <c r="BK1429" i="1"/>
  <c r="BL1429" i="1"/>
  <c r="BF1430" i="1"/>
  <c r="BF1431" i="1" l="1"/>
  <c r="BN1430" i="1"/>
  <c r="BG1430" i="1"/>
  <c r="BO1430" i="1"/>
  <c r="BJ1430" i="1"/>
  <c r="BM1430" i="1"/>
  <c r="BL1430" i="1"/>
  <c r="BK1430" i="1"/>
  <c r="BH1430" i="1"/>
  <c r="BI1430" i="1"/>
  <c r="BO1431" i="1" l="1"/>
  <c r="BI1431" i="1"/>
  <c r="BJ1431" i="1"/>
  <c r="BF1432" i="1"/>
  <c r="BH1431" i="1"/>
  <c r="BL1431" i="1"/>
  <c r="BK1431" i="1"/>
  <c r="BM1431" i="1"/>
  <c r="BN1431" i="1"/>
  <c r="BG1431" i="1"/>
  <c r="BK1432" i="1" l="1"/>
  <c r="BL1432" i="1"/>
  <c r="BG1432" i="1"/>
  <c r="BN1432" i="1"/>
  <c r="BM1432" i="1"/>
  <c r="BH1432" i="1"/>
  <c r="BO1432" i="1"/>
  <c r="BI1432" i="1"/>
  <c r="BJ1432" i="1"/>
  <c r="BF1433" i="1"/>
  <c r="BI1433" i="1" l="1"/>
  <c r="BK1433" i="1"/>
  <c r="BM1433" i="1"/>
  <c r="BF1434" i="1"/>
  <c r="BL1433" i="1"/>
  <c r="BJ1433" i="1"/>
  <c r="BN1433" i="1"/>
  <c r="BO1433" i="1"/>
  <c r="BH1433" i="1"/>
  <c r="BG1433" i="1"/>
  <c r="BN1434" i="1" l="1"/>
  <c r="BI1434" i="1"/>
  <c r="BO1434" i="1"/>
  <c r="BH1434" i="1"/>
  <c r="BG1434" i="1"/>
  <c r="BF1435" i="1"/>
  <c r="BJ1434" i="1"/>
  <c r="BK1434" i="1"/>
  <c r="BM1434" i="1"/>
  <c r="BL1434" i="1"/>
  <c r="BJ1435" i="1" l="1"/>
  <c r="BN1435" i="1"/>
  <c r="BG1435" i="1"/>
  <c r="BK1435" i="1"/>
  <c r="BM1435" i="1"/>
  <c r="BL1435" i="1"/>
  <c r="BO1435" i="1"/>
  <c r="BH1435" i="1"/>
  <c r="BF1436" i="1"/>
  <c r="BI1435" i="1"/>
  <c r="BH1436" i="1" l="1"/>
  <c r="BK1436" i="1"/>
  <c r="BL1436" i="1"/>
  <c r="BI1436" i="1"/>
  <c r="BM1436" i="1"/>
  <c r="BN1436" i="1"/>
  <c r="BJ1436" i="1"/>
  <c r="BF1437" i="1"/>
  <c r="BG1436" i="1"/>
  <c r="BO1436" i="1"/>
  <c r="BM1437" i="1" l="1"/>
  <c r="BG1437" i="1"/>
  <c r="BH1437" i="1"/>
  <c r="BI1437" i="1"/>
  <c r="BO1437" i="1"/>
  <c r="BN1437" i="1"/>
  <c r="BF1438" i="1"/>
  <c r="BJ1437" i="1"/>
  <c r="BK1437" i="1"/>
  <c r="BL1437" i="1"/>
  <c r="BF1439" i="1" l="1"/>
  <c r="BM1438" i="1"/>
  <c r="BK1438" i="1"/>
  <c r="BJ1438" i="1"/>
  <c r="BL1438" i="1"/>
  <c r="BN1438" i="1"/>
  <c r="BO1438" i="1"/>
  <c r="BH1438" i="1"/>
  <c r="BI1438" i="1"/>
  <c r="BG1438" i="1"/>
  <c r="BO1439" i="1" l="1"/>
  <c r="BJ1439" i="1"/>
  <c r="BF1440" i="1"/>
  <c r="BI1439" i="1"/>
  <c r="BK1439" i="1"/>
  <c r="BH1439" i="1"/>
  <c r="BL1439" i="1"/>
  <c r="BM1439" i="1"/>
  <c r="BG1439" i="1"/>
  <c r="BN1439" i="1"/>
  <c r="BK1440" i="1" l="1"/>
  <c r="BG1440" i="1"/>
  <c r="BM1440" i="1"/>
  <c r="BH1440" i="1"/>
  <c r="BL1440" i="1"/>
  <c r="BN1440" i="1"/>
  <c r="BO1440" i="1"/>
  <c r="BI1440" i="1"/>
  <c r="BF1441" i="1"/>
  <c r="BJ1440" i="1"/>
  <c r="BI1441" i="1" l="1"/>
  <c r="BL1441" i="1"/>
  <c r="BJ1441" i="1"/>
  <c r="BN1441" i="1"/>
  <c r="BF1442" i="1"/>
  <c r="BK1441" i="1"/>
  <c r="BM1441" i="1"/>
  <c r="BO1441" i="1"/>
  <c r="BH1441" i="1"/>
  <c r="BG1441" i="1"/>
  <c r="BN1442" i="1" l="1"/>
  <c r="BI1442" i="1"/>
  <c r="BO1442" i="1"/>
  <c r="BJ1442" i="1"/>
  <c r="BH1442" i="1"/>
  <c r="BG1442" i="1"/>
  <c r="BF1443" i="1"/>
  <c r="BK1442" i="1"/>
  <c r="BL1442" i="1"/>
  <c r="BM1442" i="1"/>
  <c r="BJ1443" i="1" l="1"/>
  <c r="BN1443" i="1"/>
  <c r="BG1443" i="1"/>
  <c r="BK1443" i="1"/>
  <c r="BH1443" i="1"/>
  <c r="BM1443" i="1"/>
  <c r="BO1443" i="1"/>
  <c r="BL1443" i="1"/>
  <c r="BI1443" i="1"/>
  <c r="BF1444" i="1"/>
  <c r="BH1444" i="1" l="1"/>
  <c r="BI1444" i="1"/>
  <c r="BL1444" i="1"/>
  <c r="BF1445" i="1"/>
  <c r="BJ1444" i="1"/>
  <c r="BM1444" i="1"/>
  <c r="BN1444" i="1"/>
  <c r="BK1444" i="1"/>
  <c r="BO1444" i="1"/>
  <c r="BG1444" i="1"/>
  <c r="BM1445" i="1" l="1"/>
  <c r="BH1445" i="1"/>
  <c r="BO1445" i="1"/>
  <c r="BN1445" i="1"/>
  <c r="BF1446" i="1"/>
  <c r="BK1445" i="1"/>
  <c r="BG1445" i="1"/>
  <c r="BJ1445" i="1"/>
  <c r="BL1445" i="1"/>
  <c r="BI1445" i="1"/>
  <c r="BF1447" i="1" l="1"/>
  <c r="BL1446" i="1"/>
  <c r="BH1446" i="1"/>
  <c r="BJ1446" i="1"/>
  <c r="BM1446" i="1"/>
  <c r="BK1446" i="1"/>
  <c r="BG1446" i="1"/>
  <c r="BO1446" i="1"/>
  <c r="BI1446" i="1"/>
  <c r="BN1446" i="1"/>
  <c r="BO1447" i="1" l="1"/>
  <c r="BJ1447" i="1"/>
  <c r="BF1448" i="1"/>
  <c r="BH1447" i="1"/>
  <c r="BN1447" i="1"/>
  <c r="BG1447" i="1"/>
  <c r="BI1447" i="1"/>
  <c r="BK1447" i="1"/>
  <c r="BL1447" i="1"/>
  <c r="BM1447" i="1"/>
  <c r="BK1448" i="1" l="1"/>
  <c r="BL1448" i="1"/>
  <c r="BN1448" i="1"/>
  <c r="BO1448" i="1"/>
  <c r="BF1449" i="1"/>
  <c r="BM1448" i="1"/>
  <c r="BG1448" i="1"/>
  <c r="BH1448" i="1"/>
  <c r="BI1448" i="1"/>
  <c r="BJ1448" i="1"/>
  <c r="BI1449" i="1" l="1"/>
  <c r="BF1450" i="1"/>
  <c r="BG1449" i="1"/>
  <c r="BO1449" i="1"/>
  <c r="BN1449" i="1"/>
  <c r="BH1449" i="1"/>
  <c r="BL1449" i="1"/>
  <c r="BK1449" i="1"/>
  <c r="BM1449" i="1"/>
  <c r="BJ1449" i="1"/>
  <c r="BN1450" i="1" l="1"/>
  <c r="BI1450" i="1"/>
  <c r="BF1451" i="1"/>
  <c r="BK1450" i="1"/>
  <c r="BL1450" i="1"/>
  <c r="BM1450" i="1"/>
  <c r="BH1450" i="1"/>
  <c r="BG1450" i="1"/>
  <c r="BO1450" i="1"/>
  <c r="BJ1450" i="1"/>
  <c r="BJ1451" i="1" l="1"/>
  <c r="BM1451" i="1"/>
  <c r="BL1451" i="1"/>
  <c r="BF1452" i="1"/>
  <c r="BK1451" i="1"/>
  <c r="BG1451" i="1"/>
  <c r="BO1451" i="1"/>
  <c r="BH1451" i="1"/>
  <c r="BI1451" i="1"/>
  <c r="BN1451" i="1"/>
  <c r="BH1452" i="1" l="1"/>
  <c r="BJ1452" i="1"/>
  <c r="BI1452" i="1"/>
  <c r="BL1452" i="1"/>
  <c r="BK1452" i="1"/>
  <c r="BF1453" i="1"/>
  <c r="BN1452" i="1"/>
  <c r="BG1452" i="1"/>
  <c r="BO1452" i="1"/>
  <c r="BM1452" i="1"/>
  <c r="BM1453" i="1" l="1"/>
  <c r="BH1453" i="1"/>
  <c r="BN1453" i="1"/>
  <c r="BK1453" i="1"/>
  <c r="BL1453" i="1"/>
  <c r="BG1453" i="1"/>
  <c r="BO1453" i="1"/>
  <c r="BI1453" i="1"/>
  <c r="BF1454" i="1"/>
  <c r="BJ1453" i="1"/>
  <c r="BF1455" i="1" l="1"/>
  <c r="BM1454" i="1"/>
  <c r="BO1454" i="1"/>
  <c r="BH1454" i="1"/>
  <c r="BI1454" i="1"/>
  <c r="BJ1454" i="1"/>
  <c r="BL1454" i="1"/>
  <c r="BN1454" i="1"/>
  <c r="BG1454" i="1"/>
  <c r="BK1454" i="1"/>
  <c r="BO1455" i="1" l="1"/>
  <c r="BJ1455" i="1"/>
  <c r="BH1455" i="1"/>
  <c r="BL1455" i="1"/>
  <c r="BN1455" i="1"/>
  <c r="BI1455" i="1"/>
  <c r="BK1455" i="1"/>
  <c r="BG1455" i="1"/>
  <c r="BF1456" i="1"/>
  <c r="BM1455" i="1"/>
  <c r="BK1456" i="1" l="1"/>
  <c r="BL1456" i="1"/>
  <c r="BN1456" i="1"/>
  <c r="BO1456" i="1"/>
  <c r="BM1456" i="1"/>
  <c r="BF1457" i="1"/>
  <c r="BG1456" i="1"/>
  <c r="BI1456" i="1"/>
  <c r="BH1456" i="1"/>
  <c r="BJ1456" i="1"/>
  <c r="BI1457" i="1" l="1"/>
  <c r="BL1457" i="1"/>
  <c r="BK1457" i="1"/>
  <c r="BO1457" i="1"/>
  <c r="BH1457" i="1"/>
  <c r="BF1458" i="1"/>
  <c r="BJ1457" i="1"/>
  <c r="BG1457" i="1"/>
  <c r="BM1457" i="1"/>
  <c r="BN1457" i="1"/>
  <c r="BN1458" i="1" l="1"/>
  <c r="BH1458" i="1"/>
  <c r="BO1458" i="1"/>
  <c r="BF1459" i="1"/>
  <c r="BJ1458" i="1"/>
  <c r="BK1458" i="1"/>
  <c r="BM1458" i="1"/>
  <c r="BI1458" i="1"/>
  <c r="BG1458" i="1"/>
  <c r="BL1458" i="1"/>
  <c r="BJ1459" i="1" l="1"/>
  <c r="BM1459" i="1"/>
  <c r="BI1459" i="1"/>
  <c r="BF1460" i="1"/>
  <c r="BK1459" i="1"/>
  <c r="BN1459" i="1"/>
  <c r="BG1459" i="1"/>
  <c r="BH1459" i="1"/>
  <c r="BO1459" i="1"/>
  <c r="BL1459" i="1"/>
  <c r="BH1460" i="1" l="1"/>
  <c r="BK1460" i="1"/>
  <c r="BI1460" i="1"/>
  <c r="BF1461" i="1"/>
  <c r="BN1460" i="1"/>
  <c r="BJ1460" i="1"/>
  <c r="BL1460" i="1"/>
  <c r="BM1460" i="1"/>
  <c r="BG1460" i="1"/>
  <c r="BO1460" i="1"/>
  <c r="BM1461" i="1" l="1"/>
  <c r="BG1461" i="1"/>
  <c r="BO1461" i="1"/>
  <c r="BI1461" i="1"/>
  <c r="BF1462" i="1"/>
  <c r="BK1461" i="1"/>
  <c r="BL1461" i="1"/>
  <c r="BH1461" i="1"/>
  <c r="BN1461" i="1"/>
  <c r="BJ1461" i="1"/>
  <c r="BF1463" i="1" l="1"/>
  <c r="BJ1462" i="1"/>
  <c r="BM1462" i="1"/>
  <c r="BN1462" i="1"/>
  <c r="BK1462" i="1"/>
  <c r="BG1462" i="1"/>
  <c r="BI1462" i="1"/>
  <c r="BO1462" i="1"/>
  <c r="BH1462" i="1"/>
  <c r="BL1462" i="1"/>
  <c r="BO1463" i="1" l="1"/>
  <c r="BI1463" i="1"/>
  <c r="BJ1463" i="1"/>
  <c r="BH1463" i="1"/>
  <c r="BK1463" i="1"/>
  <c r="BL1463" i="1"/>
  <c r="BM1463" i="1"/>
  <c r="BN1463" i="1"/>
  <c r="BG1463" i="1"/>
  <c r="BF1464" i="1"/>
  <c r="BK1464" i="1" l="1"/>
  <c r="BG1464" i="1"/>
  <c r="BN1464" i="1"/>
  <c r="BO1464" i="1"/>
  <c r="BM1464" i="1"/>
  <c r="BH1464" i="1"/>
  <c r="BL1464" i="1"/>
  <c r="BF1465" i="1"/>
  <c r="BI1464" i="1"/>
  <c r="BJ1464" i="1"/>
  <c r="BI1465" i="1" l="1"/>
  <c r="BL1465" i="1"/>
  <c r="BK1465" i="1"/>
  <c r="BJ1465" i="1"/>
  <c r="BN1465" i="1"/>
  <c r="BG1465" i="1"/>
  <c r="BO1465" i="1"/>
  <c r="BH1465" i="1"/>
  <c r="BF1466" i="1"/>
  <c r="BM1465" i="1"/>
  <c r="BN1466" i="1" l="1"/>
  <c r="BI1466" i="1"/>
  <c r="BO1466" i="1"/>
  <c r="BJ1466" i="1"/>
  <c r="BL1466" i="1"/>
  <c r="BM1466" i="1"/>
  <c r="BH1466" i="1"/>
  <c r="BF1467" i="1"/>
  <c r="BK1466" i="1"/>
  <c r="BG1466" i="1"/>
  <c r="BJ1467" i="1" l="1"/>
  <c r="BN1467" i="1"/>
  <c r="BM1467" i="1"/>
  <c r="BH1467" i="1"/>
  <c r="BF1468" i="1"/>
  <c r="BK1467" i="1"/>
  <c r="BG1467" i="1"/>
  <c r="BO1467" i="1"/>
  <c r="BL1467" i="1"/>
  <c r="BI1467" i="1"/>
  <c r="BH1468" i="1" l="1"/>
  <c r="BJ1468" i="1"/>
  <c r="BK1468" i="1"/>
  <c r="BF1469" i="1"/>
  <c r="BI1468" i="1"/>
  <c r="BN1468" i="1"/>
  <c r="BL1468" i="1"/>
  <c r="BM1468" i="1"/>
  <c r="BG1468" i="1"/>
  <c r="BO1468" i="1"/>
  <c r="BG1469" i="1" l="1"/>
  <c r="BH1469" i="1"/>
  <c r="BN1469" i="1"/>
  <c r="BI1469" i="1"/>
  <c r="BJ1469" i="1"/>
  <c r="BM1469" i="1"/>
  <c r="BO1469" i="1"/>
  <c r="BK1469" i="1"/>
  <c r="BL1469" i="1"/>
  <c r="BF1470" i="1"/>
  <c r="BL1470" i="1" l="1"/>
  <c r="BK1470" i="1"/>
  <c r="BN1470" i="1"/>
  <c r="BH1470" i="1"/>
  <c r="BJ1470" i="1"/>
  <c r="BG1470" i="1"/>
  <c r="BO1470" i="1"/>
  <c r="BM1470" i="1"/>
  <c r="BI1470" i="1"/>
  <c r="BF1471" i="1"/>
  <c r="BG1471" i="1" l="1"/>
  <c r="BJ1471" i="1"/>
  <c r="BK1471" i="1"/>
  <c r="BL1471" i="1"/>
  <c r="BO1471" i="1"/>
  <c r="BM1471" i="1"/>
  <c r="BF1472" i="1"/>
  <c r="BH1471" i="1"/>
  <c r="BN1471" i="1"/>
  <c r="BI1471" i="1"/>
  <c r="BN1472" i="1" l="1"/>
  <c r="BH1472" i="1"/>
  <c r="BG1472" i="1"/>
  <c r="BL1472" i="1"/>
  <c r="BO1472" i="1"/>
  <c r="BM1472" i="1"/>
  <c r="BI1472" i="1"/>
  <c r="BF1473" i="1"/>
  <c r="BJ1472" i="1"/>
  <c r="BK1472" i="1"/>
  <c r="BI1473" i="1" l="1"/>
  <c r="BL1473" i="1"/>
  <c r="BM1473" i="1"/>
  <c r="BN1473" i="1"/>
  <c r="BH1473" i="1"/>
  <c r="BK1473" i="1"/>
  <c r="BJ1473" i="1"/>
  <c r="BF1474" i="1"/>
  <c r="BG1473" i="1"/>
  <c r="BO1473" i="1"/>
  <c r="BN1474" i="1" l="1"/>
  <c r="BI1474" i="1"/>
  <c r="BF1475" i="1"/>
  <c r="BK1474" i="1"/>
  <c r="BM1474" i="1"/>
  <c r="BH1474" i="1"/>
  <c r="BO1474" i="1"/>
  <c r="BG1474" i="1"/>
  <c r="BJ1474" i="1"/>
  <c r="BL1474" i="1"/>
  <c r="BG1475" i="1" l="1"/>
  <c r="BK1475" i="1"/>
  <c r="BL1475" i="1"/>
  <c r="BH1475" i="1"/>
  <c r="BN1475" i="1"/>
  <c r="BO1475" i="1"/>
  <c r="BF1476" i="1"/>
  <c r="BJ1475" i="1"/>
  <c r="BM1475" i="1"/>
  <c r="BI1475" i="1"/>
  <c r="BH1476" i="1" l="1"/>
  <c r="BK1476" i="1"/>
  <c r="BM1476" i="1"/>
  <c r="BI1476" i="1"/>
  <c r="BL1476" i="1"/>
  <c r="BF1477" i="1"/>
  <c r="BG1476" i="1"/>
  <c r="BO1476" i="1"/>
  <c r="BJ1476" i="1"/>
  <c r="BN1476" i="1"/>
  <c r="BF1478" i="1" l="1"/>
  <c r="BH1477" i="1"/>
  <c r="BJ1477" i="1"/>
  <c r="BK1477" i="1"/>
  <c r="BI1477" i="1"/>
  <c r="BM1477" i="1"/>
  <c r="BN1477" i="1"/>
  <c r="BL1477" i="1"/>
  <c r="BO1477" i="1"/>
  <c r="BG1477" i="1"/>
  <c r="BL1478" i="1" l="1"/>
  <c r="BK1478" i="1"/>
  <c r="BG1478" i="1"/>
  <c r="BO1478" i="1"/>
  <c r="BJ1478" i="1"/>
  <c r="BM1478" i="1"/>
  <c r="BN1478" i="1"/>
  <c r="BI1478" i="1"/>
  <c r="BF1479" i="1"/>
  <c r="BH1478" i="1"/>
  <c r="BK1479" i="1" l="1"/>
  <c r="BG1479" i="1"/>
  <c r="BO1479" i="1"/>
  <c r="BJ1479" i="1"/>
  <c r="BL1479" i="1"/>
  <c r="BH1479" i="1"/>
  <c r="BM1479" i="1"/>
  <c r="BN1479" i="1"/>
  <c r="BI1479" i="1"/>
  <c r="BF1480" i="1"/>
  <c r="BN1480" i="1" l="1"/>
  <c r="BG1480" i="1"/>
  <c r="BL1480" i="1"/>
  <c r="BO1480" i="1"/>
  <c r="BM1480" i="1"/>
  <c r="BH1480" i="1"/>
  <c r="BF1481" i="1"/>
  <c r="BI1480" i="1"/>
  <c r="BJ1480" i="1"/>
  <c r="BK1480" i="1"/>
  <c r="BJ1481" i="1" l="1"/>
  <c r="BL1481" i="1"/>
  <c r="BF1482" i="1"/>
  <c r="BG1481" i="1"/>
  <c r="BM1481" i="1"/>
  <c r="BN1481" i="1"/>
  <c r="BI1481" i="1"/>
  <c r="BH1481" i="1"/>
  <c r="BK1481" i="1"/>
  <c r="BO1481" i="1"/>
  <c r="BG1482" i="1" l="1"/>
  <c r="BK1482" i="1"/>
  <c r="BL1482" i="1"/>
  <c r="BM1482" i="1"/>
  <c r="BJ1482" i="1"/>
  <c r="BI1482" i="1"/>
  <c r="BN1482" i="1"/>
  <c r="BO1482" i="1"/>
  <c r="BF1483" i="1"/>
  <c r="BH1482" i="1"/>
  <c r="BG1483" i="1" l="1"/>
  <c r="BL1483" i="1"/>
  <c r="BO1483" i="1"/>
  <c r="BI1483" i="1"/>
  <c r="BK1483" i="1"/>
  <c r="BN1483" i="1"/>
  <c r="BH1483" i="1"/>
  <c r="BF1484" i="1"/>
  <c r="BJ1483" i="1"/>
  <c r="BM1483" i="1"/>
  <c r="BN1484" i="1" l="1"/>
  <c r="BH1484" i="1"/>
  <c r="BL1484" i="1"/>
  <c r="BF1485" i="1"/>
  <c r="BK1484" i="1"/>
  <c r="BM1484" i="1"/>
  <c r="BG1484" i="1"/>
  <c r="BO1484" i="1"/>
  <c r="BJ1484" i="1"/>
  <c r="BI1484" i="1"/>
  <c r="BI1485" i="1" l="1"/>
  <c r="BH1485" i="1"/>
  <c r="BK1485" i="1"/>
  <c r="BM1485" i="1"/>
  <c r="BJ1485" i="1"/>
  <c r="BN1485" i="1"/>
  <c r="BG1485" i="1"/>
  <c r="BO1485" i="1"/>
  <c r="BL1485" i="1"/>
  <c r="BF1486" i="1"/>
  <c r="BH1486" i="1" l="1"/>
  <c r="BM1486" i="1"/>
  <c r="BG1486" i="1"/>
  <c r="BN1486" i="1"/>
  <c r="BO1486" i="1"/>
  <c r="BJ1486" i="1"/>
  <c r="BK1486" i="1"/>
  <c r="BI1486" i="1"/>
  <c r="BF1487" i="1"/>
  <c r="BL1486" i="1"/>
  <c r="BK1487" i="1" l="1"/>
  <c r="BJ1487" i="1"/>
  <c r="BM1487" i="1"/>
  <c r="BO1487" i="1"/>
  <c r="BL1487" i="1"/>
  <c r="BG1487" i="1"/>
  <c r="BN1487" i="1"/>
  <c r="BI1487" i="1"/>
  <c r="BH1487" i="1"/>
  <c r="BF1488" i="1"/>
  <c r="BF1489" i="1" l="1"/>
  <c r="BG1488" i="1"/>
  <c r="BI1488" i="1"/>
  <c r="BL1488" i="1"/>
  <c r="BH1488" i="1"/>
  <c r="BJ1488" i="1"/>
  <c r="BK1488" i="1"/>
  <c r="BN1488" i="1"/>
  <c r="BM1488" i="1"/>
  <c r="BO1488" i="1"/>
  <c r="BH1489" i="1" l="1"/>
  <c r="BK1489" i="1"/>
  <c r="BJ1489" i="1"/>
  <c r="BM1489" i="1"/>
  <c r="BI1489" i="1"/>
  <c r="BF1490" i="1"/>
  <c r="BL1489" i="1"/>
  <c r="BN1489" i="1"/>
  <c r="BG1489" i="1"/>
  <c r="BO1489" i="1"/>
  <c r="BM1490" i="1" l="1"/>
  <c r="BH1490" i="1"/>
  <c r="BI1490" i="1"/>
  <c r="BN1490" i="1"/>
  <c r="BG1490" i="1"/>
  <c r="BO1490" i="1"/>
  <c r="BF1491" i="1"/>
  <c r="BK1490" i="1"/>
  <c r="BL1490" i="1"/>
  <c r="BJ1490" i="1"/>
  <c r="BF1492" i="1" l="1"/>
  <c r="BM1491" i="1"/>
  <c r="BJ1491" i="1"/>
  <c r="BK1491" i="1"/>
  <c r="BL1491" i="1"/>
  <c r="BG1491" i="1"/>
  <c r="BO1491" i="1"/>
  <c r="BH1491" i="1"/>
  <c r="BN1491" i="1"/>
  <c r="BI1491" i="1"/>
  <c r="BO1492" i="1" l="1"/>
  <c r="BF1493" i="1"/>
  <c r="BI1492" i="1"/>
  <c r="BL1492" i="1"/>
  <c r="BH1492" i="1"/>
  <c r="BJ1492" i="1"/>
  <c r="BK1492" i="1"/>
  <c r="BM1492" i="1"/>
  <c r="BN1492" i="1"/>
  <c r="BG1492" i="1"/>
  <c r="BK1493" i="1" l="1"/>
  <c r="BL1493" i="1"/>
  <c r="BG1493" i="1"/>
  <c r="BO1493" i="1"/>
  <c r="BN1493" i="1"/>
  <c r="BH1493" i="1"/>
  <c r="BM1493" i="1"/>
  <c r="BF1494" i="1"/>
  <c r="BI1493" i="1"/>
  <c r="BJ1493" i="1"/>
  <c r="BI1494" i="1" l="1"/>
  <c r="BK1494" i="1"/>
  <c r="BO1494" i="1"/>
  <c r="BF1495" i="1"/>
  <c r="BL1494" i="1"/>
  <c r="BJ1494" i="1"/>
  <c r="BM1494" i="1"/>
  <c r="BN1494" i="1"/>
  <c r="BG1494" i="1"/>
  <c r="BH1494" i="1"/>
  <c r="BN1495" i="1" l="1"/>
  <c r="BI1495" i="1"/>
  <c r="BF1496" i="1"/>
  <c r="BL1495" i="1"/>
  <c r="BG1495" i="1"/>
  <c r="BO1495" i="1"/>
  <c r="BH1495" i="1"/>
  <c r="BJ1495" i="1"/>
  <c r="BK1495" i="1"/>
  <c r="BM1495" i="1"/>
  <c r="BJ1496" i="1" l="1"/>
  <c r="BN1496" i="1"/>
  <c r="BL1496" i="1"/>
  <c r="BG1496" i="1"/>
  <c r="BK1496" i="1"/>
  <c r="BM1496" i="1"/>
  <c r="BO1496" i="1"/>
  <c r="BH1496" i="1"/>
  <c r="BI1496" i="1"/>
  <c r="BF1497" i="1"/>
  <c r="BH1497" i="1" l="1"/>
  <c r="BI1497" i="1"/>
  <c r="BF1498" i="1"/>
  <c r="BL1497" i="1"/>
  <c r="BK1497" i="1"/>
  <c r="BJ1497" i="1"/>
  <c r="BM1497" i="1"/>
  <c r="BN1497" i="1"/>
  <c r="BO1497" i="1"/>
  <c r="BG1497" i="1"/>
  <c r="BM1498" i="1" l="1"/>
  <c r="BN1498" i="1"/>
  <c r="BH1498" i="1"/>
  <c r="BO1498" i="1"/>
  <c r="BG1498" i="1"/>
  <c r="BI1498" i="1"/>
  <c r="BF1499" i="1"/>
  <c r="BJ1498" i="1"/>
  <c r="BK1498" i="1"/>
  <c r="BL1498" i="1"/>
  <c r="BF1500" i="1" l="1"/>
  <c r="BJ1499" i="1"/>
  <c r="BM1499" i="1"/>
  <c r="BL1499" i="1"/>
  <c r="BK1499" i="1"/>
  <c r="BN1499" i="1"/>
  <c r="BO1499" i="1"/>
  <c r="BH1499" i="1"/>
  <c r="BG1499" i="1"/>
  <c r="BI1499" i="1"/>
  <c r="BO1500" i="1" l="1"/>
  <c r="BH1500" i="1"/>
  <c r="BI1500" i="1"/>
  <c r="BJ1500" i="1"/>
  <c r="BK1500" i="1"/>
  <c r="BF1501" i="1"/>
  <c r="BL1500" i="1"/>
  <c r="BM1500" i="1"/>
  <c r="BN1500" i="1"/>
  <c r="BG1500" i="1"/>
  <c r="BK1501" i="1" l="1"/>
  <c r="BO1501" i="1"/>
  <c r="BL1501" i="1"/>
  <c r="BG1501" i="1"/>
  <c r="BM1501" i="1"/>
  <c r="BN1501" i="1"/>
  <c r="BH1501" i="1"/>
  <c r="BI1501" i="1"/>
  <c r="BF1502" i="1"/>
  <c r="BJ1501" i="1"/>
  <c r="BI1502" i="1" l="1"/>
  <c r="BL1502" i="1"/>
  <c r="BK1502" i="1"/>
  <c r="BN1502" i="1"/>
  <c r="BF1503" i="1"/>
  <c r="BJ1502" i="1"/>
  <c r="BM1502" i="1"/>
  <c r="BG1502" i="1"/>
  <c r="BO1502" i="1"/>
  <c r="BH1502" i="1"/>
  <c r="BN1503" i="1" l="1"/>
  <c r="BI1503" i="1"/>
  <c r="BF1504" i="1"/>
  <c r="BK1503" i="1"/>
  <c r="BG1503" i="1"/>
  <c r="BO1503" i="1"/>
  <c r="BH1503" i="1"/>
  <c r="BJ1503" i="1"/>
  <c r="BL1503" i="1"/>
  <c r="BM1503" i="1"/>
  <c r="BJ1504" i="1" l="1"/>
  <c r="BL1504" i="1"/>
  <c r="BG1504" i="1"/>
  <c r="BO1504" i="1"/>
  <c r="BK1504" i="1"/>
  <c r="BN1504" i="1"/>
  <c r="BM1504" i="1"/>
  <c r="BH1504" i="1"/>
  <c r="BI1504" i="1"/>
  <c r="BF1505" i="1"/>
  <c r="BH1505" i="1" l="1"/>
  <c r="BF1506" i="1"/>
  <c r="BL1505" i="1"/>
  <c r="BI1505" i="1"/>
  <c r="BK1505" i="1"/>
  <c r="BJ1505" i="1"/>
  <c r="BM1505" i="1"/>
  <c r="BN1505" i="1"/>
  <c r="BG1505" i="1"/>
  <c r="BO1505" i="1"/>
  <c r="BM1506" i="1" l="1"/>
  <c r="BN1506" i="1"/>
  <c r="BG1506" i="1"/>
  <c r="BO1506" i="1"/>
  <c r="BH1506" i="1"/>
  <c r="BI1506" i="1"/>
  <c r="BF1507" i="1"/>
  <c r="BK1506" i="1"/>
  <c r="BL1506" i="1"/>
  <c r="BJ1506" i="1"/>
  <c r="BF1508" i="1" l="1"/>
  <c r="BM1507" i="1"/>
  <c r="BK1507" i="1"/>
  <c r="BL1507" i="1"/>
  <c r="BJ1507" i="1"/>
  <c r="BN1507" i="1"/>
  <c r="BG1507" i="1"/>
  <c r="BO1507" i="1"/>
  <c r="BH1507" i="1"/>
  <c r="BI1507" i="1"/>
  <c r="BO1508" i="1" l="1"/>
  <c r="BJ1508" i="1"/>
  <c r="BF1509" i="1"/>
  <c r="BH1508" i="1"/>
  <c r="BI1508" i="1"/>
  <c r="BK1508" i="1"/>
  <c r="BL1508" i="1"/>
  <c r="BM1508" i="1"/>
  <c r="BN1508" i="1"/>
  <c r="BG1508" i="1"/>
  <c r="BK1509" i="1" l="1"/>
  <c r="BM1509" i="1"/>
  <c r="BN1509" i="1"/>
  <c r="BF1510" i="1"/>
  <c r="BL1509" i="1"/>
  <c r="BG1509" i="1"/>
  <c r="BO1509" i="1"/>
  <c r="BH1509" i="1"/>
  <c r="BI1509" i="1"/>
  <c r="BJ1509" i="1"/>
  <c r="BI1510" i="1" l="1"/>
  <c r="BL1510" i="1"/>
  <c r="BJ1510" i="1"/>
  <c r="BM1510" i="1"/>
  <c r="BF1511" i="1"/>
  <c r="BK1510" i="1"/>
  <c r="BN1510" i="1"/>
  <c r="BG1510" i="1"/>
  <c r="BO1510" i="1"/>
  <c r="BH1510" i="1"/>
  <c r="BN1511" i="1" l="1"/>
  <c r="BG1511" i="1"/>
  <c r="BO1511" i="1"/>
  <c r="BH1511" i="1"/>
  <c r="BK1511" i="1"/>
  <c r="BI1511" i="1"/>
  <c r="BF1512" i="1"/>
  <c r="BJ1511" i="1"/>
  <c r="BM1511" i="1"/>
  <c r="BL1511" i="1"/>
  <c r="BJ1512" i="1" l="1"/>
  <c r="BN1512" i="1"/>
  <c r="BM1512" i="1"/>
  <c r="BO1512" i="1"/>
  <c r="BH1512" i="1"/>
  <c r="BK1512" i="1"/>
  <c r="BL1512" i="1"/>
  <c r="BG1512" i="1"/>
  <c r="BI1512" i="1"/>
  <c r="BF1513" i="1"/>
  <c r="BH1513" i="1" l="1"/>
  <c r="BI1513" i="1"/>
  <c r="BF1514" i="1"/>
  <c r="BJ1513" i="1"/>
  <c r="BM1513" i="1"/>
  <c r="BK1513" i="1"/>
  <c r="BL1513" i="1"/>
  <c r="BN1513" i="1"/>
  <c r="BG1513" i="1"/>
  <c r="BO1513" i="1"/>
  <c r="BM1514" i="1" l="1"/>
  <c r="BN1514" i="1"/>
  <c r="BH1514" i="1"/>
  <c r="BO1514" i="1"/>
  <c r="BI1514" i="1"/>
  <c r="BG1514" i="1"/>
  <c r="BF1515" i="1"/>
  <c r="BJ1514" i="1"/>
  <c r="BK1514" i="1"/>
  <c r="BL1514" i="1"/>
  <c r="BF1516" i="1" l="1"/>
  <c r="BG1515" i="1"/>
  <c r="BJ1515" i="1"/>
  <c r="BM1515" i="1"/>
  <c r="BK1515" i="1"/>
  <c r="BN1515" i="1"/>
  <c r="BL1515" i="1"/>
  <c r="BO1515" i="1"/>
  <c r="BH1515" i="1"/>
  <c r="BI1515" i="1"/>
  <c r="BO1516" i="1" l="1"/>
  <c r="BH1516" i="1"/>
  <c r="BJ1516" i="1"/>
  <c r="BK1516" i="1"/>
  <c r="BI1516" i="1"/>
  <c r="BL1516" i="1"/>
  <c r="BM1516" i="1"/>
  <c r="BF1517" i="1"/>
  <c r="BG1516" i="1"/>
  <c r="BN1516" i="1"/>
  <c r="BK1517" i="1" l="1"/>
  <c r="BM1517" i="1"/>
  <c r="BO1517" i="1"/>
  <c r="BH1517" i="1"/>
  <c r="BI1517" i="1"/>
  <c r="BF1518" i="1"/>
  <c r="BL1517" i="1"/>
  <c r="BG1517" i="1"/>
  <c r="BN1517" i="1"/>
  <c r="BJ1517" i="1"/>
  <c r="BI1518" i="1" l="1"/>
  <c r="BF1519" i="1"/>
  <c r="BJ1518" i="1"/>
  <c r="BM1518" i="1"/>
  <c r="BN1518" i="1"/>
  <c r="BL1518" i="1"/>
  <c r="BK1518" i="1"/>
  <c r="BG1518" i="1"/>
  <c r="BO1518" i="1"/>
  <c r="BH1518" i="1"/>
  <c r="BN1519" i="1" l="1"/>
  <c r="BI1519" i="1"/>
  <c r="BF1520" i="1"/>
  <c r="BG1519" i="1"/>
  <c r="BO1519" i="1"/>
  <c r="BH1519" i="1"/>
  <c r="BJ1519" i="1"/>
  <c r="BK1519" i="1"/>
  <c r="BL1519" i="1"/>
  <c r="BM1519" i="1"/>
  <c r="BJ1520" i="1" l="1"/>
  <c r="BK1520" i="1"/>
  <c r="BL1520" i="1"/>
  <c r="BF1521" i="1"/>
  <c r="BN1520" i="1"/>
  <c r="BG1520" i="1"/>
  <c r="BM1520" i="1"/>
  <c r="BO1520" i="1"/>
  <c r="BH1520" i="1"/>
  <c r="BI1520" i="1"/>
  <c r="BH1521" i="1" l="1"/>
  <c r="BL1521" i="1"/>
  <c r="BM1521" i="1"/>
  <c r="BI1521" i="1"/>
  <c r="BK1521" i="1"/>
  <c r="BF1522" i="1"/>
  <c r="BJ1521" i="1"/>
  <c r="BN1521" i="1"/>
  <c r="BG1521" i="1"/>
  <c r="BO1521" i="1"/>
  <c r="BM1522" i="1" l="1"/>
  <c r="BN1522" i="1"/>
  <c r="BG1522" i="1"/>
  <c r="BO1522" i="1"/>
  <c r="BH1522" i="1"/>
  <c r="BI1522" i="1"/>
  <c r="BF1523" i="1"/>
  <c r="BJ1522" i="1"/>
  <c r="BK1522" i="1"/>
  <c r="BL1522" i="1"/>
  <c r="BF1524" i="1" l="1"/>
  <c r="BM1523" i="1"/>
  <c r="BL1523" i="1"/>
  <c r="BG1523" i="1"/>
  <c r="BO1523" i="1"/>
  <c r="BH1523" i="1"/>
  <c r="BJ1523" i="1"/>
  <c r="BK1523" i="1"/>
  <c r="BN1523" i="1"/>
  <c r="BI1523" i="1"/>
  <c r="BO1524" i="1" l="1"/>
  <c r="BJ1524" i="1"/>
  <c r="BI1524" i="1"/>
  <c r="BH1524" i="1"/>
  <c r="BF1525" i="1"/>
  <c r="BK1524" i="1"/>
  <c r="BL1524" i="1"/>
  <c r="BM1524" i="1"/>
  <c r="BG1524" i="1"/>
  <c r="BN1524" i="1"/>
  <c r="BK1525" i="1" l="1"/>
  <c r="BM1525" i="1"/>
  <c r="BO1525" i="1"/>
  <c r="BH1525" i="1"/>
  <c r="BL1525" i="1"/>
  <c r="BG1525" i="1"/>
  <c r="BN1525" i="1"/>
  <c r="BI1525" i="1"/>
  <c r="BF1526" i="1"/>
  <c r="BJ1525" i="1"/>
  <c r="BI1526" i="1" l="1"/>
  <c r="BF1527" i="1"/>
  <c r="BL1526" i="1"/>
  <c r="BJ1526" i="1"/>
  <c r="BM1526" i="1"/>
  <c r="BN1526" i="1"/>
  <c r="BG1526" i="1"/>
  <c r="BK1526" i="1"/>
  <c r="BO1526" i="1"/>
  <c r="BH1526" i="1"/>
  <c r="BN1527" i="1" l="1"/>
  <c r="BF1528" i="1"/>
  <c r="BG1527" i="1"/>
  <c r="BI1527" i="1"/>
  <c r="BO1527" i="1"/>
  <c r="BH1527" i="1"/>
  <c r="BJ1527" i="1"/>
  <c r="BK1527" i="1"/>
  <c r="BL1527" i="1"/>
  <c r="BM1527" i="1"/>
  <c r="BJ1528" i="1" l="1"/>
  <c r="BL1528" i="1"/>
  <c r="BG1528" i="1"/>
  <c r="BM1528" i="1"/>
  <c r="BK1528" i="1"/>
  <c r="BN1528" i="1"/>
  <c r="BO1528" i="1"/>
  <c r="BH1528" i="1"/>
  <c r="BI1528" i="1"/>
  <c r="BF1529" i="1"/>
  <c r="BH1529" i="1" l="1"/>
  <c r="BL1529" i="1"/>
  <c r="BM1529" i="1"/>
  <c r="BI1529" i="1"/>
  <c r="BK1529" i="1"/>
  <c r="BF1530" i="1"/>
  <c r="BJ1529" i="1"/>
  <c r="BN1529" i="1"/>
  <c r="BO1529" i="1"/>
  <c r="BG1529" i="1"/>
  <c r="BM1530" i="1" l="1"/>
  <c r="BG1530" i="1"/>
  <c r="BI1530" i="1"/>
  <c r="BF1531" i="1"/>
  <c r="BN1530" i="1"/>
  <c r="BH1530" i="1"/>
  <c r="BO1530" i="1"/>
  <c r="BJ1530" i="1"/>
  <c r="BL1530" i="1"/>
  <c r="BK1530" i="1"/>
  <c r="BF1532" i="1" l="1"/>
  <c r="BM1531" i="1"/>
  <c r="BN1531" i="1"/>
  <c r="BJ1531" i="1"/>
  <c r="BK1531" i="1"/>
  <c r="BL1531" i="1"/>
  <c r="BG1531" i="1"/>
  <c r="BO1531" i="1"/>
  <c r="BH1531" i="1"/>
  <c r="BI1531" i="1"/>
  <c r="BO1532" i="1" l="1"/>
  <c r="BH1532" i="1"/>
  <c r="BJ1532" i="1"/>
  <c r="BI1532" i="1"/>
  <c r="BK1532" i="1"/>
  <c r="BF1533" i="1"/>
  <c r="BL1532" i="1"/>
  <c r="BM1532" i="1"/>
  <c r="BN1532" i="1"/>
  <c r="BG1532" i="1"/>
  <c r="BK1533" i="1" l="1"/>
  <c r="BG1533" i="1"/>
  <c r="BL1533" i="1"/>
  <c r="BM1533" i="1"/>
  <c r="BO1533" i="1"/>
  <c r="BN1533" i="1"/>
  <c r="BH1533" i="1"/>
  <c r="BI1533" i="1"/>
  <c r="BF1534" i="1"/>
  <c r="BJ1533" i="1"/>
  <c r="BI1534" i="1" l="1"/>
  <c r="BJ1534" i="1"/>
  <c r="BF1535" i="1"/>
  <c r="BL1534" i="1"/>
  <c r="BM1534" i="1"/>
  <c r="BK1534" i="1"/>
  <c r="BN1534" i="1"/>
  <c r="BO1534" i="1"/>
  <c r="BH1534" i="1"/>
  <c r="BG1534" i="1"/>
  <c r="BN1535" i="1" l="1"/>
  <c r="BI1535" i="1"/>
  <c r="BH1535" i="1"/>
  <c r="BG1535" i="1"/>
  <c r="BO1535" i="1"/>
  <c r="BF1536" i="1"/>
  <c r="BJ1535" i="1"/>
  <c r="BK1535" i="1"/>
  <c r="BL1535" i="1"/>
  <c r="BM1535" i="1"/>
  <c r="BJ1536" i="1" l="1"/>
  <c r="BN1536" i="1"/>
  <c r="BL1536" i="1"/>
  <c r="BM1536" i="1"/>
  <c r="BK1536" i="1"/>
  <c r="BG1536" i="1"/>
  <c r="BO1536" i="1"/>
  <c r="BH1536" i="1"/>
  <c r="BI1536" i="1"/>
  <c r="BF1537" i="1"/>
  <c r="BH1537" i="1" l="1"/>
  <c r="BJ1537" i="1"/>
  <c r="BI1537" i="1"/>
  <c r="BK1537" i="1"/>
  <c r="BF1538" i="1"/>
  <c r="BL1537" i="1"/>
  <c r="BM1537" i="1"/>
  <c r="BG1537" i="1"/>
  <c r="BO1537" i="1"/>
  <c r="BN1537" i="1"/>
  <c r="BM1538" i="1" l="1"/>
  <c r="BH1538" i="1"/>
  <c r="BI1538" i="1"/>
  <c r="BF1539" i="1"/>
  <c r="BN1538" i="1"/>
  <c r="BG1538" i="1"/>
  <c r="BO1538" i="1"/>
  <c r="BJ1538" i="1"/>
  <c r="BK1538" i="1"/>
  <c r="BL1538" i="1"/>
  <c r="BF1540" i="1" l="1"/>
  <c r="BM1539" i="1"/>
  <c r="BN1539" i="1"/>
  <c r="BO1539" i="1"/>
  <c r="BJ1539" i="1"/>
  <c r="BK1539" i="1"/>
  <c r="BL1539" i="1"/>
  <c r="BG1539" i="1"/>
  <c r="BH1539" i="1"/>
  <c r="BI1539" i="1"/>
  <c r="BO1540" i="1" l="1"/>
  <c r="BI1540" i="1"/>
  <c r="BK1540" i="1"/>
  <c r="BL1540" i="1"/>
  <c r="BM1540" i="1"/>
  <c r="BH1540" i="1"/>
  <c r="BJ1540" i="1"/>
  <c r="BF1541" i="1"/>
  <c r="BG1540" i="1"/>
  <c r="BN1540" i="1"/>
  <c r="BK1541" i="1" l="1"/>
  <c r="BG1541" i="1"/>
  <c r="BO1541" i="1"/>
  <c r="BI1541" i="1"/>
  <c r="BL1541" i="1"/>
  <c r="BM1541" i="1"/>
  <c r="BN1541" i="1"/>
  <c r="BH1541" i="1"/>
  <c r="BF1542" i="1"/>
  <c r="BJ1541" i="1"/>
  <c r="BI1542" i="1" l="1"/>
  <c r="BL1542" i="1"/>
  <c r="BF1543" i="1"/>
  <c r="BJ1542" i="1"/>
  <c r="BM1542" i="1"/>
  <c r="BK1542" i="1"/>
  <c r="BN1542" i="1"/>
  <c r="BG1542" i="1"/>
  <c r="BH1542" i="1"/>
  <c r="BO1542" i="1"/>
  <c r="BN1543" i="1" l="1"/>
  <c r="BH1543" i="1"/>
  <c r="BG1543" i="1"/>
  <c r="BI1543" i="1"/>
  <c r="BO1543" i="1"/>
  <c r="BF1544" i="1"/>
  <c r="BJ1543" i="1"/>
  <c r="BK1543" i="1"/>
  <c r="BL1543" i="1"/>
  <c r="BM1543" i="1"/>
  <c r="BJ1544" i="1" l="1"/>
  <c r="BL1544" i="1"/>
  <c r="BG1544" i="1"/>
  <c r="BO1544" i="1"/>
  <c r="BI1544" i="1"/>
  <c r="BF1545" i="1"/>
  <c r="BK1544" i="1"/>
  <c r="BN1544" i="1"/>
  <c r="BM1544" i="1"/>
  <c r="BH1544" i="1"/>
  <c r="BH1545" i="1" l="1"/>
  <c r="BK1545" i="1"/>
  <c r="BL1545" i="1"/>
  <c r="BM1545" i="1"/>
  <c r="BI1545" i="1"/>
  <c r="BF1546" i="1"/>
  <c r="BJ1545" i="1"/>
  <c r="BN1545" i="1"/>
  <c r="BG1545" i="1"/>
  <c r="BO1545" i="1"/>
  <c r="BM1546" i="1" l="1"/>
  <c r="BH1546" i="1"/>
  <c r="BI1546" i="1"/>
  <c r="BN1546" i="1"/>
  <c r="BO1546" i="1"/>
  <c r="BG1546" i="1"/>
  <c r="BF1547" i="1"/>
  <c r="BJ1546" i="1"/>
  <c r="BL1546" i="1"/>
  <c r="BK1546" i="1"/>
  <c r="BF1548" i="1" l="1"/>
  <c r="BM1547" i="1"/>
  <c r="BJ1547" i="1"/>
  <c r="BK1547" i="1"/>
  <c r="BN1547" i="1"/>
  <c r="BL1547" i="1"/>
  <c r="BG1547" i="1"/>
  <c r="BH1547" i="1"/>
  <c r="BO1547" i="1"/>
  <c r="BI1547" i="1"/>
  <c r="BO1548" i="1" l="1"/>
  <c r="BI1548" i="1"/>
  <c r="BH1548" i="1"/>
  <c r="BJ1548" i="1"/>
  <c r="BF1549" i="1"/>
  <c r="BK1548" i="1"/>
  <c r="BM1548" i="1"/>
  <c r="BN1548" i="1"/>
  <c r="BG1548" i="1"/>
  <c r="BL1548" i="1"/>
  <c r="BK1549" i="1" l="1"/>
  <c r="BG1549" i="1"/>
  <c r="BO1549" i="1"/>
  <c r="BH1549" i="1"/>
  <c r="BL1549" i="1"/>
  <c r="BM1549" i="1"/>
  <c r="BN1549" i="1"/>
  <c r="BI1549" i="1"/>
  <c r="BF1550" i="1"/>
  <c r="BJ1549" i="1"/>
  <c r="BI1550" i="1" l="1"/>
  <c r="BF1551" i="1"/>
  <c r="BL1550" i="1"/>
  <c r="BN1550" i="1"/>
  <c r="BJ1550" i="1"/>
  <c r="BM1550" i="1"/>
  <c r="BK1550" i="1"/>
  <c r="BG1550" i="1"/>
  <c r="BH1550" i="1"/>
  <c r="BO1550" i="1"/>
  <c r="BN1551" i="1" l="1"/>
  <c r="BI1551" i="1"/>
  <c r="BH1551" i="1"/>
  <c r="BJ1551" i="1"/>
  <c r="BG1551" i="1"/>
  <c r="BO1551" i="1"/>
  <c r="BF1552" i="1"/>
  <c r="BK1551" i="1"/>
  <c r="BL1551" i="1"/>
  <c r="BM1551" i="1"/>
  <c r="BJ1552" i="1" l="1"/>
  <c r="BN1552" i="1"/>
  <c r="BG1552" i="1"/>
  <c r="BK1552" i="1"/>
  <c r="BL1552" i="1"/>
  <c r="BM1552" i="1"/>
  <c r="BH1552" i="1"/>
  <c r="BO1552" i="1"/>
  <c r="BI1552" i="1"/>
  <c r="BF1553" i="1"/>
  <c r="BH1553" i="1" l="1"/>
  <c r="BK1553" i="1"/>
  <c r="BJ1553" i="1"/>
  <c r="BI1553" i="1"/>
  <c r="BF1554" i="1"/>
  <c r="BL1553" i="1"/>
  <c r="BN1553" i="1"/>
  <c r="BO1553" i="1"/>
  <c r="BM1553" i="1"/>
  <c r="BG1553" i="1"/>
  <c r="BM1554" i="1" l="1"/>
  <c r="BN1554" i="1"/>
  <c r="BH1554" i="1"/>
  <c r="BG1554" i="1"/>
  <c r="BI1554" i="1"/>
  <c r="BJ1554" i="1"/>
  <c r="BK1554" i="1"/>
  <c r="BO1554" i="1"/>
  <c r="BF1555" i="1"/>
  <c r="BL1554" i="1"/>
  <c r="BF1556" i="1" l="1"/>
  <c r="BM1555" i="1"/>
  <c r="BN1555" i="1"/>
  <c r="BJ1555" i="1"/>
  <c r="BK1555" i="1"/>
  <c r="BL1555" i="1"/>
  <c r="BO1555" i="1"/>
  <c r="BH1555" i="1"/>
  <c r="BG1555" i="1"/>
  <c r="BI1555" i="1"/>
  <c r="BO1556" i="1" l="1"/>
  <c r="BF1557" i="1"/>
  <c r="BK1556" i="1"/>
  <c r="BH1556" i="1"/>
  <c r="BJ1556" i="1"/>
  <c r="BL1556" i="1"/>
  <c r="BM1556" i="1"/>
  <c r="BN1556" i="1"/>
  <c r="BG1556" i="1"/>
  <c r="BI1556" i="1"/>
  <c r="BK1557" i="1" l="1"/>
  <c r="BG1557" i="1"/>
  <c r="BO1557" i="1"/>
  <c r="BL1557" i="1"/>
  <c r="BM1557" i="1"/>
  <c r="BN1557" i="1"/>
  <c r="BH1557" i="1"/>
  <c r="BI1557" i="1"/>
  <c r="BF1558" i="1"/>
  <c r="BJ1557" i="1"/>
  <c r="BI1558" i="1" l="1"/>
  <c r="BF1559" i="1"/>
  <c r="BJ1558" i="1"/>
  <c r="BK1558" i="1"/>
  <c r="BL1558" i="1"/>
  <c r="BM1558" i="1"/>
  <c r="BN1558" i="1"/>
  <c r="BO1558" i="1"/>
  <c r="BG1558" i="1"/>
  <c r="BH1558" i="1"/>
  <c r="BN1559" i="1" l="1"/>
  <c r="BG1559" i="1"/>
  <c r="BI1559" i="1"/>
  <c r="BF1560" i="1"/>
  <c r="BO1559" i="1"/>
  <c r="BH1559" i="1"/>
  <c r="BJ1559" i="1"/>
  <c r="BK1559" i="1"/>
  <c r="BL1559" i="1"/>
  <c r="BM1559" i="1"/>
  <c r="BJ1560" i="1" l="1"/>
  <c r="BN1560" i="1"/>
  <c r="BG1560" i="1"/>
  <c r="BK1560" i="1"/>
  <c r="BL1560" i="1"/>
  <c r="BM1560" i="1"/>
  <c r="BO1560" i="1"/>
  <c r="BH1560" i="1"/>
  <c r="BI1560" i="1"/>
  <c r="BF1561" i="1"/>
  <c r="BH1561" i="1" l="1"/>
  <c r="BI1561" i="1"/>
  <c r="BK1561" i="1"/>
  <c r="BL1561" i="1"/>
  <c r="BJ1561" i="1"/>
  <c r="BM1561" i="1"/>
  <c r="BF1562" i="1"/>
  <c r="BN1561" i="1"/>
  <c r="BG1561" i="1"/>
  <c r="BO1561" i="1"/>
  <c r="BM1562" i="1" l="1"/>
  <c r="BN1562" i="1"/>
  <c r="BH1562" i="1"/>
  <c r="BI1562" i="1"/>
  <c r="BG1562" i="1"/>
  <c r="BO1562" i="1"/>
  <c r="BF1563" i="1"/>
  <c r="BJ1562" i="1"/>
  <c r="BL1562" i="1"/>
  <c r="BK1562" i="1"/>
  <c r="BF1564" i="1" l="1"/>
  <c r="BK1563" i="1"/>
  <c r="BN1563" i="1"/>
  <c r="BL1563" i="1"/>
  <c r="BG1563" i="1"/>
  <c r="BO1563" i="1"/>
  <c r="BH1563" i="1"/>
  <c r="BJ1563" i="1"/>
  <c r="BM1563" i="1"/>
  <c r="BI1563" i="1"/>
  <c r="BO1564" i="1" l="1"/>
  <c r="BI1564" i="1"/>
  <c r="BK1564" i="1"/>
  <c r="BN1564" i="1"/>
  <c r="BG1564" i="1"/>
  <c r="BH1564" i="1"/>
  <c r="BJ1564" i="1"/>
  <c r="BF1565" i="1"/>
  <c r="BL1564" i="1"/>
  <c r="BM1564" i="1"/>
  <c r="BL1565" i="1" l="1"/>
  <c r="BG1565" i="1"/>
  <c r="BM1565" i="1"/>
  <c r="BO1565" i="1"/>
  <c r="BN1565" i="1"/>
  <c r="BH1565" i="1"/>
  <c r="BI1565" i="1"/>
  <c r="BJ1565" i="1"/>
  <c r="BK1565" i="1"/>
  <c r="BF1566" i="1"/>
  <c r="BI1566" i="1" l="1"/>
  <c r="BL1566" i="1"/>
  <c r="BM1566" i="1"/>
  <c r="BN1566" i="1"/>
  <c r="BG1566" i="1"/>
  <c r="BO1566" i="1"/>
  <c r="BF1567" i="1"/>
  <c r="BJ1566" i="1"/>
  <c r="BK1566" i="1"/>
  <c r="BH1566" i="1"/>
  <c r="BN1567" i="1" l="1"/>
  <c r="BI1567" i="1"/>
  <c r="BH1567" i="1"/>
  <c r="BG1567" i="1"/>
  <c r="BO1567" i="1"/>
  <c r="BF1568" i="1"/>
  <c r="BJ1567" i="1"/>
  <c r="BL1567" i="1"/>
  <c r="BK1567" i="1"/>
  <c r="BM1567" i="1"/>
  <c r="BJ1568" i="1" l="1"/>
  <c r="BN1568" i="1"/>
  <c r="BG1568" i="1"/>
  <c r="BK1568" i="1"/>
  <c r="BL1568" i="1"/>
  <c r="BM1568" i="1"/>
  <c r="BH1568" i="1"/>
  <c r="BO1568" i="1"/>
  <c r="BI1568" i="1"/>
  <c r="BF1569" i="1"/>
  <c r="BH1569" i="1" l="1"/>
  <c r="BI1569" i="1"/>
  <c r="BF1570" i="1"/>
  <c r="BK1569" i="1"/>
  <c r="BL1569" i="1"/>
  <c r="BM1569" i="1"/>
  <c r="BN1569" i="1"/>
  <c r="BJ1569" i="1"/>
  <c r="BG1569" i="1"/>
  <c r="BO1569" i="1"/>
  <c r="BM1570" i="1" l="1"/>
  <c r="BH1570" i="1"/>
  <c r="BI1570" i="1"/>
  <c r="BN1570" i="1"/>
  <c r="BO1570" i="1"/>
  <c r="BG1570" i="1"/>
  <c r="BF1571" i="1"/>
  <c r="BJ1570" i="1"/>
  <c r="BK1570" i="1"/>
  <c r="BL1570" i="1"/>
  <c r="BF1572" i="1" l="1"/>
  <c r="BJ1571" i="1"/>
  <c r="BK1571" i="1"/>
  <c r="BL1571" i="1"/>
  <c r="BM1571" i="1"/>
  <c r="BN1571" i="1"/>
  <c r="BG1571" i="1"/>
  <c r="BO1571" i="1"/>
  <c r="BI1571" i="1"/>
  <c r="BH1571" i="1"/>
  <c r="BO1572" i="1" l="1"/>
  <c r="BJ1572" i="1"/>
  <c r="BK1572" i="1"/>
  <c r="BL1572" i="1"/>
  <c r="BH1572" i="1"/>
  <c r="BI1572" i="1"/>
  <c r="BF1573" i="1"/>
  <c r="BM1572" i="1"/>
  <c r="BG1572" i="1"/>
  <c r="BN1572" i="1"/>
  <c r="BK1573" i="1" l="1"/>
  <c r="BG1573" i="1"/>
  <c r="BH1573" i="1"/>
  <c r="BL1573" i="1"/>
  <c r="BM1573" i="1"/>
  <c r="BO1573" i="1"/>
  <c r="BN1573" i="1"/>
  <c r="BI1573" i="1"/>
  <c r="BF1574" i="1"/>
  <c r="BJ1573" i="1"/>
  <c r="BI1574" i="1" l="1"/>
  <c r="BF1575" i="1"/>
  <c r="BJ1574" i="1"/>
  <c r="BK1574" i="1"/>
  <c r="BN1574" i="1"/>
  <c r="BL1574" i="1"/>
  <c r="BM1574" i="1"/>
  <c r="BO1574" i="1"/>
  <c r="BH1574" i="1"/>
  <c r="BG1574" i="1"/>
  <c r="BN1575" i="1" l="1"/>
  <c r="BF1576" i="1"/>
  <c r="BG1575" i="1"/>
  <c r="BI1575" i="1"/>
  <c r="BO1575" i="1"/>
  <c r="BH1575" i="1"/>
  <c r="BJ1575" i="1"/>
  <c r="BK1575" i="1"/>
  <c r="BL1575" i="1"/>
  <c r="BM1575" i="1"/>
  <c r="BJ1576" i="1" l="1"/>
  <c r="BL1576" i="1"/>
  <c r="BG1576" i="1"/>
  <c r="BO1576" i="1"/>
  <c r="BK1576" i="1"/>
  <c r="BN1576" i="1"/>
  <c r="BM1576" i="1"/>
  <c r="BH1576" i="1"/>
  <c r="BI1576" i="1"/>
  <c r="BF1577" i="1"/>
  <c r="BH1577" i="1" l="1"/>
  <c r="BK1577" i="1"/>
  <c r="BJ1577" i="1"/>
  <c r="BM1577" i="1"/>
  <c r="BN1577" i="1"/>
  <c r="BG1577" i="1"/>
  <c r="BI1577" i="1"/>
  <c r="BF1578" i="1"/>
  <c r="BL1577" i="1"/>
  <c r="BO1577" i="1"/>
  <c r="BM1578" i="1" l="1"/>
  <c r="BO1578" i="1"/>
  <c r="BG1578" i="1"/>
  <c r="BN1578" i="1"/>
  <c r="BH1578" i="1"/>
  <c r="BI1578" i="1"/>
  <c r="BF1579" i="1"/>
  <c r="BJ1578" i="1"/>
  <c r="BK1578" i="1"/>
  <c r="BL1578" i="1"/>
  <c r="BF1580" i="1" l="1"/>
  <c r="BM1579" i="1"/>
  <c r="BL1579" i="1"/>
  <c r="BG1579" i="1"/>
  <c r="BJ1579" i="1"/>
  <c r="BK1579" i="1"/>
  <c r="BN1579" i="1"/>
  <c r="BH1579" i="1"/>
  <c r="BI1579" i="1"/>
  <c r="BO1579" i="1"/>
  <c r="BO1580" i="1" l="1"/>
  <c r="BI1580" i="1"/>
  <c r="BH1580" i="1"/>
  <c r="BJ1580" i="1"/>
  <c r="BK1580" i="1"/>
  <c r="BF1581" i="1"/>
  <c r="BL1580" i="1"/>
  <c r="BM1580" i="1"/>
  <c r="BG1580" i="1"/>
  <c r="BN1580" i="1"/>
  <c r="BK1581" i="1" l="1"/>
  <c r="BG1581" i="1"/>
  <c r="BO1581" i="1"/>
  <c r="BH1581" i="1"/>
  <c r="BL1581" i="1"/>
  <c r="BM1581" i="1"/>
  <c r="BN1581" i="1"/>
  <c r="BI1581" i="1"/>
  <c r="BF1582" i="1"/>
  <c r="BJ1581" i="1"/>
  <c r="BI1582" i="1" l="1"/>
  <c r="BL1582" i="1"/>
  <c r="BK1582" i="1"/>
  <c r="BN1582" i="1"/>
  <c r="BG1582" i="1"/>
  <c r="BF1583" i="1"/>
  <c r="BJ1582" i="1"/>
  <c r="BM1582" i="1"/>
  <c r="BO1582" i="1"/>
  <c r="BH1582" i="1"/>
  <c r="BN1583" i="1" l="1"/>
  <c r="BI1583" i="1"/>
  <c r="BF1584" i="1"/>
  <c r="BG1583" i="1"/>
  <c r="BO1583" i="1"/>
  <c r="BH1583" i="1"/>
  <c r="BJ1583" i="1"/>
  <c r="BK1583" i="1"/>
  <c r="BL1583" i="1"/>
  <c r="BM1583" i="1"/>
  <c r="BJ1584" i="1" l="1"/>
  <c r="BK1584" i="1"/>
  <c r="BN1584" i="1"/>
  <c r="BL1584" i="1"/>
  <c r="BM1584" i="1"/>
  <c r="BG1584" i="1"/>
  <c r="BO1584" i="1"/>
  <c r="BI1584" i="1"/>
  <c r="BF1585" i="1"/>
  <c r="BH1584" i="1"/>
  <c r="BH1585" i="1" l="1"/>
  <c r="BK1585" i="1"/>
  <c r="BI1585" i="1"/>
  <c r="BF1586" i="1"/>
  <c r="BL1585" i="1"/>
  <c r="BJ1585" i="1"/>
  <c r="BM1585" i="1"/>
  <c r="BN1585" i="1"/>
  <c r="BG1585" i="1"/>
  <c r="BO1585" i="1"/>
  <c r="BM1586" i="1" l="1"/>
  <c r="BI1586" i="1"/>
  <c r="BN1586" i="1"/>
  <c r="BJ1586" i="1"/>
  <c r="BK1586" i="1"/>
  <c r="BH1586" i="1"/>
  <c r="BG1586" i="1"/>
  <c r="BO1586" i="1"/>
  <c r="BF1587" i="1"/>
  <c r="BL1586" i="1"/>
  <c r="BF1588" i="1" l="1"/>
  <c r="BK1587" i="1"/>
  <c r="BN1587" i="1"/>
  <c r="BL1587" i="1"/>
  <c r="BG1587" i="1"/>
  <c r="BH1587" i="1"/>
  <c r="BJ1587" i="1"/>
  <c r="BM1587" i="1"/>
  <c r="BO1587" i="1"/>
  <c r="BI1587" i="1"/>
  <c r="BO1588" i="1" l="1"/>
  <c r="BH1588" i="1"/>
  <c r="BJ1588" i="1"/>
  <c r="BF1589" i="1"/>
  <c r="BI1588" i="1"/>
  <c r="BL1588" i="1"/>
  <c r="BM1588" i="1"/>
  <c r="BN1588" i="1"/>
  <c r="BG1588" i="1"/>
  <c r="BK1588" i="1"/>
  <c r="BK1589" i="1" l="1"/>
  <c r="BL1589" i="1"/>
  <c r="BG1589" i="1"/>
  <c r="BM1589" i="1"/>
  <c r="BO1589" i="1"/>
  <c r="BH1589" i="1"/>
  <c r="BF1590" i="1"/>
  <c r="BJ1589" i="1"/>
  <c r="BI1589" i="1"/>
  <c r="BN1589" i="1"/>
  <c r="BI1590" i="1" l="1"/>
  <c r="BL1590" i="1"/>
  <c r="BM1590" i="1"/>
  <c r="BG1590" i="1"/>
  <c r="BF1591" i="1"/>
  <c r="BH1590" i="1"/>
  <c r="BJ1590" i="1"/>
  <c r="BN1590" i="1"/>
  <c r="BK1590" i="1"/>
  <c r="BO1590" i="1"/>
  <c r="BN1591" i="1" l="1"/>
  <c r="BJ1591" i="1"/>
  <c r="BK1591" i="1"/>
  <c r="BM1591" i="1"/>
  <c r="BG1591" i="1"/>
  <c r="BO1591" i="1"/>
  <c r="BF1592" i="1"/>
  <c r="BI1591" i="1"/>
  <c r="BH1591" i="1"/>
  <c r="BL1591" i="1"/>
  <c r="BJ1592" i="1" l="1"/>
  <c r="BL1592" i="1"/>
  <c r="BG1592" i="1"/>
  <c r="BO1592" i="1"/>
  <c r="BH1592" i="1"/>
  <c r="BI1592" i="1"/>
  <c r="BF1593" i="1"/>
  <c r="BK1592" i="1"/>
  <c r="BM1592" i="1"/>
  <c r="BN1592" i="1"/>
  <c r="BH1593" i="1" l="1"/>
  <c r="BI1593" i="1"/>
  <c r="BK1593" i="1"/>
  <c r="BF1594" i="1"/>
  <c r="BL1593" i="1"/>
  <c r="BJ1593" i="1"/>
  <c r="BM1593" i="1"/>
  <c r="BN1593" i="1"/>
  <c r="BO1593" i="1"/>
  <c r="BG1593" i="1"/>
  <c r="BM1594" i="1" l="1"/>
  <c r="BL1594" i="1"/>
  <c r="BN1594" i="1"/>
  <c r="BH1594" i="1"/>
  <c r="BG1594" i="1"/>
  <c r="BJ1594" i="1"/>
  <c r="BI1594" i="1"/>
  <c r="BO1594" i="1"/>
  <c r="BF1595" i="1"/>
  <c r="BK1594" i="1"/>
  <c r="BF1596" i="1" l="1"/>
  <c r="BO1595" i="1"/>
  <c r="BI1595" i="1"/>
  <c r="BJ1595" i="1"/>
  <c r="BM1595" i="1"/>
  <c r="BK1595" i="1"/>
  <c r="BN1595" i="1"/>
  <c r="BL1595" i="1"/>
  <c r="BH1595" i="1"/>
  <c r="BG1595" i="1"/>
  <c r="BI1596" i="1" l="1"/>
  <c r="BN1596" i="1"/>
  <c r="BG1596" i="1"/>
  <c r="BM1596" i="1"/>
  <c r="BJ1596" i="1"/>
  <c r="BO1596" i="1"/>
  <c r="BK1596" i="1"/>
  <c r="BF1597" i="1"/>
  <c r="BL1596" i="1"/>
  <c r="BH1596" i="1"/>
  <c r="BN1597" i="1" l="1"/>
  <c r="BM1597" i="1"/>
  <c r="BJ1597" i="1"/>
  <c r="BG1597" i="1"/>
  <c r="BH1597" i="1"/>
  <c r="BO1597" i="1"/>
  <c r="BL1597" i="1"/>
  <c r="BI1597" i="1"/>
  <c r="BF1598" i="1"/>
  <c r="BK1597" i="1"/>
  <c r="BG1598" i="1" l="1"/>
  <c r="BO1598" i="1"/>
  <c r="BI1598" i="1"/>
  <c r="BK1598" i="1"/>
  <c r="BN1598" i="1"/>
  <c r="BM1598" i="1"/>
  <c r="BH1598" i="1"/>
  <c r="BJ1598" i="1"/>
  <c r="BF1599" i="1"/>
  <c r="BL1598" i="1"/>
  <c r="BH1599" i="1" l="1"/>
  <c r="BM1599" i="1"/>
  <c r="BJ1599" i="1"/>
  <c r="BI1599" i="1"/>
  <c r="BL1599" i="1"/>
  <c r="BF1600" i="1"/>
  <c r="BN1599" i="1"/>
  <c r="BK1599" i="1"/>
  <c r="BO1599" i="1"/>
  <c r="BG1599" i="1"/>
  <c r="BO1600" i="1" l="1"/>
  <c r="BF1601" i="1"/>
  <c r="BN1600" i="1"/>
  <c r="BG1600" i="1"/>
  <c r="BH1600" i="1"/>
  <c r="BJ1600" i="1"/>
  <c r="BL1600" i="1"/>
  <c r="BM1600" i="1"/>
  <c r="BI1600" i="1"/>
  <c r="BK1600" i="1"/>
  <c r="BN1601" i="1" l="1"/>
  <c r="BH1601" i="1"/>
  <c r="BL1601" i="1"/>
  <c r="BI1601" i="1"/>
  <c r="BJ1601" i="1"/>
  <c r="BM1601" i="1"/>
  <c r="BO1601" i="1"/>
  <c r="BK1601" i="1"/>
  <c r="BG1601" i="1"/>
  <c r="BF1602" i="1"/>
  <c r="BI1602" i="1" l="1"/>
  <c r="BN1602" i="1"/>
  <c r="BK1602" i="1"/>
  <c r="BH1602" i="1"/>
  <c r="BM1602" i="1"/>
  <c r="BJ1602" i="1"/>
  <c r="BO1602" i="1"/>
  <c r="BL1602" i="1"/>
  <c r="BF1603" i="1"/>
  <c r="BG1602" i="1"/>
  <c r="BH1603" i="1" l="1"/>
  <c r="BJ1603" i="1"/>
  <c r="BL1603" i="1"/>
  <c r="BF1604" i="1"/>
  <c r="BN1603" i="1"/>
  <c r="BG1603" i="1"/>
  <c r="BO1603" i="1"/>
  <c r="BI1603" i="1"/>
  <c r="BK1603" i="1"/>
  <c r="BM1603" i="1"/>
  <c r="BO1604" i="1" l="1"/>
  <c r="BJ1604" i="1"/>
  <c r="BF1605" i="1"/>
  <c r="BI1604" i="1"/>
  <c r="BN1604" i="1"/>
  <c r="BH1604" i="1"/>
  <c r="BK1604" i="1"/>
  <c r="BL1604" i="1"/>
  <c r="BM1604" i="1"/>
  <c r="BG1604" i="1"/>
  <c r="BN1605" i="1" l="1"/>
  <c r="BG1605" i="1"/>
  <c r="BO1605" i="1"/>
  <c r="BF1606" i="1"/>
  <c r="BH1605" i="1"/>
  <c r="BJ1605" i="1"/>
  <c r="BL1605" i="1"/>
  <c r="BI1605" i="1"/>
  <c r="BK1605" i="1"/>
  <c r="BM1605" i="1"/>
  <c r="BO1606" i="1" l="1"/>
  <c r="BI1606" i="1"/>
  <c r="BL1606" i="1"/>
  <c r="BK1606" i="1"/>
  <c r="BN1606" i="1"/>
  <c r="BH1606" i="1"/>
  <c r="BM1606" i="1"/>
  <c r="BJ1606" i="1"/>
  <c r="BF1607" i="1"/>
  <c r="BG1606" i="1"/>
  <c r="BH1607" i="1" l="1"/>
  <c r="BJ1607" i="1"/>
  <c r="BL1607" i="1"/>
  <c r="BI1607" i="1"/>
  <c r="BF1608" i="1"/>
  <c r="BK1607" i="1"/>
  <c r="BN1607" i="1"/>
  <c r="BM1607" i="1"/>
  <c r="BG1607" i="1"/>
  <c r="BO1607" i="1"/>
  <c r="BG1608" i="1" l="1"/>
  <c r="BN1608" i="1"/>
  <c r="BF1609" i="1"/>
  <c r="BO1608" i="1"/>
  <c r="BH1608" i="1"/>
  <c r="BJ1608" i="1"/>
  <c r="BL1608" i="1"/>
  <c r="BK1608" i="1"/>
  <c r="BM1608" i="1"/>
  <c r="BI1608" i="1"/>
  <c r="BN1609" i="1" l="1"/>
  <c r="BJ1609" i="1"/>
  <c r="BM1609" i="1"/>
  <c r="BG1609" i="1"/>
  <c r="BO1609" i="1"/>
  <c r="BH1609" i="1"/>
  <c r="BK1609" i="1"/>
  <c r="BL1609" i="1"/>
  <c r="BF1610" i="1"/>
  <c r="BI1609" i="1"/>
  <c r="BI1610" i="1" l="1"/>
  <c r="BK1610" i="1"/>
  <c r="BM1610" i="1"/>
  <c r="BH1610" i="1"/>
  <c r="BJ1610" i="1"/>
  <c r="BO1610" i="1"/>
  <c r="BL1610" i="1"/>
  <c r="BN1610" i="1"/>
  <c r="BF1611" i="1"/>
  <c r="BG1610" i="1"/>
  <c r="BH1611" i="1" l="1"/>
  <c r="BM1611" i="1"/>
  <c r="BL1611" i="1"/>
  <c r="BG1611" i="1"/>
  <c r="BJ1611" i="1"/>
  <c r="BN1611" i="1"/>
  <c r="BO1611" i="1"/>
  <c r="BI1611" i="1"/>
  <c r="BF1612" i="1"/>
  <c r="BK1611" i="1"/>
  <c r="BO1612" i="1" l="1"/>
  <c r="BJ1612" i="1"/>
  <c r="BL1612" i="1"/>
  <c r="BG1612" i="1"/>
  <c r="BF1613" i="1"/>
  <c r="BI1612" i="1"/>
  <c r="BN1612" i="1"/>
  <c r="BH1612" i="1"/>
  <c r="BK1612" i="1"/>
  <c r="BM1612" i="1"/>
  <c r="BN1613" i="1" l="1"/>
  <c r="BG1613" i="1"/>
  <c r="BO1613" i="1"/>
  <c r="BJ1613" i="1"/>
  <c r="BH1613" i="1"/>
  <c r="BL1613" i="1"/>
  <c r="BI1613" i="1"/>
  <c r="BF1614" i="1"/>
  <c r="BK1613" i="1"/>
  <c r="BM1613" i="1"/>
  <c r="BI1614" i="1" l="1"/>
  <c r="BL1614" i="1"/>
  <c r="BO1614" i="1"/>
  <c r="BK1614" i="1"/>
  <c r="BM1614" i="1"/>
  <c r="BN1614" i="1"/>
  <c r="BH1614" i="1"/>
  <c r="BJ1614" i="1"/>
  <c r="BF1615" i="1"/>
  <c r="BG1614" i="1"/>
  <c r="BL1615" i="1" l="1"/>
  <c r="BI1615" i="1"/>
  <c r="BM1615" i="1"/>
  <c r="BN1615" i="1"/>
  <c r="BO1615" i="1"/>
  <c r="BK1615" i="1"/>
  <c r="BF1616" i="1"/>
  <c r="BG1615" i="1"/>
  <c r="BH1615" i="1"/>
  <c r="BJ1615" i="1"/>
  <c r="BJ1616" i="1" l="1"/>
  <c r="BK1616" i="1"/>
  <c r="BG1616" i="1"/>
  <c r="BN1616" i="1"/>
  <c r="BM1616" i="1"/>
  <c r="BL1616" i="1"/>
  <c r="BO1616" i="1"/>
  <c r="BI1616" i="1"/>
  <c r="BH1616" i="1"/>
  <c r="BF1617" i="1"/>
  <c r="BH1617" i="1" l="1"/>
  <c r="BI1617" i="1"/>
  <c r="BF1618" i="1"/>
  <c r="BL1617" i="1"/>
  <c r="BM1617" i="1"/>
  <c r="BK1617" i="1"/>
  <c r="BJ1617" i="1"/>
  <c r="BG1617" i="1"/>
  <c r="BO1617" i="1"/>
  <c r="BN1617" i="1"/>
  <c r="BN1618" i="1" l="1"/>
  <c r="BF1619" i="1"/>
  <c r="BJ1618" i="1"/>
  <c r="BG1618" i="1"/>
  <c r="BI1618" i="1"/>
  <c r="BH1618" i="1"/>
  <c r="BO1618" i="1"/>
  <c r="BK1618" i="1"/>
  <c r="BL1618" i="1"/>
  <c r="BM1618" i="1"/>
  <c r="BF1620" i="1" l="1"/>
  <c r="BN1619" i="1"/>
  <c r="BG1619" i="1"/>
  <c r="BJ1619" i="1"/>
  <c r="BK1619" i="1"/>
  <c r="BM1619" i="1"/>
  <c r="BO1619" i="1"/>
  <c r="BH1619" i="1"/>
  <c r="BL1619" i="1"/>
  <c r="BI1619" i="1"/>
  <c r="BO1620" i="1" l="1"/>
  <c r="BH1620" i="1"/>
  <c r="BK1620" i="1"/>
  <c r="BF1621" i="1"/>
  <c r="BL1620" i="1"/>
  <c r="BJ1620" i="1"/>
  <c r="BI1620" i="1"/>
  <c r="BM1620" i="1"/>
  <c r="BN1620" i="1"/>
  <c r="BG1620" i="1"/>
  <c r="BL1621" i="1" l="1"/>
  <c r="BM1621" i="1"/>
  <c r="BH1621" i="1"/>
  <c r="BG1621" i="1"/>
  <c r="BN1621" i="1"/>
  <c r="BI1621" i="1"/>
  <c r="BO1621" i="1"/>
  <c r="BF1622" i="1"/>
  <c r="BJ1621" i="1"/>
  <c r="BK1621" i="1"/>
  <c r="BF1623" i="1" l="1"/>
  <c r="BJ1622" i="1"/>
  <c r="BL1622" i="1"/>
  <c r="BG1622" i="1"/>
  <c r="BK1622" i="1"/>
  <c r="BM1622" i="1"/>
  <c r="BN1622" i="1"/>
  <c r="BO1622" i="1"/>
  <c r="BH1622" i="1"/>
  <c r="BI1622" i="1"/>
  <c r="BO1623" i="1" l="1"/>
  <c r="BI1623" i="1"/>
  <c r="BJ1623" i="1"/>
  <c r="BK1623" i="1"/>
  <c r="BL1623" i="1"/>
  <c r="BF1624" i="1"/>
  <c r="BH1623" i="1"/>
  <c r="BM1623" i="1"/>
  <c r="BN1623" i="1"/>
  <c r="BG1623" i="1"/>
  <c r="BJ1624" i="1" l="1"/>
  <c r="BK1624" i="1"/>
  <c r="BN1624" i="1"/>
  <c r="BH1624" i="1"/>
  <c r="BG1624" i="1"/>
  <c r="BL1624" i="1"/>
  <c r="BO1624" i="1"/>
  <c r="BI1624" i="1"/>
  <c r="BF1625" i="1"/>
  <c r="BM1624" i="1"/>
  <c r="BI1625" i="1" l="1"/>
  <c r="BJ1625" i="1"/>
  <c r="BK1625" i="1"/>
  <c r="BN1625" i="1"/>
  <c r="BF1626" i="1"/>
  <c r="BL1625" i="1"/>
  <c r="BM1625" i="1"/>
  <c r="BG1625" i="1"/>
  <c r="BO1625" i="1"/>
  <c r="BH1625" i="1"/>
  <c r="BM1626" i="1" l="1"/>
  <c r="BI1626" i="1"/>
  <c r="BF1627" i="1"/>
  <c r="BN1626" i="1"/>
  <c r="BH1626" i="1"/>
  <c r="BO1626" i="1"/>
  <c r="BJ1626" i="1"/>
  <c r="BK1626" i="1"/>
  <c r="BG1626" i="1"/>
  <c r="BL1626" i="1"/>
  <c r="BF1628" i="1" l="1"/>
  <c r="BJ1627" i="1"/>
  <c r="BN1627" i="1"/>
  <c r="BK1627" i="1"/>
  <c r="BM1627" i="1"/>
  <c r="BG1627" i="1"/>
  <c r="BO1627" i="1"/>
  <c r="BL1627" i="1"/>
  <c r="BI1627" i="1"/>
  <c r="BH1627" i="1"/>
  <c r="BO1628" i="1" l="1"/>
  <c r="BK1628" i="1"/>
  <c r="BI1628" i="1"/>
  <c r="BH1628" i="1"/>
  <c r="BL1628" i="1"/>
  <c r="BJ1628" i="1"/>
  <c r="BM1628" i="1"/>
  <c r="BF1629" i="1"/>
  <c r="BN1628" i="1"/>
  <c r="BG1628" i="1"/>
  <c r="BM1629" i="1" l="1"/>
  <c r="BH1629" i="1"/>
  <c r="BG1629" i="1"/>
  <c r="BO1629" i="1"/>
  <c r="BI1629" i="1"/>
  <c r="BN1629" i="1"/>
  <c r="BF1630" i="1"/>
  <c r="BJ1629" i="1"/>
  <c r="BL1629" i="1"/>
  <c r="BK1629" i="1"/>
  <c r="BI1630" i="1" l="1"/>
  <c r="BM1630" i="1"/>
  <c r="BF1631" i="1"/>
  <c r="BJ1630" i="1"/>
  <c r="BK1630" i="1"/>
  <c r="BL1630" i="1"/>
  <c r="BN1630" i="1"/>
  <c r="BO1630" i="1"/>
  <c r="BH1630" i="1"/>
  <c r="BG1630" i="1"/>
  <c r="BG1631" i="1" l="1"/>
  <c r="BO1631" i="1"/>
  <c r="BJ1631" i="1"/>
  <c r="BK1631" i="1"/>
  <c r="BI1631" i="1"/>
  <c r="BF1632" i="1"/>
  <c r="BL1631" i="1"/>
  <c r="BM1631" i="1"/>
  <c r="BN1631" i="1"/>
  <c r="BH1631" i="1"/>
  <c r="BK1632" i="1" l="1"/>
  <c r="BL1632" i="1"/>
  <c r="BM1632" i="1"/>
  <c r="BN1632" i="1"/>
  <c r="BH1632" i="1"/>
  <c r="BG1632" i="1"/>
  <c r="BO1632" i="1"/>
  <c r="BI1632" i="1"/>
  <c r="BF1633" i="1"/>
  <c r="BJ1632" i="1"/>
  <c r="BI1633" i="1" l="1"/>
  <c r="BL1633" i="1"/>
  <c r="BF1634" i="1"/>
  <c r="BK1633" i="1"/>
  <c r="BM1633" i="1"/>
  <c r="BN1633" i="1"/>
  <c r="BO1633" i="1"/>
  <c r="BH1633" i="1"/>
  <c r="BJ1633" i="1"/>
  <c r="BG1633" i="1"/>
  <c r="BL1634" i="1" l="1"/>
  <c r="BI1634" i="1"/>
  <c r="BH1634" i="1"/>
  <c r="BM1634" i="1"/>
  <c r="BN1634" i="1"/>
  <c r="BF1635" i="1"/>
  <c r="BO1634" i="1"/>
  <c r="BK1634" i="1"/>
  <c r="BG1634" i="1"/>
  <c r="BJ1634" i="1"/>
  <c r="BJ1635" i="1" l="1"/>
  <c r="BO1635" i="1"/>
  <c r="BL1635" i="1"/>
  <c r="BN1635" i="1"/>
  <c r="BK1635" i="1"/>
  <c r="BG1635" i="1"/>
  <c r="BM1635" i="1"/>
  <c r="BH1635" i="1"/>
  <c r="BI1635" i="1"/>
  <c r="BF1636" i="1"/>
  <c r="BO1636" i="1" l="1"/>
  <c r="BK1636" i="1"/>
  <c r="BJ1636" i="1"/>
  <c r="BM1636" i="1"/>
  <c r="BH1636" i="1"/>
  <c r="BI1636" i="1"/>
  <c r="BL1636" i="1"/>
  <c r="BF1637" i="1"/>
  <c r="BN1636" i="1"/>
  <c r="BG1636" i="1"/>
  <c r="BM1637" i="1" l="1"/>
  <c r="BG1637" i="1"/>
  <c r="BO1637" i="1"/>
  <c r="BH1637" i="1"/>
  <c r="BI1637" i="1"/>
  <c r="BN1637" i="1"/>
  <c r="BJ1637" i="1"/>
  <c r="BK1637" i="1"/>
  <c r="BL1637" i="1"/>
  <c r="BF1638" i="1"/>
  <c r="BI1638" i="1" l="1"/>
  <c r="BM1638" i="1"/>
  <c r="BJ1638" i="1"/>
  <c r="BN1638" i="1"/>
  <c r="BG1638" i="1"/>
  <c r="BO1638" i="1"/>
  <c r="BF1639" i="1"/>
  <c r="BL1638" i="1"/>
  <c r="BK1638" i="1"/>
  <c r="BH1638" i="1"/>
  <c r="BG1639" i="1" l="1"/>
  <c r="BO1639" i="1"/>
  <c r="BJ1639" i="1"/>
  <c r="BH1639" i="1"/>
  <c r="BF1640" i="1"/>
  <c r="BI1639" i="1"/>
  <c r="BK1639" i="1"/>
  <c r="BL1639" i="1"/>
  <c r="BN1639" i="1"/>
  <c r="BM1639" i="1"/>
  <c r="BK1640" i="1" l="1"/>
  <c r="BM1640" i="1"/>
  <c r="BG1640" i="1"/>
  <c r="BL1640" i="1"/>
  <c r="BO1640" i="1"/>
  <c r="BN1640" i="1"/>
  <c r="BH1640" i="1"/>
  <c r="BI1640" i="1"/>
  <c r="BF1641" i="1"/>
  <c r="BJ1640" i="1"/>
  <c r="BH1641" i="1" l="1"/>
  <c r="BI1641" i="1"/>
  <c r="BF1642" i="1"/>
  <c r="BM1641" i="1"/>
  <c r="BL1641" i="1"/>
  <c r="BK1641" i="1"/>
  <c r="BJ1641" i="1"/>
  <c r="BN1641" i="1"/>
  <c r="BO1641" i="1"/>
  <c r="BG1641" i="1"/>
  <c r="BM1642" i="1" l="1"/>
  <c r="BI1642" i="1"/>
  <c r="BF1643" i="1"/>
  <c r="BN1642" i="1"/>
  <c r="BH1642" i="1"/>
  <c r="BG1642" i="1"/>
  <c r="BJ1642" i="1"/>
  <c r="BO1642" i="1"/>
  <c r="BL1642" i="1"/>
  <c r="BK1642" i="1"/>
  <c r="BF1644" i="1" l="1"/>
  <c r="BN1643" i="1"/>
  <c r="BM1643" i="1"/>
  <c r="BJ1643" i="1"/>
  <c r="BK1643" i="1"/>
  <c r="BL1643" i="1"/>
  <c r="BG1643" i="1"/>
  <c r="BO1643" i="1"/>
  <c r="BH1643" i="1"/>
  <c r="BI1643" i="1"/>
  <c r="BO1644" i="1" l="1"/>
  <c r="BH1644" i="1"/>
  <c r="BK1644" i="1"/>
  <c r="BI1644" i="1"/>
  <c r="BL1644" i="1"/>
  <c r="BJ1644" i="1"/>
  <c r="BF1645" i="1"/>
  <c r="BN1644" i="1"/>
  <c r="BG1644" i="1"/>
  <c r="BM1644" i="1"/>
  <c r="BN1645" i="1" l="1"/>
  <c r="BM1645" i="1"/>
  <c r="BH1645" i="1"/>
  <c r="BG1645" i="1"/>
  <c r="BI1645" i="1"/>
  <c r="BO1645" i="1"/>
  <c r="BF1646" i="1"/>
  <c r="BJ1645" i="1"/>
  <c r="BL1645" i="1"/>
  <c r="BK1645" i="1"/>
  <c r="BF1647" i="1" l="1"/>
  <c r="BH1646" i="1"/>
  <c r="BJ1646" i="1"/>
  <c r="BM1646" i="1"/>
  <c r="BL1646" i="1"/>
  <c r="BN1646" i="1"/>
  <c r="BO1646" i="1"/>
  <c r="BI1646" i="1"/>
  <c r="BK1646" i="1"/>
  <c r="BG1646" i="1"/>
  <c r="BO1647" i="1" l="1"/>
  <c r="BH1647" i="1"/>
  <c r="BI1647" i="1"/>
  <c r="BF1648" i="1"/>
  <c r="BG1647" i="1"/>
  <c r="BL1647" i="1"/>
  <c r="BJ1647" i="1"/>
  <c r="BN1647" i="1"/>
  <c r="BK1647" i="1"/>
  <c r="BM1647" i="1"/>
  <c r="BJ1648" i="1" l="1"/>
  <c r="BK1648" i="1"/>
  <c r="BG1648" i="1"/>
  <c r="BL1648" i="1"/>
  <c r="BN1648" i="1"/>
  <c r="BH1648" i="1"/>
  <c r="BF1649" i="1"/>
  <c r="BO1648" i="1"/>
  <c r="BM1648" i="1"/>
  <c r="BI1648" i="1"/>
  <c r="BH1649" i="1" l="1"/>
  <c r="BJ1649" i="1"/>
  <c r="BK1649" i="1"/>
  <c r="BM1649" i="1"/>
  <c r="BN1649" i="1"/>
  <c r="BO1649" i="1"/>
  <c r="BI1649" i="1"/>
  <c r="BL1649" i="1"/>
  <c r="BF1650" i="1"/>
  <c r="BG1649" i="1"/>
  <c r="BM1650" i="1" l="1"/>
  <c r="BO1650" i="1"/>
  <c r="BJ1650" i="1"/>
  <c r="BK1650" i="1"/>
  <c r="BN1650" i="1"/>
  <c r="BI1650" i="1"/>
  <c r="BF1651" i="1"/>
  <c r="BL1650" i="1"/>
  <c r="BH1650" i="1"/>
  <c r="BG1650" i="1"/>
  <c r="BJ1651" i="1" l="1"/>
  <c r="BK1651" i="1"/>
  <c r="BN1651" i="1"/>
  <c r="BL1651" i="1"/>
  <c r="BG1651" i="1"/>
  <c r="BF1652" i="1"/>
  <c r="BM1651" i="1"/>
  <c r="BO1651" i="1"/>
  <c r="BH1651" i="1"/>
  <c r="BI1651" i="1"/>
  <c r="BO1652" i="1" l="1"/>
  <c r="BL1652" i="1"/>
  <c r="BH1652" i="1"/>
  <c r="BK1652" i="1"/>
  <c r="BJ1652" i="1"/>
  <c r="BF1653" i="1"/>
  <c r="BM1652" i="1"/>
  <c r="BN1652" i="1"/>
  <c r="BG1652" i="1"/>
  <c r="BI1652" i="1"/>
  <c r="BL1653" i="1" l="1"/>
  <c r="BM1653" i="1"/>
  <c r="BH1653" i="1"/>
  <c r="BG1653" i="1"/>
  <c r="BN1653" i="1"/>
  <c r="BO1653" i="1"/>
  <c r="BI1653" i="1"/>
  <c r="BF1654" i="1"/>
  <c r="BK1653" i="1"/>
  <c r="BJ1653" i="1"/>
  <c r="BI1654" i="1" l="1"/>
  <c r="BF1655" i="1"/>
  <c r="BJ1654" i="1"/>
  <c r="BM1654" i="1"/>
  <c r="BN1654" i="1"/>
  <c r="BL1654" i="1"/>
  <c r="BG1654" i="1"/>
  <c r="BO1654" i="1"/>
  <c r="BK1654" i="1"/>
  <c r="BH1654" i="1"/>
  <c r="BG1655" i="1" l="1"/>
  <c r="BO1655" i="1"/>
  <c r="BJ1655" i="1"/>
  <c r="BK1655" i="1"/>
  <c r="BL1655" i="1"/>
  <c r="BI1655" i="1"/>
  <c r="BF1656" i="1"/>
  <c r="BM1655" i="1"/>
  <c r="BN1655" i="1"/>
  <c r="BH1655" i="1"/>
  <c r="BJ1656" i="1" l="1"/>
  <c r="BG1656" i="1"/>
  <c r="BK1656" i="1"/>
  <c r="BL1656" i="1"/>
  <c r="BO1656" i="1"/>
  <c r="BN1656" i="1"/>
  <c r="BH1656" i="1"/>
  <c r="BM1656" i="1"/>
  <c r="BF1657" i="1"/>
  <c r="BI1656" i="1"/>
  <c r="BI1657" i="1" l="1"/>
  <c r="BK1657" i="1"/>
  <c r="BJ1657" i="1"/>
  <c r="BF1658" i="1"/>
  <c r="BL1657" i="1"/>
  <c r="BM1657" i="1"/>
  <c r="BN1657" i="1"/>
  <c r="BG1657" i="1"/>
  <c r="BO1657" i="1"/>
  <c r="BH1657" i="1"/>
  <c r="BL1658" i="1" l="1"/>
  <c r="BI1658" i="1"/>
  <c r="BH1658" i="1"/>
  <c r="BM1658" i="1"/>
  <c r="BN1658" i="1"/>
  <c r="BF1659" i="1"/>
  <c r="BG1658" i="1"/>
  <c r="BJ1658" i="1"/>
  <c r="BK1658" i="1"/>
  <c r="BO1658" i="1"/>
  <c r="BJ1659" i="1" l="1"/>
  <c r="BL1659" i="1"/>
  <c r="BK1659" i="1"/>
  <c r="BG1659" i="1"/>
  <c r="BN1659" i="1"/>
  <c r="BM1659" i="1"/>
  <c r="BO1659" i="1"/>
  <c r="BH1659" i="1"/>
  <c r="BI1659" i="1"/>
  <c r="BF1660" i="1"/>
  <c r="BO1660" i="1" l="1"/>
  <c r="BK1660" i="1"/>
  <c r="BL1660" i="1"/>
  <c r="BH1660" i="1"/>
  <c r="BJ1660" i="1"/>
  <c r="BF1661" i="1"/>
  <c r="BI1660" i="1"/>
  <c r="BM1660" i="1"/>
  <c r="BN1660" i="1"/>
  <c r="BG1660" i="1"/>
  <c r="BM1661" i="1" l="1"/>
  <c r="BN1661" i="1"/>
  <c r="BH1661" i="1"/>
  <c r="BI1661" i="1"/>
  <c r="BJ1661" i="1"/>
  <c r="BG1661" i="1"/>
  <c r="BO1661" i="1"/>
  <c r="BF1662" i="1"/>
  <c r="BK1661" i="1"/>
  <c r="BL1661" i="1"/>
  <c r="BI1662" i="1" l="1"/>
  <c r="BJ1662" i="1"/>
  <c r="BL1662" i="1"/>
  <c r="BF1663" i="1"/>
  <c r="BM1662" i="1"/>
  <c r="BK1662" i="1"/>
  <c r="BN1662" i="1"/>
  <c r="BG1662" i="1"/>
  <c r="BO1662" i="1"/>
  <c r="BH1662" i="1"/>
  <c r="BG1663" i="1" l="1"/>
  <c r="BO1663" i="1"/>
  <c r="BJ1663" i="1"/>
  <c r="BI1663" i="1"/>
  <c r="BK1663" i="1"/>
  <c r="BF1664" i="1"/>
  <c r="BL1663" i="1"/>
  <c r="BH1663" i="1"/>
  <c r="BM1663" i="1"/>
  <c r="BN1663" i="1"/>
  <c r="BK1664" i="1" l="1"/>
  <c r="BM1664" i="1"/>
  <c r="BL1664" i="1"/>
  <c r="BO1664" i="1"/>
  <c r="BH1664" i="1"/>
  <c r="BG1664" i="1"/>
  <c r="BN1664" i="1"/>
  <c r="BI1664" i="1"/>
  <c r="BF1665" i="1"/>
  <c r="BJ1664" i="1"/>
  <c r="BI1665" i="1" l="1"/>
  <c r="BL1665" i="1"/>
  <c r="BK1665" i="1"/>
  <c r="BM1665" i="1"/>
  <c r="BJ1665" i="1"/>
  <c r="BF1666" i="1"/>
  <c r="BN1665" i="1"/>
  <c r="BG1665" i="1"/>
  <c r="BO1665" i="1"/>
  <c r="BH1665" i="1"/>
  <c r="BL1666" i="1" l="1"/>
  <c r="BI1666" i="1"/>
  <c r="BH1666" i="1"/>
  <c r="BM1666" i="1"/>
  <c r="BN1666" i="1"/>
  <c r="BF1667" i="1"/>
  <c r="BJ1666" i="1"/>
  <c r="BK1666" i="1"/>
  <c r="BG1666" i="1"/>
  <c r="BO1666" i="1"/>
  <c r="BJ1667" i="1" l="1"/>
  <c r="BO1667" i="1"/>
  <c r="BH1667" i="1"/>
  <c r="BK1667" i="1"/>
  <c r="BN1667" i="1"/>
  <c r="BL1667" i="1"/>
  <c r="BG1667" i="1"/>
  <c r="BM1667" i="1"/>
  <c r="BI1667" i="1"/>
  <c r="BF1668" i="1"/>
  <c r="BO1668" i="1" l="1"/>
  <c r="BH1668" i="1"/>
  <c r="BL1668" i="1"/>
  <c r="BF1669" i="1"/>
  <c r="BK1668" i="1"/>
  <c r="BJ1668" i="1"/>
  <c r="BM1668" i="1"/>
  <c r="BI1668" i="1"/>
  <c r="BG1668" i="1"/>
  <c r="BN1668" i="1"/>
  <c r="BL1669" i="1" l="1"/>
  <c r="BH1669" i="1"/>
  <c r="BM1669" i="1"/>
  <c r="BG1669" i="1"/>
  <c r="BI1669" i="1"/>
  <c r="BO1669" i="1"/>
  <c r="BF1670" i="1"/>
  <c r="BJ1669" i="1"/>
  <c r="BK1669" i="1"/>
  <c r="BN1669" i="1"/>
  <c r="BI1670" i="1" l="1"/>
  <c r="BF1671" i="1"/>
  <c r="BJ1670" i="1"/>
  <c r="BK1670" i="1"/>
  <c r="BN1670" i="1"/>
  <c r="BG1670" i="1"/>
  <c r="BM1670" i="1"/>
  <c r="BL1670" i="1"/>
  <c r="BH1670" i="1"/>
  <c r="BO1670" i="1"/>
  <c r="BO1671" i="1" l="1"/>
  <c r="BI1671" i="1"/>
  <c r="BJ1671" i="1"/>
  <c r="BH1671" i="1"/>
  <c r="BF1672" i="1"/>
  <c r="BK1671" i="1"/>
  <c r="BL1671" i="1"/>
  <c r="BM1671" i="1"/>
  <c r="BG1671" i="1"/>
  <c r="BN1671" i="1"/>
  <c r="BK1672" i="1" l="1"/>
  <c r="BL1672" i="1"/>
  <c r="BG1672" i="1"/>
  <c r="BM1672" i="1"/>
  <c r="BO1672" i="1"/>
  <c r="BN1672" i="1"/>
  <c r="BH1672" i="1"/>
  <c r="BI1672" i="1"/>
  <c r="BF1673" i="1"/>
  <c r="BJ1672" i="1"/>
  <c r="BH1673" i="1" l="1"/>
  <c r="BL1673" i="1"/>
  <c r="BM1673" i="1"/>
  <c r="BK1673" i="1"/>
  <c r="BJ1673" i="1"/>
  <c r="BI1673" i="1"/>
  <c r="BF1674" i="1"/>
  <c r="BN1673" i="1"/>
  <c r="BG1673" i="1"/>
  <c r="BO1673" i="1"/>
  <c r="BM1674" i="1" l="1"/>
  <c r="BN1674" i="1"/>
  <c r="BF1675" i="1"/>
  <c r="BG1674" i="1"/>
  <c r="BO1674" i="1"/>
  <c r="BI1674" i="1"/>
  <c r="BH1674" i="1"/>
  <c r="BJ1674" i="1"/>
  <c r="BL1674" i="1"/>
  <c r="BK1674" i="1"/>
  <c r="BJ1675" i="1" l="1"/>
  <c r="BL1675" i="1"/>
  <c r="BO1675" i="1"/>
  <c r="BK1675" i="1"/>
  <c r="BN1675" i="1"/>
  <c r="BM1675" i="1"/>
  <c r="BG1675" i="1"/>
  <c r="BI1675" i="1"/>
  <c r="BF1676" i="1"/>
  <c r="BH1675" i="1"/>
  <c r="BO1676" i="1" l="1"/>
  <c r="BI1676" i="1"/>
  <c r="BJ1676" i="1"/>
  <c r="BM1676" i="1"/>
  <c r="BH1676" i="1"/>
  <c r="BK1676" i="1"/>
  <c r="BL1676" i="1"/>
  <c r="BF1677" i="1"/>
  <c r="BG1676" i="1"/>
  <c r="BN1676" i="1"/>
  <c r="BL1677" i="1" l="1"/>
  <c r="BH1677" i="1"/>
  <c r="BI1677" i="1"/>
  <c r="BM1677" i="1"/>
  <c r="BG1677" i="1"/>
  <c r="BO1677" i="1"/>
  <c r="BF1678" i="1"/>
  <c r="BN1677" i="1"/>
  <c r="BJ1677" i="1"/>
  <c r="BK1677" i="1"/>
  <c r="BI1678" i="1" l="1"/>
  <c r="BM1678" i="1"/>
  <c r="BF1679" i="1"/>
  <c r="BJ1678" i="1"/>
  <c r="BK1678" i="1"/>
  <c r="BL1678" i="1"/>
  <c r="BN1678" i="1"/>
  <c r="BG1678" i="1"/>
  <c r="BO1678" i="1"/>
  <c r="BH1678" i="1"/>
  <c r="BG1679" i="1" l="1"/>
  <c r="BO1679" i="1"/>
  <c r="BJ1679" i="1"/>
  <c r="BK1679" i="1"/>
  <c r="BM1679" i="1"/>
  <c r="BI1679" i="1"/>
  <c r="BF1680" i="1"/>
  <c r="BL1679" i="1"/>
  <c r="BN1679" i="1"/>
  <c r="BH1679" i="1"/>
  <c r="BK1680" i="1" l="1"/>
  <c r="BG1680" i="1"/>
  <c r="BO1680" i="1"/>
  <c r="BH1680" i="1"/>
  <c r="BI1680" i="1"/>
  <c r="BL1680" i="1"/>
  <c r="BM1680" i="1"/>
  <c r="BN1680" i="1"/>
  <c r="BJ1680" i="1"/>
  <c r="BF1681" i="1"/>
  <c r="BH1681" i="1" l="1"/>
  <c r="BL1681" i="1"/>
  <c r="BO1681" i="1"/>
  <c r="BI1681" i="1"/>
  <c r="BF1682" i="1"/>
  <c r="BK1681" i="1"/>
  <c r="BN1681" i="1"/>
  <c r="BJ1681" i="1"/>
  <c r="BG1681" i="1"/>
  <c r="BM1681" i="1"/>
  <c r="BL1682" i="1" l="1"/>
  <c r="BI1682" i="1"/>
  <c r="BH1682" i="1"/>
  <c r="BM1682" i="1"/>
  <c r="BN1682" i="1"/>
  <c r="BF1683" i="1"/>
  <c r="BO1682" i="1"/>
  <c r="BG1682" i="1"/>
  <c r="BK1682" i="1"/>
  <c r="BJ1682" i="1"/>
  <c r="BJ1683" i="1" l="1"/>
  <c r="BN1683" i="1"/>
  <c r="BG1683" i="1"/>
  <c r="BM1683" i="1"/>
  <c r="BL1683" i="1"/>
  <c r="BK1683" i="1"/>
  <c r="BO1683" i="1"/>
  <c r="BH1683" i="1"/>
  <c r="BI1683" i="1"/>
  <c r="BF1684" i="1"/>
  <c r="BH1684" i="1" l="1"/>
  <c r="BK1684" i="1"/>
  <c r="BL1684" i="1"/>
  <c r="BM1684" i="1"/>
  <c r="BN1684" i="1"/>
  <c r="BF1685" i="1"/>
  <c r="BJ1684" i="1"/>
  <c r="BI1684" i="1"/>
  <c r="BO1684" i="1"/>
  <c r="BG1684" i="1"/>
  <c r="BL1685" i="1" l="1"/>
  <c r="BH1685" i="1"/>
  <c r="BG1685" i="1"/>
  <c r="BO1685" i="1"/>
  <c r="BM1685" i="1"/>
  <c r="BI1685" i="1"/>
  <c r="BF1686" i="1"/>
  <c r="BJ1685" i="1"/>
  <c r="BK1685" i="1"/>
  <c r="BN1685" i="1"/>
  <c r="BI1686" i="1" l="1"/>
  <c r="BM1686" i="1"/>
  <c r="BJ1686" i="1"/>
  <c r="BF1687" i="1"/>
  <c r="BN1686" i="1"/>
  <c r="BK1686" i="1"/>
  <c r="BH1686" i="1"/>
  <c r="BL1686" i="1"/>
  <c r="BG1686" i="1"/>
  <c r="BO1686" i="1"/>
  <c r="BG1687" i="1" l="1"/>
  <c r="BJ1687" i="1"/>
  <c r="BO1687" i="1"/>
  <c r="BI1687" i="1"/>
  <c r="BH1687" i="1"/>
  <c r="BF1688" i="1"/>
  <c r="BK1687" i="1"/>
  <c r="BL1687" i="1"/>
  <c r="BN1687" i="1"/>
  <c r="BM1687" i="1"/>
  <c r="BK1688" i="1" l="1"/>
  <c r="BG1688" i="1"/>
  <c r="BO1688" i="1"/>
  <c r="BH1688" i="1"/>
  <c r="BL1688" i="1"/>
  <c r="BN1688" i="1"/>
  <c r="BM1688" i="1"/>
  <c r="BF1689" i="1"/>
  <c r="BI1688" i="1"/>
  <c r="BJ1688" i="1"/>
  <c r="BH1689" i="1" l="1"/>
  <c r="BI1689" i="1"/>
  <c r="BF1690" i="1"/>
  <c r="BL1689" i="1"/>
  <c r="BK1689" i="1"/>
  <c r="BN1689" i="1"/>
  <c r="BJ1689" i="1"/>
  <c r="BG1689" i="1"/>
  <c r="BM1689" i="1"/>
  <c r="BO1689" i="1"/>
  <c r="BM1690" i="1" l="1"/>
  <c r="BI1690" i="1"/>
  <c r="BF1691" i="1"/>
  <c r="BO1690" i="1"/>
  <c r="BN1690" i="1"/>
  <c r="BG1690" i="1"/>
  <c r="BH1690" i="1"/>
  <c r="BJ1690" i="1"/>
  <c r="BK1690" i="1"/>
  <c r="BL1690" i="1"/>
  <c r="BJ1691" i="1" l="1"/>
  <c r="BK1691" i="1"/>
  <c r="BL1691" i="1"/>
  <c r="BG1691" i="1"/>
  <c r="BN1691" i="1"/>
  <c r="BM1691" i="1"/>
  <c r="BO1691" i="1"/>
  <c r="BH1691" i="1"/>
  <c r="BI1691" i="1"/>
</calcChain>
</file>

<file path=xl/sharedStrings.xml><?xml version="1.0" encoding="utf-8"?>
<sst xmlns="http://schemas.openxmlformats.org/spreadsheetml/2006/main" count="99" uniqueCount="29">
  <si>
    <t>Дата</t>
  </si>
  <si>
    <t>Срок до погашения</t>
  </si>
  <si>
    <t>Forward rates</t>
  </si>
  <si>
    <t>3M</t>
  </si>
  <si>
    <t>6M</t>
  </si>
  <si>
    <t>9M</t>
  </si>
  <si>
    <t>1Y</t>
  </si>
  <si>
    <t>2Y</t>
  </si>
  <si>
    <t>3Y</t>
  </si>
  <si>
    <t>5Y</t>
  </si>
  <si>
    <t>7Y</t>
  </si>
  <si>
    <t>10Y</t>
  </si>
  <si>
    <t>15Y</t>
  </si>
  <si>
    <t>20Y</t>
  </si>
  <si>
    <t>30Y</t>
  </si>
  <si>
    <t>Zero-coupon rates</t>
  </si>
  <si>
    <t>LN(change)</t>
  </si>
  <si>
    <t>(LN(change))^2</t>
  </si>
  <si>
    <t>lambda</t>
  </si>
  <si>
    <t>1-lambda</t>
  </si>
  <si>
    <t>Murex values</t>
  </si>
  <si>
    <t>=(1-lambda)*(LN(change))^2</t>
  </si>
  <si>
    <t>Values for calc</t>
  </si>
  <si>
    <t>Подготовка корректировок за дату:</t>
  </si>
  <si>
    <t>0.25,0.5,0.75,1,2,3,5,7,10,15,20,30</t>
  </si>
  <si>
    <t>Tenor</t>
  </si>
  <si>
    <t>/</t>
  </si>
  <si>
    <t>RUONIA 3M</t>
  </si>
  <si>
    <t>Jun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</si>
</sst>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"/>
    <numFmt numFmtId="165" formatCode="0.000"/>
    <numFmt numFmtId="166" formatCode="#,##0.00000"/>
    <numFmt numFmtId="167" formatCode="#,##0.000"/>
    <numFmt numFmtId="168" formatCode="#,##0.0000"/>
    <numFmt numFmtId="169" formatCode="0.0000"/>
    <numFmt numFmtId="170" formatCode="#,##0.0000000"/>
    <numFmt numFmtId="171" formatCode="[$-FC19]dd\ mmmm\ yyyy\ \г/;@"/>
  </numFmts>
  <fonts count="3" x14ac:knownFonts="1">
    <font>
      <sz val="12"/>
      <color theme="1"/>
      <name val="Times New Roman"/>
      <family val="2"/>
      <charset val="204"/>
    </font>
    <font>
      <u/>
      <sz val="12"/>
      <color theme="10"/>
      <name val="Times New Roman"/>
      <family val="2"/>
    </font>
    <font>
      <sz val="11"/>
      <color rgb="FF000000"/>
      <name val="Calibri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E8E9EB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Alignmen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1" fontId="0" fillId="0" borderId="0" xfId="0" applyNumberFormat="1"/>
    <xf numFmtId="0" fontId="0" fillId="2" borderId="0" xfId="0" quotePrefix="1" applyFill="1"/>
    <xf numFmtId="0" fontId="0" fillId="3" borderId="0" xfId="0" applyFill="1"/>
    <xf numFmtId="0" fontId="0" fillId="2" borderId="0" xfId="0" applyFill="1" applyAlignment="1">
      <alignment horizontal="center"/>
    </xf>
    <xf numFmtId="16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1" fillId="4" borderId="2" xfId="1" applyNumberFormat="1" applyFill="1" applyBorder="1" applyAlignment="1">
      <alignment vertical="top" wrapText="1"/>
    </xf>
    <xf numFmtId="14" fontId="1" fillId="5" borderId="2" xfId="1" applyNumberFormat="1" applyFill="1" applyBorder="1" applyAlignment="1">
      <alignment vertical="top" wrapText="1"/>
    </xf>
    <xf numFmtId="170" fontId="0" fillId="2" borderId="0" xfId="0" applyNumberFormat="1" applyFill="1"/>
    <xf numFmtId="4" fontId="0" fillId="6" borderId="1" xfId="0" applyNumberFormat="1" applyFill="1" applyBorder="1"/>
    <xf numFmtId="169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14" fontId="0" fillId="2" borderId="0" xfId="0" applyNumberFormat="1" applyFill="1"/>
    <xf numFmtId="171" fontId="0" fillId="0" borderId="0" xfId="0" applyNumberFormat="1"/>
    <xf numFmtId="169" fontId="0" fillId="2" borderId="0" xfId="0" applyNumberFormat="1" applyFill="1" applyAlignment="1">
      <alignment horizontal="center"/>
    </xf>
    <xf numFmtId="0" fontId="0" fillId="0" borderId="0" xfId="0" applyFill="1"/>
    <xf numFmtId="2" fontId="0" fillId="7" borderId="0" xfId="0" applyNumberFormat="1" applyFill="1"/>
    <xf numFmtId="0" fontId="2" fillId="8" borderId="3" xfId="0" applyFont="1" applyFill="1" applyBorder="1" applyAlignment="1">
      <alignment horizontal="right" vertical="center"/>
    </xf>
    <xf numFmtId="2" fontId="0" fillId="2" borderId="0" xfId="0" applyNumberFormat="1" applyFill="1" applyAlignment="1">
      <alignment horizontal="center"/>
    </xf>
    <xf numFmtId="0" fontId="0" fillId="0" borderId="0" xfId="0"/>
    <xf numFmtId="4" fontId="0" fillId="0" borderId="0" xfId="0" applyNumberFormat="1"/>
    <xf numFmtId="0" fontId="0" fillId="2" borderId="1" xfId="0" applyFill="1" applyBorder="1" applyAlignment="1">
      <alignment horizontal="center"/>
    </xf>
    <xf numFmtId="4" fontId="0" fillId="2" borderId="1" xfId="0" applyNumberFormat="1" applyFill="1" applyBorder="1"/>
    <xf numFmtId="4" fontId="0" fillId="6" borderId="1" xfId="0" applyNumberFormat="1" applyFill="1" applyBorder="1"/>
    <xf numFmtId="2" fontId="0" fillId="2" borderId="1" xfId="0" applyNumberFormat="1" applyFill="1" applyBorder="1"/>
    <xf numFmtId="2" fontId="0" fillId="9" borderId="0" xfId="0" applyNumberFormat="1" applyFill="1"/>
    <xf numFmtId="4" fontId="0" fillId="7" borderId="1" xfId="0" applyNumberFormat="1" applyFill="1" applyBorder="1"/>
    <xf numFmtId="4" fontId="0" fillId="9" borderId="1" xfId="0" applyNumberForma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'Rates, Changes &amp; FW Rates'!$CJ$4</c:f>
              <c:strCache>
                <c:ptCount val="1"/>
                <c:pt idx="0">
                  <c:v>Jun 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'Rates, Changes &amp; FW Rates'!$CH$5:$CH$13</c:f>
              <c:strCache>
                <c:ptCount val="9"/>
                <c:pt idx="0">
                  <c:v>3M</c:v>
                </c:pt>
                <c:pt idx="1">
                  <c:v>6M</c:v>
                </c:pt>
                <c:pt idx="2">
                  <c:v>9M</c:v>
                </c:pt>
                <c:pt idx="3">
                  <c:v>1Y</c:v>
                </c:pt>
                <c:pt idx="4">
                  <c:v>2Y</c:v>
                </c:pt>
                <c:pt idx="5">
                  <c:v>3Y</c:v>
                </c:pt>
                <c:pt idx="6">
                  <c:v>5Y</c:v>
                </c:pt>
                <c:pt idx="7">
                  <c:v>7Y</c:v>
                </c:pt>
                <c:pt idx="8">
                  <c:v>10Y</c:v>
                </c:pt>
              </c:strCache>
            </c:strRef>
          </c:cat>
          <c:val>
            <c:numRef>
              <c:f>'Rates, Changes &amp; FW Rates'!$CJ$5:$CJ$13</c:f>
              <c:numCache>
                <c:formatCode>#,##0.00</c:formatCode>
                <c:ptCount val="9"/>
                <c:pt idx="0">
                  <c:v>235.33978447695864</c:v>
                </c:pt>
                <c:pt idx="1">
                  <c:v>224.51549770996473</c:v>
                </c:pt>
                <c:pt idx="2">
                  <c:v>223.23759359144663</c:v>
                </c:pt>
                <c:pt idx="3">
                  <c:v>241.55299619135016</c:v>
                </c:pt>
                <c:pt idx="4">
                  <c:v>230.09267623689112</c:v>
                </c:pt>
                <c:pt idx="5">
                  <c:v>211.48807930970594</c:v>
                </c:pt>
                <c:pt idx="6">
                  <c:v>174.93278994461784</c:v>
                </c:pt>
                <c:pt idx="7">
                  <c:v>177.28461505520013</c:v>
                </c:pt>
                <c:pt idx="8">
                  <c:v>257.82536173926502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4-4D3F-BD30-E221A756DA7C}"/>
            </c:ext>
          </c:extLst>
        </c:ser>
        <c:ser>
          <c:idx val="2"/>
          <c:order val="1"/>
          <c:tx>
            <c:strRef>
              <c:f>'Rates, Changes &amp; FW Rates'!$CK$4</c:f>
              <c:strCache>
                <c:ptCount val="1"/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'Rates, Changes &amp; FW Rates'!$CH$5:$CH$13</c:f>
              <c:strCache>
                <c:ptCount val="9"/>
                <c:pt idx="0">
                  <c:v>3M</c:v>
                </c:pt>
                <c:pt idx="1">
                  <c:v>6M</c:v>
                </c:pt>
                <c:pt idx="2">
                  <c:v>9M</c:v>
                </c:pt>
                <c:pt idx="3">
                  <c:v>1Y</c:v>
                </c:pt>
                <c:pt idx="4">
                  <c:v>2Y</c:v>
                </c:pt>
                <c:pt idx="5">
                  <c:v>3Y</c:v>
                </c:pt>
                <c:pt idx="6">
                  <c:v>5Y</c:v>
                </c:pt>
                <c:pt idx="7">
                  <c:v>7Y</c:v>
                </c:pt>
                <c:pt idx="8">
                  <c:v>10Y</c:v>
                </c:pt>
              </c:strCache>
            </c:strRef>
          </c:cat>
          <c:val>
            <c:numRef>
              <c:f>'Rates, Changes &amp; FW Rates'!$CK$5:$CK$13</c:f>
              <c:numCache>
                <c:formatCode>#,##0.00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14-4D3F-BD30-E221A756DA7C}"/>
            </c:ext>
          </c:extLst>
        </c:ser>
        <c:ser>
          <c:idx val="4"/>
          <c:order val="2"/>
          <c:tx>
            <c:strRef>
              <c:f>'Rates, Changes &amp; FW Rates'!$CM$4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'Rates, Changes &amp; FW Rates'!$CH$5:$CH$13</c:f>
              <c:strCache>
                <c:ptCount val="9"/>
                <c:pt idx="0">
                  <c:v>3M</c:v>
                </c:pt>
                <c:pt idx="1">
                  <c:v>6M</c:v>
                </c:pt>
                <c:pt idx="2">
                  <c:v>9M</c:v>
                </c:pt>
                <c:pt idx="3">
                  <c:v>1Y</c:v>
                </c:pt>
                <c:pt idx="4">
                  <c:v>2Y</c:v>
                </c:pt>
                <c:pt idx="5">
                  <c:v>3Y</c:v>
                </c:pt>
                <c:pt idx="6">
                  <c:v>5Y</c:v>
                </c:pt>
                <c:pt idx="7">
                  <c:v>7Y</c:v>
                </c:pt>
                <c:pt idx="8">
                  <c:v>10Y</c:v>
                </c:pt>
              </c:strCache>
            </c:strRef>
          </c:cat>
          <c:val>
            <c:numRef>
              <c:f>'Rates, Changes &amp; FW Rates'!$CM$5:$CM$13</c:f>
              <c:numCache>
                <c:formatCode>#,##0.00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14-4D3F-BD30-E221A756DA7C}"/>
            </c:ext>
          </c:extLst>
        </c:ser>
        <c:ser>
          <c:idx val="0"/>
          <c:order val="3"/>
          <c:tx>
            <c:strRef>
              <c:f>'Rates, Changes &amp; FW Rates'!$CP$4</c:f>
              <c:strCache>
                <c:ptCount val="1"/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'Rates, Changes &amp; FW Rates'!$CP$5:$CP$13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F-4D2B-9D0B-291ABD856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473944"/>
        <c:axId val="591476568"/>
      </c:lineChart>
      <c:catAx>
        <c:axId val="591473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476568"/>
        <c:crosses val="autoZero"/>
        <c:auto val="1"/>
        <c:lblAlgn val="ctr"/>
        <c:lblOffset val="100"/>
        <c:noMultiLvlLbl val="0"/>
      </c:catAx>
      <c:valAx>
        <c:axId val="591476568"/>
        <c:scaling>
          <c:orientation val="minMax"/>
          <c:max val="4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147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image" Target="http://280940B8ED508AF80D0219D02C932D9A.dms.sberbank.ru/280940B8ED508AF80D0219D02C932D9A-7834D4388700C4B80F74938742370E0A-F2668D1997F0B8E34024C8BD730F1C00/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http://280940B8ED508AF80D0219D02C932D9A.dms.sberbank.ru/280940B8ED508AF80D0219D02C932D9A-7834D4388700C4B80F74938742370E0A-F2668D1997F0B8E34024C8BD730F1C00/1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390525</xdr:colOff>
      <xdr:row>14</xdr:row>
      <xdr:rowOff>130175</xdr:rowOff>
    </xdr:from>
    <xdr:to>
      <xdr:col>91</xdr:col>
      <xdr:colOff>473075</xdr:colOff>
      <xdr:row>40</xdr:row>
      <xdr:rowOff>168275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72</xdr:col>
      <xdr:colOff>52917</xdr:colOff>
      <xdr:row>15</xdr:row>
      <xdr:rowOff>52916</xdr:rowOff>
    </xdr:from>
    <xdr:to>
      <xdr:col>82</xdr:col>
      <xdr:colOff>604300</xdr:colOff>
      <xdr:row>35</xdr:row>
      <xdr:rowOff>98992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228750" y="3069166"/>
          <a:ext cx="15108758" cy="4067743"/>
        </a:xfrm>
        <a:prstGeom prst="rect">
          <a:avLst/>
        </a:prstGeom>
      </xdr:spPr>
    </xdr:pic>
    <xdr:clientData/>
  </xdr:twoCellAnchor>
  <xdr:twoCellAnchor editAs="oneCell">
    <xdr:from>
      <xdr:col>72</xdr:col>
      <xdr:colOff>127000</xdr:colOff>
      <xdr:row>35</xdr:row>
      <xdr:rowOff>74084</xdr:rowOff>
    </xdr:from>
    <xdr:to>
      <xdr:col>82</xdr:col>
      <xdr:colOff>421173</xdr:colOff>
      <xdr:row>57</xdr:row>
      <xdr:rowOff>99047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514500" y="7112001"/>
          <a:ext cx="1485154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1588</xdr:colOff>
      <xdr:row>0</xdr:row>
      <xdr:rowOff>1588</xdr:rowOff>
    </xdr:to>
    <xdr:pic>
      <xdr:nvPicPr>
        <xdr:cNvPr id="9" name="Picture 8" descr="http://280940B8ED508AF80D0219D02C932D9A.dms.sberbank.ru/280940B8ED508AF80D0219D02C932D9A-7834D4388700C4B80F74938742370E0A-F2668D1997F0B8E34024C8BD730F1C00/1.png"/>
        <xdr:cNvPicPr>
          <a:picLocks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0" y="0"/>
          <a:ext cx="1588" cy="15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1588</xdr:colOff>
      <xdr:row>0</xdr:row>
      <xdr:rowOff>1588</xdr:rowOff>
    </xdr:to>
    <xdr:pic>
      <xdr:nvPicPr>
        <xdr:cNvPr id="6" name="Picture 5" descr="http://280940B8ED508AF80D0219D02C932D9A.dms.sberbank.ru/280940B8ED508AF80D0219D02C932D9A-7834D4388700C4B80F74938742370E0A-F2668D1997F0B8E34024C8BD730F1C00/1.png"/>
        <xdr:cNvPicPr>
          <a:picLocks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0" y="0"/>
          <a:ext cx="1588" cy="1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879"/>
  <sheetViews>
    <sheetView tabSelected="1" topLeftCell="A3" zoomScale="60" zoomScaleNormal="60" workbookViewId="0">
      <selection activeCell="A3" sqref="A3"/>
    </sheetView>
  </sheetViews>
  <sheetFormatPr defaultRowHeight="15.75" x14ac:dyDescent="0.25"/>
  <cols>
    <col min="1" max="1" width="16.25" bestFit="1" customWidth="1"/>
    <col min="14" max="14" width="10" bestFit="1" customWidth="1"/>
    <col min="15" max="15" width="11.625" bestFit="1" customWidth="1"/>
    <col min="29" max="29" width="11" bestFit="1" customWidth="1"/>
    <col min="43" max="43" width="13.375" bestFit="1" customWidth="1"/>
    <col min="44" max="44" width="16.625" customWidth="1"/>
    <col min="57" max="57" width="9.875" bestFit="1" customWidth="1"/>
    <col min="58" max="59" width="12.125" bestFit="1" customWidth="1"/>
    <col min="71" max="71" width="12.875" bestFit="1" customWidth="1"/>
    <col min="72" max="72" width="12.125" bestFit="1" customWidth="1"/>
    <col min="73" max="73" width="33.625" bestFit="1" customWidth="1"/>
    <col min="74" max="74" width="19" customWidth="1"/>
    <col min="75" max="81" width="18.5" bestFit="1" customWidth="1"/>
    <col min="87" max="87" width="11.875" bestFit="1" customWidth="1"/>
    <col min="88" max="88" width="10.375" customWidth="1"/>
    <col min="89" max="89" width="19" style="33" bestFit="1" customWidth="1"/>
    <col min="90" max="90" width="9" style="33" bestFit="1" customWidth="1"/>
    <col min="92" max="92" width="11.5" customWidth="1"/>
    <col min="93" max="93" width="11.5" style="33" customWidth="1"/>
  </cols>
  <sheetData>
    <row r="1" spans="1:99" x14ac:dyDescent="0.25">
      <c r="A1" s="3" t="s">
        <v>15</v>
      </c>
      <c r="B1" t="s">
        <v>1</v>
      </c>
      <c r="G1" t="s">
        <v>24</v>
      </c>
      <c r="L1" s="7"/>
      <c r="M1" s="7"/>
      <c r="N1" s="5"/>
      <c r="O1" s="3" t="s">
        <v>2</v>
      </c>
      <c r="AC1" s="3" t="s">
        <v>16</v>
      </c>
      <c r="AQ1" s="3" t="s">
        <v>17</v>
      </c>
      <c r="BE1" s="13" t="s">
        <v>21</v>
      </c>
      <c r="BS1" t="s">
        <v>27</v>
      </c>
      <c r="BT1" s="14" t="s">
        <v>20</v>
      </c>
      <c r="BU1" s="25">
        <v>8.3953169303450306</v>
      </c>
      <c r="BV1" s="25">
        <v>8.5388629018348698</v>
      </c>
      <c r="BW1" s="25">
        <v>8.7885315967017394</v>
      </c>
      <c r="BX1" s="25">
        <v>9.8819181606119901</v>
      </c>
      <c r="BY1" s="25">
        <v>10.296270312792</v>
      </c>
      <c r="BZ1" s="25">
        <v>10.0397792686865</v>
      </c>
      <c r="CA1" s="25">
        <v>10.2161533083622</v>
      </c>
      <c r="CB1" s="25">
        <v>10.445849243550001</v>
      </c>
      <c r="CC1" s="25">
        <v>11.399106091133</v>
      </c>
    </row>
    <row r="2" spans="1:99" x14ac:dyDescent="0.25">
      <c r="B2" s="2">
        <v>0.25</v>
      </c>
      <c r="C2" s="2">
        <v>0.5</v>
      </c>
      <c r="D2" s="2">
        <v>0.75</v>
      </c>
      <c r="E2" s="2">
        <v>1</v>
      </c>
      <c r="F2" s="2">
        <v>2</v>
      </c>
      <c r="G2" s="2">
        <v>3</v>
      </c>
      <c r="H2" s="2">
        <v>5</v>
      </c>
      <c r="I2" s="2">
        <v>7</v>
      </c>
      <c r="J2" s="2">
        <v>10</v>
      </c>
      <c r="K2" s="2">
        <v>15</v>
      </c>
      <c r="L2" s="2">
        <v>20</v>
      </c>
      <c r="M2" s="2">
        <v>30</v>
      </c>
      <c r="N2" s="2"/>
      <c r="P2" s="2">
        <v>0.25</v>
      </c>
      <c r="Q2" s="2">
        <v>0.5</v>
      </c>
      <c r="R2" s="2">
        <v>0.75</v>
      </c>
      <c r="S2" s="2">
        <v>1</v>
      </c>
      <c r="T2" s="2">
        <v>2</v>
      </c>
      <c r="U2" s="2">
        <v>3</v>
      </c>
      <c r="V2" s="2">
        <v>5</v>
      </c>
      <c r="W2" s="2">
        <v>7</v>
      </c>
      <c r="X2" s="2">
        <v>10</v>
      </c>
      <c r="Y2" s="2">
        <v>15</v>
      </c>
      <c r="Z2" s="2">
        <v>20</v>
      </c>
      <c r="AA2" s="2">
        <v>30</v>
      </c>
      <c r="AD2" s="2">
        <v>0.25</v>
      </c>
      <c r="AE2" s="2">
        <v>0.5</v>
      </c>
      <c r="AF2" s="2">
        <v>0.75</v>
      </c>
      <c r="AG2" s="2">
        <v>1</v>
      </c>
      <c r="AH2" s="2">
        <v>2</v>
      </c>
      <c r="AI2" s="2">
        <v>3</v>
      </c>
      <c r="AJ2" s="2">
        <v>5</v>
      </c>
      <c r="AK2" s="2">
        <v>7</v>
      </c>
      <c r="AL2" s="2">
        <v>10</v>
      </c>
      <c r="AM2" s="2">
        <v>15</v>
      </c>
      <c r="AN2" s="2">
        <v>20</v>
      </c>
      <c r="AO2" s="2">
        <v>30</v>
      </c>
      <c r="AR2" s="2">
        <v>0.25</v>
      </c>
      <c r="AS2" s="2">
        <v>0.5</v>
      </c>
      <c r="AT2" s="2">
        <v>0.75</v>
      </c>
      <c r="AU2" s="2">
        <v>1</v>
      </c>
      <c r="AV2" s="2">
        <v>2</v>
      </c>
      <c r="AW2" s="2">
        <v>3</v>
      </c>
      <c r="AX2" s="2">
        <v>5</v>
      </c>
      <c r="AY2" s="2">
        <v>7</v>
      </c>
      <c r="AZ2" s="2">
        <v>10</v>
      </c>
      <c r="BA2" s="2">
        <v>15</v>
      </c>
      <c r="BB2" s="2">
        <v>20</v>
      </c>
      <c r="BC2" s="2">
        <v>30</v>
      </c>
      <c r="BG2" s="2">
        <v>0.25</v>
      </c>
      <c r="BH2" s="2">
        <v>0.5</v>
      </c>
      <c r="BI2" s="2">
        <v>0.75</v>
      </c>
      <c r="BJ2" s="2">
        <v>1</v>
      </c>
      <c r="BK2" s="2">
        <v>2</v>
      </c>
      <c r="BL2" s="2">
        <v>3</v>
      </c>
      <c r="BM2" s="2">
        <v>5</v>
      </c>
      <c r="BN2" s="2">
        <v>7</v>
      </c>
      <c r="BO2" s="2">
        <v>10</v>
      </c>
      <c r="BP2" s="2">
        <v>15</v>
      </c>
      <c r="BQ2" s="2">
        <v>20</v>
      </c>
      <c r="BR2" s="2">
        <v>30</v>
      </c>
      <c r="BU2" s="2">
        <v>0.25</v>
      </c>
      <c r="BV2" s="2">
        <v>0.5</v>
      </c>
      <c r="BW2" s="2">
        <v>0.75</v>
      </c>
      <c r="BX2" s="2">
        <v>1</v>
      </c>
      <c r="BY2" s="2">
        <v>2</v>
      </c>
      <c r="BZ2" s="2">
        <v>3</v>
      </c>
      <c r="CA2" s="2">
        <v>5</v>
      </c>
      <c r="CB2" s="2">
        <v>7</v>
      </c>
      <c r="CC2" s="2">
        <v>10</v>
      </c>
      <c r="CD2" s="2">
        <v>15</v>
      </c>
      <c r="CE2" s="2">
        <v>20</v>
      </c>
      <c r="CF2" s="2">
        <v>30</v>
      </c>
    </row>
    <row r="3" spans="1:99" x14ac:dyDescent="0.25">
      <c r="A3" t="s">
        <v>0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/>
      <c r="P3" s="2" t="s">
        <v>3</v>
      </c>
      <c r="Q3" s="2" t="s">
        <v>4</v>
      </c>
      <c r="R3" s="2" t="s">
        <v>5</v>
      </c>
      <c r="S3" s="2" t="s">
        <v>6</v>
      </c>
      <c r="T3" s="2" t="s">
        <v>7</v>
      </c>
      <c r="U3" s="2" t="s">
        <v>8</v>
      </c>
      <c r="V3" s="2" t="s">
        <v>9</v>
      </c>
      <c r="W3" s="2" t="s">
        <v>10</v>
      </c>
      <c r="X3" s="2" t="s">
        <v>11</v>
      </c>
      <c r="Y3" s="2" t="s">
        <v>12</v>
      </c>
      <c r="Z3" s="2" t="s">
        <v>13</v>
      </c>
      <c r="AA3" s="2" t="s">
        <v>14</v>
      </c>
      <c r="AD3" s="2" t="s">
        <v>3</v>
      </c>
      <c r="AE3" s="2" t="s">
        <v>4</v>
      </c>
      <c r="AF3" s="2" t="s">
        <v>5</v>
      </c>
      <c r="AG3" s="2" t="s">
        <v>6</v>
      </c>
      <c r="AH3" s="2" t="s">
        <v>7</v>
      </c>
      <c r="AI3" s="2" t="s">
        <v>8</v>
      </c>
      <c r="AJ3" s="2" t="s">
        <v>9</v>
      </c>
      <c r="AK3" s="2" t="s">
        <v>10</v>
      </c>
      <c r="AL3" s="2" t="s">
        <v>11</v>
      </c>
      <c r="AM3" s="2" t="s">
        <v>12</v>
      </c>
      <c r="AN3" s="2" t="s">
        <v>13</v>
      </c>
      <c r="AO3" s="2" t="s">
        <v>14</v>
      </c>
      <c r="AR3" s="2" t="s">
        <v>3</v>
      </c>
      <c r="AS3" s="2" t="s">
        <v>4</v>
      </c>
      <c r="AT3" s="2" t="s">
        <v>5</v>
      </c>
      <c r="AU3" s="2" t="s">
        <v>6</v>
      </c>
      <c r="AV3" s="2" t="s">
        <v>7</v>
      </c>
      <c r="AW3" s="2" t="s">
        <v>8</v>
      </c>
      <c r="AX3" s="2" t="s">
        <v>9</v>
      </c>
      <c r="AY3" s="2" t="s">
        <v>10</v>
      </c>
      <c r="AZ3" s="2" t="s">
        <v>11</v>
      </c>
      <c r="BA3" s="2" t="s">
        <v>12</v>
      </c>
      <c r="BB3" s="2" t="s">
        <v>13</v>
      </c>
      <c r="BC3" s="2" t="s">
        <v>14</v>
      </c>
      <c r="BF3" s="2" t="s">
        <v>19</v>
      </c>
      <c r="BG3" s="2" t="s">
        <v>3</v>
      </c>
      <c r="BH3" s="2" t="s">
        <v>4</v>
      </c>
      <c r="BI3" s="2" t="s">
        <v>5</v>
      </c>
      <c r="BJ3" s="2" t="s">
        <v>6</v>
      </c>
      <c r="BK3" s="2" t="s">
        <v>7</v>
      </c>
      <c r="BL3" s="2" t="s">
        <v>8</v>
      </c>
      <c r="BM3" s="2" t="s">
        <v>9</v>
      </c>
      <c r="BN3" s="2" t="s">
        <v>10</v>
      </c>
      <c r="BO3" s="2" t="s">
        <v>11</v>
      </c>
      <c r="BP3" s="2" t="s">
        <v>12</v>
      </c>
      <c r="BQ3" s="2" t="s">
        <v>13</v>
      </c>
      <c r="BR3" s="2" t="s">
        <v>14</v>
      </c>
      <c r="BT3" s="15" t="s">
        <v>22</v>
      </c>
      <c r="BU3" s="2" t="s">
        <v>3</v>
      </c>
      <c r="BV3" s="2" t="s">
        <v>4</v>
      </c>
      <c r="BW3" s="2" t="s">
        <v>5</v>
      </c>
      <c r="BX3" s="2" t="s">
        <v>6</v>
      </c>
      <c r="BY3" s="2" t="s">
        <v>7</v>
      </c>
      <c r="BZ3" s="2" t="s">
        <v>8</v>
      </c>
      <c r="CA3" s="2" t="s">
        <v>9</v>
      </c>
      <c r="CB3" s="2" t="s">
        <v>10</v>
      </c>
      <c r="CC3" s="2" t="s">
        <v>11</v>
      </c>
      <c r="CD3" s="2" t="s">
        <v>12</v>
      </c>
      <c r="CE3" s="2" t="s">
        <v>13</v>
      </c>
      <c r="CF3" s="2" t="s">
        <v>14</v>
      </c>
    </row>
    <row r="4" spans="1:99" x14ac:dyDescent="0.25">
      <c r="A4" s="1">
        <v>45107</v>
      </c>
      <c r="B4" s="33">
        <v>7.51</v>
      </c>
      <c r="C4" s="33">
        <v>7.67</v>
      </c>
      <c r="D4" s="33">
        <v>7.82</v>
      </c>
      <c r="E4" s="33">
        <v>7.98</v>
      </c>
      <c r="F4" s="33">
        <v>8.56</v>
      </c>
      <c r="G4" s="33">
        <v>9.06</v>
      </c>
      <c r="H4" s="33">
        <v>9.94</v>
      </c>
      <c r="I4" s="33">
        <v>10.56</v>
      </c>
      <c r="J4" s="33">
        <v>11.09</v>
      </c>
      <c r="K4" s="33">
        <v>11.55</v>
      </c>
      <c r="L4" s="33">
        <v>11.79</v>
      </c>
      <c r="M4" s="33">
        <v>12.04</v>
      </c>
      <c r="N4" s="5"/>
      <c r="O4" s="1">
        <f>A4</f>
        <v>45107</v>
      </c>
      <c r="P4" s="6">
        <f t="shared" ref="P4:P25" si="0">((1+C4/100)^Q$2/(1+B4/100)^P$2-1)*100/(Q$2-P$2)</f>
        <v>7.6102836950877162</v>
      </c>
      <c r="Q4" s="6">
        <f t="shared" ref="Q4:Q25" si="1">((1+D4/100)^R$2/(1+C4/100)^Q$2-1)*100/(R$2-Q$2)</f>
        <v>7.8844327492161526</v>
      </c>
      <c r="R4" s="6">
        <f t="shared" ref="R4:R25" si="2">((1+E4/100)^S$2/(1+D4/100)^R$2-1)*100/(S$2-R$2)</f>
        <v>8.2054688992834635</v>
      </c>
      <c r="S4" s="6">
        <f t="shared" ref="S4:S25" si="3">((1+F4/100)^T$2/(1+E4/100)^S$2-1)*100/(T$2-S$2)</f>
        <v>9.1431153917391761</v>
      </c>
      <c r="T4" s="6">
        <f t="shared" ref="T4:T25" si="4">((1+G4/100)^U$2/(1+F4/100)^T$2-1)*100/(U$2-T$2)</f>
        <v>10.066919228417426</v>
      </c>
      <c r="U4" s="6">
        <f t="shared" ref="U4:U25" si="5">((1+H4/100)^V$2/(1+G4/100)^U$2-1)*100/(V$2-U$2)</f>
        <v>11.908771692380149</v>
      </c>
      <c r="V4" s="6">
        <f t="shared" ref="V4:V25" si="6">((1+I4/100)^W$2/(1+H4/100)^V$2-1)*100/(W$2-V$2)</f>
        <v>12.86045951176753</v>
      </c>
      <c r="W4" s="6">
        <f t="shared" ref="W4:W25" si="7">((1+J4/100)^X$2/(1+I4/100)^W$2-1)*100/(X$2-W$2)</f>
        <v>13.921061178502358</v>
      </c>
      <c r="X4" s="6">
        <f t="shared" ref="X4:X25" si="8">((1+K4/100)^Y$2/(1+J4/100)^X$2-1)*100/(Y$2-X$2)</f>
        <v>16.001777810268372</v>
      </c>
      <c r="Y4" s="6"/>
      <c r="Z4" s="6"/>
      <c r="AC4" s="1">
        <f>O4</f>
        <v>45107</v>
      </c>
      <c r="AD4" s="9">
        <f>LN(P4/P5)</f>
        <v>1.2461799590609125E-3</v>
      </c>
      <c r="AE4" s="9">
        <f t="shared" ref="AE4:AJ4" si="9">LN(Q4/Q5)</f>
        <v>0</v>
      </c>
      <c r="AF4" s="9">
        <f t="shared" si="9"/>
        <v>4.6177928512407878E-3</v>
      </c>
      <c r="AG4" s="9">
        <f t="shared" si="9"/>
        <v>7.7200655243114726E-3</v>
      </c>
      <c r="AH4" s="9">
        <f t="shared" si="9"/>
        <v>1.003742360356683E-2</v>
      </c>
      <c r="AI4" s="9">
        <f t="shared" si="9"/>
        <v>1.2770488868046881E-2</v>
      </c>
      <c r="AJ4" s="9">
        <f t="shared" si="9"/>
        <v>4.7607070266432929E-3</v>
      </c>
      <c r="AK4" s="9">
        <f t="shared" ref="AK4" si="10">LN(W4/W5)</f>
        <v>-1.9168688876821445E-3</v>
      </c>
      <c r="AL4" s="9">
        <f t="shared" ref="AL4" si="11">LN(X4/X5)</f>
        <v>-1.0509641013448287E-3</v>
      </c>
      <c r="AM4" s="9"/>
      <c r="AQ4" s="1">
        <f>AC4</f>
        <v>45107</v>
      </c>
      <c r="AR4" s="12">
        <f>AD4^2</f>
        <v>1.5529644903650576E-6</v>
      </c>
      <c r="AS4" s="12">
        <f t="shared" ref="AS4:AZ4" si="12">AE4^2</f>
        <v>0</v>
      </c>
      <c r="AT4" s="12">
        <f t="shared" si="12"/>
        <v>2.1324010816970523E-5</v>
      </c>
      <c r="AU4" s="12">
        <f t="shared" si="12"/>
        <v>5.9599411699662571E-5</v>
      </c>
      <c r="AV4" s="12">
        <f t="shared" si="12"/>
        <v>1.0074987259744053E-4</v>
      </c>
      <c r="AW4" s="12">
        <f t="shared" si="12"/>
        <v>1.6308538592890931E-4</v>
      </c>
      <c r="AX4" s="12">
        <f t="shared" si="12"/>
        <v>2.2664331393530824E-5</v>
      </c>
      <c r="AY4" s="12">
        <f t="shared" si="12"/>
        <v>3.6743863325637821E-6</v>
      </c>
      <c r="AZ4" s="12">
        <f t="shared" si="12"/>
        <v>1.1045255423155434E-6</v>
      </c>
      <c r="BE4" s="1">
        <f>AQ4</f>
        <v>45107</v>
      </c>
      <c r="BF4" s="4">
        <f>1-lambda!$C$1</f>
        <v>7.9365079365079083E-3</v>
      </c>
      <c r="BG4" s="12">
        <f t="shared" ref="BG4:BG25" si="13">AR4*$BF4</f>
        <v>1.2325115002897238E-8</v>
      </c>
      <c r="BH4" s="12">
        <f t="shared" ref="BH4:BH25" si="14">AS4*$BF4</f>
        <v>0</v>
      </c>
      <c r="BI4" s="12">
        <f t="shared" ref="BI4:BI25" si="15">AT4*$BF4</f>
        <v>1.6923818108706704E-7</v>
      </c>
      <c r="BJ4" s="12">
        <f t="shared" ref="BJ4:BJ25" si="16">AU4*$BF4</f>
        <v>4.730112039655743E-7</v>
      </c>
      <c r="BK4" s="12">
        <f t="shared" ref="BK4:BK25" si="17">AV4*$BF4</f>
        <v>7.9960216347174743E-7</v>
      </c>
      <c r="BL4" s="12">
        <f t="shared" ref="BL4:BL25" si="18">AW4*$BF4</f>
        <v>1.294328459753244E-6</v>
      </c>
      <c r="BM4" s="12">
        <f t="shared" ref="BM4:BM25" si="19">AX4*$BF4</f>
        <v>1.7987564598040273E-7</v>
      </c>
      <c r="BN4" s="12">
        <f t="shared" ref="BN4:BN25" si="20">AY4*$BF4</f>
        <v>2.9161796290188642E-8</v>
      </c>
      <c r="BO4" s="12">
        <f t="shared" ref="BO4:BO25" si="21">AZ4*$BF4</f>
        <v>8.7660757326630114E-9</v>
      </c>
      <c r="BT4" s="1">
        <f>BE4</f>
        <v>45107</v>
      </c>
      <c r="BU4" s="28">
        <f>SQRT(SUM(BG4:BG1342)/lambda!$C$1^(ROW()-3))*SQRT(252)</f>
        <v>0.28032269231709239</v>
      </c>
      <c r="BV4" s="28">
        <f>SQRT(SUM(BH4:BH1342)/lambda!$C$1^(ROW()-3))*SQRT(252)</f>
        <v>0.26293371879963057</v>
      </c>
      <c r="BW4" s="28">
        <f>SQRT(SUM(BI4:BI1342)/lambda!$C$1^(ROW()-3))*SQRT(252)</f>
        <v>0.25401011663339274</v>
      </c>
      <c r="BX4" s="28">
        <f>SQRT(SUM(BJ4:BJ1342)/lambda!$C$1^(ROW()-3))*SQRT(252)</f>
        <v>0.24443938136843535</v>
      </c>
      <c r="BY4" s="28">
        <f>SQRT(SUM(BK4:BK1342)/lambda!$C$1^(ROW()-3))*SQRT(252)</f>
        <v>0.22347186820748666</v>
      </c>
      <c r="BZ4" s="28">
        <f>SQRT(SUM(BL4:BL1342)/lambda!$C$1^(ROW()-3))*SQRT(252)</f>
        <v>0.21065012850364673</v>
      </c>
      <c r="CA4" s="28">
        <f>SQRT(SUM(BM4:BM1342)/lambda!$C$1^(ROW()-3))*SQRT(252)</f>
        <v>0.171231563059484</v>
      </c>
      <c r="CB4" s="32">
        <f>SQRT(SUM(BN4:BN$1343)/lambda!$C$1^(ROW()-4))*SQRT(252)</f>
        <v>0.16971776149714979</v>
      </c>
      <c r="CC4" s="32">
        <f>SQRT(SUM(BO4:BO$1343)/lambda!$C$1^(ROW()-4))*SQRT(252)</f>
        <v>0.22618033350862407</v>
      </c>
      <c r="CH4" t="s">
        <v>25</v>
      </c>
      <c r="CI4" s="8"/>
      <c r="CJ4" s="39" t="s">
        <v>28</v>
      </c>
      <c r="CK4" s="30"/>
      <c r="CL4" s="30"/>
      <c r="CM4" s="6"/>
    </row>
    <row r="5" spans="1:99" x14ac:dyDescent="0.25">
      <c r="A5" s="1">
        <v>45106</v>
      </c>
      <c r="B5" s="33">
        <v>7.52</v>
      </c>
      <c r="C5" s="33">
        <v>7.67</v>
      </c>
      <c r="D5" s="33">
        <v>7.82</v>
      </c>
      <c r="E5" s="33">
        <v>7.97</v>
      </c>
      <c r="F5" s="33">
        <v>8.52</v>
      </c>
      <c r="G5" s="33">
        <v>9</v>
      </c>
      <c r="H5" s="33">
        <v>9.85</v>
      </c>
      <c r="I5" s="33">
        <v>10.48</v>
      </c>
      <c r="J5" s="33">
        <v>11.04</v>
      </c>
      <c r="K5" s="33">
        <v>11.52</v>
      </c>
      <c r="L5" s="33">
        <v>11.77</v>
      </c>
      <c r="M5" s="33">
        <v>12.04</v>
      </c>
      <c r="N5" s="5"/>
      <c r="O5" s="1">
        <f t="shared" ref="O5:O25" si="22">A5</f>
        <v>45106</v>
      </c>
      <c r="P5" s="6">
        <f t="shared" si="0"/>
        <v>7.6008058188604011</v>
      </c>
      <c r="Q5" s="6">
        <f t="shared" si="1"/>
        <v>7.8844327492161526</v>
      </c>
      <c r="R5" s="6">
        <f t="shared" si="2"/>
        <v>8.1676650959031427</v>
      </c>
      <c r="S5" s="6">
        <f t="shared" si="3"/>
        <v>9.0728017041770812</v>
      </c>
      <c r="T5" s="6">
        <f t="shared" si="4"/>
        <v>9.9663787236754509</v>
      </c>
      <c r="U5" s="6">
        <f t="shared" si="5"/>
        <v>11.757657808834232</v>
      </c>
      <c r="V5" s="6">
        <f t="shared" si="6"/>
        <v>12.799380137666949</v>
      </c>
      <c r="W5" s="6">
        <f t="shared" si="7"/>
        <v>13.947771619586987</v>
      </c>
      <c r="X5" s="6">
        <f t="shared" si="8"/>
        <v>16.018603944587486</v>
      </c>
      <c r="Y5" s="6"/>
      <c r="AC5" s="1">
        <f t="shared" ref="AC5:AC68" si="23">O5</f>
        <v>45106</v>
      </c>
      <c r="AD5" s="9">
        <f t="shared" ref="AD5:AD68" si="24">LN(P5/P6)</f>
        <v>6.2409266942630177E-3</v>
      </c>
      <c r="AE5" s="9">
        <f t="shared" ref="AE5:AE68" si="25">LN(Q5/Q6)</f>
        <v>4.7968601530036566E-3</v>
      </c>
      <c r="AF5" s="9">
        <f t="shared" ref="AF5:AF68" si="26">LN(R5/R6)</f>
        <v>4.6204494327829956E-3</v>
      </c>
      <c r="AG5" s="9">
        <f t="shared" ref="AG5:AG68" si="27">LN(S5/S6)</f>
        <v>4.418413850742894E-3</v>
      </c>
      <c r="AH5" s="9">
        <f t="shared" ref="AH5:AH68" si="28">LN(T5/T6)</f>
        <v>4.021332263220794E-3</v>
      </c>
      <c r="AI5" s="9">
        <f t="shared" ref="AI5:AI68" si="29">LN(U5/U6)</f>
        <v>-3.3881416631279101E-3</v>
      </c>
      <c r="AJ5" s="9">
        <f t="shared" ref="AJ5:AJ68" si="30">LN(V5/V6)</f>
        <v>-5.330596285265104E-3</v>
      </c>
      <c r="AK5" s="9">
        <f t="shared" ref="AK5:AK68" si="31">LN(W5/W6)</f>
        <v>-3.9518928649807435E-3</v>
      </c>
      <c r="AL5" s="9">
        <f t="shared" ref="AL5:AL68" si="32">LN(X5/X6)</f>
        <v>-8.0279597659636062E-3</v>
      </c>
      <c r="AQ5" s="1">
        <f t="shared" ref="AQ5:AQ68" si="33">AC5</f>
        <v>45106</v>
      </c>
      <c r="AR5" s="12">
        <f t="shared" ref="AR5:AR68" si="34">AD5^2</f>
        <v>3.8949166003164715E-5</v>
      </c>
      <c r="AS5" s="12">
        <f t="shared" ref="AS5:AS68" si="35">AE5^2</f>
        <v>2.3009867327474265E-5</v>
      </c>
      <c r="AT5" s="12">
        <f t="shared" ref="AT5:AT68" si="36">AF5^2</f>
        <v>2.1348552960904705E-5</v>
      </c>
      <c r="AU5" s="12">
        <f t="shared" ref="AU5:AU68" si="37">AG5^2</f>
        <v>1.9522380956436648E-5</v>
      </c>
      <c r="AV5" s="12">
        <f t="shared" ref="AV5:AV68" si="38">AH5^2</f>
        <v>1.6171113171220474E-5</v>
      </c>
      <c r="AW5" s="12">
        <f t="shared" ref="AW5:AW68" si="39">AI5^2</f>
        <v>1.147950392942316E-5</v>
      </c>
      <c r="AX5" s="12">
        <f t="shared" ref="AX5:AX68" si="40">AJ5^2</f>
        <v>2.8415256756482125E-5</v>
      </c>
      <c r="AY5" s="12">
        <f t="shared" ref="AY5:AY68" si="41">AK5^2</f>
        <v>1.5617457216285709E-5</v>
      </c>
      <c r="AZ5" s="12">
        <f t="shared" ref="AZ5:AZ68" si="42">AL5^2</f>
        <v>6.4448138003930444E-5</v>
      </c>
      <c r="BE5" s="1">
        <f>AQ5</f>
        <v>45106</v>
      </c>
      <c r="BF5" s="4">
        <f>lambda!$C$1*BF4</f>
        <v>7.8735197782816551E-3</v>
      </c>
      <c r="BG5" s="12">
        <f t="shared" si="13"/>
        <v>3.0666702887349283E-7</v>
      </c>
      <c r="BH5" s="12">
        <f t="shared" si="14"/>
        <v>1.8116864549850547E-7</v>
      </c>
      <c r="BI5" s="12">
        <f t="shared" si="15"/>
        <v>1.6808825397537658E-7</v>
      </c>
      <c r="BJ5" s="12">
        <f t="shared" si="16"/>
        <v>1.5370985257965308E-7</v>
      </c>
      <c r="BK5" s="12">
        <f t="shared" si="17"/>
        <v>1.2732357939043538E-7</v>
      </c>
      <c r="BL5" s="12">
        <f t="shared" si="18"/>
        <v>9.0384101233175233E-8</v>
      </c>
      <c r="BM5" s="12">
        <f t="shared" si="19"/>
        <v>2.2372808607711345E-7</v>
      </c>
      <c r="BN5" s="12">
        <f t="shared" si="20"/>
        <v>1.2296435827889308E-7</v>
      </c>
      <c r="BO5" s="12">
        <f t="shared" si="21"/>
        <v>5.0743368924737197E-7</v>
      </c>
      <c r="BT5" s="1">
        <f t="shared" ref="BT5:BT68" si="43">BE5</f>
        <v>45106</v>
      </c>
      <c r="BU5" s="24"/>
      <c r="BV5" s="24"/>
      <c r="BW5" s="24"/>
      <c r="BX5" s="24"/>
      <c r="BY5" s="24"/>
      <c r="BZ5" s="24"/>
      <c r="CA5" s="24"/>
      <c r="CB5" s="24"/>
      <c r="CC5" s="24"/>
      <c r="CH5" s="35" t="s">
        <v>3</v>
      </c>
      <c r="CI5" s="36">
        <f>BU4*BU1</f>
        <v>2.3533978447695865</v>
      </c>
      <c r="CJ5" s="41">
        <f t="shared" ref="CJ5:CJ13" si="44">CI5*100</f>
        <v>235.33978447695864</v>
      </c>
      <c r="CK5" s="40"/>
      <c r="CL5" s="40"/>
      <c r="CM5" s="37"/>
      <c r="CN5" s="23"/>
      <c r="CO5" s="37"/>
      <c r="CP5" s="31"/>
      <c r="CQ5" s="34"/>
    </row>
    <row r="6" spans="1:99" x14ac:dyDescent="0.25">
      <c r="A6" s="1">
        <v>45105</v>
      </c>
      <c r="B6" s="33">
        <v>7.49</v>
      </c>
      <c r="C6" s="33">
        <v>7.63</v>
      </c>
      <c r="D6" s="33">
        <v>7.78</v>
      </c>
      <c r="E6" s="33">
        <v>7.93</v>
      </c>
      <c r="F6" s="33">
        <v>8.48</v>
      </c>
      <c r="G6" s="33">
        <v>8.9600000000000009</v>
      </c>
      <c r="H6" s="33">
        <v>9.84</v>
      </c>
      <c r="I6" s="33">
        <v>10.49</v>
      </c>
      <c r="J6" s="33">
        <v>11.06</v>
      </c>
      <c r="K6" s="33">
        <v>11.56</v>
      </c>
      <c r="L6" s="33">
        <v>11.81</v>
      </c>
      <c r="M6" s="33">
        <v>12.08</v>
      </c>
      <c r="N6" s="5"/>
      <c r="O6" s="1">
        <f t="shared" si="22"/>
        <v>45105</v>
      </c>
      <c r="P6" s="6">
        <f t="shared" si="0"/>
        <v>7.5535174619986378</v>
      </c>
      <c r="Q6" s="6">
        <f t="shared" si="1"/>
        <v>7.8467027929410627</v>
      </c>
      <c r="R6" s="6">
        <f t="shared" si="2"/>
        <v>8.1300138621377194</v>
      </c>
      <c r="S6" s="6">
        <f t="shared" si="3"/>
        <v>9.0328027425182977</v>
      </c>
      <c r="T6" s="6">
        <f t="shared" si="4"/>
        <v>9.9263810791761173</v>
      </c>
      <c r="U6" s="6">
        <f t="shared" si="5"/>
        <v>11.797561981438676</v>
      </c>
      <c r="V6" s="6">
        <f t="shared" si="6"/>
        <v>12.867790638270938</v>
      </c>
      <c r="W6" s="6">
        <f t="shared" si="7"/>
        <v>14.003000776710572</v>
      </c>
      <c r="X6" s="6">
        <f t="shared" si="8"/>
        <v>16.147718221240147</v>
      </c>
      <c r="Y6" s="6"/>
      <c r="AC6" s="1">
        <f t="shared" si="23"/>
        <v>45105</v>
      </c>
      <c r="AD6" s="9">
        <f t="shared" si="24"/>
        <v>1.3853768437816731E-2</v>
      </c>
      <c r="AE6" s="9">
        <f t="shared" si="25"/>
        <v>7.2076662275308888E-3</v>
      </c>
      <c r="AF6" s="9">
        <f t="shared" si="26"/>
        <v>4.6015100899401036E-3</v>
      </c>
      <c r="AG6" s="9">
        <f t="shared" si="27"/>
        <v>-8.9268911329011946E-3</v>
      </c>
      <c r="AH6" s="9">
        <f t="shared" si="28"/>
        <v>-1.1131165981817613E-2</v>
      </c>
      <c r="AI6" s="9">
        <f t="shared" si="29"/>
        <v>-2.8230711829601543E-3</v>
      </c>
      <c r="AJ6" s="9">
        <f t="shared" si="30"/>
        <v>6.6888403759475358E-3</v>
      </c>
      <c r="AK6" s="9">
        <f t="shared" si="31"/>
        <v>3.0472030875268916E-3</v>
      </c>
      <c r="AL6" s="9">
        <f t="shared" si="32"/>
        <v>1.3084501326853083E-2</v>
      </c>
      <c r="AQ6" s="1">
        <f t="shared" si="33"/>
        <v>45105</v>
      </c>
      <c r="AR6" s="12">
        <f t="shared" si="34"/>
        <v>1.9192689992864704E-4</v>
      </c>
      <c r="AS6" s="12">
        <f t="shared" si="35"/>
        <v>5.1950452447489355E-5</v>
      </c>
      <c r="AT6" s="12">
        <f t="shared" si="36"/>
        <v>2.1173895107820579E-5</v>
      </c>
      <c r="AU6" s="12">
        <f t="shared" si="37"/>
        <v>7.9689385298669979E-5</v>
      </c>
      <c r="AV6" s="12">
        <f t="shared" si="38"/>
        <v>1.2390285611477367E-4</v>
      </c>
      <c r="AW6" s="12">
        <f t="shared" si="39"/>
        <v>7.9697309040600449E-6</v>
      </c>
      <c r="AX6" s="12">
        <f t="shared" si="40"/>
        <v>4.474058557490597E-5</v>
      </c>
      <c r="AY6" s="12">
        <f t="shared" si="41"/>
        <v>9.2854466566334205E-6</v>
      </c>
      <c r="AZ6" s="12">
        <f t="shared" si="42"/>
        <v>1.7120417497242009E-4</v>
      </c>
      <c r="BE6" s="1">
        <f t="shared" ref="BE6:BE69" si="45">AQ6</f>
        <v>45105</v>
      </c>
      <c r="BF6" s="4">
        <f>lambda!$C$1*BF5</f>
        <v>7.8110315260730709E-3</v>
      </c>
      <c r="BG6" s="12">
        <f t="shared" si="13"/>
        <v>1.4991470660441334E-6</v>
      </c>
      <c r="BH6" s="12">
        <f t="shared" si="14"/>
        <v>4.0578662186109926E-7</v>
      </c>
      <c r="BI6" s="12">
        <f t="shared" si="15"/>
        <v>1.6538996221695091E-7</v>
      </c>
      <c r="BJ6" s="12">
        <f t="shared" si="16"/>
        <v>6.2245630086129513E-7</v>
      </c>
      <c r="BK6" s="12">
        <f t="shared" si="17"/>
        <v>9.6780911528299265E-7</v>
      </c>
      <c r="BL6" s="12">
        <f t="shared" si="18"/>
        <v>6.2251819345931841E-8</v>
      </c>
      <c r="BM6" s="12">
        <f t="shared" si="19"/>
        <v>3.4947012442056059E-7</v>
      </c>
      <c r="BN6" s="12">
        <f t="shared" si="20"/>
        <v>7.2528916568633441E-8</v>
      </c>
      <c r="BO6" s="12">
        <f t="shared" si="21"/>
        <v>1.3372812081049037E-6</v>
      </c>
      <c r="BT6" s="1">
        <f t="shared" si="43"/>
        <v>45105</v>
      </c>
      <c r="BU6" s="24"/>
      <c r="BV6" s="24"/>
      <c r="BW6" s="24"/>
      <c r="BX6" s="24"/>
      <c r="BY6" s="24"/>
      <c r="BZ6" s="24"/>
      <c r="CA6" s="24"/>
      <c r="CB6" s="24"/>
      <c r="CC6" s="24"/>
      <c r="CH6" s="35" t="s">
        <v>4</v>
      </c>
      <c r="CI6" s="38">
        <f>BV4*BV1</f>
        <v>2.2451549770996473</v>
      </c>
      <c r="CJ6" s="41">
        <f t="shared" si="44"/>
        <v>224.51549770996473</v>
      </c>
      <c r="CK6" s="40"/>
      <c r="CL6" s="40"/>
      <c r="CM6" s="37"/>
      <c r="CN6" s="23"/>
      <c r="CO6" s="37"/>
      <c r="CP6" s="31"/>
      <c r="CQ6" s="34"/>
    </row>
    <row r="7" spans="1:99" x14ac:dyDescent="0.25">
      <c r="A7" s="1">
        <v>45104</v>
      </c>
      <c r="B7" s="33">
        <v>7.3</v>
      </c>
      <c r="C7" s="33">
        <v>7.48</v>
      </c>
      <c r="D7" s="33">
        <v>7.66</v>
      </c>
      <c r="E7" s="33">
        <v>7.83</v>
      </c>
      <c r="F7" s="33">
        <v>8.4700000000000006</v>
      </c>
      <c r="G7" s="33">
        <v>8.99</v>
      </c>
      <c r="H7" s="33">
        <v>9.8699999999999992</v>
      </c>
      <c r="I7" s="33">
        <v>10.49</v>
      </c>
      <c r="J7" s="33">
        <v>11.05</v>
      </c>
      <c r="K7" s="33">
        <v>11.51</v>
      </c>
      <c r="L7" s="33">
        <v>11.74</v>
      </c>
      <c r="M7" s="33">
        <v>11.99</v>
      </c>
      <c r="N7" s="5"/>
      <c r="O7" s="1">
        <f t="shared" si="22"/>
        <v>45104</v>
      </c>
      <c r="P7" s="6">
        <f t="shared" si="0"/>
        <v>7.4495943059905478</v>
      </c>
      <c r="Q7" s="6">
        <f t="shared" si="1"/>
        <v>7.7903497092956187</v>
      </c>
      <c r="R7" s="6">
        <f t="shared" si="2"/>
        <v>8.092689461481406</v>
      </c>
      <c r="S7" s="6">
        <f t="shared" si="3"/>
        <v>9.113798571826015</v>
      </c>
      <c r="T7" s="6">
        <f t="shared" si="4"/>
        <v>10.037490516130632</v>
      </c>
      <c r="U7" s="6">
        <f t="shared" si="5"/>
        <v>11.830914394665182</v>
      </c>
      <c r="V7" s="6">
        <f t="shared" si="6"/>
        <v>12.782007256208184</v>
      </c>
      <c r="W7" s="6">
        <f t="shared" si="7"/>
        <v>13.960395735582802</v>
      </c>
      <c r="X7" s="6">
        <f t="shared" si="8"/>
        <v>15.937809649998247</v>
      </c>
      <c r="Y7" s="6"/>
      <c r="AC7" s="1">
        <f t="shared" si="23"/>
        <v>45104</v>
      </c>
      <c r="AD7" s="9">
        <f t="shared" si="24"/>
        <v>-1.6347683186968269E-2</v>
      </c>
      <c r="AE7" s="9">
        <f t="shared" si="25"/>
        <v>-4.7812163249696801E-3</v>
      </c>
      <c r="AF7" s="9">
        <f t="shared" si="26"/>
        <v>2.4083783638904114E-3</v>
      </c>
      <c r="AG7" s="9">
        <f t="shared" si="27"/>
        <v>1.3387284180385447E-2</v>
      </c>
      <c r="AH7" s="9">
        <f t="shared" si="28"/>
        <v>1.0097076042712228E-2</v>
      </c>
      <c r="AI7" s="9">
        <f t="shared" si="29"/>
        <v>-9.9765381632413658E-4</v>
      </c>
      <c r="AJ7" s="9">
        <f t="shared" si="30"/>
        <v>-7.5597807141347889E-3</v>
      </c>
      <c r="AK7" s="9">
        <f t="shared" si="31"/>
        <v>-9.0403287303133454E-4</v>
      </c>
      <c r="AL7" s="9">
        <f t="shared" si="32"/>
        <v>-7.0540977922801664E-3</v>
      </c>
      <c r="AQ7" s="1">
        <f t="shared" si="33"/>
        <v>45104</v>
      </c>
      <c r="AR7" s="12">
        <f t="shared" si="34"/>
        <v>2.6724674558148502E-4</v>
      </c>
      <c r="AS7" s="12">
        <f t="shared" si="35"/>
        <v>2.2860029546156572E-5</v>
      </c>
      <c r="AT7" s="12">
        <f t="shared" si="36"/>
        <v>5.8002863436554547E-6</v>
      </c>
      <c r="AU7" s="12">
        <f t="shared" si="37"/>
        <v>1.7921937772639847E-4</v>
      </c>
      <c r="AV7" s="12">
        <f t="shared" si="38"/>
        <v>1.0195094461231323E-4</v>
      </c>
      <c r="AW7" s="12">
        <f t="shared" si="39"/>
        <v>9.953131372261141E-7</v>
      </c>
      <c r="AX7" s="12">
        <f t="shared" si="40"/>
        <v>5.7150284445804299E-5</v>
      </c>
      <c r="AY7" s="12">
        <f t="shared" si="41"/>
        <v>8.1727543552128899E-7</v>
      </c>
      <c r="AZ7" s="12">
        <f t="shared" si="42"/>
        <v>4.9760295663051921E-5</v>
      </c>
      <c r="BE7" s="1">
        <f t="shared" si="45"/>
        <v>45104</v>
      </c>
      <c r="BF7" s="4">
        <f>lambda!$C$1*BF6</f>
        <v>7.7490392123740785E-3</v>
      </c>
      <c r="BG7" s="12">
        <f t="shared" si="13"/>
        <v>2.0709055108902865E-6</v>
      </c>
      <c r="BH7" s="12">
        <f t="shared" si="14"/>
        <v>1.771432653491973E-7</v>
      </c>
      <c r="BI7" s="12">
        <f t="shared" si="15"/>
        <v>4.4946646319983986E-8</v>
      </c>
      <c r="BJ7" s="12">
        <f t="shared" si="16"/>
        <v>1.3887779856191432E-6</v>
      </c>
      <c r="BK7" s="12">
        <f t="shared" si="17"/>
        <v>7.9002186753939299E-7</v>
      </c>
      <c r="BL7" s="12">
        <f t="shared" si="18"/>
        <v>7.7127205289562196E-9</v>
      </c>
      <c r="BM7" s="12">
        <f t="shared" si="19"/>
        <v>4.4285979516886992E-7</v>
      </c>
      <c r="BN7" s="12">
        <f t="shared" si="20"/>
        <v>6.3330993971645711E-9</v>
      </c>
      <c r="BO7" s="12">
        <f t="shared" si="21"/>
        <v>3.8559448231231715E-7</v>
      </c>
      <c r="BT7" s="1">
        <f t="shared" si="43"/>
        <v>45104</v>
      </c>
      <c r="BU7" s="16" t="s">
        <v>23</v>
      </c>
      <c r="BV7" s="16"/>
      <c r="BW7" s="26">
        <v>45107</v>
      </c>
      <c r="BX7" s="1">
        <f>BW7+1</f>
        <v>45108</v>
      </c>
      <c r="BZ7" s="16"/>
      <c r="CA7" s="16"/>
      <c r="CB7" s="6"/>
      <c r="CC7" s="6"/>
      <c r="CH7" s="35" t="s">
        <v>5</v>
      </c>
      <c r="CI7" s="38">
        <f>BW4*BW1</f>
        <v>2.2323759359144661</v>
      </c>
      <c r="CJ7" s="41">
        <f t="shared" si="44"/>
        <v>223.23759359144663</v>
      </c>
      <c r="CK7" s="40"/>
      <c r="CL7" s="40"/>
      <c r="CM7" s="37"/>
      <c r="CN7" s="23"/>
      <c r="CO7" s="37"/>
      <c r="CP7" s="31"/>
      <c r="CQ7" s="34"/>
    </row>
    <row r="8" spans="1:99" x14ac:dyDescent="0.25">
      <c r="A8" s="1">
        <v>45103</v>
      </c>
      <c r="B8" s="33">
        <v>7.55</v>
      </c>
      <c r="C8" s="33">
        <v>7.67</v>
      </c>
      <c r="D8" s="33">
        <v>7.8</v>
      </c>
      <c r="E8" s="33">
        <v>7.93</v>
      </c>
      <c r="F8" s="33">
        <v>8.4600000000000009</v>
      </c>
      <c r="G8" s="33">
        <v>8.9499999999999993</v>
      </c>
      <c r="H8" s="33">
        <v>9.85</v>
      </c>
      <c r="I8" s="33">
        <v>10.5</v>
      </c>
      <c r="J8" s="33">
        <v>11.06</v>
      </c>
      <c r="K8" s="33">
        <v>11.54</v>
      </c>
      <c r="L8" s="33">
        <v>11.78</v>
      </c>
      <c r="M8" s="33">
        <v>12.05</v>
      </c>
      <c r="N8" s="5"/>
      <c r="O8" s="1">
        <f t="shared" si="22"/>
        <v>45103</v>
      </c>
      <c r="P8" s="6">
        <f t="shared" si="0"/>
        <v>7.5723788001138992</v>
      </c>
      <c r="Q8" s="6">
        <f t="shared" si="1"/>
        <v>7.8276862423975579</v>
      </c>
      <c r="R8" s="6">
        <f t="shared" si="2"/>
        <v>8.0732226544045993</v>
      </c>
      <c r="S8" s="6">
        <f t="shared" si="3"/>
        <v>8.9926026128046121</v>
      </c>
      <c r="T8" s="6">
        <f t="shared" si="4"/>
        <v>9.9366511591598261</v>
      </c>
      <c r="U8" s="6">
        <f t="shared" si="5"/>
        <v>11.842723441252346</v>
      </c>
      <c r="V8" s="6">
        <f t="shared" si="6"/>
        <v>12.879002597966416</v>
      </c>
      <c r="W8" s="6">
        <f t="shared" si="7"/>
        <v>13.973022098712029</v>
      </c>
      <c r="X8" s="6">
        <f t="shared" si="8"/>
        <v>16.050633986969945</v>
      </c>
      <c r="Y8" s="6"/>
      <c r="AC8" s="1">
        <f t="shared" si="23"/>
        <v>45103</v>
      </c>
      <c r="AD8" s="9">
        <f t="shared" si="24"/>
        <v>2.4939147491515505E-3</v>
      </c>
      <c r="AE8" s="9">
        <f t="shared" si="25"/>
        <v>1.1970183621892465E-3</v>
      </c>
      <c r="AF8" s="9">
        <f t="shared" si="26"/>
        <v>-1.1834379935681601E-3</v>
      </c>
      <c r="AG8" s="9">
        <f t="shared" si="27"/>
        <v>-2.2438436310765744E-3</v>
      </c>
      <c r="AH8" s="9">
        <f t="shared" si="28"/>
        <v>0</v>
      </c>
      <c r="AI8" s="9">
        <f t="shared" si="29"/>
        <v>2.3792739099321044E-3</v>
      </c>
      <c r="AJ8" s="9">
        <f t="shared" si="30"/>
        <v>8.7094033818709384E-4</v>
      </c>
      <c r="AK8" s="9">
        <f t="shared" si="31"/>
        <v>9.0403287303143429E-4</v>
      </c>
      <c r="AL8" s="9">
        <f t="shared" si="32"/>
        <v>-2.0213389419262025E-3</v>
      </c>
      <c r="AQ8" s="1">
        <f t="shared" si="33"/>
        <v>45103</v>
      </c>
      <c r="AR8" s="12">
        <f t="shared" si="34"/>
        <v>6.2196107760356413E-6</v>
      </c>
      <c r="AS8" s="12">
        <f t="shared" si="35"/>
        <v>1.4328529594182261E-6</v>
      </c>
      <c r="AT8" s="12">
        <f t="shared" si="36"/>
        <v>1.4005254846206326E-6</v>
      </c>
      <c r="AU8" s="12">
        <f t="shared" si="37"/>
        <v>5.0348342407229064E-6</v>
      </c>
      <c r="AV8" s="12">
        <f t="shared" si="38"/>
        <v>0</v>
      </c>
      <c r="AW8" s="12">
        <f t="shared" si="39"/>
        <v>5.6609443384836033E-6</v>
      </c>
      <c r="AX8" s="12">
        <f t="shared" si="40"/>
        <v>7.5853707268144937E-7</v>
      </c>
      <c r="AY8" s="12">
        <f t="shared" si="41"/>
        <v>8.1727543552146941E-7</v>
      </c>
      <c r="AZ8" s="12">
        <f t="shared" si="42"/>
        <v>4.0858111181473403E-6</v>
      </c>
      <c r="BE8" s="1">
        <f t="shared" si="45"/>
        <v>45103</v>
      </c>
      <c r="BF8" s="4">
        <f>lambda!$C$1*BF7</f>
        <v>7.6875389011647607E-3</v>
      </c>
      <c r="BG8" s="12">
        <f t="shared" si="13"/>
        <v>4.7813499790877538E-8</v>
      </c>
      <c r="BH8" s="12">
        <f t="shared" si="14"/>
        <v>1.1015112865176665E-8</v>
      </c>
      <c r="BI8" s="12">
        <f t="shared" si="15"/>
        <v>1.0766594145093742E-8</v>
      </c>
      <c r="BJ8" s="12">
        <f t="shared" si="16"/>
        <v>3.8705484086473683E-8</v>
      </c>
      <c r="BK8" s="12">
        <f t="shared" si="17"/>
        <v>0</v>
      </c>
      <c r="BL8" s="12">
        <f t="shared" si="18"/>
        <v>4.3518729819421113E-8</v>
      </c>
      <c r="BM8" s="12">
        <f t="shared" si="19"/>
        <v>5.8312832542142838E-9</v>
      </c>
      <c r="BN8" s="12">
        <f t="shared" si="20"/>
        <v>6.2828367035376678E-9</v>
      </c>
      <c r="BO8" s="12">
        <f t="shared" si="21"/>
        <v>3.1409831913569169E-8</v>
      </c>
      <c r="BT8" s="1">
        <f t="shared" si="43"/>
        <v>45103</v>
      </c>
      <c r="BU8" s="27">
        <f>EDATE($BX$7,3)</f>
        <v>45200</v>
      </c>
      <c r="BV8" s="27">
        <f>EDATE($BX$7,6)</f>
        <v>45292</v>
      </c>
      <c r="BW8" s="27">
        <f>EDATE($BX$7,9)</f>
        <v>45383</v>
      </c>
      <c r="BX8" s="27">
        <f>EDATE($BX$7,12)</f>
        <v>45474</v>
      </c>
      <c r="BY8" s="27">
        <f>EDATE($BX$7,24)</f>
        <v>45839</v>
      </c>
      <c r="BZ8" s="27">
        <f>EDATE($BX$7,36)</f>
        <v>46204</v>
      </c>
      <c r="CA8" s="27">
        <f>EDATE($BX$7,60)</f>
        <v>46935</v>
      </c>
      <c r="CB8" s="27">
        <f>EDATE($BX$7,84)</f>
        <v>47665</v>
      </c>
      <c r="CC8" s="27">
        <f>EDATE($BX$7,120)</f>
        <v>48761</v>
      </c>
      <c r="CH8" s="35" t="s">
        <v>6</v>
      </c>
      <c r="CI8" s="38">
        <f>BX4*BX1</f>
        <v>2.4155299619135016</v>
      </c>
      <c r="CJ8" s="41">
        <f t="shared" si="44"/>
        <v>241.55299619135016</v>
      </c>
      <c r="CK8" s="40"/>
      <c r="CL8" s="40"/>
      <c r="CM8" s="37"/>
      <c r="CN8" s="23"/>
      <c r="CO8" s="37"/>
      <c r="CP8" s="31"/>
      <c r="CQ8" s="34"/>
    </row>
    <row r="9" spans="1:99" x14ac:dyDescent="0.25">
      <c r="A9" s="1">
        <v>45100</v>
      </c>
      <c r="B9" s="33">
        <v>7.49</v>
      </c>
      <c r="C9" s="33">
        <v>7.63</v>
      </c>
      <c r="D9" s="33">
        <v>7.77</v>
      </c>
      <c r="E9" s="33">
        <v>7.91</v>
      </c>
      <c r="F9" s="33">
        <v>8.4600000000000009</v>
      </c>
      <c r="G9" s="33">
        <v>8.9499999999999993</v>
      </c>
      <c r="H9" s="33">
        <v>9.84</v>
      </c>
      <c r="I9" s="33">
        <v>10.49</v>
      </c>
      <c r="J9" s="33">
        <v>11.05</v>
      </c>
      <c r="K9" s="33">
        <v>11.54</v>
      </c>
      <c r="L9" s="33">
        <v>11.79</v>
      </c>
      <c r="M9" s="33">
        <v>12.05</v>
      </c>
      <c r="N9" s="5"/>
      <c r="O9" s="1">
        <f t="shared" si="22"/>
        <v>45100</v>
      </c>
      <c r="P9" s="6">
        <f t="shared" si="0"/>
        <v>7.5535174619986378</v>
      </c>
      <c r="Q9" s="6">
        <f t="shared" si="1"/>
        <v>7.8183219639567092</v>
      </c>
      <c r="R9" s="6">
        <f t="shared" si="2"/>
        <v>8.0827824684321925</v>
      </c>
      <c r="S9" s="6">
        <f t="shared" si="3"/>
        <v>9.0128032619775755</v>
      </c>
      <c r="T9" s="6">
        <f t="shared" si="4"/>
        <v>9.9366511591598261</v>
      </c>
      <c r="U9" s="6">
        <f t="shared" si="5"/>
        <v>11.814579852276131</v>
      </c>
      <c r="V9" s="6">
        <f t="shared" si="6"/>
        <v>12.867790638270938</v>
      </c>
      <c r="W9" s="6">
        <f t="shared" si="7"/>
        <v>13.960395735582802</v>
      </c>
      <c r="X9" s="6">
        <f t="shared" si="8"/>
        <v>16.083110570524166</v>
      </c>
      <c r="Y9" s="6"/>
      <c r="AC9" s="1">
        <f t="shared" si="23"/>
        <v>45100</v>
      </c>
      <c r="AD9" s="9">
        <f t="shared" si="24"/>
        <v>3.7589555721228908E-3</v>
      </c>
      <c r="AE9" s="9">
        <f t="shared" si="25"/>
        <v>1.1978539800256245E-3</v>
      </c>
      <c r="AF9" s="9">
        <f t="shared" si="26"/>
        <v>-1.1832653475161053E-3</v>
      </c>
      <c r="AG9" s="9">
        <f t="shared" si="27"/>
        <v>-1.1472748408440088E-5</v>
      </c>
      <c r="AH9" s="9">
        <f t="shared" si="28"/>
        <v>4.0607370045116211E-3</v>
      </c>
      <c r="AI9" s="9">
        <f t="shared" si="29"/>
        <v>6.6647479415746806E-3</v>
      </c>
      <c r="AJ9" s="9">
        <f t="shared" si="30"/>
        <v>9.7165700951567409E-3</v>
      </c>
      <c r="AK9" s="9">
        <f t="shared" si="31"/>
        <v>-6.7619962577533047E-4</v>
      </c>
      <c r="AL9" s="9">
        <f t="shared" si="32"/>
        <v>3.9924693965125574E-3</v>
      </c>
      <c r="AQ9" s="1">
        <f t="shared" si="33"/>
        <v>45100</v>
      </c>
      <c r="AR9" s="12">
        <f t="shared" si="34"/>
        <v>1.4129746993193729E-5</v>
      </c>
      <c r="AS9" s="12">
        <f t="shared" si="35"/>
        <v>1.4348541574632292E-6</v>
      </c>
      <c r="AT9" s="12">
        <f t="shared" si="36"/>
        <v>1.4001168826324094E-6</v>
      </c>
      <c r="AU9" s="12">
        <f t="shared" si="37"/>
        <v>1.3162395604336457E-10</v>
      </c>
      <c r="AV9" s="12">
        <f t="shared" si="38"/>
        <v>1.6489585019810015E-5</v>
      </c>
      <c r="AW9" s="12">
        <f t="shared" si="39"/>
        <v>4.4418865124723941E-5</v>
      </c>
      <c r="AX9" s="12">
        <f t="shared" si="40"/>
        <v>9.4411734414094278E-5</v>
      </c>
      <c r="AY9" s="12">
        <f t="shared" si="41"/>
        <v>4.5724593389869699E-7</v>
      </c>
      <c r="AZ9" s="12">
        <f t="shared" si="42"/>
        <v>1.5939811882089343E-5</v>
      </c>
      <c r="BE9" s="1">
        <f t="shared" si="45"/>
        <v>45100</v>
      </c>
      <c r="BF9" s="4">
        <f>lambda!$C$1*BF8</f>
        <v>7.6265266876634529E-3</v>
      </c>
      <c r="BG9" s="12">
        <f t="shared" si="13"/>
        <v>1.077608925335244E-7</v>
      </c>
      <c r="BH9" s="12">
        <f t="shared" si="14"/>
        <v>1.0942953524798176E-8</v>
      </c>
      <c r="BI9" s="12">
        <f t="shared" si="15"/>
        <v>1.0678028771244228E-8</v>
      </c>
      <c r="BJ9" s="12">
        <f t="shared" si="16"/>
        <v>1.0038336135005612E-12</v>
      </c>
      <c r="BK9" s="12">
        <f t="shared" si="17"/>
        <v>1.2575826022207655E-7</v>
      </c>
      <c r="BL9" s="12">
        <f t="shared" si="18"/>
        <v>3.3876166030943054E-7</v>
      </c>
      <c r="BM9" s="12">
        <f t="shared" si="19"/>
        <v>7.2003361213768409E-7</v>
      </c>
      <c r="BN9" s="12">
        <f t="shared" si="20"/>
        <v>3.4871983177040118E-9</v>
      </c>
      <c r="BO9" s="12">
        <f t="shared" si="21"/>
        <v>1.2156540071508939E-7</v>
      </c>
      <c r="BT9" s="1">
        <f t="shared" si="43"/>
        <v>45100</v>
      </c>
      <c r="BU9" s="27">
        <f>EOMONTH($BW$7,6)</f>
        <v>45291</v>
      </c>
      <c r="BV9" s="27">
        <f>EOMONTH($BW$7,9)</f>
        <v>45382</v>
      </c>
      <c r="BW9" s="27">
        <f>EOMONTH($BW$7,12)</f>
        <v>45473</v>
      </c>
      <c r="BX9" s="27">
        <f>EOMONTH($BW$7,24)</f>
        <v>45838</v>
      </c>
      <c r="BY9" s="27">
        <f>EOMONTH($BW$7,36)</f>
        <v>46203</v>
      </c>
      <c r="BZ9" s="27">
        <f>EOMONTH($BW$7,60)</f>
        <v>46934</v>
      </c>
      <c r="CA9" s="27">
        <f>EOMONTH($BW$7,84)</f>
        <v>47664</v>
      </c>
      <c r="CB9" s="27">
        <f>EOMONTH($BW$7,120)</f>
        <v>48760</v>
      </c>
      <c r="CC9" s="27">
        <f>EOMONTH($BW$7,180)</f>
        <v>50586</v>
      </c>
      <c r="CH9" s="35" t="s">
        <v>7</v>
      </c>
      <c r="CI9" s="38">
        <f>BY4*BY1</f>
        <v>2.3009267623689111</v>
      </c>
      <c r="CJ9" s="41">
        <f t="shared" si="44"/>
        <v>230.09267623689112</v>
      </c>
      <c r="CK9" s="40"/>
      <c r="CL9" s="40"/>
      <c r="CM9" s="37"/>
      <c r="CN9" s="23"/>
      <c r="CO9" s="37"/>
      <c r="CP9" s="31"/>
      <c r="CQ9" s="34"/>
      <c r="CU9" t="s">
        <v>26</v>
      </c>
    </row>
    <row r="10" spans="1:99" x14ac:dyDescent="0.25">
      <c r="A10" s="1">
        <v>45099</v>
      </c>
      <c r="B10" s="33">
        <v>7.44</v>
      </c>
      <c r="C10" s="33">
        <v>7.59</v>
      </c>
      <c r="D10" s="33">
        <v>7.74</v>
      </c>
      <c r="E10" s="33">
        <v>7.89</v>
      </c>
      <c r="F10" s="33">
        <v>8.4499999999999993</v>
      </c>
      <c r="G10" s="33">
        <v>8.93</v>
      </c>
      <c r="H10" s="33">
        <v>9.8000000000000007</v>
      </c>
      <c r="I10" s="33">
        <v>10.43</v>
      </c>
      <c r="J10" s="33">
        <v>11.01</v>
      </c>
      <c r="K10" s="33">
        <v>11.5</v>
      </c>
      <c r="L10" s="33">
        <v>11.75</v>
      </c>
      <c r="M10" s="33">
        <v>12.02</v>
      </c>
      <c r="N10" s="5"/>
      <c r="O10" s="1">
        <f t="shared" si="22"/>
        <v>45099</v>
      </c>
      <c r="P10" s="6">
        <f t="shared" si="0"/>
        <v>7.5251774232887314</v>
      </c>
      <c r="Q10" s="6">
        <f t="shared" si="1"/>
        <v>7.8089623627120019</v>
      </c>
      <c r="R10" s="6">
        <f t="shared" si="2"/>
        <v>8.0923522054911601</v>
      </c>
      <c r="S10" s="6">
        <f t="shared" si="3"/>
        <v>9.0129066641950075</v>
      </c>
      <c r="T10" s="6">
        <f t="shared" si="4"/>
        <v>9.8963828469436308</v>
      </c>
      <c r="U10" s="6">
        <f t="shared" si="5"/>
        <v>11.736100468677135</v>
      </c>
      <c r="V10" s="6">
        <f t="shared" si="6"/>
        <v>12.743365321154688</v>
      </c>
      <c r="W10" s="6">
        <f t="shared" si="7"/>
        <v>13.969838942341495</v>
      </c>
      <c r="X10" s="6">
        <f t="shared" si="8"/>
        <v>16.019027254233158</v>
      </c>
      <c r="Y10" s="6"/>
      <c r="AC10" s="1">
        <f t="shared" si="23"/>
        <v>45099</v>
      </c>
      <c r="AD10" s="9">
        <f t="shared" si="24"/>
        <v>-5.0097597245092685E-3</v>
      </c>
      <c r="AE10" s="9">
        <f t="shared" si="25"/>
        <v>-2.4039642487012009E-3</v>
      </c>
      <c r="AF10" s="9">
        <f t="shared" si="26"/>
        <v>1.8865982722144102E-5</v>
      </c>
      <c r="AG10" s="9">
        <f t="shared" si="27"/>
        <v>1.132869168416603E-3</v>
      </c>
      <c r="AH10" s="9">
        <f t="shared" si="28"/>
        <v>5.1181450266500374E-3</v>
      </c>
      <c r="AI10" s="9">
        <f t="shared" si="29"/>
        <v>5.7518437804933752E-3</v>
      </c>
      <c r="AJ10" s="9">
        <f t="shared" si="30"/>
        <v>-3.6008450880912739E-3</v>
      </c>
      <c r="AK10" s="9">
        <f t="shared" si="31"/>
        <v>-5.1871282766462858E-3</v>
      </c>
      <c r="AL10" s="9">
        <f t="shared" si="32"/>
        <v>-7.0343476678239999E-3</v>
      </c>
      <c r="AQ10" s="1">
        <f t="shared" si="33"/>
        <v>45099</v>
      </c>
      <c r="AR10" s="12">
        <f t="shared" si="34"/>
        <v>2.5097692497315181E-5</v>
      </c>
      <c r="AS10" s="12">
        <f t="shared" si="35"/>
        <v>5.7790441090335288E-6</v>
      </c>
      <c r="AT10" s="12">
        <f t="shared" si="36"/>
        <v>3.5592530407223976E-10</v>
      </c>
      <c r="AU10" s="12">
        <f t="shared" si="37"/>
        <v>1.2833925527489257E-6</v>
      </c>
      <c r="AV10" s="12">
        <f t="shared" si="38"/>
        <v>2.619540851382251E-5</v>
      </c>
      <c r="AW10" s="12">
        <f t="shared" si="39"/>
        <v>3.3083706875200323E-5</v>
      </c>
      <c r="AX10" s="12">
        <f t="shared" si="40"/>
        <v>1.2966085348431055E-5</v>
      </c>
      <c r="AY10" s="12">
        <f t="shared" si="41"/>
        <v>2.6906299758383466E-5</v>
      </c>
      <c r="AZ10" s="12">
        <f t="shared" si="42"/>
        <v>4.9482047111820946E-5</v>
      </c>
      <c r="BE10" s="1">
        <f t="shared" si="45"/>
        <v>45099</v>
      </c>
      <c r="BF10" s="4">
        <f>lambda!$C$1*BF9</f>
        <v>7.5659986980788222E-3</v>
      </c>
      <c r="BG10" s="12">
        <f t="shared" si="13"/>
        <v>1.8988910875946928E-7</v>
      </c>
      <c r="BH10" s="12">
        <f t="shared" si="14"/>
        <v>4.3724240205087765E-8</v>
      </c>
      <c r="BI10" s="12">
        <f t="shared" si="15"/>
        <v>2.6929303872238749E-12</v>
      </c>
      <c r="BJ10" s="12">
        <f t="shared" si="16"/>
        <v>9.7101463832224289E-9</v>
      </c>
      <c r="BK10" s="12">
        <f t="shared" si="17"/>
        <v>1.9819442671122402E-7</v>
      </c>
      <c r="BL10" s="12">
        <f t="shared" si="18"/>
        <v>2.5031128314538703E-7</v>
      </c>
      <c r="BM10" s="12">
        <f t="shared" si="19"/>
        <v>9.8101384865408258E-8</v>
      </c>
      <c r="BN10" s="12">
        <f t="shared" si="20"/>
        <v>2.0357302894204782E-7</v>
      </c>
      <c r="BO10" s="12">
        <f t="shared" si="21"/>
        <v>3.7438110402631221E-7</v>
      </c>
      <c r="BT10" s="1">
        <f t="shared" si="43"/>
        <v>45099</v>
      </c>
      <c r="BU10" s="16"/>
      <c r="BV10" s="16"/>
      <c r="BW10" s="16"/>
      <c r="BX10" s="16"/>
      <c r="BY10" s="16"/>
      <c r="BZ10" s="16"/>
      <c r="CA10" s="16"/>
      <c r="CB10" s="6"/>
      <c r="CC10" s="6"/>
      <c r="CH10" s="35" t="s">
        <v>8</v>
      </c>
      <c r="CI10" s="38">
        <f>BZ4*BZ1</f>
        <v>2.1148807930970595</v>
      </c>
      <c r="CJ10" s="41">
        <f t="shared" si="44"/>
        <v>211.48807930970594</v>
      </c>
      <c r="CK10" s="40"/>
      <c r="CL10" s="40"/>
      <c r="CM10" s="37"/>
      <c r="CN10" s="23"/>
      <c r="CO10" s="37"/>
      <c r="CP10" s="31"/>
      <c r="CQ10" s="34"/>
    </row>
    <row r="11" spans="1:99" x14ac:dyDescent="0.25">
      <c r="A11" s="1">
        <v>45098</v>
      </c>
      <c r="B11" s="33">
        <v>7.5</v>
      </c>
      <c r="C11" s="33">
        <v>7.64</v>
      </c>
      <c r="D11" s="33">
        <v>7.78</v>
      </c>
      <c r="E11" s="33">
        <v>7.92</v>
      </c>
      <c r="F11" s="33">
        <v>8.4600000000000009</v>
      </c>
      <c r="G11" s="33">
        <v>8.92</v>
      </c>
      <c r="H11" s="33">
        <v>9.77</v>
      </c>
      <c r="I11" s="33">
        <v>10.42</v>
      </c>
      <c r="J11" s="33">
        <v>11.02</v>
      </c>
      <c r="K11" s="33">
        <v>11.53</v>
      </c>
      <c r="L11" s="33">
        <v>11.8</v>
      </c>
      <c r="M11" s="33">
        <v>12.09</v>
      </c>
      <c r="N11" s="5"/>
      <c r="O11" s="1">
        <f t="shared" si="22"/>
        <v>45098</v>
      </c>
      <c r="P11" s="6">
        <f t="shared" si="0"/>
        <v>7.5629713442502577</v>
      </c>
      <c r="Q11" s="6">
        <f t="shared" si="1"/>
        <v>7.8277574113124082</v>
      </c>
      <c r="R11" s="6">
        <f t="shared" si="2"/>
        <v>8.0921995367543964</v>
      </c>
      <c r="S11" s="6">
        <f t="shared" si="3"/>
        <v>9.0027020014825876</v>
      </c>
      <c r="T11" s="6">
        <f t="shared" si="4"/>
        <v>9.8458611233343198</v>
      </c>
      <c r="U11" s="6">
        <f t="shared" si="5"/>
        <v>11.668790017362674</v>
      </c>
      <c r="V11" s="6">
        <f t="shared" si="6"/>
        <v>12.789334920609852</v>
      </c>
      <c r="W11" s="6">
        <f t="shared" si="7"/>
        <v>14.04249055265184</v>
      </c>
      <c r="X11" s="6">
        <f t="shared" si="8"/>
        <v>16.132107919307924</v>
      </c>
      <c r="Y11" s="6"/>
      <c r="AC11" s="1">
        <f t="shared" si="23"/>
        <v>45098</v>
      </c>
      <c r="AD11" s="9">
        <f t="shared" si="24"/>
        <v>7.5263100814318123E-3</v>
      </c>
      <c r="AE11" s="9">
        <f t="shared" si="25"/>
        <v>4.8238748812332189E-3</v>
      </c>
      <c r="AF11" s="9">
        <f t="shared" si="26"/>
        <v>2.31132075175185E-3</v>
      </c>
      <c r="AG11" s="9">
        <f t="shared" si="27"/>
        <v>3.3264962971608627E-3</v>
      </c>
      <c r="AH11" s="9">
        <f t="shared" si="28"/>
        <v>-2.0823096509740738E-3</v>
      </c>
      <c r="AI11" s="9">
        <f t="shared" si="29"/>
        <v>-1.0091017719517448E-2</v>
      </c>
      <c r="AJ11" s="9">
        <f t="shared" si="30"/>
        <v>-2.6251382638349582E-3</v>
      </c>
      <c r="AK11" s="9">
        <f t="shared" si="31"/>
        <v>6.4299536181382727E-3</v>
      </c>
      <c r="AL11" s="9">
        <f t="shared" si="32"/>
        <v>9.0609035146072599E-3</v>
      </c>
      <c r="AQ11" s="1">
        <f t="shared" si="33"/>
        <v>45098</v>
      </c>
      <c r="AR11" s="12">
        <f t="shared" si="34"/>
        <v>5.6645343441862132E-5</v>
      </c>
      <c r="AS11" s="12">
        <f t="shared" si="35"/>
        <v>2.3269768869792802E-5</v>
      </c>
      <c r="AT11" s="12">
        <f t="shared" si="36"/>
        <v>5.3422036174787364E-6</v>
      </c>
      <c r="AU11" s="12">
        <f t="shared" si="37"/>
        <v>1.1065577615024931E-5</v>
      </c>
      <c r="AV11" s="12">
        <f t="shared" si="38"/>
        <v>4.3360134825397693E-6</v>
      </c>
      <c r="AW11" s="12">
        <f t="shared" si="39"/>
        <v>1.0182863861561512E-4</v>
      </c>
      <c r="AX11" s="12">
        <f t="shared" si="40"/>
        <v>6.8913509042504181E-6</v>
      </c>
      <c r="AY11" s="12">
        <f t="shared" si="41"/>
        <v>4.1344303531409462E-5</v>
      </c>
      <c r="AZ11" s="12">
        <f t="shared" si="42"/>
        <v>8.2099972501022191E-5</v>
      </c>
      <c r="BE11" s="1">
        <f t="shared" si="45"/>
        <v>45098</v>
      </c>
      <c r="BF11" s="4">
        <f>lambda!$C$1*BF10</f>
        <v>7.5059510893639115E-3</v>
      </c>
      <c r="BG11" s="12">
        <f t="shared" si="13"/>
        <v>4.2517717731483799E-7</v>
      </c>
      <c r="BH11" s="12">
        <f t="shared" si="14"/>
        <v>1.746617469974677E-7</v>
      </c>
      <c r="BI11" s="12">
        <f t="shared" si="15"/>
        <v>4.0098319062218354E-8</v>
      </c>
      <c r="BJ11" s="12">
        <f t="shared" si="16"/>
        <v>8.305768435393729E-8</v>
      </c>
      <c r="BK11" s="12">
        <f t="shared" si="17"/>
        <v>3.2545905122765989E-8</v>
      </c>
      <c r="BL11" s="12">
        <f t="shared" si="18"/>
        <v>7.6432078094532035E-7</v>
      </c>
      <c r="BM11" s="12">
        <f t="shared" si="19"/>
        <v>5.1726142826947402E-8</v>
      </c>
      <c r="BN11" s="12">
        <f t="shared" si="20"/>
        <v>3.1032832013057505E-7</v>
      </c>
      <c r="BO11" s="12">
        <f t="shared" si="21"/>
        <v>6.1623837803079474E-7</v>
      </c>
      <c r="BT11" s="1">
        <f t="shared" si="43"/>
        <v>45098</v>
      </c>
      <c r="BU11" s="1">
        <f>BU8</f>
        <v>45200</v>
      </c>
      <c r="BV11" s="1">
        <f t="shared" ref="BV11:CC11" si="46">BV8</f>
        <v>45292</v>
      </c>
      <c r="BW11" s="1">
        <f t="shared" si="46"/>
        <v>45383</v>
      </c>
      <c r="BX11" s="1">
        <f t="shared" si="46"/>
        <v>45474</v>
      </c>
      <c r="BY11" s="1">
        <f t="shared" si="46"/>
        <v>45839</v>
      </c>
      <c r="BZ11" s="1">
        <f t="shared" si="46"/>
        <v>46204</v>
      </c>
      <c r="CA11" s="1">
        <f t="shared" si="46"/>
        <v>46935</v>
      </c>
      <c r="CB11" s="1">
        <f t="shared" si="46"/>
        <v>47665</v>
      </c>
      <c r="CC11" s="1">
        <f t="shared" si="46"/>
        <v>48761</v>
      </c>
      <c r="CH11" s="35" t="s">
        <v>9</v>
      </c>
      <c r="CI11" s="38">
        <f>CA4*CA1</f>
        <v>1.7493278994461783</v>
      </c>
      <c r="CJ11" s="41">
        <f t="shared" si="44"/>
        <v>174.93278994461784</v>
      </c>
      <c r="CK11" s="40"/>
      <c r="CL11" s="40"/>
      <c r="CM11" s="37"/>
      <c r="CN11" s="23"/>
      <c r="CO11" s="37"/>
      <c r="CP11" s="31"/>
      <c r="CQ11" s="34"/>
    </row>
    <row r="12" spans="1:99" x14ac:dyDescent="0.25">
      <c r="A12" s="1">
        <v>45097</v>
      </c>
      <c r="B12" s="33">
        <v>7.42</v>
      </c>
      <c r="C12" s="33">
        <v>7.57</v>
      </c>
      <c r="D12" s="33">
        <v>7.72</v>
      </c>
      <c r="E12" s="33">
        <v>7.87</v>
      </c>
      <c r="F12" s="33">
        <v>8.42</v>
      </c>
      <c r="G12" s="33">
        <v>8.9</v>
      </c>
      <c r="H12" s="33">
        <v>9.8000000000000007</v>
      </c>
      <c r="I12" s="33">
        <v>10.45</v>
      </c>
      <c r="J12" s="33">
        <v>11.02</v>
      </c>
      <c r="K12" s="33">
        <v>11.5</v>
      </c>
      <c r="L12" s="33">
        <v>11.75</v>
      </c>
      <c r="M12" s="33">
        <v>12.03</v>
      </c>
      <c r="N12" s="5"/>
      <c r="O12" s="1">
        <f t="shared" si="22"/>
        <v>45097</v>
      </c>
      <c r="P12" s="6">
        <f t="shared" si="0"/>
        <v>7.5062637439532232</v>
      </c>
      <c r="Q12" s="6">
        <f t="shared" si="1"/>
        <v>7.7900882177440067</v>
      </c>
      <c r="R12" s="6">
        <f t="shared" si="2"/>
        <v>8.0735174664830822</v>
      </c>
      <c r="S12" s="6">
        <f t="shared" si="3"/>
        <v>8.9728043014740031</v>
      </c>
      <c r="T12" s="6">
        <f t="shared" si="4"/>
        <v>9.8663846156908477</v>
      </c>
      <c r="U12" s="6">
        <f t="shared" si="5"/>
        <v>11.787136096132189</v>
      </c>
      <c r="V12" s="6">
        <f t="shared" si="6"/>
        <v>12.822952799563092</v>
      </c>
      <c r="W12" s="6">
        <f t="shared" si="7"/>
        <v>13.952487657029359</v>
      </c>
      <c r="X12" s="6">
        <f t="shared" si="8"/>
        <v>15.986596673182305</v>
      </c>
      <c r="Y12" s="6"/>
      <c r="AC12" s="1">
        <f t="shared" si="23"/>
        <v>45097</v>
      </c>
      <c r="AD12" s="9">
        <f t="shared" si="24"/>
        <v>2.5195991177101021E-3</v>
      </c>
      <c r="AE12" s="9">
        <f t="shared" si="25"/>
        <v>3.6415146348784291E-3</v>
      </c>
      <c r="AF12" s="9">
        <f t="shared" si="26"/>
        <v>-1.1860190036307092E-3</v>
      </c>
      <c r="AG12" s="9">
        <f t="shared" si="27"/>
        <v>4.4791371655124026E-3</v>
      </c>
      <c r="AH12" s="9">
        <f t="shared" si="28"/>
        <v>9.2169018093773199E-3</v>
      </c>
      <c r="AI12" s="9">
        <f t="shared" si="29"/>
        <v>1.4353244648552067E-2</v>
      </c>
      <c r="AJ12" s="9">
        <f t="shared" si="30"/>
        <v>4.770948518644018E-3</v>
      </c>
      <c r="AK12" s="9">
        <f t="shared" si="31"/>
        <v>-4.9677947644079035E-3</v>
      </c>
      <c r="AL12" s="9">
        <f t="shared" si="32"/>
        <v>-1.1105777363155852E-2</v>
      </c>
      <c r="AQ12" s="1">
        <f t="shared" si="33"/>
        <v>45097</v>
      </c>
      <c r="AR12" s="12">
        <f t="shared" si="34"/>
        <v>6.3483797139655249E-6</v>
      </c>
      <c r="AS12" s="12">
        <f t="shared" si="35"/>
        <v>1.3260628836033779E-5</v>
      </c>
      <c r="AT12" s="12">
        <f t="shared" si="36"/>
        <v>1.4066410769731802E-6</v>
      </c>
      <c r="AU12" s="12">
        <f t="shared" si="37"/>
        <v>2.0062669747474479E-5</v>
      </c>
      <c r="AV12" s="12">
        <f t="shared" si="38"/>
        <v>8.4951278963702921E-5</v>
      </c>
      <c r="AW12" s="12">
        <f t="shared" si="39"/>
        <v>2.0601563194118857E-4</v>
      </c>
      <c r="AX12" s="12">
        <f t="shared" si="40"/>
        <v>2.276194976755155E-5</v>
      </c>
      <c r="AY12" s="12">
        <f t="shared" si="41"/>
        <v>2.4678984821278577E-5</v>
      </c>
      <c r="AZ12" s="12">
        <f t="shared" si="42"/>
        <v>1.2333829083998495E-4</v>
      </c>
      <c r="BE12" s="1">
        <f t="shared" si="45"/>
        <v>45097</v>
      </c>
      <c r="BF12" s="4">
        <f>lambda!$C$1*BF11</f>
        <v>7.4463800489721343E-3</v>
      </c>
      <c r="BG12" s="12">
        <f t="shared" si="13"/>
        <v>4.7272448045372311E-8</v>
      </c>
      <c r="BH12" s="12">
        <f t="shared" si="14"/>
        <v>9.8743682001466504E-8</v>
      </c>
      <c r="BI12" s="12">
        <f t="shared" si="15"/>
        <v>1.0474384051637766E-8</v>
      </c>
      <c r="BJ12" s="12">
        <f t="shared" si="16"/>
        <v>1.4939426373671077E-7</v>
      </c>
      <c r="BK12" s="12">
        <f t="shared" si="17"/>
        <v>6.325795088099836E-7</v>
      </c>
      <c r="BL12" s="12">
        <f t="shared" si="18"/>
        <v>1.5340706914632531E-6</v>
      </c>
      <c r="BM12" s="12">
        <f t="shared" si="19"/>
        <v>1.6949412862480177E-7</v>
      </c>
      <c r="BN12" s="12">
        <f t="shared" si="20"/>
        <v>1.8376910020205492E-7</v>
      </c>
      <c r="BO12" s="12">
        <f t="shared" si="21"/>
        <v>9.1842378818518646E-7</v>
      </c>
      <c r="BT12" s="1">
        <f t="shared" si="43"/>
        <v>45097</v>
      </c>
      <c r="BU12" s="1">
        <f>BU9</f>
        <v>45291</v>
      </c>
      <c r="BV12" s="1">
        <f t="shared" ref="BV12:CC12" si="47">BV9</f>
        <v>45382</v>
      </c>
      <c r="BW12" s="1">
        <f t="shared" si="47"/>
        <v>45473</v>
      </c>
      <c r="BX12" s="1">
        <f t="shared" si="47"/>
        <v>45838</v>
      </c>
      <c r="BY12" s="1">
        <f t="shared" si="47"/>
        <v>46203</v>
      </c>
      <c r="BZ12" s="1">
        <f t="shared" si="47"/>
        <v>46934</v>
      </c>
      <c r="CA12" s="1">
        <f t="shared" si="47"/>
        <v>47664</v>
      </c>
      <c r="CB12" s="1">
        <f t="shared" si="47"/>
        <v>48760</v>
      </c>
      <c r="CC12" s="1">
        <f t="shared" si="47"/>
        <v>50586</v>
      </c>
      <c r="CH12" s="35" t="s">
        <v>10</v>
      </c>
      <c r="CI12" s="38">
        <f>CB4*CB1</f>
        <v>1.7728461505520015</v>
      </c>
      <c r="CJ12" s="41">
        <f t="shared" si="44"/>
        <v>177.28461505520013</v>
      </c>
      <c r="CK12" s="40"/>
      <c r="CL12" s="40"/>
      <c r="CM12" s="37"/>
      <c r="CN12" s="23"/>
      <c r="CO12" s="37"/>
      <c r="CP12" s="31"/>
      <c r="CQ12" s="34"/>
    </row>
    <row r="13" spans="1:99" x14ac:dyDescent="0.25">
      <c r="A13" s="1">
        <v>45096</v>
      </c>
      <c r="B13" s="33">
        <v>7.38</v>
      </c>
      <c r="C13" s="33">
        <v>7.54</v>
      </c>
      <c r="D13" s="33">
        <v>7.69</v>
      </c>
      <c r="E13" s="33">
        <v>7.85</v>
      </c>
      <c r="F13" s="33">
        <v>8.39</v>
      </c>
      <c r="G13" s="33">
        <v>8.85</v>
      </c>
      <c r="H13" s="33">
        <v>9.7100000000000009</v>
      </c>
      <c r="I13" s="33">
        <v>10.37</v>
      </c>
      <c r="J13" s="33">
        <v>10.98</v>
      </c>
      <c r="K13" s="33">
        <v>11.51</v>
      </c>
      <c r="L13" s="33">
        <v>11.79</v>
      </c>
      <c r="M13" s="33">
        <v>12.1</v>
      </c>
      <c r="N13" s="5"/>
      <c r="O13" s="1">
        <f t="shared" si="22"/>
        <v>45096</v>
      </c>
      <c r="P13" s="6">
        <f t="shared" si="0"/>
        <v>7.4873747747545849</v>
      </c>
      <c r="Q13" s="6">
        <f t="shared" si="1"/>
        <v>7.7617720855877259</v>
      </c>
      <c r="R13" s="6">
        <f t="shared" si="2"/>
        <v>8.083098492140639</v>
      </c>
      <c r="S13" s="6">
        <f t="shared" si="3"/>
        <v>8.9327037552155986</v>
      </c>
      <c r="T13" s="6">
        <f t="shared" si="4"/>
        <v>9.7758649138889311</v>
      </c>
      <c r="U13" s="6">
        <f t="shared" si="5"/>
        <v>11.619160826890162</v>
      </c>
      <c r="V13" s="6">
        <f t="shared" si="6"/>
        <v>12.761920857792585</v>
      </c>
      <c r="W13" s="6">
        <f t="shared" si="7"/>
        <v>14.021973204228532</v>
      </c>
      <c r="X13" s="6">
        <f t="shared" si="8"/>
        <v>16.165129796193543</v>
      </c>
      <c r="Y13" s="6"/>
      <c r="AC13" s="1">
        <f t="shared" si="23"/>
        <v>45096</v>
      </c>
      <c r="AD13" s="9">
        <f t="shared" si="24"/>
        <v>8.8721158774284874E-3</v>
      </c>
      <c r="AE13" s="9">
        <f t="shared" si="25"/>
        <v>-2.4754198321497154E-3</v>
      </c>
      <c r="AF13" s="9">
        <f t="shared" si="26"/>
        <v>2.311431561350232E-3</v>
      </c>
      <c r="AG13" s="9">
        <f t="shared" si="27"/>
        <v>-3.3993256944577404E-3</v>
      </c>
      <c r="AH13" s="9">
        <f t="shared" si="28"/>
        <v>4.1259750345604973E-3</v>
      </c>
      <c r="AI13" s="9">
        <f t="shared" si="29"/>
        <v>-5.0635601208870863E-4</v>
      </c>
      <c r="AJ13" s="9">
        <f t="shared" si="30"/>
        <v>-2.239424161991084E-3</v>
      </c>
      <c r="AK13" s="9">
        <f t="shared" si="31"/>
        <v>0</v>
      </c>
      <c r="AL13" s="9">
        <f t="shared" si="32"/>
        <v>0</v>
      </c>
      <c r="AQ13" s="1">
        <f t="shared" si="33"/>
        <v>45096</v>
      </c>
      <c r="AR13" s="12">
        <f t="shared" si="34"/>
        <v>7.8714440142518656E-5</v>
      </c>
      <c r="AS13" s="12">
        <f t="shared" si="35"/>
        <v>6.1277033454001252E-6</v>
      </c>
      <c r="AT13" s="12">
        <f t="shared" si="36"/>
        <v>5.3427158628059712E-6</v>
      </c>
      <c r="AU13" s="12">
        <f t="shared" si="37"/>
        <v>1.15554151770006E-5</v>
      </c>
      <c r="AV13" s="12">
        <f t="shared" si="38"/>
        <v>1.7023669985816497E-5</v>
      </c>
      <c r="AW13" s="12">
        <f t="shared" si="39"/>
        <v>2.5639641097838043E-7</v>
      </c>
      <c r="AX13" s="12">
        <f t="shared" si="40"/>
        <v>5.0150205773094693E-6</v>
      </c>
      <c r="AY13" s="12">
        <f t="shared" si="41"/>
        <v>0</v>
      </c>
      <c r="AZ13" s="12">
        <f t="shared" si="42"/>
        <v>0</v>
      </c>
      <c r="BE13" s="1">
        <f t="shared" si="45"/>
        <v>45096</v>
      </c>
      <c r="BF13" s="4">
        <f>lambda!$C$1*BF12</f>
        <v>7.3872817946152129E-3</v>
      </c>
      <c r="BG13" s="12">
        <f t="shared" si="13"/>
        <v>5.8148575063815699E-7</v>
      </c>
      <c r="BH13" s="12">
        <f t="shared" si="14"/>
        <v>4.5267071366277081E-8</v>
      </c>
      <c r="BI13" s="12">
        <f t="shared" si="15"/>
        <v>3.9468147627108463E-8</v>
      </c>
      <c r="BJ13" s="12">
        <f t="shared" si="16"/>
        <v>8.5363108166276858E-8</v>
      </c>
      <c r="BK13" s="12">
        <f t="shared" si="17"/>
        <v>1.2575864736375962E-7</v>
      </c>
      <c r="BL13" s="12">
        <f t="shared" si="18"/>
        <v>1.8940725390252698E-9</v>
      </c>
      <c r="BM13" s="12">
        <f t="shared" si="19"/>
        <v>3.7047370210378916E-8</v>
      </c>
      <c r="BN13" s="12">
        <f t="shared" si="20"/>
        <v>0</v>
      </c>
      <c r="BO13" s="12">
        <f t="shared" si="21"/>
        <v>0</v>
      </c>
      <c r="BT13" s="1">
        <f t="shared" si="43"/>
        <v>45096</v>
      </c>
      <c r="BU13" s="16"/>
      <c r="BV13" s="16"/>
      <c r="BW13" s="16"/>
      <c r="BX13" s="16"/>
      <c r="BY13" s="16"/>
      <c r="BZ13" s="16"/>
      <c r="CA13" s="16"/>
      <c r="CB13" s="6"/>
      <c r="CC13" s="6"/>
      <c r="CH13" s="35" t="s">
        <v>11</v>
      </c>
      <c r="CI13" s="38">
        <f>CC4*CC1</f>
        <v>2.57825361739265</v>
      </c>
      <c r="CJ13" s="41">
        <f t="shared" si="44"/>
        <v>257.82536173926502</v>
      </c>
      <c r="CK13" s="40"/>
      <c r="CL13" s="40"/>
      <c r="CM13" s="37"/>
      <c r="CN13" s="23"/>
      <c r="CO13" s="37"/>
      <c r="CP13" s="31"/>
      <c r="CQ13" s="34"/>
    </row>
    <row r="14" spans="1:99" x14ac:dyDescent="0.25">
      <c r="A14" s="1">
        <v>45093</v>
      </c>
      <c r="B14" s="33">
        <v>7.25</v>
      </c>
      <c r="C14" s="33">
        <v>7.44</v>
      </c>
      <c r="D14" s="33">
        <v>7.63</v>
      </c>
      <c r="E14" s="33">
        <v>7.8</v>
      </c>
      <c r="F14" s="33">
        <v>8.3800000000000008</v>
      </c>
      <c r="G14" s="33">
        <v>8.83</v>
      </c>
      <c r="H14" s="33">
        <v>9.6999999999999993</v>
      </c>
      <c r="I14" s="33">
        <v>10.37</v>
      </c>
      <c r="J14" s="33">
        <v>10.98</v>
      </c>
      <c r="K14" s="33">
        <v>11.51</v>
      </c>
      <c r="L14" s="33">
        <v>11.8</v>
      </c>
      <c r="M14" s="33">
        <v>12.11</v>
      </c>
      <c r="N14" s="5"/>
      <c r="O14" s="1">
        <f t="shared" si="22"/>
        <v>45093</v>
      </c>
      <c r="P14" s="6">
        <f t="shared" si="0"/>
        <v>7.4212397308365041</v>
      </c>
      <c r="Q14" s="6">
        <f t="shared" si="1"/>
        <v>7.7810095306941385</v>
      </c>
      <c r="R14" s="6">
        <f t="shared" si="2"/>
        <v>8.0644365393944817</v>
      </c>
      <c r="S14" s="6">
        <f t="shared" si="3"/>
        <v>8.9631205936920431</v>
      </c>
      <c r="T14" s="6">
        <f t="shared" si="4"/>
        <v>9.7356130355384494</v>
      </c>
      <c r="U14" s="6">
        <f t="shared" si="5"/>
        <v>11.625045748637298</v>
      </c>
      <c r="V14" s="6">
        <f t="shared" si="6"/>
        <v>12.790532236263852</v>
      </c>
      <c r="W14" s="6">
        <f t="shared" si="7"/>
        <v>14.021973204228532</v>
      </c>
      <c r="X14" s="6">
        <f t="shared" si="8"/>
        <v>16.165129796193543</v>
      </c>
      <c r="Y14" s="6"/>
      <c r="AC14" s="1">
        <f t="shared" si="23"/>
        <v>45093</v>
      </c>
      <c r="AD14" s="9">
        <f t="shared" si="24"/>
        <v>1.2846230864965323E-3</v>
      </c>
      <c r="AE14" s="9">
        <f t="shared" si="25"/>
        <v>6.1091317995062028E-3</v>
      </c>
      <c r="AF14" s="9">
        <f t="shared" si="26"/>
        <v>5.8794609707290514E-3</v>
      </c>
      <c r="AG14" s="9">
        <f t="shared" si="27"/>
        <v>6.7402987863712047E-3</v>
      </c>
      <c r="AH14" s="9">
        <f t="shared" si="28"/>
        <v>-2.1047554585381391E-3</v>
      </c>
      <c r="AI14" s="9">
        <f t="shared" si="29"/>
        <v>1.9114046316160913E-3</v>
      </c>
      <c r="AJ14" s="9">
        <f t="shared" si="30"/>
        <v>1.7533719932076226E-3</v>
      </c>
      <c r="AK14" s="9">
        <f t="shared" si="31"/>
        <v>-1.2404916463158312E-3</v>
      </c>
      <c r="AL14" s="9">
        <f t="shared" si="32"/>
        <v>-2.0148548817109342E-3</v>
      </c>
      <c r="AQ14" s="1">
        <f t="shared" si="33"/>
        <v>45093</v>
      </c>
      <c r="AR14" s="12">
        <f t="shared" si="34"/>
        <v>1.6502564743598772E-6</v>
      </c>
      <c r="AS14" s="12">
        <f t="shared" si="35"/>
        <v>3.7321491343737897E-5</v>
      </c>
      <c r="AT14" s="12">
        <f t="shared" si="36"/>
        <v>3.4568061306326198E-5</v>
      </c>
      <c r="AU14" s="12">
        <f t="shared" si="37"/>
        <v>4.5431627729557136E-5</v>
      </c>
      <c r="AV14" s="12">
        <f t="shared" si="38"/>
        <v>4.4299955402460921E-6</v>
      </c>
      <c r="AW14" s="12">
        <f t="shared" si="39"/>
        <v>3.6534676657634454E-6</v>
      </c>
      <c r="AX14" s="12">
        <f t="shared" si="40"/>
        <v>3.0743133465648713E-6</v>
      </c>
      <c r="AY14" s="12">
        <f t="shared" si="41"/>
        <v>1.5388195245793613E-6</v>
      </c>
      <c r="AZ14" s="12">
        <f t="shared" si="42"/>
        <v>4.0596401943543825E-6</v>
      </c>
      <c r="BE14" s="1">
        <f t="shared" si="45"/>
        <v>45093</v>
      </c>
      <c r="BF14" s="4">
        <f>lambda!$C$1*BF13</f>
        <v>7.3286525740230285E-3</v>
      </c>
      <c r="BG14" s="12">
        <f t="shared" si="13"/>
        <v>1.2094156358615682E-8</v>
      </c>
      <c r="BH14" s="12">
        <f t="shared" si="14"/>
        <v>2.7351624360266289E-7</v>
      </c>
      <c r="BI14" s="12">
        <f t="shared" si="15"/>
        <v>2.5333731147159333E-7</v>
      </c>
      <c r="BJ14" s="12">
        <f t="shared" si="16"/>
        <v>3.329526155022749E-7</v>
      </c>
      <c r="BK14" s="12">
        <f t="shared" si="17"/>
        <v>3.2465898218935063E-8</v>
      </c>
      <c r="BL14" s="12">
        <f t="shared" si="18"/>
        <v>2.677499521280718E-8</v>
      </c>
      <c r="BM14" s="12">
        <f t="shared" si="19"/>
        <v>2.2530574420655995E-8</v>
      </c>
      <c r="BN14" s="12">
        <f t="shared" si="20"/>
        <v>1.127747366976543E-8</v>
      </c>
      <c r="BO14" s="12">
        <f t="shared" si="21"/>
        <v>2.9751692559962594E-8</v>
      </c>
      <c r="BT14" s="1">
        <f t="shared" si="43"/>
        <v>45093</v>
      </c>
      <c r="BU14" s="16"/>
      <c r="BV14" s="16"/>
      <c r="BW14" s="16"/>
      <c r="BX14" s="16"/>
      <c r="BY14" s="16"/>
      <c r="BZ14" s="16"/>
      <c r="CA14" s="16"/>
      <c r="CB14" s="6"/>
      <c r="CC14" s="6"/>
    </row>
    <row r="15" spans="1:99" x14ac:dyDescent="0.25">
      <c r="A15" s="1">
        <v>45092</v>
      </c>
      <c r="B15" s="33">
        <v>7.28</v>
      </c>
      <c r="C15" s="33">
        <v>7.45</v>
      </c>
      <c r="D15" s="33">
        <v>7.62</v>
      </c>
      <c r="E15" s="33">
        <v>7.78</v>
      </c>
      <c r="F15" s="33">
        <v>8.34</v>
      </c>
      <c r="G15" s="33">
        <v>8.81</v>
      </c>
      <c r="H15" s="33">
        <v>9.68</v>
      </c>
      <c r="I15" s="33">
        <v>10.35</v>
      </c>
      <c r="J15" s="33">
        <v>10.97</v>
      </c>
      <c r="K15" s="33">
        <v>11.51</v>
      </c>
      <c r="L15" s="33">
        <v>11.79</v>
      </c>
      <c r="M15" s="33">
        <v>12.1</v>
      </c>
      <c r="N15" s="5"/>
      <c r="O15" s="1">
        <f t="shared" si="22"/>
        <v>45092</v>
      </c>
      <c r="P15" s="6">
        <f t="shared" si="0"/>
        <v>7.4117123558010256</v>
      </c>
      <c r="Q15" s="6">
        <f t="shared" si="1"/>
        <v>7.733619222148036</v>
      </c>
      <c r="R15" s="6">
        <f t="shared" si="2"/>
        <v>8.0171611127081377</v>
      </c>
      <c r="S15" s="6">
        <f t="shared" si="3"/>
        <v>8.9029096307292388</v>
      </c>
      <c r="T15" s="6">
        <f t="shared" si="4"/>
        <v>9.7561256997155787</v>
      </c>
      <c r="U15" s="6">
        <f t="shared" si="5"/>
        <v>11.602846804691335</v>
      </c>
      <c r="V15" s="6">
        <f t="shared" si="6"/>
        <v>12.768125324828539</v>
      </c>
      <c r="W15" s="6">
        <f t="shared" si="7"/>
        <v>14.039378137958769</v>
      </c>
      <c r="X15" s="6">
        <f t="shared" si="8"/>
        <v>16.197733021230679</v>
      </c>
      <c r="Y15" s="6"/>
      <c r="AC15" s="1">
        <f t="shared" si="23"/>
        <v>45092</v>
      </c>
      <c r="AD15" s="9">
        <f t="shared" si="24"/>
        <v>-8.892594916867504E-3</v>
      </c>
      <c r="AE15" s="9">
        <f t="shared" si="25"/>
        <v>-9.7167722474747996E-3</v>
      </c>
      <c r="AF15" s="9">
        <f t="shared" si="26"/>
        <v>-9.3552400561446591E-3</v>
      </c>
      <c r="AG15" s="9">
        <f t="shared" si="27"/>
        <v>-4.4598007891117628E-3</v>
      </c>
      <c r="AH15" s="9">
        <f t="shared" si="28"/>
        <v>3.1579248762985982E-3</v>
      </c>
      <c r="AI15" s="9">
        <f t="shared" si="29"/>
        <v>4.3987097536315398E-3</v>
      </c>
      <c r="AJ15" s="9">
        <f t="shared" si="30"/>
        <v>3.1224645414353242E-3</v>
      </c>
      <c r="AK15" s="9">
        <f t="shared" si="31"/>
        <v>-2.1389417851233519E-3</v>
      </c>
      <c r="AL15" s="9">
        <f t="shared" si="32"/>
        <v>-3.0034808391762608E-3</v>
      </c>
      <c r="AQ15" s="1">
        <f t="shared" si="33"/>
        <v>45092</v>
      </c>
      <c r="AR15" s="12">
        <f t="shared" si="34"/>
        <v>7.9078244355497768E-5</v>
      </c>
      <c r="AS15" s="12">
        <f t="shared" si="35"/>
        <v>9.4415662909296463E-5</v>
      </c>
      <c r="AT15" s="12">
        <f t="shared" si="36"/>
        <v>8.7520516508093527E-5</v>
      </c>
      <c r="AU15" s="12">
        <f t="shared" si="37"/>
        <v>1.9889823078561903E-5</v>
      </c>
      <c r="AV15" s="12">
        <f t="shared" si="38"/>
        <v>9.9724895243455169E-6</v>
      </c>
      <c r="AW15" s="12">
        <f t="shared" si="39"/>
        <v>1.9348647496693241E-5</v>
      </c>
      <c r="AX15" s="12">
        <f t="shared" si="40"/>
        <v>9.7497848125209089E-6</v>
      </c>
      <c r="AY15" s="12">
        <f t="shared" si="41"/>
        <v>4.5750719601466709E-6</v>
      </c>
      <c r="AZ15" s="12">
        <f t="shared" si="42"/>
        <v>9.0208971512989364E-6</v>
      </c>
      <c r="BE15" s="1">
        <f t="shared" si="45"/>
        <v>45092</v>
      </c>
      <c r="BF15" s="4">
        <f>lambda!$C$1*BF14</f>
        <v>7.2704886647053856E-3</v>
      </c>
      <c r="BG15" s="12">
        <f t="shared" si="13"/>
        <v>5.7493747921144917E-7</v>
      </c>
      <c r="BH15" s="12">
        <f t="shared" si="14"/>
        <v>6.8644800695268461E-7</v>
      </c>
      <c r="BI15" s="12">
        <f t="shared" si="15"/>
        <v>6.3631692320125453E-7</v>
      </c>
      <c r="BJ15" s="12">
        <f t="shared" si="16"/>
        <v>1.4460873323567988E-7</v>
      </c>
      <c r="BK15" s="12">
        <f t="shared" si="17"/>
        <v>7.2504872045647279E-8</v>
      </c>
      <c r="BL15" s="12">
        <f t="shared" si="18"/>
        <v>1.4067412230208845E-7</v>
      </c>
      <c r="BM15" s="12">
        <f t="shared" si="19"/>
        <v>7.0885699962749993E-8</v>
      </c>
      <c r="BN15" s="12">
        <f t="shared" si="20"/>
        <v>3.3263008826457823E-8</v>
      </c>
      <c r="BO15" s="12">
        <f t="shared" si="21"/>
        <v>6.5586330483992027E-8</v>
      </c>
      <c r="BT15" s="1">
        <f t="shared" si="43"/>
        <v>45092</v>
      </c>
      <c r="BU15" s="25">
        <v>8.3953169303450306</v>
      </c>
      <c r="BV15" s="25">
        <v>8.5388629018348698</v>
      </c>
      <c r="BW15" s="25">
        <v>8.7885315967017394</v>
      </c>
      <c r="BX15" s="25">
        <v>9.8819181606119901</v>
      </c>
      <c r="BY15" s="25">
        <v>10.296270312792</v>
      </c>
      <c r="BZ15" s="25">
        <v>10.0397792686865</v>
      </c>
      <c r="CA15" s="25">
        <v>10.2161533083622</v>
      </c>
      <c r="CB15" s="25">
        <v>10.445849243550001</v>
      </c>
      <c r="CC15" s="25">
        <v>11.399106091133</v>
      </c>
    </row>
    <row r="16" spans="1:99" x14ac:dyDescent="0.25">
      <c r="A16" s="1">
        <v>45091</v>
      </c>
      <c r="B16" s="33">
        <v>7.37</v>
      </c>
      <c r="C16" s="33">
        <v>7.53</v>
      </c>
      <c r="D16" s="33">
        <v>7.7</v>
      </c>
      <c r="E16" s="33">
        <v>7.86</v>
      </c>
      <c r="F16" s="33">
        <v>8.4</v>
      </c>
      <c r="G16" s="33">
        <v>8.84</v>
      </c>
      <c r="H16" s="33">
        <v>9.68</v>
      </c>
      <c r="I16" s="33">
        <v>10.34</v>
      </c>
      <c r="J16" s="33">
        <v>10.97</v>
      </c>
      <c r="K16" s="33">
        <v>11.52</v>
      </c>
      <c r="L16" s="33">
        <v>11.8</v>
      </c>
      <c r="M16" s="33">
        <v>12.11</v>
      </c>
      <c r="N16" s="5"/>
      <c r="O16" s="1">
        <f t="shared" si="22"/>
        <v>45091</v>
      </c>
      <c r="P16" s="6">
        <f t="shared" si="0"/>
        <v>7.4779156346225228</v>
      </c>
      <c r="Q16" s="6">
        <f t="shared" si="1"/>
        <v>7.8091313115395522</v>
      </c>
      <c r="R16" s="6">
        <f t="shared" si="2"/>
        <v>8.0925155091330581</v>
      </c>
      <c r="S16" s="6">
        <f t="shared" si="3"/>
        <v>8.9427035045429371</v>
      </c>
      <c r="T16" s="6">
        <f t="shared" si="4"/>
        <v>9.7253651829359633</v>
      </c>
      <c r="U16" s="6">
        <f t="shared" si="5"/>
        <v>11.551921334574256</v>
      </c>
      <c r="V16" s="6">
        <f t="shared" si="6"/>
        <v>12.728319484744787</v>
      </c>
      <c r="W16" s="6">
        <f t="shared" si="7"/>
        <v>14.069439688987861</v>
      </c>
      <c r="X16" s="6">
        <f t="shared" si="8"/>
        <v>16.246455734238637</v>
      </c>
      <c r="Y16" s="6"/>
      <c r="AC16" s="1">
        <f t="shared" si="23"/>
        <v>45091</v>
      </c>
      <c r="AD16" s="9">
        <f t="shared" si="24"/>
        <v>-3.7715341634629667E-3</v>
      </c>
      <c r="AE16" s="9">
        <f t="shared" si="25"/>
        <v>1.2219172802687943E-2</v>
      </c>
      <c r="AF16" s="9">
        <f t="shared" si="26"/>
        <v>1.6507218566297496E-2</v>
      </c>
      <c r="AG16" s="9">
        <f t="shared" si="27"/>
        <v>1.5843472960753863E-2</v>
      </c>
      <c r="AH16" s="9">
        <f t="shared" si="28"/>
        <v>5.1285182070287365E-3</v>
      </c>
      <c r="AI16" s="9">
        <f t="shared" si="29"/>
        <v>-2.9922235815113976E-3</v>
      </c>
      <c r="AJ16" s="9">
        <f t="shared" si="30"/>
        <v>-3.6090368851795789E-3</v>
      </c>
      <c r="AK16" s="9">
        <f t="shared" si="31"/>
        <v>8.9903054030680515E-4</v>
      </c>
      <c r="AL16" s="9">
        <f t="shared" si="32"/>
        <v>1.3043995532999507E-2</v>
      </c>
      <c r="AQ16" s="1">
        <f t="shared" si="33"/>
        <v>45091</v>
      </c>
      <c r="AR16" s="12">
        <f t="shared" si="34"/>
        <v>1.42244699461683E-5</v>
      </c>
      <c r="AS16" s="12">
        <f t="shared" si="35"/>
        <v>1.493081839819487E-4</v>
      </c>
      <c r="AT16" s="12">
        <f t="shared" si="36"/>
        <v>2.7248826479551677E-4</v>
      </c>
      <c r="AU16" s="12">
        <f t="shared" si="37"/>
        <v>2.5101563545813879E-4</v>
      </c>
      <c r="AV16" s="12">
        <f t="shared" si="38"/>
        <v>2.6301698999825247E-5</v>
      </c>
      <c r="AW16" s="12">
        <f t="shared" si="39"/>
        <v>8.9534019617528966E-6</v>
      </c>
      <c r="AX16" s="12">
        <f t="shared" si="40"/>
        <v>1.3025147238586716E-5</v>
      </c>
      <c r="AY16" s="12">
        <f t="shared" si="41"/>
        <v>8.0825591240434601E-7</v>
      </c>
      <c r="AZ16" s="12">
        <f t="shared" si="42"/>
        <v>1.7014581946491109E-4</v>
      </c>
      <c r="BE16" s="1">
        <f t="shared" si="45"/>
        <v>45091</v>
      </c>
      <c r="BF16" s="4">
        <f>lambda!$C$1*BF15</f>
        <v>7.2127863737156605E-3</v>
      </c>
      <c r="BG16" s="12">
        <f t="shared" si="13"/>
        <v>1.0259806300105065E-7</v>
      </c>
      <c r="BH16" s="12">
        <f t="shared" si="14"/>
        <v>1.0769280349092304E-6</v>
      </c>
      <c r="BI16" s="12">
        <f t="shared" si="15"/>
        <v>1.9653996433145283E-6</v>
      </c>
      <c r="BJ16" s="12">
        <f t="shared" si="16"/>
        <v>1.8105221550220411E-6</v>
      </c>
      <c r="BK16" s="12">
        <f t="shared" si="17"/>
        <v>1.8970853615151035E-7</v>
      </c>
      <c r="BL16" s="12">
        <f t="shared" si="18"/>
        <v>6.4578975668130352E-8</v>
      </c>
      <c r="BM16" s="12">
        <f t="shared" si="19"/>
        <v>9.3947604518118428E-8</v>
      </c>
      <c r="BN16" s="12">
        <f t="shared" si="20"/>
        <v>5.8297772314651854E-9</v>
      </c>
      <c r="BO16" s="12">
        <f t="shared" si="21"/>
        <v>1.2272254481811955E-6</v>
      </c>
      <c r="BT16" s="1">
        <f t="shared" si="43"/>
        <v>45091</v>
      </c>
      <c r="BU16" s="16"/>
      <c r="BV16" s="16"/>
      <c r="BW16" s="16"/>
      <c r="BX16" s="16"/>
      <c r="BY16" s="16"/>
      <c r="BZ16" s="16"/>
      <c r="CA16" s="16"/>
      <c r="CB16" s="6"/>
      <c r="CC16" s="6"/>
    </row>
    <row r="17" spans="1:93" x14ac:dyDescent="0.25">
      <c r="A17" s="1">
        <v>45090</v>
      </c>
      <c r="B17" s="33">
        <v>7.5</v>
      </c>
      <c r="C17" s="33">
        <v>7.61</v>
      </c>
      <c r="D17" s="33">
        <v>7.72</v>
      </c>
      <c r="E17" s="33">
        <v>7.84</v>
      </c>
      <c r="F17" s="33">
        <v>8.32</v>
      </c>
      <c r="G17" s="33">
        <v>8.77</v>
      </c>
      <c r="H17" s="33">
        <v>9.65</v>
      </c>
      <c r="I17" s="33">
        <v>10.33</v>
      </c>
      <c r="J17" s="33">
        <v>10.96</v>
      </c>
      <c r="K17" s="33">
        <v>11.47</v>
      </c>
      <c r="L17" s="33">
        <v>11.74</v>
      </c>
      <c r="M17" s="33">
        <v>12.03</v>
      </c>
      <c r="N17" s="5"/>
      <c r="O17" s="1">
        <f t="shared" si="22"/>
        <v>45090</v>
      </c>
      <c r="P17" s="6">
        <f t="shared" si="0"/>
        <v>7.5061721005288184</v>
      </c>
      <c r="Q17" s="6">
        <f t="shared" si="1"/>
        <v>7.7142908029224522</v>
      </c>
      <c r="R17" s="6">
        <f t="shared" si="2"/>
        <v>7.9600271028602343</v>
      </c>
      <c r="S17" s="6">
        <f t="shared" si="3"/>
        <v>8.8021364985163117</v>
      </c>
      <c r="T17" s="6">
        <f t="shared" si="4"/>
        <v>9.6756161489787829</v>
      </c>
      <c r="U17" s="6">
        <f t="shared" si="5"/>
        <v>11.586539032119958</v>
      </c>
      <c r="V17" s="6">
        <f t="shared" si="6"/>
        <v>12.774339453181959</v>
      </c>
      <c r="W17" s="6">
        <f t="shared" si="7"/>
        <v>14.056796517172828</v>
      </c>
      <c r="X17" s="6">
        <f t="shared" si="8"/>
        <v>16.035913181508942</v>
      </c>
      <c r="Y17" s="6"/>
      <c r="AC17" s="1">
        <f t="shared" si="23"/>
        <v>45090</v>
      </c>
      <c r="AD17" s="9">
        <f t="shared" si="24"/>
        <v>1.0140461966715603E-2</v>
      </c>
      <c r="AE17" s="9">
        <f t="shared" si="25"/>
        <v>6.1403473236887555E-3</v>
      </c>
      <c r="AF17" s="9">
        <f t="shared" si="26"/>
        <v>1.0733376050786446E-2</v>
      </c>
      <c r="AG17" s="9">
        <f t="shared" si="27"/>
        <v>2.2539186949252035E-3</v>
      </c>
      <c r="AH17" s="9">
        <f t="shared" si="28"/>
        <v>-2.1178223656720431E-3</v>
      </c>
      <c r="AI17" s="9">
        <f t="shared" si="29"/>
        <v>-5.0834185351916587E-4</v>
      </c>
      <c r="AJ17" s="9">
        <f t="shared" si="30"/>
        <v>8.7733448508672352E-4</v>
      </c>
      <c r="AK17" s="9">
        <f t="shared" si="31"/>
        <v>6.9943410509013043E-3</v>
      </c>
      <c r="AL17" s="9">
        <f t="shared" si="32"/>
        <v>-2.8076339430255672E-5</v>
      </c>
      <c r="AQ17" s="1">
        <f t="shared" si="33"/>
        <v>45090</v>
      </c>
      <c r="AR17" s="12">
        <f t="shared" si="34"/>
        <v>1.0282896889840568E-4</v>
      </c>
      <c r="AS17" s="12">
        <f t="shared" si="35"/>
        <v>3.770386525553166E-5</v>
      </c>
      <c r="AT17" s="12">
        <f t="shared" si="36"/>
        <v>1.1520536144759603E-4</v>
      </c>
      <c r="AU17" s="12">
        <f t="shared" si="37"/>
        <v>5.0801494833333328E-6</v>
      </c>
      <c r="AV17" s="12">
        <f t="shared" si="38"/>
        <v>4.4851715725407294E-6</v>
      </c>
      <c r="AW17" s="12">
        <f t="shared" si="39"/>
        <v>2.5841144003930109E-7</v>
      </c>
      <c r="AX17" s="12">
        <f t="shared" si="40"/>
        <v>7.6971579872238627E-7</v>
      </c>
      <c r="AY17" s="12">
        <f t="shared" si="41"/>
        <v>4.8920806736323163E-5</v>
      </c>
      <c r="AZ17" s="12">
        <f t="shared" si="42"/>
        <v>7.8828083580292942E-10</v>
      </c>
      <c r="BE17" s="1">
        <f t="shared" si="45"/>
        <v>45090</v>
      </c>
      <c r="BF17" s="4">
        <f>lambda!$C$1*BF16</f>
        <v>7.1555420374163304E-3</v>
      </c>
      <c r="BG17" s="12">
        <f t="shared" si="13"/>
        <v>7.3579700961671819E-7</v>
      </c>
      <c r="BH17" s="12">
        <f t="shared" si="14"/>
        <v>2.6979159280903779E-7</v>
      </c>
      <c r="BI17" s="12">
        <f t="shared" si="15"/>
        <v>8.2435680677401607E-7</v>
      </c>
      <c r="BJ17" s="12">
        <f t="shared" si="16"/>
        <v>3.6351223184350514E-8</v>
      </c>
      <c r="BK17" s="12">
        <f t="shared" si="17"/>
        <v>3.2093833732339894E-8</v>
      </c>
      <c r="BL17" s="12">
        <f t="shared" si="18"/>
        <v>1.8490739221505085E-9</v>
      </c>
      <c r="BM17" s="12">
        <f t="shared" si="19"/>
        <v>5.5077337546215217E-9</v>
      </c>
      <c r="BN17" s="12">
        <f t="shared" si="20"/>
        <v>3.5005488910608038E-7</v>
      </c>
      <c r="BO17" s="12">
        <f t="shared" si="21"/>
        <v>5.6405766578775417E-12</v>
      </c>
      <c r="BT17" s="1">
        <f t="shared" si="43"/>
        <v>45090</v>
      </c>
      <c r="BU17" s="16"/>
      <c r="BV17" s="16"/>
      <c r="BW17" s="16"/>
      <c r="BX17" s="16"/>
      <c r="BY17" s="16"/>
      <c r="BZ17" s="16"/>
      <c r="CA17" s="16"/>
      <c r="CB17" s="6"/>
      <c r="CC17" s="6"/>
    </row>
    <row r="18" spans="1:93" x14ac:dyDescent="0.25">
      <c r="A18" s="1">
        <v>45086</v>
      </c>
      <c r="B18" s="33">
        <v>7.48</v>
      </c>
      <c r="C18" s="33">
        <v>7.56</v>
      </c>
      <c r="D18" s="33">
        <v>7.67</v>
      </c>
      <c r="E18" s="33">
        <v>7.78</v>
      </c>
      <c r="F18" s="33">
        <v>8.2799999999999994</v>
      </c>
      <c r="G18" s="33">
        <v>8.75</v>
      </c>
      <c r="H18" s="33">
        <v>9.64</v>
      </c>
      <c r="I18" s="33">
        <v>10.32</v>
      </c>
      <c r="J18" s="33">
        <v>10.93</v>
      </c>
      <c r="K18" s="33">
        <v>11.45</v>
      </c>
      <c r="L18" s="33">
        <v>11.72</v>
      </c>
      <c r="M18" s="33">
        <v>12</v>
      </c>
      <c r="N18" s="5"/>
      <c r="O18" s="1">
        <f t="shared" si="22"/>
        <v>45086</v>
      </c>
      <c r="P18" s="6">
        <f t="shared" si="0"/>
        <v>7.4304406726076522</v>
      </c>
      <c r="Q18" s="6">
        <f t="shared" si="1"/>
        <v>7.667067510121317</v>
      </c>
      <c r="R18" s="6">
        <f t="shared" si="2"/>
        <v>7.8750460213978357</v>
      </c>
      <c r="S18" s="6">
        <f t="shared" si="3"/>
        <v>8.7823195398033072</v>
      </c>
      <c r="T18" s="6">
        <f t="shared" si="4"/>
        <v>9.6961290989858959</v>
      </c>
      <c r="U18" s="6">
        <f t="shared" si="5"/>
        <v>11.592430452148239</v>
      </c>
      <c r="V18" s="6">
        <f t="shared" si="6"/>
        <v>12.763136999523494</v>
      </c>
      <c r="W18" s="6">
        <f t="shared" si="7"/>
        <v>13.958821522928355</v>
      </c>
      <c r="X18" s="6">
        <f t="shared" si="8"/>
        <v>16.036363417570961</v>
      </c>
      <c r="Y18" s="6"/>
      <c r="AC18" s="1">
        <f t="shared" si="23"/>
        <v>45086</v>
      </c>
      <c r="AD18" s="9">
        <f t="shared" si="24"/>
        <v>-6.3398242457693987E-3</v>
      </c>
      <c r="AE18" s="9">
        <f t="shared" si="25"/>
        <v>6.2098828729347695E-3</v>
      </c>
      <c r="AF18" s="9">
        <f t="shared" si="26"/>
        <v>8.4596844302832989E-3</v>
      </c>
      <c r="AG18" s="9">
        <f t="shared" si="27"/>
        <v>1.6148598421705251E-2</v>
      </c>
      <c r="AH18" s="9">
        <f t="shared" si="28"/>
        <v>3.0711582402553088E-3</v>
      </c>
      <c r="AI18" s="9">
        <f t="shared" si="29"/>
        <v>-4.8973233547788724E-3</v>
      </c>
      <c r="AJ18" s="9">
        <f t="shared" si="30"/>
        <v>8.7802645668527137E-4</v>
      </c>
      <c r="AK18" s="9">
        <f t="shared" si="31"/>
        <v>9.0475443979682582E-4</v>
      </c>
      <c r="AL18" s="9">
        <f t="shared" si="32"/>
        <v>7.0625637927420153E-3</v>
      </c>
      <c r="AQ18" s="1">
        <f t="shared" si="33"/>
        <v>45086</v>
      </c>
      <c r="AR18" s="12">
        <f t="shared" si="34"/>
        <v>4.0193371467245526E-5</v>
      </c>
      <c r="AS18" s="12">
        <f t="shared" si="35"/>
        <v>3.8562645295568588E-5</v>
      </c>
      <c r="AT18" s="12">
        <f t="shared" si="36"/>
        <v>7.1566260659977664E-5</v>
      </c>
      <c r="AU18" s="12">
        <f t="shared" si="37"/>
        <v>2.607772309855013E-4</v>
      </c>
      <c r="AV18" s="12">
        <f t="shared" si="38"/>
        <v>9.4320129366880847E-6</v>
      </c>
      <c r="AW18" s="12">
        <f t="shared" si="39"/>
        <v>2.398377604126259E-5</v>
      </c>
      <c r="AX18" s="12">
        <f t="shared" si="40"/>
        <v>7.7093045863929277E-7</v>
      </c>
      <c r="AY18" s="12">
        <f t="shared" si="41"/>
        <v>8.1858059633206816E-7</v>
      </c>
      <c r="AZ18" s="12">
        <f t="shared" si="42"/>
        <v>4.9879807326550482E-5</v>
      </c>
      <c r="BE18" s="1">
        <f t="shared" si="45"/>
        <v>45086</v>
      </c>
      <c r="BF18" s="4">
        <f>lambda!$C$1*BF17</f>
        <v>7.0987520212463595E-3</v>
      </c>
      <c r="BG18" s="12">
        <f t="shared" si="13"/>
        <v>2.8532277694381496E-7</v>
      </c>
      <c r="BH18" s="12">
        <f t="shared" si="14"/>
        <v>2.7374665623652391E-7</v>
      </c>
      <c r="BI18" s="12">
        <f t="shared" si="15"/>
        <v>5.0803113751306027E-7</v>
      </c>
      <c r="BJ18" s="12">
        <f t="shared" si="16"/>
        <v>1.8511928955533562E-6</v>
      </c>
      <c r="BK18" s="12">
        <f t="shared" si="17"/>
        <v>6.6955520898736355E-8</v>
      </c>
      <c r="BL18" s="12">
        <f t="shared" si="18"/>
        <v>1.7025487865003282E-7</v>
      </c>
      <c r="BM18" s="12">
        <f t="shared" si="19"/>
        <v>5.472644151506063E-9</v>
      </c>
      <c r="BN18" s="12">
        <f t="shared" si="20"/>
        <v>5.8109006627653189E-9</v>
      </c>
      <c r="BO18" s="12">
        <f t="shared" si="21"/>
        <v>3.5408438307872919E-7</v>
      </c>
      <c r="BT18" s="1">
        <f t="shared" si="43"/>
        <v>45086</v>
      </c>
      <c r="BU18" s="16"/>
      <c r="BV18" s="16"/>
      <c r="BW18" s="16"/>
      <c r="BX18" s="16"/>
      <c r="BY18" s="16"/>
      <c r="BZ18" s="16"/>
      <c r="CA18" s="16"/>
      <c r="CB18" s="6"/>
      <c r="CC18" s="6"/>
    </row>
    <row r="19" spans="1:93" x14ac:dyDescent="0.25">
      <c r="A19" s="1">
        <v>45085</v>
      </c>
      <c r="B19" s="33">
        <v>7.63</v>
      </c>
      <c r="C19" s="33">
        <v>7.66</v>
      </c>
      <c r="D19" s="33">
        <v>7.72</v>
      </c>
      <c r="E19" s="33">
        <v>7.8</v>
      </c>
      <c r="F19" s="33">
        <v>8.2200000000000006</v>
      </c>
      <c r="G19" s="33">
        <v>8.6999999999999993</v>
      </c>
      <c r="H19" s="33">
        <v>9.6300000000000008</v>
      </c>
      <c r="I19" s="33">
        <v>10.31</v>
      </c>
      <c r="J19" s="33">
        <v>10.92</v>
      </c>
      <c r="K19" s="33">
        <v>11.42</v>
      </c>
      <c r="L19" s="33">
        <v>11.68</v>
      </c>
      <c r="M19" s="33">
        <v>11.97</v>
      </c>
      <c r="N19" s="5"/>
      <c r="O19" s="1">
        <f t="shared" si="22"/>
        <v>45085</v>
      </c>
      <c r="P19" s="6">
        <f t="shared" si="0"/>
        <v>7.4776980038419261</v>
      </c>
      <c r="Q19" s="6">
        <f t="shared" si="1"/>
        <v>7.6196034445766614</v>
      </c>
      <c r="R19" s="6">
        <f t="shared" si="2"/>
        <v>7.8087066180298592</v>
      </c>
      <c r="S19" s="6">
        <f t="shared" si="3"/>
        <v>8.6416363636363727</v>
      </c>
      <c r="T19" s="6">
        <f t="shared" si="4"/>
        <v>9.6663964324368088</v>
      </c>
      <c r="U19" s="6">
        <f t="shared" si="5"/>
        <v>11.649341574880189</v>
      </c>
      <c r="V19" s="6">
        <f t="shared" si="6"/>
        <v>12.751935545873572</v>
      </c>
      <c r="W19" s="6">
        <f t="shared" si="7"/>
        <v>13.946197928668751</v>
      </c>
      <c r="X19" s="6">
        <f t="shared" si="8"/>
        <v>15.923504583403068</v>
      </c>
      <c r="Y19" s="6"/>
      <c r="AC19" s="1">
        <f t="shared" si="23"/>
        <v>45085</v>
      </c>
      <c r="AD19" s="9">
        <f t="shared" si="24"/>
        <v>3.8027046932136849E-3</v>
      </c>
      <c r="AE19" s="9">
        <f t="shared" si="25"/>
        <v>3.7278447606550408E-3</v>
      </c>
      <c r="AF19" s="9">
        <f t="shared" si="26"/>
        <v>-1.2191384461121694E-3</v>
      </c>
      <c r="AG19" s="9">
        <f t="shared" si="27"/>
        <v>-2.3301615994135404E-3</v>
      </c>
      <c r="AH19" s="9">
        <f t="shared" si="28"/>
        <v>0</v>
      </c>
      <c r="AI19" s="9">
        <f t="shared" si="29"/>
        <v>0</v>
      </c>
      <c r="AJ19" s="9">
        <f t="shared" si="30"/>
        <v>0</v>
      </c>
      <c r="AK19" s="9">
        <f t="shared" si="31"/>
        <v>3.0598177004954466E-3</v>
      </c>
      <c r="AL19" s="9">
        <f t="shared" si="32"/>
        <v>4.0454324129451302E-3</v>
      </c>
      <c r="AQ19" s="1">
        <f t="shared" si="33"/>
        <v>45085</v>
      </c>
      <c r="AR19" s="12">
        <f t="shared" si="34"/>
        <v>1.4460562983789386E-5</v>
      </c>
      <c r="AS19" s="12">
        <f t="shared" si="35"/>
        <v>1.3896826559543238E-5</v>
      </c>
      <c r="AT19" s="12">
        <f t="shared" si="36"/>
        <v>1.4862985507887949E-6</v>
      </c>
      <c r="AU19" s="12">
        <f t="shared" si="37"/>
        <v>5.4296530793814685E-6</v>
      </c>
      <c r="AV19" s="12">
        <f t="shared" si="38"/>
        <v>0</v>
      </c>
      <c r="AW19" s="12">
        <f t="shared" si="39"/>
        <v>0</v>
      </c>
      <c r="AX19" s="12">
        <f t="shared" si="40"/>
        <v>0</v>
      </c>
      <c r="AY19" s="12">
        <f t="shared" si="41"/>
        <v>9.3624843602652422E-6</v>
      </c>
      <c r="AZ19" s="12">
        <f t="shared" si="42"/>
        <v>1.6365523407707058E-5</v>
      </c>
      <c r="BE19" s="1">
        <f t="shared" si="45"/>
        <v>45085</v>
      </c>
      <c r="BF19" s="4">
        <f>lambda!$C$1*BF18</f>
        <v>7.0424127194904365E-3</v>
      </c>
      <c r="BG19" s="12">
        <f t="shared" si="13"/>
        <v>1.0183725268803095E-7</v>
      </c>
      <c r="BH19" s="12">
        <f t="shared" si="14"/>
        <v>9.786718812347982E-8</v>
      </c>
      <c r="BI19" s="12">
        <f t="shared" si="15"/>
        <v>1.0467127819035212E-8</v>
      </c>
      <c r="BJ19" s="12">
        <f t="shared" si="16"/>
        <v>3.8237857908656472E-8</v>
      </c>
      <c r="BK19" s="12">
        <f t="shared" si="17"/>
        <v>0</v>
      </c>
      <c r="BL19" s="12">
        <f t="shared" si="18"/>
        <v>0</v>
      </c>
      <c r="BM19" s="12">
        <f t="shared" si="19"/>
        <v>0</v>
      </c>
      <c r="BN19" s="12">
        <f t="shared" si="20"/>
        <v>6.5934478944762219E-8</v>
      </c>
      <c r="BO19" s="12">
        <f t="shared" si="21"/>
        <v>1.1525277020755466E-7</v>
      </c>
      <c r="BT19" s="1">
        <f t="shared" si="43"/>
        <v>45085</v>
      </c>
      <c r="BU19" s="16"/>
      <c r="BV19" s="16"/>
      <c r="BW19" s="16"/>
      <c r="BX19" s="16"/>
      <c r="BY19" s="16"/>
      <c r="BZ19" s="16"/>
      <c r="CA19" s="16"/>
      <c r="CB19" s="6"/>
      <c r="CC19" s="6"/>
      <c r="CI19" s="34"/>
    </row>
    <row r="20" spans="1:93" x14ac:dyDescent="0.25">
      <c r="A20" s="1">
        <v>45084</v>
      </c>
      <c r="B20" s="33">
        <v>7.6</v>
      </c>
      <c r="C20" s="33">
        <v>7.63</v>
      </c>
      <c r="D20" s="33">
        <v>7.69</v>
      </c>
      <c r="E20" s="33">
        <v>7.78</v>
      </c>
      <c r="F20" s="33">
        <v>8.2200000000000006</v>
      </c>
      <c r="G20" s="33">
        <v>8.6999999999999993</v>
      </c>
      <c r="H20" s="33">
        <v>9.6300000000000008</v>
      </c>
      <c r="I20" s="33">
        <v>10.31</v>
      </c>
      <c r="J20" s="33">
        <v>10.91</v>
      </c>
      <c r="K20" s="33">
        <v>11.4</v>
      </c>
      <c r="L20" s="33">
        <v>11.66</v>
      </c>
      <c r="M20" s="33">
        <v>11.93</v>
      </c>
      <c r="N20" s="5"/>
      <c r="O20" s="1">
        <f t="shared" si="22"/>
        <v>45084</v>
      </c>
      <c r="P20" s="6">
        <f t="shared" si="0"/>
        <v>7.4493165239426951</v>
      </c>
      <c r="Q20" s="6">
        <f t="shared" si="1"/>
        <v>7.5912516242233607</v>
      </c>
      <c r="R20" s="6">
        <f t="shared" si="2"/>
        <v>7.8182323178759283</v>
      </c>
      <c r="S20" s="6">
        <f t="shared" si="3"/>
        <v>8.6617962516236666</v>
      </c>
      <c r="T20" s="6">
        <f t="shared" si="4"/>
        <v>9.6663964324368088</v>
      </c>
      <c r="U20" s="6">
        <f t="shared" si="5"/>
        <v>11.649341574880189</v>
      </c>
      <c r="V20" s="6">
        <f t="shared" si="6"/>
        <v>12.751935545873572</v>
      </c>
      <c r="W20" s="6">
        <f t="shared" si="7"/>
        <v>13.903590324385625</v>
      </c>
      <c r="X20" s="6">
        <f t="shared" si="8"/>
        <v>15.859217244550496</v>
      </c>
      <c r="Y20" s="6"/>
      <c r="AC20" s="1">
        <f t="shared" si="23"/>
        <v>45084</v>
      </c>
      <c r="AD20" s="9">
        <f t="shared" si="24"/>
        <v>-2.5368307446387555E-3</v>
      </c>
      <c r="AE20" s="9">
        <f t="shared" si="25"/>
        <v>-2.486859668384593E-3</v>
      </c>
      <c r="AF20" s="9">
        <f t="shared" si="26"/>
        <v>2.4283647240846873E-3</v>
      </c>
      <c r="AG20" s="9">
        <f t="shared" si="27"/>
        <v>-1.1538098129434981E-3</v>
      </c>
      <c r="AH20" s="9">
        <f t="shared" si="28"/>
        <v>-4.1572097324289684E-3</v>
      </c>
      <c r="AI20" s="9">
        <f t="shared" si="29"/>
        <v>5.0744846215181462E-4</v>
      </c>
      <c r="AJ20" s="9">
        <f t="shared" si="30"/>
        <v>-8.7802645668522909E-4</v>
      </c>
      <c r="AK20" s="9">
        <f t="shared" si="31"/>
        <v>2.1574897466938837E-3</v>
      </c>
      <c r="AL20" s="9">
        <f t="shared" si="32"/>
        <v>0</v>
      </c>
      <c r="AQ20" s="1">
        <f t="shared" si="33"/>
        <v>45084</v>
      </c>
      <c r="AR20" s="12">
        <f t="shared" si="34"/>
        <v>6.4355102269444223E-6</v>
      </c>
      <c r="AS20" s="12">
        <f t="shared" si="35"/>
        <v>6.1844710102379277E-6</v>
      </c>
      <c r="AT20" s="12">
        <f t="shared" si="36"/>
        <v>5.8969552331788995E-6</v>
      </c>
      <c r="AU20" s="12">
        <f t="shared" si="37"/>
        <v>1.33127708444471E-6</v>
      </c>
      <c r="AV20" s="12">
        <f t="shared" si="38"/>
        <v>1.7282392759402134E-5</v>
      </c>
      <c r="AW20" s="12">
        <f t="shared" si="39"/>
        <v>2.5750394174024165E-7</v>
      </c>
      <c r="AX20" s="12">
        <f t="shared" si="40"/>
        <v>7.7093045863921845E-7</v>
      </c>
      <c r="AY20" s="12">
        <f t="shared" si="41"/>
        <v>4.6547620070892381E-6</v>
      </c>
      <c r="AZ20" s="12">
        <f t="shared" si="42"/>
        <v>0</v>
      </c>
      <c r="BE20" s="1">
        <f t="shared" si="45"/>
        <v>45084</v>
      </c>
      <c r="BF20" s="4">
        <f>lambda!$C$1*BF19</f>
        <v>6.9865205550500367E-3</v>
      </c>
      <c r="BG20" s="12">
        <f t="shared" si="13"/>
        <v>4.4961824482781932E-8</v>
      </c>
      <c r="BH20" s="12">
        <f t="shared" si="14"/>
        <v>4.3207933835138349E-8</v>
      </c>
      <c r="BI20" s="12">
        <f t="shared" si="15"/>
        <v>4.1199198948814267E-8</v>
      </c>
      <c r="BJ20" s="12">
        <f t="shared" si="16"/>
        <v>9.3009947149400498E-9</v>
      </c>
      <c r="BK20" s="12">
        <f t="shared" si="17"/>
        <v>1.2074379225401094E-7</v>
      </c>
      <c r="BL20" s="12">
        <f t="shared" si="18"/>
        <v>1.7990565819746055E-9</v>
      </c>
      <c r="BM20" s="12">
        <f t="shared" si="19"/>
        <v>5.3861214957970515E-9</v>
      </c>
      <c r="BN20" s="12">
        <f t="shared" si="20"/>
        <v>3.2520590441394929E-8</v>
      </c>
      <c r="BO20" s="12">
        <f t="shared" si="21"/>
        <v>0</v>
      </c>
      <c r="BT20" s="1">
        <f t="shared" si="43"/>
        <v>45084</v>
      </c>
      <c r="BU20" s="16"/>
      <c r="BV20" s="16"/>
      <c r="BW20" s="16"/>
      <c r="BX20" s="16"/>
      <c r="BY20" s="16"/>
      <c r="BZ20" s="16"/>
      <c r="CA20" s="16"/>
      <c r="CB20" s="6"/>
      <c r="CC20" s="6"/>
      <c r="CI20" s="34"/>
      <c r="CJ20" s="33"/>
      <c r="CK20"/>
      <c r="CL20"/>
      <c r="CM20" s="33"/>
      <c r="CO20"/>
    </row>
    <row r="21" spans="1:93" x14ac:dyDescent="0.25">
      <c r="A21" s="1">
        <v>45083</v>
      </c>
      <c r="B21" s="33">
        <v>7.62</v>
      </c>
      <c r="C21" s="33">
        <v>7.65</v>
      </c>
      <c r="D21" s="33">
        <v>7.71</v>
      </c>
      <c r="E21" s="33">
        <v>7.79</v>
      </c>
      <c r="F21" s="33">
        <v>8.23</v>
      </c>
      <c r="G21" s="33">
        <v>8.7200000000000006</v>
      </c>
      <c r="H21" s="33">
        <v>9.64</v>
      </c>
      <c r="I21" s="33">
        <v>10.32</v>
      </c>
      <c r="J21" s="33">
        <v>10.91</v>
      </c>
      <c r="K21" s="33">
        <v>11.4</v>
      </c>
      <c r="L21" s="33">
        <v>11.66</v>
      </c>
      <c r="M21" s="33">
        <v>11.93</v>
      </c>
      <c r="N21" s="5"/>
      <c r="O21" s="1">
        <f t="shared" si="22"/>
        <v>45083</v>
      </c>
      <c r="P21" s="6">
        <f t="shared" si="0"/>
        <v>7.4682381694857192</v>
      </c>
      <c r="Q21" s="6">
        <f t="shared" si="1"/>
        <v>7.6101534951289018</v>
      </c>
      <c r="R21" s="6">
        <f t="shared" si="2"/>
        <v>7.7992698315453524</v>
      </c>
      <c r="S21" s="6">
        <f t="shared" si="3"/>
        <v>8.6717960849800555</v>
      </c>
      <c r="T21" s="6">
        <f t="shared" si="4"/>
        <v>9.7066653148630166</v>
      </c>
      <c r="U21" s="6">
        <f t="shared" si="5"/>
        <v>11.64343163403495</v>
      </c>
      <c r="V21" s="6">
        <f t="shared" si="6"/>
        <v>12.763136999523494</v>
      </c>
      <c r="W21" s="6">
        <f t="shared" si="7"/>
        <v>13.87362580651171</v>
      </c>
      <c r="X21" s="6">
        <f t="shared" si="8"/>
        <v>15.859217244550496</v>
      </c>
      <c r="Y21" s="6"/>
      <c r="AC21" s="1">
        <f t="shared" si="23"/>
        <v>45083</v>
      </c>
      <c r="AD21" s="9">
        <f t="shared" si="24"/>
        <v>-2.529120511803447E-3</v>
      </c>
      <c r="AE21" s="9">
        <f t="shared" si="25"/>
        <v>2.4938052284417529E-3</v>
      </c>
      <c r="AF21" s="9">
        <f t="shared" si="26"/>
        <v>-2.4169083068428581E-3</v>
      </c>
      <c r="AG21" s="9">
        <f t="shared" si="27"/>
        <v>2.3274697393828626E-3</v>
      </c>
      <c r="AH21" s="9">
        <f t="shared" si="28"/>
        <v>0</v>
      </c>
      <c r="AI21" s="9">
        <f t="shared" si="29"/>
        <v>0</v>
      </c>
      <c r="AJ21" s="9">
        <f t="shared" si="30"/>
        <v>0</v>
      </c>
      <c r="AK21" s="9">
        <f t="shared" si="31"/>
        <v>-3.0644740410559709E-3</v>
      </c>
      <c r="AL21" s="9">
        <f t="shared" si="32"/>
        <v>2.0397449197592883E-3</v>
      </c>
      <c r="AQ21" s="1">
        <f t="shared" si="33"/>
        <v>45083</v>
      </c>
      <c r="AR21" s="12">
        <f t="shared" si="34"/>
        <v>6.3964505632249296E-6</v>
      </c>
      <c r="AS21" s="12">
        <f t="shared" si="35"/>
        <v>6.2190645174034234E-6</v>
      </c>
      <c r="AT21" s="12">
        <f t="shared" si="36"/>
        <v>5.8414457636860117E-6</v>
      </c>
      <c r="AU21" s="12">
        <f t="shared" si="37"/>
        <v>5.4171153877429303E-6</v>
      </c>
      <c r="AV21" s="12">
        <f t="shared" si="38"/>
        <v>0</v>
      </c>
      <c r="AW21" s="12">
        <f t="shared" si="39"/>
        <v>0</v>
      </c>
      <c r="AX21" s="12">
        <f t="shared" si="40"/>
        <v>0</v>
      </c>
      <c r="AY21" s="12">
        <f t="shared" si="41"/>
        <v>9.3910011483059126E-6</v>
      </c>
      <c r="AZ21" s="12">
        <f t="shared" si="42"/>
        <v>4.1605593376838256E-6</v>
      </c>
      <c r="BE21" s="1">
        <f t="shared" si="45"/>
        <v>45083</v>
      </c>
      <c r="BF21" s="4">
        <f>lambda!$C$1*BF20</f>
        <v>6.9310719792163066E-3</v>
      </c>
      <c r="BG21" s="12">
        <f t="shared" si="13"/>
        <v>4.4334259265210673E-8</v>
      </c>
      <c r="BH21" s="12">
        <f t="shared" si="14"/>
        <v>4.3104783813513248E-8</v>
      </c>
      <c r="BI21" s="12">
        <f t="shared" si="15"/>
        <v>4.0487481050795912E-8</v>
      </c>
      <c r="BJ21" s="12">
        <f t="shared" si="16"/>
        <v>3.75464166721665E-8</v>
      </c>
      <c r="BK21" s="12">
        <f t="shared" si="17"/>
        <v>0</v>
      </c>
      <c r="BL21" s="12">
        <f t="shared" si="18"/>
        <v>0</v>
      </c>
      <c r="BM21" s="12">
        <f t="shared" si="19"/>
        <v>0</v>
      </c>
      <c r="BN21" s="12">
        <f t="shared" si="20"/>
        <v>6.5089704915811276E-8</v>
      </c>
      <c r="BO21" s="12">
        <f t="shared" si="21"/>
        <v>2.8837136243287118E-8</v>
      </c>
      <c r="BT21" s="1">
        <f t="shared" si="43"/>
        <v>45083</v>
      </c>
      <c r="BU21" s="16"/>
      <c r="BV21" s="16"/>
      <c r="BW21" s="16"/>
      <c r="BX21" s="16"/>
      <c r="BY21" s="16"/>
      <c r="BZ21" s="16"/>
      <c r="CA21" s="16"/>
      <c r="CB21" s="6"/>
      <c r="CC21" s="6"/>
      <c r="CI21" s="34"/>
      <c r="CJ21" s="33"/>
      <c r="CK21"/>
      <c r="CL21"/>
      <c r="CM21" s="33"/>
      <c r="CO21"/>
    </row>
    <row r="22" spans="1:93" x14ac:dyDescent="0.25">
      <c r="A22" s="1">
        <v>45082</v>
      </c>
      <c r="B22" s="33">
        <v>7.68</v>
      </c>
      <c r="C22" s="33">
        <v>7.69</v>
      </c>
      <c r="D22" s="33">
        <v>7.73</v>
      </c>
      <c r="E22" s="33">
        <v>7.81</v>
      </c>
      <c r="F22" s="33">
        <v>8.23</v>
      </c>
      <c r="G22" s="33">
        <v>8.7200000000000006</v>
      </c>
      <c r="H22" s="33">
        <v>9.64</v>
      </c>
      <c r="I22" s="33">
        <v>10.32</v>
      </c>
      <c r="J22" s="33">
        <v>10.92</v>
      </c>
      <c r="K22" s="33">
        <v>11.4</v>
      </c>
      <c r="L22" s="33">
        <v>11.64</v>
      </c>
      <c r="M22" s="33">
        <v>11.9</v>
      </c>
      <c r="N22" s="5"/>
      <c r="O22" s="1">
        <f t="shared" si="22"/>
        <v>45082</v>
      </c>
      <c r="P22" s="6">
        <f t="shared" si="0"/>
        <v>7.4871501490841652</v>
      </c>
      <c r="Q22" s="6">
        <f t="shared" si="1"/>
        <v>7.5911988989123991</v>
      </c>
      <c r="R22" s="6">
        <f t="shared" si="2"/>
        <v>7.8181427494574685</v>
      </c>
      <c r="S22" s="6">
        <f t="shared" si="3"/>
        <v>8.6516362118541856</v>
      </c>
      <c r="T22" s="6">
        <f t="shared" si="4"/>
        <v>9.7066653148630166</v>
      </c>
      <c r="U22" s="6">
        <f t="shared" si="5"/>
        <v>11.64343163403495</v>
      </c>
      <c r="V22" s="6">
        <f t="shared" si="6"/>
        <v>12.763136999523494</v>
      </c>
      <c r="W22" s="6">
        <f t="shared" si="7"/>
        <v>13.916206382863683</v>
      </c>
      <c r="X22" s="6">
        <f t="shared" si="8"/>
        <v>15.826901455931708</v>
      </c>
      <c r="Y22" s="6"/>
      <c r="AC22" s="1">
        <f t="shared" si="23"/>
        <v>45082</v>
      </c>
      <c r="AD22" s="9">
        <f t="shared" si="24"/>
        <v>0</v>
      </c>
      <c r="AE22" s="9">
        <f t="shared" si="25"/>
        <v>0</v>
      </c>
      <c r="AF22" s="9">
        <f t="shared" si="26"/>
        <v>4.8501668085739391E-3</v>
      </c>
      <c r="AG22" s="9">
        <f t="shared" si="27"/>
        <v>1.1565016729742006E-3</v>
      </c>
      <c r="AH22" s="9">
        <f t="shared" si="28"/>
        <v>4.1572097324289936E-3</v>
      </c>
      <c r="AI22" s="9">
        <f t="shared" si="29"/>
        <v>1.9086407466596047E-3</v>
      </c>
      <c r="AJ22" s="9">
        <f t="shared" si="30"/>
        <v>1.7567460322940487E-3</v>
      </c>
      <c r="AK22" s="9">
        <f t="shared" si="31"/>
        <v>1.8146302539548606E-3</v>
      </c>
      <c r="AL22" s="9">
        <f t="shared" si="32"/>
        <v>2.0157472472897473E-3</v>
      </c>
      <c r="AQ22" s="1">
        <f t="shared" si="33"/>
        <v>45082</v>
      </c>
      <c r="AR22" s="12">
        <f t="shared" si="34"/>
        <v>0</v>
      </c>
      <c r="AS22" s="12">
        <f t="shared" si="35"/>
        <v>0</v>
      </c>
      <c r="AT22" s="12">
        <f t="shared" si="36"/>
        <v>2.3524118070992308E-5</v>
      </c>
      <c r="AU22" s="12">
        <f t="shared" si="37"/>
        <v>1.3374961195921246E-6</v>
      </c>
      <c r="AV22" s="12">
        <f t="shared" si="38"/>
        <v>1.7282392759402344E-5</v>
      </c>
      <c r="AW22" s="12">
        <f t="shared" si="39"/>
        <v>3.6429094998093333E-6</v>
      </c>
      <c r="AX22" s="12">
        <f t="shared" si="40"/>
        <v>3.0861566219808831E-6</v>
      </c>
      <c r="AY22" s="12">
        <f t="shared" si="41"/>
        <v>3.2928829585682821E-6</v>
      </c>
      <c r="AZ22" s="12">
        <f t="shared" si="42"/>
        <v>4.0632369649561936E-6</v>
      </c>
      <c r="BE22" s="1">
        <f t="shared" si="45"/>
        <v>45082</v>
      </c>
      <c r="BF22" s="4">
        <f>lambda!$C$1*BF21</f>
        <v>6.8760634714447487E-3</v>
      </c>
      <c r="BG22" s="12">
        <f t="shared" si="13"/>
        <v>0</v>
      </c>
      <c r="BH22" s="12">
        <f t="shared" si="14"/>
        <v>0</v>
      </c>
      <c r="BI22" s="12">
        <f t="shared" si="15"/>
        <v>1.6175332896590352E-7</v>
      </c>
      <c r="BJ22" s="12">
        <f t="shared" si="16"/>
        <v>9.1967082111265049E-9</v>
      </c>
      <c r="BK22" s="12">
        <f t="shared" si="17"/>
        <v>1.1883482955208768E-7</v>
      </c>
      <c r="BL22" s="12">
        <f t="shared" si="18"/>
        <v>2.5048876941418019E-8</v>
      </c>
      <c r="BM22" s="12">
        <f t="shared" si="19"/>
        <v>2.1220608815560071E-8</v>
      </c>
      <c r="BN22" s="12">
        <f t="shared" si="20"/>
        <v>2.2642072227154277E-8</v>
      </c>
      <c r="BO22" s="12">
        <f t="shared" si="21"/>
        <v>2.7939075270559311E-8</v>
      </c>
      <c r="BT22" s="1">
        <f t="shared" si="43"/>
        <v>45082</v>
      </c>
      <c r="BU22" s="16"/>
      <c r="BV22" s="16"/>
      <c r="BW22" s="16"/>
      <c r="BX22" s="16"/>
      <c r="BY22" s="16"/>
      <c r="BZ22" s="16"/>
      <c r="CA22" s="16"/>
      <c r="CB22" s="6"/>
      <c r="CC22" s="6"/>
      <c r="CI22" s="34"/>
      <c r="CJ22" s="33"/>
      <c r="CK22"/>
      <c r="CL22"/>
      <c r="CM22" s="33"/>
      <c r="CO22"/>
    </row>
    <row r="23" spans="1:93" x14ac:dyDescent="0.25">
      <c r="A23" s="1">
        <v>45079</v>
      </c>
      <c r="B23" s="33">
        <v>7.68</v>
      </c>
      <c r="C23" s="33">
        <v>7.69</v>
      </c>
      <c r="D23" s="33">
        <v>7.73</v>
      </c>
      <c r="E23" s="33">
        <v>7.8</v>
      </c>
      <c r="F23" s="33">
        <v>8.2200000000000006</v>
      </c>
      <c r="G23" s="33">
        <v>8.6999999999999993</v>
      </c>
      <c r="H23" s="33">
        <v>9.6199999999999992</v>
      </c>
      <c r="I23" s="33">
        <v>10.3</v>
      </c>
      <c r="J23" s="33">
        <v>10.9</v>
      </c>
      <c r="K23" s="33">
        <v>11.38</v>
      </c>
      <c r="L23" s="33">
        <v>11.62</v>
      </c>
      <c r="M23" s="33">
        <v>11.88</v>
      </c>
      <c r="N23" s="5"/>
      <c r="O23" s="1">
        <f t="shared" si="22"/>
        <v>45079</v>
      </c>
      <c r="P23" s="6">
        <f t="shared" si="0"/>
        <v>7.4871501490841652</v>
      </c>
      <c r="Q23" s="6">
        <f t="shared" si="1"/>
        <v>7.5911988989123991</v>
      </c>
      <c r="R23" s="6">
        <f t="shared" si="2"/>
        <v>7.7803152619563498</v>
      </c>
      <c r="S23" s="6">
        <f t="shared" si="3"/>
        <v>8.6416363636363727</v>
      </c>
      <c r="T23" s="6">
        <f t="shared" si="4"/>
        <v>9.6663964324368088</v>
      </c>
      <c r="U23" s="6">
        <f t="shared" si="5"/>
        <v>11.62122970048477</v>
      </c>
      <c r="V23" s="6">
        <f t="shared" si="6"/>
        <v>12.740735092232146</v>
      </c>
      <c r="W23" s="6">
        <f t="shared" si="7"/>
        <v>13.890976512107697</v>
      </c>
      <c r="X23" s="6">
        <f t="shared" si="8"/>
        <v>15.79503055552026</v>
      </c>
      <c r="Y23" s="6"/>
      <c r="AC23" s="1">
        <f t="shared" si="23"/>
        <v>45079</v>
      </c>
      <c r="AD23" s="9">
        <f t="shared" si="24"/>
        <v>3.7977481121047084E-3</v>
      </c>
      <c r="AE23" s="9">
        <f t="shared" si="25"/>
        <v>2.4934264886940991E-3</v>
      </c>
      <c r="AF23" s="9">
        <f t="shared" si="26"/>
        <v>2.4293521897416894E-3</v>
      </c>
      <c r="AG23" s="9">
        <f t="shared" si="27"/>
        <v>2.3170235751773529E-3</v>
      </c>
      <c r="AH23" s="9">
        <f t="shared" si="28"/>
        <v>-1.0619552770308755E-3</v>
      </c>
      <c r="AI23" s="9">
        <f t="shared" si="29"/>
        <v>-1.4626225159415267E-3</v>
      </c>
      <c r="AJ23" s="9">
        <f t="shared" si="30"/>
        <v>0</v>
      </c>
      <c r="AK23" s="9">
        <f t="shared" si="31"/>
        <v>3.0689606855685545E-3</v>
      </c>
      <c r="AL23" s="9">
        <f t="shared" si="32"/>
        <v>4.0656164870664872E-3</v>
      </c>
      <c r="AQ23" s="1">
        <f t="shared" si="33"/>
        <v>45079</v>
      </c>
      <c r="AR23" s="12">
        <f t="shared" si="34"/>
        <v>1.4422890722994877E-5</v>
      </c>
      <c r="AS23" s="12">
        <f t="shared" si="35"/>
        <v>6.2171756545213839E-6</v>
      </c>
      <c r="AT23" s="12">
        <f t="shared" si="36"/>
        <v>5.9017520618027412E-6</v>
      </c>
      <c r="AU23" s="12">
        <f t="shared" si="37"/>
        <v>5.3685982479276424E-6</v>
      </c>
      <c r="AV23" s="12">
        <f t="shared" si="38"/>
        <v>1.1277490104137236E-6</v>
      </c>
      <c r="AW23" s="12">
        <f t="shared" si="39"/>
        <v>2.1392646241391213E-6</v>
      </c>
      <c r="AX23" s="12">
        <f t="shared" si="40"/>
        <v>0</v>
      </c>
      <c r="AY23" s="12">
        <f t="shared" si="41"/>
        <v>9.4185196895654126E-6</v>
      </c>
      <c r="AZ23" s="12">
        <f t="shared" si="42"/>
        <v>1.6529237419906845E-5</v>
      </c>
      <c r="BE23" s="1">
        <f t="shared" si="45"/>
        <v>45079</v>
      </c>
      <c r="BF23" s="4">
        <f>lambda!$C$1*BF22</f>
        <v>6.8214915391316957E-3</v>
      </c>
      <c r="BG23" s="12">
        <f t="shared" si="13"/>
        <v>9.838562703673058E-8</v>
      </c>
      <c r="BH23" s="12">
        <f t="shared" si="14"/>
        <v>4.241041112461318E-8</v>
      </c>
      <c r="BI23" s="12">
        <f t="shared" si="15"/>
        <v>4.0258751755640442E-8</v>
      </c>
      <c r="BJ23" s="12">
        <f t="shared" si="16"/>
        <v>3.6621847525235657E-8</v>
      </c>
      <c r="BK23" s="12">
        <f t="shared" si="17"/>
        <v>7.6929303328013582E-9</v>
      </c>
      <c r="BL23" s="12">
        <f t="shared" si="18"/>
        <v>1.4592975533528763E-8</v>
      </c>
      <c r="BM23" s="12">
        <f t="shared" si="19"/>
        <v>0</v>
      </c>
      <c r="BN23" s="12">
        <f t="shared" si="20"/>
        <v>6.4248352373515749E-8</v>
      </c>
      <c r="BO23" s="12">
        <f t="shared" si="21"/>
        <v>1.1275405320819356E-7</v>
      </c>
      <c r="BT23" s="1">
        <f t="shared" si="43"/>
        <v>45079</v>
      </c>
      <c r="BU23" s="16"/>
      <c r="BV23" s="16"/>
      <c r="BW23" s="16"/>
      <c r="BX23" s="16"/>
      <c r="BY23" s="16"/>
      <c r="BZ23" s="16"/>
      <c r="CA23" s="16"/>
      <c r="CB23" s="6"/>
      <c r="CC23" s="6"/>
      <c r="CI23" s="34"/>
      <c r="CJ23" s="33"/>
      <c r="CK23"/>
      <c r="CL23"/>
      <c r="CM23" s="33"/>
      <c r="CO23"/>
    </row>
    <row r="24" spans="1:93" x14ac:dyDescent="0.25">
      <c r="A24" s="1">
        <v>45078</v>
      </c>
      <c r="B24" s="33">
        <v>7.67</v>
      </c>
      <c r="C24" s="33">
        <v>7.67</v>
      </c>
      <c r="D24" s="33">
        <v>7.71</v>
      </c>
      <c r="E24" s="33">
        <v>7.78</v>
      </c>
      <c r="F24" s="33">
        <v>8.1999999999999993</v>
      </c>
      <c r="G24" s="33">
        <v>8.69</v>
      </c>
      <c r="H24" s="33">
        <v>9.6199999999999992</v>
      </c>
      <c r="I24" s="33">
        <v>10.3</v>
      </c>
      <c r="J24" s="33">
        <v>10.89</v>
      </c>
      <c r="K24" s="33">
        <v>11.36</v>
      </c>
      <c r="L24" s="33">
        <v>11.6</v>
      </c>
      <c r="M24" s="33">
        <v>11.86</v>
      </c>
      <c r="N24" s="5"/>
      <c r="O24" s="1">
        <f t="shared" si="22"/>
        <v>45078</v>
      </c>
      <c r="P24" s="6">
        <f t="shared" si="0"/>
        <v>7.4587697636286698</v>
      </c>
      <c r="Q24" s="6">
        <f t="shared" si="1"/>
        <v>7.5722943808044008</v>
      </c>
      <c r="R24" s="6">
        <f t="shared" si="2"/>
        <v>7.7614370762033147</v>
      </c>
      <c r="S24" s="6">
        <f t="shared" si="3"/>
        <v>8.621636667285216</v>
      </c>
      <c r="T24" s="6">
        <f t="shared" si="4"/>
        <v>9.6766671657025682</v>
      </c>
      <c r="U24" s="6">
        <f t="shared" si="5"/>
        <v>11.638239609212986</v>
      </c>
      <c r="V24" s="6">
        <f t="shared" si="6"/>
        <v>12.740735092232146</v>
      </c>
      <c r="W24" s="6">
        <f t="shared" si="7"/>
        <v>13.848411000657153</v>
      </c>
      <c r="X24" s="6">
        <f t="shared" si="8"/>
        <v>15.730944382056339</v>
      </c>
      <c r="Y24" s="6"/>
      <c r="AC24" s="1">
        <f t="shared" si="23"/>
        <v>45078</v>
      </c>
      <c r="AD24" s="9">
        <f t="shared" si="24"/>
        <v>3.8127876752192839E-3</v>
      </c>
      <c r="AE24" s="9">
        <f t="shared" si="25"/>
        <v>5.0066300395893012E-3</v>
      </c>
      <c r="AF24" s="9">
        <f t="shared" si="26"/>
        <v>4.8775003249935832E-3</v>
      </c>
      <c r="AG24" s="9">
        <f t="shared" si="27"/>
        <v>2.3131974132803274E-3</v>
      </c>
      <c r="AH24" s="9">
        <f t="shared" si="28"/>
        <v>-2.8630101393811633E-5</v>
      </c>
      <c r="AI24" s="9">
        <f t="shared" si="29"/>
        <v>-5.0799807969356626E-4</v>
      </c>
      <c r="AJ24" s="9">
        <f t="shared" si="30"/>
        <v>8.7941384471693443E-4</v>
      </c>
      <c r="AK24" s="9">
        <f t="shared" si="31"/>
        <v>9.1055746729924692E-4</v>
      </c>
      <c r="AL24" s="9">
        <f t="shared" si="32"/>
        <v>-2.047236975733386E-3</v>
      </c>
      <c r="AQ24" s="1">
        <f t="shared" si="33"/>
        <v>45078</v>
      </c>
      <c r="AR24" s="12">
        <f t="shared" si="34"/>
        <v>1.4537349856304071E-5</v>
      </c>
      <c r="AS24" s="12">
        <f t="shared" si="35"/>
        <v>2.5066344353317969E-5</v>
      </c>
      <c r="AT24" s="12">
        <f t="shared" si="36"/>
        <v>2.3790009420312509E-5</v>
      </c>
      <c r="AU24" s="12">
        <f t="shared" si="37"/>
        <v>5.350882272806798E-6</v>
      </c>
      <c r="AV24" s="12">
        <f t="shared" si="38"/>
        <v>8.1968270581993478E-10</v>
      </c>
      <c r="AW24" s="12">
        <f t="shared" si="39"/>
        <v>2.5806204897235088E-7</v>
      </c>
      <c r="AX24" s="12">
        <f t="shared" si="40"/>
        <v>7.7336871027982049E-7</v>
      </c>
      <c r="AY24" s="12">
        <f t="shared" si="41"/>
        <v>8.2911490125441914E-7</v>
      </c>
      <c r="AZ24" s="12">
        <f t="shared" si="42"/>
        <v>4.1911792348099808E-6</v>
      </c>
      <c r="BE24" s="1">
        <f t="shared" si="45"/>
        <v>45078</v>
      </c>
      <c r="BF24" s="4">
        <f>lambda!$C$1*BF23</f>
        <v>6.7673527173925559E-3</v>
      </c>
      <c r="BG24" s="12">
        <f t="shared" si="13"/>
        <v>9.8379374053745634E-8</v>
      </c>
      <c r="BH24" s="12">
        <f t="shared" si="14"/>
        <v>1.696327935745239E-7</v>
      </c>
      <c r="BI24" s="12">
        <f t="shared" si="15"/>
        <v>1.6099538489734637E-7</v>
      </c>
      <c r="BJ24" s="12">
        <f t="shared" si="16"/>
        <v>3.6211307689326743E-8</v>
      </c>
      <c r="BK24" s="12">
        <f t="shared" si="17"/>
        <v>5.5470819866302185E-12</v>
      </c>
      <c r="BL24" s="12">
        <f t="shared" si="18"/>
        <v>1.7463969083689295E-9</v>
      </c>
      <c r="BM24" s="12">
        <f t="shared" si="19"/>
        <v>5.233658843058519E-9</v>
      </c>
      <c r="BN24" s="12">
        <f t="shared" si="20"/>
        <v>5.6109129800347536E-9</v>
      </c>
      <c r="BO24" s="12">
        <f t="shared" si="21"/>
        <v>2.8363188183770575E-8</v>
      </c>
      <c r="BT24" s="1">
        <f t="shared" si="43"/>
        <v>45078</v>
      </c>
      <c r="BU24" s="16"/>
      <c r="BV24" s="16"/>
      <c r="BW24" s="16"/>
      <c r="BX24" s="16"/>
      <c r="BY24" s="16"/>
      <c r="BZ24" s="16"/>
      <c r="CA24" s="16"/>
      <c r="CB24" s="6"/>
      <c r="CC24" s="6"/>
      <c r="CI24" s="34"/>
      <c r="CJ24" s="33"/>
      <c r="CK24"/>
      <c r="CL24"/>
      <c r="CM24" s="33"/>
      <c r="CO24"/>
    </row>
    <row r="25" spans="1:93" x14ac:dyDescent="0.25">
      <c r="A25" s="1">
        <v>45077</v>
      </c>
      <c r="B25" s="33">
        <v>7.62</v>
      </c>
      <c r="C25" s="33">
        <v>7.63</v>
      </c>
      <c r="D25" s="33">
        <v>7.67</v>
      </c>
      <c r="E25" s="33">
        <v>7.74</v>
      </c>
      <c r="F25" s="33">
        <v>8.17</v>
      </c>
      <c r="G25" s="33">
        <v>8.67</v>
      </c>
      <c r="H25" s="33">
        <v>9.61</v>
      </c>
      <c r="I25" s="33">
        <v>10.29</v>
      </c>
      <c r="J25" s="33">
        <v>10.88</v>
      </c>
      <c r="K25" s="33">
        <v>11.36</v>
      </c>
      <c r="L25" s="33">
        <v>11.6</v>
      </c>
      <c r="M25" s="33">
        <v>11.86</v>
      </c>
      <c r="N25" s="5"/>
      <c r="O25" s="1">
        <f t="shared" si="22"/>
        <v>45077</v>
      </c>
      <c r="P25" s="6">
        <f t="shared" si="0"/>
        <v>7.4303852047361119</v>
      </c>
      <c r="Q25" s="6">
        <f t="shared" si="1"/>
        <v>7.5344774509716217</v>
      </c>
      <c r="R25" s="6">
        <f t="shared" si="2"/>
        <v>7.7236728367544139</v>
      </c>
      <c r="S25" s="6">
        <f t="shared" si="3"/>
        <v>8.6017161685539634</v>
      </c>
      <c r="T25" s="6">
        <f t="shared" si="4"/>
        <v>9.6769442136306125</v>
      </c>
      <c r="U25" s="6">
        <f t="shared" si="5"/>
        <v>11.644153314533778</v>
      </c>
      <c r="V25" s="6">
        <f t="shared" si="6"/>
        <v>12.729535638599232</v>
      </c>
      <c r="W25" s="6">
        <f t="shared" si="7"/>
        <v>13.835806965830139</v>
      </c>
      <c r="X25" s="6">
        <f t="shared" si="8"/>
        <v>15.763182341169863</v>
      </c>
      <c r="Y25" s="6"/>
      <c r="AC25" s="1">
        <f t="shared" si="23"/>
        <v>45077</v>
      </c>
      <c r="AD25" s="9">
        <f t="shared" ref="AD25:AL25" si="48">LN(P25/P26)</f>
        <v>1.2745022640443741E-3</v>
      </c>
      <c r="AE25" s="9">
        <f t="shared" si="48"/>
        <v>0</v>
      </c>
      <c r="AF25" s="9">
        <f t="shared" si="48"/>
        <v>0</v>
      </c>
      <c r="AG25" s="9">
        <f t="shared" si="48"/>
        <v>2.3370179560795487E-3</v>
      </c>
      <c r="AH25" s="9">
        <f t="shared" si="48"/>
        <v>1.0338518624545957E-3</v>
      </c>
      <c r="AI25" s="9">
        <f t="shared" si="48"/>
        <v>9.5384865047372369E-4</v>
      </c>
      <c r="AJ25" s="9">
        <f t="shared" si="48"/>
        <v>8.8010926688672877E-4</v>
      </c>
      <c r="AK25" s="9">
        <f t="shared" si="48"/>
        <v>-2.1622369562551385E-3</v>
      </c>
      <c r="AL25" s="9">
        <f t="shared" si="48"/>
        <v>-3.0532624222536987E-3</v>
      </c>
      <c r="AQ25" s="1">
        <f t="shared" si="33"/>
        <v>45077</v>
      </c>
      <c r="AR25" s="12">
        <f t="shared" si="34"/>
        <v>1.6243560210542354E-6</v>
      </c>
      <c r="AS25" s="12">
        <f t="shared" si="35"/>
        <v>0</v>
      </c>
      <c r="AT25" s="12">
        <f t="shared" si="36"/>
        <v>0</v>
      </c>
      <c r="AU25" s="12">
        <f t="shared" si="37"/>
        <v>5.4616529270382314E-6</v>
      </c>
      <c r="AV25" s="12">
        <f t="shared" si="38"/>
        <v>1.0688496735008363E-6</v>
      </c>
      <c r="AW25" s="12">
        <f t="shared" si="39"/>
        <v>9.0982724801054388E-7</v>
      </c>
      <c r="AX25" s="12">
        <f t="shared" si="40"/>
        <v>7.7459232165989516E-7</v>
      </c>
      <c r="AY25" s="12">
        <f t="shared" si="41"/>
        <v>4.6752686549954856E-6</v>
      </c>
      <c r="AZ25" s="12">
        <f t="shared" si="42"/>
        <v>9.3224114191465231E-6</v>
      </c>
      <c r="BE25" s="1">
        <f t="shared" si="45"/>
        <v>45077</v>
      </c>
      <c r="BF25" s="4">
        <f>lambda!$C$1*BF24</f>
        <v>6.7136435688418218E-3</v>
      </c>
      <c r="BG25" s="12">
        <f t="shared" si="13"/>
        <v>1.0905347354260258E-8</v>
      </c>
      <c r="BH25" s="12">
        <f t="shared" si="14"/>
        <v>0</v>
      </c>
      <c r="BI25" s="12">
        <f t="shared" si="15"/>
        <v>0</v>
      </c>
      <c r="BJ25" s="12">
        <f t="shared" si="16"/>
        <v>3.6667591048856337E-8</v>
      </c>
      <c r="BK25" s="12">
        <f t="shared" si="17"/>
        <v>7.1758757365575707E-9</v>
      </c>
      <c r="BL25" s="12">
        <f t="shared" si="18"/>
        <v>6.1082558523630413E-9</v>
      </c>
      <c r="BM25" s="12">
        <f t="shared" si="19"/>
        <v>5.2003367587862108E-9</v>
      </c>
      <c r="BN25" s="12">
        <f t="shared" si="20"/>
        <v>3.1388087338218199E-8</v>
      </c>
      <c r="BO25" s="12">
        <f t="shared" si="21"/>
        <v>6.2587347470250621E-8</v>
      </c>
      <c r="BT25" s="1">
        <f t="shared" si="43"/>
        <v>45077</v>
      </c>
      <c r="BU25" s="16"/>
      <c r="BV25" s="16"/>
      <c r="BW25" s="16"/>
      <c r="BX25" s="16"/>
      <c r="BY25" s="16"/>
      <c r="BZ25" s="16"/>
      <c r="CA25" s="16"/>
      <c r="CB25" s="6"/>
      <c r="CC25" s="6"/>
      <c r="CI25" s="34"/>
      <c r="CJ25" s="33"/>
      <c r="CK25"/>
      <c r="CL25"/>
      <c r="CM25" s="33"/>
      <c r="CO25"/>
    </row>
    <row r="26" spans="1:93" x14ac:dyDescent="0.25">
      <c r="A26" s="1">
        <v>45076</v>
      </c>
      <c r="B26" s="29">
        <v>7.63</v>
      </c>
      <c r="C26" s="29">
        <v>7.63</v>
      </c>
      <c r="D26" s="29">
        <v>7.67</v>
      </c>
      <c r="E26" s="29">
        <v>7.74</v>
      </c>
      <c r="F26" s="29">
        <v>8.16</v>
      </c>
      <c r="G26" s="29">
        <v>8.66</v>
      </c>
      <c r="H26" s="29">
        <v>9.6</v>
      </c>
      <c r="I26" s="29">
        <v>10.28</v>
      </c>
      <c r="J26" s="29">
        <v>10.88</v>
      </c>
      <c r="K26" s="29">
        <v>11.37</v>
      </c>
      <c r="L26" s="29">
        <v>11.61</v>
      </c>
      <c r="M26" s="29">
        <v>11.88</v>
      </c>
      <c r="N26" s="5"/>
      <c r="O26" s="1">
        <f t="shared" ref="O26:O89" si="49">A26</f>
        <v>45076</v>
      </c>
      <c r="P26" s="6">
        <f t="shared" ref="P26:P67" si="50">((1+C26/100)^Q$2/(1+B26/100)^P$2-1)*100/(Q$2-P$2)</f>
        <v>7.4209211942024567</v>
      </c>
      <c r="Q26" s="6">
        <f t="shared" ref="Q26:Q67" si="51">((1+D26/100)^R$2/(1+C26/100)^Q$2-1)*100/(R$2-Q$2)</f>
        <v>7.5344774509716217</v>
      </c>
      <c r="R26" s="6">
        <f t="shared" ref="R26:R67" si="52">((1+E26/100)^S$2/(1+D26/100)^R$2-1)*100/(S$2-R$2)</f>
        <v>7.7236728367544139</v>
      </c>
      <c r="S26" s="6">
        <f t="shared" ref="S26:S67" si="53">((1+F26/100)^T$2/(1+E26/100)^S$2-1)*100/(T$2-S$2)</f>
        <v>8.5816372749210945</v>
      </c>
      <c r="T26" s="6">
        <f t="shared" ref="T26:T67" si="54">((1+G26/100)^U$2/(1+F26/100)^T$2-1)*100/(U$2-T$2)</f>
        <v>9.6669448566500513</v>
      </c>
      <c r="U26" s="6">
        <f t="shared" ref="U26:U67" si="55">((1+H26/100)^V$2/(1+G26/100)^U$2-1)*100/(V$2-U$2)</f>
        <v>11.633051850008979</v>
      </c>
      <c r="V26" s="6">
        <f t="shared" ref="V26:V67" si="56">((1+I26/100)^W$2/(1+H26/100)^V$2-1)*100/(W$2-V$2)</f>
        <v>12.718337184974793</v>
      </c>
      <c r="W26" s="6">
        <f t="shared" ref="W26:W67" si="57">((1+J26/100)^X$2/(1+I26/100)^W$2-1)*100/(X$2-W$2)</f>
        <v>13.865755625352305</v>
      </c>
      <c r="X26" s="6">
        <f t="shared" ref="X26:X67" si="58">((1+K26/100)^Y$2/(1+J26/100)^X$2-1)*100/(Y$2-X$2)</f>
        <v>15.811385023739863</v>
      </c>
      <c r="AC26" s="1">
        <f t="shared" si="23"/>
        <v>45076</v>
      </c>
      <c r="AD26" s="9">
        <f t="shared" si="24"/>
        <v>-7.6207336726438844E-3</v>
      </c>
      <c r="AE26" s="9">
        <f t="shared" si="25"/>
        <v>-1.1231042074050832E-2</v>
      </c>
      <c r="AF26" s="9">
        <f t="shared" si="26"/>
        <v>-3.651646418949685E-3</v>
      </c>
      <c r="AG26" s="9">
        <f t="shared" si="27"/>
        <v>-4.6412497364412024E-3</v>
      </c>
      <c r="AH26" s="9">
        <f t="shared" si="28"/>
        <v>1.0917193661596923E-3</v>
      </c>
      <c r="AI26" s="9">
        <f t="shared" si="29"/>
        <v>4.3954887362328962E-3</v>
      </c>
      <c r="AJ26" s="9">
        <f t="shared" si="30"/>
        <v>3.1342075239493097E-3</v>
      </c>
      <c r="AK26" s="9">
        <f t="shared" si="31"/>
        <v>9.0963738442813703E-4</v>
      </c>
      <c r="AL26" s="9">
        <f t="shared" si="32"/>
        <v>4.0634419345596893E-3</v>
      </c>
      <c r="AQ26" s="1">
        <f t="shared" si="33"/>
        <v>45076</v>
      </c>
      <c r="AR26" s="12">
        <f t="shared" si="34"/>
        <v>5.8075581709368346E-5</v>
      </c>
      <c r="AS26" s="12">
        <f t="shared" si="35"/>
        <v>1.261363060691E-4</v>
      </c>
      <c r="AT26" s="12">
        <f t="shared" si="36"/>
        <v>1.3334521569028059E-5</v>
      </c>
      <c r="AU26" s="12">
        <f t="shared" si="37"/>
        <v>2.1541199116015531E-5</v>
      </c>
      <c r="AV26" s="12">
        <f t="shared" si="38"/>
        <v>1.1918511744481203E-6</v>
      </c>
      <c r="AW26" s="12">
        <f t="shared" si="39"/>
        <v>1.9320321230350264E-5</v>
      </c>
      <c r="AX26" s="12">
        <f t="shared" si="40"/>
        <v>9.8232568031804635E-6</v>
      </c>
      <c r="AY26" s="12">
        <f t="shared" si="41"/>
        <v>8.2744017114926239E-7</v>
      </c>
      <c r="AZ26" s="12">
        <f t="shared" si="42"/>
        <v>1.651156035553819E-5</v>
      </c>
      <c r="BE26" s="1">
        <f t="shared" si="45"/>
        <v>45076</v>
      </c>
      <c r="BF26" s="4">
        <f>lambda!$C$1*BF25</f>
        <v>6.6603606833748235E-3</v>
      </c>
      <c r="BG26" s="12">
        <f t="shared" ref="BG26:BG68" si="59">AR26*$BF26</f>
        <v>3.8680432108119896E-7</v>
      </c>
      <c r="BH26" s="12">
        <f t="shared" ref="BH26:BH68" si="60">AS26*$BF26</f>
        <v>8.401132936887667E-7</v>
      </c>
      <c r="BI26" s="12">
        <f t="shared" ref="BI26:BI68" si="61">AT26*$BF26</f>
        <v>8.881272318996804E-8</v>
      </c>
      <c r="BJ26" s="12">
        <f t="shared" ref="BJ26:BJ68" si="62">AU26*$BF26</f>
        <v>1.4347215566505836E-7</v>
      </c>
      <c r="BK26" s="12">
        <f t="shared" ref="BK26:BK68" si="63">AV26*$BF26</f>
        <v>7.9381587027283682E-9</v>
      </c>
      <c r="BL26" s="12">
        <f t="shared" ref="BL26:BL68" si="64">AW26*$BF26</f>
        <v>1.2868030791279678E-7</v>
      </c>
      <c r="BM26" s="12">
        <f t="shared" ref="BM26:BM68" si="65">AX26*$BF26</f>
        <v>6.5426433394597421E-8</v>
      </c>
      <c r="BN26" s="12">
        <f t="shared" ref="BN26:BN68" si="66">AY26*$BF26</f>
        <v>5.511049983767482E-9</v>
      </c>
      <c r="BO26" s="12">
        <f t="shared" ref="BO26:BO68" si="67">AZ26*$BF26</f>
        <v>1.0997294741319699E-7</v>
      </c>
      <c r="BT26" s="1">
        <f t="shared" si="43"/>
        <v>45076</v>
      </c>
      <c r="BU26" s="16"/>
      <c r="BV26" s="16"/>
      <c r="BW26" s="16"/>
      <c r="BX26" s="16"/>
      <c r="BY26" s="16"/>
      <c r="BZ26" s="16"/>
      <c r="CA26" s="16"/>
      <c r="CB26" s="6"/>
      <c r="CC26" s="6"/>
      <c r="CI26" s="34"/>
      <c r="CJ26" s="33"/>
      <c r="CK26"/>
      <c r="CL26"/>
      <c r="CM26" s="33"/>
      <c r="CO26"/>
    </row>
    <row r="27" spans="1:93" x14ac:dyDescent="0.25">
      <c r="A27" s="1">
        <v>45075</v>
      </c>
      <c r="B27" s="29">
        <v>7.69</v>
      </c>
      <c r="C27" s="29">
        <v>7.69</v>
      </c>
      <c r="D27" s="29">
        <v>7.74</v>
      </c>
      <c r="E27" s="29">
        <v>7.8</v>
      </c>
      <c r="F27" s="29">
        <v>8.2100000000000009</v>
      </c>
      <c r="G27" s="29">
        <v>8.69</v>
      </c>
      <c r="H27" s="29">
        <v>9.6</v>
      </c>
      <c r="I27" s="29">
        <v>10.27</v>
      </c>
      <c r="J27" s="29">
        <v>10.87</v>
      </c>
      <c r="K27" s="29">
        <v>11.35</v>
      </c>
      <c r="L27" s="29">
        <v>11.59</v>
      </c>
      <c r="M27" s="29">
        <v>11.86</v>
      </c>
      <c r="N27" s="5"/>
      <c r="O27" s="1">
        <f t="shared" si="49"/>
        <v>45075</v>
      </c>
      <c r="P27" s="6">
        <f t="shared" si="50"/>
        <v>7.4776900938212876</v>
      </c>
      <c r="Q27" s="6">
        <f t="shared" si="51"/>
        <v>7.6195744537555399</v>
      </c>
      <c r="R27" s="6">
        <f t="shared" si="52"/>
        <v>7.7519285174895813</v>
      </c>
      <c r="S27" s="6">
        <f t="shared" si="53"/>
        <v>8.6215593692022132</v>
      </c>
      <c r="T27" s="6">
        <f t="shared" si="54"/>
        <v>9.6563970244224251</v>
      </c>
      <c r="U27" s="6">
        <f t="shared" si="55"/>
        <v>11.582031114313507</v>
      </c>
      <c r="V27" s="6">
        <f t="shared" si="56"/>
        <v>12.678537679412472</v>
      </c>
      <c r="W27" s="6">
        <f t="shared" si="57"/>
        <v>13.853148550474748</v>
      </c>
      <c r="X27" s="6">
        <f t="shared" si="58"/>
        <v>15.747266737481894</v>
      </c>
      <c r="AC27" s="1">
        <f t="shared" si="23"/>
        <v>45075</v>
      </c>
      <c r="AD27" s="9">
        <f t="shared" si="24"/>
        <v>1.7877810108981079E-2</v>
      </c>
      <c r="AE27" s="9">
        <f t="shared" si="25"/>
        <v>1.4996419367097743E-2</v>
      </c>
      <c r="AF27" s="9">
        <f t="shared" si="26"/>
        <v>7.3160576866849424E-3</v>
      </c>
      <c r="AG27" s="9">
        <f t="shared" si="27"/>
        <v>2.2752945818577028E-3</v>
      </c>
      <c r="AH27" s="9">
        <f t="shared" si="28"/>
        <v>-2.1547924242374034E-3</v>
      </c>
      <c r="AI27" s="9">
        <f t="shared" si="29"/>
        <v>-5.8574437409474669E-3</v>
      </c>
      <c r="AJ27" s="9">
        <f t="shared" si="30"/>
        <v>0</v>
      </c>
      <c r="AK27" s="9">
        <f t="shared" si="31"/>
        <v>6.1584176076068782E-3</v>
      </c>
      <c r="AL27" s="9">
        <f t="shared" si="32"/>
        <v>1.1233394537820133E-2</v>
      </c>
      <c r="AQ27" s="1">
        <f t="shared" si="33"/>
        <v>45075</v>
      </c>
      <c r="AR27" s="12">
        <f t="shared" si="34"/>
        <v>3.1961609429278603E-4</v>
      </c>
      <c r="AS27" s="12">
        <f t="shared" si="35"/>
        <v>2.2489259383386427E-4</v>
      </c>
      <c r="AT27" s="12">
        <f t="shared" si="36"/>
        <v>5.3524700074901829E-5</v>
      </c>
      <c r="AU27" s="12">
        <f t="shared" si="37"/>
        <v>5.1769654342310184E-6</v>
      </c>
      <c r="AV27" s="12">
        <f t="shared" si="38"/>
        <v>4.6431303915509063E-6</v>
      </c>
      <c r="AW27" s="12">
        <f t="shared" si="39"/>
        <v>3.4309647178364657E-5</v>
      </c>
      <c r="AX27" s="12">
        <f t="shared" si="40"/>
        <v>0</v>
      </c>
      <c r="AY27" s="12">
        <f t="shared" si="41"/>
        <v>3.7926107429682428E-5</v>
      </c>
      <c r="AZ27" s="12">
        <f t="shared" si="42"/>
        <v>1.2618915284232719E-4</v>
      </c>
      <c r="BE27" s="1">
        <f t="shared" si="45"/>
        <v>45075</v>
      </c>
      <c r="BF27" s="4">
        <f>lambda!$C$1*BF26</f>
        <v>6.6075006779512139E-3</v>
      </c>
      <c r="BG27" s="12">
        <f t="shared" si="59"/>
        <v>2.1118635597237029E-6</v>
      </c>
      <c r="BH27" s="12">
        <f t="shared" si="60"/>
        <v>1.4859779662234652E-6</v>
      </c>
      <c r="BI27" s="12">
        <f t="shared" si="61"/>
        <v>3.5366449203204923E-7</v>
      </c>
      <c r="BJ27" s="12">
        <f t="shared" si="62"/>
        <v>3.4206802616411452E-8</v>
      </c>
      <c r="BK27" s="12">
        <f t="shared" si="63"/>
        <v>3.06794872099885E-8</v>
      </c>
      <c r="BL27" s="12">
        <f t="shared" si="64"/>
        <v>2.2670101699131142E-7</v>
      </c>
      <c r="BM27" s="12">
        <f t="shared" si="65"/>
        <v>0</v>
      </c>
      <c r="BN27" s="12">
        <f t="shared" si="66"/>
        <v>2.5059678055367722E-7</v>
      </c>
      <c r="BO27" s="12">
        <f t="shared" si="67"/>
        <v>8.3379491295576628E-7</v>
      </c>
      <c r="BT27" s="1">
        <f t="shared" si="43"/>
        <v>45075</v>
      </c>
      <c r="BU27" s="16"/>
      <c r="BV27" s="16"/>
      <c r="BW27" s="16"/>
      <c r="BX27" s="16"/>
      <c r="BY27" s="16"/>
      <c r="BZ27" s="16"/>
      <c r="CA27" s="16"/>
      <c r="CB27" s="6"/>
      <c r="CC27" s="6"/>
      <c r="CH27" s="33"/>
      <c r="CI27" s="34"/>
      <c r="CJ27" s="33"/>
      <c r="CK27"/>
      <c r="CL27"/>
      <c r="CM27" s="33"/>
      <c r="CO27"/>
    </row>
    <row r="28" spans="1:93" x14ac:dyDescent="0.25">
      <c r="A28" s="1">
        <v>45072</v>
      </c>
      <c r="B28" s="29">
        <v>7.53</v>
      </c>
      <c r="C28" s="29">
        <v>7.54</v>
      </c>
      <c r="D28" s="29">
        <v>7.6</v>
      </c>
      <c r="E28" s="29">
        <v>7.68</v>
      </c>
      <c r="F28" s="29">
        <v>8.14</v>
      </c>
      <c r="G28" s="29">
        <v>8.65</v>
      </c>
      <c r="H28" s="29">
        <v>9.6</v>
      </c>
      <c r="I28" s="29">
        <v>10.27</v>
      </c>
      <c r="J28" s="29">
        <v>10.85</v>
      </c>
      <c r="K28" s="29">
        <v>11.3</v>
      </c>
      <c r="L28" s="29">
        <v>11.52</v>
      </c>
      <c r="M28" s="29">
        <v>11.77</v>
      </c>
      <c r="N28" s="5"/>
      <c r="O28" s="1">
        <f t="shared" si="49"/>
        <v>45072</v>
      </c>
      <c r="P28" s="6">
        <f t="shared" si="50"/>
        <v>7.345193275737838</v>
      </c>
      <c r="Q28" s="6">
        <f t="shared" si="51"/>
        <v>7.5061606458467267</v>
      </c>
      <c r="R28" s="6">
        <f t="shared" si="52"/>
        <v>7.6954219160916715</v>
      </c>
      <c r="S28" s="6">
        <f t="shared" si="53"/>
        <v>8.6019650817236162</v>
      </c>
      <c r="T28" s="6">
        <f t="shared" si="54"/>
        <v>9.6772269896420191</v>
      </c>
      <c r="U28" s="6">
        <f t="shared" si="55"/>
        <v>11.650071286174823</v>
      </c>
      <c r="V28" s="6">
        <f t="shared" si="56"/>
        <v>12.678537679412472</v>
      </c>
      <c r="W28" s="6">
        <f t="shared" si="57"/>
        <v>13.768097236082033</v>
      </c>
      <c r="X28" s="6">
        <f t="shared" si="58"/>
        <v>15.571361334499576</v>
      </c>
      <c r="AC28" s="1">
        <f t="shared" si="23"/>
        <v>45072</v>
      </c>
      <c r="AD28" s="9">
        <f t="shared" si="24"/>
        <v>2.5817235652197518E-3</v>
      </c>
      <c r="AE28" s="9">
        <f t="shared" si="25"/>
        <v>1.1417701141631769E-2</v>
      </c>
      <c r="AF28" s="9">
        <f t="shared" si="26"/>
        <v>8.6404683681225933E-3</v>
      </c>
      <c r="AG28" s="9">
        <f t="shared" si="27"/>
        <v>7.0094021593868341E-3</v>
      </c>
      <c r="AH28" s="9">
        <f t="shared" si="28"/>
        <v>-1.092901127362552E-3</v>
      </c>
      <c r="AI28" s="9">
        <f t="shared" si="29"/>
        <v>-1.9682398221523407E-3</v>
      </c>
      <c r="AJ28" s="9">
        <f t="shared" si="30"/>
        <v>-2.2534016789606966E-3</v>
      </c>
      <c r="AK28" s="9">
        <f t="shared" si="31"/>
        <v>-3.082699658637153E-3</v>
      </c>
      <c r="AL28" s="9">
        <f t="shared" si="32"/>
        <v>-1.017570966161853E-3</v>
      </c>
      <c r="AQ28" s="1">
        <f t="shared" si="33"/>
        <v>45072</v>
      </c>
      <c r="AR28" s="12">
        <f t="shared" si="34"/>
        <v>6.665296567210986E-6</v>
      </c>
      <c r="AS28" s="12">
        <f t="shared" si="35"/>
        <v>1.3036389935961942E-4</v>
      </c>
      <c r="AT28" s="12">
        <f t="shared" si="36"/>
        <v>7.4657693620527104E-5</v>
      </c>
      <c r="AU28" s="12">
        <f t="shared" si="37"/>
        <v>4.913171863201681E-5</v>
      </c>
      <c r="AV28" s="12">
        <f t="shared" si="38"/>
        <v>1.1944328741903372E-6</v>
      </c>
      <c r="AW28" s="12">
        <f t="shared" si="39"/>
        <v>3.8739679975062779E-6</v>
      </c>
      <c r="AX28" s="12">
        <f t="shared" si="40"/>
        <v>5.077819126742886E-6</v>
      </c>
      <c r="AY28" s="12">
        <f t="shared" si="41"/>
        <v>9.5030371853616204E-6</v>
      </c>
      <c r="AZ28" s="12">
        <f t="shared" si="42"/>
        <v>1.035450671175567E-6</v>
      </c>
      <c r="BE28" s="1">
        <f t="shared" si="45"/>
        <v>45072</v>
      </c>
      <c r="BF28" s="4">
        <f>lambda!$C$1*BF27</f>
        <v>6.5550601963801731E-3</v>
      </c>
      <c r="BG28" s="12">
        <f t="shared" si="59"/>
        <v>4.3691420224794139E-8</v>
      </c>
      <c r="BH28" s="12">
        <f t="shared" si="60"/>
        <v>8.5454320773715198E-7</v>
      </c>
      <c r="BI28" s="12">
        <f t="shared" si="61"/>
        <v>4.8938567580546316E-7</v>
      </c>
      <c r="BJ28" s="12">
        <f t="shared" si="62"/>
        <v>3.2206137318448353E-7</v>
      </c>
      <c r="BK28" s="12">
        <f t="shared" si="63"/>
        <v>7.8295793908530463E-9</v>
      </c>
      <c r="BL28" s="12">
        <f t="shared" si="64"/>
        <v>2.5394093422504007E-8</v>
      </c>
      <c r="BM28" s="12">
        <f t="shared" si="65"/>
        <v>3.3285410042130223E-8</v>
      </c>
      <c r="BN28" s="12">
        <f t="shared" si="66"/>
        <v>6.2292980798484626E-8</v>
      </c>
      <c r="BO28" s="12">
        <f t="shared" si="67"/>
        <v>6.7874414799380941E-9</v>
      </c>
      <c r="BT28" s="1">
        <f t="shared" si="43"/>
        <v>45072</v>
      </c>
      <c r="BU28" s="6"/>
      <c r="BV28" s="6"/>
      <c r="BW28" s="6"/>
      <c r="BX28" s="6"/>
      <c r="BY28" s="6"/>
      <c r="BZ28" s="6"/>
      <c r="CA28" s="6"/>
      <c r="CB28" s="6"/>
      <c r="CC28" s="6"/>
      <c r="CI28" s="34"/>
      <c r="CJ28" s="33"/>
      <c r="CK28"/>
      <c r="CL28"/>
      <c r="CM28" s="33"/>
      <c r="CO28"/>
    </row>
    <row r="29" spans="1:93" x14ac:dyDescent="0.25">
      <c r="A29" s="1">
        <v>45071</v>
      </c>
      <c r="B29" s="33">
        <v>7.55</v>
      </c>
      <c r="C29" s="33">
        <v>7.54</v>
      </c>
      <c r="D29" s="33">
        <v>7.57</v>
      </c>
      <c r="E29" s="33">
        <v>7.64</v>
      </c>
      <c r="F29" s="33">
        <v>8.09</v>
      </c>
      <c r="G29" s="33">
        <v>8.6199999999999992</v>
      </c>
      <c r="H29" s="33">
        <v>9.59</v>
      </c>
      <c r="I29" s="33">
        <v>10.27</v>
      </c>
      <c r="J29" s="33">
        <v>10.86</v>
      </c>
      <c r="K29" s="33">
        <v>11.31</v>
      </c>
      <c r="L29" s="33">
        <v>11.54</v>
      </c>
      <c r="M29" s="33">
        <v>11.78</v>
      </c>
      <c r="N29" s="5"/>
      <c r="O29" s="1">
        <f t="shared" si="49"/>
        <v>45071</v>
      </c>
      <c r="P29" s="6">
        <f t="shared" si="50"/>
        <v>7.3262544750601677</v>
      </c>
      <c r="Q29" s="6">
        <f t="shared" si="51"/>
        <v>7.4209449562616214</v>
      </c>
      <c r="R29" s="6">
        <f t="shared" si="52"/>
        <v>7.6292163020990955</v>
      </c>
      <c r="S29" s="6">
        <f t="shared" si="53"/>
        <v>8.5418812709030068</v>
      </c>
      <c r="T29" s="6">
        <f t="shared" si="54"/>
        <v>9.687809023433779</v>
      </c>
      <c r="U29" s="6">
        <f t="shared" si="55"/>
        <v>11.67302400122524</v>
      </c>
      <c r="V29" s="6">
        <f t="shared" si="56"/>
        <v>12.707139731358962</v>
      </c>
      <c r="W29" s="6">
        <f t="shared" si="57"/>
        <v>13.810605631376385</v>
      </c>
      <c r="X29" s="6">
        <f t="shared" si="58"/>
        <v>15.587214364120593</v>
      </c>
      <c r="AC29" s="1">
        <f t="shared" si="23"/>
        <v>45071</v>
      </c>
      <c r="AD29" s="9">
        <f t="shared" si="24"/>
        <v>-9.0083116902057482E-3</v>
      </c>
      <c r="AE29" s="9">
        <f t="shared" si="25"/>
        <v>-6.3520092026359606E-3</v>
      </c>
      <c r="AF29" s="9">
        <f t="shared" si="26"/>
        <v>-1.2211319298785557E-3</v>
      </c>
      <c r="AG29" s="9">
        <f t="shared" si="27"/>
        <v>1.2089653649421232E-3</v>
      </c>
      <c r="AH29" s="9">
        <f t="shared" si="28"/>
        <v>3.1616088161242773E-3</v>
      </c>
      <c r="AI29" s="9">
        <f t="shared" si="29"/>
        <v>-9.5088316913320291E-4</v>
      </c>
      <c r="AJ29" s="9">
        <f t="shared" si="30"/>
        <v>-8.8080584498848209E-4</v>
      </c>
      <c r="AK29" s="9">
        <f t="shared" si="31"/>
        <v>-9.1189345696789407E-4</v>
      </c>
      <c r="AL29" s="9">
        <f t="shared" si="32"/>
        <v>-4.0887579583867668E-3</v>
      </c>
      <c r="AQ29" s="1">
        <f t="shared" si="33"/>
        <v>45071</v>
      </c>
      <c r="AR29" s="12">
        <f t="shared" si="34"/>
        <v>8.1149679507897546E-5</v>
      </c>
      <c r="AS29" s="12">
        <f t="shared" si="35"/>
        <v>4.0348020910371932E-5</v>
      </c>
      <c r="AT29" s="12">
        <f t="shared" si="36"/>
        <v>1.491163190168926E-6</v>
      </c>
      <c r="AU29" s="12">
        <f t="shared" si="37"/>
        <v>1.4615972536296411E-6</v>
      </c>
      <c r="AV29" s="12">
        <f t="shared" si="38"/>
        <v>9.9957703061947546E-6</v>
      </c>
      <c r="AW29" s="12">
        <f t="shared" si="39"/>
        <v>9.0417880134080342E-7</v>
      </c>
      <c r="AX29" s="12">
        <f t="shared" si="40"/>
        <v>7.7581893656587394E-7</v>
      </c>
      <c r="AY29" s="12">
        <f t="shared" si="41"/>
        <v>8.3154967686085652E-7</v>
      </c>
      <c r="AZ29" s="12">
        <f t="shared" si="42"/>
        <v>1.6717941642271121E-5</v>
      </c>
      <c r="BE29" s="1">
        <f t="shared" si="45"/>
        <v>45071</v>
      </c>
      <c r="BF29" s="4">
        <f>lambda!$C$1*BF28</f>
        <v>6.5030359091073145E-3</v>
      </c>
      <c r="BG29" s="12">
        <f t="shared" si="59"/>
        <v>5.2771927985240768E-7</v>
      </c>
      <c r="BH29" s="12">
        <f t="shared" si="60"/>
        <v>2.6238462884156149E-7</v>
      </c>
      <c r="BI29" s="12">
        <f t="shared" si="61"/>
        <v>9.6970877720075453E-9</v>
      </c>
      <c r="BJ29" s="12">
        <f t="shared" si="62"/>
        <v>9.5048194250061878E-9</v>
      </c>
      <c r="BK29" s="12">
        <f t="shared" si="63"/>
        <v>6.50028532403731E-8</v>
      </c>
      <c r="BL29" s="12">
        <f t="shared" si="64"/>
        <v>5.8799072133728533E-9</v>
      </c>
      <c r="BM29" s="12">
        <f t="shared" si="65"/>
        <v>5.0451784034533281E-9</v>
      </c>
      <c r="BN29" s="12">
        <f t="shared" si="66"/>
        <v>5.4075974088327341E-9</v>
      </c>
      <c r="BO29" s="12">
        <f t="shared" si="67"/>
        <v>1.0871737482604961E-7</v>
      </c>
      <c r="BT29" s="1">
        <f t="shared" si="43"/>
        <v>45071</v>
      </c>
      <c r="BU29" s="6"/>
      <c r="BV29" s="6"/>
      <c r="BW29" s="6"/>
      <c r="BX29" s="6"/>
      <c r="BY29" s="6"/>
      <c r="BZ29" s="6"/>
      <c r="CA29" s="6"/>
      <c r="CB29" s="6"/>
      <c r="CC29" s="6"/>
      <c r="CH29" s="33"/>
      <c r="CI29" s="34"/>
      <c r="CJ29" s="33"/>
      <c r="CK29"/>
      <c r="CL29"/>
      <c r="CM29" s="33"/>
      <c r="CO29"/>
    </row>
    <row r="30" spans="1:93" x14ac:dyDescent="0.25">
      <c r="A30" s="1">
        <v>45070</v>
      </c>
      <c r="B30" s="33">
        <v>7.7</v>
      </c>
      <c r="C30" s="33">
        <v>7.65</v>
      </c>
      <c r="D30" s="33">
        <v>7.66</v>
      </c>
      <c r="E30" s="33">
        <v>7.71</v>
      </c>
      <c r="F30" s="33">
        <v>8.1199999999999992</v>
      </c>
      <c r="G30" s="33">
        <v>8.6300000000000008</v>
      </c>
      <c r="H30" s="33">
        <v>9.6</v>
      </c>
      <c r="I30" s="33">
        <v>10.28</v>
      </c>
      <c r="J30" s="33">
        <v>10.87</v>
      </c>
      <c r="K30" s="33">
        <v>11.33</v>
      </c>
      <c r="L30" s="33">
        <v>11.56</v>
      </c>
      <c r="M30" s="33">
        <v>11.81</v>
      </c>
      <c r="N30" s="5"/>
      <c r="O30" s="1">
        <f t="shared" si="49"/>
        <v>45070</v>
      </c>
      <c r="P30" s="6">
        <f t="shared" si="50"/>
        <v>7.3925498151168334</v>
      </c>
      <c r="Q30" s="6">
        <f t="shared" si="51"/>
        <v>7.4682328946281018</v>
      </c>
      <c r="R30" s="6">
        <f t="shared" si="52"/>
        <v>7.6385382722448547</v>
      </c>
      <c r="S30" s="6">
        <f t="shared" si="53"/>
        <v>8.5315606721752868</v>
      </c>
      <c r="T30" s="6">
        <f t="shared" si="54"/>
        <v>9.657228328586708</v>
      </c>
      <c r="U30" s="6">
        <f t="shared" si="55"/>
        <v>11.684128962204399</v>
      </c>
      <c r="V30" s="6">
        <f t="shared" si="56"/>
        <v>12.718337184974793</v>
      </c>
      <c r="W30" s="6">
        <f t="shared" si="57"/>
        <v>13.823205176136518</v>
      </c>
      <c r="X30" s="6">
        <f t="shared" si="58"/>
        <v>15.651077181731633</v>
      </c>
      <c r="AC30" s="1">
        <f t="shared" si="23"/>
        <v>45070</v>
      </c>
      <c r="AD30" s="9">
        <f t="shared" si="24"/>
        <v>9.0041091461479407E-3</v>
      </c>
      <c r="AE30" s="9">
        <f t="shared" si="25"/>
        <v>1.1469943178607639E-2</v>
      </c>
      <c r="AF30" s="9">
        <f t="shared" si="26"/>
        <v>8.6983053826458941E-3</v>
      </c>
      <c r="AG30" s="9">
        <f t="shared" si="27"/>
        <v>5.8686221319874995E-3</v>
      </c>
      <c r="AH30" s="9">
        <f t="shared" si="28"/>
        <v>-6.3155831657898988E-3</v>
      </c>
      <c r="AI30" s="9">
        <f t="shared" si="29"/>
        <v>-1.0099128493349291E-2</v>
      </c>
      <c r="AJ30" s="9">
        <f t="shared" si="30"/>
        <v>-5.7569519500106324E-3</v>
      </c>
      <c r="AK30" s="9">
        <f t="shared" si="31"/>
        <v>5.5942063635472869E-3</v>
      </c>
      <c r="AL30" s="9">
        <f t="shared" si="32"/>
        <v>2.0556314569398675E-3</v>
      </c>
      <c r="AQ30" s="1">
        <f t="shared" si="33"/>
        <v>45070</v>
      </c>
      <c r="AR30" s="12">
        <f t="shared" si="34"/>
        <v>8.1073981515744997E-5</v>
      </c>
      <c r="AS30" s="12">
        <f t="shared" si="35"/>
        <v>1.315595965204879E-4</v>
      </c>
      <c r="AT30" s="12">
        <f t="shared" si="36"/>
        <v>7.5660516529766527E-5</v>
      </c>
      <c r="AU30" s="12">
        <f t="shared" si="37"/>
        <v>3.4440725728053501E-5</v>
      </c>
      <c r="AV30" s="12">
        <f t="shared" si="38"/>
        <v>3.9886590724008762E-5</v>
      </c>
      <c r="AW30" s="12">
        <f t="shared" si="39"/>
        <v>1.0199239632517951E-4</v>
      </c>
      <c r="AX30" s="12">
        <f t="shared" si="40"/>
        <v>3.3142495754731221E-5</v>
      </c>
      <c r="AY30" s="12">
        <f t="shared" si="41"/>
        <v>3.1295144837952962E-5</v>
      </c>
      <c r="AZ30" s="12">
        <f t="shared" si="42"/>
        <v>4.2256206867607225E-6</v>
      </c>
      <c r="BE30" s="1">
        <f t="shared" si="45"/>
        <v>45070</v>
      </c>
      <c r="BF30" s="4">
        <f>lambda!$C$1*BF29</f>
        <v>6.4514245130032882E-3</v>
      </c>
      <c r="BG30" s="12">
        <f t="shared" si="59"/>
        <v>5.2304267171745279E-7</v>
      </c>
      <c r="BH30" s="12">
        <f t="shared" si="60"/>
        <v>8.4874680591309779E-7</v>
      </c>
      <c r="BI30" s="12">
        <f t="shared" si="61"/>
        <v>4.8811811100662622E-7</v>
      </c>
      <c r="BJ30" s="12">
        <f t="shared" si="62"/>
        <v>2.2219174220758737E-7</v>
      </c>
      <c r="BK30" s="12">
        <f t="shared" si="63"/>
        <v>2.5732532913699968E-7</v>
      </c>
      <c r="BL30" s="12">
        <f t="shared" si="64"/>
        <v>6.5799624579220961E-7</v>
      </c>
      <c r="BM30" s="12">
        <f t="shared" si="65"/>
        <v>2.1381630953418042E-7</v>
      </c>
      <c r="BN30" s="12">
        <f t="shared" si="66"/>
        <v>2.0189826454555807E-7</v>
      </c>
      <c r="BO30" s="12">
        <f t="shared" si="67"/>
        <v>2.7261272881221916E-8</v>
      </c>
      <c r="BT30" s="1">
        <f t="shared" si="43"/>
        <v>45070</v>
      </c>
      <c r="BU30" s="6"/>
      <c r="BV30" s="6"/>
      <c r="BW30" s="6"/>
      <c r="BX30" s="6"/>
      <c r="BY30" s="6"/>
      <c r="BZ30" s="6"/>
      <c r="CA30" s="6"/>
      <c r="CB30" s="6"/>
      <c r="CC30" s="6"/>
      <c r="CI30" s="34"/>
      <c r="CJ30" s="33"/>
      <c r="CK30"/>
      <c r="CL30"/>
      <c r="CM30" s="33"/>
      <c r="CO30"/>
    </row>
    <row r="31" spans="1:93" x14ac:dyDescent="0.25">
      <c r="A31" s="1">
        <v>45069</v>
      </c>
      <c r="B31" s="33">
        <v>7.65</v>
      </c>
      <c r="C31" s="33">
        <v>7.59</v>
      </c>
      <c r="D31" s="33">
        <v>7.59</v>
      </c>
      <c r="E31" s="33">
        <v>7.64</v>
      </c>
      <c r="F31" s="33">
        <v>8.06</v>
      </c>
      <c r="G31" s="33">
        <v>8.61</v>
      </c>
      <c r="H31" s="33">
        <v>9.6300000000000008</v>
      </c>
      <c r="I31" s="33">
        <v>10.32</v>
      </c>
      <c r="J31" s="33">
        <v>10.88</v>
      </c>
      <c r="K31" s="33">
        <v>11.33</v>
      </c>
      <c r="L31" s="33">
        <v>11.57</v>
      </c>
      <c r="M31" s="33">
        <v>11.82</v>
      </c>
      <c r="N31" s="5"/>
      <c r="O31" s="1">
        <f t="shared" si="49"/>
        <v>45069</v>
      </c>
      <c r="P31" s="6">
        <f t="shared" si="50"/>
        <v>7.326285264032073</v>
      </c>
      <c r="Q31" s="6">
        <f t="shared" si="51"/>
        <v>7.3830620736717201</v>
      </c>
      <c r="R31" s="6">
        <f t="shared" si="52"/>
        <v>7.5723840655266272</v>
      </c>
      <c r="S31" s="6">
        <f t="shared" si="53"/>
        <v>8.4816387959866226</v>
      </c>
      <c r="T31" s="6">
        <f t="shared" si="54"/>
        <v>9.718412360298867</v>
      </c>
      <c r="U31" s="6">
        <f t="shared" si="55"/>
        <v>11.802726338999337</v>
      </c>
      <c r="V31" s="6">
        <f t="shared" si="56"/>
        <v>12.791767204776171</v>
      </c>
      <c r="W31" s="6">
        <f t="shared" si="57"/>
        <v>13.746091210601536</v>
      </c>
      <c r="X31" s="6">
        <f t="shared" si="58"/>
        <v>15.618937380252893</v>
      </c>
      <c r="AC31" s="1">
        <f t="shared" si="23"/>
        <v>45069</v>
      </c>
      <c r="AD31" s="9">
        <f t="shared" si="24"/>
        <v>1.0400092580927152E-2</v>
      </c>
      <c r="AE31" s="9">
        <f t="shared" si="25"/>
        <v>5.1410251496604121E-3</v>
      </c>
      <c r="AF31" s="9">
        <f t="shared" si="26"/>
        <v>4.9988482849765174E-3</v>
      </c>
      <c r="AG31" s="9">
        <f t="shared" si="27"/>
        <v>-1.2169831859144805E-3</v>
      </c>
      <c r="AH31" s="9">
        <f t="shared" si="28"/>
        <v>-3.2039659537998091E-5</v>
      </c>
      <c r="AI31" s="9">
        <f t="shared" si="29"/>
        <v>6.6794714402727473E-3</v>
      </c>
      <c r="AJ31" s="9">
        <f t="shared" si="30"/>
        <v>3.5091691425011332E-3</v>
      </c>
      <c r="AK31" s="9">
        <f t="shared" si="31"/>
        <v>-5.5942063635472114E-3</v>
      </c>
      <c r="AL31" s="9">
        <f t="shared" si="32"/>
        <v>1.0162277103321585E-3</v>
      </c>
      <c r="AQ31" s="1">
        <f t="shared" si="33"/>
        <v>45069</v>
      </c>
      <c r="AR31" s="12">
        <f t="shared" si="34"/>
        <v>1.0816192569185598E-4</v>
      </c>
      <c r="AS31" s="12">
        <f t="shared" si="35"/>
        <v>2.6430139589440863E-5</v>
      </c>
      <c r="AT31" s="12">
        <f t="shared" si="36"/>
        <v>2.4988484176212668E-5</v>
      </c>
      <c r="AU31" s="12">
        <f t="shared" si="37"/>
        <v>1.4810480747985589E-6</v>
      </c>
      <c r="AV31" s="12">
        <f t="shared" si="38"/>
        <v>1.0265397833108321E-9</v>
      </c>
      <c r="AW31" s="12">
        <f t="shared" si="39"/>
        <v>4.4615338721419286E-5</v>
      </c>
      <c r="AX31" s="12">
        <f t="shared" si="40"/>
        <v>1.2314268070682139E-5</v>
      </c>
      <c r="AY31" s="12">
        <f t="shared" si="41"/>
        <v>3.1295144837952115E-5</v>
      </c>
      <c r="AZ31" s="12">
        <f t="shared" si="42"/>
        <v>1.0327187592469415E-6</v>
      </c>
      <c r="BE31" s="1">
        <f t="shared" si="45"/>
        <v>45069</v>
      </c>
      <c r="BF31" s="4">
        <f>lambda!$C$1*BF30</f>
        <v>6.4002227311540563E-3</v>
      </c>
      <c r="BG31" s="12">
        <f t="shared" si="59"/>
        <v>6.9226041545841254E-7</v>
      </c>
      <c r="BH31" s="12">
        <f t="shared" si="60"/>
        <v>1.6915878018791414E-7</v>
      </c>
      <c r="BI31" s="12">
        <f t="shared" si="61"/>
        <v>1.5993186444167976E-7</v>
      </c>
      <c r="BJ31" s="12">
        <f t="shared" si="62"/>
        <v>9.4790375542576901E-9</v>
      </c>
      <c r="BK31" s="12">
        <f t="shared" si="63"/>
        <v>6.5700832555799464E-12</v>
      </c>
      <c r="BL31" s="12">
        <f t="shared" si="64"/>
        <v>2.8554810504296545E-7</v>
      </c>
      <c r="BM31" s="12">
        <f t="shared" si="65"/>
        <v>7.8814058423504435E-8</v>
      </c>
      <c r="BN31" s="12">
        <f t="shared" si="66"/>
        <v>2.0029589736661966E-7</v>
      </c>
      <c r="BO31" s="12">
        <f t="shared" si="67"/>
        <v>6.6096300778214883E-9</v>
      </c>
      <c r="BT31" s="1">
        <f t="shared" si="43"/>
        <v>45069</v>
      </c>
      <c r="BU31" s="6"/>
      <c r="BV31" s="6"/>
      <c r="BW31" s="6"/>
      <c r="BX31" s="6"/>
      <c r="BY31" s="6"/>
      <c r="BZ31" s="6"/>
      <c r="CA31" s="6"/>
      <c r="CB31" s="6"/>
      <c r="CC31" s="6"/>
      <c r="CH31" s="33"/>
      <c r="CI31" s="34"/>
      <c r="CJ31" s="33"/>
      <c r="CK31"/>
      <c r="CL31"/>
      <c r="CM31" s="33"/>
      <c r="CO31"/>
    </row>
    <row r="32" spans="1:93" x14ac:dyDescent="0.25">
      <c r="A32" s="1">
        <v>45068</v>
      </c>
      <c r="B32" s="33">
        <v>7.53</v>
      </c>
      <c r="C32" s="33">
        <v>7.49</v>
      </c>
      <c r="D32" s="33">
        <v>7.51</v>
      </c>
      <c r="E32" s="33">
        <v>7.57</v>
      </c>
      <c r="F32" s="33">
        <v>8.0299999999999994</v>
      </c>
      <c r="G32" s="33">
        <v>8.59</v>
      </c>
      <c r="H32" s="33">
        <v>9.59</v>
      </c>
      <c r="I32" s="33">
        <v>10.28</v>
      </c>
      <c r="J32" s="33">
        <v>10.87</v>
      </c>
      <c r="K32" s="33">
        <v>11.32</v>
      </c>
      <c r="L32" s="33">
        <v>11.55</v>
      </c>
      <c r="M32" s="33">
        <v>11.79</v>
      </c>
      <c r="N32" s="5"/>
      <c r="O32" s="1">
        <f t="shared" si="49"/>
        <v>45068</v>
      </c>
      <c r="P32" s="6">
        <f t="shared" si="50"/>
        <v>7.2504860615877575</v>
      </c>
      <c r="Q32" s="6">
        <f t="shared" si="51"/>
        <v>7.345202966565445</v>
      </c>
      <c r="R32" s="6">
        <f t="shared" si="52"/>
        <v>7.5346253201749924</v>
      </c>
      <c r="S32" s="6">
        <f t="shared" si="53"/>
        <v>8.4919670911964182</v>
      </c>
      <c r="T32" s="6">
        <f t="shared" si="54"/>
        <v>9.718723739910363</v>
      </c>
      <c r="U32" s="6">
        <f t="shared" si="55"/>
        <v>11.724153071579346</v>
      </c>
      <c r="V32" s="6">
        <f t="shared" si="56"/>
        <v>12.746957398600989</v>
      </c>
      <c r="W32" s="6">
        <f t="shared" si="57"/>
        <v>13.823205176136518</v>
      </c>
      <c r="X32" s="6">
        <f t="shared" si="58"/>
        <v>15.603073045534694</v>
      </c>
      <c r="AC32" s="1">
        <f t="shared" si="23"/>
        <v>45068</v>
      </c>
      <c r="AD32" s="9">
        <f t="shared" si="24"/>
        <v>-1.0397691779813084E-2</v>
      </c>
      <c r="AE32" s="9">
        <f t="shared" si="25"/>
        <v>-6.4226537292893732E-3</v>
      </c>
      <c r="AF32" s="9">
        <f t="shared" si="26"/>
        <v>-3.749686004133175E-3</v>
      </c>
      <c r="AG32" s="9">
        <f t="shared" si="27"/>
        <v>2.3966782335120202E-3</v>
      </c>
      <c r="AH32" s="9">
        <f t="shared" si="28"/>
        <v>7.3231618728893276E-3</v>
      </c>
      <c r="AI32" s="9">
        <f t="shared" si="29"/>
        <v>3.3544518011021812E-3</v>
      </c>
      <c r="AJ32" s="9">
        <f t="shared" si="30"/>
        <v>-1.3667204520016176E-3</v>
      </c>
      <c r="AK32" s="9">
        <f t="shared" si="31"/>
        <v>9.1189345696792486E-4</v>
      </c>
      <c r="AL32" s="9">
        <f t="shared" si="32"/>
        <v>-2.0569892290006175E-3</v>
      </c>
      <c r="AQ32" s="1">
        <f t="shared" si="33"/>
        <v>45068</v>
      </c>
      <c r="AR32" s="12">
        <f t="shared" si="34"/>
        <v>1.0811199434799258E-4</v>
      </c>
      <c r="AS32" s="12">
        <f t="shared" si="35"/>
        <v>4.1250480926354696E-5</v>
      </c>
      <c r="AT32" s="12">
        <f t="shared" si="36"/>
        <v>1.4060145129592217E-5</v>
      </c>
      <c r="AU32" s="12">
        <f t="shared" si="37"/>
        <v>5.7440665549902978E-6</v>
      </c>
      <c r="AV32" s="12">
        <f t="shared" si="38"/>
        <v>5.3628699816539925E-5</v>
      </c>
      <c r="AW32" s="12">
        <f t="shared" si="39"/>
        <v>1.1252346885917667E-5</v>
      </c>
      <c r="AX32" s="12">
        <f t="shared" si="40"/>
        <v>1.8679247939195061E-6</v>
      </c>
      <c r="AY32" s="12">
        <f t="shared" si="41"/>
        <v>8.3154967686091264E-7</v>
      </c>
      <c r="AZ32" s="12">
        <f t="shared" si="42"/>
        <v>4.2312046882245547E-6</v>
      </c>
      <c r="BE32" s="1">
        <f t="shared" si="45"/>
        <v>45068</v>
      </c>
      <c r="BF32" s="4">
        <f>lambda!$C$1*BF31</f>
        <v>6.3494273126528337E-3</v>
      </c>
      <c r="BG32" s="12">
        <f t="shared" si="59"/>
        <v>6.8644924973851292E-7</v>
      </c>
      <c r="BH32" s="12">
        <f t="shared" si="60"/>
        <v>2.6191693025386127E-7</v>
      </c>
      <c r="BI32" s="12">
        <f t="shared" si="61"/>
        <v>8.9273869505695541E-8</v>
      </c>
      <c r="BJ32" s="12">
        <f t="shared" si="62"/>
        <v>3.6471533069951068E-8</v>
      </c>
      <c r="BK32" s="12">
        <f t="shared" si="63"/>
        <v>3.4051153135719863E-7</v>
      </c>
      <c r="BL32" s="12">
        <f t="shared" si="64"/>
        <v>7.144595864888969E-8</v>
      </c>
      <c r="BM32" s="12">
        <f t="shared" si="65"/>
        <v>1.1860252704493928E-8</v>
      </c>
      <c r="BN32" s="12">
        <f t="shared" si="66"/>
        <v>5.2798642300883164E-9</v>
      </c>
      <c r="BO32" s="12">
        <f t="shared" si="67"/>
        <v>2.6865726612837707E-8</v>
      </c>
      <c r="BT32" s="1">
        <f t="shared" si="43"/>
        <v>45068</v>
      </c>
      <c r="BU32" s="6"/>
      <c r="BV32" s="6"/>
      <c r="BW32" s="6"/>
      <c r="BX32" s="6"/>
      <c r="BY32" s="6"/>
      <c r="BZ32" s="6"/>
      <c r="CA32" s="6"/>
      <c r="CB32" s="6"/>
      <c r="CC32" s="6"/>
      <c r="CH32" s="33"/>
      <c r="CI32" s="34"/>
      <c r="CJ32" s="33"/>
      <c r="CK32"/>
      <c r="CL32"/>
      <c r="CM32" s="33"/>
      <c r="CO32"/>
    </row>
    <row r="33" spans="1:87" x14ac:dyDescent="0.25">
      <c r="A33" s="1">
        <v>45065</v>
      </c>
      <c r="B33" s="33">
        <v>7.61</v>
      </c>
      <c r="C33" s="33">
        <v>7.57</v>
      </c>
      <c r="D33" s="33">
        <v>7.58</v>
      </c>
      <c r="E33" s="33">
        <v>7.63</v>
      </c>
      <c r="F33" s="33">
        <v>8.0500000000000007</v>
      </c>
      <c r="G33" s="33">
        <v>8.58</v>
      </c>
      <c r="H33" s="33">
        <v>9.57</v>
      </c>
      <c r="I33" s="33">
        <v>10.27</v>
      </c>
      <c r="J33" s="33">
        <v>10.86</v>
      </c>
      <c r="K33" s="33">
        <v>11.32</v>
      </c>
      <c r="L33" s="33">
        <v>11.55</v>
      </c>
      <c r="M33" s="33">
        <v>11.81</v>
      </c>
      <c r="N33" s="5"/>
      <c r="O33" s="1">
        <f t="shared" si="49"/>
        <v>45065</v>
      </c>
      <c r="P33" s="6">
        <f t="shared" si="50"/>
        <v>7.3262676750993627</v>
      </c>
      <c r="Q33" s="6">
        <f t="shared" si="51"/>
        <v>7.3925304832266114</v>
      </c>
      <c r="R33" s="6">
        <f t="shared" si="52"/>
        <v>7.5629308345149582</v>
      </c>
      <c r="S33" s="6">
        <f t="shared" si="53"/>
        <v>8.4716389482486285</v>
      </c>
      <c r="T33" s="6">
        <f t="shared" si="54"/>
        <v>9.6478119190453349</v>
      </c>
      <c r="U33" s="6">
        <f t="shared" si="55"/>
        <v>11.684890853616869</v>
      </c>
      <c r="V33" s="6">
        <f t="shared" si="56"/>
        <v>12.764390836582873</v>
      </c>
      <c r="W33" s="6">
        <f t="shared" si="57"/>
        <v>13.810605631376385</v>
      </c>
      <c r="X33" s="6">
        <f t="shared" si="58"/>
        <v>15.635201431271891</v>
      </c>
      <c r="AC33" s="1">
        <f t="shared" si="23"/>
        <v>45065</v>
      </c>
      <c r="AD33" s="9">
        <f t="shared" si="24"/>
        <v>-5.1564298136815402E-3</v>
      </c>
      <c r="AE33" s="9">
        <f t="shared" si="25"/>
        <v>-5.1078423443464173E-3</v>
      </c>
      <c r="AF33" s="9">
        <f t="shared" si="26"/>
        <v>-4.9867947343552989E-3</v>
      </c>
      <c r="AG33" s="9">
        <f t="shared" si="27"/>
        <v>1.805170466861946E-5</v>
      </c>
      <c r="AH33" s="9">
        <f t="shared" si="28"/>
        <v>1.0675093144823975E-3</v>
      </c>
      <c r="AI33" s="9">
        <f t="shared" si="29"/>
        <v>-9.5000322239041808E-4</v>
      </c>
      <c r="AJ33" s="9">
        <f t="shared" si="30"/>
        <v>-8.7724800682163772E-4</v>
      </c>
      <c r="AK33" s="9">
        <f t="shared" si="31"/>
        <v>-7.0518842259136233E-3</v>
      </c>
      <c r="AL33" s="9">
        <f t="shared" si="32"/>
        <v>-6.1048780881155411E-3</v>
      </c>
      <c r="AQ33" s="1">
        <f t="shared" si="33"/>
        <v>45065</v>
      </c>
      <c r="AR33" s="12">
        <f t="shared" si="34"/>
        <v>2.6588768423423843E-5</v>
      </c>
      <c r="AS33" s="12">
        <f t="shared" si="35"/>
        <v>2.6090053414698303E-5</v>
      </c>
      <c r="AT33" s="12">
        <f t="shared" si="36"/>
        <v>2.4868121722593735E-5</v>
      </c>
      <c r="AU33" s="12">
        <f t="shared" si="37"/>
        <v>3.2586404144305758E-10</v>
      </c>
      <c r="AV33" s="12">
        <f t="shared" si="38"/>
        <v>1.1395761365066783E-6</v>
      </c>
      <c r="AW33" s="12">
        <f t="shared" si="39"/>
        <v>9.0250612255217815E-7</v>
      </c>
      <c r="AX33" s="12">
        <f t="shared" si="40"/>
        <v>7.6956406547253617E-7</v>
      </c>
      <c r="AY33" s="12">
        <f t="shared" si="41"/>
        <v>4.9729071135689384E-5</v>
      </c>
      <c r="AZ33" s="12">
        <f t="shared" si="42"/>
        <v>3.7269536470753263E-5</v>
      </c>
      <c r="BE33" s="1">
        <f t="shared" si="45"/>
        <v>45065</v>
      </c>
      <c r="BF33" s="4">
        <f>lambda!$C$1*BF32</f>
        <v>6.2990350323936847E-3</v>
      </c>
      <c r="BG33" s="12">
        <f t="shared" si="59"/>
        <v>1.6748358376734979E-7</v>
      </c>
      <c r="BH33" s="12">
        <f t="shared" si="60"/>
        <v>1.6434216045620708E-7</v>
      </c>
      <c r="BI33" s="12">
        <f t="shared" si="61"/>
        <v>1.5664516992044833E-7</v>
      </c>
      <c r="BJ33" s="12">
        <f t="shared" si="62"/>
        <v>2.0526290128472072E-12</v>
      </c>
      <c r="BK33" s="12">
        <f t="shared" si="63"/>
        <v>7.1782300059354142E-9</v>
      </c>
      <c r="BL33" s="12">
        <f t="shared" si="64"/>
        <v>5.6849176829059581E-9</v>
      </c>
      <c r="BM33" s="12">
        <f t="shared" si="65"/>
        <v>4.8475110080828122E-9</v>
      </c>
      <c r="BN33" s="12">
        <f t="shared" si="66"/>
        <v>3.1324516121210504E-7</v>
      </c>
      <c r="BO33" s="12">
        <f t="shared" si="67"/>
        <v>2.3476211587034889E-7</v>
      </c>
      <c r="BT33" s="1">
        <f t="shared" si="43"/>
        <v>45065</v>
      </c>
      <c r="BU33" s="6"/>
      <c r="BV33" s="6"/>
      <c r="BW33" s="6"/>
      <c r="BX33" s="6"/>
      <c r="BY33" s="6"/>
      <c r="BZ33" s="6"/>
      <c r="CA33" s="6"/>
      <c r="CB33" s="6"/>
      <c r="CC33" s="6"/>
      <c r="CI33" s="34"/>
    </row>
    <row r="34" spans="1:87" x14ac:dyDescent="0.25">
      <c r="A34" s="1">
        <v>45064</v>
      </c>
      <c r="B34" s="33">
        <v>7.65</v>
      </c>
      <c r="C34" s="33">
        <v>7.61</v>
      </c>
      <c r="D34" s="33">
        <v>7.62</v>
      </c>
      <c r="E34" s="33">
        <v>7.67</v>
      </c>
      <c r="F34" s="33">
        <v>8.07</v>
      </c>
      <c r="G34" s="33">
        <v>8.59</v>
      </c>
      <c r="H34" s="33">
        <v>9.58</v>
      </c>
      <c r="I34" s="33">
        <v>10.28</v>
      </c>
      <c r="J34" s="33">
        <v>10.89</v>
      </c>
      <c r="K34" s="33">
        <v>11.36</v>
      </c>
      <c r="L34" s="33">
        <v>11.59</v>
      </c>
      <c r="M34" s="33">
        <v>11.85</v>
      </c>
      <c r="N34" s="5"/>
      <c r="O34" s="1">
        <f t="shared" si="49"/>
        <v>45064</v>
      </c>
      <c r="P34" s="6">
        <f t="shared" si="50"/>
        <v>7.3641426260046217</v>
      </c>
      <c r="Q34" s="6">
        <f t="shared" si="51"/>
        <v>7.4303869636210607</v>
      </c>
      <c r="R34" s="6">
        <f t="shared" si="52"/>
        <v>7.6007398126301418</v>
      </c>
      <c r="S34" s="6">
        <f t="shared" si="53"/>
        <v>8.4714860221045676</v>
      </c>
      <c r="T34" s="6">
        <f t="shared" si="54"/>
        <v>9.6375182852099108</v>
      </c>
      <c r="U34" s="6">
        <f t="shared" si="55"/>
        <v>11.695996812093989</v>
      </c>
      <c r="V34" s="6">
        <f t="shared" si="56"/>
        <v>12.775593285947329</v>
      </c>
      <c r="W34" s="6">
        <f t="shared" si="57"/>
        <v>13.908340626290872</v>
      </c>
      <c r="X34" s="6">
        <f t="shared" si="58"/>
        <v>15.730944382056339</v>
      </c>
      <c r="AC34" s="1">
        <f t="shared" si="23"/>
        <v>45064</v>
      </c>
      <c r="AD34" s="9">
        <f t="shared" si="24"/>
        <v>-5.1277195993333089E-3</v>
      </c>
      <c r="AE34" s="9">
        <f t="shared" si="25"/>
        <v>-7.6115902450211992E-3</v>
      </c>
      <c r="AF34" s="9">
        <f t="shared" si="26"/>
        <v>-9.903043291374123E-3</v>
      </c>
      <c r="AG34" s="9">
        <f t="shared" si="27"/>
        <v>-5.8847218046828983E-3</v>
      </c>
      <c r="AH34" s="9">
        <f t="shared" si="28"/>
        <v>1.0974460966945258E-3</v>
      </c>
      <c r="AI34" s="9">
        <f t="shared" si="29"/>
        <v>4.3790818168069866E-3</v>
      </c>
      <c r="AJ34" s="9">
        <f t="shared" si="30"/>
        <v>3.1229919310504532E-3</v>
      </c>
      <c r="AK34" s="9">
        <f t="shared" si="31"/>
        <v>3.9761662769438556E-3</v>
      </c>
      <c r="AL34" s="9">
        <f t="shared" si="32"/>
        <v>-1.0370574634274035E-3</v>
      </c>
      <c r="AQ34" s="1">
        <f t="shared" si="33"/>
        <v>45064</v>
      </c>
      <c r="AR34" s="12">
        <f t="shared" si="34"/>
        <v>2.629350828938695E-5</v>
      </c>
      <c r="AS34" s="12">
        <f t="shared" si="35"/>
        <v>5.7936306058101879E-5</v>
      </c>
      <c r="AT34" s="12">
        <f t="shared" si="36"/>
        <v>9.8070266430830023E-5</v>
      </c>
      <c r="AU34" s="12">
        <f t="shared" si="37"/>
        <v>3.462995071851035E-5</v>
      </c>
      <c r="AV34" s="12">
        <f t="shared" si="38"/>
        <v>1.2043879351500506E-6</v>
      </c>
      <c r="AW34" s="12">
        <f t="shared" si="39"/>
        <v>1.9176357558289577E-5</v>
      </c>
      <c r="AX34" s="12">
        <f t="shared" si="40"/>
        <v>9.7530786014062383E-6</v>
      </c>
      <c r="AY34" s="12">
        <f t="shared" si="41"/>
        <v>1.5809898261905562E-5</v>
      </c>
      <c r="AZ34" s="12">
        <f t="shared" si="42"/>
        <v>1.0754881824504803E-6</v>
      </c>
      <c r="BE34" s="1">
        <f t="shared" si="45"/>
        <v>45064</v>
      </c>
      <c r="BF34" s="4">
        <f>lambda!$C$1*BF33</f>
        <v>6.2490426908667508E-3</v>
      </c>
      <c r="BG34" s="12">
        <f t="shared" si="59"/>
        <v>1.6430925579303784E-7</v>
      </c>
      <c r="BH34" s="12">
        <f t="shared" si="60"/>
        <v>3.6204644990820061E-7</v>
      </c>
      <c r="BI34" s="12">
        <f t="shared" si="61"/>
        <v>6.1284528163093326E-7</v>
      </c>
      <c r="BJ34" s="12">
        <f t="shared" si="62"/>
        <v>2.1640404042258288E-7</v>
      </c>
      <c r="BK34" s="12">
        <f t="shared" si="63"/>
        <v>7.5262716231175222E-9</v>
      </c>
      <c r="BL34" s="12">
        <f t="shared" si="64"/>
        <v>1.1983387703707685E-7</v>
      </c>
      <c r="BM34" s="12">
        <f t="shared" si="65"/>
        <v>6.0947404547566559E-8</v>
      </c>
      <c r="BN34" s="12">
        <f t="shared" si="66"/>
        <v>9.8796729176907904E-8</v>
      </c>
      <c r="BO34" s="12">
        <f t="shared" si="67"/>
        <v>6.7207715656557408E-9</v>
      </c>
      <c r="BT34" s="1">
        <f t="shared" si="43"/>
        <v>45064</v>
      </c>
      <c r="BU34" s="6"/>
      <c r="BV34" s="6"/>
      <c r="BW34" s="6"/>
      <c r="BX34" s="6"/>
      <c r="BY34" s="6"/>
      <c r="BZ34" s="6"/>
      <c r="CA34" s="6"/>
      <c r="CB34" s="6"/>
      <c r="CC34" s="6"/>
    </row>
    <row r="35" spans="1:87" x14ac:dyDescent="0.25">
      <c r="A35" s="1">
        <v>45063</v>
      </c>
      <c r="B35" s="33">
        <v>7.67</v>
      </c>
      <c r="C35" s="33">
        <v>7.64</v>
      </c>
      <c r="D35" s="33">
        <v>7.66</v>
      </c>
      <c r="E35" s="33">
        <v>7.72</v>
      </c>
      <c r="F35" s="33">
        <v>8.1199999999999992</v>
      </c>
      <c r="G35" s="33">
        <v>8.6199999999999992</v>
      </c>
      <c r="H35" s="33">
        <v>9.58</v>
      </c>
      <c r="I35" s="33">
        <v>10.27</v>
      </c>
      <c r="J35" s="33">
        <v>10.87</v>
      </c>
      <c r="K35" s="33">
        <v>11.35</v>
      </c>
      <c r="L35" s="33">
        <v>11.58</v>
      </c>
      <c r="M35" s="33">
        <v>11.84</v>
      </c>
      <c r="N35" s="5"/>
      <c r="O35" s="1">
        <f t="shared" si="49"/>
        <v>45063</v>
      </c>
      <c r="P35" s="6">
        <f t="shared" si="50"/>
        <v>7.4020008647445401</v>
      </c>
      <c r="Q35" s="6">
        <f t="shared" si="51"/>
        <v>7.4871598162953745</v>
      </c>
      <c r="R35" s="6">
        <f t="shared" si="52"/>
        <v>7.6763842046812414</v>
      </c>
      <c r="S35" s="6">
        <f t="shared" si="53"/>
        <v>8.521485332343115</v>
      </c>
      <c r="T35" s="6">
        <f t="shared" si="54"/>
        <v>9.6269474299188751</v>
      </c>
      <c r="U35" s="6">
        <f t="shared" si="55"/>
        <v>11.644891064917296</v>
      </c>
      <c r="V35" s="6">
        <f t="shared" si="56"/>
        <v>12.735757447079443</v>
      </c>
      <c r="W35" s="6">
        <f t="shared" si="57"/>
        <v>13.853148550474748</v>
      </c>
      <c r="X35" s="6">
        <f t="shared" si="58"/>
        <v>15.747266737481894</v>
      </c>
      <c r="AC35" s="1">
        <f t="shared" si="23"/>
        <v>45063</v>
      </c>
      <c r="AD35" s="9">
        <f t="shared" si="24"/>
        <v>7.7024311225013659E-3</v>
      </c>
      <c r="AE35" s="9">
        <f t="shared" si="25"/>
        <v>1.0162072182612053E-2</v>
      </c>
      <c r="AF35" s="9">
        <f t="shared" si="26"/>
        <v>1.2393158674150034E-2</v>
      </c>
      <c r="AG35" s="9">
        <f t="shared" si="27"/>
        <v>5.8758072419942313E-3</v>
      </c>
      <c r="AH35" s="9">
        <f t="shared" si="28"/>
        <v>-5.9368267516450938E-5</v>
      </c>
      <c r="AI35" s="9">
        <f t="shared" si="29"/>
        <v>-5.8355964161468984E-3</v>
      </c>
      <c r="AJ35" s="9">
        <f t="shared" si="30"/>
        <v>-6.2379527996340922E-3</v>
      </c>
      <c r="AK35" s="9">
        <f t="shared" si="31"/>
        <v>-1.8186098864354373E-3</v>
      </c>
      <c r="AL35" s="9">
        <f t="shared" si="32"/>
        <v>4.0993280042680991E-3</v>
      </c>
      <c r="AQ35" s="1">
        <f t="shared" si="33"/>
        <v>45063</v>
      </c>
      <c r="AR35" s="12">
        <f t="shared" si="34"/>
        <v>5.932744519687765E-5</v>
      </c>
      <c r="AS35" s="12">
        <f t="shared" si="35"/>
        <v>1.032677110446177E-4</v>
      </c>
      <c r="AT35" s="12">
        <f t="shared" si="36"/>
        <v>1.5359038192266022E-4</v>
      </c>
      <c r="AU35" s="12">
        <f t="shared" si="37"/>
        <v>3.4525110745071858E-5</v>
      </c>
      <c r="AV35" s="12">
        <f t="shared" si="38"/>
        <v>3.5245911879048837E-9</v>
      </c>
      <c r="AW35" s="12">
        <f t="shared" si="39"/>
        <v>3.4054185532146527E-5</v>
      </c>
      <c r="AX35" s="12">
        <f t="shared" si="40"/>
        <v>3.8912055130462806E-5</v>
      </c>
      <c r="AY35" s="12">
        <f t="shared" si="41"/>
        <v>3.3073419190407141E-6</v>
      </c>
      <c r="AZ35" s="12">
        <f t="shared" si="42"/>
        <v>1.6804490086576675E-5</v>
      </c>
      <c r="BE35" s="1">
        <f t="shared" si="45"/>
        <v>45063</v>
      </c>
      <c r="BF35" s="4">
        <f>lambda!$C$1*BF34</f>
        <v>6.1994471139551104E-3</v>
      </c>
      <c r="BG35" s="12">
        <f t="shared" si="59"/>
        <v>3.6779735890411312E-7</v>
      </c>
      <c r="BH35" s="12">
        <f t="shared" si="60"/>
        <v>6.4020271320030553E-7</v>
      </c>
      <c r="BI35" s="12">
        <f t="shared" si="61"/>
        <v>9.5217544994169899E-7</v>
      </c>
      <c r="BJ35" s="12">
        <f t="shared" si="62"/>
        <v>2.140365981675163E-7</v>
      </c>
      <c r="BK35" s="12">
        <f t="shared" si="63"/>
        <v>2.1850516667728545E-11</v>
      </c>
      <c r="BL35" s="12">
        <f t="shared" si="64"/>
        <v>2.1111712221535767E-7</v>
      </c>
      <c r="BM35" s="12">
        <f t="shared" si="65"/>
        <v>2.4123322787660981E-7</v>
      </c>
      <c r="BN35" s="12">
        <f t="shared" si="66"/>
        <v>2.0503691314859713E-8</v>
      </c>
      <c r="BO35" s="12">
        <f t="shared" si="67"/>
        <v>1.0417854756871503E-7</v>
      </c>
      <c r="BT35" s="1">
        <f t="shared" si="43"/>
        <v>45063</v>
      </c>
      <c r="BU35" s="6"/>
      <c r="BV35" s="6"/>
      <c r="BW35" s="6"/>
      <c r="BX35" s="6"/>
      <c r="BY35" s="6"/>
      <c r="BZ35" s="6"/>
      <c r="CA35" s="6"/>
      <c r="CB35" s="6"/>
      <c r="CC35" s="6"/>
    </row>
    <row r="36" spans="1:87" x14ac:dyDescent="0.25">
      <c r="A36" s="1">
        <v>45062</v>
      </c>
      <c r="B36" s="33">
        <v>7.63</v>
      </c>
      <c r="C36" s="33">
        <v>7.59</v>
      </c>
      <c r="D36" s="33">
        <v>7.6</v>
      </c>
      <c r="E36" s="33">
        <v>7.65</v>
      </c>
      <c r="F36" s="33">
        <v>8.06</v>
      </c>
      <c r="G36" s="33">
        <v>8.58</v>
      </c>
      <c r="H36" s="33">
        <v>9.58</v>
      </c>
      <c r="I36" s="33">
        <v>10.29</v>
      </c>
      <c r="J36" s="33">
        <v>10.89</v>
      </c>
      <c r="K36" s="33">
        <v>11.35</v>
      </c>
      <c r="L36" s="33">
        <v>11.58</v>
      </c>
      <c r="M36" s="33">
        <v>11.83</v>
      </c>
      <c r="N36" s="5"/>
      <c r="O36" s="1">
        <f t="shared" si="49"/>
        <v>45062</v>
      </c>
      <c r="P36" s="6">
        <f t="shared" si="50"/>
        <v>7.3452064711561071</v>
      </c>
      <c r="Q36" s="6">
        <f t="shared" si="51"/>
        <v>7.4114600425261301</v>
      </c>
      <c r="R36" s="6">
        <f t="shared" si="52"/>
        <v>7.5818366388118896</v>
      </c>
      <c r="S36" s="6">
        <f t="shared" si="53"/>
        <v>8.4715615420343902</v>
      </c>
      <c r="T36" s="6">
        <f t="shared" si="54"/>
        <v>9.6275189820751237</v>
      </c>
      <c r="U36" s="6">
        <f t="shared" si="55"/>
        <v>11.713044614377278</v>
      </c>
      <c r="V36" s="6">
        <f t="shared" si="56"/>
        <v>12.815450804182749</v>
      </c>
      <c r="W36" s="6">
        <f t="shared" si="57"/>
        <v>13.87836494582991</v>
      </c>
      <c r="X36" s="6">
        <f t="shared" si="58"/>
        <v>15.682845657735978</v>
      </c>
      <c r="AC36" s="1">
        <f t="shared" si="23"/>
        <v>45062</v>
      </c>
      <c r="AD36" s="9">
        <f t="shared" si="24"/>
        <v>3.8728123256052726E-3</v>
      </c>
      <c r="AE36" s="9">
        <f t="shared" si="25"/>
        <v>8.9810938892989061E-3</v>
      </c>
      <c r="AF36" s="9">
        <f t="shared" si="26"/>
        <v>8.7736436195658719E-3</v>
      </c>
      <c r="AG36" s="9">
        <f t="shared" si="27"/>
        <v>-1.8496981304682953E-5</v>
      </c>
      <c r="AH36" s="9">
        <f t="shared" si="28"/>
        <v>-7.3368004020925625E-3</v>
      </c>
      <c r="AI36" s="9">
        <f t="shared" si="29"/>
        <v>-5.7421740434713169E-3</v>
      </c>
      <c r="AJ36" s="9">
        <f t="shared" si="30"/>
        <v>3.6029620997331713E-3</v>
      </c>
      <c r="AK36" s="9">
        <f t="shared" si="31"/>
        <v>5.2365588838060558E-3</v>
      </c>
      <c r="AL36" s="9">
        <f t="shared" si="32"/>
        <v>1.3326440784280667E-2</v>
      </c>
      <c r="AQ36" s="1">
        <f t="shared" si="33"/>
        <v>45062</v>
      </c>
      <c r="AR36" s="12">
        <f t="shared" si="34"/>
        <v>1.499867530936012E-5</v>
      </c>
      <c r="AS36" s="12">
        <f t="shared" si="35"/>
        <v>8.0660047448402158E-5</v>
      </c>
      <c r="AT36" s="12">
        <f t="shared" si="36"/>
        <v>7.6976822363148935E-5</v>
      </c>
      <c r="AU36" s="12">
        <f t="shared" si="37"/>
        <v>3.4213831738579068E-10</v>
      </c>
      <c r="AV36" s="12">
        <f t="shared" si="38"/>
        <v>5.3828640140145583E-5</v>
      </c>
      <c r="AW36" s="12">
        <f t="shared" si="39"/>
        <v>3.2972562745515736E-5</v>
      </c>
      <c r="AX36" s="12">
        <f t="shared" si="40"/>
        <v>1.2981335892113663E-5</v>
      </c>
      <c r="AY36" s="12">
        <f t="shared" si="41"/>
        <v>2.7421548943568126E-5</v>
      </c>
      <c r="AZ36" s="12">
        <f t="shared" si="42"/>
        <v>1.7759402397693911E-4</v>
      </c>
      <c r="BE36" s="1">
        <f t="shared" si="45"/>
        <v>45062</v>
      </c>
      <c r="BF36" s="4">
        <f>lambda!$C$1*BF35</f>
        <v>6.1502451527332448E-3</v>
      </c>
      <c r="BG36" s="12">
        <f t="shared" si="59"/>
        <v>9.2245530118811876E-8</v>
      </c>
      <c r="BH36" s="12">
        <f t="shared" si="60"/>
        <v>4.9607906583876895E-7</v>
      </c>
      <c r="BI36" s="12">
        <f t="shared" si="61"/>
        <v>4.7342632861176477E-7</v>
      </c>
      <c r="BJ36" s="12">
        <f t="shared" si="62"/>
        <v>2.1042345280662677E-12</v>
      </c>
      <c r="BK36" s="12">
        <f t="shared" si="63"/>
        <v>3.3105933310015256E-7</v>
      </c>
      <c r="BL36" s="12">
        <f t="shared" si="64"/>
        <v>2.0278934419880092E-7</v>
      </c>
      <c r="BM36" s="12">
        <f t="shared" si="65"/>
        <v>7.9838398146474156E-8</v>
      </c>
      <c r="BN36" s="12">
        <f t="shared" si="66"/>
        <v>1.6864924847061729E-7</v>
      </c>
      <c r="BO36" s="12">
        <f t="shared" si="67"/>
        <v>1.0922467851185614E-6</v>
      </c>
      <c r="BT36" s="1">
        <f t="shared" si="43"/>
        <v>45062</v>
      </c>
      <c r="BU36" s="6"/>
      <c r="BV36" s="6"/>
      <c r="BW36" s="6"/>
      <c r="BX36" s="6"/>
      <c r="BY36" s="6"/>
      <c r="BZ36" s="6"/>
      <c r="CA36" s="6"/>
      <c r="CB36" s="6"/>
      <c r="CC36" s="6"/>
    </row>
    <row r="37" spans="1:87" x14ac:dyDescent="0.25">
      <c r="A37" s="1">
        <v>45061</v>
      </c>
      <c r="B37" s="33">
        <v>7.64</v>
      </c>
      <c r="C37" s="33">
        <v>7.58</v>
      </c>
      <c r="D37" s="33">
        <v>7.57</v>
      </c>
      <c r="E37" s="33">
        <v>7.61</v>
      </c>
      <c r="F37" s="33">
        <v>8.0399999999999991</v>
      </c>
      <c r="G37" s="33">
        <v>8.59</v>
      </c>
      <c r="H37" s="33">
        <v>9.61</v>
      </c>
      <c r="I37" s="33">
        <v>10.3</v>
      </c>
      <c r="J37" s="33">
        <v>10.88</v>
      </c>
      <c r="K37" s="33">
        <v>11.3</v>
      </c>
      <c r="L37" s="33">
        <v>11.5</v>
      </c>
      <c r="M37" s="33">
        <v>11.75</v>
      </c>
      <c r="N37" s="5"/>
      <c r="O37" s="1">
        <f t="shared" si="49"/>
        <v>45061</v>
      </c>
      <c r="P37" s="6">
        <f t="shared" si="50"/>
        <v>7.3168148781425302</v>
      </c>
      <c r="Q37" s="6">
        <f t="shared" si="51"/>
        <v>7.3451950355629236</v>
      </c>
      <c r="R37" s="6">
        <f t="shared" si="52"/>
        <v>7.5156072674552377</v>
      </c>
      <c r="S37" s="6">
        <f t="shared" si="53"/>
        <v>8.4717182417990866</v>
      </c>
      <c r="T37" s="6">
        <f t="shared" si="54"/>
        <v>9.6984139202046968</v>
      </c>
      <c r="U37" s="6">
        <f t="shared" si="55"/>
        <v>11.780496429825737</v>
      </c>
      <c r="V37" s="6">
        <f t="shared" si="56"/>
        <v>12.769360301670819</v>
      </c>
      <c r="W37" s="6">
        <f t="shared" si="57"/>
        <v>13.805880022003358</v>
      </c>
      <c r="X37" s="6">
        <f t="shared" si="58"/>
        <v>15.475235568049204</v>
      </c>
      <c r="AC37" s="1">
        <f t="shared" si="23"/>
        <v>45061</v>
      </c>
      <c r="AD37" s="9">
        <f t="shared" si="24"/>
        <v>2.5961504003042977E-3</v>
      </c>
      <c r="AE37" s="9">
        <f t="shared" si="25"/>
        <v>-7.7061304342704367E-3</v>
      </c>
      <c r="AF37" s="9">
        <f t="shared" si="26"/>
        <v>-1.2523014330543822E-2</v>
      </c>
      <c r="AG37" s="9">
        <f t="shared" si="27"/>
        <v>-5.9038137684399947E-3</v>
      </c>
      <c r="AH37" s="9">
        <f t="shared" si="28"/>
        <v>6.2987225729145288E-3</v>
      </c>
      <c r="AI37" s="9">
        <f t="shared" si="29"/>
        <v>7.19868864281139E-3</v>
      </c>
      <c r="AJ37" s="9">
        <f t="shared" si="30"/>
        <v>-4.8800123114937222E-4</v>
      </c>
      <c r="AK37" s="9">
        <f t="shared" si="31"/>
        <v>-7.3941152743142715E-3</v>
      </c>
      <c r="AL37" s="9">
        <f t="shared" si="32"/>
        <v>-1.9445467620405891E-2</v>
      </c>
      <c r="AQ37" s="1">
        <f t="shared" si="33"/>
        <v>45061</v>
      </c>
      <c r="AR37" s="12">
        <f t="shared" si="34"/>
        <v>6.7399969010001655E-6</v>
      </c>
      <c r="AS37" s="12">
        <f t="shared" si="35"/>
        <v>5.9384446269989068E-5</v>
      </c>
      <c r="AT37" s="12">
        <f t="shared" si="36"/>
        <v>1.5682588792300593E-4</v>
      </c>
      <c r="AU37" s="12">
        <f t="shared" si="37"/>
        <v>3.4855017012421654E-5</v>
      </c>
      <c r="AV37" s="12">
        <f t="shared" si="38"/>
        <v>3.9673906050543021E-5</v>
      </c>
      <c r="AW37" s="12">
        <f t="shared" si="39"/>
        <v>5.1821118176141694E-5</v>
      </c>
      <c r="AX37" s="12">
        <f t="shared" si="40"/>
        <v>2.3814520160330301E-7</v>
      </c>
      <c r="AY37" s="12">
        <f t="shared" si="41"/>
        <v>5.4672940689847612E-5</v>
      </c>
      <c r="AZ37" s="12">
        <f t="shared" si="42"/>
        <v>3.7812621097625394E-4</v>
      </c>
      <c r="BE37" s="1">
        <f t="shared" si="45"/>
        <v>45061</v>
      </c>
      <c r="BF37" s="4">
        <f>lambda!$C$1*BF36</f>
        <v>6.1014336832671085E-3</v>
      </c>
      <c r="BG37" s="12">
        <f t="shared" si="59"/>
        <v>4.1123644116878335E-8</v>
      </c>
      <c r="BH37" s="12">
        <f t="shared" si="60"/>
        <v>3.6233026073387711E-7</v>
      </c>
      <c r="BI37" s="12">
        <f t="shared" si="61"/>
        <v>9.5686275498170091E-7</v>
      </c>
      <c r="BJ37" s="12">
        <f t="shared" si="62"/>
        <v>2.1266557483043758E-7</v>
      </c>
      <c r="BK37" s="12">
        <f t="shared" si="63"/>
        <v>2.4206770672355792E-7</v>
      </c>
      <c r="BL37" s="12">
        <f t="shared" si="64"/>
        <v>3.1618311594447635E-7</v>
      </c>
      <c r="BM37" s="12">
        <f t="shared" si="65"/>
        <v>1.4530271545708293E-9</v>
      </c>
      <c r="BN37" s="12">
        <f t="shared" si="66"/>
        <v>3.3358332188830111E-7</v>
      </c>
      <c r="BO37" s="12">
        <f t="shared" si="67"/>
        <v>2.3071120001766807E-6</v>
      </c>
      <c r="BT37" s="1">
        <f t="shared" si="43"/>
        <v>45061</v>
      </c>
      <c r="BU37" s="6"/>
      <c r="BV37" s="6"/>
      <c r="BW37" s="6"/>
      <c r="BX37" s="6"/>
      <c r="BY37" s="6"/>
      <c r="BZ37" s="6"/>
      <c r="CA37" s="6"/>
      <c r="CB37" s="6"/>
      <c r="CC37" s="6"/>
    </row>
    <row r="38" spans="1:87" x14ac:dyDescent="0.25">
      <c r="A38" s="1">
        <v>45058</v>
      </c>
      <c r="B38" s="33">
        <v>7.54</v>
      </c>
      <c r="C38" s="33">
        <v>7.52</v>
      </c>
      <c r="D38" s="33">
        <v>7.55</v>
      </c>
      <c r="E38" s="33">
        <v>7.62</v>
      </c>
      <c r="F38" s="33">
        <v>8.07</v>
      </c>
      <c r="G38" s="33">
        <v>8.59</v>
      </c>
      <c r="H38" s="33">
        <v>9.58</v>
      </c>
      <c r="I38" s="33">
        <v>10.28</v>
      </c>
      <c r="J38" s="33">
        <v>10.89</v>
      </c>
      <c r="K38" s="33">
        <v>11.37</v>
      </c>
      <c r="L38" s="33">
        <v>11.61</v>
      </c>
      <c r="M38" s="33">
        <v>11.88</v>
      </c>
      <c r="N38" s="5"/>
      <c r="O38" s="1">
        <f t="shared" si="49"/>
        <v>45058</v>
      </c>
      <c r="P38" s="6">
        <f t="shared" si="50"/>
        <v>7.2978439625980052</v>
      </c>
      <c r="Q38" s="6">
        <f t="shared" si="51"/>
        <v>7.402016723046323</v>
      </c>
      <c r="R38" s="6">
        <f t="shared" si="52"/>
        <v>7.6103171136055359</v>
      </c>
      <c r="S38" s="6">
        <f t="shared" si="53"/>
        <v>8.5218816205166359</v>
      </c>
      <c r="T38" s="6">
        <f t="shared" si="54"/>
        <v>9.6375182852099108</v>
      </c>
      <c r="U38" s="6">
        <f t="shared" si="55"/>
        <v>11.695996812093989</v>
      </c>
      <c r="V38" s="6">
        <f t="shared" si="56"/>
        <v>12.775593285947329</v>
      </c>
      <c r="W38" s="6">
        <f t="shared" si="57"/>
        <v>13.908340626290872</v>
      </c>
      <c r="X38" s="6">
        <f t="shared" si="58"/>
        <v>15.779103613344651</v>
      </c>
      <c r="AC38" s="1">
        <f t="shared" si="23"/>
        <v>45058</v>
      </c>
      <c r="AD38" s="9">
        <f t="shared" si="24"/>
        <v>9.1292278543357239E-3</v>
      </c>
      <c r="AE38" s="9">
        <f t="shared" si="25"/>
        <v>1.2875534136523458E-2</v>
      </c>
      <c r="AF38" s="9">
        <f t="shared" si="26"/>
        <v>9.9866130075881888E-3</v>
      </c>
      <c r="AG38" s="9">
        <f t="shared" si="27"/>
        <v>9.4317735459676158E-3</v>
      </c>
      <c r="AH38" s="9">
        <f t="shared" si="28"/>
        <v>-4.2667457933627988E-3</v>
      </c>
      <c r="AI38" s="9">
        <f t="shared" si="29"/>
        <v>-5.8165775330114022E-3</v>
      </c>
      <c r="AJ38" s="9">
        <f t="shared" si="30"/>
        <v>-3.1149608685836884E-3</v>
      </c>
      <c r="AK38" s="9">
        <f t="shared" si="31"/>
        <v>2.1575563905084209E-3</v>
      </c>
      <c r="AL38" s="9">
        <f t="shared" si="32"/>
        <v>3.0567562952843507E-3</v>
      </c>
      <c r="AQ38" s="1">
        <f t="shared" si="33"/>
        <v>45058</v>
      </c>
      <c r="AR38" s="12">
        <f t="shared" si="34"/>
        <v>8.3342801216379242E-5</v>
      </c>
      <c r="AS38" s="12">
        <f t="shared" si="35"/>
        <v>1.6577937930078087E-4</v>
      </c>
      <c r="AT38" s="12">
        <f t="shared" si="36"/>
        <v>9.9732439363329613E-5</v>
      </c>
      <c r="AU38" s="12">
        <f t="shared" si="37"/>
        <v>8.8958352222414535E-5</v>
      </c>
      <c r="AV38" s="12">
        <f t="shared" si="38"/>
        <v>1.8205119665179139E-5</v>
      </c>
      <c r="AW38" s="12">
        <f t="shared" si="39"/>
        <v>3.383257419753301E-5</v>
      </c>
      <c r="AX38" s="12">
        <f t="shared" si="40"/>
        <v>9.7029812128076461E-6</v>
      </c>
      <c r="AY38" s="12">
        <f t="shared" si="41"/>
        <v>4.6550495782237255E-6</v>
      </c>
      <c r="AZ38" s="12">
        <f t="shared" si="42"/>
        <v>9.3437590487605084E-6</v>
      </c>
      <c r="BE38" s="1">
        <f t="shared" si="45"/>
        <v>45058</v>
      </c>
      <c r="BF38" s="4">
        <f>lambda!$C$1*BF37</f>
        <v>6.0530096064157829E-3</v>
      </c>
      <c r="BG38" s="12">
        <f t="shared" si="59"/>
        <v>5.0447477638834457E-7</v>
      </c>
      <c r="BH38" s="12">
        <f t="shared" si="60"/>
        <v>1.0034641754532725E-6</v>
      </c>
      <c r="BI38" s="12">
        <f t="shared" si="61"/>
        <v>6.0368141353751372E-7</v>
      </c>
      <c r="BJ38" s="12">
        <f t="shared" si="62"/>
        <v>5.3846576057319397E-7</v>
      </c>
      <c r="BK38" s="12">
        <f t="shared" si="63"/>
        <v>1.1019576421927822E-7</v>
      </c>
      <c r="BL38" s="12">
        <f t="shared" si="64"/>
        <v>2.0478889662744205E-7</v>
      </c>
      <c r="BM38" s="12">
        <f t="shared" si="65"/>
        <v>5.8732238491996542E-8</v>
      </c>
      <c r="BN38" s="12">
        <f t="shared" si="66"/>
        <v>2.817705981532995E-8</v>
      </c>
      <c r="BO38" s="12">
        <f t="shared" si="67"/>
        <v>5.6557863282181756E-8</v>
      </c>
      <c r="BT38" s="1">
        <f t="shared" si="43"/>
        <v>45058</v>
      </c>
      <c r="BU38" s="6"/>
      <c r="BV38" s="6"/>
      <c r="BW38" s="6"/>
      <c r="BX38" s="6"/>
      <c r="BY38" s="6"/>
      <c r="BZ38" s="6"/>
      <c r="CA38" s="6"/>
      <c r="CB38" s="6"/>
      <c r="CC38" s="6"/>
    </row>
    <row r="39" spans="1:87" x14ac:dyDescent="0.25">
      <c r="A39" s="1">
        <v>45057</v>
      </c>
      <c r="B39" s="33">
        <v>7.47</v>
      </c>
      <c r="C39" s="33">
        <v>7.45</v>
      </c>
      <c r="D39" s="33">
        <v>7.47</v>
      </c>
      <c r="E39" s="33">
        <v>7.54</v>
      </c>
      <c r="F39" s="33">
        <v>7.99</v>
      </c>
      <c r="G39" s="33">
        <v>8.5500000000000007</v>
      </c>
      <c r="H39" s="33">
        <v>9.58</v>
      </c>
      <c r="I39" s="33">
        <v>10.29</v>
      </c>
      <c r="J39" s="33">
        <v>10.89</v>
      </c>
      <c r="K39" s="33">
        <v>11.36</v>
      </c>
      <c r="L39" s="33">
        <v>11.59</v>
      </c>
      <c r="M39" s="33">
        <v>11.87</v>
      </c>
      <c r="N39" s="5"/>
      <c r="O39" s="1">
        <f t="shared" si="49"/>
        <v>45057</v>
      </c>
      <c r="P39" s="6">
        <f t="shared" si="50"/>
        <v>7.2315234702716502</v>
      </c>
      <c r="Q39" s="6">
        <f t="shared" si="51"/>
        <v>7.3073227301079235</v>
      </c>
      <c r="R39" s="6">
        <f t="shared" si="52"/>
        <v>7.5346940593206568</v>
      </c>
      <c r="S39" s="6">
        <f t="shared" si="53"/>
        <v>8.4418830202715576</v>
      </c>
      <c r="T39" s="6">
        <f t="shared" si="54"/>
        <v>9.6787269768001227</v>
      </c>
      <c r="U39" s="6">
        <f t="shared" si="55"/>
        <v>11.764225721384635</v>
      </c>
      <c r="V39" s="6">
        <f t="shared" si="56"/>
        <v>12.815450804182749</v>
      </c>
      <c r="W39" s="6">
        <f t="shared" si="57"/>
        <v>13.87836494582991</v>
      </c>
      <c r="X39" s="6">
        <f t="shared" si="58"/>
        <v>15.730944382056339</v>
      </c>
      <c r="AC39" s="1">
        <f t="shared" si="23"/>
        <v>45057</v>
      </c>
      <c r="AD39" s="9">
        <f t="shared" si="24"/>
        <v>-7.8329526686937833E-3</v>
      </c>
      <c r="AE39" s="9">
        <f t="shared" si="25"/>
        <v>-7.7441199559701839E-3</v>
      </c>
      <c r="AF39" s="9">
        <f t="shared" si="26"/>
        <v>5.0563408147192733E-3</v>
      </c>
      <c r="AG39" s="9">
        <f t="shared" si="27"/>
        <v>3.5981532964123996E-3</v>
      </c>
      <c r="AH39" s="9">
        <f t="shared" si="28"/>
        <v>8.3948571501727322E-3</v>
      </c>
      <c r="AI39" s="9">
        <f t="shared" si="29"/>
        <v>4.2929529909928252E-3</v>
      </c>
      <c r="AJ39" s="9">
        <f t="shared" si="30"/>
        <v>-4.8787572831088423E-4</v>
      </c>
      <c r="AK39" s="9">
        <f t="shared" si="31"/>
        <v>-4.3120284146515196E-3</v>
      </c>
      <c r="AL39" s="9">
        <f t="shared" si="32"/>
        <v>-3.056756295284267E-3</v>
      </c>
      <c r="AQ39" s="1">
        <f t="shared" si="33"/>
        <v>45057</v>
      </c>
      <c r="AR39" s="12">
        <f t="shared" si="34"/>
        <v>6.1355147509997067E-5</v>
      </c>
      <c r="AS39" s="12">
        <f t="shared" si="35"/>
        <v>5.9971393892455645E-5</v>
      </c>
      <c r="AT39" s="12">
        <f t="shared" si="36"/>
        <v>2.5566582434595964E-5</v>
      </c>
      <c r="AU39" s="12">
        <f t="shared" si="37"/>
        <v>1.2946707144483418E-5</v>
      </c>
      <c r="AV39" s="12">
        <f t="shared" si="38"/>
        <v>7.0473626571806254E-5</v>
      </c>
      <c r="AW39" s="12">
        <f t="shared" si="39"/>
        <v>1.8429445382874244E-5</v>
      </c>
      <c r="AX39" s="12">
        <f t="shared" si="40"/>
        <v>2.3802272627487572E-7</v>
      </c>
      <c r="AY39" s="12">
        <f t="shared" si="41"/>
        <v>1.8593589048762099E-5</v>
      </c>
      <c r="AZ39" s="12">
        <f t="shared" si="42"/>
        <v>9.3437590487599968E-6</v>
      </c>
      <c r="BE39" s="1">
        <f t="shared" si="45"/>
        <v>45057</v>
      </c>
      <c r="BF39" s="4">
        <f>lambda!$C$1*BF38</f>
        <v>6.0049698476347052E-3</v>
      </c>
      <c r="BG39" s="12">
        <f t="shared" si="59"/>
        <v>3.6843581079471196E-7</v>
      </c>
      <c r="BH39" s="12">
        <f t="shared" si="60"/>
        <v>3.6012641204482026E-7</v>
      </c>
      <c r="BI39" s="12">
        <f t="shared" si="61"/>
        <v>1.5352655662681584E-7</v>
      </c>
      <c r="BJ39" s="12">
        <f t="shared" si="62"/>
        <v>7.7744586028779737E-8</v>
      </c>
      <c r="BK39" s="12">
        <f t="shared" si="63"/>
        <v>4.2319200261716454E-7</v>
      </c>
      <c r="BL39" s="12">
        <f t="shared" si="64"/>
        <v>1.1066826383279047E-7</v>
      </c>
      <c r="BM39" s="12">
        <f t="shared" si="65"/>
        <v>1.4293192943324376E-9</v>
      </c>
      <c r="BN39" s="12">
        <f t="shared" si="66"/>
        <v>1.1165394159712726E-7</v>
      </c>
      <c r="BO39" s="12">
        <f t="shared" si="67"/>
        <v>5.6108991351367719E-8</v>
      </c>
      <c r="BT39" s="1">
        <f t="shared" si="43"/>
        <v>45057</v>
      </c>
      <c r="BU39" s="6"/>
      <c r="BV39" s="6"/>
      <c r="BW39" s="6"/>
      <c r="BX39" s="6"/>
      <c r="BY39" s="6"/>
      <c r="BZ39" s="6"/>
      <c r="CA39" s="6"/>
      <c r="CB39" s="6"/>
      <c r="CC39" s="6"/>
    </row>
    <row r="40" spans="1:87" x14ac:dyDescent="0.25">
      <c r="A40" s="1">
        <v>45056</v>
      </c>
      <c r="B40" s="33">
        <v>7.59</v>
      </c>
      <c r="C40" s="33">
        <v>7.54</v>
      </c>
      <c r="D40" s="33">
        <v>7.55</v>
      </c>
      <c r="E40" s="33">
        <v>7.59</v>
      </c>
      <c r="F40" s="33">
        <v>8</v>
      </c>
      <c r="G40" s="33">
        <v>8.5299999999999994</v>
      </c>
      <c r="H40" s="33">
        <v>9.5500000000000007</v>
      </c>
      <c r="I40" s="33">
        <v>10.27</v>
      </c>
      <c r="J40" s="33">
        <v>10.89</v>
      </c>
      <c r="K40" s="33">
        <v>11.37</v>
      </c>
      <c r="L40" s="33">
        <v>11.61</v>
      </c>
      <c r="M40" s="33">
        <v>11.87</v>
      </c>
      <c r="N40" s="5"/>
      <c r="O40" s="1">
        <f t="shared" si="49"/>
        <v>45056</v>
      </c>
      <c r="P40" s="6">
        <f t="shared" si="50"/>
        <v>7.2883900773028643</v>
      </c>
      <c r="Q40" s="6">
        <f t="shared" si="51"/>
        <v>7.3641311957665323</v>
      </c>
      <c r="R40" s="6">
        <f t="shared" si="52"/>
        <v>7.4966922342762921</v>
      </c>
      <c r="S40" s="6">
        <f t="shared" si="53"/>
        <v>8.411562412863649</v>
      </c>
      <c r="T40" s="6">
        <f t="shared" si="54"/>
        <v>9.5978155415808999</v>
      </c>
      <c r="U40" s="6">
        <f t="shared" si="55"/>
        <v>11.713830702506812</v>
      </c>
      <c r="V40" s="6">
        <f t="shared" si="56"/>
        <v>12.821704677009805</v>
      </c>
      <c r="W40" s="6">
        <f t="shared" si="57"/>
        <v>13.938338059784719</v>
      </c>
      <c r="X40" s="6">
        <f t="shared" si="58"/>
        <v>15.779103613344651</v>
      </c>
      <c r="AC40" s="1">
        <f t="shared" si="23"/>
        <v>45056</v>
      </c>
      <c r="AD40" s="9">
        <f t="shared" si="24"/>
        <v>1.0454943664119627E-2</v>
      </c>
      <c r="AE40" s="9">
        <f t="shared" si="25"/>
        <v>6.4488552114058632E-3</v>
      </c>
      <c r="AF40" s="9">
        <f t="shared" si="26"/>
        <v>3.7861461944101852E-3</v>
      </c>
      <c r="AG40" s="9">
        <f t="shared" si="27"/>
        <v>-2.8295760627277688E-5</v>
      </c>
      <c r="AH40" s="9">
        <f t="shared" si="28"/>
        <v>-6.3264994276946776E-3</v>
      </c>
      <c r="AI40" s="9">
        <f t="shared" si="29"/>
        <v>-4.7994023530676467E-3</v>
      </c>
      <c r="AJ40" s="9">
        <f t="shared" si="30"/>
        <v>-4.8482138731065589E-3</v>
      </c>
      <c r="AK40" s="9">
        <f t="shared" si="31"/>
        <v>3.4166856610782251E-4</v>
      </c>
      <c r="AL40" s="9">
        <f t="shared" si="32"/>
        <v>4.0939517070229161E-3</v>
      </c>
      <c r="AQ40" s="1">
        <f t="shared" si="33"/>
        <v>45056</v>
      </c>
      <c r="AR40" s="12">
        <f t="shared" si="34"/>
        <v>1.0930584701991513E-4</v>
      </c>
      <c r="AS40" s="12">
        <f t="shared" si="35"/>
        <v>4.1587733537676557E-5</v>
      </c>
      <c r="AT40" s="12">
        <f t="shared" si="36"/>
        <v>1.4334903005446727E-5</v>
      </c>
      <c r="AU40" s="12">
        <f t="shared" si="37"/>
        <v>8.0065006947619824E-10</v>
      </c>
      <c r="AV40" s="12">
        <f t="shared" si="38"/>
        <v>4.0024595008621084E-5</v>
      </c>
      <c r="AW40" s="12">
        <f t="shared" si="39"/>
        <v>2.3034262946631262E-5</v>
      </c>
      <c r="AX40" s="12">
        <f t="shared" si="40"/>
        <v>2.35051777593829E-5</v>
      </c>
      <c r="AY40" s="12">
        <f t="shared" si="41"/>
        <v>1.1673740906617548E-7</v>
      </c>
      <c r="AZ40" s="12">
        <f t="shared" si="42"/>
        <v>1.6760440579435848E-5</v>
      </c>
      <c r="BE40" s="1">
        <f t="shared" si="45"/>
        <v>45056</v>
      </c>
      <c r="BF40" s="4">
        <f>lambda!$C$1*BF39</f>
        <v>5.9573113567804618E-3</v>
      </c>
      <c r="BG40" s="12">
        <f t="shared" si="59"/>
        <v>6.5116896381424819E-7</v>
      </c>
      <c r="BH40" s="12">
        <f t="shared" si="60"/>
        <v>2.4775107730676026E-7</v>
      </c>
      <c r="BI40" s="12">
        <f t="shared" si="61"/>
        <v>8.5397480472694162E-8</v>
      </c>
      <c r="BJ40" s="12">
        <f t="shared" si="62"/>
        <v>4.7697217516976212E-12</v>
      </c>
      <c r="BK40" s="12">
        <f t="shared" si="63"/>
        <v>2.3843897439539699E-7</v>
      </c>
      <c r="BL40" s="12">
        <f t="shared" si="64"/>
        <v>1.372222762470338E-7</v>
      </c>
      <c r="BM40" s="12">
        <f t="shared" si="65"/>
        <v>1.4002766240911528E-7</v>
      </c>
      <c r="BN40" s="12">
        <f t="shared" si="66"/>
        <v>6.9544109279105362E-10</v>
      </c>
      <c r="BO40" s="12">
        <f t="shared" si="67"/>
        <v>9.9847163008517277E-8</v>
      </c>
      <c r="BT40" s="1">
        <f t="shared" si="43"/>
        <v>45056</v>
      </c>
      <c r="BU40" s="6"/>
      <c r="BV40" s="6"/>
      <c r="BW40" s="6"/>
      <c r="BX40" s="6"/>
      <c r="BY40" s="6"/>
      <c r="BZ40" s="6"/>
      <c r="CA40" s="6"/>
      <c r="CB40" s="6"/>
      <c r="CC40" s="6"/>
    </row>
    <row r="41" spans="1:87" x14ac:dyDescent="0.25">
      <c r="A41" s="1">
        <v>45054</v>
      </c>
      <c r="B41" s="33">
        <v>7.51</v>
      </c>
      <c r="C41" s="33">
        <v>7.46</v>
      </c>
      <c r="D41" s="33">
        <v>7.48</v>
      </c>
      <c r="E41" s="33">
        <v>7.53</v>
      </c>
      <c r="F41" s="33">
        <v>7.97</v>
      </c>
      <c r="G41" s="33">
        <v>8.5299999999999994</v>
      </c>
      <c r="H41" s="33">
        <v>9.57</v>
      </c>
      <c r="I41" s="33">
        <v>10.3</v>
      </c>
      <c r="J41" s="33">
        <v>10.91</v>
      </c>
      <c r="K41" s="33">
        <v>11.37</v>
      </c>
      <c r="L41" s="33">
        <v>11.59</v>
      </c>
      <c r="M41" s="33">
        <v>11.85</v>
      </c>
      <c r="N41" s="5"/>
      <c r="O41" s="1">
        <f t="shared" si="49"/>
        <v>45054</v>
      </c>
      <c r="P41" s="6">
        <f t="shared" si="50"/>
        <v>7.2125873169097687</v>
      </c>
      <c r="Q41" s="6">
        <f t="shared" si="51"/>
        <v>7.316793780051789</v>
      </c>
      <c r="R41" s="6">
        <f t="shared" si="52"/>
        <v>7.4683623259323539</v>
      </c>
      <c r="S41" s="6">
        <f t="shared" si="53"/>
        <v>8.4118004277875755</v>
      </c>
      <c r="T41" s="6">
        <f t="shared" si="54"/>
        <v>9.6587285961460267</v>
      </c>
      <c r="U41" s="6">
        <f t="shared" si="55"/>
        <v>11.770185214960016</v>
      </c>
      <c r="V41" s="6">
        <f t="shared" si="56"/>
        <v>12.884017975543927</v>
      </c>
      <c r="W41" s="6">
        <f t="shared" si="57"/>
        <v>13.933576581275993</v>
      </c>
      <c r="X41" s="6">
        <f t="shared" si="58"/>
        <v>15.714636777269329</v>
      </c>
      <c r="AC41" s="1">
        <f t="shared" si="23"/>
        <v>45054</v>
      </c>
      <c r="AD41" s="9">
        <f t="shared" si="24"/>
        <v>1.9921878450763507E-2</v>
      </c>
      <c r="AE41" s="9">
        <f t="shared" si="25"/>
        <v>1.4338351482815601E-2</v>
      </c>
      <c r="AF41" s="9">
        <f t="shared" si="26"/>
        <v>1.2277759336478218E-3</v>
      </c>
      <c r="AG41" s="9">
        <f t="shared" si="27"/>
        <v>-6.0227485683843679E-3</v>
      </c>
      <c r="AH41" s="9">
        <f t="shared" si="28"/>
        <v>-2.1345086114810709E-3</v>
      </c>
      <c r="AI41" s="9">
        <f t="shared" si="29"/>
        <v>1.8899372155169467E-3</v>
      </c>
      <c r="AJ41" s="9">
        <f t="shared" si="30"/>
        <v>4.8482138731065928E-3</v>
      </c>
      <c r="AK41" s="9">
        <f t="shared" si="31"/>
        <v>-3.4166856610784137E-4</v>
      </c>
      <c r="AL41" s="9">
        <f t="shared" si="32"/>
        <v>-4.0939517070229326E-3</v>
      </c>
      <c r="AQ41" s="1">
        <f t="shared" si="33"/>
        <v>45054</v>
      </c>
      <c r="AR41" s="12">
        <f t="shared" si="34"/>
        <v>3.9688124100699536E-4</v>
      </c>
      <c r="AS41" s="12">
        <f t="shared" si="35"/>
        <v>2.0558832324476034E-4</v>
      </c>
      <c r="AT41" s="12">
        <f t="shared" si="36"/>
        <v>1.5074337432447805E-6</v>
      </c>
      <c r="AU41" s="12">
        <f t="shared" si="37"/>
        <v>3.6273500317975956E-5</v>
      </c>
      <c r="AV41" s="12">
        <f t="shared" si="38"/>
        <v>4.5561270124868496E-6</v>
      </c>
      <c r="AW41" s="12">
        <f t="shared" si="39"/>
        <v>3.5718626785959499E-6</v>
      </c>
      <c r="AX41" s="12">
        <f t="shared" si="40"/>
        <v>2.3505177759383228E-5</v>
      </c>
      <c r="AY41" s="12">
        <f t="shared" si="41"/>
        <v>1.1673740906618837E-7</v>
      </c>
      <c r="AZ41" s="12">
        <f t="shared" si="42"/>
        <v>1.6760440579435984E-5</v>
      </c>
      <c r="BE41" s="1">
        <f t="shared" si="45"/>
        <v>45054</v>
      </c>
      <c r="BF41" s="4">
        <f>lambda!$C$1*BF40</f>
        <v>5.9100311079171254E-3</v>
      </c>
      <c r="BG41" s="12">
        <f t="shared" si="59"/>
        <v>2.3455804805000963E-6</v>
      </c>
      <c r="BH41" s="12">
        <f t="shared" si="60"/>
        <v>1.215033385801055E-6</v>
      </c>
      <c r="BI41" s="12">
        <f t="shared" si="61"/>
        <v>8.9089803157006102E-9</v>
      </c>
      <c r="BJ41" s="12">
        <f t="shared" si="62"/>
        <v>2.1437751527227964E-7</v>
      </c>
      <c r="BK41" s="12">
        <f t="shared" si="63"/>
        <v>2.6926852375418799E-8</v>
      </c>
      <c r="BL41" s="12">
        <f t="shared" si="64"/>
        <v>2.1109819543710254E-8</v>
      </c>
      <c r="BM41" s="12">
        <f t="shared" si="65"/>
        <v>1.3891633175507662E-7</v>
      </c>
      <c r="BN41" s="12">
        <f t="shared" si="66"/>
        <v>6.8992171903881989E-10</v>
      </c>
      <c r="BO41" s="12">
        <f t="shared" si="67"/>
        <v>9.9054725206863198E-8</v>
      </c>
      <c r="BT41" s="1">
        <f t="shared" si="43"/>
        <v>45054</v>
      </c>
      <c r="BU41" s="6"/>
      <c r="BV41" s="6"/>
      <c r="BW41" s="6"/>
      <c r="BX41" s="6"/>
      <c r="BY41" s="6"/>
      <c r="BZ41" s="6"/>
      <c r="CA41" s="6"/>
      <c r="CB41" s="6"/>
      <c r="CC41" s="6"/>
    </row>
    <row r="42" spans="1:87" x14ac:dyDescent="0.25">
      <c r="A42" s="1">
        <v>45051</v>
      </c>
      <c r="B42" s="33">
        <v>7.26</v>
      </c>
      <c r="C42" s="33">
        <v>7.26</v>
      </c>
      <c r="D42" s="33">
        <v>7.31</v>
      </c>
      <c r="E42" s="33">
        <v>7.4</v>
      </c>
      <c r="F42" s="33">
        <v>7.93</v>
      </c>
      <c r="G42" s="33">
        <v>8.51</v>
      </c>
      <c r="H42" s="33">
        <v>9.5500000000000007</v>
      </c>
      <c r="I42" s="33">
        <v>10.27</v>
      </c>
      <c r="J42" s="33">
        <v>10.89</v>
      </c>
      <c r="K42" s="33">
        <v>11.37</v>
      </c>
      <c r="L42" s="33">
        <v>11.61</v>
      </c>
      <c r="M42" s="33">
        <v>11.87</v>
      </c>
      <c r="N42" s="5"/>
      <c r="O42" s="1">
        <f t="shared" si="49"/>
        <v>45051</v>
      </c>
      <c r="P42" s="6">
        <f t="shared" si="50"/>
        <v>7.0703208419874208</v>
      </c>
      <c r="Q42" s="6">
        <f t="shared" si="51"/>
        <v>7.2126315608993963</v>
      </c>
      <c r="R42" s="6">
        <f t="shared" si="52"/>
        <v>7.4591984771324782</v>
      </c>
      <c r="S42" s="6">
        <f t="shared" si="53"/>
        <v>8.4626154562383427</v>
      </c>
      <c r="T42" s="6">
        <f t="shared" si="54"/>
        <v>9.6793672543712859</v>
      </c>
      <c r="U42" s="6">
        <f t="shared" si="55"/>
        <v>11.747961311395006</v>
      </c>
      <c r="V42" s="6">
        <f t="shared" si="56"/>
        <v>12.821704677009805</v>
      </c>
      <c r="W42" s="6">
        <f t="shared" si="57"/>
        <v>13.938338059784719</v>
      </c>
      <c r="X42" s="6">
        <f t="shared" si="58"/>
        <v>15.779103613344651</v>
      </c>
      <c r="AC42" s="1">
        <f t="shared" si="23"/>
        <v>45051</v>
      </c>
      <c r="AD42" s="9">
        <f t="shared" si="24"/>
        <v>-1.7286989277648261E-2</v>
      </c>
      <c r="AE42" s="9">
        <f t="shared" si="25"/>
        <v>-1.3047433205648476E-2</v>
      </c>
      <c r="AF42" s="9">
        <f t="shared" si="26"/>
        <v>-5.0371995574036484E-3</v>
      </c>
      <c r="AG42" s="9">
        <f t="shared" si="27"/>
        <v>2.4325328139961347E-3</v>
      </c>
      <c r="AH42" s="9">
        <f t="shared" si="28"/>
        <v>5.2774550639853989E-3</v>
      </c>
      <c r="AI42" s="9">
        <f t="shared" si="29"/>
        <v>1.4539425496176619E-3</v>
      </c>
      <c r="AJ42" s="9">
        <f t="shared" si="30"/>
        <v>-3.1063333701899058E-3</v>
      </c>
      <c r="AK42" s="9">
        <f t="shared" si="31"/>
        <v>-7.0038810295486491E-3</v>
      </c>
      <c r="AL42" s="9">
        <f t="shared" si="32"/>
        <v>-9.1097847717762307E-3</v>
      </c>
      <c r="AQ42" s="1">
        <f t="shared" si="33"/>
        <v>45051</v>
      </c>
      <c r="AR42" s="12">
        <f t="shared" si="34"/>
        <v>2.9883999828552593E-4</v>
      </c>
      <c r="AS42" s="12">
        <f t="shared" si="35"/>
        <v>1.7023551325585847E-4</v>
      </c>
      <c r="AT42" s="12">
        <f t="shared" si="36"/>
        <v>2.5373379381107512E-5</v>
      </c>
      <c r="AU42" s="12">
        <f t="shared" si="37"/>
        <v>5.9172158911679531E-6</v>
      </c>
      <c r="AV42" s="12">
        <f t="shared" si="38"/>
        <v>2.7851531952385131E-5</v>
      </c>
      <c r="AW42" s="12">
        <f t="shared" si="39"/>
        <v>2.1139489375887071E-6</v>
      </c>
      <c r="AX42" s="12">
        <f t="shared" si="40"/>
        <v>9.6493070067553792E-6</v>
      </c>
      <c r="AY42" s="12">
        <f t="shared" si="41"/>
        <v>4.9054349476071442E-5</v>
      </c>
      <c r="AZ42" s="12">
        <f t="shared" si="42"/>
        <v>8.2988178588086118E-5</v>
      </c>
      <c r="BE42" s="1">
        <f t="shared" si="45"/>
        <v>45051</v>
      </c>
      <c r="BF42" s="4">
        <f>lambda!$C$1*BF41</f>
        <v>5.8631260991241323E-3</v>
      </c>
      <c r="BG42" s="12">
        <f t="shared" si="59"/>
        <v>1.7521365934100781E-6</v>
      </c>
      <c r="BH42" s="12">
        <f t="shared" si="60"/>
        <v>9.98112280768216E-7</v>
      </c>
      <c r="BI42" s="12">
        <f t="shared" si="61"/>
        <v>1.4876732287234957E-7</v>
      </c>
      <c r="BJ42" s="12">
        <f t="shared" si="62"/>
        <v>3.4693382925658887E-8</v>
      </c>
      <c r="BK42" s="12">
        <f t="shared" si="63"/>
        <v>1.6329704389061897E-7</v>
      </c>
      <c r="BL42" s="12">
        <f t="shared" si="64"/>
        <v>1.239434918819208E-8</v>
      </c>
      <c r="BM42" s="12">
        <f t="shared" si="65"/>
        <v>5.6575103749768821E-8</v>
      </c>
      <c r="BN42" s="12">
        <f t="shared" si="66"/>
        <v>2.8761183668871069E-7</v>
      </c>
      <c r="BO42" s="12">
        <f t="shared" si="67"/>
        <v>4.8657015579858221E-7</v>
      </c>
      <c r="BT42" s="1">
        <f t="shared" si="43"/>
        <v>45051</v>
      </c>
      <c r="BU42" s="6"/>
      <c r="BV42" s="6"/>
      <c r="BW42" s="6"/>
      <c r="BX42" s="6"/>
      <c r="BY42" s="6"/>
      <c r="BZ42" s="6"/>
      <c r="CA42" s="6"/>
      <c r="CB42" s="6"/>
      <c r="CC42" s="6"/>
    </row>
    <row r="43" spans="1:87" x14ac:dyDescent="0.25">
      <c r="A43" s="1">
        <v>45050</v>
      </c>
      <c r="B43" s="33">
        <v>7.39</v>
      </c>
      <c r="C43" s="33">
        <v>7.39</v>
      </c>
      <c r="D43" s="33">
        <v>7.43</v>
      </c>
      <c r="E43" s="33">
        <v>7.5</v>
      </c>
      <c r="F43" s="33">
        <v>7.97</v>
      </c>
      <c r="G43" s="33">
        <v>8.52</v>
      </c>
      <c r="H43" s="33">
        <v>9.5500000000000007</v>
      </c>
      <c r="I43" s="33">
        <v>10.28</v>
      </c>
      <c r="J43" s="33">
        <v>10.92</v>
      </c>
      <c r="K43" s="33">
        <v>11.42</v>
      </c>
      <c r="L43" s="33">
        <v>11.67</v>
      </c>
      <c r="M43" s="33">
        <v>11.94</v>
      </c>
      <c r="N43" s="5"/>
      <c r="O43" s="1">
        <f t="shared" si="49"/>
        <v>45050</v>
      </c>
      <c r="P43" s="6">
        <f t="shared" si="50"/>
        <v>7.1936079639047357</v>
      </c>
      <c r="Q43" s="6">
        <f t="shared" si="51"/>
        <v>7.3073544912169552</v>
      </c>
      <c r="R43" s="6">
        <f t="shared" si="52"/>
        <v>7.4968667400311162</v>
      </c>
      <c r="S43" s="6">
        <f t="shared" si="53"/>
        <v>8.4420548837209175</v>
      </c>
      <c r="T43" s="6">
        <f t="shared" si="54"/>
        <v>9.6284193844335952</v>
      </c>
      <c r="U43" s="6">
        <f t="shared" si="55"/>
        <v>11.73089286185245</v>
      </c>
      <c r="V43" s="6">
        <f t="shared" si="56"/>
        <v>12.86159509049577</v>
      </c>
      <c r="W43" s="6">
        <f t="shared" si="57"/>
        <v>14.036303188892091</v>
      </c>
      <c r="X43" s="6">
        <f t="shared" si="58"/>
        <v>15.923504583403068</v>
      </c>
      <c r="AC43" s="1">
        <f t="shared" si="23"/>
        <v>45050</v>
      </c>
      <c r="AD43" s="9">
        <f t="shared" si="24"/>
        <v>0</v>
      </c>
      <c r="AE43" s="9">
        <f t="shared" si="25"/>
        <v>0</v>
      </c>
      <c r="AF43" s="9">
        <f t="shared" si="26"/>
        <v>0</v>
      </c>
      <c r="AG43" s="9">
        <f t="shared" si="27"/>
        <v>0</v>
      </c>
      <c r="AH43" s="9">
        <f t="shared" si="28"/>
        <v>3.1522737897486013E-3</v>
      </c>
      <c r="AI43" s="9">
        <f t="shared" si="29"/>
        <v>9.4743141954806793E-4</v>
      </c>
      <c r="AJ43" s="9">
        <f t="shared" si="30"/>
        <v>8.7196265044137296E-4</v>
      </c>
      <c r="AK43" s="9">
        <f t="shared" si="31"/>
        <v>-2.1406280822697872E-3</v>
      </c>
      <c r="AL43" s="9">
        <f t="shared" si="32"/>
        <v>0</v>
      </c>
      <c r="AQ43" s="1">
        <f t="shared" si="33"/>
        <v>45050</v>
      </c>
      <c r="AR43" s="12">
        <f t="shared" si="34"/>
        <v>0</v>
      </c>
      <c r="AS43" s="12">
        <f t="shared" si="35"/>
        <v>0</v>
      </c>
      <c r="AT43" s="12">
        <f t="shared" si="36"/>
        <v>0</v>
      </c>
      <c r="AU43" s="12">
        <f t="shared" si="37"/>
        <v>0</v>
      </c>
      <c r="AV43" s="12">
        <f t="shared" si="38"/>
        <v>9.9368300455360083E-6</v>
      </c>
      <c r="AW43" s="12">
        <f t="shared" si="39"/>
        <v>8.9762629474686715E-7</v>
      </c>
      <c r="AX43" s="12">
        <f t="shared" si="40"/>
        <v>7.6031886376474399E-7</v>
      </c>
      <c r="AY43" s="12">
        <f t="shared" si="41"/>
        <v>4.582288586602027E-6</v>
      </c>
      <c r="AZ43" s="12">
        <f t="shared" si="42"/>
        <v>0</v>
      </c>
      <c r="BE43" s="1">
        <f t="shared" si="45"/>
        <v>45050</v>
      </c>
      <c r="BF43" s="4">
        <f>lambda!$C$1*BF42</f>
        <v>5.8165933523056873E-3</v>
      </c>
      <c r="BG43" s="12">
        <f t="shared" si="59"/>
        <v>0</v>
      </c>
      <c r="BH43" s="12">
        <f t="shared" si="60"/>
        <v>0</v>
      </c>
      <c r="BI43" s="12">
        <f t="shared" si="61"/>
        <v>0</v>
      </c>
      <c r="BJ43" s="12">
        <f t="shared" si="62"/>
        <v>0</v>
      </c>
      <c r="BK43" s="12">
        <f t="shared" si="63"/>
        <v>5.7798499585856164E-8</v>
      </c>
      <c r="BL43" s="12">
        <f t="shared" si="64"/>
        <v>5.2211271388794129E-9</v>
      </c>
      <c r="BM43" s="12">
        <f t="shared" si="65"/>
        <v>4.4224656486066236E-9</v>
      </c>
      <c r="BN43" s="12">
        <f t="shared" si="66"/>
        <v>2.6653309331175575E-8</v>
      </c>
      <c r="BO43" s="12">
        <f t="shared" si="67"/>
        <v>0</v>
      </c>
      <c r="BT43" s="1">
        <f t="shared" si="43"/>
        <v>45050</v>
      </c>
      <c r="BU43" s="6"/>
      <c r="BV43" s="6"/>
      <c r="BW43" s="6"/>
      <c r="BX43" s="6"/>
      <c r="BY43" s="6"/>
      <c r="BZ43" s="6"/>
      <c r="CA43" s="6"/>
      <c r="CB43" s="6"/>
      <c r="CC43" s="6"/>
    </row>
    <row r="44" spans="1:87" x14ac:dyDescent="0.25">
      <c r="A44" s="1">
        <v>45049</v>
      </c>
      <c r="B44" s="29">
        <v>7.39</v>
      </c>
      <c r="C44" s="29">
        <v>7.39</v>
      </c>
      <c r="D44" s="29">
        <v>7.43</v>
      </c>
      <c r="E44" s="29">
        <v>7.5</v>
      </c>
      <c r="F44" s="29">
        <v>7.97</v>
      </c>
      <c r="G44" s="29">
        <v>8.51</v>
      </c>
      <c r="H44" s="29">
        <v>9.5399999999999991</v>
      </c>
      <c r="I44" s="29">
        <v>10.27</v>
      </c>
      <c r="J44" s="29">
        <v>10.92</v>
      </c>
      <c r="K44" s="29">
        <v>11.42</v>
      </c>
      <c r="L44" s="29">
        <v>11.68</v>
      </c>
      <c r="M44" s="29">
        <v>11.96</v>
      </c>
      <c r="N44" s="5"/>
      <c r="O44" s="1">
        <f t="shared" si="49"/>
        <v>45049</v>
      </c>
      <c r="P44" s="6">
        <f t="shared" si="50"/>
        <v>7.1936079639047357</v>
      </c>
      <c r="Q44" s="6">
        <f t="shared" si="51"/>
        <v>7.3073544912169552</v>
      </c>
      <c r="R44" s="6">
        <f t="shared" si="52"/>
        <v>7.4968667400311162</v>
      </c>
      <c r="S44" s="6">
        <f t="shared" si="53"/>
        <v>8.4420548837209175</v>
      </c>
      <c r="T44" s="6">
        <f t="shared" si="54"/>
        <v>9.5981157581283014</v>
      </c>
      <c r="U44" s="6">
        <f t="shared" si="55"/>
        <v>11.719783908692383</v>
      </c>
      <c r="V44" s="6">
        <f t="shared" si="56"/>
        <v>12.850385147987609</v>
      </c>
      <c r="W44" s="6">
        <f t="shared" si="57"/>
        <v>14.066381875824682</v>
      </c>
      <c r="X44" s="6">
        <f t="shared" si="58"/>
        <v>15.923504583403068</v>
      </c>
      <c r="AC44" s="1">
        <f t="shared" si="23"/>
        <v>45049</v>
      </c>
      <c r="AD44" s="9">
        <f t="shared" si="24"/>
        <v>6.6115454848545028E-3</v>
      </c>
      <c r="AE44" s="9">
        <f t="shared" si="25"/>
        <v>3.8931403116173428E-3</v>
      </c>
      <c r="AF44" s="9">
        <f t="shared" si="26"/>
        <v>1.2518452631265708E-3</v>
      </c>
      <c r="AG44" s="9">
        <f t="shared" si="27"/>
        <v>-2.398380946305735E-3</v>
      </c>
      <c r="AH44" s="9">
        <f t="shared" si="28"/>
        <v>-8.3963561301296993E-3</v>
      </c>
      <c r="AI44" s="9">
        <f t="shared" si="29"/>
        <v>-1.8940512274532536E-3</v>
      </c>
      <c r="AJ44" s="9">
        <f t="shared" si="30"/>
        <v>1.3606530836867158E-3</v>
      </c>
      <c r="AK44" s="9">
        <f t="shared" si="31"/>
        <v>5.1865763043490122E-3</v>
      </c>
      <c r="AL44" s="9">
        <f t="shared" si="32"/>
        <v>7.0927224535742486E-3</v>
      </c>
      <c r="AQ44" s="1">
        <f t="shared" si="33"/>
        <v>45049</v>
      </c>
      <c r="AR44" s="12">
        <f t="shared" si="34"/>
        <v>4.3712533698299961E-5</v>
      </c>
      <c r="AS44" s="12">
        <f t="shared" si="35"/>
        <v>1.5156541485939981E-5</v>
      </c>
      <c r="AT44" s="12">
        <f t="shared" si="36"/>
        <v>1.5671165628124333E-6</v>
      </c>
      <c r="AU44" s="12">
        <f t="shared" si="37"/>
        <v>5.7522311636023931E-6</v>
      </c>
      <c r="AV44" s="12">
        <f t="shared" si="38"/>
        <v>7.0498796263966575E-5</v>
      </c>
      <c r="AW44" s="12">
        <f t="shared" si="39"/>
        <v>3.5874300522171766E-6</v>
      </c>
      <c r="AX44" s="12">
        <f t="shared" si="40"/>
        <v>1.851376814146169E-6</v>
      </c>
      <c r="AY44" s="12">
        <f t="shared" si="41"/>
        <v>2.6900573760834657E-5</v>
      </c>
      <c r="AZ44" s="12">
        <f t="shared" si="42"/>
        <v>5.0306711803436311E-5</v>
      </c>
      <c r="BE44" s="1">
        <f t="shared" si="45"/>
        <v>45049</v>
      </c>
      <c r="BF44" s="4">
        <f>lambda!$C$1*BF43</f>
        <v>5.7704299130016739E-3</v>
      </c>
      <c r="BG44" s="12">
        <f t="shared" si="59"/>
        <v>2.522401120257638E-7</v>
      </c>
      <c r="BH44" s="12">
        <f t="shared" si="60"/>
        <v>8.7459760368118911E-8</v>
      </c>
      <c r="BI44" s="12">
        <f t="shared" si="61"/>
        <v>9.0429362912132324E-9</v>
      </c>
      <c r="BJ44" s="12">
        <f t="shared" si="62"/>
        <v>3.3192846772951673E-8</v>
      </c>
      <c r="BK44" s="12">
        <f t="shared" si="63"/>
        <v>4.0680836279220335E-7</v>
      </c>
      <c r="BL44" s="12">
        <f t="shared" si="64"/>
        <v>2.0701013684115152E-8</v>
      </c>
      <c r="BM44" s="12">
        <f t="shared" si="65"/>
        <v>1.0683240148586795E-8</v>
      </c>
      <c r="BN44" s="12">
        <f t="shared" si="66"/>
        <v>1.5522787550642823E-7</v>
      </c>
      <c r="BO44" s="12">
        <f t="shared" si="67"/>
        <v>2.9029135461530329E-7</v>
      </c>
      <c r="BT44" s="1">
        <f t="shared" si="43"/>
        <v>45049</v>
      </c>
      <c r="BU44" s="6"/>
      <c r="BV44" s="6"/>
      <c r="BW44" s="6"/>
      <c r="BX44" s="6"/>
      <c r="BY44" s="6"/>
      <c r="BZ44" s="6"/>
      <c r="CA44" s="6"/>
      <c r="CB44" s="6"/>
      <c r="CC44" s="6"/>
    </row>
    <row r="45" spans="1:87" x14ac:dyDescent="0.25">
      <c r="A45" s="1">
        <v>45048</v>
      </c>
      <c r="B45" s="29">
        <v>7.32</v>
      </c>
      <c r="C45" s="29">
        <v>7.33</v>
      </c>
      <c r="D45" s="29">
        <v>7.38</v>
      </c>
      <c r="E45" s="29">
        <v>7.46</v>
      </c>
      <c r="F45" s="29">
        <v>7.96</v>
      </c>
      <c r="G45" s="29">
        <v>8.5299999999999994</v>
      </c>
      <c r="H45" s="29">
        <v>9.56</v>
      </c>
      <c r="I45" s="29">
        <v>10.28</v>
      </c>
      <c r="J45" s="29">
        <v>10.91</v>
      </c>
      <c r="K45" s="29">
        <v>11.39</v>
      </c>
      <c r="L45" s="29">
        <v>11.63</v>
      </c>
      <c r="M45" s="29">
        <v>11.89</v>
      </c>
      <c r="N45" s="5"/>
      <c r="O45" s="1">
        <f t="shared" si="49"/>
        <v>45048</v>
      </c>
      <c r="P45" s="6">
        <f t="shared" si="50"/>
        <v>7.1462039771374108</v>
      </c>
      <c r="Q45" s="6">
        <f t="shared" si="51"/>
        <v>7.2789612401929382</v>
      </c>
      <c r="R45" s="6">
        <f t="shared" si="52"/>
        <v>7.4874876946958935</v>
      </c>
      <c r="S45" s="6">
        <f t="shared" si="53"/>
        <v>8.4623264470500956</v>
      </c>
      <c r="T45" s="6">
        <f t="shared" si="54"/>
        <v>9.6790442329133253</v>
      </c>
      <c r="U45" s="6">
        <f t="shared" si="55"/>
        <v>11.742002815021134</v>
      </c>
      <c r="V45" s="6">
        <f t="shared" si="56"/>
        <v>12.832912121868635</v>
      </c>
      <c r="W45" s="6">
        <f t="shared" si="57"/>
        <v>13.993614383100221</v>
      </c>
      <c r="X45" s="6">
        <f t="shared" si="58"/>
        <v>15.810963169211115</v>
      </c>
      <c r="AC45" s="1">
        <f t="shared" si="23"/>
        <v>45048</v>
      </c>
      <c r="AD45" s="9">
        <f t="shared" si="24"/>
        <v>6.6570098638054336E-3</v>
      </c>
      <c r="AE45" s="9">
        <f t="shared" si="25"/>
        <v>1.293607840930091E-3</v>
      </c>
      <c r="AF45" s="9">
        <f t="shared" si="26"/>
        <v>-8.841919770121871E-3</v>
      </c>
      <c r="AG45" s="9">
        <f t="shared" si="27"/>
        <v>-7.1107137241133538E-3</v>
      </c>
      <c r="AH45" s="9">
        <f t="shared" si="28"/>
        <v>-1.1400377864030189E-2</v>
      </c>
      <c r="AI45" s="9">
        <f t="shared" si="29"/>
        <v>-4.7209756371278276E-3</v>
      </c>
      <c r="AJ45" s="9">
        <f t="shared" si="30"/>
        <v>-4.3583377940547329E-3</v>
      </c>
      <c r="AK45" s="9">
        <f t="shared" si="31"/>
        <v>4.6406985772486009E-3</v>
      </c>
      <c r="AL45" s="9">
        <f t="shared" si="32"/>
        <v>1.0213632338235974E-2</v>
      </c>
      <c r="AQ45" s="1">
        <f t="shared" si="33"/>
        <v>45048</v>
      </c>
      <c r="AR45" s="12">
        <f t="shared" si="34"/>
        <v>4.431578032680284E-5</v>
      </c>
      <c r="AS45" s="12">
        <f t="shared" si="35"/>
        <v>1.6734212461158116E-6</v>
      </c>
      <c r="AT45" s="12">
        <f t="shared" si="36"/>
        <v>7.8179545221272005E-5</v>
      </c>
      <c r="AU45" s="12">
        <f t="shared" si="37"/>
        <v>5.0562249666294001E-5</v>
      </c>
      <c r="AV45" s="12">
        <f t="shared" si="38"/>
        <v>1.2996861544266954E-4</v>
      </c>
      <c r="AW45" s="12">
        <f t="shared" si="39"/>
        <v>2.2287610966354496E-5</v>
      </c>
      <c r="AX45" s="12">
        <f t="shared" si="40"/>
        <v>1.8995108327085875E-5</v>
      </c>
      <c r="AY45" s="12">
        <f t="shared" si="41"/>
        <v>2.1536083284877189E-5</v>
      </c>
      <c r="AZ45" s="12">
        <f t="shared" si="42"/>
        <v>1.0431828554065965E-4</v>
      </c>
      <c r="BE45" s="1">
        <f t="shared" si="45"/>
        <v>45048</v>
      </c>
      <c r="BF45" s="4">
        <f>lambda!$C$1*BF44</f>
        <v>5.7246328502000739E-3</v>
      </c>
      <c r="BG45" s="12">
        <f t="shared" si="59"/>
        <v>2.5369157184106568E-7</v>
      </c>
      <c r="BH45" s="12">
        <f t="shared" si="60"/>
        <v>9.5797222377373175E-9</v>
      </c>
      <c r="BI45" s="12">
        <f t="shared" si="61"/>
        <v>4.4754919278739594E-7</v>
      </c>
      <c r="BJ45" s="12">
        <f t="shared" si="62"/>
        <v>2.8945031541968436E-7</v>
      </c>
      <c r="BK45" s="12">
        <f t="shared" si="63"/>
        <v>7.440226054581266E-7</v>
      </c>
      <c r="BL45" s="12">
        <f t="shared" si="64"/>
        <v>1.2758838989047237E-7</v>
      </c>
      <c r="BM45" s="12">
        <f t="shared" si="65"/>
        <v>1.0874002112234477E-7</v>
      </c>
      <c r="BN45" s="12">
        <f t="shared" si="66"/>
        <v>1.2328616983725267E-7</v>
      </c>
      <c r="BO45" s="12">
        <f t="shared" si="67"/>
        <v>5.9718388428261165E-7</v>
      </c>
      <c r="BT45" s="1">
        <f t="shared" si="43"/>
        <v>45048</v>
      </c>
      <c r="BU45" s="6"/>
      <c r="BV45" s="6"/>
      <c r="BW45" s="6"/>
      <c r="BX45" s="6"/>
      <c r="BY45" s="6"/>
      <c r="BZ45" s="6"/>
      <c r="CA45" s="6"/>
      <c r="CB45" s="6"/>
      <c r="CC45" s="6"/>
    </row>
    <row r="46" spans="1:87" x14ac:dyDescent="0.25">
      <c r="A46" s="1">
        <v>45044</v>
      </c>
      <c r="B46" s="29">
        <v>7.23</v>
      </c>
      <c r="C46" s="29">
        <v>7.26</v>
      </c>
      <c r="D46" s="29">
        <v>7.33</v>
      </c>
      <c r="E46" s="29">
        <v>7.44</v>
      </c>
      <c r="F46" s="29">
        <v>7.98</v>
      </c>
      <c r="G46" s="29">
        <v>8.58</v>
      </c>
      <c r="H46" s="29">
        <v>9.61</v>
      </c>
      <c r="I46" s="29">
        <v>10.33</v>
      </c>
      <c r="J46" s="29">
        <v>10.93</v>
      </c>
      <c r="K46" s="29">
        <v>11.37</v>
      </c>
      <c r="L46" s="29">
        <v>11.59</v>
      </c>
      <c r="M46" s="29">
        <v>11.85</v>
      </c>
      <c r="N46" s="5"/>
      <c r="O46" s="1">
        <f t="shared" si="49"/>
        <v>45044</v>
      </c>
      <c r="P46" s="6">
        <f t="shared" si="50"/>
        <v>7.0987896207920009</v>
      </c>
      <c r="Q46" s="6">
        <f t="shared" si="51"/>
        <v>7.2695512066176526</v>
      </c>
      <c r="R46" s="6">
        <f t="shared" si="52"/>
        <v>7.5539850089038296</v>
      </c>
      <c r="S46" s="6">
        <f t="shared" si="53"/>
        <v>8.5227140729709596</v>
      </c>
      <c r="T46" s="6">
        <f t="shared" si="54"/>
        <v>9.7900203775739936</v>
      </c>
      <c r="U46" s="6">
        <f t="shared" si="55"/>
        <v>11.797567580994706</v>
      </c>
      <c r="V46" s="6">
        <f t="shared" si="56"/>
        <v>12.888964346314802</v>
      </c>
      <c r="W46" s="6">
        <f t="shared" si="57"/>
        <v>13.928824687741852</v>
      </c>
      <c r="X46" s="6">
        <f t="shared" si="58"/>
        <v>15.650297690246381</v>
      </c>
      <c r="AC46" s="1">
        <f t="shared" si="23"/>
        <v>45044</v>
      </c>
      <c r="AD46" s="9">
        <f t="shared" si="24"/>
        <v>1.2104229865587844E-2</v>
      </c>
      <c r="AE46" s="9">
        <f t="shared" si="25"/>
        <v>1.3127539496627531E-2</v>
      </c>
      <c r="AF46" s="9">
        <f t="shared" si="26"/>
        <v>1.5153790575529583E-2</v>
      </c>
      <c r="AG46" s="9">
        <f t="shared" si="27"/>
        <v>3.4894225390034888E-3</v>
      </c>
      <c r="AH46" s="9">
        <f t="shared" si="28"/>
        <v>-6.2509242047905653E-3</v>
      </c>
      <c r="AI46" s="9">
        <f t="shared" si="29"/>
        <v>-1.2388637767860117E-2</v>
      </c>
      <c r="AJ46" s="9">
        <f t="shared" si="30"/>
        <v>-6.5565797950093369E-3</v>
      </c>
      <c r="AK46" s="9">
        <f t="shared" si="31"/>
        <v>-7.5660304890138915E-3</v>
      </c>
      <c r="AL46" s="9">
        <f t="shared" si="32"/>
        <v>-9.128697891294113E-3</v>
      </c>
      <c r="AQ46" s="1">
        <f t="shared" si="33"/>
        <v>45044</v>
      </c>
      <c r="AR46" s="12">
        <f t="shared" si="34"/>
        <v>1.4651238063898871E-4</v>
      </c>
      <c r="AS46" s="12">
        <f t="shared" si="35"/>
        <v>1.7233229323551581E-4</v>
      </c>
      <c r="AT46" s="12">
        <f t="shared" si="36"/>
        <v>2.2963736880700919E-4</v>
      </c>
      <c r="AU46" s="12">
        <f t="shared" si="37"/>
        <v>1.2176069655705554E-5</v>
      </c>
      <c r="AV46" s="12">
        <f t="shared" si="38"/>
        <v>3.9074053414036559E-5</v>
      </c>
      <c r="AW46" s="12">
        <f t="shared" si="39"/>
        <v>1.5347834574325011E-4</v>
      </c>
      <c r="AX46" s="12">
        <f t="shared" si="40"/>
        <v>4.2988738608324678E-5</v>
      </c>
      <c r="AY46" s="12">
        <f t="shared" si="41"/>
        <v>5.7244817360687789E-5</v>
      </c>
      <c r="AZ46" s="12">
        <f t="shared" si="42"/>
        <v>8.333312519051759E-5</v>
      </c>
      <c r="BE46" s="1">
        <f t="shared" si="45"/>
        <v>45044</v>
      </c>
      <c r="BF46" s="4">
        <f>lambda!$C$1*BF45</f>
        <v>5.6791992561508672E-3</v>
      </c>
      <c r="BG46" s="12">
        <f t="shared" si="59"/>
        <v>8.3207300314183741E-7</v>
      </c>
      <c r="BH46" s="12">
        <f t="shared" si="60"/>
        <v>9.787094315539145E-7</v>
      </c>
      <c r="BI46" s="12">
        <f t="shared" si="61"/>
        <v>1.304156374113209E-6</v>
      </c>
      <c r="BJ46" s="12">
        <f t="shared" si="62"/>
        <v>6.9150325731524131E-8</v>
      </c>
      <c r="BK46" s="12">
        <f t="shared" si="63"/>
        <v>2.2190933508379568E-7</v>
      </c>
      <c r="BL46" s="12">
        <f t="shared" si="64"/>
        <v>8.7163410698033158E-7</v>
      </c>
      <c r="BM46" s="12">
        <f t="shared" si="65"/>
        <v>2.4414161232726159E-7</v>
      </c>
      <c r="BN46" s="12">
        <f t="shared" si="66"/>
        <v>3.2510472417331036E-7</v>
      </c>
      <c r="BO46" s="12">
        <f t="shared" si="67"/>
        <v>4.7326542259471461E-7</v>
      </c>
      <c r="BT46" s="1">
        <f t="shared" si="43"/>
        <v>45044</v>
      </c>
      <c r="BU46" s="6"/>
      <c r="BV46" s="6"/>
      <c r="BW46" s="6"/>
      <c r="BX46" s="6"/>
      <c r="BY46" s="6"/>
      <c r="BZ46" s="6"/>
      <c r="CA46" s="6"/>
      <c r="CB46" s="6"/>
      <c r="CC46" s="6"/>
    </row>
    <row r="47" spans="1:87" x14ac:dyDescent="0.25">
      <c r="A47" s="1">
        <v>45043</v>
      </c>
      <c r="B47" s="29">
        <v>7.18</v>
      </c>
      <c r="C47" s="29">
        <v>7.19</v>
      </c>
      <c r="D47" s="29">
        <v>7.25</v>
      </c>
      <c r="E47" s="29">
        <v>7.35</v>
      </c>
      <c r="F47" s="29">
        <v>7.92</v>
      </c>
      <c r="G47" s="29">
        <v>8.56</v>
      </c>
      <c r="H47" s="29">
        <v>9.65</v>
      </c>
      <c r="I47" s="29">
        <v>10.38</v>
      </c>
      <c r="J47" s="29">
        <v>10.99</v>
      </c>
      <c r="K47" s="29">
        <v>11.44</v>
      </c>
      <c r="L47" s="29">
        <v>11.65</v>
      </c>
      <c r="M47" s="29">
        <v>11.9</v>
      </c>
      <c r="N47" s="5"/>
      <c r="O47" s="1">
        <f t="shared" si="49"/>
        <v>45043</v>
      </c>
      <c r="P47" s="6">
        <f t="shared" si="50"/>
        <v>7.0133821778831873</v>
      </c>
      <c r="Q47" s="6">
        <f t="shared" si="51"/>
        <v>7.1747435432341078</v>
      </c>
      <c r="R47" s="6">
        <f t="shared" si="52"/>
        <v>7.4403764760806013</v>
      </c>
      <c r="S47" s="6">
        <f t="shared" si="53"/>
        <v>8.4930265486725673</v>
      </c>
      <c r="T47" s="6">
        <f t="shared" si="54"/>
        <v>9.8514087199644162</v>
      </c>
      <c r="U47" s="6">
        <f t="shared" si="55"/>
        <v>11.944632458108273</v>
      </c>
      <c r="V47" s="6">
        <f t="shared" si="56"/>
        <v>12.973749516158462</v>
      </c>
      <c r="W47" s="6">
        <f t="shared" si="57"/>
        <v>14.03461028388903</v>
      </c>
      <c r="X47" s="6">
        <f t="shared" si="58"/>
        <v>15.793818612671208</v>
      </c>
      <c r="AC47" s="1">
        <f t="shared" si="23"/>
        <v>45043</v>
      </c>
      <c r="AD47" s="9">
        <f t="shared" si="24"/>
        <v>-1.743373727720389E-2</v>
      </c>
      <c r="AE47" s="9">
        <f t="shared" si="25"/>
        <v>-1.5725726757629392E-2</v>
      </c>
      <c r="AF47" s="9">
        <f t="shared" si="26"/>
        <v>-1.0106132109660491E-2</v>
      </c>
      <c r="AG47" s="9">
        <f t="shared" si="27"/>
        <v>-5.8332845792761741E-3</v>
      </c>
      <c r="AH47" s="9">
        <f t="shared" si="28"/>
        <v>4.2103009192814558E-3</v>
      </c>
      <c r="AI47" s="9">
        <f t="shared" si="29"/>
        <v>3.3713244096131548E-3</v>
      </c>
      <c r="AJ47" s="9">
        <f t="shared" si="30"/>
        <v>-8.6452208228881406E-4</v>
      </c>
      <c r="AK47" s="9">
        <f t="shared" si="31"/>
        <v>-3.9354865240559091E-3</v>
      </c>
      <c r="AL47" s="9">
        <f t="shared" si="32"/>
        <v>-8.0980279674553908E-3</v>
      </c>
      <c r="AQ47" s="1">
        <f t="shared" si="33"/>
        <v>45043</v>
      </c>
      <c r="AR47" s="12">
        <f t="shared" si="34"/>
        <v>3.0393519545056851E-4</v>
      </c>
      <c r="AS47" s="12">
        <f t="shared" si="35"/>
        <v>2.4729848205562102E-4</v>
      </c>
      <c r="AT47" s="12">
        <f t="shared" si="36"/>
        <v>1.021339062179108E-4</v>
      </c>
      <c r="AU47" s="12">
        <f t="shared" si="37"/>
        <v>3.4027208982821213E-5</v>
      </c>
      <c r="AV47" s="12">
        <f t="shared" si="38"/>
        <v>1.7726633830902273E-5</v>
      </c>
      <c r="AW47" s="12">
        <f t="shared" si="39"/>
        <v>1.1365828274853486E-5</v>
      </c>
      <c r="AX47" s="12">
        <f t="shared" si="40"/>
        <v>7.4739843076498696E-7</v>
      </c>
      <c r="AY47" s="12">
        <f t="shared" si="41"/>
        <v>1.5488054181025661E-5</v>
      </c>
      <c r="AZ47" s="12">
        <f t="shared" si="42"/>
        <v>6.5578056961689693E-5</v>
      </c>
      <c r="BE47" s="1">
        <f t="shared" si="45"/>
        <v>45043</v>
      </c>
      <c r="BF47" s="4">
        <f>lambda!$C$1*BF46</f>
        <v>5.6341262461814161E-3</v>
      </c>
      <c r="BG47" s="12">
        <f t="shared" si="59"/>
        <v>1.7124092618263265E-6</v>
      </c>
      <c r="BH47" s="12">
        <f t="shared" si="60"/>
        <v>1.3933108683903984E-6</v>
      </c>
      <c r="BI47" s="12">
        <f t="shared" si="61"/>
        <v>5.7543532164736255E-7</v>
      </c>
      <c r="BJ47" s="12">
        <f t="shared" si="62"/>
        <v>1.9171359121441304E-7</v>
      </c>
      <c r="BK47" s="12">
        <f t="shared" si="63"/>
        <v>9.9874092923133922E-8</v>
      </c>
      <c r="BL47" s="12">
        <f t="shared" si="64"/>
        <v>6.4036511392942878E-8</v>
      </c>
      <c r="BM47" s="12">
        <f t="shared" si="65"/>
        <v>4.2109371151278168E-9</v>
      </c>
      <c r="BN47" s="12">
        <f t="shared" si="66"/>
        <v>8.7261652563596492E-8</v>
      </c>
      <c r="BO47" s="12">
        <f t="shared" si="67"/>
        <v>3.6947505190143585E-7</v>
      </c>
      <c r="BT47" s="1">
        <f t="shared" si="43"/>
        <v>45043</v>
      </c>
      <c r="BU47" s="6"/>
      <c r="BV47" s="6"/>
      <c r="BW47" s="6"/>
      <c r="BX47" s="6"/>
      <c r="BY47" s="6"/>
      <c r="BZ47" s="6"/>
      <c r="CA47" s="6"/>
      <c r="CB47" s="6"/>
      <c r="CC47" s="6"/>
    </row>
    <row r="48" spans="1:87" x14ac:dyDescent="0.25">
      <c r="A48" s="1">
        <v>45042</v>
      </c>
      <c r="B48" s="29">
        <v>7.29</v>
      </c>
      <c r="C48" s="29">
        <v>7.31</v>
      </c>
      <c r="D48" s="29">
        <v>7.37</v>
      </c>
      <c r="E48" s="29">
        <v>7.46</v>
      </c>
      <c r="F48" s="29">
        <v>8</v>
      </c>
      <c r="G48" s="29">
        <v>8.6</v>
      </c>
      <c r="H48" s="29">
        <v>9.66</v>
      </c>
      <c r="I48" s="29">
        <v>10.39</v>
      </c>
      <c r="J48" s="29">
        <v>11.01</v>
      </c>
      <c r="K48" s="29">
        <v>11.48</v>
      </c>
      <c r="L48" s="29">
        <v>11.71</v>
      </c>
      <c r="M48" s="29">
        <v>11.97</v>
      </c>
      <c r="N48" s="5"/>
      <c r="O48" s="1">
        <f t="shared" si="49"/>
        <v>45042</v>
      </c>
      <c r="P48" s="6">
        <f t="shared" si="50"/>
        <v>7.136723667793099</v>
      </c>
      <c r="Q48" s="6">
        <f t="shared" si="51"/>
        <v>7.2884634200528708</v>
      </c>
      <c r="R48" s="6">
        <f t="shared" si="52"/>
        <v>7.5159511442569382</v>
      </c>
      <c r="S48" s="6">
        <f t="shared" si="53"/>
        <v>8.5427135678392006</v>
      </c>
      <c r="T48" s="6">
        <f t="shared" si="54"/>
        <v>9.8100185185185254</v>
      </c>
      <c r="U48" s="6">
        <f t="shared" si="55"/>
        <v>11.904431031241113</v>
      </c>
      <c r="V48" s="6">
        <f t="shared" si="56"/>
        <v>12.98497045878273</v>
      </c>
      <c r="W48" s="6">
        <f t="shared" si="57"/>
        <v>14.089952130649616</v>
      </c>
      <c r="X48" s="6">
        <f t="shared" si="58"/>
        <v>15.922236662204782</v>
      </c>
      <c r="AC48" s="1">
        <f t="shared" si="23"/>
        <v>45042</v>
      </c>
      <c r="AD48" s="9">
        <f t="shared" si="24"/>
        <v>1.7433863550849305E-2</v>
      </c>
      <c r="AE48" s="9">
        <f t="shared" si="25"/>
        <v>1.4405256105417191E-2</v>
      </c>
      <c r="AF48" s="9">
        <f t="shared" si="26"/>
        <v>8.8352669332609005E-3</v>
      </c>
      <c r="AG48" s="9">
        <f t="shared" si="27"/>
        <v>-2.4131375873349581E-3</v>
      </c>
      <c r="AH48" s="9">
        <f t="shared" si="28"/>
        <v>-8.261984835505231E-3</v>
      </c>
      <c r="AI48" s="9">
        <f t="shared" si="29"/>
        <v>-7.0917410758760202E-3</v>
      </c>
      <c r="AJ48" s="9">
        <f t="shared" si="30"/>
        <v>3.5633949073017378E-3</v>
      </c>
      <c r="AK48" s="9">
        <f t="shared" si="31"/>
        <v>5.1756587832034609E-3</v>
      </c>
      <c r="AL48" s="9">
        <f t="shared" si="32"/>
        <v>1.0141014024815823E-2</v>
      </c>
      <c r="AQ48" s="1">
        <f t="shared" si="33"/>
        <v>45042</v>
      </c>
      <c r="AR48" s="12">
        <f t="shared" si="34"/>
        <v>3.0393959830963191E-4</v>
      </c>
      <c r="AS48" s="12">
        <f t="shared" si="35"/>
        <v>2.0751140346265924E-4</v>
      </c>
      <c r="AT48" s="12">
        <f t="shared" si="36"/>
        <v>7.8061941781973476E-5</v>
      </c>
      <c r="AU48" s="12">
        <f t="shared" si="37"/>
        <v>5.8232330154087828E-6</v>
      </c>
      <c r="AV48" s="12">
        <f t="shared" si="38"/>
        <v>6.8260393422118397E-5</v>
      </c>
      <c r="AW48" s="12">
        <f t="shared" si="39"/>
        <v>5.0292791487267171E-5</v>
      </c>
      <c r="AX48" s="12">
        <f t="shared" si="40"/>
        <v>1.269778326538396E-5</v>
      </c>
      <c r="AY48" s="12">
        <f t="shared" si="41"/>
        <v>2.6787443840151131E-5</v>
      </c>
      <c r="AZ48" s="12">
        <f t="shared" si="42"/>
        <v>1.0284016545151123E-4</v>
      </c>
      <c r="BE48" s="1">
        <f t="shared" si="45"/>
        <v>45042</v>
      </c>
      <c r="BF48" s="4">
        <f>lambda!$C$1*BF47</f>
        <v>5.5894109585133099E-3</v>
      </c>
      <c r="BG48" s="12">
        <f t="shared" si="59"/>
        <v>1.6988433215179901E-6</v>
      </c>
      <c r="BH48" s="12">
        <f t="shared" si="60"/>
        <v>1.1598665125306644E-6</v>
      </c>
      <c r="BI48" s="12">
        <f t="shared" si="61"/>
        <v>4.3632027283899054E-7</v>
      </c>
      <c r="BJ48" s="12">
        <f t="shared" si="62"/>
        <v>3.2548442430302356E-8</v>
      </c>
      <c r="BK48" s="12">
        <f t="shared" si="63"/>
        <v>3.8153539102601844E-7</v>
      </c>
      <c r="BL48" s="12">
        <f t="shared" si="64"/>
        <v>2.8110707987315602E-7</v>
      </c>
      <c r="BM48" s="12">
        <f t="shared" si="65"/>
        <v>7.0973128932364023E-8</v>
      </c>
      <c r="BN48" s="12">
        <f t="shared" si="66"/>
        <v>1.4972603215070059E-7</v>
      </c>
      <c r="BO48" s="12">
        <f t="shared" si="67"/>
        <v>5.7481594774999878E-7</v>
      </c>
      <c r="BT48" s="1">
        <f t="shared" si="43"/>
        <v>45042</v>
      </c>
      <c r="BU48" s="6"/>
      <c r="BV48" s="6"/>
      <c r="BW48" s="6"/>
      <c r="BX48" s="6"/>
      <c r="BY48" s="6"/>
      <c r="BZ48" s="6"/>
      <c r="CA48" s="6"/>
      <c r="CB48" s="6"/>
      <c r="CC48" s="6"/>
    </row>
    <row r="49" spans="1:81" x14ac:dyDescent="0.25">
      <c r="A49" s="1">
        <v>45041</v>
      </c>
      <c r="B49" s="29">
        <v>7.2</v>
      </c>
      <c r="C49" s="29">
        <v>7.2</v>
      </c>
      <c r="D49" s="29">
        <v>7.26</v>
      </c>
      <c r="E49" s="29">
        <v>7.36</v>
      </c>
      <c r="F49" s="29">
        <v>7.96</v>
      </c>
      <c r="G49" s="29">
        <v>8.6</v>
      </c>
      <c r="H49" s="29">
        <v>9.69</v>
      </c>
      <c r="I49" s="29">
        <v>10.4</v>
      </c>
      <c r="J49" s="29">
        <v>11</v>
      </c>
      <c r="K49" s="29">
        <v>11.44</v>
      </c>
      <c r="L49" s="29">
        <v>11.64</v>
      </c>
      <c r="M49" s="29">
        <v>11.88</v>
      </c>
      <c r="N49" s="5"/>
      <c r="O49" s="1">
        <f t="shared" si="49"/>
        <v>45041</v>
      </c>
      <c r="P49" s="6">
        <f t="shared" si="50"/>
        <v>7.0133812922779093</v>
      </c>
      <c r="Q49" s="6">
        <f t="shared" si="51"/>
        <v>7.1842238393689861</v>
      </c>
      <c r="R49" s="6">
        <f t="shared" si="52"/>
        <v>7.4498382024591692</v>
      </c>
      <c r="S49" s="6">
        <f t="shared" si="53"/>
        <v>8.5633532041729197</v>
      </c>
      <c r="T49" s="6">
        <f t="shared" si="54"/>
        <v>9.8914044846107441</v>
      </c>
      <c r="U49" s="6">
        <f t="shared" si="55"/>
        <v>11.989154236206423</v>
      </c>
      <c r="V49" s="6">
        <f t="shared" si="56"/>
        <v>12.938782223513613</v>
      </c>
      <c r="W49" s="6">
        <f t="shared" si="57"/>
        <v>14.017215737893148</v>
      </c>
      <c r="X49" s="6">
        <f t="shared" si="58"/>
        <v>15.761584999075984</v>
      </c>
      <c r="AC49" s="1">
        <f t="shared" si="23"/>
        <v>45041</v>
      </c>
      <c r="AD49" s="9">
        <f t="shared" si="24"/>
        <v>-6.743035767814467E-3</v>
      </c>
      <c r="AE49" s="9">
        <f t="shared" si="25"/>
        <v>-6.5749514638432918E-3</v>
      </c>
      <c r="AF49" s="9">
        <f t="shared" si="26"/>
        <v>-6.3288932945925521E-3</v>
      </c>
      <c r="AG49" s="9">
        <f t="shared" si="27"/>
        <v>-5.8216730995980523E-3</v>
      </c>
      <c r="AH49" s="9">
        <f t="shared" si="28"/>
        <v>-8.0908079313131917E-3</v>
      </c>
      <c r="AI49" s="9">
        <f t="shared" si="29"/>
        <v>-8.579283975752223E-4</v>
      </c>
      <c r="AJ49" s="9">
        <f t="shared" si="30"/>
        <v>2.7025504051893128E-3</v>
      </c>
      <c r="AK49" s="9">
        <f t="shared" si="31"/>
        <v>1.34782079258696E-2</v>
      </c>
      <c r="AL49" s="9">
        <f t="shared" si="32"/>
        <v>1.5317171032524951E-2</v>
      </c>
      <c r="AQ49" s="1">
        <f t="shared" si="33"/>
        <v>45041</v>
      </c>
      <c r="AR49" s="12">
        <f t="shared" si="34"/>
        <v>4.5468531366025242E-5</v>
      </c>
      <c r="AS49" s="12">
        <f t="shared" si="35"/>
        <v>4.3229986751895046E-5</v>
      </c>
      <c r="AT49" s="12">
        <f t="shared" si="36"/>
        <v>4.0054890334338569E-5</v>
      </c>
      <c r="AU49" s="12">
        <f t="shared" si="37"/>
        <v>3.3891877678583597E-5</v>
      </c>
      <c r="AV49" s="12">
        <f t="shared" si="38"/>
        <v>6.5461172981400446E-5</v>
      </c>
      <c r="AW49" s="12">
        <f t="shared" si="39"/>
        <v>7.360411353659887E-7</v>
      </c>
      <c r="AX49" s="12">
        <f t="shared" si="40"/>
        <v>7.3037786925889188E-6</v>
      </c>
      <c r="AY49" s="12">
        <f t="shared" si="41"/>
        <v>1.8166208889297411E-4</v>
      </c>
      <c r="AZ49" s="12">
        <f t="shared" si="42"/>
        <v>2.3461572843962148E-4</v>
      </c>
      <c r="BE49" s="1">
        <f t="shared" si="45"/>
        <v>45041</v>
      </c>
      <c r="BF49" s="4">
        <f>lambda!$C$1*BF48</f>
        <v>5.5450505540806643E-3</v>
      </c>
      <c r="BG49" s="12">
        <f t="shared" si="59"/>
        <v>2.5212530504441236E-7</v>
      </c>
      <c r="BH49" s="12">
        <f t="shared" si="60"/>
        <v>2.3971246199149542E-7</v>
      </c>
      <c r="BI49" s="12">
        <f t="shared" si="61"/>
        <v>2.2210639184206434E-7</v>
      </c>
      <c r="BJ49" s="12">
        <f t="shared" si="62"/>
        <v>1.8793217510046408E-7</v>
      </c>
      <c r="BK49" s="12">
        <f t="shared" si="63"/>
        <v>3.6298551351128478E-7</v>
      </c>
      <c r="BL49" s="12">
        <f t="shared" si="64"/>
        <v>4.0813853054873365E-9</v>
      </c>
      <c r="BM49" s="12">
        <f t="shared" si="65"/>
        <v>4.0499822086222734E-8</v>
      </c>
      <c r="BN49" s="12">
        <f t="shared" si="66"/>
        <v>1.007325466671437E-6</v>
      </c>
      <c r="BO49" s="12">
        <f t="shared" si="67"/>
        <v>1.3009560749801618E-6</v>
      </c>
      <c r="BT49" s="1">
        <f t="shared" si="43"/>
        <v>45041</v>
      </c>
      <c r="BU49" s="6"/>
      <c r="BV49" s="6"/>
      <c r="BW49" s="6"/>
      <c r="BX49" s="6"/>
      <c r="BY49" s="6"/>
      <c r="BZ49" s="6"/>
      <c r="CA49" s="6"/>
      <c r="CB49" s="6"/>
      <c r="CC49" s="6"/>
    </row>
    <row r="50" spans="1:81" x14ac:dyDescent="0.25">
      <c r="A50" s="1">
        <v>45040</v>
      </c>
      <c r="B50" s="33">
        <v>7.25</v>
      </c>
      <c r="C50" s="33">
        <v>7.25</v>
      </c>
      <c r="D50" s="33">
        <v>7.31</v>
      </c>
      <c r="E50" s="33">
        <v>7.41</v>
      </c>
      <c r="F50" s="33">
        <v>8.01</v>
      </c>
      <c r="G50" s="33">
        <v>8.66</v>
      </c>
      <c r="H50" s="33">
        <v>9.73</v>
      </c>
      <c r="I50" s="33">
        <v>10.42</v>
      </c>
      <c r="J50" s="33">
        <v>10.97</v>
      </c>
      <c r="K50" s="33">
        <v>11.37</v>
      </c>
      <c r="L50" s="33">
        <v>11.57</v>
      </c>
      <c r="M50" s="33">
        <v>11.79</v>
      </c>
      <c r="N50" s="5"/>
      <c r="O50" s="1">
        <f t="shared" si="49"/>
        <v>45040</v>
      </c>
      <c r="P50" s="6">
        <f t="shared" si="50"/>
        <v>7.0608325762426816</v>
      </c>
      <c r="Q50" s="6">
        <f t="shared" si="51"/>
        <v>7.2316153902638014</v>
      </c>
      <c r="R50" s="6">
        <f t="shared" si="52"/>
        <v>7.4971369499888141</v>
      </c>
      <c r="S50" s="6">
        <f t="shared" si="53"/>
        <v>8.6133516432362001</v>
      </c>
      <c r="T50" s="6">
        <f t="shared" si="54"/>
        <v>9.9717585648426024</v>
      </c>
      <c r="U50" s="6">
        <f t="shared" si="55"/>
        <v>11.999444485605991</v>
      </c>
      <c r="V50" s="6">
        <f t="shared" si="56"/>
        <v>12.90386172083643</v>
      </c>
      <c r="W50" s="6">
        <f t="shared" si="57"/>
        <v>13.829556287060226</v>
      </c>
      <c r="X50" s="6">
        <f t="shared" si="58"/>
        <v>15.522001659545518</v>
      </c>
      <c r="AC50" s="1">
        <f t="shared" si="23"/>
        <v>45040</v>
      </c>
      <c r="AD50" s="9">
        <f t="shared" si="24"/>
        <v>9.4505345899076627E-3</v>
      </c>
      <c r="AE50" s="9">
        <f t="shared" si="25"/>
        <v>1.4535516376313902E-2</v>
      </c>
      <c r="AF50" s="9">
        <f t="shared" si="26"/>
        <v>1.6569759206927288E-2</v>
      </c>
      <c r="AG50" s="9">
        <f t="shared" si="27"/>
        <v>8.1598652824775957E-3</v>
      </c>
      <c r="AH50" s="9">
        <f t="shared" si="28"/>
        <v>-5.1514925535627101E-3</v>
      </c>
      <c r="AI50" s="9">
        <f t="shared" si="29"/>
        <v>-8.9560256285806713E-3</v>
      </c>
      <c r="AJ50" s="9">
        <f t="shared" si="30"/>
        <v>-1.7368002263882878E-3</v>
      </c>
      <c r="AK50" s="9">
        <f t="shared" si="31"/>
        <v>1.2509982073384246E-3</v>
      </c>
      <c r="AL50" s="9">
        <f t="shared" si="32"/>
        <v>2.0633688581995087E-3</v>
      </c>
      <c r="AQ50" s="1">
        <f t="shared" si="33"/>
        <v>45040</v>
      </c>
      <c r="AR50" s="12">
        <f t="shared" si="34"/>
        <v>8.9312604035041198E-5</v>
      </c>
      <c r="AS50" s="12">
        <f t="shared" si="35"/>
        <v>2.1128123632608962E-4</v>
      </c>
      <c r="AT50" s="12">
        <f t="shared" si="36"/>
        <v>2.7455692017555161E-4</v>
      </c>
      <c r="AU50" s="12">
        <f t="shared" si="37"/>
        <v>6.6583401428183171E-5</v>
      </c>
      <c r="AV50" s="12">
        <f t="shared" si="38"/>
        <v>2.6537875529412052E-5</v>
      </c>
      <c r="AW50" s="12">
        <f t="shared" si="39"/>
        <v>8.0210395059793804E-5</v>
      </c>
      <c r="AX50" s="12">
        <f t="shared" si="40"/>
        <v>3.0164750263824079E-6</v>
      </c>
      <c r="AY50" s="12">
        <f t="shared" si="41"/>
        <v>1.5649965147639518E-6</v>
      </c>
      <c r="AZ50" s="12">
        <f t="shared" si="42"/>
        <v>4.2574910449875443E-6</v>
      </c>
      <c r="BE50" s="1">
        <f t="shared" si="45"/>
        <v>45040</v>
      </c>
      <c r="BF50" s="4">
        <f>lambda!$C$1*BF49</f>
        <v>5.5010422163498654E-3</v>
      </c>
      <c r="BG50" s="12">
        <f t="shared" si="59"/>
        <v>4.9131240524890091E-7</v>
      </c>
      <c r="BH50" s="12">
        <f t="shared" si="60"/>
        <v>1.1622670005524118E-6</v>
      </c>
      <c r="BI50" s="12">
        <f t="shared" si="61"/>
        <v>1.5103492086767094E-6</v>
      </c>
      <c r="BJ50" s="12">
        <f t="shared" si="62"/>
        <v>3.6627810216460552E-7</v>
      </c>
      <c r="BK50" s="12">
        <f t="shared" si="63"/>
        <v>1.4598597361953374E-7</v>
      </c>
      <c r="BL50" s="12">
        <f t="shared" si="64"/>
        <v>4.4124076941402641E-7</v>
      </c>
      <c r="BM50" s="12">
        <f t="shared" si="65"/>
        <v>1.65937564646947E-8</v>
      </c>
      <c r="BN50" s="12">
        <f t="shared" si="66"/>
        <v>8.6091118961569044E-9</v>
      </c>
      <c r="BO50" s="12">
        <f t="shared" si="67"/>
        <v>2.3420637974207985E-8</v>
      </c>
      <c r="BT50" s="1">
        <f t="shared" si="43"/>
        <v>45040</v>
      </c>
      <c r="BU50" s="6"/>
      <c r="BV50" s="6"/>
      <c r="BW50" s="6"/>
      <c r="BX50" s="6"/>
      <c r="BY50" s="6"/>
      <c r="BZ50" s="6"/>
      <c r="CA50" s="6"/>
      <c r="CB50" s="6"/>
      <c r="CC50" s="6"/>
    </row>
    <row r="51" spans="1:81" x14ac:dyDescent="0.25">
      <c r="A51" s="1">
        <v>45037</v>
      </c>
      <c r="B51" s="33">
        <v>7.28</v>
      </c>
      <c r="C51" s="33">
        <v>7.23</v>
      </c>
      <c r="D51" s="33">
        <v>7.26</v>
      </c>
      <c r="E51" s="33">
        <v>7.34</v>
      </c>
      <c r="F51" s="33">
        <v>7.94</v>
      </c>
      <c r="G51" s="33">
        <v>8.6300000000000008</v>
      </c>
      <c r="H51" s="33">
        <v>9.75</v>
      </c>
      <c r="I51" s="33">
        <v>10.44</v>
      </c>
      <c r="J51" s="33">
        <v>10.98</v>
      </c>
      <c r="K51" s="33">
        <v>11.37</v>
      </c>
      <c r="L51" s="33">
        <v>11.57</v>
      </c>
      <c r="M51" s="33">
        <v>11.79</v>
      </c>
      <c r="N51" s="5"/>
      <c r="O51" s="1">
        <f t="shared" si="49"/>
        <v>45037</v>
      </c>
      <c r="P51" s="6">
        <f t="shared" si="50"/>
        <v>6.9944182534769084</v>
      </c>
      <c r="Q51" s="6">
        <f t="shared" si="51"/>
        <v>7.1272603905828014</v>
      </c>
      <c r="R51" s="6">
        <f t="shared" si="52"/>
        <v>7.3739347303648728</v>
      </c>
      <c r="S51" s="6">
        <f t="shared" si="53"/>
        <v>8.5433538289547037</v>
      </c>
      <c r="T51" s="6">
        <f t="shared" si="54"/>
        <v>10.023260546977998</v>
      </c>
      <c r="U51" s="6">
        <f t="shared" si="55"/>
        <v>12.107394497927826</v>
      </c>
      <c r="V51" s="6">
        <f t="shared" si="56"/>
        <v>12.926292624154922</v>
      </c>
      <c r="W51" s="6">
        <f t="shared" si="57"/>
        <v>13.812266354029331</v>
      </c>
      <c r="X51" s="6">
        <f t="shared" si="58"/>
        <v>15.490007064381327</v>
      </c>
      <c r="AC51" s="1">
        <f t="shared" si="23"/>
        <v>45037</v>
      </c>
      <c r="AD51" s="9">
        <f t="shared" si="24"/>
        <v>3.0362860420490538E-6</v>
      </c>
      <c r="AE51" s="9">
        <f t="shared" si="25"/>
        <v>-6.6400942602583644E-3</v>
      </c>
      <c r="AF51" s="9">
        <f t="shared" si="26"/>
        <v>-3.8558071356613278E-3</v>
      </c>
      <c r="AG51" s="9">
        <f t="shared" si="27"/>
        <v>-4.6975584495349389E-3</v>
      </c>
      <c r="AH51" s="9">
        <f t="shared" si="28"/>
        <v>4.0748997661821671E-3</v>
      </c>
      <c r="AI51" s="9">
        <f t="shared" si="29"/>
        <v>2.3393048672485407E-3</v>
      </c>
      <c r="AJ51" s="9">
        <f t="shared" si="30"/>
        <v>8.6806176864862256E-4</v>
      </c>
      <c r="AK51" s="9">
        <f t="shared" si="31"/>
        <v>-8.2898998975309331E-3</v>
      </c>
      <c r="AL51" s="9">
        <f t="shared" si="32"/>
        <v>-8.1937575318692061E-3</v>
      </c>
      <c r="AQ51" s="1">
        <f t="shared" si="33"/>
        <v>45037</v>
      </c>
      <c r="AR51" s="12">
        <f t="shared" si="34"/>
        <v>9.219032929141908E-12</v>
      </c>
      <c r="AS51" s="12">
        <f t="shared" si="35"/>
        <v>4.4090851785116073E-5</v>
      </c>
      <c r="AT51" s="12">
        <f t="shared" si="36"/>
        <v>1.4867248667416814E-5</v>
      </c>
      <c r="AU51" s="12">
        <f t="shared" si="37"/>
        <v>2.2067055386797098E-5</v>
      </c>
      <c r="AV51" s="12">
        <f t="shared" si="38"/>
        <v>1.6604808104431481E-5</v>
      </c>
      <c r="AW51" s="12">
        <f t="shared" si="39"/>
        <v>5.4723472619327124E-6</v>
      </c>
      <c r="AX51" s="12">
        <f t="shared" si="40"/>
        <v>7.5353123418937473E-7</v>
      </c>
      <c r="AY51" s="12">
        <f t="shared" si="41"/>
        <v>6.8722440311083381E-5</v>
      </c>
      <c r="AZ51" s="12">
        <f t="shared" si="42"/>
        <v>6.7137662491063342E-5</v>
      </c>
      <c r="BE51" s="1">
        <f t="shared" si="45"/>
        <v>45037</v>
      </c>
      <c r="BF51" s="4">
        <f>lambda!$C$1*BF50</f>
        <v>5.4573831511407394E-3</v>
      </c>
      <c r="BG51" s="12">
        <f t="shared" si="59"/>
        <v>5.0311794977310708E-14</v>
      </c>
      <c r="BH51" s="12">
        <f t="shared" si="60"/>
        <v>2.4062067165153604E-7</v>
      </c>
      <c r="BI51" s="12">
        <f t="shared" si="61"/>
        <v>8.1136272381380132E-8</v>
      </c>
      <c r="BJ51" s="12">
        <f t="shared" si="62"/>
        <v>1.2042837626319597E-7</v>
      </c>
      <c r="BK51" s="12">
        <f t="shared" si="63"/>
        <v>9.0618799977049564E-8</v>
      </c>
      <c r="BL51" s="12">
        <f t="shared" si="64"/>
        <v>2.9864695744462745E-8</v>
      </c>
      <c r="BM51" s="12">
        <f t="shared" si="65"/>
        <v>4.1123086613233803E-9</v>
      </c>
      <c r="BN51" s="12">
        <f t="shared" si="66"/>
        <v>3.7504468785898157E-7</v>
      </c>
      <c r="BO51" s="12">
        <f t="shared" si="67"/>
        <v>3.663959480857027E-7</v>
      </c>
      <c r="BT51" s="1">
        <f t="shared" si="43"/>
        <v>45037</v>
      </c>
      <c r="BU51" s="6"/>
      <c r="BV51" s="6"/>
      <c r="BW51" s="6"/>
      <c r="BX51" s="6"/>
      <c r="BY51" s="6"/>
      <c r="BZ51" s="6"/>
      <c r="CA51" s="6"/>
      <c r="CB51" s="6"/>
      <c r="CC51" s="6"/>
    </row>
    <row r="52" spans="1:81" x14ac:dyDescent="0.25">
      <c r="A52" s="1">
        <v>45036</v>
      </c>
      <c r="B52" s="33">
        <v>7.2</v>
      </c>
      <c r="C52" s="33">
        <v>7.19</v>
      </c>
      <c r="D52" s="33">
        <v>7.25</v>
      </c>
      <c r="E52" s="33">
        <v>7.34</v>
      </c>
      <c r="F52" s="33">
        <v>7.96</v>
      </c>
      <c r="G52" s="33">
        <v>8.6300000000000008</v>
      </c>
      <c r="H52" s="33">
        <v>9.74</v>
      </c>
      <c r="I52" s="33">
        <v>10.43</v>
      </c>
      <c r="J52" s="33">
        <v>11</v>
      </c>
      <c r="K52" s="33">
        <v>11.41</v>
      </c>
      <c r="L52" s="33">
        <v>11.61</v>
      </c>
      <c r="M52" s="33">
        <v>11.84</v>
      </c>
      <c r="N52" s="5"/>
      <c r="O52" s="1">
        <f t="shared" si="49"/>
        <v>45036</v>
      </c>
      <c r="P52" s="6">
        <f t="shared" si="50"/>
        <v>6.9943970164546343</v>
      </c>
      <c r="Q52" s="6">
        <f t="shared" si="51"/>
        <v>7.1747435432341078</v>
      </c>
      <c r="R52" s="6">
        <f t="shared" si="52"/>
        <v>7.4024220860968271</v>
      </c>
      <c r="S52" s="6">
        <f t="shared" si="53"/>
        <v>8.5835811440283507</v>
      </c>
      <c r="T52" s="6">
        <f t="shared" si="54"/>
        <v>9.9824998691589109</v>
      </c>
      <c r="U52" s="6">
        <f t="shared" si="55"/>
        <v>12.079104713165679</v>
      </c>
      <c r="V52" s="6">
        <f t="shared" si="56"/>
        <v>12.915076672491244</v>
      </c>
      <c r="W52" s="6">
        <f t="shared" si="57"/>
        <v>13.92724457998947</v>
      </c>
      <c r="X52" s="6">
        <f t="shared" si="58"/>
        <v>15.617449830981508</v>
      </c>
      <c r="AC52" s="1">
        <f t="shared" si="23"/>
        <v>45036</v>
      </c>
      <c r="AD52" s="9">
        <f t="shared" si="24"/>
        <v>-1.2138574060871115E-2</v>
      </c>
      <c r="AE52" s="9">
        <f t="shared" si="25"/>
        <v>-1.4435358439534387E-2</v>
      </c>
      <c r="AF52" s="9">
        <f t="shared" si="26"/>
        <v>-1.9015614004917233E-2</v>
      </c>
      <c r="AG52" s="9">
        <f t="shared" si="27"/>
        <v>-3.4493740634053568E-3</v>
      </c>
      <c r="AH52" s="9">
        <f t="shared" si="28"/>
        <v>7.4372418404376574E-5</v>
      </c>
      <c r="AI52" s="9">
        <f t="shared" si="29"/>
        <v>5.6892790466488083E-3</v>
      </c>
      <c r="AJ52" s="9">
        <f t="shared" si="30"/>
        <v>-3.0840175144595788E-3</v>
      </c>
      <c r="AK52" s="9">
        <f t="shared" si="31"/>
        <v>-3.9572164247479464E-3</v>
      </c>
      <c r="AL52" s="9">
        <f t="shared" si="32"/>
        <v>-1.1205312559719453E-2</v>
      </c>
      <c r="AQ52" s="1">
        <f t="shared" si="33"/>
        <v>45036</v>
      </c>
      <c r="AR52" s="12">
        <f t="shared" si="34"/>
        <v>1.4734498023125306E-4</v>
      </c>
      <c r="AS52" s="12">
        <f t="shared" si="35"/>
        <v>2.0837957327783665E-4</v>
      </c>
      <c r="AT52" s="12">
        <f t="shared" si="36"/>
        <v>3.6159357598400442E-4</v>
      </c>
      <c r="AU52" s="12">
        <f t="shared" si="37"/>
        <v>1.1898181429293583E-5</v>
      </c>
      <c r="AV52" s="12">
        <f t="shared" si="38"/>
        <v>5.5312566193156516E-9</v>
      </c>
      <c r="AW52" s="12">
        <f t="shared" si="39"/>
        <v>3.2367896070637176E-5</v>
      </c>
      <c r="AX52" s="12">
        <f t="shared" si="40"/>
        <v>9.5111640294934377E-6</v>
      </c>
      <c r="AY52" s="12">
        <f t="shared" si="41"/>
        <v>1.5659561832294918E-5</v>
      </c>
      <c r="AZ52" s="12">
        <f t="shared" si="42"/>
        <v>1.2555902956100652E-4</v>
      </c>
      <c r="BE52" s="1">
        <f t="shared" si="45"/>
        <v>45036</v>
      </c>
      <c r="BF52" s="4">
        <f>lambda!$C$1*BF51</f>
        <v>5.4140705864491462E-3</v>
      </c>
      <c r="BG52" s="12">
        <f t="shared" si="59"/>
        <v>7.9773612353095812E-7</v>
      </c>
      <c r="BH52" s="12">
        <f t="shared" si="60"/>
        <v>1.12818171850036E-6</v>
      </c>
      <c r="BI52" s="12">
        <f t="shared" si="61"/>
        <v>1.9576931439839627E-6</v>
      </c>
      <c r="BJ52" s="12">
        <f t="shared" si="62"/>
        <v>6.4417594108573846E-8</v>
      </c>
      <c r="BK52" s="12">
        <f t="shared" si="63"/>
        <v>2.994661376873901E-11</v>
      </c>
      <c r="BL52" s="12">
        <f t="shared" si="64"/>
        <v>1.7524207406127964E-7</v>
      </c>
      <c r="BM52" s="12">
        <f t="shared" si="65"/>
        <v>5.1494113414973561E-8</v>
      </c>
      <c r="BN52" s="12">
        <f t="shared" si="66"/>
        <v>8.4781973112909617E-8</v>
      </c>
      <c r="BO52" s="12">
        <f t="shared" si="67"/>
        <v>6.797854488093443E-7</v>
      </c>
      <c r="BT52" s="1">
        <f t="shared" si="43"/>
        <v>45036</v>
      </c>
      <c r="BU52" s="6"/>
      <c r="BV52" s="6"/>
      <c r="BW52" s="6"/>
      <c r="BX52" s="6"/>
      <c r="BY52" s="6"/>
      <c r="BZ52" s="6"/>
      <c r="CA52" s="6"/>
      <c r="CB52" s="6"/>
      <c r="CC52" s="6"/>
    </row>
    <row r="53" spans="1:81" x14ac:dyDescent="0.25">
      <c r="A53" s="1">
        <v>45035</v>
      </c>
      <c r="B53" s="33">
        <v>7.21</v>
      </c>
      <c r="C53" s="33">
        <v>7.24</v>
      </c>
      <c r="D53" s="33">
        <v>7.32</v>
      </c>
      <c r="E53" s="33">
        <v>7.43</v>
      </c>
      <c r="F53" s="33">
        <v>8.02</v>
      </c>
      <c r="G53" s="33">
        <v>8.67</v>
      </c>
      <c r="H53" s="33">
        <v>9.74</v>
      </c>
      <c r="I53" s="33">
        <v>10.44</v>
      </c>
      <c r="J53" s="33">
        <v>11.02</v>
      </c>
      <c r="K53" s="33">
        <v>11.46</v>
      </c>
      <c r="L53" s="33">
        <v>11.68</v>
      </c>
      <c r="M53" s="33">
        <v>11.93</v>
      </c>
      <c r="N53" s="5"/>
      <c r="O53" s="1">
        <f t="shared" si="49"/>
        <v>45035</v>
      </c>
      <c r="P53" s="6">
        <f t="shared" si="50"/>
        <v>7.0798164086183668</v>
      </c>
      <c r="Q53" s="6">
        <f t="shared" si="51"/>
        <v>7.2790646829884231</v>
      </c>
      <c r="R53" s="6">
        <f t="shared" si="52"/>
        <v>7.54453054488744</v>
      </c>
      <c r="S53" s="6">
        <f t="shared" si="53"/>
        <v>8.61324024946477</v>
      </c>
      <c r="T53" s="6">
        <f t="shared" si="54"/>
        <v>9.98175747410912</v>
      </c>
      <c r="U53" s="6">
        <f t="shared" si="55"/>
        <v>12.010578433220632</v>
      </c>
      <c r="V53" s="6">
        <f t="shared" si="56"/>
        <v>12.954968477043638</v>
      </c>
      <c r="W53" s="6">
        <f t="shared" si="57"/>
        <v>13.982466892250349</v>
      </c>
      <c r="X53" s="6">
        <f t="shared" si="58"/>
        <v>15.793432366032704</v>
      </c>
      <c r="AC53" s="1">
        <f t="shared" si="23"/>
        <v>45035</v>
      </c>
      <c r="AD53" s="9">
        <f t="shared" si="24"/>
        <v>2.6838748602354633E-3</v>
      </c>
      <c r="AE53" s="9">
        <f t="shared" si="25"/>
        <v>6.5351645909959869E-3</v>
      </c>
      <c r="AF53" s="9">
        <f t="shared" si="26"/>
        <v>-1.2685167745633374E-3</v>
      </c>
      <c r="AG53" s="9">
        <f t="shared" si="27"/>
        <v>-1.2932769537420346E-5</v>
      </c>
      <c r="AH53" s="9">
        <f t="shared" si="28"/>
        <v>1.002220368976065E-3</v>
      </c>
      <c r="AI53" s="9">
        <f t="shared" si="29"/>
        <v>-1.4245706815621375E-3</v>
      </c>
      <c r="AJ53" s="9">
        <f t="shared" si="30"/>
        <v>3.0840175144596733E-3</v>
      </c>
      <c r="AK53" s="9">
        <f t="shared" si="31"/>
        <v>7.0177645163415287E-3</v>
      </c>
      <c r="AL53" s="9">
        <f t="shared" si="32"/>
        <v>6.0875258796880462E-3</v>
      </c>
      <c r="AQ53" s="1">
        <f t="shared" si="33"/>
        <v>45035</v>
      </c>
      <c r="AR53" s="12">
        <f t="shared" si="34"/>
        <v>7.2031842654039279E-6</v>
      </c>
      <c r="AS53" s="12">
        <f t="shared" si="35"/>
        <v>4.2708376231407748E-5</v>
      </c>
      <c r="AT53" s="12">
        <f t="shared" si="36"/>
        <v>1.609134807348573E-6</v>
      </c>
      <c r="AU53" s="12">
        <f t="shared" si="37"/>
        <v>1.6725652790802766E-10</v>
      </c>
      <c r="AV53" s="12">
        <f t="shared" si="38"/>
        <v>1.0044456679905199E-6</v>
      </c>
      <c r="AW53" s="12">
        <f t="shared" si="39"/>
        <v>2.029401626766413E-6</v>
      </c>
      <c r="AX53" s="12">
        <f t="shared" si="40"/>
        <v>9.5111640294940205E-6</v>
      </c>
      <c r="AY53" s="12">
        <f t="shared" si="41"/>
        <v>4.9249018806822252E-5</v>
      </c>
      <c r="AZ53" s="12">
        <f t="shared" si="42"/>
        <v>3.7057971335871722E-5</v>
      </c>
      <c r="BE53" s="1">
        <f t="shared" si="45"/>
        <v>45035</v>
      </c>
      <c r="BF53" s="4">
        <f>lambda!$C$1*BF52</f>
        <v>5.3711017722709786E-3</v>
      </c>
      <c r="BG53" s="12">
        <f t="shared" si="59"/>
        <v>3.8689035773905467E-8</v>
      </c>
      <c r="BH53" s="12">
        <f t="shared" si="60"/>
        <v>2.2939103526732989E-7</v>
      </c>
      <c r="BI53" s="12">
        <f t="shared" si="61"/>
        <v>8.6428268155728408E-9</v>
      </c>
      <c r="BJ53" s="12">
        <f t="shared" si="62"/>
        <v>8.9835183347069777E-13</v>
      </c>
      <c r="BK53" s="12">
        <f t="shared" si="63"/>
        <v>5.3949799074937889E-9</v>
      </c>
      <c r="BL53" s="12">
        <f t="shared" si="64"/>
        <v>1.0900122674174688E-8</v>
      </c>
      <c r="BM53" s="12">
        <f t="shared" si="65"/>
        <v>5.1085429975175313E-8</v>
      </c>
      <c r="BN53" s="12">
        <f t="shared" si="66"/>
        <v>2.6452149219592973E-7</v>
      </c>
      <c r="BO53" s="12">
        <f t="shared" si="67"/>
        <v>1.9904213551886774E-7</v>
      </c>
      <c r="BT53" s="1">
        <f t="shared" si="43"/>
        <v>45035</v>
      </c>
      <c r="BU53" s="6"/>
      <c r="BV53" s="6"/>
      <c r="BW53" s="6"/>
      <c r="BX53" s="6"/>
      <c r="BY53" s="6"/>
      <c r="BZ53" s="6"/>
      <c r="CA53" s="6"/>
      <c r="CB53" s="6"/>
      <c r="CC53" s="6"/>
    </row>
    <row r="54" spans="1:81" x14ac:dyDescent="0.25">
      <c r="A54" s="1">
        <v>45034</v>
      </c>
      <c r="B54" s="33">
        <v>7.19</v>
      </c>
      <c r="C54" s="33">
        <v>7.22</v>
      </c>
      <c r="D54" s="33">
        <v>7.29</v>
      </c>
      <c r="E54" s="33">
        <v>7.41</v>
      </c>
      <c r="F54" s="33">
        <v>8.01</v>
      </c>
      <c r="G54" s="33">
        <v>8.66</v>
      </c>
      <c r="H54" s="33">
        <v>9.74</v>
      </c>
      <c r="I54" s="33">
        <v>10.43</v>
      </c>
      <c r="J54" s="33">
        <v>10.99</v>
      </c>
      <c r="K54" s="33">
        <v>11.42</v>
      </c>
      <c r="L54" s="33">
        <v>11.64</v>
      </c>
      <c r="M54" s="33">
        <v>11.88</v>
      </c>
      <c r="N54" s="5"/>
      <c r="O54" s="1">
        <f t="shared" si="49"/>
        <v>45034</v>
      </c>
      <c r="P54" s="6">
        <f t="shared" si="50"/>
        <v>7.060840543158875</v>
      </c>
      <c r="Q54" s="6">
        <f t="shared" si="51"/>
        <v>7.2316498976801924</v>
      </c>
      <c r="R54" s="6">
        <f t="shared" si="52"/>
        <v>7.5541069810906691</v>
      </c>
      <c r="S54" s="6">
        <f t="shared" si="53"/>
        <v>8.6133516432362001</v>
      </c>
      <c r="T54" s="6">
        <f t="shared" si="54"/>
        <v>9.9717585648426024</v>
      </c>
      <c r="U54" s="6">
        <f t="shared" si="55"/>
        <v>12.027700544058117</v>
      </c>
      <c r="V54" s="6">
        <f t="shared" si="56"/>
        <v>12.915076672491244</v>
      </c>
      <c r="W54" s="6">
        <f t="shared" si="57"/>
        <v>13.884684739609488</v>
      </c>
      <c r="X54" s="6">
        <f t="shared" si="58"/>
        <v>15.697581481149632</v>
      </c>
      <c r="AC54" s="1">
        <f t="shared" si="23"/>
        <v>45034</v>
      </c>
      <c r="AD54" s="9">
        <f t="shared" si="24"/>
        <v>-4.0249736033663355E-3</v>
      </c>
      <c r="AE54" s="9">
        <f t="shared" si="25"/>
        <v>-9.1406831887812512E-3</v>
      </c>
      <c r="AF54" s="9">
        <f t="shared" si="26"/>
        <v>-3.747138516032682E-3</v>
      </c>
      <c r="AG54" s="9">
        <f t="shared" si="27"/>
        <v>-1.0434035033255889E-2</v>
      </c>
      <c r="AH54" s="9">
        <f t="shared" si="28"/>
        <v>-5.9983109711796252E-3</v>
      </c>
      <c r="AI54" s="9">
        <f t="shared" si="29"/>
        <v>1.4933848183488452E-3</v>
      </c>
      <c r="AJ54" s="9">
        <f t="shared" si="30"/>
        <v>4.8248089405499597E-4</v>
      </c>
      <c r="AK54" s="9">
        <f t="shared" si="31"/>
        <v>4.3175296923880953E-3</v>
      </c>
      <c r="AL54" s="9">
        <f t="shared" si="32"/>
        <v>6.1340859182228502E-3</v>
      </c>
      <c r="AQ54" s="1">
        <f t="shared" si="33"/>
        <v>45034</v>
      </c>
      <c r="AR54" s="12">
        <f t="shared" si="34"/>
        <v>1.6200412507795782E-5</v>
      </c>
      <c r="AS54" s="12">
        <f t="shared" si="35"/>
        <v>8.3552089157668189E-5</v>
      </c>
      <c r="AT54" s="12">
        <f t="shared" si="36"/>
        <v>1.404104705833561E-5</v>
      </c>
      <c r="AU54" s="12">
        <f t="shared" si="37"/>
        <v>1.0886908707521122E-4</v>
      </c>
      <c r="AV54" s="12">
        <f t="shared" si="38"/>
        <v>3.5979734506973861E-5</v>
      </c>
      <c r="AW54" s="12">
        <f t="shared" si="39"/>
        <v>2.2301982156748136E-6</v>
      </c>
      <c r="AX54" s="12">
        <f t="shared" si="40"/>
        <v>2.3278781312810824E-7</v>
      </c>
      <c r="AY54" s="12">
        <f t="shared" si="41"/>
        <v>1.8641062644652842E-5</v>
      </c>
      <c r="AZ54" s="12">
        <f t="shared" si="42"/>
        <v>3.762701005213987E-5</v>
      </c>
      <c r="BE54" s="1">
        <f t="shared" si="45"/>
        <v>45034</v>
      </c>
      <c r="BF54" s="4">
        <f>lambda!$C$1*BF53</f>
        <v>5.328473980427558E-3</v>
      </c>
      <c r="BG54" s="12">
        <f t="shared" si="59"/>
        <v>8.6323476519982982E-8</v>
      </c>
      <c r="BH54" s="12">
        <f t="shared" si="60"/>
        <v>4.4520513308699841E-7</v>
      </c>
      <c r="BI54" s="12">
        <f t="shared" si="61"/>
        <v>7.4817353908300201E-8</v>
      </c>
      <c r="BJ54" s="12">
        <f t="shared" si="62"/>
        <v>5.8010609775316513E-7</v>
      </c>
      <c r="BK54" s="12">
        <f t="shared" si="63"/>
        <v>1.9171707914310176E-7</v>
      </c>
      <c r="BL54" s="12">
        <f t="shared" si="64"/>
        <v>1.1883553163419212E-8</v>
      </c>
      <c r="BM54" s="12">
        <f t="shared" si="65"/>
        <v>1.2404038052137574E-9</v>
      </c>
      <c r="BN54" s="12">
        <f t="shared" si="66"/>
        <v>9.9328417269552795E-8</v>
      </c>
      <c r="BO54" s="12">
        <f t="shared" si="67"/>
        <v>2.0049454402411348E-7</v>
      </c>
      <c r="BT54" s="1">
        <f t="shared" si="43"/>
        <v>45034</v>
      </c>
      <c r="BU54" s="6"/>
      <c r="BV54" s="6"/>
      <c r="BW54" s="6"/>
      <c r="BX54" s="6"/>
      <c r="BY54" s="6"/>
      <c r="BZ54" s="6"/>
      <c r="CA54" s="6"/>
      <c r="CB54" s="6"/>
      <c r="CC54" s="6"/>
    </row>
    <row r="55" spans="1:81" x14ac:dyDescent="0.25">
      <c r="A55" s="1">
        <v>45033</v>
      </c>
      <c r="B55" s="33">
        <v>7.18</v>
      </c>
      <c r="C55" s="33">
        <v>7.23</v>
      </c>
      <c r="D55" s="33">
        <v>7.32</v>
      </c>
      <c r="E55" s="33">
        <v>7.44</v>
      </c>
      <c r="F55" s="33">
        <v>8.07</v>
      </c>
      <c r="G55" s="33">
        <v>8.7200000000000006</v>
      </c>
      <c r="H55" s="33">
        <v>9.77</v>
      </c>
      <c r="I55" s="33">
        <v>10.45</v>
      </c>
      <c r="J55" s="33">
        <v>10.99</v>
      </c>
      <c r="K55" s="33">
        <v>11.4</v>
      </c>
      <c r="L55" s="33">
        <v>11.6</v>
      </c>
      <c r="M55" s="33">
        <v>11.83</v>
      </c>
      <c r="N55" s="5"/>
      <c r="O55" s="1">
        <f t="shared" si="49"/>
        <v>45033</v>
      </c>
      <c r="P55" s="6">
        <f t="shared" si="50"/>
        <v>7.0893175110398055</v>
      </c>
      <c r="Q55" s="6">
        <f t="shared" si="51"/>
        <v>7.298055150659355</v>
      </c>
      <c r="R55" s="6">
        <f t="shared" si="52"/>
        <v>7.5824663664032954</v>
      </c>
      <c r="S55" s="6">
        <f t="shared" si="53"/>
        <v>8.7036941548771285</v>
      </c>
      <c r="T55" s="6">
        <f t="shared" si="54"/>
        <v>10.03175202347566</v>
      </c>
      <c r="U55" s="6">
        <f t="shared" si="55"/>
        <v>12.009751964070148</v>
      </c>
      <c r="V55" s="6">
        <f t="shared" si="56"/>
        <v>12.908846897746006</v>
      </c>
      <c r="W55" s="6">
        <f t="shared" si="57"/>
        <v>13.824866427569015</v>
      </c>
      <c r="X55" s="6">
        <f t="shared" si="58"/>
        <v>15.601585891236169</v>
      </c>
      <c r="AC55" s="1">
        <f t="shared" si="23"/>
        <v>45033</v>
      </c>
      <c r="AD55" s="9">
        <f t="shared" si="24"/>
        <v>-7.9965599855920701E-3</v>
      </c>
      <c r="AE55" s="9">
        <f t="shared" si="25"/>
        <v>-6.4673156648530341E-3</v>
      </c>
      <c r="AF55" s="9">
        <f t="shared" si="26"/>
        <v>-6.2124728325946496E-3</v>
      </c>
      <c r="AG55" s="9">
        <f t="shared" si="27"/>
        <v>-1.1216025839740917E-3</v>
      </c>
      <c r="AH55" s="9">
        <f t="shared" si="28"/>
        <v>6.1056468221926631E-3</v>
      </c>
      <c r="AI55" s="9">
        <f t="shared" si="29"/>
        <v>4.713104524938453E-3</v>
      </c>
      <c r="AJ55" s="9">
        <f t="shared" si="30"/>
        <v>1.7389169982674928E-3</v>
      </c>
      <c r="AK55" s="9">
        <f t="shared" si="31"/>
        <v>-4.3175296923880996E-3</v>
      </c>
      <c r="AL55" s="9">
        <f t="shared" si="32"/>
        <v>-3.0698192791573124E-3</v>
      </c>
      <c r="AQ55" s="1">
        <f t="shared" si="33"/>
        <v>45033</v>
      </c>
      <c r="AR55" s="12">
        <f t="shared" si="34"/>
        <v>6.3944971603172249E-5</v>
      </c>
      <c r="AS55" s="12">
        <f t="shared" si="35"/>
        <v>4.182617190885344E-5</v>
      </c>
      <c r="AT55" s="12">
        <f t="shared" si="36"/>
        <v>3.8594818695726592E-5</v>
      </c>
      <c r="AU55" s="12">
        <f t="shared" si="37"/>
        <v>1.2579923563773594E-6</v>
      </c>
      <c r="AV55" s="12">
        <f t="shared" si="38"/>
        <v>3.7278923117351363E-5</v>
      </c>
      <c r="AW55" s="12">
        <f t="shared" si="39"/>
        <v>2.2213354262995321E-5</v>
      </c>
      <c r="AX55" s="12">
        <f t="shared" si="40"/>
        <v>3.0238323268636275E-6</v>
      </c>
      <c r="AY55" s="12">
        <f t="shared" si="41"/>
        <v>1.8641062644652879E-5</v>
      </c>
      <c r="AZ55" s="12">
        <f t="shared" si="42"/>
        <v>9.4237904066859209E-6</v>
      </c>
      <c r="BE55" s="1">
        <f t="shared" si="45"/>
        <v>45033</v>
      </c>
      <c r="BF55" s="4">
        <f>lambda!$C$1*BF54</f>
        <v>5.2861845043924187E-3</v>
      </c>
      <c r="BG55" s="12">
        <f t="shared" si="59"/>
        <v>3.3802491802250239E-7</v>
      </c>
      <c r="BH55" s="12">
        <f t="shared" si="60"/>
        <v>2.2110086182263452E-7</v>
      </c>
      <c r="BI55" s="12">
        <f t="shared" si="61"/>
        <v>2.0401933253918473E-7</v>
      </c>
      <c r="BJ55" s="12">
        <f t="shared" si="62"/>
        <v>6.6499797009261025E-9</v>
      </c>
      <c r="BK55" s="12">
        <f t="shared" si="63"/>
        <v>1.9706326572337908E-7</v>
      </c>
      <c r="BL55" s="12">
        <f t="shared" si="64"/>
        <v>1.1742388909562514E-7</v>
      </c>
      <c r="BM55" s="12">
        <f t="shared" si="65"/>
        <v>1.598453559014738E-8</v>
      </c>
      <c r="BN55" s="12">
        <f t="shared" si="66"/>
        <v>9.8540096497572404E-8</v>
      </c>
      <c r="BO55" s="12">
        <f t="shared" si="67"/>
        <v>4.9815894820465044E-8</v>
      </c>
      <c r="BT55" s="1">
        <f t="shared" si="43"/>
        <v>45033</v>
      </c>
      <c r="BU55" s="6"/>
      <c r="BV55" s="6"/>
      <c r="BW55" s="6"/>
      <c r="BX55" s="6"/>
      <c r="BY55" s="6"/>
      <c r="BZ55" s="6"/>
      <c r="CA55" s="6"/>
      <c r="CB55" s="6"/>
      <c r="CC55" s="6"/>
    </row>
    <row r="56" spans="1:81" x14ac:dyDescent="0.25">
      <c r="A56" s="1">
        <v>45030</v>
      </c>
      <c r="B56" s="33">
        <v>7.22</v>
      </c>
      <c r="C56" s="33">
        <v>7.28</v>
      </c>
      <c r="D56" s="33">
        <v>7.37</v>
      </c>
      <c r="E56" s="33">
        <v>7.49</v>
      </c>
      <c r="F56" s="33">
        <v>8.1</v>
      </c>
      <c r="G56" s="33">
        <v>8.7200000000000006</v>
      </c>
      <c r="H56" s="33">
        <v>9.75</v>
      </c>
      <c r="I56" s="33">
        <v>10.43</v>
      </c>
      <c r="J56" s="33">
        <v>10.99</v>
      </c>
      <c r="K56" s="33">
        <v>11.41</v>
      </c>
      <c r="L56" s="33">
        <v>11.62</v>
      </c>
      <c r="M56" s="33">
        <v>11.86</v>
      </c>
      <c r="N56" s="5"/>
      <c r="O56" s="1">
        <f t="shared" si="49"/>
        <v>45030</v>
      </c>
      <c r="P56" s="6">
        <f t="shared" si="50"/>
        <v>7.1462349322620078</v>
      </c>
      <c r="Q56" s="6">
        <f t="shared" si="51"/>
        <v>7.3454069314698778</v>
      </c>
      <c r="R56" s="6">
        <f t="shared" si="52"/>
        <v>7.6297188581442299</v>
      </c>
      <c r="S56" s="6">
        <f t="shared" si="53"/>
        <v>8.7134617173690643</v>
      </c>
      <c r="T56" s="6">
        <f t="shared" si="54"/>
        <v>9.9706882950911346</v>
      </c>
      <c r="U56" s="6">
        <f t="shared" si="55"/>
        <v>11.953281926871195</v>
      </c>
      <c r="V56" s="6">
        <f t="shared" si="56"/>
        <v>12.886418990233805</v>
      </c>
      <c r="W56" s="6">
        <f t="shared" si="57"/>
        <v>13.884684739609488</v>
      </c>
      <c r="X56" s="6">
        <f t="shared" si="58"/>
        <v>15.649553528709919</v>
      </c>
      <c r="AC56" s="1">
        <f t="shared" si="23"/>
        <v>45030</v>
      </c>
      <c r="AD56" s="9">
        <f t="shared" si="24"/>
        <v>3.9875662288595595E-3</v>
      </c>
      <c r="AE56" s="9">
        <f t="shared" si="25"/>
        <v>-2.5890407760092234E-3</v>
      </c>
      <c r="AF56" s="9">
        <f t="shared" si="26"/>
        <v>-2.4909378281558741E-3</v>
      </c>
      <c r="AG56" s="9">
        <f t="shared" si="27"/>
        <v>-1.160146923611844E-3</v>
      </c>
      <c r="AH56" s="9">
        <f t="shared" si="28"/>
        <v>-3.0390893126794548E-3</v>
      </c>
      <c r="AI56" s="9">
        <f t="shared" si="29"/>
        <v>-9.3068790284065199E-4</v>
      </c>
      <c r="AJ56" s="9">
        <f t="shared" si="30"/>
        <v>2.2251253315623107E-3</v>
      </c>
      <c r="AK56" s="9">
        <f t="shared" si="31"/>
        <v>0</v>
      </c>
      <c r="AL56" s="9">
        <f t="shared" si="32"/>
        <v>3.0698192791571901E-3</v>
      </c>
      <c r="AQ56" s="1">
        <f t="shared" si="33"/>
        <v>45030</v>
      </c>
      <c r="AR56" s="12">
        <f t="shared" si="34"/>
        <v>1.5900684429541248E-5</v>
      </c>
      <c r="AS56" s="12">
        <f t="shared" si="35"/>
        <v>6.7031321398384415E-6</v>
      </c>
      <c r="AT56" s="12">
        <f t="shared" si="36"/>
        <v>6.2047712637379028E-6</v>
      </c>
      <c r="AU56" s="12">
        <f t="shared" si="37"/>
        <v>1.345940884366026E-6</v>
      </c>
      <c r="AV56" s="12">
        <f t="shared" si="38"/>
        <v>9.2360638504424819E-6</v>
      </c>
      <c r="AW56" s="12">
        <f t="shared" si="39"/>
        <v>8.661799724939309E-7</v>
      </c>
      <c r="AX56" s="12">
        <f t="shared" si="40"/>
        <v>4.9511827411602833E-6</v>
      </c>
      <c r="AY56" s="12">
        <f t="shared" si="41"/>
        <v>0</v>
      </c>
      <c r="AZ56" s="12">
        <f t="shared" si="42"/>
        <v>9.4237904066851705E-6</v>
      </c>
      <c r="BE56" s="1">
        <f t="shared" si="45"/>
        <v>45030</v>
      </c>
      <c r="BF56" s="4">
        <f>lambda!$C$1*BF55</f>
        <v>5.2442306591194629E-3</v>
      </c>
      <c r="BG56" s="12">
        <f t="shared" si="59"/>
        <v>8.3386856786383679E-8</v>
      </c>
      <c r="BH56" s="12">
        <f t="shared" si="60"/>
        <v>3.5152771079869807E-8</v>
      </c>
      <c r="BI56" s="12">
        <f t="shared" si="61"/>
        <v>3.2539251694117727E-8</v>
      </c>
      <c r="BJ56" s="12">
        <f t="shared" si="62"/>
        <v>7.058424451154677E-9</v>
      </c>
      <c r="BK56" s="12">
        <f t="shared" si="63"/>
        <v>4.8436049214075418E-8</v>
      </c>
      <c r="BL56" s="12">
        <f t="shared" si="64"/>
        <v>4.5424475680679256E-9</v>
      </c>
      <c r="BM56" s="12">
        <f t="shared" si="65"/>
        <v>2.59651443300959E-8</v>
      </c>
      <c r="BN56" s="12">
        <f t="shared" si="66"/>
        <v>0</v>
      </c>
      <c r="BO56" s="12">
        <f t="shared" si="67"/>
        <v>4.9420530575854243E-8</v>
      </c>
      <c r="BT56" s="1">
        <f t="shared" si="43"/>
        <v>45030</v>
      </c>
      <c r="BU56" s="6"/>
      <c r="BV56" s="6"/>
      <c r="BW56" s="6"/>
      <c r="BX56" s="6"/>
      <c r="BY56" s="6"/>
      <c r="BZ56" s="6"/>
      <c r="CA56" s="6"/>
      <c r="CB56" s="6"/>
      <c r="CC56" s="6"/>
    </row>
    <row r="57" spans="1:81" x14ac:dyDescent="0.25">
      <c r="A57" s="1">
        <v>45029</v>
      </c>
      <c r="B57" s="33">
        <v>7.17</v>
      </c>
      <c r="C57" s="33">
        <v>7.24</v>
      </c>
      <c r="D57" s="33">
        <v>7.35</v>
      </c>
      <c r="E57" s="33">
        <v>7.48</v>
      </c>
      <c r="F57" s="33">
        <v>8.1</v>
      </c>
      <c r="G57" s="33">
        <v>8.73</v>
      </c>
      <c r="H57" s="33">
        <v>9.76</v>
      </c>
      <c r="I57" s="33">
        <v>10.43</v>
      </c>
      <c r="J57" s="33">
        <v>10.99</v>
      </c>
      <c r="K57" s="33">
        <v>11.4</v>
      </c>
      <c r="L57" s="33">
        <v>11.6</v>
      </c>
      <c r="M57" s="33">
        <v>11.83</v>
      </c>
      <c r="N57" s="5"/>
      <c r="O57" s="1">
        <f t="shared" si="49"/>
        <v>45029</v>
      </c>
      <c r="P57" s="6">
        <f t="shared" si="50"/>
        <v>7.1177955867532283</v>
      </c>
      <c r="Q57" s="6">
        <f t="shared" si="51"/>
        <v>7.3644491294084347</v>
      </c>
      <c r="R57" s="6">
        <f t="shared" si="52"/>
        <v>7.6487477034623552</v>
      </c>
      <c r="S57" s="6">
        <f t="shared" si="53"/>
        <v>8.7235764793449846</v>
      </c>
      <c r="T57" s="6">
        <f t="shared" si="54"/>
        <v>10.001036198966041</v>
      </c>
      <c r="U57" s="6">
        <f t="shared" si="55"/>
        <v>11.964411880212866</v>
      </c>
      <c r="V57" s="6">
        <f t="shared" si="56"/>
        <v>12.8577769707647</v>
      </c>
      <c r="W57" s="6">
        <f t="shared" si="57"/>
        <v>13.884684739609488</v>
      </c>
      <c r="X57" s="6">
        <f t="shared" si="58"/>
        <v>15.601585891236169</v>
      </c>
      <c r="AC57" s="1">
        <f t="shared" si="23"/>
        <v>45029</v>
      </c>
      <c r="AD57" s="9">
        <f t="shared" si="24"/>
        <v>-3.9910344211057935E-3</v>
      </c>
      <c r="AE57" s="9">
        <f t="shared" si="25"/>
        <v>-6.4142977250897263E-3</v>
      </c>
      <c r="AF57" s="9">
        <f t="shared" si="26"/>
        <v>-3.6982828343444171E-3</v>
      </c>
      <c r="AG57" s="9">
        <f t="shared" si="27"/>
        <v>-5.7283693254243286E-3</v>
      </c>
      <c r="AH57" s="9">
        <f t="shared" si="28"/>
        <v>-3.9912011453006923E-3</v>
      </c>
      <c r="AI57" s="9">
        <f t="shared" si="29"/>
        <v>9.9712453129572362E-4</v>
      </c>
      <c r="AJ57" s="9">
        <f t="shared" si="30"/>
        <v>1.3555778183761901E-3</v>
      </c>
      <c r="AK57" s="9">
        <f t="shared" si="31"/>
        <v>5.2293518059373162E-3</v>
      </c>
      <c r="AL57" s="9">
        <f t="shared" si="32"/>
        <v>7.1774582936778514E-3</v>
      </c>
      <c r="AQ57" s="1">
        <f t="shared" si="33"/>
        <v>45029</v>
      </c>
      <c r="AR57" s="12">
        <f t="shared" si="34"/>
        <v>1.5928355750451257E-5</v>
      </c>
      <c r="AS57" s="12">
        <f t="shared" si="35"/>
        <v>4.1143215306091236E-5</v>
      </c>
      <c r="AT57" s="12">
        <f t="shared" si="36"/>
        <v>1.3677295922806575E-5</v>
      </c>
      <c r="AU57" s="12">
        <f t="shared" si="37"/>
        <v>3.2814215128462375E-5</v>
      </c>
      <c r="AV57" s="12">
        <f t="shared" si="38"/>
        <v>1.5929686582249556E-5</v>
      </c>
      <c r="AW57" s="12">
        <f t="shared" si="39"/>
        <v>9.9425733091171658E-7</v>
      </c>
      <c r="AX57" s="12">
        <f t="shared" si="40"/>
        <v>1.8375912216735511E-6</v>
      </c>
      <c r="AY57" s="12">
        <f t="shared" si="41"/>
        <v>2.7346120310259871E-5</v>
      </c>
      <c r="AZ57" s="12">
        <f t="shared" si="42"/>
        <v>5.1515907557484971E-5</v>
      </c>
      <c r="BE57" s="1">
        <f t="shared" si="45"/>
        <v>45029</v>
      </c>
      <c r="BF57" s="4">
        <f>lambda!$C$1*BF56</f>
        <v>5.2026097808724834E-3</v>
      </c>
      <c r="BG57" s="12">
        <f t="shared" si="59"/>
        <v>8.286901942051418E-8</v>
      </c>
      <c r="BH57" s="12">
        <f t="shared" si="60"/>
        <v>2.1405209436801272E-7</v>
      </c>
      <c r="BI57" s="12">
        <f t="shared" si="61"/>
        <v>7.1157633543880821E-8</v>
      </c>
      <c r="BJ57" s="12">
        <f t="shared" si="62"/>
        <v>1.7071955657899216E-7</v>
      </c>
      <c r="BK57" s="12">
        <f t="shared" si="63"/>
        <v>8.2875943219044704E-8</v>
      </c>
      <c r="BL57" s="12">
        <f t="shared" si="64"/>
        <v>5.172732914505466E-9</v>
      </c>
      <c r="BM57" s="12">
        <f t="shared" si="65"/>
        <v>9.560270063124233E-9</v>
      </c>
      <c r="BN57" s="12">
        <f t="shared" si="66"/>
        <v>1.4227119299507369E-7</v>
      </c>
      <c r="BO57" s="12">
        <f t="shared" si="67"/>
        <v>2.6801716452909402E-7</v>
      </c>
      <c r="BT57" s="1">
        <f t="shared" si="43"/>
        <v>45029</v>
      </c>
      <c r="BU57" s="6"/>
      <c r="BV57" s="6"/>
      <c r="BW57" s="6"/>
      <c r="BX57" s="6"/>
      <c r="BY57" s="6"/>
      <c r="BZ57" s="6"/>
      <c r="CA57" s="6"/>
      <c r="CB57" s="6"/>
      <c r="CC57" s="6"/>
    </row>
    <row r="58" spans="1:81" x14ac:dyDescent="0.25">
      <c r="A58" s="1">
        <v>45028</v>
      </c>
      <c r="B58" s="33">
        <v>7.18</v>
      </c>
      <c r="C58" s="33">
        <v>7.26</v>
      </c>
      <c r="D58" s="33">
        <v>7.38</v>
      </c>
      <c r="E58" s="33">
        <v>7.51</v>
      </c>
      <c r="F58" s="33">
        <v>8.14</v>
      </c>
      <c r="G58" s="33">
        <v>8.77</v>
      </c>
      <c r="H58" s="33">
        <v>9.7799999999999994</v>
      </c>
      <c r="I58" s="33">
        <v>10.44</v>
      </c>
      <c r="J58" s="33">
        <v>10.98</v>
      </c>
      <c r="K58" s="33">
        <v>11.37</v>
      </c>
      <c r="L58" s="33">
        <v>11.56</v>
      </c>
      <c r="M58" s="33">
        <v>11.79</v>
      </c>
      <c r="N58" s="5"/>
      <c r="O58" s="1">
        <f t="shared" si="49"/>
        <v>45028</v>
      </c>
      <c r="P58" s="6">
        <f t="shared" si="50"/>
        <v>7.146259716821568</v>
      </c>
      <c r="Q58" s="6">
        <f t="shared" si="51"/>
        <v>7.411838721702857</v>
      </c>
      <c r="R58" s="6">
        <f t="shared" si="52"/>
        <v>7.6770873074329948</v>
      </c>
      <c r="S58" s="6">
        <f t="shared" si="53"/>
        <v>8.7736917496046729</v>
      </c>
      <c r="T58" s="6">
        <f t="shared" si="54"/>
        <v>10.041032108864734</v>
      </c>
      <c r="U58" s="6">
        <f t="shared" si="55"/>
        <v>11.952487817500268</v>
      </c>
      <c r="V58" s="6">
        <f t="shared" si="56"/>
        <v>12.840359061842243</v>
      </c>
      <c r="W58" s="6">
        <f t="shared" si="57"/>
        <v>13.812266354029331</v>
      </c>
      <c r="X58" s="6">
        <f t="shared" si="58"/>
        <v>15.490007064381327</v>
      </c>
      <c r="AC58" s="1">
        <f t="shared" si="23"/>
        <v>45028</v>
      </c>
      <c r="AD58" s="9">
        <f t="shared" si="24"/>
        <v>-2.6572136272163226E-3</v>
      </c>
      <c r="AE58" s="9">
        <f t="shared" si="25"/>
        <v>-2.5592600045386024E-3</v>
      </c>
      <c r="AF58" s="9">
        <f t="shared" si="26"/>
        <v>-4.9272045687533284E-3</v>
      </c>
      <c r="AG58" s="9">
        <f t="shared" si="27"/>
        <v>-3.4268583696849672E-3</v>
      </c>
      <c r="AH58" s="9">
        <f t="shared" si="28"/>
        <v>4.0607939087909549E-3</v>
      </c>
      <c r="AI58" s="9">
        <f t="shared" si="29"/>
        <v>2.3630947575530724E-3</v>
      </c>
      <c r="AJ58" s="9">
        <f t="shared" si="30"/>
        <v>3.9816479023637476E-3</v>
      </c>
      <c r="AK58" s="9">
        <f t="shared" si="31"/>
        <v>4.909294864178365E-3</v>
      </c>
      <c r="AL58" s="9">
        <f t="shared" si="32"/>
        <v>9.2627120722537648E-3</v>
      </c>
      <c r="AQ58" s="1">
        <f t="shared" si="33"/>
        <v>45028</v>
      </c>
      <c r="AR58" s="12">
        <f t="shared" si="34"/>
        <v>7.0607842606641258E-6</v>
      </c>
      <c r="AS58" s="12">
        <f t="shared" si="35"/>
        <v>6.5498117708309271E-6</v>
      </c>
      <c r="AT58" s="12">
        <f t="shared" si="36"/>
        <v>2.4277344862343673E-5</v>
      </c>
      <c r="AU58" s="12">
        <f t="shared" si="37"/>
        <v>1.1743358285879912E-5</v>
      </c>
      <c r="AV58" s="12">
        <f t="shared" si="38"/>
        <v>1.6490047169673722E-5</v>
      </c>
      <c r="AW58" s="12">
        <f t="shared" si="39"/>
        <v>5.5842168331748143E-6</v>
      </c>
      <c r="AX58" s="12">
        <f t="shared" si="40"/>
        <v>1.5853520018397631E-5</v>
      </c>
      <c r="AY58" s="12">
        <f t="shared" si="41"/>
        <v>2.410117606344807E-5</v>
      </c>
      <c r="AZ58" s="12">
        <f t="shared" si="42"/>
        <v>8.5797834933475634E-5</v>
      </c>
      <c r="BE58" s="1">
        <f t="shared" si="45"/>
        <v>45028</v>
      </c>
      <c r="BF58" s="4">
        <f>lambda!$C$1*BF57</f>
        <v>5.1613192270560356E-3</v>
      </c>
      <c r="BG58" s="12">
        <f t="shared" si="59"/>
        <v>3.6442961562660391E-8</v>
      </c>
      <c r="BH58" s="12">
        <f t="shared" si="60"/>
        <v>3.3805669426387606E-8</v>
      </c>
      <c r="BI58" s="12">
        <f t="shared" si="61"/>
        <v>1.2530312681988446E-7</v>
      </c>
      <c r="BJ58" s="12">
        <f t="shared" si="62"/>
        <v>6.0611220911119794E-8</v>
      </c>
      <c r="BK58" s="12">
        <f t="shared" si="63"/>
        <v>8.5110397511897939E-8</v>
      </c>
      <c r="BL58" s="12">
        <f t="shared" si="64"/>
        <v>2.8821925709115136E-8</v>
      </c>
      <c r="BM58" s="12">
        <f t="shared" si="65"/>
        <v>8.1825077687473455E-8</v>
      </c>
      <c r="BN58" s="12">
        <f t="shared" si="66"/>
        <v>1.2439386341093722E-7</v>
      </c>
      <c r="BO58" s="12">
        <f t="shared" si="67"/>
        <v>4.4283001508192778E-7</v>
      </c>
      <c r="BT58" s="1">
        <f t="shared" si="43"/>
        <v>45028</v>
      </c>
      <c r="BU58" s="6"/>
      <c r="BV58" s="6"/>
      <c r="BW58" s="6"/>
      <c r="BX58" s="6"/>
      <c r="BY58" s="6"/>
      <c r="BZ58" s="6"/>
      <c r="CA58" s="6"/>
      <c r="CB58" s="6"/>
      <c r="CC58" s="6"/>
    </row>
    <row r="59" spans="1:81" x14ac:dyDescent="0.25">
      <c r="A59" s="1">
        <v>45027</v>
      </c>
      <c r="B59" s="33">
        <v>7.14</v>
      </c>
      <c r="C59" s="33">
        <v>7.25</v>
      </c>
      <c r="D59" s="33">
        <v>7.38</v>
      </c>
      <c r="E59" s="33">
        <v>7.52</v>
      </c>
      <c r="F59" s="33">
        <v>8.16</v>
      </c>
      <c r="G59" s="33">
        <v>8.77</v>
      </c>
      <c r="H59" s="33">
        <v>9.77</v>
      </c>
      <c r="I59" s="33">
        <v>10.42</v>
      </c>
      <c r="J59" s="33">
        <v>10.95</v>
      </c>
      <c r="K59" s="33">
        <v>11.32</v>
      </c>
      <c r="L59" s="33">
        <v>11.51</v>
      </c>
      <c r="M59" s="33">
        <v>11.72</v>
      </c>
      <c r="N59" s="5"/>
      <c r="O59" s="1">
        <f t="shared" si="49"/>
        <v>45027</v>
      </c>
      <c r="P59" s="6">
        <f t="shared" si="50"/>
        <v>7.1652741069850201</v>
      </c>
      <c r="Q59" s="6">
        <f t="shared" si="51"/>
        <v>7.4308318378979443</v>
      </c>
      <c r="R59" s="6">
        <f t="shared" si="52"/>
        <v>7.7150072299804862</v>
      </c>
      <c r="S59" s="6">
        <f t="shared" si="53"/>
        <v>8.8038095238095018</v>
      </c>
      <c r="T59" s="6">
        <f t="shared" si="54"/>
        <v>10.000340223436899</v>
      </c>
      <c r="U59" s="6">
        <f t="shared" si="55"/>
        <v>11.924276302568803</v>
      </c>
      <c r="V59" s="6">
        <f t="shared" si="56"/>
        <v>12.789334920609852</v>
      </c>
      <c r="W59" s="6">
        <f t="shared" si="57"/>
        <v>13.744624039643028</v>
      </c>
      <c r="X59" s="6">
        <f t="shared" si="58"/>
        <v>15.347190046518975</v>
      </c>
      <c r="AC59" s="1">
        <f t="shared" si="23"/>
        <v>45027</v>
      </c>
      <c r="AD59" s="9">
        <f t="shared" si="24"/>
        <v>-1.9638976293098243E-2</v>
      </c>
      <c r="AE59" s="9">
        <f t="shared" si="25"/>
        <v>-1.7653835985080121E-2</v>
      </c>
      <c r="AF59" s="9">
        <f t="shared" si="26"/>
        <v>-1.9383489541243762E-2</v>
      </c>
      <c r="AG59" s="9">
        <f t="shared" si="27"/>
        <v>-6.7270373880827378E-3</v>
      </c>
      <c r="AH59" s="9">
        <f t="shared" si="28"/>
        <v>7.2201788386563803E-3</v>
      </c>
      <c r="AI59" s="9">
        <f t="shared" si="29"/>
        <v>1.1948817265579923E-2</v>
      </c>
      <c r="AJ59" s="9">
        <f t="shared" si="30"/>
        <v>1.1141635930786974E-2</v>
      </c>
      <c r="AK59" s="9">
        <f t="shared" si="31"/>
        <v>1.4922673190989749E-3</v>
      </c>
      <c r="AL59" s="9">
        <f t="shared" si="32"/>
        <v>-1.4452156169407114E-2</v>
      </c>
      <c r="AQ59" s="1">
        <f t="shared" si="33"/>
        <v>45027</v>
      </c>
      <c r="AR59" s="12">
        <f t="shared" si="34"/>
        <v>3.8568938984087479E-4</v>
      </c>
      <c r="AS59" s="12">
        <f t="shared" si="35"/>
        <v>3.1165792498810983E-4</v>
      </c>
      <c r="AT59" s="12">
        <f t="shared" si="36"/>
        <v>3.7571966679550629E-4</v>
      </c>
      <c r="AU59" s="12">
        <f t="shared" si="37"/>
        <v>4.5253032020663026E-5</v>
      </c>
      <c r="AV59" s="12">
        <f t="shared" si="38"/>
        <v>5.2130982462181397E-5</v>
      </c>
      <c r="AW59" s="12">
        <f t="shared" si="39"/>
        <v>1.4277423404622088E-4</v>
      </c>
      <c r="AX59" s="12">
        <f t="shared" si="40"/>
        <v>1.2413605121420332E-4</v>
      </c>
      <c r="AY59" s="12">
        <f t="shared" si="41"/>
        <v>2.226861751650842E-6</v>
      </c>
      <c r="AZ59" s="12">
        <f t="shared" si="42"/>
        <v>2.0886481794493212E-4</v>
      </c>
      <c r="BE59" s="1">
        <f t="shared" si="45"/>
        <v>45027</v>
      </c>
      <c r="BF59" s="4">
        <f>lambda!$C$1*BF58</f>
        <v>5.1203563760476543E-3</v>
      </c>
      <c r="BG59" s="12">
        <f t="shared" si="59"/>
        <v>1.9748671264456527E-6</v>
      </c>
      <c r="BH59" s="12">
        <f t="shared" si="60"/>
        <v>1.5957996433586497E-6</v>
      </c>
      <c r="BI59" s="12">
        <f t="shared" si="61"/>
        <v>1.9238185914828709E-6</v>
      </c>
      <c r="BJ59" s="12">
        <f t="shared" si="62"/>
        <v>2.317116510424906E-7</v>
      </c>
      <c r="BK59" s="12">
        <f t="shared" si="63"/>
        <v>2.6692920843985898E-7</v>
      </c>
      <c r="BL59" s="12">
        <f t="shared" si="64"/>
        <v>7.3105495963388713E-7</v>
      </c>
      <c r="BM59" s="12">
        <f t="shared" si="65"/>
        <v>6.3562082133202414E-7</v>
      </c>
      <c r="BN59" s="12">
        <f t="shared" si="66"/>
        <v>1.1402325768642038E-8</v>
      </c>
      <c r="BO59" s="12">
        <f t="shared" si="67"/>
        <v>1.0694623022963657E-6</v>
      </c>
      <c r="BT59" s="1">
        <f t="shared" si="43"/>
        <v>45027</v>
      </c>
      <c r="BU59" s="6"/>
      <c r="BV59" s="6"/>
      <c r="BW59" s="6"/>
      <c r="BX59" s="6"/>
      <c r="BY59" s="6"/>
      <c r="BZ59" s="6"/>
      <c r="CA59" s="6"/>
      <c r="CB59" s="6"/>
      <c r="CC59" s="6"/>
    </row>
    <row r="60" spans="1:81" x14ac:dyDescent="0.25">
      <c r="A60" s="1">
        <v>45026</v>
      </c>
      <c r="B60" s="33">
        <v>7.33</v>
      </c>
      <c r="C60" s="33">
        <v>7.42</v>
      </c>
      <c r="D60" s="33">
        <v>7.54</v>
      </c>
      <c r="E60" s="33">
        <v>7.68</v>
      </c>
      <c r="F60" s="33">
        <v>8.27</v>
      </c>
      <c r="G60" s="33">
        <v>8.82</v>
      </c>
      <c r="H60" s="33">
        <v>9.75</v>
      </c>
      <c r="I60" s="33">
        <v>10.37</v>
      </c>
      <c r="J60" s="33">
        <v>10.91</v>
      </c>
      <c r="K60" s="33">
        <v>11.34</v>
      </c>
      <c r="L60" s="33">
        <v>11.55</v>
      </c>
      <c r="M60" s="33">
        <v>11.79</v>
      </c>
      <c r="N60" s="5"/>
      <c r="O60" s="1">
        <f t="shared" si="49"/>
        <v>45026</v>
      </c>
      <c r="P60" s="6">
        <f t="shared" si="50"/>
        <v>7.3073836306064344</v>
      </c>
      <c r="Q60" s="6">
        <f t="shared" si="51"/>
        <v>7.5631793074132148</v>
      </c>
      <c r="R60" s="6">
        <f t="shared" si="52"/>
        <v>7.8660097418836727</v>
      </c>
      <c r="S60" s="6">
        <f t="shared" si="53"/>
        <v>8.8632327265973245</v>
      </c>
      <c r="T60" s="6">
        <f t="shared" si="54"/>
        <v>9.9283960161410612</v>
      </c>
      <c r="U60" s="6">
        <f t="shared" si="55"/>
        <v>11.782643163380813</v>
      </c>
      <c r="V60" s="6">
        <f t="shared" si="56"/>
        <v>12.647631675978865</v>
      </c>
      <c r="W60" s="6">
        <f t="shared" si="57"/>
        <v>13.724128682454591</v>
      </c>
      <c r="X60" s="6">
        <f t="shared" si="58"/>
        <v>15.570600526873246</v>
      </c>
      <c r="AC60" s="1">
        <f t="shared" si="23"/>
        <v>45026</v>
      </c>
      <c r="AD60" s="9">
        <f t="shared" si="24"/>
        <v>-9.0346395016817835E-3</v>
      </c>
      <c r="AE60" s="9">
        <f t="shared" si="25"/>
        <v>-6.2291708659736921E-3</v>
      </c>
      <c r="AF60" s="9">
        <f t="shared" si="26"/>
        <v>-5.9767451913395565E-3</v>
      </c>
      <c r="AG60" s="9">
        <f t="shared" si="27"/>
        <v>-1.1031811327843698E-3</v>
      </c>
      <c r="AH60" s="9">
        <f t="shared" si="28"/>
        <v>-3.0168462083176618E-3</v>
      </c>
      <c r="AI60" s="9">
        <f t="shared" si="29"/>
        <v>1.9488771758940555E-3</v>
      </c>
      <c r="AJ60" s="9">
        <f t="shared" si="30"/>
        <v>-4.0195259528234212E-3</v>
      </c>
      <c r="AK60" s="9">
        <f t="shared" si="31"/>
        <v>-1.8323871787936667E-3</v>
      </c>
      <c r="AL60" s="9">
        <f t="shared" si="32"/>
        <v>1.0418807291810749E-3</v>
      </c>
      <c r="AQ60" s="1">
        <f t="shared" si="33"/>
        <v>45026</v>
      </c>
      <c r="AR60" s="12">
        <f t="shared" si="34"/>
        <v>8.1624710925348867E-5</v>
      </c>
      <c r="AS60" s="12">
        <f t="shared" si="35"/>
        <v>3.8802569677495436E-5</v>
      </c>
      <c r="AT60" s="12">
        <f t="shared" si="36"/>
        <v>3.5721483082200509E-5</v>
      </c>
      <c r="AU60" s="12">
        <f t="shared" si="37"/>
        <v>1.2170086117314055E-6</v>
      </c>
      <c r="AV60" s="12">
        <f t="shared" si="38"/>
        <v>9.1013610446406529E-6</v>
      </c>
      <c r="AW60" s="12">
        <f t="shared" si="39"/>
        <v>3.7981222467207896E-6</v>
      </c>
      <c r="AX60" s="12">
        <f t="shared" si="40"/>
        <v>1.6156588885421034E-5</v>
      </c>
      <c r="AY60" s="12">
        <f t="shared" si="41"/>
        <v>3.3576427730074131E-6</v>
      </c>
      <c r="AZ60" s="12">
        <f t="shared" si="42"/>
        <v>1.0855154538388884E-6</v>
      </c>
      <c r="BE60" s="1">
        <f t="shared" si="45"/>
        <v>45026</v>
      </c>
      <c r="BF60" s="4">
        <f>lambda!$C$1*BF59</f>
        <v>5.0797186270314029E-3</v>
      </c>
      <c r="BG60" s="12">
        <f t="shared" si="59"/>
        <v>4.1463056451354828E-7</v>
      </c>
      <c r="BH60" s="12">
        <f t="shared" si="60"/>
        <v>1.9710613596745745E-7</v>
      </c>
      <c r="BI60" s="12">
        <f t="shared" si="61"/>
        <v>1.8145508299784106E-7</v>
      </c>
      <c r="BJ60" s="12">
        <f t="shared" si="62"/>
        <v>6.182061314269649E-9</v>
      </c>
      <c r="BK60" s="12">
        <f t="shared" si="63"/>
        <v>4.6232353229799115E-8</v>
      </c>
      <c r="BL60" s="12">
        <f t="shared" si="64"/>
        <v>1.9293392324409958E-8</v>
      </c>
      <c r="BM60" s="12">
        <f t="shared" si="65"/>
        <v>8.2070925510561762E-8</v>
      </c>
      <c r="BN60" s="12">
        <f t="shared" si="66"/>
        <v>1.7055880536963129E-8</v>
      </c>
      <c r="BO60" s="12">
        <f t="shared" si="67"/>
        <v>5.5141130707958486E-9</v>
      </c>
      <c r="BT60" s="1">
        <f t="shared" si="43"/>
        <v>45026</v>
      </c>
      <c r="BU60" s="6"/>
      <c r="BV60" s="6"/>
      <c r="BW60" s="6"/>
      <c r="BX60" s="6"/>
      <c r="BY60" s="6"/>
      <c r="BZ60" s="6"/>
      <c r="CA60" s="6"/>
      <c r="CB60" s="6"/>
      <c r="CC60" s="6"/>
    </row>
    <row r="61" spans="1:81" x14ac:dyDescent="0.25">
      <c r="A61" s="1">
        <v>45023</v>
      </c>
      <c r="B61" s="33">
        <v>7.36</v>
      </c>
      <c r="C61" s="33">
        <v>7.47</v>
      </c>
      <c r="D61" s="33">
        <v>7.59</v>
      </c>
      <c r="E61" s="33">
        <v>7.73</v>
      </c>
      <c r="F61" s="33">
        <v>8.3000000000000007</v>
      </c>
      <c r="G61" s="33">
        <v>8.85</v>
      </c>
      <c r="H61" s="33">
        <v>9.76</v>
      </c>
      <c r="I61" s="33">
        <v>10.39</v>
      </c>
      <c r="J61" s="33">
        <v>10.93</v>
      </c>
      <c r="K61" s="33">
        <v>11.35</v>
      </c>
      <c r="L61" s="33">
        <v>11.56</v>
      </c>
      <c r="M61" s="33">
        <v>11.8</v>
      </c>
      <c r="N61" s="5"/>
      <c r="O61" s="1">
        <f t="shared" si="49"/>
        <v>45023</v>
      </c>
      <c r="P61" s="6">
        <f t="shared" si="50"/>
        <v>7.3737023391180934</v>
      </c>
      <c r="Q61" s="6">
        <f t="shared" si="51"/>
        <v>7.6104386841601368</v>
      </c>
      <c r="R61" s="6">
        <f t="shared" si="52"/>
        <v>7.9131636508656733</v>
      </c>
      <c r="S61" s="6">
        <f t="shared" si="53"/>
        <v>8.873015873015877</v>
      </c>
      <c r="T61" s="6">
        <f t="shared" si="54"/>
        <v>9.9583936864443565</v>
      </c>
      <c r="U61" s="6">
        <f t="shared" si="55"/>
        <v>11.759702600478638</v>
      </c>
      <c r="V61" s="6">
        <f t="shared" si="56"/>
        <v>12.698571468065955</v>
      </c>
      <c r="W61" s="6">
        <f t="shared" si="57"/>
        <v>13.749299654332582</v>
      </c>
      <c r="X61" s="6">
        <f t="shared" si="58"/>
        <v>15.554386266372035</v>
      </c>
      <c r="AC61" s="1">
        <f t="shared" si="23"/>
        <v>45023</v>
      </c>
      <c r="AD61" s="9">
        <f t="shared" si="24"/>
        <v>1.287238743127558E-3</v>
      </c>
      <c r="AE61" s="9">
        <f t="shared" si="25"/>
        <v>0</v>
      </c>
      <c r="AF61" s="9">
        <f t="shared" si="26"/>
        <v>4.7964733737069325E-3</v>
      </c>
      <c r="AG61" s="9">
        <f t="shared" si="27"/>
        <v>1.1276164895903155E-3</v>
      </c>
      <c r="AH61" s="9">
        <f t="shared" si="28"/>
        <v>-2.037315629201614E-3</v>
      </c>
      <c r="AI61" s="9">
        <f t="shared" si="29"/>
        <v>-2.3899830285685091E-3</v>
      </c>
      <c r="AJ61" s="9">
        <f t="shared" si="30"/>
        <v>2.2511203983592476E-3</v>
      </c>
      <c r="AK61" s="9">
        <f t="shared" si="31"/>
        <v>3.0904797204995621E-3</v>
      </c>
      <c r="AL61" s="9">
        <f t="shared" si="32"/>
        <v>7.1927833226358958E-3</v>
      </c>
      <c r="AQ61" s="1">
        <f t="shared" si="33"/>
        <v>45023</v>
      </c>
      <c r="AR61" s="12">
        <f t="shared" si="34"/>
        <v>1.6569835818086152E-6</v>
      </c>
      <c r="AS61" s="12">
        <f t="shared" si="35"/>
        <v>0</v>
      </c>
      <c r="AT61" s="12">
        <f t="shared" si="36"/>
        <v>2.3006156824679561E-5</v>
      </c>
      <c r="AU61" s="12">
        <f t="shared" si="37"/>
        <v>1.271518947595986E-6</v>
      </c>
      <c r="AV61" s="12">
        <f t="shared" si="38"/>
        <v>4.1506549729891681E-6</v>
      </c>
      <c r="AW61" s="12">
        <f t="shared" si="39"/>
        <v>5.7120188768455032E-6</v>
      </c>
      <c r="AX61" s="12">
        <f t="shared" si="40"/>
        <v>5.0675430479090978E-6</v>
      </c>
      <c r="AY61" s="12">
        <f t="shared" si="41"/>
        <v>9.5510649028190511E-6</v>
      </c>
      <c r="AZ61" s="12">
        <f t="shared" si="42"/>
        <v>5.1736131926389078E-5</v>
      </c>
      <c r="BE61" s="1">
        <f t="shared" si="45"/>
        <v>45023</v>
      </c>
      <c r="BF61" s="4">
        <f>lambda!$C$1*BF60</f>
        <v>5.0394033998327412E-3</v>
      </c>
      <c r="BG61" s="12">
        <f t="shared" si="59"/>
        <v>8.3502086956333688E-9</v>
      </c>
      <c r="BH61" s="12">
        <f t="shared" si="60"/>
        <v>0</v>
      </c>
      <c r="BI61" s="12">
        <f t="shared" si="61"/>
        <v>1.159373049193754E-7</v>
      </c>
      <c r="BJ61" s="12">
        <f t="shared" si="62"/>
        <v>6.4076969074669606E-9</v>
      </c>
      <c r="BK61" s="12">
        <f t="shared" si="63"/>
        <v>2.0916824782414287E-8</v>
      </c>
      <c r="BL61" s="12">
        <f t="shared" si="64"/>
        <v>2.8785167347884025E-8</v>
      </c>
      <c r="BM61" s="12">
        <f t="shared" si="65"/>
        <v>2.5537393664431879E-8</v>
      </c>
      <c r="BN61" s="12">
        <f t="shared" si="66"/>
        <v>4.8131668943289497E-8</v>
      </c>
      <c r="BO61" s="12">
        <f t="shared" si="67"/>
        <v>2.6071923912404037E-7</v>
      </c>
      <c r="BT61" s="1">
        <f t="shared" si="43"/>
        <v>45023</v>
      </c>
      <c r="BU61" s="6"/>
      <c r="BV61" s="6"/>
      <c r="BW61" s="6"/>
      <c r="BX61" s="6"/>
      <c r="BY61" s="6"/>
      <c r="BZ61" s="6"/>
      <c r="CA61" s="6"/>
      <c r="CB61" s="6"/>
      <c r="CC61" s="6"/>
    </row>
    <row r="62" spans="1:81" x14ac:dyDescent="0.25">
      <c r="A62" s="1">
        <v>45022</v>
      </c>
      <c r="B62" s="33">
        <v>7.37</v>
      </c>
      <c r="C62" s="33">
        <v>7.47</v>
      </c>
      <c r="D62" s="33">
        <v>7.59</v>
      </c>
      <c r="E62" s="33">
        <v>7.72</v>
      </c>
      <c r="F62" s="33">
        <v>8.2899999999999991</v>
      </c>
      <c r="G62" s="33">
        <v>8.85</v>
      </c>
      <c r="H62" s="33">
        <v>9.77</v>
      </c>
      <c r="I62" s="33">
        <v>10.39</v>
      </c>
      <c r="J62" s="33">
        <v>10.92</v>
      </c>
      <c r="K62" s="33">
        <v>11.32</v>
      </c>
      <c r="L62" s="33">
        <v>11.52</v>
      </c>
      <c r="M62" s="33">
        <v>11.74</v>
      </c>
      <c r="N62" s="5"/>
      <c r="O62" s="1">
        <f t="shared" si="49"/>
        <v>45022</v>
      </c>
      <c r="P62" s="6">
        <f t="shared" si="50"/>
        <v>7.3642167302183204</v>
      </c>
      <c r="Q62" s="6">
        <f t="shared" si="51"/>
        <v>7.6104386841601368</v>
      </c>
      <c r="R62" s="6">
        <f t="shared" si="52"/>
        <v>7.8752992524946386</v>
      </c>
      <c r="S62" s="6">
        <f t="shared" si="53"/>
        <v>8.8630161529892337</v>
      </c>
      <c r="T62" s="6">
        <f t="shared" si="54"/>
        <v>9.9787027585138013</v>
      </c>
      <c r="U62" s="6">
        <f t="shared" si="55"/>
        <v>11.787841702708924</v>
      </c>
      <c r="V62" s="6">
        <f t="shared" si="56"/>
        <v>12.670017605953054</v>
      </c>
      <c r="W62" s="6">
        <f t="shared" si="57"/>
        <v>13.706873315218175</v>
      </c>
      <c r="X62" s="6">
        <f t="shared" si="58"/>
        <v>15.442908335162992</v>
      </c>
      <c r="AC62" s="1">
        <f t="shared" si="23"/>
        <v>45022</v>
      </c>
      <c r="AD62" s="9">
        <f t="shared" si="24"/>
        <v>-2.5654425087685492E-3</v>
      </c>
      <c r="AE62" s="9">
        <f t="shared" si="25"/>
        <v>-3.7179292954901905E-3</v>
      </c>
      <c r="AF62" s="9">
        <f t="shared" si="26"/>
        <v>1.2151765885859327E-3</v>
      </c>
      <c r="AG62" s="9">
        <f t="shared" si="27"/>
        <v>2.2826926079194915E-3</v>
      </c>
      <c r="AH62" s="9">
        <f t="shared" si="28"/>
        <v>6.0925602844645373E-3</v>
      </c>
      <c r="AI62" s="9">
        <f t="shared" si="29"/>
        <v>6.6804716898845847E-3</v>
      </c>
      <c r="AJ62" s="9">
        <f t="shared" si="30"/>
        <v>3.9716020274462065E-4</v>
      </c>
      <c r="AK62" s="9">
        <f t="shared" si="31"/>
        <v>5.8609191438131784E-3</v>
      </c>
      <c r="AL62" s="9">
        <f t="shared" si="32"/>
        <v>7.2028509772590187E-3</v>
      </c>
      <c r="AQ62" s="1">
        <f t="shared" si="33"/>
        <v>45022</v>
      </c>
      <c r="AR62" s="12">
        <f t="shared" si="34"/>
        <v>6.581495265796668E-6</v>
      </c>
      <c r="AS62" s="12">
        <f t="shared" si="35"/>
        <v>1.3822998246264185E-5</v>
      </c>
      <c r="AT62" s="12">
        <f t="shared" si="36"/>
        <v>1.4766541414473452E-6</v>
      </c>
      <c r="AU62" s="12">
        <f t="shared" si="37"/>
        <v>5.2106855422502891E-6</v>
      </c>
      <c r="AV62" s="12">
        <f t="shared" si="38"/>
        <v>3.7119290819834606E-5</v>
      </c>
      <c r="AW62" s="12">
        <f t="shared" si="39"/>
        <v>4.4628701999349398E-5</v>
      </c>
      <c r="AX62" s="12">
        <f t="shared" si="40"/>
        <v>1.5773622664414818E-7</v>
      </c>
      <c r="AY62" s="12">
        <f t="shared" si="41"/>
        <v>3.4350373210315802E-5</v>
      </c>
      <c r="AZ62" s="12">
        <f t="shared" si="42"/>
        <v>5.1881062200601203E-5</v>
      </c>
      <c r="BE62" s="1">
        <f t="shared" si="45"/>
        <v>45022</v>
      </c>
      <c r="BF62" s="4">
        <f>lambda!$C$1*BF61</f>
        <v>4.9994081347547034E-3</v>
      </c>
      <c r="BG62" s="12">
        <f t="shared" si="59"/>
        <v>3.2903580970673433E-8</v>
      </c>
      <c r="BH62" s="12">
        <f t="shared" si="60"/>
        <v>6.9106809879073166E-8</v>
      </c>
      <c r="BI62" s="12">
        <f t="shared" si="61"/>
        <v>7.3823967269710794E-9</v>
      </c>
      <c r="BJ62" s="12">
        <f t="shared" si="62"/>
        <v>2.6050343687574818E-8</v>
      </c>
      <c r="BK62" s="12">
        <f t="shared" si="63"/>
        <v>1.8557448448100672E-7</v>
      </c>
      <c r="BL62" s="12">
        <f t="shared" si="64"/>
        <v>2.2311709581909086E-7</v>
      </c>
      <c r="BM62" s="12">
        <f t="shared" si="65"/>
        <v>7.8858777463026596E-10</v>
      </c>
      <c r="BN62" s="12">
        <f t="shared" si="66"/>
        <v>1.7173153525951287E-7</v>
      </c>
      <c r="BO62" s="12">
        <f t="shared" si="67"/>
        <v>2.593746044054004E-7</v>
      </c>
      <c r="BT62" s="1">
        <f t="shared" si="43"/>
        <v>45022</v>
      </c>
      <c r="BU62" s="6"/>
      <c r="BV62" s="6"/>
      <c r="BW62" s="6"/>
      <c r="BX62" s="6"/>
      <c r="BY62" s="6"/>
      <c r="BZ62" s="6"/>
      <c r="CA62" s="6"/>
      <c r="CB62" s="6"/>
      <c r="CC62" s="6"/>
    </row>
    <row r="63" spans="1:81" x14ac:dyDescent="0.25">
      <c r="A63" s="1">
        <v>45021</v>
      </c>
      <c r="B63" s="33">
        <v>7.41</v>
      </c>
      <c r="C63" s="33">
        <v>7.5</v>
      </c>
      <c r="D63" s="33">
        <v>7.62</v>
      </c>
      <c r="E63" s="33">
        <v>7.74</v>
      </c>
      <c r="F63" s="33">
        <v>8.2899999999999991</v>
      </c>
      <c r="G63" s="33">
        <v>8.83</v>
      </c>
      <c r="H63" s="33">
        <v>9.73</v>
      </c>
      <c r="I63" s="33">
        <v>10.36</v>
      </c>
      <c r="J63" s="33">
        <v>10.88</v>
      </c>
      <c r="K63" s="33">
        <v>11.27</v>
      </c>
      <c r="L63" s="33">
        <v>11.46</v>
      </c>
      <c r="M63" s="33">
        <v>11.68</v>
      </c>
      <c r="N63" s="5"/>
      <c r="O63" s="1">
        <f t="shared" si="49"/>
        <v>45021</v>
      </c>
      <c r="P63" s="6">
        <f t="shared" si="50"/>
        <v>7.3831334593773335</v>
      </c>
      <c r="Q63" s="6">
        <f t="shared" si="51"/>
        <v>7.6387864218835588</v>
      </c>
      <c r="R63" s="6">
        <f t="shared" si="52"/>
        <v>7.8657351854070079</v>
      </c>
      <c r="S63" s="6">
        <f t="shared" si="53"/>
        <v>8.8428076851679869</v>
      </c>
      <c r="T63" s="6">
        <f t="shared" si="54"/>
        <v>9.9180917360373719</v>
      </c>
      <c r="U63" s="6">
        <f t="shared" si="55"/>
        <v>11.709355813203981</v>
      </c>
      <c r="V63" s="6">
        <f t="shared" si="56"/>
        <v>12.664986578320004</v>
      </c>
      <c r="W63" s="6">
        <f t="shared" si="57"/>
        <v>13.626773397861092</v>
      </c>
      <c r="X63" s="6">
        <f t="shared" si="58"/>
        <v>15.332075004928663</v>
      </c>
      <c r="AC63" s="1">
        <f t="shared" si="23"/>
        <v>45021</v>
      </c>
      <c r="AD63" s="9">
        <f t="shared" si="24"/>
        <v>-1.1460980683002013E-2</v>
      </c>
      <c r="AE63" s="9">
        <f t="shared" si="25"/>
        <v>3.7554034000333429E-3</v>
      </c>
      <c r="AF63" s="9">
        <f t="shared" si="26"/>
        <v>3.6468096617317085E-3</v>
      </c>
      <c r="AG63" s="9">
        <f t="shared" si="27"/>
        <v>6.8743864800186712E-3</v>
      </c>
      <c r="AH63" s="9">
        <f t="shared" si="28"/>
        <v>0</v>
      </c>
      <c r="AI63" s="9">
        <f t="shared" si="29"/>
        <v>-2.3989476051257531E-3</v>
      </c>
      <c r="AJ63" s="9">
        <f t="shared" si="30"/>
        <v>5.4046435758193677E-3</v>
      </c>
      <c r="AK63" s="9">
        <f t="shared" si="31"/>
        <v>1.0285830522359296E-2</v>
      </c>
      <c r="AL63" s="9">
        <f t="shared" si="32"/>
        <v>7.2363361493927173E-3</v>
      </c>
      <c r="AQ63" s="1">
        <f t="shared" si="33"/>
        <v>45021</v>
      </c>
      <c r="AR63" s="12">
        <f t="shared" si="34"/>
        <v>1.3135407821614529E-4</v>
      </c>
      <c r="AS63" s="12">
        <f t="shared" si="35"/>
        <v>1.4103054696981992E-5</v>
      </c>
      <c r="AT63" s="12">
        <f t="shared" si="36"/>
        <v>1.3299220708899739E-5</v>
      </c>
      <c r="AU63" s="12">
        <f t="shared" si="37"/>
        <v>4.7257189476663497E-5</v>
      </c>
      <c r="AV63" s="12">
        <f t="shared" si="38"/>
        <v>0</v>
      </c>
      <c r="AW63" s="12">
        <f t="shared" si="39"/>
        <v>5.7549496121385862E-6</v>
      </c>
      <c r="AX63" s="12">
        <f t="shared" si="40"/>
        <v>2.9210172181645562E-5</v>
      </c>
      <c r="AY63" s="12">
        <f t="shared" si="41"/>
        <v>1.057983095346981E-4</v>
      </c>
      <c r="AZ63" s="12">
        <f t="shared" si="42"/>
        <v>5.2364560867007821E-5</v>
      </c>
      <c r="BE63" s="1">
        <f t="shared" si="45"/>
        <v>45021</v>
      </c>
      <c r="BF63" s="4">
        <f>lambda!$C$1*BF62</f>
        <v>4.9597302924153808E-3</v>
      </c>
      <c r="BG63" s="12">
        <f t="shared" si="59"/>
        <v>6.5148080076091505E-7</v>
      </c>
      <c r="BH63" s="12">
        <f t="shared" si="60"/>
        <v>6.9947347596212607E-8</v>
      </c>
      <c r="BI63" s="12">
        <f t="shared" si="61"/>
        <v>6.5960547815447991E-8</v>
      </c>
      <c r="BJ63" s="12">
        <f t="shared" si="62"/>
        <v>2.3438291418182131E-7</v>
      </c>
      <c r="BK63" s="12">
        <f t="shared" si="63"/>
        <v>0</v>
      </c>
      <c r="BL63" s="12">
        <f t="shared" si="64"/>
        <v>2.8542997922647891E-8</v>
      </c>
      <c r="BM63" s="12">
        <f t="shared" si="65"/>
        <v>1.4487457581597656E-7</v>
      </c>
      <c r="BN63" s="12">
        <f t="shared" si="66"/>
        <v>5.2473108068558118E-7</v>
      </c>
      <c r="BO63" s="12">
        <f t="shared" si="67"/>
        <v>2.5971409878112773E-7</v>
      </c>
      <c r="BT63" s="1">
        <f t="shared" si="43"/>
        <v>45021</v>
      </c>
      <c r="BU63" s="6"/>
      <c r="BV63" s="6"/>
      <c r="BW63" s="6"/>
      <c r="BX63" s="6"/>
      <c r="BY63" s="6"/>
      <c r="BZ63" s="6"/>
      <c r="CA63" s="6"/>
      <c r="CB63" s="6"/>
      <c r="CC63" s="6"/>
    </row>
    <row r="64" spans="1:81" x14ac:dyDescent="0.25">
      <c r="A64" s="1">
        <v>45020</v>
      </c>
      <c r="B64" s="33">
        <v>7.62</v>
      </c>
      <c r="C64" s="33">
        <v>7.65</v>
      </c>
      <c r="D64" s="33">
        <v>7.71</v>
      </c>
      <c r="E64" s="33">
        <v>7.8</v>
      </c>
      <c r="F64" s="33">
        <v>8.2899999999999991</v>
      </c>
      <c r="G64" s="33">
        <v>8.83</v>
      </c>
      <c r="H64" s="33">
        <v>9.74</v>
      </c>
      <c r="I64" s="33">
        <v>10.35</v>
      </c>
      <c r="J64" s="33">
        <v>10.84</v>
      </c>
      <c r="K64" s="33">
        <v>11.22</v>
      </c>
      <c r="L64" s="33">
        <v>11.4</v>
      </c>
      <c r="M64" s="33">
        <v>11.62</v>
      </c>
      <c r="N64" s="5"/>
      <c r="O64" s="1">
        <f t="shared" si="49"/>
        <v>45020</v>
      </c>
      <c r="P64" s="6">
        <f t="shared" si="50"/>
        <v>7.4682381694857192</v>
      </c>
      <c r="Q64" s="6">
        <f t="shared" si="51"/>
        <v>7.6101534951289018</v>
      </c>
      <c r="R64" s="6">
        <f t="shared" si="52"/>
        <v>7.8371025868873012</v>
      </c>
      <c r="S64" s="6">
        <f t="shared" si="53"/>
        <v>8.7822272727272619</v>
      </c>
      <c r="T64" s="6">
        <f t="shared" si="54"/>
        <v>9.9180917360373719</v>
      </c>
      <c r="U64" s="6">
        <f t="shared" si="55"/>
        <v>11.737479664625027</v>
      </c>
      <c r="V64" s="6">
        <f t="shared" si="56"/>
        <v>12.596721480402628</v>
      </c>
      <c r="W64" s="6">
        <f t="shared" si="57"/>
        <v>13.487329095765547</v>
      </c>
      <c r="X64" s="6">
        <f t="shared" si="58"/>
        <v>15.221527418470918</v>
      </c>
      <c r="AC64" s="1">
        <f t="shared" si="23"/>
        <v>45020</v>
      </c>
      <c r="AD64" s="9">
        <f t="shared" si="24"/>
        <v>6.3559175395649821E-3</v>
      </c>
      <c r="AE64" s="9">
        <f t="shared" si="25"/>
        <v>9.9938617567250625E-3</v>
      </c>
      <c r="AF64" s="9">
        <f t="shared" si="26"/>
        <v>9.6915049918284216E-3</v>
      </c>
      <c r="AG64" s="9">
        <f t="shared" si="27"/>
        <v>8.0127929698416041E-3</v>
      </c>
      <c r="AH64" s="9">
        <f t="shared" si="28"/>
        <v>2.9982730484268212E-3</v>
      </c>
      <c r="AI64" s="9">
        <f t="shared" si="29"/>
        <v>2.3386880673669321E-3</v>
      </c>
      <c r="AJ64" s="9">
        <f t="shared" si="30"/>
        <v>3.5581888368949599E-3</v>
      </c>
      <c r="AK64" s="9">
        <f t="shared" si="31"/>
        <v>-2.5432299936547992E-3</v>
      </c>
      <c r="AL64" s="9">
        <f t="shared" si="32"/>
        <v>-1.0544345761833703E-3</v>
      </c>
      <c r="AQ64" s="1">
        <f t="shared" si="33"/>
        <v>45020</v>
      </c>
      <c r="AR64" s="12">
        <f t="shared" si="34"/>
        <v>4.0397687769749775E-5</v>
      </c>
      <c r="AS64" s="12">
        <f t="shared" si="35"/>
        <v>9.9877272812531754E-5</v>
      </c>
      <c r="AT64" s="12">
        <f t="shared" si="36"/>
        <v>9.3925269006635211E-5</v>
      </c>
      <c r="AU64" s="12">
        <f t="shared" si="37"/>
        <v>6.4204851177543037E-5</v>
      </c>
      <c r="AV64" s="12">
        <f t="shared" si="38"/>
        <v>8.9896412729226638E-6</v>
      </c>
      <c r="AW64" s="12">
        <f t="shared" si="39"/>
        <v>5.4694618764444764E-6</v>
      </c>
      <c r="AX64" s="12">
        <f t="shared" si="40"/>
        <v>1.2660707799003907E-5</v>
      </c>
      <c r="AY64" s="12">
        <f t="shared" si="41"/>
        <v>6.46801880062539E-6</v>
      </c>
      <c r="AZ64" s="12">
        <f t="shared" si="42"/>
        <v>1.1118322754510037E-6</v>
      </c>
      <c r="BE64" s="1">
        <f t="shared" si="45"/>
        <v>45020</v>
      </c>
      <c r="BF64" s="4">
        <f>lambda!$C$1*BF63</f>
        <v>4.9203673535866879E-3</v>
      </c>
      <c r="BG64" s="12">
        <f t="shared" si="59"/>
        <v>1.98771464062665E-7</v>
      </c>
      <c r="BH64" s="12">
        <f t="shared" si="60"/>
        <v>4.9143287251205248E-7</v>
      </c>
      <c r="BI64" s="12">
        <f t="shared" si="61"/>
        <v>4.6214682729709545E-7</v>
      </c>
      <c r="BJ64" s="12">
        <f t="shared" si="62"/>
        <v>3.1591145367587459E-7</v>
      </c>
      <c r="BK64" s="12">
        <f t="shared" si="63"/>
        <v>4.4232337439744149E-8</v>
      </c>
      <c r="BL64" s="12">
        <f t="shared" si="64"/>
        <v>2.6911761658544389E-8</v>
      </c>
      <c r="BM64" s="12">
        <f t="shared" si="65"/>
        <v>6.2295333327519192E-8</v>
      </c>
      <c r="BN64" s="12">
        <f t="shared" si="66"/>
        <v>3.1825028548982095E-8</v>
      </c>
      <c r="BO64" s="12">
        <f t="shared" si="67"/>
        <v>5.4706232307931206E-9</v>
      </c>
      <c r="BT64" s="1">
        <f t="shared" si="43"/>
        <v>45020</v>
      </c>
      <c r="BU64" s="6"/>
      <c r="BV64" s="6"/>
      <c r="BW64" s="6"/>
      <c r="BX64" s="6"/>
      <c r="BY64" s="6"/>
      <c r="BZ64" s="6"/>
      <c r="CA64" s="6"/>
      <c r="CB64" s="6"/>
      <c r="CC64" s="6"/>
    </row>
    <row r="65" spans="1:81" x14ac:dyDescent="0.25">
      <c r="A65" s="1">
        <v>45019</v>
      </c>
      <c r="B65" s="29">
        <v>7.63</v>
      </c>
      <c r="C65" s="29">
        <v>7.63</v>
      </c>
      <c r="D65" s="29">
        <v>7.67</v>
      </c>
      <c r="E65" s="29">
        <v>7.75</v>
      </c>
      <c r="F65" s="29">
        <v>8.23</v>
      </c>
      <c r="G65" s="29">
        <v>8.7799999999999994</v>
      </c>
      <c r="H65" s="29">
        <v>9.6999999999999993</v>
      </c>
      <c r="I65" s="29">
        <v>10.31</v>
      </c>
      <c r="J65" s="29">
        <v>10.82</v>
      </c>
      <c r="K65" s="29">
        <v>11.21</v>
      </c>
      <c r="L65" s="29">
        <v>11.4</v>
      </c>
      <c r="M65" s="29">
        <v>11.61</v>
      </c>
      <c r="N65" s="5"/>
      <c r="O65" s="1">
        <f t="shared" si="49"/>
        <v>45019</v>
      </c>
      <c r="P65" s="6">
        <f t="shared" si="50"/>
        <v>7.4209211942024567</v>
      </c>
      <c r="Q65" s="6">
        <f t="shared" si="51"/>
        <v>7.5344774509716217</v>
      </c>
      <c r="R65" s="6">
        <f t="shared" si="52"/>
        <v>7.7615161329152471</v>
      </c>
      <c r="S65" s="6">
        <f t="shared" si="53"/>
        <v>8.7121382830626537</v>
      </c>
      <c r="T65" s="6">
        <f t="shared" si="54"/>
        <v>9.8883991244157912</v>
      </c>
      <c r="U65" s="6">
        <f t="shared" si="55"/>
        <v>11.710061434832742</v>
      </c>
      <c r="V65" s="6">
        <f t="shared" si="56"/>
        <v>12.55197961385992</v>
      </c>
      <c r="W65" s="6">
        <f t="shared" si="57"/>
        <v>13.52167413080579</v>
      </c>
      <c r="X65" s="6">
        <f t="shared" si="58"/>
        <v>15.237585988150965</v>
      </c>
      <c r="AC65" s="1">
        <f t="shared" si="23"/>
        <v>45019</v>
      </c>
      <c r="AD65" s="9">
        <f t="shared" si="24"/>
        <v>-1.2667862296939173E-2</v>
      </c>
      <c r="AE65" s="9">
        <f t="shared" si="25"/>
        <v>-7.495892951112487E-3</v>
      </c>
      <c r="AF65" s="9">
        <f t="shared" si="26"/>
        <v>-2.4103686351920821E-3</v>
      </c>
      <c r="AG65" s="9">
        <f t="shared" si="27"/>
        <v>4.659799135728779E-3</v>
      </c>
      <c r="AH65" s="9">
        <f t="shared" si="28"/>
        <v>1.3383532680745967E-2</v>
      </c>
      <c r="AI65" s="9">
        <f t="shared" si="29"/>
        <v>5.2600258595588856E-3</v>
      </c>
      <c r="AJ65" s="9">
        <f t="shared" si="30"/>
        <v>-2.7588802614896169E-3</v>
      </c>
      <c r="AK65" s="9">
        <f t="shared" si="31"/>
        <v>-7.5048870363851926E-3</v>
      </c>
      <c r="AL65" s="9">
        <f t="shared" si="32"/>
        <v>-7.254609529728181E-3</v>
      </c>
      <c r="AQ65" s="1">
        <f t="shared" si="33"/>
        <v>45019</v>
      </c>
      <c r="AR65" s="12">
        <f t="shared" si="34"/>
        <v>1.6047473517421303E-4</v>
      </c>
      <c r="AS65" s="12">
        <f t="shared" si="35"/>
        <v>5.6188411134537871E-5</v>
      </c>
      <c r="AT65" s="12">
        <f t="shared" si="36"/>
        <v>5.8098769575177406E-6</v>
      </c>
      <c r="AU65" s="12">
        <f t="shared" si="37"/>
        <v>2.1713727985338675E-5</v>
      </c>
      <c r="AV65" s="12">
        <f t="shared" si="38"/>
        <v>1.7911894701659533E-4</v>
      </c>
      <c r="AW65" s="12">
        <f t="shared" si="39"/>
        <v>2.7667872043228194E-5</v>
      </c>
      <c r="AX65" s="12">
        <f t="shared" si="40"/>
        <v>7.6114202972370167E-6</v>
      </c>
      <c r="AY65" s="12">
        <f t="shared" si="41"/>
        <v>5.6323329428902522E-5</v>
      </c>
      <c r="AZ65" s="12">
        <f t="shared" si="42"/>
        <v>5.2629359428822941E-5</v>
      </c>
      <c r="BE65" s="1">
        <f t="shared" si="45"/>
        <v>45019</v>
      </c>
      <c r="BF65" s="4">
        <f>lambda!$C$1*BF64</f>
        <v>4.8813168190344125E-3</v>
      </c>
      <c r="BG65" s="12">
        <f t="shared" si="59"/>
        <v>7.8332802383597926E-7</v>
      </c>
      <c r="BH65" s="12">
        <f t="shared" si="60"/>
        <v>2.7427343630584015E-7</v>
      </c>
      <c r="BI65" s="12">
        <f t="shared" si="61"/>
        <v>2.8359850109251827E-8</v>
      </c>
      <c r="BJ65" s="12">
        <f t="shared" si="62"/>
        <v>1.0599158561877188E-7</v>
      </c>
      <c r="BK65" s="12">
        <f t="shared" si="63"/>
        <v>8.7433632867984061E-7</v>
      </c>
      <c r="BL65" s="12">
        <f t="shared" si="64"/>
        <v>1.3505564915150181E-7</v>
      </c>
      <c r="BM65" s="12">
        <f t="shared" si="65"/>
        <v>3.7153753913642957E-8</v>
      </c>
      <c r="BN65" s="12">
        <f t="shared" si="66"/>
        <v>2.7493201524531778E-7</v>
      </c>
      <c r="BO65" s="12">
        <f t="shared" si="67"/>
        <v>2.5690057735492079E-7</v>
      </c>
      <c r="BT65" s="1">
        <f t="shared" si="43"/>
        <v>45019</v>
      </c>
      <c r="BU65" s="6"/>
      <c r="BV65" s="6"/>
      <c r="BW65" s="6"/>
      <c r="BX65" s="6"/>
      <c r="BY65" s="6"/>
      <c r="BZ65" s="6"/>
      <c r="CA65" s="6"/>
      <c r="CB65" s="6"/>
      <c r="CC65" s="6"/>
    </row>
    <row r="66" spans="1:81" x14ac:dyDescent="0.25">
      <c r="A66" s="1">
        <v>45016</v>
      </c>
      <c r="B66" s="29">
        <v>7.77</v>
      </c>
      <c r="C66" s="29">
        <v>7.75</v>
      </c>
      <c r="D66" s="29">
        <v>7.77</v>
      </c>
      <c r="E66" s="29">
        <v>7.83</v>
      </c>
      <c r="F66" s="29">
        <v>8.25</v>
      </c>
      <c r="G66" s="29">
        <v>8.75</v>
      </c>
      <c r="H66" s="29">
        <v>9.66</v>
      </c>
      <c r="I66" s="29">
        <v>10.29</v>
      </c>
      <c r="J66" s="29">
        <v>10.83</v>
      </c>
      <c r="K66" s="29">
        <v>11.24</v>
      </c>
      <c r="L66" s="29">
        <v>11.44</v>
      </c>
      <c r="M66" s="29">
        <v>11.66</v>
      </c>
      <c r="N66" s="5"/>
      <c r="O66" s="1">
        <f t="shared" si="49"/>
        <v>45016</v>
      </c>
      <c r="P66" s="6">
        <f t="shared" si="50"/>
        <v>7.5155263594686161</v>
      </c>
      <c r="Q66" s="6">
        <f t="shared" si="51"/>
        <v>7.5911672924357632</v>
      </c>
      <c r="R66" s="6">
        <f t="shared" si="52"/>
        <v>7.7802468128166602</v>
      </c>
      <c r="S66" s="6">
        <f t="shared" si="53"/>
        <v>8.6716359083742756</v>
      </c>
      <c r="T66" s="6">
        <f t="shared" si="54"/>
        <v>9.7569390737589643</v>
      </c>
      <c r="U66" s="6">
        <f t="shared" si="55"/>
        <v>11.648627921447508</v>
      </c>
      <c r="V66" s="6">
        <f t="shared" si="56"/>
        <v>12.586656835815567</v>
      </c>
      <c r="W66" s="6">
        <f t="shared" si="57"/>
        <v>13.623534514945979</v>
      </c>
      <c r="X66" s="6">
        <f t="shared" si="58"/>
        <v>15.348530668258922</v>
      </c>
      <c r="AC66" s="1">
        <f t="shared" si="23"/>
        <v>45016</v>
      </c>
      <c r="AD66" s="9">
        <f t="shared" si="24"/>
        <v>3.782472535170613E-3</v>
      </c>
      <c r="AE66" s="9">
        <f t="shared" si="25"/>
        <v>-1.7343606924903804E-6</v>
      </c>
      <c r="AF66" s="9">
        <f t="shared" si="26"/>
        <v>2.4293764541661622E-3</v>
      </c>
      <c r="AG66" s="9">
        <f t="shared" si="27"/>
        <v>-9.1269430013263282E-6</v>
      </c>
      <c r="AH66" s="9">
        <f t="shared" si="28"/>
        <v>1.0253713034369333E-3</v>
      </c>
      <c r="AI66" s="9">
        <f t="shared" si="29"/>
        <v>9.5352532421297351E-4</v>
      </c>
      <c r="AJ66" s="9">
        <f t="shared" si="30"/>
        <v>8.8911113197252519E-4</v>
      </c>
      <c r="AK66" s="9">
        <f t="shared" si="31"/>
        <v>4.038510706136849E-3</v>
      </c>
      <c r="AL66" s="9">
        <f t="shared" si="32"/>
        <v>5.1689931275479733E-3</v>
      </c>
      <c r="AQ66" s="1">
        <f t="shared" si="33"/>
        <v>45016</v>
      </c>
      <c r="AR66" s="12">
        <f t="shared" si="34"/>
        <v>1.4307098479320004E-5</v>
      </c>
      <c r="AS66" s="12">
        <f t="shared" si="35"/>
        <v>3.0080070116557121E-12</v>
      </c>
      <c r="AT66" s="12">
        <f t="shared" si="36"/>
        <v>5.9018699560569554E-6</v>
      </c>
      <c r="AU66" s="12">
        <f t="shared" si="37"/>
        <v>8.330108854945964E-11</v>
      </c>
      <c r="AV66" s="12">
        <f t="shared" si="38"/>
        <v>1.0513863099119555E-6</v>
      </c>
      <c r="AW66" s="12">
        <f t="shared" si="39"/>
        <v>9.0921054391545631E-7</v>
      </c>
      <c r="AX66" s="12">
        <f t="shared" si="40"/>
        <v>7.9051860499746508E-7</v>
      </c>
      <c r="AY66" s="12">
        <f t="shared" si="41"/>
        <v>1.630956872358195E-5</v>
      </c>
      <c r="AZ66" s="12">
        <f t="shared" si="42"/>
        <v>2.6718489952638178E-5</v>
      </c>
      <c r="BE66" s="1">
        <f t="shared" si="45"/>
        <v>45016</v>
      </c>
      <c r="BF66" s="4">
        <f>lambda!$C$1*BF65</f>
        <v>4.8425762093595361E-3</v>
      </c>
      <c r="BG66" s="12">
        <f t="shared" si="59"/>
        <v>6.9283214720919053E-8</v>
      </c>
      <c r="BH66" s="12">
        <f t="shared" si="60"/>
        <v>1.4566503192230625E-14</v>
      </c>
      <c r="BI66" s="12">
        <f t="shared" si="61"/>
        <v>2.8580255039935222E-8</v>
      </c>
      <c r="BJ66" s="12">
        <f t="shared" si="62"/>
        <v>4.0339186962336533E-13</v>
      </c>
      <c r="BK66" s="12">
        <f t="shared" si="63"/>
        <v>5.0914183312259482E-9</v>
      </c>
      <c r="BL66" s="12">
        <f t="shared" si="64"/>
        <v>4.4029213492638328E-9</v>
      </c>
      <c r="BM66" s="12">
        <f t="shared" si="65"/>
        <v>3.8281465896168129E-9</v>
      </c>
      <c r="BN66" s="12">
        <f t="shared" si="66"/>
        <v>7.8980329485732326E-8</v>
      </c>
      <c r="BO66" s="12">
        <f t="shared" si="67"/>
        <v>1.2938632379465743E-7</v>
      </c>
      <c r="BT66" s="1">
        <f t="shared" si="43"/>
        <v>45016</v>
      </c>
      <c r="BU66" s="6"/>
      <c r="BV66" s="6"/>
      <c r="BW66" s="6"/>
      <c r="BX66" s="6"/>
      <c r="BY66" s="6"/>
      <c r="BZ66" s="6"/>
      <c r="CA66" s="6"/>
      <c r="CB66" s="6"/>
      <c r="CC66" s="6"/>
    </row>
    <row r="67" spans="1:81" x14ac:dyDescent="0.25">
      <c r="A67" s="1">
        <v>45015</v>
      </c>
      <c r="B67" s="29">
        <v>7.74</v>
      </c>
      <c r="C67" s="29">
        <v>7.72</v>
      </c>
      <c r="D67" s="29">
        <v>7.75</v>
      </c>
      <c r="E67" s="29">
        <v>7.81</v>
      </c>
      <c r="F67" s="29">
        <v>8.24</v>
      </c>
      <c r="G67" s="29">
        <v>8.74</v>
      </c>
      <c r="H67" s="29">
        <v>9.65</v>
      </c>
      <c r="I67" s="29">
        <v>10.28</v>
      </c>
      <c r="J67" s="29">
        <v>10.81</v>
      </c>
      <c r="K67" s="29">
        <v>11.21</v>
      </c>
      <c r="L67" s="29">
        <v>11.4</v>
      </c>
      <c r="M67" s="29">
        <v>11.63</v>
      </c>
      <c r="N67" s="5"/>
      <c r="O67" s="1">
        <f t="shared" si="49"/>
        <v>45015</v>
      </c>
      <c r="P67" s="6">
        <f t="shared" si="50"/>
        <v>7.4871527823932027</v>
      </c>
      <c r="Q67" s="6">
        <f t="shared" si="51"/>
        <v>7.5911804582693421</v>
      </c>
      <c r="R67" s="6">
        <f t="shared" si="52"/>
        <v>7.7613686048237263</v>
      </c>
      <c r="S67" s="6">
        <f t="shared" si="53"/>
        <v>8.6717150542621191</v>
      </c>
      <c r="T67" s="6">
        <f t="shared" si="54"/>
        <v>9.7469397158267856</v>
      </c>
      <c r="U67" s="6">
        <f t="shared" si="55"/>
        <v>11.637525953576999</v>
      </c>
      <c r="V67" s="6">
        <f t="shared" si="56"/>
        <v>12.575470872627614</v>
      </c>
      <c r="W67" s="6">
        <f t="shared" si="57"/>
        <v>13.568626672533577</v>
      </c>
      <c r="X67" s="6">
        <f t="shared" si="58"/>
        <v>15.269398910662337</v>
      </c>
      <c r="AC67" s="1">
        <f t="shared" si="23"/>
        <v>45015</v>
      </c>
      <c r="AD67" s="9">
        <f t="shared" si="24"/>
        <v>-7.5495576917969055E-3</v>
      </c>
      <c r="AE67" s="9">
        <f t="shared" si="25"/>
        <v>-7.4435583401967556E-3</v>
      </c>
      <c r="AF67" s="9">
        <f t="shared" si="26"/>
        <v>-9.6890131339894062E-3</v>
      </c>
      <c r="AG67" s="9">
        <f t="shared" si="27"/>
        <v>-1.1344774256451247E-3</v>
      </c>
      <c r="AH67" s="9">
        <f t="shared" si="28"/>
        <v>2.8405950214918627E-5</v>
      </c>
      <c r="AI67" s="9">
        <f t="shared" si="29"/>
        <v>5.3490393018446767E-3</v>
      </c>
      <c r="AJ67" s="9">
        <f t="shared" si="30"/>
        <v>8.898227628946155E-4</v>
      </c>
      <c r="AK67" s="9">
        <f t="shared" si="31"/>
        <v>-2.1924905969389337E-3</v>
      </c>
      <c r="AL67" s="9">
        <f t="shared" si="32"/>
        <v>-6.2194088876664231E-3</v>
      </c>
      <c r="AQ67" s="1">
        <f t="shared" si="33"/>
        <v>45015</v>
      </c>
      <c r="AR67" s="12">
        <f t="shared" si="34"/>
        <v>5.6995821341769817E-5</v>
      </c>
      <c r="AS67" s="12">
        <f t="shared" si="35"/>
        <v>5.5406560763912679E-5</v>
      </c>
      <c r="AT67" s="12">
        <f t="shared" si="36"/>
        <v>9.3876975510619217E-5</v>
      </c>
      <c r="AU67" s="12">
        <f t="shared" si="37"/>
        <v>1.2870390292983893E-6</v>
      </c>
      <c r="AV67" s="12">
        <f t="shared" si="38"/>
        <v>8.068980076124356E-10</v>
      </c>
      <c r="AW67" s="12">
        <f t="shared" si="39"/>
        <v>2.8612221452678986E-5</v>
      </c>
      <c r="AX67" s="12">
        <f t="shared" si="40"/>
        <v>7.917845493654071E-7</v>
      </c>
      <c r="AY67" s="12">
        <f t="shared" si="41"/>
        <v>4.8070150176656422E-6</v>
      </c>
      <c r="AZ67" s="12">
        <f t="shared" si="42"/>
        <v>3.8681046911984095E-5</v>
      </c>
      <c r="BE67" s="1">
        <f t="shared" si="45"/>
        <v>45015</v>
      </c>
      <c r="BF67" s="4">
        <f>lambda!$C$1*BF66</f>
        <v>4.8041430648408101E-3</v>
      </c>
      <c r="BG67" s="12">
        <f t="shared" si="59"/>
        <v>2.7381607982396932E-7</v>
      </c>
      <c r="BH67" s="12">
        <f t="shared" si="60"/>
        <v>2.6618104464063203E-7</v>
      </c>
      <c r="BI67" s="12">
        <f t="shared" si="61"/>
        <v>4.5099842084757186E-7</v>
      </c>
      <c r="BJ67" s="12">
        <f t="shared" si="62"/>
        <v>6.183119626783305E-9</v>
      </c>
      <c r="BK67" s="12">
        <f t="shared" si="63"/>
        <v>3.87645346730515E-12</v>
      </c>
      <c r="BL67" s="12">
        <f t="shared" si="64"/>
        <v>1.3745720526157721E-7</v>
      </c>
      <c r="BM67" s="12">
        <f t="shared" si="65"/>
        <v>3.8038462516819265E-9</v>
      </c>
      <c r="BN67" s="12">
        <f t="shared" si="66"/>
        <v>2.309358785970402E-8</v>
      </c>
      <c r="BO67" s="12">
        <f t="shared" si="67"/>
        <v>1.8582928326299043E-7</v>
      </c>
      <c r="BT67" s="1">
        <f t="shared" si="43"/>
        <v>45015</v>
      </c>
      <c r="BU67" s="6"/>
      <c r="BV67" s="6"/>
      <c r="BW67" s="6"/>
      <c r="BX67" s="6"/>
      <c r="BY67" s="6"/>
      <c r="BZ67" s="6"/>
      <c r="CA67" s="6"/>
      <c r="CB67" s="6"/>
      <c r="CC67" s="6"/>
    </row>
    <row r="68" spans="1:81" x14ac:dyDescent="0.25">
      <c r="A68" s="1">
        <v>45014</v>
      </c>
      <c r="B68" s="29">
        <v>7.74</v>
      </c>
      <c r="C68" s="29">
        <v>7.75</v>
      </c>
      <c r="D68" s="29">
        <v>7.79</v>
      </c>
      <c r="E68" s="29">
        <v>7.86</v>
      </c>
      <c r="F68" s="29">
        <v>8.27</v>
      </c>
      <c r="G68" s="29">
        <v>8.76</v>
      </c>
      <c r="H68" s="29">
        <v>9.64</v>
      </c>
      <c r="I68" s="29">
        <v>10.27</v>
      </c>
      <c r="J68" s="29">
        <v>10.81</v>
      </c>
      <c r="K68" s="29">
        <v>11.23</v>
      </c>
      <c r="L68" s="29">
        <v>11.43</v>
      </c>
      <c r="M68" s="29">
        <v>11.65</v>
      </c>
      <c r="N68" s="5"/>
      <c r="O68" s="1">
        <f t="shared" si="49"/>
        <v>45014</v>
      </c>
      <c r="P68" s="6">
        <f t="shared" ref="P68:P131" si="68">((1+C68/100)^Q$2/(1+B68/100)^P$2-1)*100/(Q$2-P$2)</f>
        <v>7.5438913804425134</v>
      </c>
      <c r="Q68" s="6">
        <f t="shared" ref="Q68:Q131" si="69">((1+D68/100)^R$2/(1+C68/100)^Q$2-1)*100/(R$2-Q$2)</f>
        <v>7.6478966762494771</v>
      </c>
      <c r="R68" s="6">
        <f t="shared" ref="R68:R131" si="70">((1+E68/100)^S$2/(1+D68/100)^R$2-1)*100/(S$2-R$2)</f>
        <v>7.8369340935258158</v>
      </c>
      <c r="S68" s="6">
        <f t="shared" ref="S68:S131" si="71">((1+F68/100)^T$2/(1+E68/100)^S$2-1)*100/(T$2-S$2)</f>
        <v>8.681558501761554</v>
      </c>
      <c r="T68" s="6">
        <f t="shared" ref="T68:T131" si="72">((1+G68/100)^U$2/(1+F68/100)^T$2-1)*100/(U$2-T$2)</f>
        <v>9.7466628486748252</v>
      </c>
      <c r="U68" s="6">
        <f t="shared" ref="U68:U131" si="73">((1+H68/100)^V$2/(1+G68/100)^U$2-1)*100/(V$2-U$2)</f>
        <v>11.575442561156679</v>
      </c>
      <c r="V68" s="6">
        <f t="shared" ref="V68:V131" si="74">((1+I68/100)^W$2/(1+H68/100)^V$2-1)*100/(W$2-V$2)</f>
        <v>12.564285909446459</v>
      </c>
      <c r="W68" s="6">
        <f t="shared" ref="W68:W131" si="75">((1+J68/100)^X$2/(1+I68/100)^W$2-1)*100/(X$2-W$2)</f>
        <v>13.598408395069695</v>
      </c>
      <c r="X68" s="6">
        <f t="shared" ref="X68:X131" si="76">((1+K68/100)^Y$2/(1+J68/100)^X$2-1)*100/(Y$2-X$2)</f>
        <v>15.364661477312358</v>
      </c>
      <c r="AC68" s="1">
        <f t="shared" si="23"/>
        <v>45014</v>
      </c>
      <c r="AD68" s="9">
        <f t="shared" si="24"/>
        <v>-1.2524899477650451E-3</v>
      </c>
      <c r="AE68" s="9">
        <f t="shared" si="25"/>
        <v>2.4088586784588828E-6</v>
      </c>
      <c r="AF68" s="9">
        <f t="shared" si="26"/>
        <v>2.4195238618538377E-3</v>
      </c>
      <c r="AG68" s="9">
        <f t="shared" si="27"/>
        <v>1.1612069091566353E-3</v>
      </c>
      <c r="AH68" s="9">
        <f t="shared" si="28"/>
        <v>3.1104466252017565E-3</v>
      </c>
      <c r="AI68" s="9">
        <f t="shared" si="29"/>
        <v>-1.4665044155211728E-3</v>
      </c>
      <c r="AJ68" s="9">
        <f t="shared" si="30"/>
        <v>3.1651793484121274E-3</v>
      </c>
      <c r="AK68" s="9">
        <f t="shared" si="31"/>
        <v>9.2404207250897509E-4</v>
      </c>
      <c r="AL68" s="9">
        <f t="shared" si="32"/>
        <v>7.2507489367682771E-3</v>
      </c>
      <c r="AQ68" s="1">
        <f t="shared" si="33"/>
        <v>45014</v>
      </c>
      <c r="AR68" s="12">
        <f t="shared" si="34"/>
        <v>1.5687310692524855E-6</v>
      </c>
      <c r="AS68" s="12">
        <f t="shared" si="35"/>
        <v>5.8026001327866756E-12</v>
      </c>
      <c r="AT68" s="12">
        <f t="shared" si="36"/>
        <v>5.8540957180801085E-6</v>
      </c>
      <c r="AU68" s="12">
        <f t="shared" si="37"/>
        <v>1.3484014858731064E-6</v>
      </c>
      <c r="AV68" s="12">
        <f t="shared" si="38"/>
        <v>9.6748782082289954E-6</v>
      </c>
      <c r="AW68" s="12">
        <f t="shared" si="39"/>
        <v>2.1506352007430965E-6</v>
      </c>
      <c r="AX68" s="12">
        <f t="shared" si="40"/>
        <v>1.001836030761462E-5</v>
      </c>
      <c r="AY68" s="12">
        <f t="shared" si="41"/>
        <v>8.5385375176668196E-7</v>
      </c>
      <c r="AZ68" s="12">
        <f t="shared" si="42"/>
        <v>5.2573360144046299E-5</v>
      </c>
      <c r="BE68" s="1">
        <f t="shared" si="45"/>
        <v>45014</v>
      </c>
      <c r="BF68" s="4">
        <f>lambda!$C$1*BF67</f>
        <v>4.7660149452785818E-3</v>
      </c>
      <c r="BG68" s="12">
        <f t="shared" si="59"/>
        <v>7.476595721180196E-9</v>
      </c>
      <c r="BH68" s="12">
        <f t="shared" si="60"/>
        <v>2.765527895433678E-14</v>
      </c>
      <c r="BI68" s="12">
        <f t="shared" si="61"/>
        <v>2.790070768346115E-8</v>
      </c>
      <c r="BJ68" s="12">
        <f t="shared" si="62"/>
        <v>6.4265016339070715E-9</v>
      </c>
      <c r="BK68" s="12">
        <f t="shared" si="63"/>
        <v>4.6110614134169461E-8</v>
      </c>
      <c r="BL68" s="12">
        <f t="shared" si="64"/>
        <v>1.0249959508583802E-8</v>
      </c>
      <c r="BM68" s="12">
        <f t="shared" si="65"/>
        <v>4.7747654953277012E-8</v>
      </c>
      <c r="BN68" s="12">
        <f t="shared" si="66"/>
        <v>4.0694797420021948E-9</v>
      </c>
      <c r="BO68" s="12">
        <f t="shared" si="67"/>
        <v>2.5056542017003801E-7</v>
      </c>
      <c r="BT68" s="1">
        <f t="shared" si="43"/>
        <v>45014</v>
      </c>
      <c r="BU68" s="6"/>
      <c r="BV68" s="6"/>
      <c r="BW68" s="6"/>
      <c r="BX68" s="6"/>
      <c r="BY68" s="6"/>
      <c r="BZ68" s="6"/>
      <c r="CA68" s="6"/>
      <c r="CB68" s="6"/>
      <c r="CC68" s="6"/>
    </row>
    <row r="69" spans="1:81" x14ac:dyDescent="0.25">
      <c r="A69" s="1">
        <v>45013</v>
      </c>
      <c r="B69" s="29">
        <v>7.79</v>
      </c>
      <c r="C69" s="29">
        <v>7.78</v>
      </c>
      <c r="D69" s="29">
        <v>7.81</v>
      </c>
      <c r="E69" s="29">
        <v>7.87</v>
      </c>
      <c r="F69" s="29">
        <v>8.27</v>
      </c>
      <c r="G69" s="29">
        <v>8.75</v>
      </c>
      <c r="H69" s="29">
        <v>9.64</v>
      </c>
      <c r="I69" s="29">
        <v>10.26</v>
      </c>
      <c r="J69" s="29">
        <v>10.8</v>
      </c>
      <c r="K69" s="29">
        <v>11.2</v>
      </c>
      <c r="L69" s="29">
        <v>11.4</v>
      </c>
      <c r="M69" s="29">
        <v>11.62</v>
      </c>
      <c r="N69" s="5"/>
      <c r="O69" s="1">
        <f t="shared" si="49"/>
        <v>45013</v>
      </c>
      <c r="P69" s="6">
        <f t="shared" si="68"/>
        <v>7.5533459482031162</v>
      </c>
      <c r="Q69" s="6">
        <f t="shared" si="69"/>
        <v>7.6478782535693846</v>
      </c>
      <c r="R69" s="6">
        <f t="shared" si="70"/>
        <v>7.8179953650745482</v>
      </c>
      <c r="S69" s="6">
        <f t="shared" si="71"/>
        <v>8.6714832668953523</v>
      </c>
      <c r="T69" s="6">
        <f t="shared" si="72"/>
        <v>9.7163934741514737</v>
      </c>
      <c r="U69" s="6">
        <f t="shared" si="73"/>
        <v>11.592430452148239</v>
      </c>
      <c r="V69" s="6">
        <f t="shared" si="74"/>
        <v>12.524580561580411</v>
      </c>
      <c r="W69" s="6">
        <f t="shared" si="75"/>
        <v>13.585848697331734</v>
      </c>
      <c r="X69" s="6">
        <f t="shared" si="76"/>
        <v>15.253659085990989</v>
      </c>
      <c r="AC69" s="1">
        <f t="shared" ref="AC69:AC132" si="77">O69</f>
        <v>45013</v>
      </c>
      <c r="AD69" s="9">
        <f t="shared" ref="AD69:AD132" si="78">LN(P69/P70)</f>
        <v>-3.7475644190092167E-3</v>
      </c>
      <c r="AE69" s="9">
        <f t="shared" ref="AE69:AE132" si="79">LN(Q69/Q70)</f>
        <v>-4.9308676888556013E-3</v>
      </c>
      <c r="AF69" s="9">
        <f t="shared" ref="AF69:AF132" si="80">LN(R69/R70)</f>
        <v>-7.2227089800587386E-3</v>
      </c>
      <c r="AG69" s="9">
        <f t="shared" ref="AG69:AG132" si="81">LN(S69/S70)</f>
        <v>-1.0351648424177172E-2</v>
      </c>
      <c r="AH69" s="9">
        <f t="shared" ref="AH69:AH132" si="82">LN(T69/T70)</f>
        <v>-6.1557800019886033E-3</v>
      </c>
      <c r="AI69" s="9">
        <f t="shared" ref="AI69:AI132" si="83">LN(U69/U70)</f>
        <v>1.5247005153830747E-3</v>
      </c>
      <c r="AJ69" s="9">
        <f t="shared" ref="AJ69:AJ132" si="84">LN(V69/V70)</f>
        <v>4.9090318115239766E-4</v>
      </c>
      <c r="AK69" s="9">
        <f t="shared" ref="AK69:AK132" si="85">LN(W69/W70)</f>
        <v>1.065932142685865E-2</v>
      </c>
      <c r="AL69" s="9">
        <f t="shared" ref="AL69:AL132" si="86">LN(X69/X70)</f>
        <v>8.3200167779905951E-3</v>
      </c>
      <c r="AQ69" s="1">
        <f t="shared" ref="AQ69:AQ132" si="87">AC69</f>
        <v>45013</v>
      </c>
      <c r="AR69" s="12">
        <f t="shared" ref="AR69:AR132" si="88">AD69^2</f>
        <v>1.4044239074623889E-5</v>
      </c>
      <c r="AS69" s="12">
        <f t="shared" ref="AS69:AS132" si="89">AE69^2</f>
        <v>2.4313456165000178E-5</v>
      </c>
      <c r="AT69" s="12">
        <f t="shared" ref="AT69:AT132" si="90">AF69^2</f>
        <v>5.2167525010621143E-5</v>
      </c>
      <c r="AU69" s="12">
        <f t="shared" ref="AU69:AU132" si="91">AG69^2</f>
        <v>1.0715662509776973E-4</v>
      </c>
      <c r="AV69" s="12">
        <f t="shared" ref="AV69:AV132" si="92">AH69^2</f>
        <v>3.7893627432882808E-5</v>
      </c>
      <c r="AW69" s="12">
        <f t="shared" ref="AW69:AW132" si="93">AI69^2</f>
        <v>2.3247116616094137E-6</v>
      </c>
      <c r="AX69" s="12">
        <f t="shared" ref="AX69:AX132" si="94">AJ69^2</f>
        <v>2.4098593326554378E-7</v>
      </c>
      <c r="AY69" s="12">
        <f t="shared" ref="AY69:AY132" si="95">AK69^2</f>
        <v>1.1362113328108794E-4</v>
      </c>
      <c r="AZ69" s="12">
        <f t="shared" ref="AZ69:AZ132" si="96">AL69^2</f>
        <v>6.9222679186045006E-5</v>
      </c>
      <c r="BE69" s="1">
        <f t="shared" si="45"/>
        <v>45013</v>
      </c>
      <c r="BF69" s="4">
        <f>lambda!$C$1*BF68</f>
        <v>4.7281894298398632E-3</v>
      </c>
      <c r="BG69" s="12">
        <f t="shared" ref="BG69:BG132" si="97">AR69*$BF69</f>
        <v>6.6403822742780655E-8</v>
      </c>
      <c r="BH69" s="12">
        <f t="shared" ref="BH69:BH132" si="98">AS69*$BF69</f>
        <v>1.149586264422287E-7</v>
      </c>
      <c r="BI69" s="12">
        <f t="shared" ref="BI69:BI132" si="99">AT69*$BF69</f>
        <v>2.466579403361256E-7</v>
      </c>
      <c r="BJ69" s="12">
        <f t="shared" ref="BJ69:BJ132" si="100">AU69*$BF69</f>
        <v>5.0665682212458788E-7</v>
      </c>
      <c r="BK69" s="12">
        <f t="shared" ref="BK69:BK132" si="101">AV69*$BF69</f>
        <v>1.7916824868644636E-7</v>
      </c>
      <c r="BL69" s="12">
        <f t="shared" ref="BL69:BL132" si="102">AW69*$BF69</f>
        <v>1.0991677105847095E-8</v>
      </c>
      <c r="BM69" s="12">
        <f t="shared" ref="BM69:BM132" si="103">AX69*$BF69</f>
        <v>1.1394271424062388E-9</v>
      </c>
      <c r="BN69" s="12">
        <f t="shared" ref="BN69:BN132" si="104">AY69*$BF69</f>
        <v>5.3722224138606631E-7</v>
      </c>
      <c r="BO69" s="12">
        <f t="shared" ref="BO69:BO132" si="105">AZ69*$BF69</f>
        <v>3.2729794003265388E-7</v>
      </c>
      <c r="BT69" s="1">
        <f t="shared" ref="BT69:BT132" si="106">BE69</f>
        <v>45013</v>
      </c>
      <c r="BU69" s="6"/>
      <c r="BV69" s="6"/>
      <c r="BW69" s="6"/>
      <c r="BX69" s="6"/>
      <c r="BY69" s="6"/>
      <c r="BZ69" s="6"/>
      <c r="CA69" s="6"/>
      <c r="CB69" s="6"/>
      <c r="CC69" s="6"/>
    </row>
    <row r="70" spans="1:81" x14ac:dyDescent="0.25">
      <c r="A70" s="1">
        <v>45012</v>
      </c>
      <c r="B70" s="33">
        <v>7.78</v>
      </c>
      <c r="C70" s="33">
        <v>7.79</v>
      </c>
      <c r="D70" s="33">
        <v>7.83</v>
      </c>
      <c r="E70" s="33">
        <v>7.9</v>
      </c>
      <c r="F70" s="33">
        <v>8.33</v>
      </c>
      <c r="G70" s="33">
        <v>8.81</v>
      </c>
      <c r="H70" s="33">
        <v>9.67</v>
      </c>
      <c r="I70" s="33">
        <v>10.28</v>
      </c>
      <c r="J70" s="33">
        <v>10.78</v>
      </c>
      <c r="K70" s="33">
        <v>11.16</v>
      </c>
      <c r="L70" s="33">
        <v>11.34</v>
      </c>
      <c r="M70" s="33">
        <v>11.55</v>
      </c>
      <c r="N70" s="5"/>
      <c r="O70" s="1">
        <f t="shared" si="49"/>
        <v>45012</v>
      </c>
      <c r="P70" s="6">
        <f t="shared" si="68"/>
        <v>7.5817057055409087</v>
      </c>
      <c r="Q70" s="6">
        <f t="shared" si="69"/>
        <v>7.6856820555159189</v>
      </c>
      <c r="R70" s="6">
        <f t="shared" si="70"/>
        <v>7.8746668849842827</v>
      </c>
      <c r="S70" s="6">
        <f t="shared" si="71"/>
        <v>8.7617136237256652</v>
      </c>
      <c r="T70" s="6">
        <f t="shared" si="72"/>
        <v>9.7763899278191282</v>
      </c>
      <c r="U70" s="6">
        <f t="shared" si="73"/>
        <v>11.574768935146839</v>
      </c>
      <c r="V70" s="6">
        <f t="shared" si="74"/>
        <v>12.518433714017085</v>
      </c>
      <c r="W70" s="6">
        <f t="shared" si="75"/>
        <v>13.44180185390705</v>
      </c>
      <c r="X70" s="6">
        <f t="shared" si="76"/>
        <v>15.127274874901797</v>
      </c>
      <c r="AC70" s="1">
        <f t="shared" si="77"/>
        <v>45012</v>
      </c>
      <c r="AD70" s="9">
        <f t="shared" si="78"/>
        <v>-3.733140461405699E-3</v>
      </c>
      <c r="AE70" s="9">
        <f t="shared" si="79"/>
        <v>-2.4546393300862489E-3</v>
      </c>
      <c r="AF70" s="9">
        <f t="shared" si="80"/>
        <v>-7.1692593387109845E-3</v>
      </c>
      <c r="AG70" s="9">
        <f t="shared" si="81"/>
        <v>-5.6995187101952522E-3</v>
      </c>
      <c r="AH70" s="9">
        <f t="shared" si="82"/>
        <v>-9.9517623484738152E-4</v>
      </c>
      <c r="AI70" s="9">
        <f t="shared" si="83"/>
        <v>-4.5064532999555498E-4</v>
      </c>
      <c r="AJ70" s="9">
        <f t="shared" si="84"/>
        <v>7.747455583572105E-3</v>
      </c>
      <c r="AK70" s="9">
        <f t="shared" si="85"/>
        <v>9.3274355449660703E-4</v>
      </c>
      <c r="AL70" s="9">
        <f t="shared" si="86"/>
        <v>4.1762367104156905E-3</v>
      </c>
      <c r="AQ70" s="1">
        <f t="shared" si="87"/>
        <v>45012</v>
      </c>
      <c r="AR70" s="12">
        <f t="shared" si="88"/>
        <v>1.3936337704584356E-5</v>
      </c>
      <c r="AS70" s="12">
        <f t="shared" si="89"/>
        <v>6.0252542408062692E-6</v>
      </c>
      <c r="AT70" s="12">
        <f t="shared" si="90"/>
        <v>5.1398279465694664E-5</v>
      </c>
      <c r="AU70" s="12">
        <f t="shared" si="91"/>
        <v>3.2484513527865748E-5</v>
      </c>
      <c r="AV70" s="12">
        <f t="shared" si="92"/>
        <v>9.9037573840501066E-7</v>
      </c>
      <c r="AW70" s="12">
        <f t="shared" si="93"/>
        <v>2.0308121344680265E-7</v>
      </c>
      <c r="AX70" s="12">
        <f t="shared" si="94"/>
        <v>6.0023068019422585E-5</v>
      </c>
      <c r="AY70" s="12">
        <f t="shared" si="95"/>
        <v>8.7001053845496494E-7</v>
      </c>
      <c r="AZ70" s="12">
        <f t="shared" si="96"/>
        <v>1.7440953061423668E-5</v>
      </c>
      <c r="BE70" s="1">
        <f t="shared" ref="BE70:BE133" si="107">AQ70</f>
        <v>45012</v>
      </c>
      <c r="BF70" s="4">
        <f>lambda!$C$1*BF69</f>
        <v>4.6906641169046264E-3</v>
      </c>
      <c r="BG70" s="12">
        <f t="shared" si="97"/>
        <v>6.5370679191958826E-8</v>
      </c>
      <c r="BH70" s="12">
        <f t="shared" si="98"/>
        <v>2.8262443862577392E-8</v>
      </c>
      <c r="BI70" s="12">
        <f t="shared" si="99"/>
        <v>2.4109206516036983E-7</v>
      </c>
      <c r="BJ70" s="12">
        <f t="shared" si="100"/>
        <v>1.5237394196026279E-7</v>
      </c>
      <c r="BK70" s="12">
        <f t="shared" si="101"/>
        <v>4.6455199383893065E-9</v>
      </c>
      <c r="BL70" s="12">
        <f t="shared" si="102"/>
        <v>9.5258576073236653E-10</v>
      </c>
      <c r="BM70" s="12">
        <f t="shared" si="103"/>
        <v>2.8154805134523115E-7</v>
      </c>
      <c r="BN70" s="12">
        <f t="shared" si="104"/>
        <v>4.0809272140595767E-9</v>
      </c>
      <c r="BO70" s="12">
        <f t="shared" si="105"/>
        <v>8.1809652689837884E-8</v>
      </c>
      <c r="BT70" s="1">
        <f t="shared" si="106"/>
        <v>45012</v>
      </c>
      <c r="BU70" s="6"/>
      <c r="BV70" s="6"/>
      <c r="BW70" s="6"/>
      <c r="BX70" s="6"/>
      <c r="BY70" s="6"/>
      <c r="BZ70" s="6"/>
      <c r="CA70" s="6"/>
      <c r="CB70" s="6"/>
      <c r="CC70" s="6"/>
    </row>
    <row r="71" spans="1:81" x14ac:dyDescent="0.25">
      <c r="A71" s="1">
        <v>45009</v>
      </c>
      <c r="B71" s="33">
        <v>7.79</v>
      </c>
      <c r="C71" s="33">
        <v>7.81</v>
      </c>
      <c r="D71" s="33">
        <v>7.85</v>
      </c>
      <c r="E71" s="33">
        <v>7.93</v>
      </c>
      <c r="F71" s="33">
        <v>8.3699999999999992</v>
      </c>
      <c r="G71" s="33">
        <v>8.84</v>
      </c>
      <c r="H71" s="33">
        <v>9.69</v>
      </c>
      <c r="I71" s="33">
        <v>10.27</v>
      </c>
      <c r="J71" s="33">
        <v>10.77</v>
      </c>
      <c r="K71" s="33">
        <v>11.14</v>
      </c>
      <c r="L71" s="33">
        <v>11.33</v>
      </c>
      <c r="M71" s="33">
        <v>11.53</v>
      </c>
      <c r="N71" s="5"/>
      <c r="O71" s="1">
        <f t="shared" si="49"/>
        <v>45009</v>
      </c>
      <c r="P71" s="6">
        <f t="shared" si="68"/>
        <v>7.6100621742850372</v>
      </c>
      <c r="Q71" s="6">
        <f t="shared" si="69"/>
        <v>7.7045708060187401</v>
      </c>
      <c r="R71" s="6">
        <f t="shared" si="70"/>
        <v>7.9313252707408743</v>
      </c>
      <c r="S71" s="6">
        <f t="shared" si="71"/>
        <v>8.8117937552116832</v>
      </c>
      <c r="T71" s="6">
        <f t="shared" si="72"/>
        <v>9.7861240014939241</v>
      </c>
      <c r="U71" s="6">
        <f t="shared" si="73"/>
        <v>11.579986226198869</v>
      </c>
      <c r="V71" s="6">
        <f t="shared" si="74"/>
        <v>12.421822433884333</v>
      </c>
      <c r="W71" s="6">
        <f t="shared" si="75"/>
        <v>13.429269945304059</v>
      </c>
      <c r="X71" s="6">
        <f t="shared" si="76"/>
        <v>15.064231527838837</v>
      </c>
      <c r="AC71" s="1">
        <f t="shared" si="77"/>
        <v>45009</v>
      </c>
      <c r="AD71" s="9">
        <f t="shared" si="78"/>
        <v>3.7332561340970927E-3</v>
      </c>
      <c r="AE71" s="9">
        <f t="shared" si="79"/>
        <v>1.2265238616941728E-3</v>
      </c>
      <c r="AF71" s="9">
        <f t="shared" si="80"/>
        <v>1.1894465324038199E-3</v>
      </c>
      <c r="AG71" s="9">
        <f t="shared" si="81"/>
        <v>-1.143566339006362E-3</v>
      </c>
      <c r="AH71" s="9">
        <f t="shared" si="82"/>
        <v>-3.0877255936405043E-3</v>
      </c>
      <c r="AI71" s="9">
        <f t="shared" si="83"/>
        <v>-3.3772481235159191E-3</v>
      </c>
      <c r="AJ71" s="9">
        <f t="shared" si="84"/>
        <v>-1.7973101362713324E-3</v>
      </c>
      <c r="AK71" s="9">
        <f t="shared" si="85"/>
        <v>-1.8647843189446443E-3</v>
      </c>
      <c r="AL71" s="9">
        <f t="shared" si="86"/>
        <v>1.0612438199919545E-3</v>
      </c>
      <c r="AQ71" s="1">
        <f t="shared" si="87"/>
        <v>45009</v>
      </c>
      <c r="AR71" s="12">
        <f t="shared" si="88"/>
        <v>1.393720136277357E-5</v>
      </c>
      <c r="AS71" s="12">
        <f t="shared" si="89"/>
        <v>1.5043607833051863E-6</v>
      </c>
      <c r="AT71" s="12">
        <f t="shared" si="90"/>
        <v>1.4147830534474712E-6</v>
      </c>
      <c r="AU71" s="12">
        <f t="shared" si="91"/>
        <v>1.3077439717084136E-6</v>
      </c>
      <c r="AV71" s="12">
        <f t="shared" si="92"/>
        <v>9.5340493416226055E-6</v>
      </c>
      <c r="AW71" s="12">
        <f t="shared" si="93"/>
        <v>1.1405804887791796E-5</v>
      </c>
      <c r="AX71" s="12">
        <f t="shared" si="94"/>
        <v>3.2303237259436754E-6</v>
      </c>
      <c r="AY71" s="12">
        <f t="shared" si="95"/>
        <v>3.477420556181841E-6</v>
      </c>
      <c r="AZ71" s="12">
        <f t="shared" si="96"/>
        <v>1.1262384454711158E-6</v>
      </c>
      <c r="BE71" s="1">
        <f t="shared" si="107"/>
        <v>45009</v>
      </c>
      <c r="BF71" s="4">
        <f>lambda!$C$1*BF70</f>
        <v>4.6534366239133198E-3</v>
      </c>
      <c r="BG71" s="12">
        <f t="shared" si="97"/>
        <v>6.4855883256385155E-8</v>
      </c>
      <c r="BH71" s="12">
        <f t="shared" si="98"/>
        <v>7.000447564611283E-9</v>
      </c>
      <c r="BI71" s="12">
        <f t="shared" si="99"/>
        <v>6.5836032758043787E-9</v>
      </c>
      <c r="BJ71" s="12">
        <f t="shared" si="100"/>
        <v>6.085503692649796E-9</v>
      </c>
      <c r="BK71" s="12">
        <f t="shared" si="101"/>
        <v>4.4366094380503305E-8</v>
      </c>
      <c r="BL71" s="12">
        <f t="shared" si="102"/>
        <v>5.3076190190059899E-8</v>
      </c>
      <c r="BM71" s="12">
        <f t="shared" si="103"/>
        <v>1.5032106733402434E-8</v>
      </c>
      <c r="BN71" s="12">
        <f t="shared" si="104"/>
        <v>1.6181956172885607E-8</v>
      </c>
      <c r="BO71" s="12">
        <f t="shared" si="105"/>
        <v>5.2408792294144946E-9</v>
      </c>
      <c r="BT71" s="1">
        <f t="shared" si="106"/>
        <v>45009</v>
      </c>
      <c r="BU71" s="6"/>
      <c r="BV71" s="6"/>
      <c r="BW71" s="6"/>
      <c r="BX71" s="6"/>
      <c r="BY71" s="6"/>
      <c r="BZ71" s="6"/>
      <c r="CA71" s="6"/>
      <c r="CB71" s="6"/>
      <c r="CC71" s="6"/>
    </row>
    <row r="72" spans="1:81" x14ac:dyDescent="0.25">
      <c r="A72" s="1">
        <v>45008</v>
      </c>
      <c r="B72" s="33">
        <v>7.8</v>
      </c>
      <c r="C72" s="33">
        <v>7.8</v>
      </c>
      <c r="D72" s="33">
        <v>7.84</v>
      </c>
      <c r="E72" s="33">
        <v>7.92</v>
      </c>
      <c r="F72" s="33">
        <v>8.3699999999999992</v>
      </c>
      <c r="G72" s="33">
        <v>8.85</v>
      </c>
      <c r="H72" s="33">
        <v>9.7100000000000009</v>
      </c>
      <c r="I72" s="33">
        <v>10.29</v>
      </c>
      <c r="J72" s="33">
        <v>10.79</v>
      </c>
      <c r="K72" s="33">
        <v>11.15</v>
      </c>
      <c r="L72" s="33">
        <v>11.33</v>
      </c>
      <c r="M72" s="33">
        <v>11.53</v>
      </c>
      <c r="N72" s="5"/>
      <c r="O72" s="1">
        <f t="shared" si="49"/>
        <v>45008</v>
      </c>
      <c r="P72" s="6">
        <f t="shared" si="68"/>
        <v>7.5817048285446553</v>
      </c>
      <c r="Q72" s="6">
        <f t="shared" si="69"/>
        <v>7.69512675893953</v>
      </c>
      <c r="R72" s="6">
        <f t="shared" si="70"/>
        <v>7.9218969917286941</v>
      </c>
      <c r="S72" s="6">
        <f t="shared" si="71"/>
        <v>8.8218763899184474</v>
      </c>
      <c r="T72" s="6">
        <f t="shared" si="72"/>
        <v>9.8163875657823585</v>
      </c>
      <c r="U72" s="6">
        <f t="shared" si="73"/>
        <v>11.619160826890162</v>
      </c>
      <c r="V72" s="6">
        <f t="shared" si="74"/>
        <v>12.444168376534947</v>
      </c>
      <c r="W72" s="6">
        <f t="shared" si="75"/>
        <v>13.454336001443382</v>
      </c>
      <c r="X72" s="6">
        <f t="shared" si="76"/>
        <v>15.048253185185306</v>
      </c>
      <c r="AC72" s="1">
        <f t="shared" si="77"/>
        <v>45008</v>
      </c>
      <c r="AD72" s="9">
        <f t="shared" si="78"/>
        <v>-1.1562976845061142E-7</v>
      </c>
      <c r="AE72" s="9">
        <f t="shared" si="79"/>
        <v>2.4602253730747364E-3</v>
      </c>
      <c r="AF72" s="9">
        <f t="shared" si="80"/>
        <v>4.7828201825721867E-3</v>
      </c>
      <c r="AG72" s="9">
        <f t="shared" si="81"/>
        <v>1.134168910437358E-3</v>
      </c>
      <c r="AH72" s="9">
        <f t="shared" si="82"/>
        <v>-8.1999413193142388E-3</v>
      </c>
      <c r="AI72" s="9">
        <f t="shared" si="83"/>
        <v>-4.3192679970408812E-3</v>
      </c>
      <c r="AJ72" s="9">
        <f t="shared" si="84"/>
        <v>-5.8634747740816803E-3</v>
      </c>
      <c r="AK72" s="9">
        <f t="shared" si="85"/>
        <v>2.5521977576753473E-3</v>
      </c>
      <c r="AL72" s="9">
        <f t="shared" si="86"/>
        <v>-2.0803800288043558E-3</v>
      </c>
      <c r="AQ72" s="1">
        <f t="shared" si="87"/>
        <v>45008</v>
      </c>
      <c r="AR72" s="12">
        <f t="shared" si="88"/>
        <v>1.3370243351942013E-14</v>
      </c>
      <c r="AS72" s="12">
        <f t="shared" si="89"/>
        <v>6.0527088863207256E-6</v>
      </c>
      <c r="AT72" s="12">
        <f t="shared" si="90"/>
        <v>2.2875368898819844E-5</v>
      </c>
      <c r="AU72" s="12">
        <f t="shared" si="91"/>
        <v>1.2863391174026638E-6</v>
      </c>
      <c r="AV72" s="12">
        <f t="shared" si="92"/>
        <v>6.7239037640196933E-5</v>
      </c>
      <c r="AW72" s="12">
        <f t="shared" si="93"/>
        <v>1.8656076030261546E-5</v>
      </c>
      <c r="AX72" s="12">
        <f t="shared" si="94"/>
        <v>3.4380336426292213E-5</v>
      </c>
      <c r="AY72" s="12">
        <f t="shared" si="95"/>
        <v>6.5137133942830709E-6</v>
      </c>
      <c r="AZ72" s="12">
        <f t="shared" si="96"/>
        <v>4.3279810642480119E-6</v>
      </c>
      <c r="BE72" s="1">
        <f t="shared" si="107"/>
        <v>45008</v>
      </c>
      <c r="BF72" s="4">
        <f>lambda!$C$1*BF71</f>
        <v>4.6165045872155952E-3</v>
      </c>
      <c r="BG72" s="12">
        <f t="shared" si="97"/>
        <v>6.1723789766429111E-17</v>
      </c>
      <c r="BH72" s="12">
        <f t="shared" si="98"/>
        <v>2.7942358338780225E-8</v>
      </c>
      <c r="BI72" s="12">
        <f t="shared" si="99"/>
        <v>1.0560424545565077E-7</v>
      </c>
      <c r="BJ72" s="12">
        <f t="shared" si="100"/>
        <v>5.9383904362042573E-9</v>
      </c>
      <c r="BK72" s="12">
        <f t="shared" si="101"/>
        <v>3.1040932570593121E-7</v>
      </c>
      <c r="BL72" s="12">
        <f t="shared" si="102"/>
        <v>8.6125860573145342E-8</v>
      </c>
      <c r="BM72" s="12">
        <f t="shared" si="103"/>
        <v>1.5871698082199342E-7</v>
      </c>
      <c r="BN72" s="12">
        <f t="shared" si="104"/>
        <v>3.0070587764515463E-8</v>
      </c>
      <c r="BO72" s="12">
        <f t="shared" si="105"/>
        <v>1.9980144436483182E-8</v>
      </c>
      <c r="BT72" s="1">
        <f t="shared" si="106"/>
        <v>45008</v>
      </c>
      <c r="BU72" s="6"/>
      <c r="BV72" s="6"/>
      <c r="BW72" s="6"/>
      <c r="BX72" s="6"/>
      <c r="BY72" s="6"/>
      <c r="BZ72" s="6"/>
      <c r="CA72" s="6"/>
      <c r="CB72" s="6"/>
      <c r="CC72" s="6"/>
    </row>
    <row r="73" spans="1:81" x14ac:dyDescent="0.25">
      <c r="A73" s="1">
        <v>45007</v>
      </c>
      <c r="B73" s="33">
        <v>7.82</v>
      </c>
      <c r="C73" s="33">
        <v>7.81</v>
      </c>
      <c r="D73" s="33">
        <v>7.84</v>
      </c>
      <c r="E73" s="33">
        <v>7.91</v>
      </c>
      <c r="F73" s="33">
        <v>8.36</v>
      </c>
      <c r="G73" s="33">
        <v>8.8699999999999992</v>
      </c>
      <c r="H73" s="33">
        <v>9.74</v>
      </c>
      <c r="I73" s="33">
        <v>10.33</v>
      </c>
      <c r="J73" s="33">
        <v>10.81</v>
      </c>
      <c r="K73" s="33">
        <v>11.17</v>
      </c>
      <c r="L73" s="33">
        <v>11.34</v>
      </c>
      <c r="M73" s="33">
        <v>11.53</v>
      </c>
      <c r="N73" s="5"/>
      <c r="O73" s="1">
        <f t="shared" si="49"/>
        <v>45007</v>
      </c>
      <c r="P73" s="6">
        <f t="shared" si="68"/>
        <v>7.5817057052154802</v>
      </c>
      <c r="Q73" s="6">
        <f t="shared" si="69"/>
        <v>7.6762182819329006</v>
      </c>
      <c r="R73" s="6">
        <f t="shared" si="70"/>
        <v>7.884098446788812</v>
      </c>
      <c r="S73" s="6">
        <f t="shared" si="71"/>
        <v>8.8118765638031569</v>
      </c>
      <c r="T73" s="6">
        <f t="shared" si="72"/>
        <v>9.8972122939224647</v>
      </c>
      <c r="U73" s="6">
        <f t="shared" si="73"/>
        <v>11.669455636591241</v>
      </c>
      <c r="V73" s="6">
        <f t="shared" si="74"/>
        <v>12.517348779956105</v>
      </c>
      <c r="W73" s="6">
        <f t="shared" si="75"/>
        <v>13.420041656859453</v>
      </c>
      <c r="X73" s="6">
        <f t="shared" si="76"/>
        <v>15.079591857451348</v>
      </c>
      <c r="AC73" s="1">
        <f t="shared" si="77"/>
        <v>45007</v>
      </c>
      <c r="AD73" s="9">
        <f t="shared" si="78"/>
        <v>5.0000543670128588E-3</v>
      </c>
      <c r="AE73" s="9">
        <f t="shared" si="79"/>
        <v>1.2289119993497363E-3</v>
      </c>
      <c r="AF73" s="9">
        <f t="shared" si="80"/>
        <v>-1.2054712528453357E-3</v>
      </c>
      <c r="AG73" s="9">
        <f t="shared" si="81"/>
        <v>-2.2864415765908482E-3</v>
      </c>
      <c r="AH73" s="9">
        <f t="shared" si="82"/>
        <v>-3.0553648597815603E-3</v>
      </c>
      <c r="AI73" s="9">
        <f t="shared" si="83"/>
        <v>-5.7528776678545061E-3</v>
      </c>
      <c r="AJ73" s="9">
        <f t="shared" si="84"/>
        <v>4.8892711559033472E-4</v>
      </c>
      <c r="AK73" s="9">
        <f t="shared" si="85"/>
        <v>1.2770650072615602E-3</v>
      </c>
      <c r="AL73" s="9">
        <f t="shared" si="86"/>
        <v>2.1005184286769624E-3</v>
      </c>
      <c r="AQ73" s="1">
        <f t="shared" si="87"/>
        <v>45007</v>
      </c>
      <c r="AR73" s="12">
        <f t="shared" si="88"/>
        <v>2.500054367308436E-5</v>
      </c>
      <c r="AS73" s="12">
        <f t="shared" si="89"/>
        <v>1.5102247021457663E-6</v>
      </c>
      <c r="AT73" s="12">
        <f t="shared" si="90"/>
        <v>1.4531609414365032E-6</v>
      </c>
      <c r="AU73" s="12">
        <f t="shared" si="91"/>
        <v>5.2278150831632435E-6</v>
      </c>
      <c r="AV73" s="12">
        <f t="shared" si="92"/>
        <v>9.3352544263879926E-6</v>
      </c>
      <c r="AW73" s="12">
        <f t="shared" si="93"/>
        <v>3.3095601461299101E-5</v>
      </c>
      <c r="AX73" s="12">
        <f t="shared" si="94"/>
        <v>2.3904972435948456E-7</v>
      </c>
      <c r="AY73" s="12">
        <f t="shared" si="95"/>
        <v>1.630895032771969E-6</v>
      </c>
      <c r="AZ73" s="12">
        <f t="shared" si="96"/>
        <v>4.4121776692115355E-6</v>
      </c>
      <c r="BE73" s="1">
        <f t="shared" si="107"/>
        <v>45007</v>
      </c>
      <c r="BF73" s="4">
        <f>lambda!$C$1*BF72</f>
        <v>4.5798656619202337E-3</v>
      </c>
      <c r="BG73" s="12">
        <f t="shared" si="97"/>
        <v>1.1449913149769621E-7</v>
      </c>
      <c r="BH73" s="12">
        <f t="shared" si="98"/>
        <v>6.9166262551411078E-9</v>
      </c>
      <c r="BI73" s="12">
        <f t="shared" si="99"/>
        <v>6.655281896928721E-9</v>
      </c>
      <c r="BJ73" s="12">
        <f t="shared" si="100"/>
        <v>2.3942690786248009E-8</v>
      </c>
      <c r="BK73" s="12">
        <f t="shared" si="101"/>
        <v>4.2754211192703236E-8</v>
      </c>
      <c r="BL73" s="12">
        <f t="shared" si="102"/>
        <v>1.5157340869320086E-7</v>
      </c>
      <c r="BM73" s="12">
        <f t="shared" si="103"/>
        <v>1.0948156240855001E-9</v>
      </c>
      <c r="BN73" s="12">
        <f t="shared" si="104"/>
        <v>7.4692801587886151E-9</v>
      </c>
      <c r="BO73" s="12">
        <f t="shared" si="105"/>
        <v>2.0207181001513163E-8</v>
      </c>
      <c r="BT73" s="1">
        <f t="shared" si="106"/>
        <v>45007</v>
      </c>
      <c r="BU73" s="6"/>
      <c r="BV73" s="6"/>
      <c r="BW73" s="6"/>
      <c r="BX73" s="6"/>
      <c r="BY73" s="6"/>
      <c r="BZ73" s="6"/>
      <c r="CA73" s="6"/>
      <c r="CB73" s="6"/>
      <c r="CC73" s="6"/>
    </row>
    <row r="74" spans="1:81" x14ac:dyDescent="0.25">
      <c r="A74" s="1">
        <v>45006</v>
      </c>
      <c r="B74" s="33">
        <v>7.78</v>
      </c>
      <c r="C74" s="33">
        <v>7.77</v>
      </c>
      <c r="D74" s="33">
        <v>7.81</v>
      </c>
      <c r="E74" s="33">
        <v>7.89</v>
      </c>
      <c r="F74" s="33">
        <v>8.36</v>
      </c>
      <c r="G74" s="33">
        <v>8.8800000000000008</v>
      </c>
      <c r="H74" s="33">
        <v>9.77</v>
      </c>
      <c r="I74" s="33">
        <v>10.35</v>
      </c>
      <c r="J74" s="33">
        <v>10.82</v>
      </c>
      <c r="K74" s="33">
        <v>11.17</v>
      </c>
      <c r="L74" s="33">
        <v>11.34</v>
      </c>
      <c r="M74" s="33">
        <v>11.53</v>
      </c>
      <c r="N74" s="5"/>
      <c r="O74" s="1">
        <f t="shared" si="49"/>
        <v>45006</v>
      </c>
      <c r="P74" s="6">
        <f t="shared" si="68"/>
        <v>7.5438913801169072</v>
      </c>
      <c r="Q74" s="6">
        <f t="shared" si="69"/>
        <v>7.6667906792101448</v>
      </c>
      <c r="R74" s="6">
        <f t="shared" si="70"/>
        <v>7.8936082315554934</v>
      </c>
      <c r="S74" s="6">
        <f t="shared" si="71"/>
        <v>8.8320474557419324</v>
      </c>
      <c r="T74" s="6">
        <f t="shared" si="72"/>
        <v>9.927498132157563</v>
      </c>
      <c r="U74" s="6">
        <f t="shared" si="73"/>
        <v>11.7367820619796</v>
      </c>
      <c r="V74" s="6">
        <f t="shared" si="74"/>
        <v>12.511230204612867</v>
      </c>
      <c r="W74" s="6">
        <f t="shared" si="75"/>
        <v>13.402914329946158</v>
      </c>
      <c r="X74" s="6">
        <f t="shared" si="76"/>
        <v>15.047950140496704</v>
      </c>
      <c r="AC74" s="1">
        <f t="shared" si="77"/>
        <v>45006</v>
      </c>
      <c r="AD74" s="9">
        <f t="shared" si="78"/>
        <v>-4.3161585417771362E-11</v>
      </c>
      <c r="AE74" s="9">
        <f t="shared" si="79"/>
        <v>-4.922491263969396E-3</v>
      </c>
      <c r="AF74" s="9">
        <f t="shared" si="80"/>
        <v>-4.7780664097041925E-3</v>
      </c>
      <c r="AG74" s="9">
        <f t="shared" si="81"/>
        <v>-1.1315783319661564E-3</v>
      </c>
      <c r="AH74" s="9">
        <f t="shared" si="82"/>
        <v>-1.0067264100432566E-3</v>
      </c>
      <c r="AI74" s="9">
        <f t="shared" si="83"/>
        <v>1.4501174274911578E-3</v>
      </c>
      <c r="AJ74" s="9">
        <f t="shared" si="84"/>
        <v>-6.322317116511475E-3</v>
      </c>
      <c r="AK74" s="9">
        <f t="shared" si="85"/>
        <v>-1.1260428066248662E-2</v>
      </c>
      <c r="AL74" s="9">
        <f t="shared" si="86"/>
        <v>-1.1447812831678872E-2</v>
      </c>
      <c r="AQ74" s="1">
        <f t="shared" si="87"/>
        <v>45006</v>
      </c>
      <c r="AR74" s="12">
        <f t="shared" si="88"/>
        <v>1.8629224557755734E-21</v>
      </c>
      <c r="AS74" s="12">
        <f t="shared" si="89"/>
        <v>2.4230920243855022E-5</v>
      </c>
      <c r="AT74" s="12">
        <f t="shared" si="90"/>
        <v>2.2829918615543514E-5</v>
      </c>
      <c r="AU74" s="12">
        <f t="shared" si="91"/>
        <v>1.280469521375309E-6</v>
      </c>
      <c r="AV74" s="12">
        <f t="shared" si="92"/>
        <v>1.0134980646785832E-6</v>
      </c>
      <c r="AW74" s="12">
        <f t="shared" si="93"/>
        <v>2.1028405535135735E-6</v>
      </c>
      <c r="AX74" s="12">
        <f t="shared" si="94"/>
        <v>3.9971693721733969E-5</v>
      </c>
      <c r="AY74" s="12">
        <f t="shared" si="95"/>
        <v>1.2679724023516059E-4</v>
      </c>
      <c r="AZ74" s="12">
        <f t="shared" si="96"/>
        <v>1.3105241862915141E-4</v>
      </c>
      <c r="BE74" s="1">
        <f t="shared" si="107"/>
        <v>45006</v>
      </c>
      <c r="BF74" s="4">
        <f>lambda!$C$1*BF73</f>
        <v>4.5435175217462638E-3</v>
      </c>
      <c r="BG74" s="12">
        <f t="shared" si="97"/>
        <v>8.4642208194708964E-24</v>
      </c>
      <c r="BH74" s="12">
        <f t="shared" si="98"/>
        <v>1.1009361069599155E-7</v>
      </c>
      <c r="BI74" s="12">
        <f t="shared" si="99"/>
        <v>1.0372813524976316E-7</v>
      </c>
      <c r="BJ74" s="12">
        <f t="shared" si="100"/>
        <v>5.8178357064307686E-9</v>
      </c>
      <c r="BK74" s="12">
        <f t="shared" si="101"/>
        <v>4.6048462151230705E-9</v>
      </c>
      <c r="BL74" s="12">
        <f t="shared" si="102"/>
        <v>9.5542929003275335E-9</v>
      </c>
      <c r="BM74" s="12">
        <f t="shared" si="103"/>
        <v>1.8161209079857341E-7</v>
      </c>
      <c r="BN74" s="12">
        <f t="shared" si="104"/>
        <v>5.7610548271752252E-7</v>
      </c>
      <c r="BO74" s="12">
        <f t="shared" si="105"/>
        <v>5.9543896030877594E-7</v>
      </c>
      <c r="BT74" s="1">
        <f t="shared" si="106"/>
        <v>45006</v>
      </c>
      <c r="BU74" s="6"/>
      <c r="BV74" s="6"/>
      <c r="BW74" s="6"/>
      <c r="BX74" s="6"/>
      <c r="BY74" s="6"/>
      <c r="BZ74" s="6"/>
      <c r="CA74" s="6"/>
      <c r="CB74" s="6"/>
      <c r="CC74" s="6"/>
    </row>
    <row r="75" spans="1:81" x14ac:dyDescent="0.25">
      <c r="A75" s="1">
        <v>45005</v>
      </c>
      <c r="B75" s="33">
        <v>7.74</v>
      </c>
      <c r="C75" s="33">
        <v>7.75</v>
      </c>
      <c r="D75" s="33">
        <v>7.81</v>
      </c>
      <c r="E75" s="33">
        <v>7.9</v>
      </c>
      <c r="F75" s="33">
        <v>8.3699999999999992</v>
      </c>
      <c r="G75" s="33">
        <v>8.89</v>
      </c>
      <c r="H75" s="33">
        <v>9.77</v>
      </c>
      <c r="I75" s="33">
        <v>10.37</v>
      </c>
      <c r="J75" s="33">
        <v>10.87</v>
      </c>
      <c r="K75" s="33">
        <v>11.24</v>
      </c>
      <c r="L75" s="33">
        <v>11.41</v>
      </c>
      <c r="M75" s="33">
        <v>11.6</v>
      </c>
      <c r="N75" s="5"/>
      <c r="O75" s="1">
        <f t="shared" si="49"/>
        <v>45005</v>
      </c>
      <c r="P75" s="6">
        <f t="shared" si="68"/>
        <v>7.5438913804425134</v>
      </c>
      <c r="Q75" s="6">
        <f t="shared" si="69"/>
        <v>7.7046234286470394</v>
      </c>
      <c r="R75" s="6">
        <f t="shared" si="70"/>
        <v>7.931414664795966</v>
      </c>
      <c r="S75" s="6">
        <f t="shared" si="71"/>
        <v>8.8420472659870075</v>
      </c>
      <c r="T75" s="6">
        <f t="shared" si="72"/>
        <v>9.9374974391515547</v>
      </c>
      <c r="U75" s="6">
        <f t="shared" si="73"/>
        <v>11.719774684096706</v>
      </c>
      <c r="V75" s="6">
        <f t="shared" si="74"/>
        <v>12.5905807448089</v>
      </c>
      <c r="W75" s="6">
        <f t="shared" si="75"/>
        <v>13.554689807336716</v>
      </c>
      <c r="X75" s="6">
        <f t="shared" si="76"/>
        <v>15.221206065777974</v>
      </c>
      <c r="AC75" s="1">
        <f t="shared" si="77"/>
        <v>45005</v>
      </c>
      <c r="AD75" s="9">
        <f t="shared" si="78"/>
        <v>1.898589173798948E-2</v>
      </c>
      <c r="AE75" s="9">
        <f t="shared" si="79"/>
        <v>1.2321650283529797E-2</v>
      </c>
      <c r="AF75" s="9">
        <f t="shared" si="80"/>
        <v>9.5307959096594171E-3</v>
      </c>
      <c r="AG75" s="9">
        <f t="shared" si="81"/>
        <v>-4.6107842348039546E-3</v>
      </c>
      <c r="AH75" s="9">
        <f t="shared" si="82"/>
        <v>-7.1395268561177273E-3</v>
      </c>
      <c r="AI75" s="9">
        <f t="shared" si="83"/>
        <v>-6.2323498329046037E-3</v>
      </c>
      <c r="AJ75" s="9">
        <f t="shared" si="84"/>
        <v>4.5365628905210667E-3</v>
      </c>
      <c r="AK75" s="9">
        <f t="shared" si="85"/>
        <v>9.3926639713918045E-3</v>
      </c>
      <c r="AL75" s="9">
        <f t="shared" si="86"/>
        <v>1.565585020348122E-2</v>
      </c>
      <c r="AQ75" s="1">
        <f t="shared" si="87"/>
        <v>45005</v>
      </c>
      <c r="AR75" s="12">
        <f t="shared" si="88"/>
        <v>3.6046408508665719E-4</v>
      </c>
      <c r="AS75" s="12">
        <f t="shared" si="89"/>
        <v>1.5182306570960991E-4</v>
      </c>
      <c r="AT75" s="12">
        <f t="shared" si="90"/>
        <v>9.0836070671580671E-5</v>
      </c>
      <c r="AU75" s="12">
        <f t="shared" si="91"/>
        <v>2.1259331259916691E-5</v>
      </c>
      <c r="AV75" s="12">
        <f t="shared" si="92"/>
        <v>5.0972843729226275E-5</v>
      </c>
      <c r="AW75" s="12">
        <f t="shared" si="93"/>
        <v>3.884218443970604E-5</v>
      </c>
      <c r="AX75" s="12">
        <f t="shared" si="94"/>
        <v>2.0580402859652856E-5</v>
      </c>
      <c r="AY75" s="12">
        <f t="shared" si="95"/>
        <v>8.822213647948167E-5</v>
      </c>
      <c r="AZ75" s="12">
        <f t="shared" si="96"/>
        <v>2.4510564559384294E-4</v>
      </c>
      <c r="BE75" s="1">
        <f t="shared" si="107"/>
        <v>45005</v>
      </c>
      <c r="BF75" s="4">
        <f>lambda!$C$1*BF74</f>
        <v>4.507457858875262E-3</v>
      </c>
      <c r="BG75" s="12">
        <f t="shared" si="97"/>
        <v>1.6247766731661342E-6</v>
      </c>
      <c r="BH75" s="12">
        <f t="shared" si="98"/>
        <v>6.8433607069131646E-7</v>
      </c>
      <c r="BI75" s="12">
        <f t="shared" si="99"/>
        <v>4.0943976061796498E-7</v>
      </c>
      <c r="BJ75" s="12">
        <f t="shared" si="100"/>
        <v>9.582553976194401E-8</v>
      </c>
      <c r="BK75" s="12">
        <f t="shared" si="101"/>
        <v>2.2975794505652161E-7</v>
      </c>
      <c r="BL75" s="12">
        <f t="shared" si="102"/>
        <v>1.7507950950863539E-7</v>
      </c>
      <c r="BM75" s="12">
        <f t="shared" si="103"/>
        <v>9.276529860856119E-8</v>
      </c>
      <c r="BN75" s="12">
        <f t="shared" si="104"/>
        <v>3.976575624012056E-7</v>
      </c>
      <c r="BO75" s="12">
        <f t="shared" si="105"/>
        <v>1.1048033684866621E-6</v>
      </c>
      <c r="BT75" s="1">
        <f t="shared" si="106"/>
        <v>45005</v>
      </c>
      <c r="BU75" s="6"/>
      <c r="BV75" s="6"/>
      <c r="BW75" s="6"/>
      <c r="BX75" s="6"/>
      <c r="BY75" s="6"/>
      <c r="BZ75" s="6"/>
      <c r="CA75" s="6"/>
      <c r="CB75" s="6"/>
      <c r="CC75" s="6"/>
    </row>
    <row r="76" spans="1:81" x14ac:dyDescent="0.25">
      <c r="A76" s="1">
        <v>45002</v>
      </c>
      <c r="B76" s="33">
        <v>7.51</v>
      </c>
      <c r="C76" s="33">
        <v>7.56</v>
      </c>
      <c r="D76" s="33">
        <v>7.65</v>
      </c>
      <c r="E76" s="33">
        <v>7.76</v>
      </c>
      <c r="F76" s="33">
        <v>8.32</v>
      </c>
      <c r="G76" s="33">
        <v>8.8800000000000008</v>
      </c>
      <c r="H76" s="33">
        <v>9.7899999999999991</v>
      </c>
      <c r="I76" s="33">
        <v>10.37</v>
      </c>
      <c r="J76" s="33">
        <v>10.84</v>
      </c>
      <c r="K76" s="33">
        <v>11.17</v>
      </c>
      <c r="L76" s="33">
        <v>11.34</v>
      </c>
      <c r="M76" s="33">
        <v>11.53</v>
      </c>
      <c r="N76" s="5"/>
      <c r="O76" s="1">
        <f t="shared" si="49"/>
        <v>45002</v>
      </c>
      <c r="P76" s="6">
        <f t="shared" si="68"/>
        <v>7.4020149623214238</v>
      </c>
      <c r="Q76" s="6">
        <f t="shared" si="69"/>
        <v>7.6102722281620849</v>
      </c>
      <c r="R76" s="6">
        <f t="shared" si="70"/>
        <v>7.8561810579201641</v>
      </c>
      <c r="S76" s="6">
        <f t="shared" si="71"/>
        <v>8.8829101707498026</v>
      </c>
      <c r="T76" s="6">
        <f t="shared" si="72"/>
        <v>10.008700344075994</v>
      </c>
      <c r="U76" s="6">
        <f t="shared" si="73"/>
        <v>11.793044504303507</v>
      </c>
      <c r="V76" s="6">
        <f t="shared" si="74"/>
        <v>12.533592147347427</v>
      </c>
      <c r="W76" s="6">
        <f t="shared" si="75"/>
        <v>13.427971204979501</v>
      </c>
      <c r="X76" s="6">
        <f t="shared" si="76"/>
        <v>14.984760848631392</v>
      </c>
      <c r="AC76" s="1">
        <f t="shared" si="77"/>
        <v>45002</v>
      </c>
      <c r="AD76" s="9">
        <f t="shared" si="78"/>
        <v>-2.555214451193008E-3</v>
      </c>
      <c r="AE76" s="9">
        <f t="shared" si="79"/>
        <v>-1.2409632091525799E-3</v>
      </c>
      <c r="AF76" s="9">
        <f t="shared" si="80"/>
        <v>3.6232143563496048E-3</v>
      </c>
      <c r="AG76" s="9">
        <f t="shared" si="81"/>
        <v>1.1377946825603284E-2</v>
      </c>
      <c r="AH76" s="9">
        <f t="shared" si="82"/>
        <v>1.7252690672756862E-2</v>
      </c>
      <c r="AI76" s="9">
        <f t="shared" si="83"/>
        <v>1.0922838207344009E-2</v>
      </c>
      <c r="AJ76" s="9">
        <f t="shared" si="84"/>
        <v>-3.7354165204815191E-3</v>
      </c>
      <c r="AK76" s="9">
        <f t="shared" si="85"/>
        <v>-1.6302117113447201E-2</v>
      </c>
      <c r="AL76" s="9">
        <f t="shared" si="86"/>
        <v>-2.2935436930047688E-2</v>
      </c>
      <c r="AQ76" s="1">
        <f t="shared" si="87"/>
        <v>45002</v>
      </c>
      <c r="AR76" s="12">
        <f t="shared" si="88"/>
        <v>6.5291208915855848E-6</v>
      </c>
      <c r="AS76" s="12">
        <f t="shared" si="89"/>
        <v>1.5399896864702697E-6</v>
      </c>
      <c r="AT76" s="12">
        <f t="shared" si="90"/>
        <v>1.3127682272057881E-5</v>
      </c>
      <c r="AU76" s="12">
        <f t="shared" si="91"/>
        <v>1.2945767396625583E-4</v>
      </c>
      <c r="AV76" s="12">
        <f t="shared" si="92"/>
        <v>2.9765533544983162E-4</v>
      </c>
      <c r="AW76" s="12">
        <f t="shared" si="93"/>
        <v>1.1930839450381409E-4</v>
      </c>
      <c r="AX76" s="12">
        <f t="shared" si="94"/>
        <v>1.3953336581486259E-5</v>
      </c>
      <c r="AY76" s="12">
        <f t="shared" si="95"/>
        <v>2.6575902238054811E-4</v>
      </c>
      <c r="AZ76" s="12">
        <f t="shared" si="96"/>
        <v>5.2603426717219538E-4</v>
      </c>
      <c r="BE76" s="1">
        <f t="shared" si="107"/>
        <v>45002</v>
      </c>
      <c r="BF76" s="4">
        <f>lambda!$C$1*BF75</f>
        <v>4.4716843838048239E-3</v>
      </c>
      <c r="BG76" s="12">
        <f t="shared" si="97"/>
        <v>2.9196167930877088E-8</v>
      </c>
      <c r="BH76" s="12">
        <f t="shared" si="98"/>
        <v>6.8863478322095921E-9</v>
      </c>
      <c r="BI76" s="12">
        <f t="shared" si="99"/>
        <v>5.8702851811512655E-8</v>
      </c>
      <c r="BJ76" s="12">
        <f t="shared" si="100"/>
        <v>5.7889385903860251E-7</v>
      </c>
      <c r="BK76" s="12">
        <f t="shared" si="101"/>
        <v>1.3310207152871985E-6</v>
      </c>
      <c r="BL76" s="12">
        <f t="shared" si="102"/>
        <v>5.3350948455953075E-7</v>
      </c>
      <c r="BM76" s="12">
        <f t="shared" si="103"/>
        <v>6.2394917293404696E-8</v>
      </c>
      <c r="BN76" s="12">
        <f t="shared" si="104"/>
        <v>1.1883904702343337E-6</v>
      </c>
      <c r="BO76" s="12">
        <f t="shared" si="105"/>
        <v>2.3522592178601205E-6</v>
      </c>
      <c r="BT76" s="1">
        <f t="shared" si="106"/>
        <v>45002</v>
      </c>
      <c r="BU76" s="6"/>
      <c r="BV76" s="6"/>
      <c r="BW76" s="6"/>
      <c r="BX76" s="6"/>
      <c r="BY76" s="6"/>
      <c r="BZ76" s="6"/>
      <c r="CA76" s="6"/>
      <c r="CB76" s="6"/>
      <c r="CC76" s="6"/>
    </row>
    <row r="77" spans="1:81" x14ac:dyDescent="0.25">
      <c r="A77" s="1">
        <v>45001</v>
      </c>
      <c r="B77" s="33">
        <v>7.51</v>
      </c>
      <c r="C77" s="33">
        <v>7.57</v>
      </c>
      <c r="D77" s="33">
        <v>7.66</v>
      </c>
      <c r="E77" s="33">
        <v>7.76</v>
      </c>
      <c r="F77" s="33">
        <v>8.27</v>
      </c>
      <c r="G77" s="33">
        <v>8.7899999999999991</v>
      </c>
      <c r="H77" s="33">
        <v>9.69</v>
      </c>
      <c r="I77" s="33">
        <v>10.31</v>
      </c>
      <c r="J77" s="33">
        <v>10.85</v>
      </c>
      <c r="K77" s="33">
        <v>11.25</v>
      </c>
      <c r="L77" s="33">
        <v>11.46</v>
      </c>
      <c r="M77" s="33">
        <v>11.69</v>
      </c>
      <c r="N77" s="5"/>
      <c r="O77" s="1">
        <f t="shared" si="49"/>
        <v>45001</v>
      </c>
      <c r="P77" s="6">
        <f t="shared" si="68"/>
        <v>7.4209528828411919</v>
      </c>
      <c r="Q77" s="6">
        <f t="shared" si="69"/>
        <v>7.6197221583039543</v>
      </c>
      <c r="R77" s="6">
        <f t="shared" si="70"/>
        <v>7.8277679344266993</v>
      </c>
      <c r="S77" s="6">
        <f t="shared" si="71"/>
        <v>8.7824136971046851</v>
      </c>
      <c r="T77" s="6">
        <f t="shared" si="72"/>
        <v>9.8375043749813429</v>
      </c>
      <c r="U77" s="6">
        <f t="shared" si="73"/>
        <v>11.664931937370982</v>
      </c>
      <c r="V77" s="6">
        <f t="shared" si="74"/>
        <v>12.580497886210583</v>
      </c>
      <c r="W77" s="6">
        <f t="shared" si="75"/>
        <v>13.648669602022542</v>
      </c>
      <c r="X77" s="6">
        <f t="shared" si="76"/>
        <v>15.332414439819226</v>
      </c>
      <c r="AC77" s="1">
        <f t="shared" si="77"/>
        <v>45001</v>
      </c>
      <c r="AD77" s="9">
        <f t="shared" si="78"/>
        <v>5.1131552491963574E-3</v>
      </c>
      <c r="AE77" s="9">
        <f t="shared" si="79"/>
        <v>2.4769523266689243E-3</v>
      </c>
      <c r="AF77" s="9">
        <f t="shared" si="80"/>
        <v>-1.4150696878550231E-5</v>
      </c>
      <c r="AG77" s="9">
        <f t="shared" si="81"/>
        <v>-1.1600268919785015E-3</v>
      </c>
      <c r="AH77" s="9">
        <f t="shared" si="82"/>
        <v>1.0169643295912358E-3</v>
      </c>
      <c r="AI77" s="9">
        <f t="shared" si="83"/>
        <v>9.5232075718113571E-4</v>
      </c>
      <c r="AJ77" s="9">
        <f t="shared" si="84"/>
        <v>8.8950696165613534E-4</v>
      </c>
      <c r="AK77" s="9">
        <f t="shared" si="85"/>
        <v>9.2129529981681421E-4</v>
      </c>
      <c r="AL77" s="9">
        <f t="shared" si="86"/>
        <v>-5.1783230316338547E-3</v>
      </c>
      <c r="AQ77" s="1">
        <f t="shared" si="87"/>
        <v>45001</v>
      </c>
      <c r="AR77" s="12">
        <f t="shared" si="88"/>
        <v>2.6144356602384265E-5</v>
      </c>
      <c r="AS77" s="12">
        <f t="shared" si="89"/>
        <v>6.1352928285905973E-6</v>
      </c>
      <c r="AT77" s="12">
        <f t="shared" si="90"/>
        <v>2.0024222214861124E-10</v>
      </c>
      <c r="AU77" s="12">
        <f t="shared" si="91"/>
        <v>1.3456623901133019E-6</v>
      </c>
      <c r="AV77" s="12">
        <f t="shared" si="92"/>
        <v>1.0342164476609517E-6</v>
      </c>
      <c r="AW77" s="12">
        <f t="shared" si="93"/>
        <v>9.0691482455805161E-7</v>
      </c>
      <c r="AX77" s="12">
        <f t="shared" si="94"/>
        <v>7.9122263483472946E-7</v>
      </c>
      <c r="AY77" s="12">
        <f t="shared" si="95"/>
        <v>8.4878502946455356E-7</v>
      </c>
      <c r="AZ77" s="12">
        <f t="shared" si="96"/>
        <v>2.6815029419949634E-5</v>
      </c>
      <c r="BE77" s="1">
        <f t="shared" si="107"/>
        <v>45001</v>
      </c>
      <c r="BF77" s="4">
        <f>lambda!$C$1*BF76</f>
        <v>4.4361948252031984E-3</v>
      </c>
      <c r="BG77" s="12">
        <f t="shared" si="97"/>
        <v>1.1598145946776415E-7</v>
      </c>
      <c r="BH77" s="12">
        <f t="shared" si="98"/>
        <v>2.7217354297299901E-8</v>
      </c>
      <c r="BI77" s="12">
        <f t="shared" si="99"/>
        <v>8.8831350968285849E-13</v>
      </c>
      <c r="BJ77" s="12">
        <f t="shared" si="100"/>
        <v>5.9696205314911974E-9</v>
      </c>
      <c r="BK77" s="12">
        <f t="shared" si="101"/>
        <v>4.5879856532535485E-9</v>
      </c>
      <c r="BL77" s="12">
        <f t="shared" si="102"/>
        <v>4.0232508516044951E-9</v>
      </c>
      <c r="BM77" s="12">
        <f t="shared" si="103"/>
        <v>3.5100177582374669E-9</v>
      </c>
      <c r="BN77" s="12">
        <f t="shared" si="104"/>
        <v>3.7653757554205964E-9</v>
      </c>
      <c r="BO77" s="12">
        <f t="shared" si="105"/>
        <v>1.1895669475045209E-7</v>
      </c>
      <c r="BT77" s="1">
        <f t="shared" si="106"/>
        <v>45001</v>
      </c>
      <c r="BU77" s="6"/>
      <c r="BV77" s="6"/>
      <c r="BW77" s="6"/>
      <c r="BX77" s="6"/>
      <c r="BY77" s="6"/>
      <c r="BZ77" s="6"/>
      <c r="CA77" s="6"/>
      <c r="CB77" s="6"/>
      <c r="CC77" s="6"/>
    </row>
    <row r="78" spans="1:81" x14ac:dyDescent="0.25">
      <c r="A78" s="1">
        <v>45000</v>
      </c>
      <c r="B78" s="33">
        <v>7.45</v>
      </c>
      <c r="C78" s="33">
        <v>7.52</v>
      </c>
      <c r="D78" s="33">
        <v>7.62</v>
      </c>
      <c r="E78" s="33">
        <v>7.73</v>
      </c>
      <c r="F78" s="33">
        <v>8.26</v>
      </c>
      <c r="G78" s="33">
        <v>8.7799999999999994</v>
      </c>
      <c r="H78" s="33">
        <v>9.68</v>
      </c>
      <c r="I78" s="33">
        <v>10.3</v>
      </c>
      <c r="J78" s="33">
        <v>10.84</v>
      </c>
      <c r="K78" s="33">
        <v>11.26</v>
      </c>
      <c r="L78" s="33">
        <v>11.46</v>
      </c>
      <c r="M78" s="33">
        <v>11.69</v>
      </c>
      <c r="N78" s="5"/>
      <c r="O78" s="1">
        <f t="shared" si="49"/>
        <v>45000</v>
      </c>
      <c r="P78" s="6">
        <f t="shared" si="68"/>
        <v>7.3831052415456178</v>
      </c>
      <c r="Q78" s="6">
        <f t="shared" si="69"/>
        <v>7.6008718251014074</v>
      </c>
      <c r="R78" s="6">
        <f t="shared" si="70"/>
        <v>7.8278787035817032</v>
      </c>
      <c r="S78" s="6">
        <f t="shared" si="71"/>
        <v>8.7926074445372713</v>
      </c>
      <c r="T78" s="6">
        <f t="shared" si="72"/>
        <v>9.8275050692701917</v>
      </c>
      <c r="U78" s="6">
        <f t="shared" si="73"/>
        <v>11.653828468427053</v>
      </c>
      <c r="V78" s="6">
        <f t="shared" si="74"/>
        <v>12.569312421271682</v>
      </c>
      <c r="W78" s="6">
        <f t="shared" si="75"/>
        <v>13.636100937484235</v>
      </c>
      <c r="X78" s="6">
        <f t="shared" si="76"/>
        <v>15.412016559510695</v>
      </c>
      <c r="AC78" s="1">
        <f t="shared" si="77"/>
        <v>45000</v>
      </c>
      <c r="AD78" s="9">
        <f t="shared" si="78"/>
        <v>-1.3999561079802677E-2</v>
      </c>
      <c r="AE78" s="9">
        <f t="shared" si="79"/>
        <v>-6.1842496457493682E-3</v>
      </c>
      <c r="AF78" s="9">
        <f t="shared" si="80"/>
        <v>-5.9934199527192245E-3</v>
      </c>
      <c r="AG78" s="9">
        <f t="shared" si="81"/>
        <v>6.9211368838447869E-3</v>
      </c>
      <c r="AH78" s="9">
        <f t="shared" si="82"/>
        <v>1.4490163307625127E-2</v>
      </c>
      <c r="AI78" s="9">
        <f t="shared" si="83"/>
        <v>1.3538039382119397E-2</v>
      </c>
      <c r="AJ78" s="9">
        <f t="shared" si="84"/>
        <v>7.9936065672660131E-4</v>
      </c>
      <c r="AK78" s="9">
        <f t="shared" si="85"/>
        <v>-3.7902556783148901E-3</v>
      </c>
      <c r="AL78" s="9">
        <f t="shared" si="86"/>
        <v>-2.3760801815740607E-5</v>
      </c>
      <c r="AQ78" s="1">
        <f t="shared" si="87"/>
        <v>45000</v>
      </c>
      <c r="AR78" s="12">
        <f t="shared" si="88"/>
        <v>1.9598771042712591E-4</v>
      </c>
      <c r="AS78" s="12">
        <f t="shared" si="89"/>
        <v>3.8244943680951187E-5</v>
      </c>
      <c r="AT78" s="12">
        <f t="shared" si="90"/>
        <v>3.5921082729652912E-5</v>
      </c>
      <c r="AU78" s="12">
        <f t="shared" si="91"/>
        <v>4.7902135764916727E-5</v>
      </c>
      <c r="AV78" s="12">
        <f t="shared" si="92"/>
        <v>2.0996483268164557E-4</v>
      </c>
      <c r="AW78" s="12">
        <f t="shared" si="93"/>
        <v>1.8327851031181574E-4</v>
      </c>
      <c r="AX78" s="12">
        <f t="shared" si="94"/>
        <v>6.3897745952238334E-7</v>
      </c>
      <c r="AY78" s="12">
        <f t="shared" si="95"/>
        <v>1.4366038106998267E-5</v>
      </c>
      <c r="AZ78" s="12">
        <f t="shared" si="96"/>
        <v>5.6457570292690209E-10</v>
      </c>
      <c r="BE78" s="1">
        <f t="shared" si="107"/>
        <v>45000</v>
      </c>
      <c r="BF78" s="4">
        <f>lambda!$C$1*BF77</f>
        <v>4.4009869297650783E-3</v>
      </c>
      <c r="BG78" s="12">
        <f t="shared" si="97"/>
        <v>8.6253935198436401E-7</v>
      </c>
      <c r="BH78" s="12">
        <f t="shared" si="98"/>
        <v>1.6831549726946769E-7</v>
      </c>
      <c r="BI78" s="12">
        <f t="shared" si="99"/>
        <v>1.5808821559621253E-7</v>
      </c>
      <c r="BJ78" s="12">
        <f t="shared" si="100"/>
        <v>2.1081667340923082E-7</v>
      </c>
      <c r="BK78" s="12">
        <f t="shared" si="101"/>
        <v>9.2405248434223369E-7</v>
      </c>
      <c r="BL78" s="12">
        <f t="shared" si="102"/>
        <v>8.066063283891152E-7</v>
      </c>
      <c r="BM78" s="12">
        <f t="shared" si="103"/>
        <v>2.8121314477725035E-9</v>
      </c>
      <c r="BN78" s="12">
        <f t="shared" si="104"/>
        <v>6.322474594140642E-8</v>
      </c>
      <c r="BO78" s="12">
        <f t="shared" si="105"/>
        <v>2.4846902894442276E-12</v>
      </c>
      <c r="BT78" s="1">
        <f t="shared" si="106"/>
        <v>45000</v>
      </c>
      <c r="BU78" s="6"/>
      <c r="BV78" s="6"/>
      <c r="BW78" s="6"/>
      <c r="BX78" s="6"/>
      <c r="BY78" s="6"/>
      <c r="BZ78" s="6"/>
      <c r="CA78" s="6"/>
      <c r="CB78" s="6"/>
      <c r="CC78" s="6"/>
    </row>
    <row r="79" spans="1:81" x14ac:dyDescent="0.25">
      <c r="A79" s="1">
        <v>44999</v>
      </c>
      <c r="B79" s="33">
        <v>7.56</v>
      </c>
      <c r="C79" s="33">
        <v>7.63</v>
      </c>
      <c r="D79" s="33">
        <v>7.71</v>
      </c>
      <c r="E79" s="33">
        <v>7.81</v>
      </c>
      <c r="F79" s="33">
        <v>8.27</v>
      </c>
      <c r="G79" s="33">
        <v>8.74</v>
      </c>
      <c r="H79" s="33">
        <v>9.6</v>
      </c>
      <c r="I79" s="33">
        <v>10.24</v>
      </c>
      <c r="J79" s="33">
        <v>10.81</v>
      </c>
      <c r="K79" s="33">
        <v>11.24</v>
      </c>
      <c r="L79" s="33">
        <v>11.46</v>
      </c>
      <c r="M79" s="33">
        <v>11.7</v>
      </c>
      <c r="N79" s="5"/>
      <c r="O79" s="1">
        <f t="shared" si="49"/>
        <v>44999</v>
      </c>
      <c r="P79" s="6">
        <f t="shared" si="68"/>
        <v>7.4871923613514468</v>
      </c>
      <c r="Q79" s="6">
        <f t="shared" si="69"/>
        <v>7.6480231615360772</v>
      </c>
      <c r="R79" s="6">
        <f t="shared" si="70"/>
        <v>7.8749353422293389</v>
      </c>
      <c r="S79" s="6">
        <f t="shared" si="71"/>
        <v>8.7319627121788415</v>
      </c>
      <c r="T79" s="6">
        <f t="shared" si="72"/>
        <v>9.6861296658978127</v>
      </c>
      <c r="U79" s="6">
        <f t="shared" si="73"/>
        <v>11.497121624788431</v>
      </c>
      <c r="V79" s="6">
        <f t="shared" si="74"/>
        <v>12.559269022123875</v>
      </c>
      <c r="W79" s="6">
        <f t="shared" si="75"/>
        <v>13.687883318732601</v>
      </c>
      <c r="X79" s="6">
        <f t="shared" si="76"/>
        <v>15.412382765732406</v>
      </c>
      <c r="AC79" s="1">
        <f t="shared" si="77"/>
        <v>44999</v>
      </c>
      <c r="AD79" s="9">
        <f t="shared" si="78"/>
        <v>7.6087087550049176E-3</v>
      </c>
      <c r="AE79" s="9">
        <f t="shared" si="79"/>
        <v>1.2236739007661661E-3</v>
      </c>
      <c r="AF79" s="9">
        <f t="shared" si="80"/>
        <v>1.1843902435684206E-3</v>
      </c>
      <c r="AG79" s="9">
        <f t="shared" si="81"/>
        <v>-2.0061045728107505E-5</v>
      </c>
      <c r="AH79" s="9">
        <f t="shared" si="82"/>
        <v>-4.1760578182084953E-3</v>
      </c>
      <c r="AI79" s="9">
        <f t="shared" si="83"/>
        <v>0</v>
      </c>
      <c r="AJ79" s="9">
        <f t="shared" si="84"/>
        <v>3.1670541505665075E-3</v>
      </c>
      <c r="AK79" s="9">
        <f t="shared" si="85"/>
        <v>7.1382604550237179E-3</v>
      </c>
      <c r="AL79" s="9">
        <f t="shared" si="86"/>
        <v>-2.433050778777359E-5</v>
      </c>
      <c r="AQ79" s="1">
        <f t="shared" si="87"/>
        <v>44999</v>
      </c>
      <c r="AR79" s="12">
        <f t="shared" si="88"/>
        <v>5.7892448918488484E-5</v>
      </c>
      <c r="AS79" s="12">
        <f t="shared" si="89"/>
        <v>1.4973778154162849E-6</v>
      </c>
      <c r="AT79" s="12">
        <f t="shared" si="90"/>
        <v>1.4027802490600629E-6</v>
      </c>
      <c r="AU79" s="12">
        <f t="shared" si="91"/>
        <v>4.0244555570522037E-10</v>
      </c>
      <c r="AV79" s="12">
        <f t="shared" si="92"/>
        <v>1.7439458901020296E-5</v>
      </c>
      <c r="AW79" s="12">
        <f t="shared" si="93"/>
        <v>0</v>
      </c>
      <c r="AX79" s="12">
        <f t="shared" si="94"/>
        <v>1.0030231992620542E-5</v>
      </c>
      <c r="AY79" s="12">
        <f t="shared" si="95"/>
        <v>5.0954762323755418E-5</v>
      </c>
      <c r="AZ79" s="12">
        <f t="shared" si="96"/>
        <v>5.9197360921091129E-10</v>
      </c>
      <c r="BE79" s="1">
        <f t="shared" si="107"/>
        <v>44999</v>
      </c>
      <c r="BF79" s="4">
        <f>lambda!$C$1*BF78</f>
        <v>4.3660584620685301E-3</v>
      </c>
      <c r="BG79" s="12">
        <f t="shared" si="97"/>
        <v>2.5276181649043675E-7</v>
      </c>
      <c r="BH79" s="12">
        <f t="shared" si="98"/>
        <v>6.53763908191196E-9</v>
      </c>
      <c r="BI79" s="12">
        <f t="shared" si="99"/>
        <v>6.1246205768312874E-9</v>
      </c>
      <c r="BJ79" s="12">
        <f t="shared" si="100"/>
        <v>1.7571008240086494E-12</v>
      </c>
      <c r="BK79" s="12">
        <f t="shared" si="101"/>
        <v>7.6141697108696013E-8</v>
      </c>
      <c r="BL79" s="12">
        <f t="shared" si="102"/>
        <v>0</v>
      </c>
      <c r="BM79" s="12">
        <f t="shared" si="103"/>
        <v>4.379257926789141E-8</v>
      </c>
      <c r="BN79" s="12">
        <f t="shared" si="104"/>
        <v>2.2247147122632307E-7</v>
      </c>
      <c r="BO79" s="12">
        <f t="shared" si="105"/>
        <v>2.5845913858165485E-12</v>
      </c>
      <c r="BT79" s="1">
        <f t="shared" si="106"/>
        <v>44999</v>
      </c>
      <c r="BU79" s="6"/>
      <c r="BV79" s="6"/>
      <c r="BW79" s="6"/>
      <c r="BX79" s="6"/>
      <c r="BY79" s="6"/>
      <c r="BZ79" s="6"/>
      <c r="CA79" s="6"/>
      <c r="CB79" s="6"/>
      <c r="CC79" s="6"/>
    </row>
    <row r="80" spans="1:81" x14ac:dyDescent="0.25">
      <c r="A80" s="1">
        <v>44998</v>
      </c>
      <c r="B80" s="33">
        <v>7.48</v>
      </c>
      <c r="C80" s="33">
        <v>7.56</v>
      </c>
      <c r="D80" s="33">
        <v>7.66</v>
      </c>
      <c r="E80" s="33">
        <v>7.77</v>
      </c>
      <c r="F80" s="33">
        <v>8.25</v>
      </c>
      <c r="G80" s="33">
        <v>8.74</v>
      </c>
      <c r="H80" s="33">
        <v>9.6</v>
      </c>
      <c r="I80" s="33">
        <v>10.23</v>
      </c>
      <c r="J80" s="33">
        <v>10.78</v>
      </c>
      <c r="K80" s="33">
        <v>11.22</v>
      </c>
      <c r="L80" s="33">
        <v>11.45</v>
      </c>
      <c r="M80" s="33">
        <v>11.69</v>
      </c>
      <c r="N80" s="5"/>
      <c r="O80" s="1">
        <f t="shared" si="49"/>
        <v>44998</v>
      </c>
      <c r="P80" s="6">
        <f t="shared" si="68"/>
        <v>7.4304406726076522</v>
      </c>
      <c r="Q80" s="6">
        <f t="shared" si="69"/>
        <v>7.6386701988560901</v>
      </c>
      <c r="R80" s="6">
        <f t="shared" si="70"/>
        <v>7.8656138668631748</v>
      </c>
      <c r="S80" s="6">
        <f t="shared" si="71"/>
        <v>8.7321378862391885</v>
      </c>
      <c r="T80" s="6">
        <f t="shared" si="72"/>
        <v>9.7266640815407701</v>
      </c>
      <c r="U80" s="6">
        <f t="shared" si="73"/>
        <v>11.497121624788431</v>
      </c>
      <c r="V80" s="6">
        <f t="shared" si="74"/>
        <v>12.519556056789305</v>
      </c>
      <c r="W80" s="6">
        <f t="shared" si="75"/>
        <v>13.590523545646235</v>
      </c>
      <c r="X80" s="6">
        <f t="shared" si="76"/>
        <v>15.412757761393214</v>
      </c>
      <c r="AC80" s="1">
        <f t="shared" si="77"/>
        <v>44998</v>
      </c>
      <c r="AD80" s="9">
        <f t="shared" si="78"/>
        <v>1.1529438579121495E-2</v>
      </c>
      <c r="AE80" s="9">
        <f t="shared" si="79"/>
        <v>1.2450499971006539E-2</v>
      </c>
      <c r="AF80" s="9">
        <f t="shared" si="80"/>
        <v>7.2071973147739259E-3</v>
      </c>
      <c r="AG80" s="9">
        <f t="shared" si="81"/>
        <v>3.409599781524796E-3</v>
      </c>
      <c r="AH80" s="9">
        <f t="shared" si="82"/>
        <v>-5.7527103750864609E-5</v>
      </c>
      <c r="AI80" s="9">
        <f t="shared" si="83"/>
        <v>-1.0226122293653318E-3</v>
      </c>
      <c r="AJ80" s="9">
        <f t="shared" si="84"/>
        <v>1.7875167152238691E-3</v>
      </c>
      <c r="AK80" s="9">
        <f t="shared" si="85"/>
        <v>-4.3787465832063784E-3</v>
      </c>
      <c r="AL80" s="9">
        <f t="shared" si="86"/>
        <v>0</v>
      </c>
      <c r="AQ80" s="1">
        <f t="shared" si="87"/>
        <v>44998</v>
      </c>
      <c r="AR80" s="12">
        <f t="shared" si="88"/>
        <v>1.3292795394973507E-4</v>
      </c>
      <c r="AS80" s="12">
        <f t="shared" si="89"/>
        <v>1.5501494952803384E-4</v>
      </c>
      <c r="AT80" s="12">
        <f t="shared" si="90"/>
        <v>5.1943693134084485E-5</v>
      </c>
      <c r="AU80" s="12">
        <f t="shared" si="91"/>
        <v>1.1625370670173937E-5</v>
      </c>
      <c r="AV80" s="12">
        <f t="shared" si="92"/>
        <v>3.309367665962741E-9</v>
      </c>
      <c r="AW80" s="12">
        <f t="shared" si="93"/>
        <v>1.0457357716475341E-6</v>
      </c>
      <c r="AX80" s="12">
        <f t="shared" si="94"/>
        <v>3.1952160072047309E-6</v>
      </c>
      <c r="AY80" s="12">
        <f t="shared" si="95"/>
        <v>1.9173421639941533E-5</v>
      </c>
      <c r="AZ80" s="12">
        <f t="shared" si="96"/>
        <v>0</v>
      </c>
      <c r="BE80" s="1">
        <f t="shared" si="107"/>
        <v>44998</v>
      </c>
      <c r="BF80" s="4">
        <f>lambda!$C$1*BF79</f>
        <v>4.3314072044330658E-3</v>
      </c>
      <c r="BG80" s="12">
        <f t="shared" si="97"/>
        <v>5.7576509740842931E-7</v>
      </c>
      <c r="BH80" s="12">
        <f t="shared" si="98"/>
        <v>6.7143286918055381E-7</v>
      </c>
      <c r="BI80" s="12">
        <f t="shared" si="99"/>
        <v>2.2498928666583392E-7</v>
      </c>
      <c r="BJ80" s="12">
        <f t="shared" si="100"/>
        <v>5.0354214274996245E-8</v>
      </c>
      <c r="BK80" s="12">
        <f t="shared" si="101"/>
        <v>1.4334218950468856E-11</v>
      </c>
      <c r="BL80" s="12">
        <f t="shared" si="102"/>
        <v>4.5295074552475006E-9</v>
      </c>
      <c r="BM80" s="12">
        <f t="shared" si="103"/>
        <v>1.3839781633326425E-8</v>
      </c>
      <c r="BN80" s="12">
        <f t="shared" si="104"/>
        <v>8.3047896624875604E-8</v>
      </c>
      <c r="BO80" s="12">
        <f t="shared" si="105"/>
        <v>0</v>
      </c>
      <c r="BT80" s="1">
        <f t="shared" si="106"/>
        <v>44998</v>
      </c>
      <c r="BU80" s="6"/>
      <c r="BV80" s="6"/>
      <c r="BW80" s="6"/>
      <c r="BX80" s="6"/>
      <c r="BY80" s="6"/>
      <c r="BZ80" s="6"/>
      <c r="CA80" s="6"/>
      <c r="CB80" s="6"/>
      <c r="CC80" s="6"/>
    </row>
    <row r="81" spans="1:81" x14ac:dyDescent="0.25">
      <c r="A81" s="1">
        <v>44995</v>
      </c>
      <c r="B81" s="33">
        <v>7.37</v>
      </c>
      <c r="C81" s="33">
        <v>7.46</v>
      </c>
      <c r="D81" s="33">
        <v>7.56</v>
      </c>
      <c r="E81" s="33">
        <v>7.68</v>
      </c>
      <c r="F81" s="33">
        <v>8.19</v>
      </c>
      <c r="G81" s="33">
        <v>8.6999999999999993</v>
      </c>
      <c r="H81" s="33">
        <v>9.58</v>
      </c>
      <c r="I81" s="33">
        <v>10.210000000000001</v>
      </c>
      <c r="J81" s="33">
        <v>10.78</v>
      </c>
      <c r="K81" s="33">
        <v>11.22</v>
      </c>
      <c r="L81" s="33">
        <v>11.45</v>
      </c>
      <c r="M81" s="33">
        <v>11.69</v>
      </c>
      <c r="N81" s="5"/>
      <c r="O81" s="1">
        <f t="shared" si="49"/>
        <v>44995</v>
      </c>
      <c r="P81" s="6">
        <f t="shared" si="68"/>
        <v>7.3452638273895587</v>
      </c>
      <c r="Q81" s="6">
        <f t="shared" si="69"/>
        <v>7.5441545403105437</v>
      </c>
      <c r="R81" s="6">
        <f t="shared" si="70"/>
        <v>7.8091286303494378</v>
      </c>
      <c r="S81" s="6">
        <f t="shared" si="71"/>
        <v>8.7024154903417852</v>
      </c>
      <c r="T81" s="6">
        <f t="shared" si="72"/>
        <v>9.7272236444494009</v>
      </c>
      <c r="U81" s="6">
        <f t="shared" si="73"/>
        <v>11.508884735489778</v>
      </c>
      <c r="V81" s="6">
        <f t="shared" si="74"/>
        <v>12.497197130501315</v>
      </c>
      <c r="W81" s="6">
        <f t="shared" si="75"/>
        <v>13.650163482979856</v>
      </c>
      <c r="X81" s="6">
        <f t="shared" si="76"/>
        <v>15.412757761393214</v>
      </c>
      <c r="AC81" s="1">
        <f t="shared" si="77"/>
        <v>44995</v>
      </c>
      <c r="AD81" s="9">
        <f t="shared" si="78"/>
        <v>7.7586161929286664E-3</v>
      </c>
      <c r="AE81" s="9">
        <f t="shared" si="79"/>
        <v>-3.7859063654025514E-3</v>
      </c>
      <c r="AF81" s="9">
        <f t="shared" si="80"/>
        <v>-3.6532551506558886E-3</v>
      </c>
      <c r="AG81" s="9">
        <f t="shared" si="81"/>
        <v>-8.0682930793396362E-3</v>
      </c>
      <c r="AH81" s="9">
        <f t="shared" si="82"/>
        <v>-8.2495073470095631E-3</v>
      </c>
      <c r="AI81" s="9">
        <f t="shared" si="83"/>
        <v>-1.4150578323506257E-3</v>
      </c>
      <c r="AJ81" s="9">
        <f t="shared" si="84"/>
        <v>3.6738197671814634E-3</v>
      </c>
      <c r="AK81" s="9">
        <f t="shared" si="85"/>
        <v>5.3032180839218653E-3</v>
      </c>
      <c r="AL81" s="9">
        <f t="shared" si="86"/>
        <v>7.2381820654241922E-3</v>
      </c>
      <c r="AQ81" s="1">
        <f t="shared" si="87"/>
        <v>44995</v>
      </c>
      <c r="AR81" s="12">
        <f t="shared" si="88"/>
        <v>6.0196125229174914E-5</v>
      </c>
      <c r="AS81" s="12">
        <f t="shared" si="89"/>
        <v>1.4333087007595557E-5</v>
      </c>
      <c r="AT81" s="12">
        <f t="shared" si="90"/>
        <v>1.3346273195793779E-5</v>
      </c>
      <c r="AU81" s="12">
        <f t="shared" si="91"/>
        <v>6.5097353214119876E-5</v>
      </c>
      <c r="AV81" s="12">
        <f t="shared" si="92"/>
        <v>6.8054371468364758E-5</v>
      </c>
      <c r="AW81" s="12">
        <f t="shared" si="93"/>
        <v>2.0023886688968513E-6</v>
      </c>
      <c r="AX81" s="12">
        <f t="shared" si="94"/>
        <v>1.3496951681733262E-5</v>
      </c>
      <c r="AY81" s="12">
        <f t="shared" si="95"/>
        <v>2.81241220456359E-5</v>
      </c>
      <c r="AZ81" s="12">
        <f t="shared" si="96"/>
        <v>5.2391279612228425E-5</v>
      </c>
      <c r="BE81" s="1">
        <f t="shared" si="107"/>
        <v>44995</v>
      </c>
      <c r="BF81" s="4">
        <f>lambda!$C$1*BF80</f>
        <v>4.2970309567788353E-3</v>
      </c>
      <c r="BG81" s="12">
        <f t="shared" si="97"/>
        <v>2.5866461358790007E-7</v>
      </c>
      <c r="BH81" s="12">
        <f t="shared" si="98"/>
        <v>6.1589718577842628E-8</v>
      </c>
      <c r="BI81" s="12">
        <f t="shared" si="99"/>
        <v>5.7349349079953466E-8</v>
      </c>
      <c r="BJ81" s="12">
        <f t="shared" si="100"/>
        <v>2.7972534196543933E-7</v>
      </c>
      <c r="BK81" s="12">
        <f t="shared" si="101"/>
        <v>2.9243174094368967E-7</v>
      </c>
      <c r="BL81" s="12">
        <f t="shared" si="102"/>
        <v>8.6043260977529359E-9</v>
      </c>
      <c r="BM81" s="12">
        <f t="shared" si="103"/>
        <v>5.7996819198555989E-8</v>
      </c>
      <c r="BN81" s="12">
        <f t="shared" si="104"/>
        <v>1.2085022306232356E-7</v>
      </c>
      <c r="BO81" s="12">
        <f t="shared" si="105"/>
        <v>2.2512695035900139E-7</v>
      </c>
      <c r="BT81" s="1">
        <f t="shared" si="106"/>
        <v>44995</v>
      </c>
      <c r="BU81" s="6"/>
      <c r="BV81" s="6"/>
      <c r="BW81" s="6"/>
      <c r="BX81" s="6"/>
      <c r="BY81" s="6"/>
      <c r="BZ81" s="6"/>
      <c r="CA81" s="6"/>
      <c r="CB81" s="6"/>
      <c r="CC81" s="6"/>
    </row>
    <row r="82" spans="1:81" x14ac:dyDescent="0.25">
      <c r="A82" s="1">
        <v>44994</v>
      </c>
      <c r="B82" s="33">
        <v>7.25</v>
      </c>
      <c r="C82" s="33">
        <v>7.37</v>
      </c>
      <c r="D82" s="33">
        <v>7.51</v>
      </c>
      <c r="E82" s="33">
        <v>7.65</v>
      </c>
      <c r="F82" s="33">
        <v>8.2100000000000009</v>
      </c>
      <c r="G82" s="33">
        <v>8.74</v>
      </c>
      <c r="H82" s="33">
        <v>9.61</v>
      </c>
      <c r="I82" s="33">
        <v>10.220000000000001</v>
      </c>
      <c r="J82" s="33">
        <v>10.77</v>
      </c>
      <c r="K82" s="33">
        <v>11.19</v>
      </c>
      <c r="L82" s="33">
        <v>11.41</v>
      </c>
      <c r="M82" s="33">
        <v>11.64</v>
      </c>
      <c r="N82" s="5"/>
      <c r="O82" s="1">
        <f t="shared" si="49"/>
        <v>44994</v>
      </c>
      <c r="P82" s="6">
        <f t="shared" si="68"/>
        <v>7.2884952520812618</v>
      </c>
      <c r="Q82" s="6">
        <f t="shared" si="69"/>
        <v>7.5727701368116129</v>
      </c>
      <c r="R82" s="6">
        <f t="shared" si="70"/>
        <v>7.837709544639182</v>
      </c>
      <c r="S82" s="6">
        <f t="shared" si="71"/>
        <v>8.7729131444496122</v>
      </c>
      <c r="T82" s="6">
        <f t="shared" si="72"/>
        <v>9.8078003494644008</v>
      </c>
      <c r="U82" s="6">
        <f t="shared" si="73"/>
        <v>11.525182001043532</v>
      </c>
      <c r="V82" s="6">
        <f t="shared" si="74"/>
        <v>12.45136891449693</v>
      </c>
      <c r="W82" s="6">
        <f t="shared" si="75"/>
        <v>13.577965299713121</v>
      </c>
      <c r="X82" s="6">
        <f t="shared" si="76"/>
        <v>15.301600189265338</v>
      </c>
      <c r="AC82" s="1">
        <f t="shared" si="77"/>
        <v>44994</v>
      </c>
      <c r="AD82" s="9">
        <f t="shared" si="78"/>
        <v>-3.033366694603653E-6</v>
      </c>
      <c r="AE82" s="9">
        <f t="shared" si="79"/>
        <v>1.249090244381669E-3</v>
      </c>
      <c r="AF82" s="9">
        <f t="shared" si="80"/>
        <v>1.2044834554979878E-3</v>
      </c>
      <c r="AG82" s="9">
        <f t="shared" si="81"/>
        <v>-1.1512065073548976E-3</v>
      </c>
      <c r="AH82" s="9">
        <f t="shared" si="82"/>
        <v>0</v>
      </c>
      <c r="AI82" s="9">
        <f t="shared" si="83"/>
        <v>-2.4326287729060266E-3</v>
      </c>
      <c r="AJ82" s="9">
        <f t="shared" si="84"/>
        <v>-8.9708649239240361E-4</v>
      </c>
      <c r="AK82" s="9">
        <f t="shared" si="85"/>
        <v>-9.2447150071541656E-4</v>
      </c>
      <c r="AL82" s="9">
        <f t="shared" si="86"/>
        <v>-7.2381820654243215E-3</v>
      </c>
      <c r="AQ82" s="1">
        <f t="shared" si="87"/>
        <v>44994</v>
      </c>
      <c r="AR82" s="12">
        <f t="shared" si="88"/>
        <v>9.2013135039306913E-12</v>
      </c>
      <c r="AS82" s="12">
        <f t="shared" si="89"/>
        <v>1.5602264386094577E-6</v>
      </c>
      <c r="AT82" s="12">
        <f t="shared" si="90"/>
        <v>1.4507803945683731E-6</v>
      </c>
      <c r="AU82" s="12">
        <f t="shared" si="91"/>
        <v>1.3252764225762618E-6</v>
      </c>
      <c r="AV82" s="12">
        <f t="shared" si="92"/>
        <v>0</v>
      </c>
      <c r="AW82" s="12">
        <f t="shared" si="93"/>
        <v>5.9176827467702807E-6</v>
      </c>
      <c r="AX82" s="12">
        <f t="shared" si="94"/>
        <v>8.0476417483290599E-7</v>
      </c>
      <c r="AY82" s="12">
        <f t="shared" si="95"/>
        <v>8.5464755563501442E-7</v>
      </c>
      <c r="AZ82" s="12">
        <f t="shared" si="96"/>
        <v>5.2391279612230295E-5</v>
      </c>
      <c r="BE82" s="1">
        <f t="shared" si="107"/>
        <v>44994</v>
      </c>
      <c r="BF82" s="4">
        <f>lambda!$C$1*BF81</f>
        <v>4.2629275364869396E-3</v>
      </c>
      <c r="BG82" s="12">
        <f t="shared" si="97"/>
        <v>3.922453270775527E-14</v>
      </c>
      <c r="BH82" s="12">
        <f t="shared" si="98"/>
        <v>6.6511322483032063E-9</v>
      </c>
      <c r="BI82" s="12">
        <f t="shared" si="99"/>
        <v>6.1845716934009049E-9</v>
      </c>
      <c r="BJ82" s="12">
        <f t="shared" si="100"/>
        <v>5.6495573552572478E-9</v>
      </c>
      <c r="BK82" s="12">
        <f t="shared" si="101"/>
        <v>0</v>
      </c>
      <c r="BL82" s="12">
        <f t="shared" si="102"/>
        <v>2.5226652733400698E-8</v>
      </c>
      <c r="BM82" s="12">
        <f t="shared" si="103"/>
        <v>3.4306513612733848E-9</v>
      </c>
      <c r="BN82" s="12">
        <f t="shared" si="104"/>
        <v>3.6433005989077566E-9</v>
      </c>
      <c r="BO82" s="12">
        <f t="shared" si="105"/>
        <v>2.2334022853076331E-7</v>
      </c>
      <c r="BT82" s="1">
        <f t="shared" si="106"/>
        <v>44994</v>
      </c>
      <c r="BU82" s="6"/>
      <c r="BV82" s="6"/>
      <c r="BW82" s="6"/>
      <c r="BX82" s="6"/>
      <c r="BY82" s="6"/>
      <c r="BZ82" s="6"/>
      <c r="CA82" s="6"/>
      <c r="CB82" s="6"/>
      <c r="CC82" s="6"/>
    </row>
    <row r="83" spans="1:81" x14ac:dyDescent="0.25">
      <c r="A83" s="1">
        <v>44992</v>
      </c>
      <c r="B83" s="33">
        <v>7.23</v>
      </c>
      <c r="C83" s="33">
        <v>7.36</v>
      </c>
      <c r="D83" s="33">
        <v>7.5</v>
      </c>
      <c r="E83" s="33">
        <v>7.64</v>
      </c>
      <c r="F83" s="33">
        <v>8.2100000000000009</v>
      </c>
      <c r="G83" s="33">
        <v>8.74</v>
      </c>
      <c r="H83" s="33">
        <v>9.6199999999999992</v>
      </c>
      <c r="I83" s="33">
        <v>10.23</v>
      </c>
      <c r="J83" s="33">
        <v>10.78</v>
      </c>
      <c r="K83" s="33">
        <v>11.22</v>
      </c>
      <c r="L83" s="33">
        <v>11.43</v>
      </c>
      <c r="M83" s="33">
        <v>11.67</v>
      </c>
      <c r="N83" s="5"/>
      <c r="O83" s="1">
        <f t="shared" si="49"/>
        <v>44992</v>
      </c>
      <c r="P83" s="6">
        <f t="shared" si="68"/>
        <v>7.288517360793545</v>
      </c>
      <c r="Q83" s="6">
        <f t="shared" si="69"/>
        <v>7.5633169686699198</v>
      </c>
      <c r="R83" s="6">
        <f t="shared" si="70"/>
        <v>7.8282748362793697</v>
      </c>
      <c r="S83" s="6">
        <f t="shared" si="71"/>
        <v>8.7830183946488347</v>
      </c>
      <c r="T83" s="6">
        <f t="shared" si="72"/>
        <v>9.8078003494644008</v>
      </c>
      <c r="U83" s="6">
        <f t="shared" si="73"/>
        <v>11.553252619246257</v>
      </c>
      <c r="V83" s="6">
        <f t="shared" si="74"/>
        <v>12.462543881068267</v>
      </c>
      <c r="W83" s="6">
        <f t="shared" si="75"/>
        <v>13.590523545646235</v>
      </c>
      <c r="X83" s="6">
        <f t="shared" si="76"/>
        <v>15.412757761393214</v>
      </c>
      <c r="AC83" s="1">
        <f t="shared" si="77"/>
        <v>44992</v>
      </c>
      <c r="AD83" s="9">
        <f t="shared" si="78"/>
        <v>1.2899847973757283E-3</v>
      </c>
      <c r="AE83" s="9">
        <f t="shared" si="79"/>
        <v>1.2405675341458323E-3</v>
      </c>
      <c r="AF83" s="9">
        <f t="shared" si="80"/>
        <v>-6.0474012333516531E-3</v>
      </c>
      <c r="AG83" s="9">
        <f t="shared" si="81"/>
        <v>-3.434352083089461E-3</v>
      </c>
      <c r="AH83" s="9">
        <f t="shared" si="82"/>
        <v>-1.0190036397243511E-3</v>
      </c>
      <c r="AI83" s="9">
        <f t="shared" si="83"/>
        <v>1.4706797266709083E-3</v>
      </c>
      <c r="AJ83" s="9">
        <f t="shared" si="84"/>
        <v>-3.1786227417705398E-3</v>
      </c>
      <c r="AK83" s="9">
        <f t="shared" si="85"/>
        <v>-4.0345869270339216E-3</v>
      </c>
      <c r="AL83" s="9">
        <f t="shared" si="86"/>
        <v>1.0494057904628115E-3</v>
      </c>
      <c r="AQ83" s="1">
        <f t="shared" si="87"/>
        <v>44992</v>
      </c>
      <c r="AR83" s="12">
        <f t="shared" si="88"/>
        <v>1.6640607774604988E-6</v>
      </c>
      <c r="AS83" s="12">
        <f t="shared" si="89"/>
        <v>1.5390078067766707E-6</v>
      </c>
      <c r="AT83" s="12">
        <f t="shared" si="90"/>
        <v>3.6571061677143095E-5</v>
      </c>
      <c r="AU83" s="12">
        <f t="shared" si="91"/>
        <v>1.179477423062092E-5</v>
      </c>
      <c r="AV83" s="12">
        <f t="shared" si="92"/>
        <v>1.038368417771475E-6</v>
      </c>
      <c r="AW83" s="12">
        <f t="shared" si="93"/>
        <v>2.1628988584408175E-6</v>
      </c>
      <c r="AX83" s="12">
        <f t="shared" si="94"/>
        <v>1.0103642534500864E-5</v>
      </c>
      <c r="AY83" s="12">
        <f t="shared" si="95"/>
        <v>1.6277891671793022E-5</v>
      </c>
      <c r="AZ83" s="12">
        <f t="shared" si="96"/>
        <v>1.1012525130568782E-6</v>
      </c>
      <c r="BE83" s="1">
        <f t="shared" si="107"/>
        <v>44992</v>
      </c>
      <c r="BF83" s="4">
        <f>lambda!$C$1*BF82</f>
        <v>4.2290947782608525E-3</v>
      </c>
      <c r="BG83" s="12">
        <f t="shared" si="97"/>
        <v>7.0374707446668902E-9</v>
      </c>
      <c r="BH83" s="12">
        <f t="shared" si="98"/>
        <v>6.5086098793419048E-9</v>
      </c>
      <c r="BI83" s="12">
        <f t="shared" si="99"/>
        <v>1.5466248597426145E-7</v>
      </c>
      <c r="BJ83" s="12">
        <f t="shared" si="100"/>
        <v>4.9881218109484599E-8</v>
      </c>
      <c r="BK83" s="12">
        <f t="shared" si="101"/>
        <v>4.3913584535083289E-9</v>
      </c>
      <c r="BL83" s="12">
        <f t="shared" si="102"/>
        <v>9.1471042681384199E-9</v>
      </c>
      <c r="BM83" s="12">
        <f t="shared" si="103"/>
        <v>4.2729261884071851E-8</v>
      </c>
      <c r="BN83" s="12">
        <f t="shared" si="104"/>
        <v>6.8840746670275693E-8</v>
      </c>
      <c r="BO83" s="12">
        <f t="shared" si="105"/>
        <v>4.6573012525154852E-9</v>
      </c>
      <c r="BT83" s="1">
        <f t="shared" si="106"/>
        <v>44992</v>
      </c>
      <c r="BU83" s="6"/>
      <c r="BV83" s="6"/>
      <c r="BW83" s="6"/>
      <c r="BX83" s="6"/>
      <c r="BY83" s="6"/>
      <c r="BZ83" s="6"/>
      <c r="CA83" s="6"/>
      <c r="CB83" s="6"/>
      <c r="CC83" s="6"/>
    </row>
    <row r="84" spans="1:81" x14ac:dyDescent="0.25">
      <c r="A84" s="1">
        <v>44991</v>
      </c>
      <c r="B84" s="33">
        <v>7.16</v>
      </c>
      <c r="C84" s="33">
        <v>7.32</v>
      </c>
      <c r="D84" s="33">
        <v>7.47</v>
      </c>
      <c r="E84" s="33">
        <v>7.63</v>
      </c>
      <c r="F84" s="33">
        <v>8.2200000000000006</v>
      </c>
      <c r="G84" s="33">
        <v>8.75</v>
      </c>
      <c r="H84" s="33">
        <v>9.6199999999999992</v>
      </c>
      <c r="I84" s="33">
        <v>10.24</v>
      </c>
      <c r="J84" s="33">
        <v>10.8</v>
      </c>
      <c r="K84" s="33">
        <v>11.23</v>
      </c>
      <c r="L84" s="33">
        <v>11.45</v>
      </c>
      <c r="M84" s="33">
        <v>11.69</v>
      </c>
      <c r="N84" s="5"/>
      <c r="O84" s="1">
        <f t="shared" si="49"/>
        <v>44991</v>
      </c>
      <c r="P84" s="6">
        <f t="shared" si="68"/>
        <v>7.2791213458638815</v>
      </c>
      <c r="Q84" s="6">
        <f t="shared" si="69"/>
        <v>7.5539399807841079</v>
      </c>
      <c r="R84" s="6">
        <f t="shared" si="70"/>
        <v>7.875758988327064</v>
      </c>
      <c r="S84" s="6">
        <f t="shared" si="71"/>
        <v>8.8132342283749878</v>
      </c>
      <c r="T84" s="6">
        <f t="shared" si="72"/>
        <v>9.8177996275033088</v>
      </c>
      <c r="U84" s="6">
        <f t="shared" si="73"/>
        <v>11.536273972977707</v>
      </c>
      <c r="V84" s="6">
        <f t="shared" si="74"/>
        <v>12.502220631773364</v>
      </c>
      <c r="W84" s="6">
        <f t="shared" si="75"/>
        <v>13.645466455718861</v>
      </c>
      <c r="X84" s="6">
        <f t="shared" si="76"/>
        <v>15.396592007852643</v>
      </c>
      <c r="AC84" s="1">
        <f t="shared" si="77"/>
        <v>44991</v>
      </c>
      <c r="AD84" s="9">
        <f t="shared" si="78"/>
        <v>7.848285696510993E-3</v>
      </c>
      <c r="AE84" s="9">
        <f t="shared" si="79"/>
        <v>5.0194781078928656E-3</v>
      </c>
      <c r="AF84" s="9">
        <f t="shared" si="80"/>
        <v>4.8024268068215178E-3</v>
      </c>
      <c r="AG84" s="9">
        <f t="shared" si="81"/>
        <v>2.2591781775285055E-3</v>
      </c>
      <c r="AH84" s="9">
        <f t="shared" si="82"/>
        <v>-3.1122056413656392E-3</v>
      </c>
      <c r="AI84" s="9">
        <f t="shared" si="83"/>
        <v>-6.3209034782146546E-3</v>
      </c>
      <c r="AJ84" s="9">
        <f t="shared" si="84"/>
        <v>-4.9520585890938827E-3</v>
      </c>
      <c r="AK84" s="9">
        <f t="shared" si="85"/>
        <v>-5.8570640567285294E-3</v>
      </c>
      <c r="AL84" s="9">
        <f t="shared" si="86"/>
        <v>-1.0268984220273275E-2</v>
      </c>
      <c r="AQ84" s="1">
        <f t="shared" si="87"/>
        <v>44991</v>
      </c>
      <c r="AR84" s="12">
        <f t="shared" si="88"/>
        <v>6.1595588374059037E-5</v>
      </c>
      <c r="AS84" s="12">
        <f t="shared" si="89"/>
        <v>2.5195160475615742E-5</v>
      </c>
      <c r="AT84" s="12">
        <f t="shared" si="90"/>
        <v>2.3063303234877921E-5</v>
      </c>
      <c r="AU84" s="12">
        <f t="shared" si="91"/>
        <v>5.1038860378210193E-6</v>
      </c>
      <c r="AV84" s="12">
        <f t="shared" si="92"/>
        <v>9.6858239541481096E-6</v>
      </c>
      <c r="AW84" s="12">
        <f t="shared" si="93"/>
        <v>3.995382078090612E-5</v>
      </c>
      <c r="AX84" s="12">
        <f t="shared" si="94"/>
        <v>2.4522884269818495E-5</v>
      </c>
      <c r="AY84" s="12">
        <f t="shared" si="95"/>
        <v>3.4305199364621258E-5</v>
      </c>
      <c r="AZ84" s="12">
        <f t="shared" si="96"/>
        <v>1.0545203691622152E-4</v>
      </c>
      <c r="BE84" s="1">
        <f t="shared" si="107"/>
        <v>44991</v>
      </c>
      <c r="BF84" s="4">
        <f>lambda!$C$1*BF83</f>
        <v>4.195530533988941E-3</v>
      </c>
      <c r="BG84" s="12">
        <f t="shared" si="97"/>
        <v>2.5842617178237892E-7</v>
      </c>
      <c r="BH84" s="12">
        <f t="shared" si="98"/>
        <v>1.0570706508419717E-7</v>
      </c>
      <c r="BI84" s="12">
        <f t="shared" si="99"/>
        <v>9.6762792936576232E-8</v>
      </c>
      <c r="BJ84" s="12">
        <f t="shared" si="100"/>
        <v>2.1413509713677921E-8</v>
      </c>
      <c r="BK84" s="12">
        <f t="shared" si="101"/>
        <v>4.0637170146469893E-8</v>
      </c>
      <c r="BL84" s="12">
        <f t="shared" si="102"/>
        <v>1.676274750358135E-7</v>
      </c>
      <c r="BM84" s="12">
        <f t="shared" si="103"/>
        <v>1.0288650973550059E-7</v>
      </c>
      <c r="BN84" s="12">
        <f t="shared" si="104"/>
        <v>1.4392851140884652E-7</v>
      </c>
      <c r="BO84" s="12">
        <f t="shared" si="105"/>
        <v>4.424272407533364E-7</v>
      </c>
      <c r="BT84" s="1">
        <f t="shared" si="106"/>
        <v>44991</v>
      </c>
      <c r="BU84" s="6"/>
      <c r="BV84" s="6"/>
      <c r="BW84" s="6"/>
      <c r="BX84" s="6"/>
      <c r="BY84" s="6"/>
      <c r="BZ84" s="6"/>
      <c r="CA84" s="6"/>
      <c r="CB84" s="6"/>
      <c r="CC84" s="6"/>
    </row>
    <row r="85" spans="1:81" x14ac:dyDescent="0.25">
      <c r="A85" s="1">
        <v>44988</v>
      </c>
      <c r="B85" s="33">
        <v>7.14</v>
      </c>
      <c r="C85" s="33">
        <v>7.28</v>
      </c>
      <c r="D85" s="33">
        <v>7.43</v>
      </c>
      <c r="E85" s="33">
        <v>7.59</v>
      </c>
      <c r="F85" s="33">
        <v>8.19</v>
      </c>
      <c r="G85" s="33">
        <v>8.74</v>
      </c>
      <c r="H85" s="33">
        <v>9.64</v>
      </c>
      <c r="I85" s="33">
        <v>10.27</v>
      </c>
      <c r="J85" s="33">
        <v>10.84</v>
      </c>
      <c r="K85" s="33">
        <v>11.29</v>
      </c>
      <c r="L85" s="33">
        <v>11.51</v>
      </c>
      <c r="M85" s="33">
        <v>11.76</v>
      </c>
      <c r="N85" s="5"/>
      <c r="O85" s="1">
        <f t="shared" si="49"/>
        <v>44988</v>
      </c>
      <c r="P85" s="6">
        <f t="shared" si="68"/>
        <v>7.2222163174734177</v>
      </c>
      <c r="Q85" s="6">
        <f t="shared" si="69"/>
        <v>7.5161181467667149</v>
      </c>
      <c r="R85" s="6">
        <f t="shared" si="70"/>
        <v>7.8380269075344344</v>
      </c>
      <c r="S85" s="6">
        <f t="shared" si="71"/>
        <v>8.793346035876958</v>
      </c>
      <c r="T85" s="6">
        <f t="shared" si="72"/>
        <v>9.8484022349927045</v>
      </c>
      <c r="U85" s="6">
        <f t="shared" si="73"/>
        <v>11.60942459270875</v>
      </c>
      <c r="V85" s="6">
        <f t="shared" si="74"/>
        <v>12.564285909446459</v>
      </c>
      <c r="W85" s="6">
        <f t="shared" si="75"/>
        <v>13.725623339686246</v>
      </c>
      <c r="X85" s="6">
        <f t="shared" si="76"/>
        <v>15.555513955160714</v>
      </c>
      <c r="AC85" s="1">
        <f t="shared" si="77"/>
        <v>44988</v>
      </c>
      <c r="AD85" s="9">
        <f t="shared" si="78"/>
        <v>-1.9479092011160763E-2</v>
      </c>
      <c r="AE85" s="9">
        <f t="shared" si="79"/>
        <v>-1.6206942186688771E-2</v>
      </c>
      <c r="AF85" s="9">
        <f t="shared" si="80"/>
        <v>-8.348195724358895E-3</v>
      </c>
      <c r="AG85" s="9">
        <f t="shared" si="81"/>
        <v>-5.6208463286436857E-3</v>
      </c>
      <c r="AH85" s="9">
        <f t="shared" si="82"/>
        <v>6.2606799190622698E-3</v>
      </c>
      <c r="AI85" s="9">
        <f t="shared" si="83"/>
        <v>5.8692527445240138E-3</v>
      </c>
      <c r="AJ85" s="9">
        <f t="shared" si="84"/>
        <v>0</v>
      </c>
      <c r="AK85" s="9">
        <f t="shared" si="85"/>
        <v>-6.1724182776937099E-3</v>
      </c>
      <c r="AL85" s="9">
        <f t="shared" si="86"/>
        <v>-8.1780219037023011E-3</v>
      </c>
      <c r="AQ85" s="1">
        <f t="shared" si="87"/>
        <v>44988</v>
      </c>
      <c r="AR85" s="12">
        <f t="shared" si="88"/>
        <v>3.7943502557926707E-4</v>
      </c>
      <c r="AS85" s="12">
        <f t="shared" si="89"/>
        <v>2.6266497504267216E-4</v>
      </c>
      <c r="AT85" s="12">
        <f t="shared" si="90"/>
        <v>6.9692371852204135E-5</v>
      </c>
      <c r="AU85" s="12">
        <f t="shared" si="91"/>
        <v>3.1593913450227202E-5</v>
      </c>
      <c r="AV85" s="12">
        <f t="shared" si="92"/>
        <v>3.9196113048949551E-5</v>
      </c>
      <c r="AW85" s="12">
        <f t="shared" si="93"/>
        <v>3.4448127779102667E-5</v>
      </c>
      <c r="AX85" s="12">
        <f t="shared" si="94"/>
        <v>0</v>
      </c>
      <c r="AY85" s="12">
        <f t="shared" si="95"/>
        <v>3.8098747394807386E-5</v>
      </c>
      <c r="AZ85" s="12">
        <f t="shared" si="96"/>
        <v>6.6880042257434609E-5</v>
      </c>
      <c r="BE85" s="1">
        <f t="shared" si="107"/>
        <v>44988</v>
      </c>
      <c r="BF85" s="4">
        <f>lambda!$C$1*BF84</f>
        <v>4.1622326726080761E-3</v>
      </c>
      <c r="BG85" s="12">
        <f t="shared" si="97"/>
        <v>1.5792968605979065E-6</v>
      </c>
      <c r="BH85" s="12">
        <f t="shared" si="98"/>
        <v>1.0932727410723949E-6</v>
      </c>
      <c r="BI85" s="12">
        <f t="shared" si="99"/>
        <v>2.9007586715479549E-7</v>
      </c>
      <c r="BJ85" s="12">
        <f t="shared" si="100"/>
        <v>1.315012188180874E-7</v>
      </c>
      <c r="BK85" s="12">
        <f t="shared" si="101"/>
        <v>1.6314334237157757E-7</v>
      </c>
      <c r="BL85" s="12">
        <f t="shared" si="102"/>
        <v>1.43381122952359E-7</v>
      </c>
      <c r="BM85" s="12">
        <f t="shared" si="103"/>
        <v>0</v>
      </c>
      <c r="BN85" s="12">
        <f t="shared" si="104"/>
        <v>1.5857585119210913E-7</v>
      </c>
      <c r="BO85" s="12">
        <f t="shared" si="105"/>
        <v>2.7837029702930309E-7</v>
      </c>
      <c r="BT85" s="1">
        <f t="shared" si="106"/>
        <v>44988</v>
      </c>
      <c r="BU85" s="6"/>
      <c r="BV85" s="6"/>
      <c r="BW85" s="6"/>
      <c r="BX85" s="6"/>
      <c r="BY85" s="6"/>
      <c r="BZ85" s="6"/>
      <c r="CA85" s="6"/>
      <c r="CB85" s="6"/>
      <c r="CC85" s="6"/>
    </row>
    <row r="86" spans="1:81" x14ac:dyDescent="0.25">
      <c r="A86" s="1">
        <v>44987</v>
      </c>
      <c r="B86" s="33">
        <v>7.31</v>
      </c>
      <c r="C86" s="33">
        <v>7.44</v>
      </c>
      <c r="D86" s="33">
        <v>7.58</v>
      </c>
      <c r="E86" s="33">
        <v>7.72</v>
      </c>
      <c r="F86" s="33">
        <v>8.2799999999999994</v>
      </c>
      <c r="G86" s="33">
        <v>8.7799999999999994</v>
      </c>
      <c r="H86" s="33">
        <v>9.64</v>
      </c>
      <c r="I86" s="33">
        <v>10.27</v>
      </c>
      <c r="J86" s="33">
        <v>10.86</v>
      </c>
      <c r="K86" s="33">
        <v>11.33</v>
      </c>
      <c r="L86" s="33">
        <v>11.57</v>
      </c>
      <c r="M86" s="33">
        <v>11.83</v>
      </c>
      <c r="N86" s="5"/>
      <c r="O86" s="1">
        <f t="shared" si="49"/>
        <v>44987</v>
      </c>
      <c r="P86" s="6">
        <f t="shared" si="68"/>
        <v>7.3642776546831712</v>
      </c>
      <c r="Q86" s="6">
        <f t="shared" si="69"/>
        <v>7.638923903890138</v>
      </c>
      <c r="R86" s="6">
        <f t="shared" si="70"/>
        <v>7.903734177217725</v>
      </c>
      <c r="S86" s="6">
        <f t="shared" si="71"/>
        <v>8.8429112513925148</v>
      </c>
      <c r="T86" s="6">
        <f t="shared" si="72"/>
        <v>9.7869371482682368</v>
      </c>
      <c r="U86" s="6">
        <f t="shared" si="73"/>
        <v>11.54148551639177</v>
      </c>
      <c r="V86" s="6">
        <f t="shared" si="74"/>
        <v>12.564285909446459</v>
      </c>
      <c r="W86" s="6">
        <f t="shared" si="75"/>
        <v>13.810605631376385</v>
      </c>
      <c r="X86" s="6">
        <f t="shared" si="76"/>
        <v>15.683248886634086</v>
      </c>
      <c r="AC86" s="1">
        <f t="shared" si="77"/>
        <v>44987</v>
      </c>
      <c r="AD86" s="9">
        <f t="shared" si="78"/>
        <v>6.4218559588450049E-3</v>
      </c>
      <c r="AE86" s="9">
        <f t="shared" si="79"/>
        <v>-4.4363800931786959E-5</v>
      </c>
      <c r="AF86" s="9">
        <f t="shared" si="80"/>
        <v>-9.5814688750105407E-3</v>
      </c>
      <c r="AG86" s="9">
        <f t="shared" si="81"/>
        <v>-4.5618275392492044E-3</v>
      </c>
      <c r="AH86" s="9">
        <f t="shared" si="82"/>
        <v>-6.1694371830111295E-3</v>
      </c>
      <c r="AI86" s="9">
        <f t="shared" si="83"/>
        <v>5.0935233224653055E-4</v>
      </c>
      <c r="AJ86" s="9">
        <f t="shared" si="84"/>
        <v>8.6230579871874116E-3</v>
      </c>
      <c r="AK86" s="9">
        <f t="shared" si="85"/>
        <v>8.0073330769286286E-3</v>
      </c>
      <c r="AL86" s="9">
        <f t="shared" si="86"/>
        <v>-2.078073269495875E-3</v>
      </c>
      <c r="AQ86" s="1">
        <f t="shared" si="87"/>
        <v>44987</v>
      </c>
      <c r="AR86" s="12">
        <f t="shared" si="88"/>
        <v>4.1240233956153094E-5</v>
      </c>
      <c r="AS86" s="12">
        <f t="shared" si="89"/>
        <v>1.9681468331152216E-9</v>
      </c>
      <c r="AT86" s="12">
        <f t="shared" si="90"/>
        <v>9.1804545802795759E-5</v>
      </c>
      <c r="AU86" s="12">
        <f t="shared" si="91"/>
        <v>2.0810270497852452E-5</v>
      </c>
      <c r="AV86" s="12">
        <f t="shared" si="92"/>
        <v>3.8061955155120301E-5</v>
      </c>
      <c r="AW86" s="12">
        <f t="shared" si="93"/>
        <v>2.5943979836498005E-7</v>
      </c>
      <c r="AX86" s="12">
        <f t="shared" si="94"/>
        <v>7.435712905039661E-5</v>
      </c>
      <c r="AY86" s="12">
        <f t="shared" si="95"/>
        <v>6.4117383004875302E-5</v>
      </c>
      <c r="AZ86" s="12">
        <f t="shared" si="96"/>
        <v>4.3183885133932759E-6</v>
      </c>
      <c r="BE86" s="1">
        <f t="shared" si="107"/>
        <v>44987</v>
      </c>
      <c r="BF86" s="4">
        <f>lambda!$C$1*BF85</f>
        <v>4.1291990799683298E-3</v>
      </c>
      <c r="BG86" s="12">
        <f t="shared" si="97"/>
        <v>1.7028913610942603E-7</v>
      </c>
      <c r="BH86" s="12">
        <f t="shared" si="98"/>
        <v>8.1268700925419552E-12</v>
      </c>
      <c r="BI86" s="12">
        <f t="shared" si="99"/>
        <v>3.7907924606581461E-7</v>
      </c>
      <c r="BJ86" s="12">
        <f t="shared" si="100"/>
        <v>8.5929749793624415E-8</v>
      </c>
      <c r="BK86" s="12">
        <f t="shared" si="101"/>
        <v>1.5716539020831857E-7</v>
      </c>
      <c r="BL86" s="12">
        <f t="shared" si="102"/>
        <v>1.0712785767158445E-9</v>
      </c>
      <c r="BM86" s="12">
        <f t="shared" si="103"/>
        <v>3.0703538886398406E-7</v>
      </c>
      <c r="BN86" s="12">
        <f t="shared" si="104"/>
        <v>2.6475343891370811E-7</v>
      </c>
      <c r="BO86" s="12">
        <f t="shared" si="105"/>
        <v>1.7831485876449318E-8</v>
      </c>
      <c r="BT86" s="1">
        <f t="shared" si="106"/>
        <v>44987</v>
      </c>
      <c r="BU86" s="6"/>
      <c r="BV86" s="6"/>
      <c r="BW86" s="6"/>
      <c r="BX86" s="6"/>
      <c r="BY86" s="6"/>
      <c r="BZ86" s="6"/>
      <c r="CA86" s="6"/>
      <c r="CB86" s="6"/>
      <c r="CC86" s="6"/>
    </row>
    <row r="87" spans="1:81" x14ac:dyDescent="0.25">
      <c r="A87" s="1">
        <v>44986</v>
      </c>
      <c r="B87" s="33">
        <v>7.12</v>
      </c>
      <c r="C87" s="33">
        <v>7.32</v>
      </c>
      <c r="D87" s="33">
        <v>7.5</v>
      </c>
      <c r="E87" s="33">
        <v>7.68</v>
      </c>
      <c r="F87" s="33">
        <v>8.2799999999999994</v>
      </c>
      <c r="G87" s="33">
        <v>8.8000000000000007</v>
      </c>
      <c r="H87" s="33">
        <v>9.65</v>
      </c>
      <c r="I87" s="33">
        <v>10.25</v>
      </c>
      <c r="J87" s="33">
        <v>10.82</v>
      </c>
      <c r="K87" s="33">
        <v>11.31</v>
      </c>
      <c r="L87" s="33">
        <v>11.57</v>
      </c>
      <c r="M87" s="33">
        <v>11.84</v>
      </c>
      <c r="N87" s="5"/>
      <c r="O87" s="1">
        <f t="shared" si="49"/>
        <v>44986</v>
      </c>
      <c r="P87" s="6">
        <f t="shared" si="68"/>
        <v>7.3171368520739577</v>
      </c>
      <c r="Q87" s="6">
        <f t="shared" si="69"/>
        <v>7.6392628031069165</v>
      </c>
      <c r="R87" s="6">
        <f t="shared" si="70"/>
        <v>7.9798275210940517</v>
      </c>
      <c r="S87" s="6">
        <f t="shared" si="71"/>
        <v>8.8833432392273473</v>
      </c>
      <c r="T87" s="6">
        <f t="shared" si="72"/>
        <v>9.847503680820946</v>
      </c>
      <c r="U87" s="6">
        <f t="shared" si="73"/>
        <v>11.535608330732583</v>
      </c>
      <c r="V87" s="6">
        <f t="shared" si="74"/>
        <v>12.456409125811907</v>
      </c>
      <c r="W87" s="6">
        <f t="shared" si="75"/>
        <v>13.700461082650365</v>
      </c>
      <c r="X87" s="6">
        <f t="shared" si="76"/>
        <v>15.715873713574089</v>
      </c>
      <c r="AC87" s="1">
        <f t="shared" si="77"/>
        <v>44986</v>
      </c>
      <c r="AD87" s="9">
        <f t="shared" si="78"/>
        <v>-7.7132784090377399E-3</v>
      </c>
      <c r="AE87" s="9">
        <f t="shared" si="79"/>
        <v>-2.4361351080721739E-3</v>
      </c>
      <c r="AF87" s="9">
        <f t="shared" si="80"/>
        <v>4.8018780076958031E-3</v>
      </c>
      <c r="AG87" s="9">
        <f t="shared" si="81"/>
        <v>-1.100261796032131E-3</v>
      </c>
      <c r="AH87" s="9">
        <f t="shared" si="82"/>
        <v>2.9251720542484773E-5</v>
      </c>
      <c r="AI87" s="9">
        <f t="shared" si="83"/>
        <v>-1.9214971448502083E-3</v>
      </c>
      <c r="AJ87" s="9">
        <f t="shared" si="84"/>
        <v>-8.1328221950773688E-3</v>
      </c>
      <c r="AK87" s="9">
        <f t="shared" si="85"/>
        <v>-6.7522839837796727E-3</v>
      </c>
      <c r="AL87" s="9">
        <f t="shared" si="86"/>
        <v>4.131522010470845E-3</v>
      </c>
      <c r="AQ87" s="1">
        <f t="shared" si="87"/>
        <v>44986</v>
      </c>
      <c r="AR87" s="12">
        <f t="shared" si="88"/>
        <v>5.9494663815327769E-5</v>
      </c>
      <c r="AS87" s="12">
        <f t="shared" si="89"/>
        <v>5.934754264781822E-6</v>
      </c>
      <c r="AT87" s="12">
        <f t="shared" si="90"/>
        <v>2.3058032400792615E-5</v>
      </c>
      <c r="AU87" s="12">
        <f t="shared" si="91"/>
        <v>1.2105760198078507E-6</v>
      </c>
      <c r="AV87" s="12">
        <f t="shared" si="92"/>
        <v>8.5566315469562567E-10</v>
      </c>
      <c r="AW87" s="12">
        <f t="shared" si="93"/>
        <v>3.6921512776675024E-6</v>
      </c>
      <c r="AX87" s="12">
        <f t="shared" si="94"/>
        <v>6.6142796856743071E-5</v>
      </c>
      <c r="AY87" s="12">
        <f t="shared" si="95"/>
        <v>4.5593338997607487E-5</v>
      </c>
      <c r="AZ87" s="12">
        <f t="shared" si="96"/>
        <v>1.7069474123005053E-5</v>
      </c>
      <c r="BE87" s="1">
        <f t="shared" si="107"/>
        <v>44986</v>
      </c>
      <c r="BF87" s="4">
        <f>lambda!$C$1*BF86</f>
        <v>4.0964276586987402E-3</v>
      </c>
      <c r="BG87" s="12">
        <f t="shared" si="97"/>
        <v>2.4371558639809182E-7</v>
      </c>
      <c r="BH87" s="12">
        <f t="shared" si="98"/>
        <v>2.4311291517832562E-8</v>
      </c>
      <c r="BI87" s="12">
        <f t="shared" si="99"/>
        <v>9.4455561681778584E-8</v>
      </c>
      <c r="BJ87" s="12">
        <f t="shared" si="100"/>
        <v>4.9590370904983138E-9</v>
      </c>
      <c r="BK87" s="12">
        <f t="shared" si="101"/>
        <v>3.50516221342458E-12</v>
      </c>
      <c r="BL87" s="12">
        <f t="shared" si="102"/>
        <v>1.512463061393705E-8</v>
      </c>
      <c r="BM87" s="12">
        <f t="shared" si="103"/>
        <v>2.7094918246765443E-7</v>
      </c>
      <c r="BN87" s="12">
        <f t="shared" si="104"/>
        <v>1.867698149222272E-7</v>
      </c>
      <c r="BO87" s="12">
        <f t="shared" si="105"/>
        <v>6.9923865916920323E-8</v>
      </c>
      <c r="BT87" s="1">
        <f t="shared" si="106"/>
        <v>44986</v>
      </c>
      <c r="BU87" s="6"/>
      <c r="BV87" s="6"/>
      <c r="BW87" s="6"/>
      <c r="BX87" s="6"/>
      <c r="BY87" s="6"/>
      <c r="BZ87" s="6"/>
      <c r="CA87" s="6"/>
      <c r="CB87" s="6"/>
      <c r="CC87" s="6"/>
    </row>
    <row r="88" spans="1:81" x14ac:dyDescent="0.25">
      <c r="A88" s="1">
        <v>44985</v>
      </c>
      <c r="B88" s="29">
        <v>7.28</v>
      </c>
      <c r="C88" s="29">
        <v>7.43</v>
      </c>
      <c r="D88" s="29">
        <v>7.58</v>
      </c>
      <c r="E88" s="29">
        <v>7.73</v>
      </c>
      <c r="F88" s="29">
        <v>8.31</v>
      </c>
      <c r="G88" s="29">
        <v>8.82</v>
      </c>
      <c r="H88" s="29">
        <v>9.67</v>
      </c>
      <c r="I88" s="29">
        <v>10.29</v>
      </c>
      <c r="J88" s="29">
        <v>10.87</v>
      </c>
      <c r="K88" s="29">
        <v>11.33</v>
      </c>
      <c r="L88" s="29">
        <v>11.55</v>
      </c>
      <c r="M88" s="29">
        <v>11.79</v>
      </c>
      <c r="N88" s="5"/>
      <c r="O88" s="1">
        <f t="shared" si="49"/>
        <v>44985</v>
      </c>
      <c r="P88" s="6">
        <f t="shared" si="68"/>
        <v>7.3737941917880967</v>
      </c>
      <c r="Q88" s="6">
        <f t="shared" si="69"/>
        <v>7.6578957664142244</v>
      </c>
      <c r="R88" s="6">
        <f t="shared" si="70"/>
        <v>7.9416012152957904</v>
      </c>
      <c r="S88" s="6">
        <f t="shared" si="71"/>
        <v>8.8931226213682315</v>
      </c>
      <c r="T88" s="6">
        <f t="shared" si="72"/>
        <v>9.8472156286082644</v>
      </c>
      <c r="U88" s="6">
        <f t="shared" si="73"/>
        <v>11.557795278456084</v>
      </c>
      <c r="V88" s="6">
        <f t="shared" si="74"/>
        <v>12.558127956339183</v>
      </c>
      <c r="W88" s="6">
        <f t="shared" si="75"/>
        <v>13.79328351562946</v>
      </c>
      <c r="X88" s="6">
        <f t="shared" si="76"/>
        <v>15.651077181731633</v>
      </c>
      <c r="AC88" s="1">
        <f t="shared" si="77"/>
        <v>44985</v>
      </c>
      <c r="AD88" s="9">
        <f t="shared" si="78"/>
        <v>-5.1291103242738769E-3</v>
      </c>
      <c r="AE88" s="9">
        <f t="shared" si="79"/>
        <v>-6.1587131476228928E-3</v>
      </c>
      <c r="AF88" s="9">
        <f t="shared" si="80"/>
        <v>-8.2935144127374311E-3</v>
      </c>
      <c r="AG88" s="9">
        <f t="shared" si="81"/>
        <v>2.2870434788071132E-3</v>
      </c>
      <c r="AH88" s="9">
        <f t="shared" si="82"/>
        <v>5.1472502956762933E-3</v>
      </c>
      <c r="AI88" s="9">
        <f t="shared" si="83"/>
        <v>8.2740689717094133E-3</v>
      </c>
      <c r="AJ88" s="9">
        <f t="shared" si="84"/>
        <v>1.3121398766097131E-2</v>
      </c>
      <c r="AK88" s="9">
        <f t="shared" si="85"/>
        <v>1.2618044746580358E-2</v>
      </c>
      <c r="AL88" s="9">
        <f t="shared" si="86"/>
        <v>2.994435687858555E-3</v>
      </c>
      <c r="AQ88" s="1">
        <f t="shared" si="87"/>
        <v>44985</v>
      </c>
      <c r="AR88" s="12">
        <f t="shared" si="88"/>
        <v>2.6307772718572875E-5</v>
      </c>
      <c r="AS88" s="12">
        <f t="shared" si="89"/>
        <v>3.7929747634703077E-5</v>
      </c>
      <c r="AT88" s="12">
        <f t="shared" si="90"/>
        <v>6.87823813142835E-5</v>
      </c>
      <c r="AU88" s="12">
        <f t="shared" si="91"/>
        <v>5.2305678739541421E-6</v>
      </c>
      <c r="AV88" s="12">
        <f t="shared" si="92"/>
        <v>2.6494185606339689E-5</v>
      </c>
      <c r="AW88" s="12">
        <f t="shared" si="93"/>
        <v>6.8460217348604465E-5</v>
      </c>
      <c r="AX88" s="12">
        <f t="shared" si="94"/>
        <v>1.7217110557893531E-4</v>
      </c>
      <c r="AY88" s="12">
        <f t="shared" si="95"/>
        <v>1.5921505322670417E-4</v>
      </c>
      <c r="AZ88" s="12">
        <f t="shared" si="96"/>
        <v>8.9666450887209376E-6</v>
      </c>
      <c r="BE88" s="1">
        <f t="shared" si="107"/>
        <v>44985</v>
      </c>
      <c r="BF88" s="4">
        <f>lambda!$C$1*BF87</f>
        <v>4.0639163280741476E-3</v>
      </c>
      <c r="BG88" s="12">
        <f t="shared" si="97"/>
        <v>1.0691258710627191E-7</v>
      </c>
      <c r="BH88" s="12">
        <f t="shared" si="98"/>
        <v>1.5414332073240162E-7</v>
      </c>
      <c r="BI88" s="12">
        <f t="shared" si="99"/>
        <v>2.7952584250693886E-7</v>
      </c>
      <c r="BJ88" s="12">
        <f t="shared" si="100"/>
        <v>2.1256590188062319E-8</v>
      </c>
      <c r="BK88" s="12">
        <f t="shared" si="101"/>
        <v>1.0767015348463092E-7</v>
      </c>
      <c r="BL88" s="12">
        <f t="shared" si="102"/>
        <v>2.7821659510649872E-7</v>
      </c>
      <c r="BM88" s="12">
        <f t="shared" si="103"/>
        <v>6.9968896718481322E-7</v>
      </c>
      <c r="BN88" s="12">
        <f t="shared" si="104"/>
        <v>6.4703665448319756E-7</v>
      </c>
      <c r="BO88" s="12">
        <f t="shared" si="105"/>
        <v>3.6439695384098882E-8</v>
      </c>
      <c r="BT88" s="1">
        <f t="shared" si="106"/>
        <v>44985</v>
      </c>
      <c r="BU88" s="6"/>
      <c r="BV88" s="6"/>
      <c r="BW88" s="6"/>
      <c r="BX88" s="6"/>
      <c r="BY88" s="6"/>
      <c r="BZ88" s="6"/>
      <c r="CA88" s="6"/>
      <c r="CB88" s="6"/>
      <c r="CC88" s="6"/>
    </row>
    <row r="89" spans="1:81" x14ac:dyDescent="0.25">
      <c r="A89" s="1">
        <v>44984</v>
      </c>
      <c r="B89" s="29">
        <v>7.28</v>
      </c>
      <c r="C89" s="29">
        <v>7.45</v>
      </c>
      <c r="D89" s="29">
        <v>7.61</v>
      </c>
      <c r="E89" s="29">
        <v>7.77</v>
      </c>
      <c r="F89" s="29">
        <v>8.32</v>
      </c>
      <c r="G89" s="29">
        <v>8.81</v>
      </c>
      <c r="H89" s="29">
        <v>9.6300000000000008</v>
      </c>
      <c r="I89" s="29">
        <v>10.220000000000001</v>
      </c>
      <c r="J89" s="29">
        <v>10.78</v>
      </c>
      <c r="K89" s="29">
        <v>11.26</v>
      </c>
      <c r="L89" s="29">
        <v>11.5</v>
      </c>
      <c r="M89" s="29">
        <v>11.76</v>
      </c>
      <c r="N89" s="5"/>
      <c r="O89" s="1">
        <f t="shared" si="49"/>
        <v>44984</v>
      </c>
      <c r="P89" s="6">
        <f t="shared" si="68"/>
        <v>7.4117123558010256</v>
      </c>
      <c r="Q89" s="6">
        <f t="shared" si="69"/>
        <v>7.7052040793859078</v>
      </c>
      <c r="R89" s="6">
        <f t="shared" si="70"/>
        <v>8.0077388771693236</v>
      </c>
      <c r="S89" s="6">
        <f t="shared" si="71"/>
        <v>8.8728069035909574</v>
      </c>
      <c r="T89" s="6">
        <f t="shared" si="72"/>
        <v>9.7966597685049006</v>
      </c>
      <c r="U89" s="6">
        <f t="shared" si="73"/>
        <v>11.462559818861262</v>
      </c>
      <c r="V89" s="6">
        <f t="shared" si="74"/>
        <v>12.394424112127355</v>
      </c>
      <c r="W89" s="6">
        <f t="shared" si="75"/>
        <v>13.620332692332425</v>
      </c>
      <c r="X89" s="6">
        <f t="shared" si="76"/>
        <v>15.60428113650612</v>
      </c>
      <c r="AC89" s="1">
        <f t="shared" si="77"/>
        <v>44984</v>
      </c>
      <c r="AD89" s="9">
        <f t="shared" si="78"/>
        <v>2.4558254158394712E-2</v>
      </c>
      <c r="AE89" s="9">
        <f t="shared" si="79"/>
        <v>9.7917774357260731E-3</v>
      </c>
      <c r="AF89" s="9">
        <f t="shared" si="80"/>
        <v>7.0167853891027901E-3</v>
      </c>
      <c r="AG89" s="9">
        <f t="shared" si="81"/>
        <v>-1.0244454292468667E-2</v>
      </c>
      <c r="AH89" s="9">
        <f t="shared" si="82"/>
        <v>-6.1914021372893521E-3</v>
      </c>
      <c r="AI89" s="9">
        <f t="shared" si="83"/>
        <v>-9.7415811402884901E-3</v>
      </c>
      <c r="AJ89" s="9">
        <f t="shared" si="84"/>
        <v>-6.7813810523676124E-3</v>
      </c>
      <c r="AK89" s="9">
        <f t="shared" si="85"/>
        <v>4.7291440289674979E-3</v>
      </c>
      <c r="AL89" s="9">
        <f t="shared" si="86"/>
        <v>7.2098691817644644E-3</v>
      </c>
      <c r="AQ89" s="1">
        <f t="shared" si="87"/>
        <v>44984</v>
      </c>
      <c r="AR89" s="12">
        <f t="shared" si="88"/>
        <v>6.0310784730831116E-4</v>
      </c>
      <c r="AS89" s="12">
        <f t="shared" si="89"/>
        <v>9.5878905350794272E-5</v>
      </c>
      <c r="AT89" s="12">
        <f t="shared" si="90"/>
        <v>4.9235277196726394E-5</v>
      </c>
      <c r="AU89" s="12">
        <f t="shared" si="91"/>
        <v>1.0494884375047971E-4</v>
      </c>
      <c r="AV89" s="12">
        <f t="shared" si="92"/>
        <v>3.8333460425631154E-5</v>
      </c>
      <c r="AW89" s="12">
        <f t="shared" si="93"/>
        <v>9.4898403112824396E-5</v>
      </c>
      <c r="AX89" s="12">
        <f t="shared" si="94"/>
        <v>4.5987128977410463E-5</v>
      </c>
      <c r="AY89" s="12">
        <f t="shared" si="95"/>
        <v>2.236480324671894E-5</v>
      </c>
      <c r="AZ89" s="12">
        <f t="shared" si="96"/>
        <v>5.1982213618156988E-5</v>
      </c>
      <c r="BE89" s="1">
        <f t="shared" si="107"/>
        <v>44984</v>
      </c>
      <c r="BF89" s="4">
        <f>lambda!$C$1*BF88</f>
        <v>4.0316630238830834E-3</v>
      </c>
      <c r="BG89" s="12">
        <f t="shared" si="97"/>
        <v>2.4315276074066425E-6</v>
      </c>
      <c r="BH89" s="12">
        <f t="shared" si="98"/>
        <v>3.8655143747318321E-7</v>
      </c>
      <c r="BI89" s="12">
        <f t="shared" si="99"/>
        <v>1.9850004654467577E-7</v>
      </c>
      <c r="BJ89" s="12">
        <f t="shared" si="100"/>
        <v>4.2311837274809226E-7</v>
      </c>
      <c r="BK89" s="12">
        <f t="shared" si="101"/>
        <v>1.5454759497550262E-7</v>
      </c>
      <c r="BL89" s="12">
        <f t="shared" si="102"/>
        <v>3.8259838285552541E-7</v>
      </c>
      <c r="BM89" s="12">
        <f t="shared" si="103"/>
        <v>1.8540460747276804E-7</v>
      </c>
      <c r="BN89" s="12">
        <f t="shared" si="104"/>
        <v>9.016735028621708E-8</v>
      </c>
      <c r="BO89" s="12">
        <f t="shared" si="105"/>
        <v>2.0957476854391519E-7</v>
      </c>
      <c r="BT89" s="1">
        <f t="shared" si="106"/>
        <v>44984</v>
      </c>
      <c r="BU89" s="6"/>
      <c r="BV89" s="6"/>
      <c r="BW89" s="6"/>
      <c r="BX89" s="6"/>
      <c r="BY89" s="6"/>
      <c r="BZ89" s="6"/>
      <c r="CA89" s="6"/>
      <c r="CB89" s="6"/>
      <c r="CC89" s="6"/>
    </row>
    <row r="90" spans="1:81" x14ac:dyDescent="0.25">
      <c r="A90" s="1">
        <v>44981</v>
      </c>
      <c r="B90" s="29">
        <v>7.01</v>
      </c>
      <c r="C90" s="29">
        <v>7.22</v>
      </c>
      <c r="D90" s="29">
        <v>7.43</v>
      </c>
      <c r="E90" s="29">
        <v>7.62</v>
      </c>
      <c r="F90" s="29">
        <v>8.2899999999999991</v>
      </c>
      <c r="G90" s="29">
        <v>8.81</v>
      </c>
      <c r="H90" s="29">
        <v>9.67</v>
      </c>
      <c r="I90" s="29">
        <v>10.27</v>
      </c>
      <c r="J90" s="29">
        <v>10.8</v>
      </c>
      <c r="K90" s="29">
        <v>11.25</v>
      </c>
      <c r="L90" s="29">
        <v>11.48</v>
      </c>
      <c r="M90" s="29">
        <v>11.73</v>
      </c>
      <c r="N90" s="5"/>
      <c r="O90" s="1">
        <f t="shared" ref="O90:O153" si="108">A90</f>
        <v>44981</v>
      </c>
      <c r="P90" s="6">
        <f t="shared" si="68"/>
        <v>7.2319104865885109</v>
      </c>
      <c r="Q90" s="6">
        <f t="shared" si="69"/>
        <v>7.6301246165160208</v>
      </c>
      <c r="R90" s="6">
        <f t="shared" si="70"/>
        <v>7.9517469633688442</v>
      </c>
      <c r="S90" s="6">
        <f t="shared" si="71"/>
        <v>8.9641711577773453</v>
      </c>
      <c r="T90" s="6">
        <f t="shared" si="72"/>
        <v>9.8575029867889796</v>
      </c>
      <c r="U90" s="6">
        <f t="shared" si="73"/>
        <v>11.574768935146839</v>
      </c>
      <c r="V90" s="6">
        <f t="shared" si="74"/>
        <v>12.478761062253207</v>
      </c>
      <c r="W90" s="6">
        <f t="shared" si="75"/>
        <v>13.556072245526396</v>
      </c>
      <c r="X90" s="6">
        <f t="shared" si="76"/>
        <v>15.492180910420171</v>
      </c>
      <c r="AC90" s="1">
        <f t="shared" si="77"/>
        <v>44981</v>
      </c>
      <c r="AD90" s="9">
        <f t="shared" si="78"/>
        <v>-2.8385417574813838E-2</v>
      </c>
      <c r="AE90" s="9">
        <f t="shared" si="79"/>
        <v>-1.9569338366098164E-2</v>
      </c>
      <c r="AF90" s="9">
        <f t="shared" si="80"/>
        <v>-1.1711822272905528E-2</v>
      </c>
      <c r="AG90" s="9">
        <f t="shared" si="81"/>
        <v>-5.4699646038517272E-3</v>
      </c>
      <c r="AH90" s="9">
        <f t="shared" si="82"/>
        <v>-6.0103885162991104E-3</v>
      </c>
      <c r="AI90" s="9">
        <f t="shared" si="83"/>
        <v>2.5389985618773604E-3</v>
      </c>
      <c r="AJ90" s="9">
        <f t="shared" si="84"/>
        <v>1.878408893718376E-3</v>
      </c>
      <c r="AK90" s="9">
        <f t="shared" si="85"/>
        <v>-2.7749749967365617E-3</v>
      </c>
      <c r="AL90" s="9">
        <f t="shared" si="86"/>
        <v>-9.2152038900848842E-3</v>
      </c>
      <c r="AQ90" s="1">
        <f t="shared" si="87"/>
        <v>44981</v>
      </c>
      <c r="AR90" s="12">
        <f t="shared" si="88"/>
        <v>8.0573193089655034E-4</v>
      </c>
      <c r="AS90" s="12">
        <f t="shared" si="89"/>
        <v>3.8295900408684159E-4</v>
      </c>
      <c r="AT90" s="12">
        <f t="shared" si="90"/>
        <v>1.3716678095212603E-4</v>
      </c>
      <c r="AU90" s="12">
        <f t="shared" si="91"/>
        <v>2.9920512767390782E-5</v>
      </c>
      <c r="AV90" s="12">
        <f t="shared" si="92"/>
        <v>3.6124770116860224E-5</v>
      </c>
      <c r="AW90" s="12">
        <f t="shared" si="93"/>
        <v>6.446513697215304E-6</v>
      </c>
      <c r="AX90" s="12">
        <f t="shared" si="94"/>
        <v>3.5284199720002935E-6</v>
      </c>
      <c r="AY90" s="12">
        <f t="shared" si="95"/>
        <v>7.7004862325130803E-6</v>
      </c>
      <c r="AZ90" s="12">
        <f t="shared" si="96"/>
        <v>8.4919982735835584E-5</v>
      </c>
      <c r="BE90" s="1">
        <f t="shared" si="107"/>
        <v>44981</v>
      </c>
      <c r="BF90" s="4">
        <f>lambda!$C$1*BF89</f>
        <v>3.9996656982967099E-3</v>
      </c>
      <c r="BG90" s="12">
        <f t="shared" si="97"/>
        <v>3.2226583660293074E-6</v>
      </c>
      <c r="BH90" s="12">
        <f t="shared" si="98"/>
        <v>1.5317079925000098E-6</v>
      </c>
      <c r="BI90" s="12">
        <f t="shared" si="99"/>
        <v>5.4862126871999695E-7</v>
      </c>
      <c r="BJ90" s="12">
        <f t="shared" si="100"/>
        <v>1.1967204859118167E-7</v>
      </c>
      <c r="BK90" s="12">
        <f t="shared" si="101"/>
        <v>1.4448700389525985E-7</v>
      </c>
      <c r="BL90" s="12">
        <f t="shared" si="102"/>
        <v>2.5783899708351954E-8</v>
      </c>
      <c r="BM90" s="12">
        <f t="shared" si="103"/>
        <v>1.4112500331194612E-8</v>
      </c>
      <c r="BN90" s="12">
        <f t="shared" si="104"/>
        <v>3.0799370644388628E-8</v>
      </c>
      <c r="BO90" s="12">
        <f t="shared" si="105"/>
        <v>3.3965154204847038E-7</v>
      </c>
      <c r="BT90" s="1">
        <f t="shared" si="106"/>
        <v>44981</v>
      </c>
      <c r="BU90" s="6"/>
      <c r="BV90" s="6"/>
      <c r="BW90" s="6"/>
      <c r="BX90" s="6"/>
      <c r="BY90" s="6"/>
      <c r="BZ90" s="6"/>
      <c r="CA90" s="6"/>
      <c r="CB90" s="6"/>
      <c r="CC90" s="6"/>
    </row>
    <row r="91" spans="1:81" x14ac:dyDescent="0.25">
      <c r="A91" s="1">
        <v>44979</v>
      </c>
      <c r="B91" s="29">
        <v>7.29</v>
      </c>
      <c r="C91" s="29">
        <v>7.47</v>
      </c>
      <c r="D91" s="29">
        <v>7.65</v>
      </c>
      <c r="E91" s="29">
        <v>7.81</v>
      </c>
      <c r="F91" s="29">
        <v>8.41</v>
      </c>
      <c r="G91" s="29">
        <v>8.91</v>
      </c>
      <c r="H91" s="29">
        <v>9.7200000000000006</v>
      </c>
      <c r="I91" s="29">
        <v>10.3</v>
      </c>
      <c r="J91" s="29">
        <v>10.83</v>
      </c>
      <c r="K91" s="29">
        <v>11.3</v>
      </c>
      <c r="L91" s="29">
        <v>11.55</v>
      </c>
      <c r="M91" s="29">
        <v>11.81</v>
      </c>
      <c r="N91" s="5"/>
      <c r="O91" s="1">
        <f t="shared" si="108"/>
        <v>44979</v>
      </c>
      <c r="P91" s="6">
        <f t="shared" si="68"/>
        <v>7.4401325398368634</v>
      </c>
      <c r="Q91" s="6">
        <f t="shared" si="69"/>
        <v>7.7809116965320335</v>
      </c>
      <c r="R91" s="6">
        <f t="shared" si="70"/>
        <v>8.0454239036226838</v>
      </c>
      <c r="S91" s="6">
        <f t="shared" si="71"/>
        <v>9.0133392078656893</v>
      </c>
      <c r="T91" s="6">
        <f t="shared" si="72"/>
        <v>9.9169288168080563</v>
      </c>
      <c r="U91" s="6">
        <f t="shared" si="73"/>
        <v>11.545417890364341</v>
      </c>
      <c r="V91" s="6">
        <f t="shared" si="74"/>
        <v>12.455342847868145</v>
      </c>
      <c r="W91" s="6">
        <f t="shared" si="75"/>
        <v>13.593742249548221</v>
      </c>
      <c r="X91" s="6">
        <f t="shared" si="76"/>
        <v>15.635604339323598</v>
      </c>
      <c r="AC91" s="1">
        <f t="shared" si="77"/>
        <v>44979</v>
      </c>
      <c r="AD91" s="9">
        <f t="shared" si="78"/>
        <v>-5.0617742608429373E-3</v>
      </c>
      <c r="AE91" s="9">
        <f t="shared" si="79"/>
        <v>-1.1891741436051869E-3</v>
      </c>
      <c r="AF91" s="9">
        <f t="shared" si="80"/>
        <v>-1.149833145508798E-3</v>
      </c>
      <c r="AG91" s="9">
        <f t="shared" si="81"/>
        <v>2.2577254321014934E-3</v>
      </c>
      <c r="AH91" s="9">
        <f t="shared" si="82"/>
        <v>2.0465967981908107E-3</v>
      </c>
      <c r="AI91" s="9">
        <f t="shared" si="83"/>
        <v>-4.8484769854350192E-3</v>
      </c>
      <c r="AJ91" s="9">
        <f t="shared" si="84"/>
        <v>-8.130542102844595E-3</v>
      </c>
      <c r="AK91" s="9">
        <f t="shared" si="85"/>
        <v>-3.6903284898423014E-3</v>
      </c>
      <c r="AL91" s="9">
        <f t="shared" si="86"/>
        <v>2.0827581877338867E-3</v>
      </c>
      <c r="AQ91" s="1">
        <f t="shared" si="87"/>
        <v>44979</v>
      </c>
      <c r="AR91" s="12">
        <f t="shared" si="88"/>
        <v>2.5621558667732065E-5</v>
      </c>
      <c r="AS91" s="12">
        <f t="shared" si="89"/>
        <v>1.4141351438191296E-6</v>
      </c>
      <c r="AT91" s="12">
        <f t="shared" si="90"/>
        <v>1.3221162625106566E-6</v>
      </c>
      <c r="AU91" s="12">
        <f t="shared" si="91"/>
        <v>5.0973241267578751E-6</v>
      </c>
      <c r="AV91" s="12">
        <f t="shared" si="92"/>
        <v>4.1885584543648775E-6</v>
      </c>
      <c r="AW91" s="12">
        <f t="shared" si="93"/>
        <v>2.3507729078293052E-5</v>
      </c>
      <c r="AX91" s="12">
        <f t="shared" si="94"/>
        <v>6.6105714886128611E-5</v>
      </c>
      <c r="AY91" s="12">
        <f t="shared" si="95"/>
        <v>1.361852436294176E-5</v>
      </c>
      <c r="AZ91" s="12">
        <f t="shared" si="96"/>
        <v>4.3378816685725439E-6</v>
      </c>
      <c r="BE91" s="1">
        <f t="shared" si="107"/>
        <v>44979</v>
      </c>
      <c r="BF91" s="4">
        <f>lambda!$C$1*BF90</f>
        <v>3.9679223197387993E-3</v>
      </c>
      <c r="BG91" s="12">
        <f t="shared" si="97"/>
        <v>1.0166435450419115E-7</v>
      </c>
      <c r="BH91" s="12">
        <f t="shared" si="98"/>
        <v>5.6111784002869609E-9</v>
      </c>
      <c r="BI91" s="12">
        <f t="shared" si="99"/>
        <v>5.2460546273056757E-9</v>
      </c>
      <c r="BJ91" s="12">
        <f t="shared" si="100"/>
        <v>2.0225786173505656E-8</v>
      </c>
      <c r="BK91" s="12">
        <f t="shared" si="101"/>
        <v>1.6619874578605045E-8</v>
      </c>
      <c r="BL91" s="12">
        <f t="shared" si="102"/>
        <v>9.3276842896131799E-8</v>
      </c>
      <c r="BM91" s="12">
        <f t="shared" si="103"/>
        <v>2.6230234155895914E-7</v>
      </c>
      <c r="BN91" s="12">
        <f t="shared" si="104"/>
        <v>5.4037246781623225E-8</v>
      </c>
      <c r="BO91" s="12">
        <f t="shared" si="105"/>
        <v>1.7212377493114782E-8</v>
      </c>
      <c r="BT91" s="1">
        <f t="shared" si="106"/>
        <v>44979</v>
      </c>
      <c r="BU91" s="6"/>
      <c r="BV91" s="6"/>
      <c r="BW91" s="6"/>
      <c r="BX91" s="6"/>
      <c r="BY91" s="6"/>
      <c r="BZ91" s="6"/>
      <c r="CA91" s="6"/>
      <c r="CB91" s="6"/>
      <c r="CC91" s="6"/>
    </row>
    <row r="92" spans="1:81" x14ac:dyDescent="0.25">
      <c r="A92" s="1">
        <v>44978</v>
      </c>
      <c r="B92" s="33">
        <v>7.39</v>
      </c>
      <c r="C92" s="33">
        <v>7.54</v>
      </c>
      <c r="D92" s="33">
        <v>7.7</v>
      </c>
      <c r="E92" s="33">
        <v>7.85</v>
      </c>
      <c r="F92" s="33">
        <v>8.42</v>
      </c>
      <c r="G92" s="33">
        <v>8.91</v>
      </c>
      <c r="H92" s="33">
        <v>9.74</v>
      </c>
      <c r="I92" s="33">
        <v>10.34</v>
      </c>
      <c r="J92" s="33">
        <v>10.87</v>
      </c>
      <c r="K92" s="33">
        <v>11.32</v>
      </c>
      <c r="L92" s="33">
        <v>11.56</v>
      </c>
      <c r="M92" s="33">
        <v>11.82</v>
      </c>
      <c r="N92" s="5"/>
      <c r="O92" s="1">
        <f t="shared" si="108"/>
        <v>44978</v>
      </c>
      <c r="P92" s="6">
        <f t="shared" si="68"/>
        <v>7.4778882861433082</v>
      </c>
      <c r="Q92" s="6">
        <f t="shared" si="69"/>
        <v>7.7901700593470125</v>
      </c>
      <c r="R92" s="6">
        <f t="shared" si="70"/>
        <v>8.0546801192286743</v>
      </c>
      <c r="S92" s="6">
        <f t="shared" si="71"/>
        <v>8.9930125173852673</v>
      </c>
      <c r="T92" s="6">
        <f t="shared" si="72"/>
        <v>9.8966536167004904</v>
      </c>
      <c r="U92" s="6">
        <f t="shared" si="73"/>
        <v>11.601531506155105</v>
      </c>
      <c r="V92" s="6">
        <f t="shared" si="74"/>
        <v>12.557024339981094</v>
      </c>
      <c r="W92" s="6">
        <f t="shared" si="75"/>
        <v>13.644000301178494</v>
      </c>
      <c r="X92" s="6">
        <f t="shared" si="76"/>
        <v>15.603073045534694</v>
      </c>
      <c r="AC92" s="1">
        <f t="shared" si="77"/>
        <v>44978</v>
      </c>
      <c r="AD92" s="9">
        <f t="shared" si="78"/>
        <v>1.2541379459521825E-3</v>
      </c>
      <c r="AE92" s="9">
        <f t="shared" si="79"/>
        <v>-2.442879450806843E-3</v>
      </c>
      <c r="AF92" s="9">
        <f t="shared" si="80"/>
        <v>-7.0321526255454243E-3</v>
      </c>
      <c r="AG92" s="9">
        <f t="shared" si="81"/>
        <v>-1.1119044763557061E-2</v>
      </c>
      <c r="AH92" s="9">
        <f t="shared" si="82"/>
        <v>-1.9914220974780266E-3</v>
      </c>
      <c r="AI92" s="9">
        <f t="shared" si="83"/>
        <v>1.0117320890107361E-3</v>
      </c>
      <c r="AJ92" s="9">
        <f t="shared" si="84"/>
        <v>4.5475144042251107E-3</v>
      </c>
      <c r="AK92" s="9">
        <f t="shared" si="85"/>
        <v>0</v>
      </c>
      <c r="AL92" s="9">
        <f t="shared" si="86"/>
        <v>0</v>
      </c>
      <c r="AQ92" s="1">
        <f t="shared" si="87"/>
        <v>44978</v>
      </c>
      <c r="AR92" s="12">
        <f t="shared" si="88"/>
        <v>1.5728619874771594E-6</v>
      </c>
      <c r="AS92" s="12">
        <f t="shared" si="89"/>
        <v>5.9676600111743435E-6</v>
      </c>
      <c r="AT92" s="12">
        <f t="shared" si="90"/>
        <v>4.9451170548965404E-5</v>
      </c>
      <c r="AU92" s="12">
        <f t="shared" si="91"/>
        <v>1.236331564539857E-4</v>
      </c>
      <c r="AV92" s="12">
        <f t="shared" si="92"/>
        <v>3.9657619703237827E-6</v>
      </c>
      <c r="AW92" s="12">
        <f t="shared" si="93"/>
        <v>1.0236018199340279E-6</v>
      </c>
      <c r="AX92" s="12">
        <f t="shared" si="94"/>
        <v>2.0679887256634865E-5</v>
      </c>
      <c r="AY92" s="12">
        <f t="shared" si="95"/>
        <v>0</v>
      </c>
      <c r="AZ92" s="12">
        <f t="shared" si="96"/>
        <v>0</v>
      </c>
      <c r="BE92" s="1">
        <f t="shared" si="107"/>
        <v>44978</v>
      </c>
      <c r="BF92" s="4">
        <f>lambda!$C$1*BF91</f>
        <v>3.9364308727567457E-3</v>
      </c>
      <c r="BG92" s="12">
        <f t="shared" si="97"/>
        <v>6.1914624860906238E-9</v>
      </c>
      <c r="BH92" s="12">
        <f t="shared" si="98"/>
        <v>2.3491281106102552E-8</v>
      </c>
      <c r="BI92" s="12">
        <f t="shared" si="99"/>
        <v>1.9466111444290656E-7</v>
      </c>
      <c r="BJ92" s="12">
        <f t="shared" si="100"/>
        <v>4.8667337396183419E-7</v>
      </c>
      <c r="BK92" s="12">
        <f t="shared" si="101"/>
        <v>1.561094785398716E-8</v>
      </c>
      <c r="BL92" s="12">
        <f t="shared" si="102"/>
        <v>4.0293378053982983E-9</v>
      </c>
      <c r="BM92" s="12">
        <f t="shared" si="103"/>
        <v>8.1404946642146288E-8</v>
      </c>
      <c r="BN92" s="12">
        <f t="shared" si="104"/>
        <v>0</v>
      </c>
      <c r="BO92" s="12">
        <f t="shared" si="105"/>
        <v>0</v>
      </c>
      <c r="BT92" s="1">
        <f t="shared" si="106"/>
        <v>44978</v>
      </c>
      <c r="BU92" s="6"/>
      <c r="BV92" s="6"/>
      <c r="BW92" s="6"/>
      <c r="BX92" s="6"/>
      <c r="BY92" s="6"/>
      <c r="BZ92" s="6"/>
      <c r="CA92" s="6"/>
      <c r="CB92" s="6"/>
      <c r="CC92" s="6"/>
    </row>
    <row r="93" spans="1:81" x14ac:dyDescent="0.25">
      <c r="A93" s="1">
        <v>44977</v>
      </c>
      <c r="B93" s="33">
        <v>7.32</v>
      </c>
      <c r="C93" s="33">
        <v>7.5</v>
      </c>
      <c r="D93" s="33">
        <v>7.68</v>
      </c>
      <c r="E93" s="33">
        <v>7.85</v>
      </c>
      <c r="F93" s="33">
        <v>8.4700000000000006</v>
      </c>
      <c r="G93" s="33">
        <v>8.9499999999999993</v>
      </c>
      <c r="H93" s="33">
        <v>9.76</v>
      </c>
      <c r="I93" s="33">
        <v>10.34</v>
      </c>
      <c r="J93" s="33">
        <v>10.87</v>
      </c>
      <c r="K93" s="33">
        <v>11.32</v>
      </c>
      <c r="L93" s="33">
        <v>11.55</v>
      </c>
      <c r="M93" s="33">
        <v>11.81</v>
      </c>
      <c r="N93" s="5"/>
      <c r="O93" s="1">
        <f t="shared" si="108"/>
        <v>44977</v>
      </c>
      <c r="P93" s="6">
        <f t="shared" si="68"/>
        <v>7.4685158610734881</v>
      </c>
      <c r="Q93" s="6">
        <f t="shared" si="69"/>
        <v>7.8092237691858912</v>
      </c>
      <c r="R93" s="6">
        <f t="shared" si="70"/>
        <v>8.1115214835124405</v>
      </c>
      <c r="S93" s="6">
        <f t="shared" si="71"/>
        <v>9.0935642095502978</v>
      </c>
      <c r="T93" s="6">
        <f t="shared" si="72"/>
        <v>9.9163816683231154</v>
      </c>
      <c r="U93" s="6">
        <f t="shared" si="73"/>
        <v>11.589799800121103</v>
      </c>
      <c r="V93" s="6">
        <f t="shared" si="74"/>
        <v>12.500050733253399</v>
      </c>
      <c r="W93" s="6">
        <f t="shared" si="75"/>
        <v>13.644000301178494</v>
      </c>
      <c r="X93" s="6">
        <f t="shared" si="76"/>
        <v>15.603073045534694</v>
      </c>
      <c r="AC93" s="1">
        <f t="shared" si="77"/>
        <v>44977</v>
      </c>
      <c r="AD93" s="9">
        <f t="shared" si="78"/>
        <v>3.8076363148907512E-3</v>
      </c>
      <c r="AE93" s="9">
        <f t="shared" si="79"/>
        <v>3.6320535944119308E-3</v>
      </c>
      <c r="AF93" s="9">
        <f t="shared" si="80"/>
        <v>-1.1827476019689409E-3</v>
      </c>
      <c r="AG93" s="9">
        <f t="shared" si="81"/>
        <v>8.8736320743423268E-3</v>
      </c>
      <c r="AH93" s="9">
        <f t="shared" si="82"/>
        <v>1.4297497174691457E-2</v>
      </c>
      <c r="AI93" s="9">
        <f t="shared" si="83"/>
        <v>1.2572495174242406E-2</v>
      </c>
      <c r="AJ93" s="9">
        <f t="shared" si="84"/>
        <v>2.6006593813702513E-3</v>
      </c>
      <c r="AK93" s="9">
        <f t="shared" si="85"/>
        <v>1.1578504213049564E-3</v>
      </c>
      <c r="AL93" s="9">
        <f t="shared" si="86"/>
        <v>-1.2309273304956994E-2</v>
      </c>
      <c r="AQ93" s="1">
        <f t="shared" si="87"/>
        <v>44977</v>
      </c>
      <c r="AR93" s="12">
        <f t="shared" si="88"/>
        <v>1.4498094306474819E-5</v>
      </c>
      <c r="AS93" s="12">
        <f t="shared" si="89"/>
        <v>1.3191813312680627E-5</v>
      </c>
      <c r="AT93" s="12">
        <f t="shared" si="90"/>
        <v>1.3988918899632801E-6</v>
      </c>
      <c r="AU93" s="12">
        <f t="shared" si="91"/>
        <v>7.8741346190796906E-5</v>
      </c>
      <c r="AV93" s="12">
        <f t="shared" si="92"/>
        <v>2.0441842546031018E-4</v>
      </c>
      <c r="AW93" s="12">
        <f t="shared" si="93"/>
        <v>1.5806763490634859E-4</v>
      </c>
      <c r="AX93" s="12">
        <f t="shared" si="94"/>
        <v>6.7634292179090983E-6</v>
      </c>
      <c r="AY93" s="12">
        <f t="shared" si="95"/>
        <v>1.3406175981160651E-6</v>
      </c>
      <c r="AZ93" s="12">
        <f t="shared" si="96"/>
        <v>1.5151820929612688E-4</v>
      </c>
      <c r="BE93" s="1">
        <f t="shared" si="107"/>
        <v>44977</v>
      </c>
      <c r="BF93" s="4">
        <f>lambda!$C$1*BF92</f>
        <v>3.905189357893597E-3</v>
      </c>
      <c r="BG93" s="12">
        <f t="shared" si="97"/>
        <v>5.6617803595383215E-8</v>
      </c>
      <c r="BH93" s="12">
        <f t="shared" si="98"/>
        <v>5.1516528959999461E-8</v>
      </c>
      <c r="BI93" s="12">
        <f t="shared" si="99"/>
        <v>5.462937721528262E-9</v>
      </c>
      <c r="BJ93" s="12">
        <f t="shared" si="100"/>
        <v>3.0749986717051558E-7</v>
      </c>
      <c r="BK93" s="12">
        <f t="shared" si="101"/>
        <v>7.9829265966496882E-7</v>
      </c>
      <c r="BL93" s="12">
        <f t="shared" si="102"/>
        <v>6.1728404566368297E-7</v>
      </c>
      <c r="BM93" s="12">
        <f t="shared" si="103"/>
        <v>2.6412471804645225E-8</v>
      </c>
      <c r="BN93" s="12">
        <f t="shared" si="104"/>
        <v>5.2353655771677324E-9</v>
      </c>
      <c r="BO93" s="12">
        <f t="shared" si="105"/>
        <v>5.9170729847032933E-7</v>
      </c>
      <c r="BT93" s="1">
        <f t="shared" si="106"/>
        <v>44977</v>
      </c>
      <c r="BU93" s="6"/>
      <c r="BV93" s="6"/>
      <c r="BW93" s="6"/>
      <c r="BX93" s="6"/>
      <c r="BY93" s="6"/>
      <c r="BZ93" s="6"/>
      <c r="CA93" s="6"/>
      <c r="CB93" s="6"/>
      <c r="CC93" s="6"/>
    </row>
    <row r="94" spans="1:81" x14ac:dyDescent="0.25">
      <c r="A94" s="1">
        <v>44974</v>
      </c>
      <c r="B94" s="33">
        <v>7.29</v>
      </c>
      <c r="C94" s="33">
        <v>7.47</v>
      </c>
      <c r="D94" s="33">
        <v>7.65</v>
      </c>
      <c r="E94" s="33">
        <v>7.83</v>
      </c>
      <c r="F94" s="33">
        <v>8.42</v>
      </c>
      <c r="G94" s="33">
        <v>8.8699999999999992</v>
      </c>
      <c r="H94" s="33">
        <v>9.66</v>
      </c>
      <c r="I94" s="33">
        <v>10.26</v>
      </c>
      <c r="J94" s="33">
        <v>10.81</v>
      </c>
      <c r="K94" s="33">
        <v>11.32</v>
      </c>
      <c r="L94" s="33">
        <v>11.58</v>
      </c>
      <c r="M94" s="33">
        <v>11.86</v>
      </c>
      <c r="N94" s="5"/>
      <c r="O94" s="1">
        <f t="shared" si="108"/>
        <v>44974</v>
      </c>
      <c r="P94" s="6">
        <f t="shared" si="68"/>
        <v>7.4401325398368634</v>
      </c>
      <c r="Q94" s="6">
        <f t="shared" si="69"/>
        <v>7.7809116965320335</v>
      </c>
      <c r="R94" s="6">
        <f t="shared" si="70"/>
        <v>8.1211210419036561</v>
      </c>
      <c r="S94" s="6">
        <f t="shared" si="71"/>
        <v>9.0132282296206956</v>
      </c>
      <c r="T94" s="6">
        <f t="shared" si="72"/>
        <v>9.7756109618286402</v>
      </c>
      <c r="U94" s="6">
        <f t="shared" si="73"/>
        <v>11.44499925747704</v>
      </c>
      <c r="V94" s="6">
        <f t="shared" si="74"/>
        <v>12.467584594029669</v>
      </c>
      <c r="W94" s="6">
        <f t="shared" si="75"/>
        <v>13.628211731846186</v>
      </c>
      <c r="X94" s="6">
        <f t="shared" si="76"/>
        <v>15.796322476016158</v>
      </c>
      <c r="AC94" s="1">
        <f t="shared" si="77"/>
        <v>44974</v>
      </c>
      <c r="AD94" s="9">
        <f t="shared" si="78"/>
        <v>-1.388717643309398E-2</v>
      </c>
      <c r="AE94" s="9">
        <f t="shared" si="79"/>
        <v>-9.642887728156805E-3</v>
      </c>
      <c r="AF94" s="9">
        <f t="shared" si="80"/>
        <v>-2.2717067660276741E-3</v>
      </c>
      <c r="AG94" s="9">
        <f t="shared" si="81"/>
        <v>-4.4040906235566675E-3</v>
      </c>
      <c r="AH94" s="9">
        <f t="shared" si="82"/>
        <v>5.0209950278511506E-5</v>
      </c>
      <c r="AI94" s="9">
        <f t="shared" si="83"/>
        <v>3.4736122381900003E-3</v>
      </c>
      <c r="AJ94" s="9">
        <f t="shared" si="84"/>
        <v>2.2865029381987137E-3</v>
      </c>
      <c r="AK94" s="9">
        <f t="shared" si="85"/>
        <v>-3.1061773698178815E-3</v>
      </c>
      <c r="AL94" s="9">
        <f t="shared" si="86"/>
        <v>2.0461250148354417E-3</v>
      </c>
      <c r="AQ94" s="1">
        <f t="shared" si="87"/>
        <v>44974</v>
      </c>
      <c r="AR94" s="12">
        <f t="shared" si="88"/>
        <v>1.9285366928388083E-4</v>
      </c>
      <c r="AS94" s="12">
        <f t="shared" si="89"/>
        <v>9.2985283737837104E-5</v>
      </c>
      <c r="AT94" s="12">
        <f t="shared" si="90"/>
        <v>5.1606516308159135E-6</v>
      </c>
      <c r="AU94" s="12">
        <f t="shared" si="91"/>
        <v>1.9396014220499756E-5</v>
      </c>
      <c r="AV94" s="12">
        <f t="shared" si="92"/>
        <v>2.5210391069705976E-9</v>
      </c>
      <c r="AW94" s="12">
        <f t="shared" si="93"/>
        <v>1.2065981981303344E-5</v>
      </c>
      <c r="AX94" s="12">
        <f t="shared" si="94"/>
        <v>5.228095686391351E-6</v>
      </c>
      <c r="AY94" s="12">
        <f t="shared" si="95"/>
        <v>9.6483378527687325E-6</v>
      </c>
      <c r="AZ94" s="12">
        <f t="shared" si="96"/>
        <v>4.1866275763353361E-6</v>
      </c>
      <c r="BE94" s="1">
        <f t="shared" si="107"/>
        <v>44974</v>
      </c>
      <c r="BF94" s="4">
        <f>lambda!$C$1*BF93</f>
        <v>3.8741957915611083E-3</v>
      </c>
      <c r="BG94" s="12">
        <f t="shared" si="97"/>
        <v>7.4715287392672886E-7</v>
      </c>
      <c r="BH94" s="12">
        <f t="shared" si="98"/>
        <v>3.6024319493424409E-7</v>
      </c>
      <c r="BI94" s="12">
        <f t="shared" si="99"/>
        <v>1.9993374829819983E-8</v>
      </c>
      <c r="BJ94" s="12">
        <f t="shared" si="100"/>
        <v>7.5143956666119561E-8</v>
      </c>
      <c r="BK94" s="12">
        <f t="shared" si="101"/>
        <v>9.7669990985864632E-12</v>
      </c>
      <c r="BL94" s="12">
        <f t="shared" si="102"/>
        <v>4.6745976613017576E-8</v>
      </c>
      <c r="BM94" s="12">
        <f t="shared" si="103"/>
        <v>2.0254666306096155E-8</v>
      </c>
      <c r="BN94" s="12">
        <f t="shared" si="104"/>
        <v>3.7379549904756363E-8</v>
      </c>
      <c r="BO94" s="12">
        <f t="shared" si="105"/>
        <v>1.6219814937072043E-8</v>
      </c>
      <c r="BT94" s="1">
        <f t="shared" si="106"/>
        <v>44974</v>
      </c>
      <c r="BU94" s="6"/>
      <c r="BV94" s="6"/>
      <c r="BW94" s="6"/>
      <c r="BX94" s="6"/>
      <c r="BY94" s="6"/>
      <c r="BZ94" s="6"/>
      <c r="CA94" s="6"/>
      <c r="CB94" s="6"/>
      <c r="CC94" s="6"/>
    </row>
    <row r="95" spans="1:81" x14ac:dyDescent="0.25">
      <c r="A95" s="1">
        <v>44973</v>
      </c>
      <c r="B95" s="33">
        <v>7.4</v>
      </c>
      <c r="C95" s="33">
        <v>7.58</v>
      </c>
      <c r="D95" s="33">
        <v>7.75</v>
      </c>
      <c r="E95" s="33">
        <v>7.91</v>
      </c>
      <c r="F95" s="33">
        <v>8.48</v>
      </c>
      <c r="G95" s="33">
        <v>8.91</v>
      </c>
      <c r="H95" s="33">
        <v>9.67</v>
      </c>
      <c r="I95" s="33">
        <v>10.26</v>
      </c>
      <c r="J95" s="33">
        <v>10.82</v>
      </c>
      <c r="K95" s="33">
        <v>11.32</v>
      </c>
      <c r="L95" s="33">
        <v>11.59</v>
      </c>
      <c r="M95" s="33">
        <v>11.89</v>
      </c>
      <c r="N95" s="5"/>
      <c r="O95" s="1">
        <f t="shared" si="108"/>
        <v>44973</v>
      </c>
      <c r="P95" s="6">
        <f t="shared" si="68"/>
        <v>7.5441757341137006</v>
      </c>
      <c r="Q95" s="6">
        <f t="shared" si="69"/>
        <v>7.8563050751819574</v>
      </c>
      <c r="R95" s="6">
        <f t="shared" si="70"/>
        <v>8.1395908185375454</v>
      </c>
      <c r="S95" s="6">
        <f t="shared" si="71"/>
        <v>9.0530108423686464</v>
      </c>
      <c r="T95" s="6">
        <f t="shared" si="72"/>
        <v>9.7751201412104471</v>
      </c>
      <c r="U95" s="6">
        <f t="shared" si="73"/>
        <v>11.40531273568881</v>
      </c>
      <c r="V95" s="6">
        <f t="shared" si="74"/>
        <v>12.439109991260288</v>
      </c>
      <c r="W95" s="6">
        <f t="shared" si="75"/>
        <v>13.670609187638851</v>
      </c>
      <c r="X95" s="6">
        <f t="shared" si="76"/>
        <v>15.764034269573907</v>
      </c>
      <c r="AC95" s="1">
        <f t="shared" si="77"/>
        <v>44973</v>
      </c>
      <c r="AD95" s="9">
        <f t="shared" si="78"/>
        <v>7.5537121758418712E-3</v>
      </c>
      <c r="AE95" s="9">
        <f t="shared" si="79"/>
        <v>9.6659803001119295E-3</v>
      </c>
      <c r="AF95" s="9">
        <f t="shared" si="80"/>
        <v>6.9646349833744426E-3</v>
      </c>
      <c r="AG95" s="9">
        <f t="shared" si="81"/>
        <v>6.6495033127711841E-3</v>
      </c>
      <c r="AH95" s="9">
        <f t="shared" si="82"/>
        <v>-6.2210471803300343E-3</v>
      </c>
      <c r="AI95" s="9">
        <f t="shared" si="83"/>
        <v>-1.5142901877782489E-2</v>
      </c>
      <c r="AJ95" s="9">
        <f t="shared" si="84"/>
        <v>-4.4822105447084662E-3</v>
      </c>
      <c r="AK95" s="9">
        <f t="shared" si="85"/>
        <v>1.0954324386959965E-2</v>
      </c>
      <c r="AL95" s="9">
        <f t="shared" si="86"/>
        <v>2.1535380393154842E-2</v>
      </c>
      <c r="AQ95" s="1">
        <f t="shared" si="87"/>
        <v>44973</v>
      </c>
      <c r="AR95" s="12">
        <f t="shared" si="88"/>
        <v>5.7058567635461735E-5</v>
      </c>
      <c r="AS95" s="12">
        <f t="shared" si="89"/>
        <v>9.3431175162151907E-5</v>
      </c>
      <c r="AT95" s="12">
        <f t="shared" si="90"/>
        <v>4.850614045164312E-5</v>
      </c>
      <c r="AU95" s="12">
        <f t="shared" si="91"/>
        <v>4.4215894306554954E-5</v>
      </c>
      <c r="AV95" s="12">
        <f t="shared" si="92"/>
        <v>3.8701428019892269E-5</v>
      </c>
      <c r="AW95" s="12">
        <f t="shared" si="93"/>
        <v>2.2930747728014845E-4</v>
      </c>
      <c r="AX95" s="12">
        <f t="shared" si="94"/>
        <v>2.0090211367095764E-5</v>
      </c>
      <c r="AY95" s="12">
        <f t="shared" si="95"/>
        <v>1.1999722277474582E-4</v>
      </c>
      <c r="AZ95" s="12">
        <f t="shared" si="96"/>
        <v>4.63772608677878E-4</v>
      </c>
      <c r="BE95" s="1">
        <f t="shared" si="107"/>
        <v>44973</v>
      </c>
      <c r="BF95" s="4">
        <f>lambda!$C$1*BF94</f>
        <v>3.8434482059137979E-3</v>
      </c>
      <c r="BG95" s="12">
        <f t="shared" si="97"/>
        <v>2.1930164941052649E-7</v>
      </c>
      <c r="BH95" s="12">
        <f t="shared" si="98"/>
        <v>3.5909788255339053E-7</v>
      </c>
      <c r="BI95" s="12">
        <f t="shared" si="99"/>
        <v>1.8643083849467045E-7</v>
      </c>
      <c r="BJ95" s="12">
        <f t="shared" si="100"/>
        <v>1.6994149964540275E-7</v>
      </c>
      <c r="BK95" s="12">
        <f t="shared" si="101"/>
        <v>1.4874693408935692E-7</v>
      </c>
      <c r="BL95" s="12">
        <f t="shared" si="102"/>
        <v>8.813314121550055E-7</v>
      </c>
      <c r="BM95" s="12">
        <f t="shared" si="103"/>
        <v>7.721568683529321E-8</v>
      </c>
      <c r="BN95" s="12">
        <f t="shared" si="104"/>
        <v>4.6120311058823514E-7</v>
      </c>
      <c r="BO95" s="12">
        <f t="shared" si="105"/>
        <v>1.782486000774952E-6</v>
      </c>
      <c r="BT95" s="1">
        <f t="shared" si="106"/>
        <v>44973</v>
      </c>
      <c r="BU95" s="6"/>
      <c r="BV95" s="6"/>
      <c r="BW95" s="6"/>
      <c r="BX95" s="6"/>
      <c r="BY95" s="6"/>
      <c r="BZ95" s="6"/>
      <c r="CA95" s="6"/>
      <c r="CB95" s="6"/>
      <c r="CC95" s="6"/>
    </row>
    <row r="96" spans="1:81" x14ac:dyDescent="0.25">
      <c r="A96" s="1">
        <v>44972</v>
      </c>
      <c r="B96" s="33">
        <v>7.36</v>
      </c>
      <c r="C96" s="33">
        <v>7.53</v>
      </c>
      <c r="D96" s="33">
        <v>7.69</v>
      </c>
      <c r="E96" s="33">
        <v>7.85</v>
      </c>
      <c r="F96" s="33">
        <v>8.42</v>
      </c>
      <c r="G96" s="33">
        <v>8.89</v>
      </c>
      <c r="H96" s="33">
        <v>9.7200000000000006</v>
      </c>
      <c r="I96" s="33">
        <v>10.31</v>
      </c>
      <c r="J96" s="33">
        <v>10.82</v>
      </c>
      <c r="K96" s="33">
        <v>11.25</v>
      </c>
      <c r="L96" s="33">
        <v>11.48</v>
      </c>
      <c r="M96" s="33">
        <v>11.73</v>
      </c>
      <c r="N96" s="5"/>
      <c r="O96" s="1">
        <f t="shared" si="108"/>
        <v>44972</v>
      </c>
      <c r="P96" s="6">
        <f t="shared" si="68"/>
        <v>7.4874038910384577</v>
      </c>
      <c r="Q96" s="6">
        <f t="shared" si="69"/>
        <v>7.7807320173434391</v>
      </c>
      <c r="R96" s="6">
        <f t="shared" si="70"/>
        <v>8.083098492140639</v>
      </c>
      <c r="S96" s="6">
        <f t="shared" si="71"/>
        <v>8.9930125173852673</v>
      </c>
      <c r="T96" s="6">
        <f t="shared" si="72"/>
        <v>9.836121173215929</v>
      </c>
      <c r="U96" s="6">
        <f t="shared" si="73"/>
        <v>11.579336554738029</v>
      </c>
      <c r="V96" s="6">
        <f t="shared" si="74"/>
        <v>12.494989840301074</v>
      </c>
      <c r="W96" s="6">
        <f t="shared" si="75"/>
        <v>13.52167413080579</v>
      </c>
      <c r="X96" s="6">
        <f t="shared" si="76"/>
        <v>15.42817915876511</v>
      </c>
      <c r="AC96" s="1">
        <f t="shared" si="77"/>
        <v>44972</v>
      </c>
      <c r="AD96" s="9">
        <f t="shared" si="78"/>
        <v>3.8887097462350331E-6</v>
      </c>
      <c r="AE96" s="9">
        <f t="shared" si="79"/>
        <v>2.4397537275724765E-3</v>
      </c>
      <c r="AF96" s="9">
        <f t="shared" si="80"/>
        <v>4.6921195653315166E-3</v>
      </c>
      <c r="AG96" s="9">
        <f t="shared" si="81"/>
        <v>1.9173619085491544E-2</v>
      </c>
      <c r="AH96" s="9">
        <f t="shared" si="82"/>
        <v>1.8547345734334295E-2</v>
      </c>
      <c r="AI96" s="9">
        <f t="shared" si="83"/>
        <v>1.893005777189884E-2</v>
      </c>
      <c r="AJ96" s="9">
        <f t="shared" si="84"/>
        <v>3.9012833920261947E-3</v>
      </c>
      <c r="AK96" s="9">
        <f t="shared" si="85"/>
        <v>-7.6145164667441182E-3</v>
      </c>
      <c r="AL96" s="9">
        <f t="shared" si="86"/>
        <v>-1.853090777645373E-2</v>
      </c>
      <c r="AQ96" s="1">
        <f t="shared" si="87"/>
        <v>44972</v>
      </c>
      <c r="AR96" s="12">
        <f t="shared" si="88"/>
        <v>1.5122063490463335E-11</v>
      </c>
      <c r="AS96" s="12">
        <f t="shared" si="89"/>
        <v>5.9523982512037941E-6</v>
      </c>
      <c r="AT96" s="12">
        <f t="shared" si="90"/>
        <v>2.201598601536682E-5</v>
      </c>
      <c r="AU96" s="12">
        <f t="shared" si="91"/>
        <v>3.6762766883552557E-4</v>
      </c>
      <c r="AV96" s="12">
        <f t="shared" si="92"/>
        <v>3.4400403378892855E-4</v>
      </c>
      <c r="AW96" s="12">
        <f t="shared" si="93"/>
        <v>3.5834708724742767E-4</v>
      </c>
      <c r="AX96" s="12">
        <f t="shared" si="94"/>
        <v>1.5220012104899411E-5</v>
      </c>
      <c r="AY96" s="12">
        <f t="shared" si="95"/>
        <v>5.7980861022317332E-5</v>
      </c>
      <c r="AZ96" s="12">
        <f t="shared" si="96"/>
        <v>3.4339454301943336E-4</v>
      </c>
      <c r="BE96" s="1">
        <f t="shared" si="107"/>
        <v>44972</v>
      </c>
      <c r="BF96" s="4">
        <f>lambda!$C$1*BF95</f>
        <v>3.8129446487240059E-3</v>
      </c>
      <c r="BG96" s="12">
        <f t="shared" si="97"/>
        <v>5.765959106362684E-14</v>
      </c>
      <c r="BH96" s="12">
        <f t="shared" si="98"/>
        <v>2.2696165059001638E-8</v>
      </c>
      <c r="BI96" s="12">
        <f t="shared" si="99"/>
        <v>8.3945736063675462E-8</v>
      </c>
      <c r="BJ96" s="12">
        <f t="shared" si="100"/>
        <v>1.4017439526092982E-6</v>
      </c>
      <c r="BK96" s="12">
        <f t="shared" si="101"/>
        <v>1.3116683397749673E-6</v>
      </c>
      <c r="BL96" s="12">
        <f t="shared" si="102"/>
        <v>1.3663576087059138E-6</v>
      </c>
      <c r="BM96" s="12">
        <f t="shared" si="103"/>
        <v>5.8033063708890798E-8</v>
      </c>
      <c r="BN96" s="12">
        <f t="shared" si="104"/>
        <v>2.2107781376345517E-7</v>
      </c>
      <c r="BO96" s="12">
        <f t="shared" si="105"/>
        <v>1.3093443852069738E-6</v>
      </c>
      <c r="BT96" s="1">
        <f t="shared" si="106"/>
        <v>44972</v>
      </c>
      <c r="BU96" s="6"/>
      <c r="BV96" s="6"/>
      <c r="BW96" s="6"/>
      <c r="BX96" s="6"/>
      <c r="BY96" s="6"/>
      <c r="BZ96" s="6"/>
      <c r="CA96" s="6"/>
      <c r="CB96" s="6"/>
      <c r="CC96" s="6"/>
    </row>
    <row r="97" spans="1:81" x14ac:dyDescent="0.25">
      <c r="A97" s="1">
        <v>44971</v>
      </c>
      <c r="B97" s="33">
        <v>7.38</v>
      </c>
      <c r="C97" s="33">
        <v>7.54</v>
      </c>
      <c r="D97" s="33">
        <v>7.69</v>
      </c>
      <c r="E97" s="33">
        <v>7.84</v>
      </c>
      <c r="F97" s="33">
        <v>8.33</v>
      </c>
      <c r="G97" s="33">
        <v>8.77</v>
      </c>
      <c r="H97" s="33">
        <v>9.57</v>
      </c>
      <c r="I97" s="33">
        <v>10.19</v>
      </c>
      <c r="J97" s="33">
        <v>10.76</v>
      </c>
      <c r="K97" s="33">
        <v>11.27</v>
      </c>
      <c r="L97" s="33">
        <v>11.53</v>
      </c>
      <c r="M97" s="33">
        <v>11.81</v>
      </c>
      <c r="N97" s="5"/>
      <c r="O97" s="1">
        <f t="shared" si="108"/>
        <v>44971</v>
      </c>
      <c r="P97" s="6">
        <f t="shared" si="68"/>
        <v>7.4873747747545849</v>
      </c>
      <c r="Q97" s="6">
        <f t="shared" si="69"/>
        <v>7.7617720855877259</v>
      </c>
      <c r="R97" s="6">
        <f t="shared" si="70"/>
        <v>8.0452604672457184</v>
      </c>
      <c r="S97" s="6">
        <f t="shared" si="71"/>
        <v>8.8222264465875213</v>
      </c>
      <c r="T97" s="6">
        <f t="shared" si="72"/>
        <v>9.6553686544635688</v>
      </c>
      <c r="U97" s="6">
        <f t="shared" si="73"/>
        <v>11.362200725816752</v>
      </c>
      <c r="V97" s="6">
        <f t="shared" si="74"/>
        <v>12.446338307368677</v>
      </c>
      <c r="W97" s="6">
        <f t="shared" si="75"/>
        <v>13.625028137145307</v>
      </c>
      <c r="X97" s="6">
        <f t="shared" si="76"/>
        <v>15.716742738911154</v>
      </c>
      <c r="AC97" s="1">
        <f t="shared" si="77"/>
        <v>44971</v>
      </c>
      <c r="AD97" s="9">
        <f t="shared" si="78"/>
        <v>0</v>
      </c>
      <c r="AE97" s="9">
        <f t="shared" si="79"/>
        <v>0</v>
      </c>
      <c r="AF97" s="9">
        <f t="shared" si="80"/>
        <v>0</v>
      </c>
      <c r="AG97" s="9">
        <f t="shared" si="81"/>
        <v>-6.8096143336102049E-3</v>
      </c>
      <c r="AH97" s="9">
        <f t="shared" si="82"/>
        <v>-3.1021090394253979E-3</v>
      </c>
      <c r="AI97" s="9">
        <f t="shared" si="83"/>
        <v>-1.0271479823612312E-2</v>
      </c>
      <c r="AJ97" s="9">
        <f t="shared" si="84"/>
        <v>-5.3736100587726699E-3</v>
      </c>
      <c r="AK97" s="9">
        <f t="shared" si="85"/>
        <v>6.9272651216775814E-3</v>
      </c>
      <c r="AL97" s="9">
        <f t="shared" si="86"/>
        <v>2.2632582324597771E-2</v>
      </c>
      <c r="AQ97" s="1">
        <f t="shared" si="87"/>
        <v>44971</v>
      </c>
      <c r="AR97" s="12">
        <f t="shared" si="88"/>
        <v>0</v>
      </c>
      <c r="AS97" s="12">
        <f t="shared" si="89"/>
        <v>0</v>
      </c>
      <c r="AT97" s="12">
        <f t="shared" si="90"/>
        <v>0</v>
      </c>
      <c r="AU97" s="12">
        <f t="shared" si="91"/>
        <v>4.6370847372509554E-5</v>
      </c>
      <c r="AV97" s="12">
        <f t="shared" si="92"/>
        <v>9.6230804924847639E-6</v>
      </c>
      <c r="AW97" s="12">
        <f t="shared" si="93"/>
        <v>1.0550329776687482E-4</v>
      </c>
      <c r="AX97" s="12">
        <f t="shared" si="94"/>
        <v>2.8875685063742818E-5</v>
      </c>
      <c r="AY97" s="12">
        <f t="shared" si="95"/>
        <v>4.798700206601072E-5</v>
      </c>
      <c r="AZ97" s="12">
        <f t="shared" si="96"/>
        <v>5.1223378267969543E-4</v>
      </c>
      <c r="BE97" s="1">
        <f t="shared" si="107"/>
        <v>44971</v>
      </c>
      <c r="BF97" s="4">
        <f>lambda!$C$1*BF96</f>
        <v>3.7826831832579425E-3</v>
      </c>
      <c r="BG97" s="12">
        <f t="shared" si="97"/>
        <v>0</v>
      </c>
      <c r="BH97" s="12">
        <f t="shared" si="98"/>
        <v>0</v>
      </c>
      <c r="BI97" s="12">
        <f t="shared" si="99"/>
        <v>0</v>
      </c>
      <c r="BJ97" s="12">
        <f t="shared" si="100"/>
        <v>1.7540622454941264E-7</v>
      </c>
      <c r="BK97" s="12">
        <f t="shared" si="101"/>
        <v>3.6401064750059676E-8</v>
      </c>
      <c r="BL97" s="12">
        <f t="shared" si="102"/>
        <v>3.990855502410126E-7</v>
      </c>
      <c r="BM97" s="12">
        <f t="shared" si="103"/>
        <v>1.0922756829567251E-7</v>
      </c>
      <c r="BN97" s="12">
        <f t="shared" si="104"/>
        <v>1.815196257300629E-7</v>
      </c>
      <c r="BO97" s="12">
        <f t="shared" si="105"/>
        <v>1.9376181156390873E-6</v>
      </c>
      <c r="BT97" s="1">
        <f t="shared" si="106"/>
        <v>44971</v>
      </c>
      <c r="BU97" s="6"/>
      <c r="BV97" s="6"/>
      <c r="BW97" s="6"/>
      <c r="BX97" s="6"/>
      <c r="BY97" s="6"/>
      <c r="BZ97" s="6"/>
      <c r="CA97" s="6"/>
      <c r="CB97" s="6"/>
      <c r="CC97" s="6"/>
    </row>
    <row r="98" spans="1:81" x14ac:dyDescent="0.25">
      <c r="A98" s="1">
        <v>44970</v>
      </c>
      <c r="B98" s="33">
        <v>7.38</v>
      </c>
      <c r="C98" s="33">
        <v>7.54</v>
      </c>
      <c r="D98" s="33">
        <v>7.69</v>
      </c>
      <c r="E98" s="33">
        <v>7.84</v>
      </c>
      <c r="F98" s="33">
        <v>8.36</v>
      </c>
      <c r="G98" s="33">
        <v>8.8000000000000007</v>
      </c>
      <c r="H98" s="33">
        <v>9.6300000000000008</v>
      </c>
      <c r="I98" s="33">
        <v>10.25</v>
      </c>
      <c r="J98" s="33">
        <v>10.78</v>
      </c>
      <c r="K98" s="33">
        <v>11.21</v>
      </c>
      <c r="L98" s="33">
        <v>11.44</v>
      </c>
      <c r="M98" s="33">
        <v>11.68</v>
      </c>
      <c r="N98" s="5"/>
      <c r="O98" s="1">
        <f t="shared" si="108"/>
        <v>44970</v>
      </c>
      <c r="P98" s="6">
        <f t="shared" si="68"/>
        <v>7.4873747747545849</v>
      </c>
      <c r="Q98" s="6">
        <f t="shared" si="69"/>
        <v>7.7617720855877259</v>
      </c>
      <c r="R98" s="6">
        <f t="shared" si="70"/>
        <v>8.0452604672457184</v>
      </c>
      <c r="S98" s="6">
        <f t="shared" si="71"/>
        <v>8.8825074183976014</v>
      </c>
      <c r="T98" s="6">
        <f t="shared" si="72"/>
        <v>9.6853671661161442</v>
      </c>
      <c r="U98" s="6">
        <f t="shared" si="73"/>
        <v>11.479508773583024</v>
      </c>
      <c r="V98" s="6">
        <f t="shared" si="74"/>
        <v>12.513400096673644</v>
      </c>
      <c r="W98" s="6">
        <f t="shared" si="75"/>
        <v>13.530970113512163</v>
      </c>
      <c r="X98" s="6">
        <f t="shared" si="76"/>
        <v>15.365027391520936</v>
      </c>
      <c r="AC98" s="1">
        <f t="shared" si="77"/>
        <v>44970</v>
      </c>
      <c r="AD98" s="9">
        <f t="shared" si="78"/>
        <v>3.4754207231125836E-2</v>
      </c>
      <c r="AE98" s="9">
        <f t="shared" si="79"/>
        <v>3.4700420753280628E-2</v>
      </c>
      <c r="AF98" s="9">
        <f t="shared" si="80"/>
        <v>3.8269398903348489E-2</v>
      </c>
      <c r="AG98" s="9">
        <f t="shared" si="81"/>
        <v>2.9707255095695443E-2</v>
      </c>
      <c r="AH98" s="9">
        <f t="shared" si="82"/>
        <v>1.4451715681581949E-2</v>
      </c>
      <c r="AI98" s="9">
        <f t="shared" si="83"/>
        <v>1.698230256659337E-3</v>
      </c>
      <c r="AJ98" s="9">
        <f t="shared" si="84"/>
        <v>-3.3554865949153236E-3</v>
      </c>
      <c r="AK98" s="9">
        <f t="shared" si="85"/>
        <v>-1.966156107680719E-2</v>
      </c>
      <c r="AL98" s="9">
        <f t="shared" si="86"/>
        <v>-2.7711569174662245E-2</v>
      </c>
      <c r="AQ98" s="1">
        <f t="shared" si="87"/>
        <v>44970</v>
      </c>
      <c r="AR98" s="12">
        <f t="shared" si="88"/>
        <v>1.2078549202640394E-3</v>
      </c>
      <c r="AS98" s="12">
        <f t="shared" si="89"/>
        <v>1.2041192004547088E-3</v>
      </c>
      <c r="AT98" s="12">
        <f t="shared" si="90"/>
        <v>1.4645468924236107E-3</v>
      </c>
      <c r="AU98" s="12">
        <f t="shared" si="91"/>
        <v>8.8252100532072286E-4</v>
      </c>
      <c r="AV98" s="12">
        <f t="shared" si="92"/>
        <v>2.0885208614128162E-4</v>
      </c>
      <c r="AW98" s="12">
        <f t="shared" si="93"/>
        <v>2.8839860046332379E-6</v>
      </c>
      <c r="AX98" s="12">
        <f t="shared" si="94"/>
        <v>1.1259290288656433E-5</v>
      </c>
      <c r="AY98" s="12">
        <f t="shared" si="95"/>
        <v>3.8657698397701951E-4</v>
      </c>
      <c r="AZ98" s="12">
        <f t="shared" si="96"/>
        <v>7.6793106612209078E-4</v>
      </c>
      <c r="BE98" s="1">
        <f t="shared" si="107"/>
        <v>44970</v>
      </c>
      <c r="BF98" s="4">
        <f>lambda!$C$1*BF97</f>
        <v>3.7526618881527207E-3</v>
      </c>
      <c r="BG98" s="12">
        <f t="shared" si="97"/>
        <v>4.5326711256926036E-6</v>
      </c>
      <c r="BH98" s="12">
        <f t="shared" si="98"/>
        <v>4.5186522323393121E-6</v>
      </c>
      <c r="BI98" s="12">
        <f t="shared" si="99"/>
        <v>5.4959493066105863E-6</v>
      </c>
      <c r="BJ98" s="12">
        <f t="shared" si="100"/>
        <v>3.311802942161301E-6</v>
      </c>
      <c r="BK98" s="12">
        <f t="shared" si="101"/>
        <v>7.837512639235765E-7</v>
      </c>
      <c r="BL98" s="12">
        <f t="shared" si="102"/>
        <v>1.0822624365552988E-8</v>
      </c>
      <c r="BM98" s="12">
        <f t="shared" si="103"/>
        <v>4.2252309553889041E-8</v>
      </c>
      <c r="BN98" s="12">
        <f t="shared" si="104"/>
        <v>1.450692714607586E-6</v>
      </c>
      <c r="BO98" s="12">
        <f t="shared" si="105"/>
        <v>2.8817856445648572E-6</v>
      </c>
      <c r="BT98" s="1">
        <f t="shared" si="106"/>
        <v>44970</v>
      </c>
      <c r="BU98" s="6"/>
      <c r="BV98" s="6"/>
      <c r="BW98" s="6"/>
      <c r="BX98" s="6"/>
      <c r="BY98" s="6"/>
      <c r="BZ98" s="6"/>
      <c r="CA98" s="6"/>
      <c r="CB98" s="6"/>
      <c r="CC98" s="6"/>
    </row>
    <row r="99" spans="1:81" x14ac:dyDescent="0.25">
      <c r="A99" s="1">
        <v>44967</v>
      </c>
      <c r="B99" s="33">
        <v>7.21</v>
      </c>
      <c r="C99" s="33">
        <v>7.32</v>
      </c>
      <c r="D99" s="33">
        <v>7.45</v>
      </c>
      <c r="E99" s="33">
        <v>7.58</v>
      </c>
      <c r="F99" s="33">
        <v>8.1</v>
      </c>
      <c r="G99" s="33">
        <v>8.58</v>
      </c>
      <c r="H99" s="33">
        <v>9.49</v>
      </c>
      <c r="I99" s="33">
        <v>10.16</v>
      </c>
      <c r="J99" s="33">
        <v>10.78</v>
      </c>
      <c r="K99" s="33">
        <v>11.3</v>
      </c>
      <c r="L99" s="33">
        <v>11.57</v>
      </c>
      <c r="M99" s="33">
        <v>11.86</v>
      </c>
      <c r="N99" s="5"/>
      <c r="O99" s="1">
        <f t="shared" si="108"/>
        <v>44967</v>
      </c>
      <c r="P99" s="6">
        <f t="shared" si="68"/>
        <v>7.2316268992241639</v>
      </c>
      <c r="Q99" s="6">
        <f t="shared" si="69"/>
        <v>7.497054791239055</v>
      </c>
      <c r="R99" s="6">
        <f t="shared" si="70"/>
        <v>7.7431900767335193</v>
      </c>
      <c r="S99" s="6">
        <f t="shared" si="71"/>
        <v>8.6225134783416877</v>
      </c>
      <c r="T99" s="6">
        <f t="shared" si="72"/>
        <v>9.5464035435035335</v>
      </c>
      <c r="U99" s="6">
        <f t="shared" si="73"/>
        <v>11.46003046845696</v>
      </c>
      <c r="V99" s="6">
        <f t="shared" si="74"/>
        <v>12.555459167816618</v>
      </c>
      <c r="W99" s="6">
        <f t="shared" si="75"/>
        <v>13.799642715045222</v>
      </c>
      <c r="X99" s="6">
        <f t="shared" si="76"/>
        <v>15.796770927632432</v>
      </c>
      <c r="AC99" s="1">
        <f t="shared" si="77"/>
        <v>44967</v>
      </c>
      <c r="AD99" s="9">
        <f t="shared" si="78"/>
        <v>5.2633176962472439E-3</v>
      </c>
      <c r="AE99" s="9">
        <f t="shared" si="79"/>
        <v>8.8895716919787371E-3</v>
      </c>
      <c r="AF99" s="9">
        <f t="shared" si="80"/>
        <v>8.5907831223434542E-3</v>
      </c>
      <c r="AG99" s="9">
        <f t="shared" si="81"/>
        <v>6.9939279341447065E-3</v>
      </c>
      <c r="AH99" s="9">
        <f t="shared" si="82"/>
        <v>-4.2678282447426372E-3</v>
      </c>
      <c r="AI99" s="9">
        <f t="shared" si="83"/>
        <v>-5.144995756901831E-4</v>
      </c>
      <c r="AJ99" s="9">
        <f t="shared" si="84"/>
        <v>8.9108160873343091E-4</v>
      </c>
      <c r="AK99" s="9">
        <f t="shared" si="85"/>
        <v>1.3311351704591095E-2</v>
      </c>
      <c r="AL99" s="9">
        <f t="shared" si="86"/>
        <v>1.735117378574946E-2</v>
      </c>
      <c r="AQ99" s="1">
        <f t="shared" si="87"/>
        <v>44967</v>
      </c>
      <c r="AR99" s="12">
        <f t="shared" si="88"/>
        <v>2.7702513171629394E-5</v>
      </c>
      <c r="AS99" s="12">
        <f t="shared" si="89"/>
        <v>7.9024484866829705E-5</v>
      </c>
      <c r="AT99" s="12">
        <f t="shared" si="90"/>
        <v>7.3801554655141146E-5</v>
      </c>
      <c r="AU99" s="12">
        <f t="shared" si="91"/>
        <v>4.8915027948009645E-5</v>
      </c>
      <c r="AV99" s="12">
        <f t="shared" si="92"/>
        <v>1.8214357926623018E-5</v>
      </c>
      <c r="AW99" s="12">
        <f t="shared" si="93"/>
        <v>2.6470981338537845E-7</v>
      </c>
      <c r="AX99" s="12">
        <f t="shared" si="94"/>
        <v>7.9402643342295923E-7</v>
      </c>
      <c r="AY99" s="12">
        <f t="shared" si="95"/>
        <v>1.7719208420332024E-4</v>
      </c>
      <c r="AZ99" s="12">
        <f t="shared" si="96"/>
        <v>3.0106323174327926E-4</v>
      </c>
      <c r="BE99" s="1">
        <f t="shared" si="107"/>
        <v>44967</v>
      </c>
      <c r="BF99" s="4">
        <f>lambda!$C$1*BF98</f>
        <v>3.7228788572943659E-3</v>
      </c>
      <c r="BG99" s="12">
        <f t="shared" si="97"/>
        <v>1.0313310058057776E-7</v>
      </c>
      <c r="BH99" s="12">
        <f t="shared" si="98"/>
        <v>2.9419858391929891E-7</v>
      </c>
      <c r="BI99" s="12">
        <f t="shared" si="99"/>
        <v>2.7475424746107957E-7</v>
      </c>
      <c r="BJ99" s="12">
        <f t="shared" si="100"/>
        <v>1.8210472335160812E-7</v>
      </c>
      <c r="BK99" s="12">
        <f t="shared" si="101"/>
        <v>6.7809848024216871E-8</v>
      </c>
      <c r="BL99" s="12">
        <f t="shared" si="102"/>
        <v>9.8548256757076251E-10</v>
      </c>
      <c r="BM99" s="12">
        <f t="shared" si="103"/>
        <v>2.9560642211231872E-9</v>
      </c>
      <c r="BN99" s="12">
        <f t="shared" si="104"/>
        <v>6.5966466396046394E-7</v>
      </c>
      <c r="BO99" s="12">
        <f t="shared" si="105"/>
        <v>1.1208219401657683E-6</v>
      </c>
      <c r="BT99" s="1">
        <f t="shared" si="106"/>
        <v>44967</v>
      </c>
      <c r="BU99" s="6"/>
      <c r="BV99" s="6"/>
      <c r="BW99" s="6"/>
      <c r="BX99" s="6"/>
      <c r="BY99" s="6"/>
      <c r="BZ99" s="6"/>
      <c r="CA99" s="6"/>
      <c r="CB99" s="6"/>
      <c r="CC99" s="6"/>
    </row>
    <row r="100" spans="1:81" x14ac:dyDescent="0.25">
      <c r="A100" s="1">
        <v>44966</v>
      </c>
      <c r="B100" s="33">
        <v>7.23</v>
      </c>
      <c r="C100" s="33">
        <v>7.31</v>
      </c>
      <c r="D100" s="33">
        <v>7.42</v>
      </c>
      <c r="E100" s="33">
        <v>7.54</v>
      </c>
      <c r="F100" s="33">
        <v>8.0500000000000007</v>
      </c>
      <c r="G100" s="33">
        <v>8.56</v>
      </c>
      <c r="H100" s="33">
        <v>9.48</v>
      </c>
      <c r="I100" s="33">
        <v>10.15</v>
      </c>
      <c r="J100" s="33">
        <v>10.73</v>
      </c>
      <c r="K100" s="33">
        <v>11.21</v>
      </c>
      <c r="L100" s="33">
        <v>11.46</v>
      </c>
      <c r="M100" s="33">
        <v>11.72</v>
      </c>
      <c r="N100" s="5"/>
      <c r="O100" s="1">
        <f t="shared" si="108"/>
        <v>44966</v>
      </c>
      <c r="P100" s="6">
        <f t="shared" si="68"/>
        <v>7.193664541006406</v>
      </c>
      <c r="Q100" s="6">
        <f t="shared" si="69"/>
        <v>7.4307045348149359</v>
      </c>
      <c r="R100" s="6">
        <f t="shared" si="70"/>
        <v>7.6769549233822509</v>
      </c>
      <c r="S100" s="6">
        <f t="shared" si="71"/>
        <v>8.5624186349265496</v>
      </c>
      <c r="T100" s="6">
        <f t="shared" si="72"/>
        <v>9.5872330188026211</v>
      </c>
      <c r="U100" s="6">
        <f t="shared" si="73"/>
        <v>11.465928166321804</v>
      </c>
      <c r="V100" s="6">
        <f t="shared" si="74"/>
        <v>12.544276212265949</v>
      </c>
      <c r="W100" s="6">
        <f t="shared" si="75"/>
        <v>13.617168004407702</v>
      </c>
      <c r="X100" s="6">
        <f t="shared" si="76"/>
        <v>15.525042629722265</v>
      </c>
      <c r="AC100" s="1">
        <f t="shared" si="77"/>
        <v>44966</v>
      </c>
      <c r="AD100" s="9">
        <f t="shared" si="78"/>
        <v>-1.3212388520934054E-3</v>
      </c>
      <c r="AE100" s="9">
        <f t="shared" si="79"/>
        <v>1.2743219472540915E-3</v>
      </c>
      <c r="AF100" s="9">
        <f t="shared" si="80"/>
        <v>1.2311802865812539E-3</v>
      </c>
      <c r="AG100" s="9">
        <f t="shared" si="81"/>
        <v>5.8784115384337672E-3</v>
      </c>
      <c r="AH100" s="9">
        <f t="shared" si="82"/>
        <v>1.5884910846697197E-2</v>
      </c>
      <c r="AI100" s="9">
        <f t="shared" si="83"/>
        <v>9.2548933271608402E-3</v>
      </c>
      <c r="AJ100" s="9">
        <f t="shared" si="84"/>
        <v>7.9325714962273088E-4</v>
      </c>
      <c r="AK100" s="9">
        <f t="shared" si="85"/>
        <v>-1.000085033975158E-2</v>
      </c>
      <c r="AL100" s="9">
        <f t="shared" si="86"/>
        <v>-1.4351878888648461E-2</v>
      </c>
      <c r="AQ100" s="1">
        <f t="shared" si="87"/>
        <v>44966</v>
      </c>
      <c r="AR100" s="12">
        <f t="shared" si="88"/>
        <v>1.7456721042810994E-6</v>
      </c>
      <c r="AS100" s="12">
        <f t="shared" si="89"/>
        <v>1.6238964252534594E-6</v>
      </c>
      <c r="AT100" s="12">
        <f t="shared" si="90"/>
        <v>1.5158048980662985E-6</v>
      </c>
      <c r="AU100" s="12">
        <f t="shared" si="91"/>
        <v>3.4555722215191253E-5</v>
      </c>
      <c r="AV100" s="12">
        <f t="shared" si="92"/>
        <v>2.5233039260751826E-4</v>
      </c>
      <c r="AW100" s="12">
        <f t="shared" si="93"/>
        <v>8.5653050497126244E-5</v>
      </c>
      <c r="AX100" s="12">
        <f t="shared" si="94"/>
        <v>6.292569054275797E-7</v>
      </c>
      <c r="AY100" s="12">
        <f t="shared" si="95"/>
        <v>1.0001700751810929E-4</v>
      </c>
      <c r="AZ100" s="12">
        <f t="shared" si="96"/>
        <v>2.0597642763443337E-4</v>
      </c>
      <c r="BE100" s="1">
        <f t="shared" si="107"/>
        <v>44966</v>
      </c>
      <c r="BF100" s="4">
        <f>lambda!$C$1*BF99</f>
        <v>3.6933321996967918E-3</v>
      </c>
      <c r="BG100" s="12">
        <f t="shared" si="97"/>
        <v>6.4473469928538398E-9</v>
      </c>
      <c r="BH100" s="12">
        <f t="shared" si="98"/>
        <v>5.9975889563611164E-9</v>
      </c>
      <c r="BI100" s="12">
        <f t="shared" si="99"/>
        <v>5.5983710384863737E-9</v>
      </c>
      <c r="BJ100" s="12">
        <f t="shared" si="100"/>
        <v>1.2762576154114361E-7</v>
      </c>
      <c r="BK100" s="12">
        <f t="shared" si="101"/>
        <v>9.3193996397948057E-7</v>
      </c>
      <c r="BL100" s="12">
        <f t="shared" si="102"/>
        <v>3.1634516940329165E-7</v>
      </c>
      <c r="BM100" s="12">
        <f t="shared" si="103"/>
        <v>2.3240547906972389E-9</v>
      </c>
      <c r="BN100" s="12">
        <f t="shared" si="104"/>
        <v>3.6939603438394915E-7</v>
      </c>
      <c r="BO100" s="12">
        <f t="shared" si="105"/>
        <v>7.6073937256076881E-7</v>
      </c>
      <c r="BT100" s="1">
        <f t="shared" si="106"/>
        <v>44966</v>
      </c>
      <c r="BU100" s="6"/>
      <c r="BV100" s="6"/>
      <c r="BW100" s="6"/>
      <c r="BX100" s="6"/>
      <c r="BY100" s="6"/>
      <c r="BZ100" s="6"/>
      <c r="CA100" s="6"/>
      <c r="CB100" s="6"/>
      <c r="CC100" s="6"/>
    </row>
    <row r="101" spans="1:81" x14ac:dyDescent="0.25">
      <c r="A101" s="1">
        <v>44965</v>
      </c>
      <c r="B101" s="33">
        <v>7.2</v>
      </c>
      <c r="C101" s="33">
        <v>7.3</v>
      </c>
      <c r="D101" s="33">
        <v>7.41</v>
      </c>
      <c r="E101" s="33">
        <v>7.53</v>
      </c>
      <c r="F101" s="33">
        <v>8.02</v>
      </c>
      <c r="G101" s="33">
        <v>8.49</v>
      </c>
      <c r="H101" s="33">
        <v>9.4</v>
      </c>
      <c r="I101" s="33">
        <v>10.09</v>
      </c>
      <c r="J101" s="33">
        <v>10.72</v>
      </c>
      <c r="K101" s="33">
        <v>11.25</v>
      </c>
      <c r="L101" s="33">
        <v>11.53</v>
      </c>
      <c r="M101" s="33">
        <v>11.82</v>
      </c>
      <c r="N101" s="5"/>
      <c r="O101" s="1">
        <f t="shared" si="108"/>
        <v>44965</v>
      </c>
      <c r="P101" s="6">
        <f t="shared" si="68"/>
        <v>7.203175371742887</v>
      </c>
      <c r="Q101" s="6">
        <f t="shared" si="69"/>
        <v>7.4212414557279338</v>
      </c>
      <c r="R101" s="6">
        <f t="shared" si="70"/>
        <v>7.6675090238154553</v>
      </c>
      <c r="S101" s="6">
        <f t="shared" si="71"/>
        <v>8.512232865246915</v>
      </c>
      <c r="T101" s="6">
        <f t="shared" si="72"/>
        <v>9.4361438728576488</v>
      </c>
      <c r="U101" s="6">
        <f t="shared" si="73"/>
        <v>11.360301758747182</v>
      </c>
      <c r="V101" s="6">
        <f t="shared" si="74"/>
        <v>12.534329321216543</v>
      </c>
      <c r="W101" s="6">
        <f t="shared" si="75"/>
        <v>13.754034513662505</v>
      </c>
      <c r="X101" s="6">
        <f t="shared" si="76"/>
        <v>15.749462734274436</v>
      </c>
      <c r="AC101" s="1">
        <f t="shared" si="77"/>
        <v>44965</v>
      </c>
      <c r="AD101" s="9">
        <f t="shared" si="78"/>
        <v>1.3245493462869389E-2</v>
      </c>
      <c r="AE101" s="9">
        <f t="shared" si="79"/>
        <v>7.6647981265050716E-3</v>
      </c>
      <c r="AF101" s="9">
        <f t="shared" si="80"/>
        <v>2.4311446208371609E-3</v>
      </c>
      <c r="AG101" s="9">
        <f t="shared" si="81"/>
        <v>-4.4802039257663501E-5</v>
      </c>
      <c r="AH101" s="9">
        <f t="shared" si="82"/>
        <v>1.0320132726847565E-3</v>
      </c>
      <c r="AI101" s="9">
        <f t="shared" si="83"/>
        <v>2.9289348448754003E-3</v>
      </c>
      <c r="AJ101" s="9">
        <f t="shared" si="84"/>
        <v>2.6794259998166527E-3</v>
      </c>
      <c r="AK101" s="9">
        <f t="shared" si="85"/>
        <v>5.8512126252496868E-3</v>
      </c>
      <c r="AL101" s="9">
        <f t="shared" si="86"/>
        <v>9.8113132647008176E-4</v>
      </c>
      <c r="AQ101" s="1">
        <f t="shared" si="87"/>
        <v>44965</v>
      </c>
      <c r="AR101" s="12">
        <f t="shared" si="88"/>
        <v>1.7544309707491571E-4</v>
      </c>
      <c r="AS101" s="12">
        <f t="shared" si="89"/>
        <v>5.8749130320075657E-5</v>
      </c>
      <c r="AT101" s="12">
        <f t="shared" si="90"/>
        <v>5.9104641674254627E-6</v>
      </c>
      <c r="AU101" s="12">
        <f t="shared" si="91"/>
        <v>2.0072227216452214E-9</v>
      </c>
      <c r="AV101" s="12">
        <f t="shared" si="92"/>
        <v>1.0650513949975016E-6</v>
      </c>
      <c r="AW101" s="12">
        <f t="shared" si="93"/>
        <v>8.5786593255252861E-6</v>
      </c>
      <c r="AX101" s="12">
        <f t="shared" si="94"/>
        <v>7.1793236884934691E-6</v>
      </c>
      <c r="AY101" s="12">
        <f t="shared" si="95"/>
        <v>3.4236689185881333E-5</v>
      </c>
      <c r="AZ101" s="12">
        <f t="shared" si="96"/>
        <v>9.6261867978094214E-7</v>
      </c>
      <c r="BE101" s="1">
        <f t="shared" si="107"/>
        <v>44965</v>
      </c>
      <c r="BF101" s="4">
        <f>lambda!$C$1*BF100</f>
        <v>3.6640200393817379E-3</v>
      </c>
      <c r="BG101" s="12">
        <f t="shared" si="97"/>
        <v>6.4282702345368672E-7</v>
      </c>
      <c r="BH101" s="12">
        <f t="shared" si="98"/>
        <v>2.1525799078900645E-7</v>
      </c>
      <c r="BI101" s="12">
        <f t="shared" si="99"/>
        <v>2.1656059151494593E-8</v>
      </c>
      <c r="BJ101" s="12">
        <f t="shared" si="100"/>
        <v>7.3545042756104438E-12</v>
      </c>
      <c r="BK101" s="12">
        <f t="shared" si="101"/>
        <v>3.902369654242321E-9</v>
      </c>
      <c r="BL101" s="12">
        <f t="shared" si="102"/>
        <v>3.1432379679753673E-8</v>
      </c>
      <c r="BM101" s="12">
        <f t="shared" si="103"/>
        <v>2.6305185863848086E-8</v>
      </c>
      <c r="BN101" s="12">
        <f t="shared" si="104"/>
        <v>1.2544391525915325E-7</v>
      </c>
      <c r="BO101" s="12">
        <f t="shared" si="105"/>
        <v>3.5270541330005643E-9</v>
      </c>
      <c r="BT101" s="1">
        <f t="shared" si="106"/>
        <v>44965</v>
      </c>
      <c r="BU101" s="6"/>
      <c r="BV101" s="6"/>
      <c r="BW101" s="6"/>
      <c r="BX101" s="6"/>
      <c r="BY101" s="6"/>
      <c r="BZ101" s="6"/>
      <c r="CA101" s="6"/>
      <c r="CB101" s="6"/>
      <c r="CC101" s="6"/>
    </row>
    <row r="102" spans="1:81" x14ac:dyDescent="0.25">
      <c r="A102" s="1">
        <v>44964</v>
      </c>
      <c r="B102" s="33">
        <v>7.06</v>
      </c>
      <c r="C102" s="33">
        <v>7.18</v>
      </c>
      <c r="D102" s="33">
        <v>7.31</v>
      </c>
      <c r="E102" s="33">
        <v>7.45</v>
      </c>
      <c r="F102" s="33">
        <v>7.98</v>
      </c>
      <c r="G102" s="33">
        <v>8.4600000000000009</v>
      </c>
      <c r="H102" s="33">
        <v>9.3699999999999992</v>
      </c>
      <c r="I102" s="33">
        <v>10.06</v>
      </c>
      <c r="J102" s="33">
        <v>10.68</v>
      </c>
      <c r="K102" s="33">
        <v>11.22</v>
      </c>
      <c r="L102" s="33">
        <v>11.5</v>
      </c>
      <c r="M102" s="33">
        <v>11.8</v>
      </c>
      <c r="N102" s="5"/>
      <c r="O102" s="1">
        <f t="shared" si="108"/>
        <v>44964</v>
      </c>
      <c r="P102" s="6">
        <f t="shared" si="68"/>
        <v>7.1083948525299867</v>
      </c>
      <c r="Q102" s="6">
        <f t="shared" si="69"/>
        <v>7.3645765779636108</v>
      </c>
      <c r="R102" s="6">
        <f t="shared" si="70"/>
        <v>7.6488908414141576</v>
      </c>
      <c r="S102" s="6">
        <f t="shared" si="71"/>
        <v>8.5126142391810156</v>
      </c>
      <c r="T102" s="6">
        <f t="shared" si="72"/>
        <v>9.4264106703988215</v>
      </c>
      <c r="U102" s="6">
        <f t="shared" si="73"/>
        <v>11.327076855618024</v>
      </c>
      <c r="V102" s="6">
        <f t="shared" si="74"/>
        <v>12.500789467187589</v>
      </c>
      <c r="W102" s="6">
        <f t="shared" si="75"/>
        <v>13.673791721025887</v>
      </c>
      <c r="X102" s="6">
        <f t="shared" si="76"/>
        <v>15.734018020895775</v>
      </c>
      <c r="AC102" s="1">
        <f t="shared" si="77"/>
        <v>44964</v>
      </c>
      <c r="AD102" s="9">
        <f t="shared" si="78"/>
        <v>1.2075640748319938E-2</v>
      </c>
      <c r="AE102" s="9">
        <f t="shared" si="79"/>
        <v>3.8328954485629761E-3</v>
      </c>
      <c r="AF102" s="9">
        <f t="shared" si="80"/>
        <v>6.1757045734549716E-3</v>
      </c>
      <c r="AG102" s="9">
        <f t="shared" si="81"/>
        <v>4.6860100365807558E-3</v>
      </c>
      <c r="AH102" s="9">
        <f t="shared" si="82"/>
        <v>-6.4627778207481338E-3</v>
      </c>
      <c r="AI102" s="9">
        <f t="shared" si="83"/>
        <v>4.4391655772702057E-3</v>
      </c>
      <c r="AJ102" s="9">
        <f t="shared" si="84"/>
        <v>9.0780811600083174E-3</v>
      </c>
      <c r="AK102" s="9">
        <f t="shared" si="85"/>
        <v>4.6063474229665891E-3</v>
      </c>
      <c r="AL102" s="9">
        <f t="shared" si="86"/>
        <v>5.0635267798832774E-3</v>
      </c>
      <c r="AQ102" s="1">
        <f t="shared" si="87"/>
        <v>44964</v>
      </c>
      <c r="AR102" s="12">
        <f t="shared" si="88"/>
        <v>1.4582109948248491E-4</v>
      </c>
      <c r="AS102" s="12">
        <f t="shared" si="89"/>
        <v>1.4691087519614777E-5</v>
      </c>
      <c r="AT102" s="12">
        <f t="shared" si="90"/>
        <v>3.8139326978592655E-5</v>
      </c>
      <c r="AU102" s="12">
        <f t="shared" si="91"/>
        <v>2.1958690062935578E-5</v>
      </c>
      <c r="AV102" s="12">
        <f t="shared" si="92"/>
        <v>4.1767497160353997E-5</v>
      </c>
      <c r="AW102" s="12">
        <f t="shared" si="93"/>
        <v>1.9706191022420718E-5</v>
      </c>
      <c r="AX102" s="12">
        <f t="shared" si="94"/>
        <v>8.2411557547697959E-5</v>
      </c>
      <c r="AY102" s="12">
        <f t="shared" si="95"/>
        <v>2.1218436581070936E-5</v>
      </c>
      <c r="AZ102" s="12">
        <f t="shared" si="96"/>
        <v>2.5639303450595113E-5</v>
      </c>
      <c r="BE102" s="1">
        <f t="shared" si="107"/>
        <v>44964</v>
      </c>
      <c r="BF102" s="4">
        <f>lambda!$C$1*BF101</f>
        <v>3.6349405152596606E-3</v>
      </c>
      <c r="BG102" s="12">
        <f t="shared" si="97"/>
        <v>5.3005102248859392E-7</v>
      </c>
      <c r="BH102" s="12">
        <f t="shared" si="98"/>
        <v>5.3401229238273306E-8</v>
      </c>
      <c r="BI102" s="12">
        <f t="shared" si="99"/>
        <v>1.3863418485922226E-7</v>
      </c>
      <c r="BJ102" s="12">
        <f t="shared" si="100"/>
        <v>7.9818532171794234E-8</v>
      </c>
      <c r="BK102" s="12">
        <f t="shared" si="101"/>
        <v>1.5182236764916356E-7</v>
      </c>
      <c r="BL102" s="12">
        <f t="shared" si="102"/>
        <v>7.1630832148843264E-8</v>
      </c>
      <c r="BM102" s="12">
        <f t="shared" si="103"/>
        <v>2.995611094557804E-7</v>
      </c>
      <c r="BN102" s="12">
        <f t="shared" si="104"/>
        <v>7.7127754799002416E-8</v>
      </c>
      <c r="BO102" s="12">
        <f t="shared" si="105"/>
        <v>9.3197342895604987E-8</v>
      </c>
      <c r="BT102" s="1">
        <f t="shared" si="106"/>
        <v>44964</v>
      </c>
      <c r="BU102" s="6"/>
      <c r="BV102" s="6"/>
      <c r="BW102" s="6"/>
      <c r="BX102" s="6"/>
      <c r="BY102" s="6"/>
      <c r="BZ102" s="6"/>
      <c r="CA102" s="6"/>
      <c r="CB102" s="6"/>
      <c r="CC102" s="6"/>
    </row>
    <row r="103" spans="1:81" x14ac:dyDescent="0.25">
      <c r="A103" s="1">
        <v>44963</v>
      </c>
      <c r="B103" s="33">
        <v>6.91</v>
      </c>
      <c r="C103" s="33">
        <v>7.06</v>
      </c>
      <c r="D103" s="33">
        <v>7.22</v>
      </c>
      <c r="E103" s="33">
        <v>7.37</v>
      </c>
      <c r="F103" s="33">
        <v>7.92</v>
      </c>
      <c r="G103" s="33">
        <v>8.44</v>
      </c>
      <c r="H103" s="33">
        <v>9.34</v>
      </c>
      <c r="I103" s="33">
        <v>10.01</v>
      </c>
      <c r="J103" s="33">
        <v>10.63</v>
      </c>
      <c r="K103" s="33">
        <v>11.17</v>
      </c>
      <c r="L103" s="33">
        <v>11.46</v>
      </c>
      <c r="M103" s="33">
        <v>11.75</v>
      </c>
      <c r="N103" s="5"/>
      <c r="O103" s="1">
        <f t="shared" si="108"/>
        <v>44963</v>
      </c>
      <c r="P103" s="6">
        <f t="shared" si="68"/>
        <v>7.0230726270773758</v>
      </c>
      <c r="Q103" s="6">
        <f t="shared" si="69"/>
        <v>7.3364029536872266</v>
      </c>
      <c r="R103" s="6">
        <f t="shared" si="70"/>
        <v>7.6017991132339979</v>
      </c>
      <c r="S103" s="6">
        <f t="shared" si="71"/>
        <v>8.4728173605289836</v>
      </c>
      <c r="T103" s="6">
        <f t="shared" si="72"/>
        <v>9.4875287517701459</v>
      </c>
      <c r="U103" s="6">
        <f t="shared" si="73"/>
        <v>11.276905527755732</v>
      </c>
      <c r="V103" s="6">
        <f t="shared" si="74"/>
        <v>12.387819835415748</v>
      </c>
      <c r="W103" s="6">
        <f t="shared" si="75"/>
        <v>13.610950331522154</v>
      </c>
      <c r="X103" s="6">
        <f t="shared" si="76"/>
        <v>15.654549763907998</v>
      </c>
      <c r="AC103" s="1">
        <f t="shared" si="77"/>
        <v>44963</v>
      </c>
      <c r="AD103" s="9">
        <f t="shared" si="78"/>
        <v>-4.045682128538574E-3</v>
      </c>
      <c r="AE103" s="9">
        <f t="shared" si="79"/>
        <v>1.124325624426272E-5</v>
      </c>
      <c r="AF103" s="9">
        <f t="shared" si="80"/>
        <v>-2.4831940476148576E-3</v>
      </c>
      <c r="AG103" s="9">
        <f t="shared" si="81"/>
        <v>-2.3576465619197171E-3</v>
      </c>
      <c r="AH103" s="9">
        <f t="shared" si="82"/>
        <v>-2.1056647637608941E-3</v>
      </c>
      <c r="AI103" s="9">
        <f t="shared" si="83"/>
        <v>-4.439165577270158E-3</v>
      </c>
      <c r="AJ103" s="9">
        <f t="shared" si="84"/>
        <v>-2.7014135781749278E-3</v>
      </c>
      <c r="AK103" s="9">
        <f t="shared" si="85"/>
        <v>-5.8729434125688994E-3</v>
      </c>
      <c r="AL103" s="9">
        <f t="shared" si="86"/>
        <v>-7.1144220028790213E-3</v>
      </c>
      <c r="AQ103" s="1">
        <f t="shared" si="87"/>
        <v>44963</v>
      </c>
      <c r="AR103" s="12">
        <f t="shared" si="88"/>
        <v>1.6367543885176406E-5</v>
      </c>
      <c r="AS103" s="12">
        <f t="shared" si="89"/>
        <v>1.2641081097415266E-10</v>
      </c>
      <c r="AT103" s="12">
        <f t="shared" si="90"/>
        <v>6.1662526781098596E-6</v>
      </c>
      <c r="AU103" s="12">
        <f t="shared" si="91"/>
        <v>5.5584973109318624E-6</v>
      </c>
      <c r="AV103" s="12">
        <f t="shared" si="92"/>
        <v>4.4338240973442218E-6</v>
      </c>
      <c r="AW103" s="12">
        <f t="shared" si="93"/>
        <v>1.9706191022420295E-5</v>
      </c>
      <c r="AX103" s="12">
        <f t="shared" si="94"/>
        <v>7.2976353203478667E-6</v>
      </c>
      <c r="AY103" s="12">
        <f t="shared" si="95"/>
        <v>3.4491464327236429E-5</v>
      </c>
      <c r="AZ103" s="12">
        <f t="shared" si="96"/>
        <v>5.0615000435049141E-5</v>
      </c>
      <c r="BE103" s="1">
        <f t="shared" si="107"/>
        <v>44963</v>
      </c>
      <c r="BF103" s="4">
        <f>lambda!$C$1*BF102</f>
        <v>3.606091781011568E-3</v>
      </c>
      <c r="BG103" s="12">
        <f t="shared" si="97"/>
        <v>5.9022865479680785E-8</v>
      </c>
      <c r="BH103" s="12">
        <f t="shared" si="98"/>
        <v>4.5584898648489888E-13</v>
      </c>
      <c r="BI103" s="12">
        <f t="shared" si="99"/>
        <v>2.2236073102172533E-8</v>
      </c>
      <c r="BJ103" s="12">
        <f t="shared" si="100"/>
        <v>2.0044451467726292E-8</v>
      </c>
      <c r="BK103" s="12">
        <f t="shared" si="101"/>
        <v>1.5988776635884031E-8</v>
      </c>
      <c r="BL103" s="12">
        <f t="shared" si="102"/>
        <v>7.1062333480993769E-8</v>
      </c>
      <c r="BM103" s="12">
        <f t="shared" si="103"/>
        <v>2.6315942749526164E-8</v>
      </c>
      <c r="BN103" s="12">
        <f t="shared" si="104"/>
        <v>1.2437938602550099E-7</v>
      </c>
      <c r="BO103" s="12">
        <f t="shared" si="105"/>
        <v>1.8252233706472764E-7</v>
      </c>
      <c r="BT103" s="1">
        <f t="shared" si="106"/>
        <v>44963</v>
      </c>
      <c r="BU103" s="6"/>
      <c r="BV103" s="6"/>
      <c r="BW103" s="6"/>
      <c r="BX103" s="6"/>
      <c r="BY103" s="6"/>
      <c r="BZ103" s="6"/>
      <c r="CA103" s="6"/>
      <c r="CB103" s="6"/>
      <c r="CC103" s="6"/>
    </row>
    <row r="104" spans="1:81" x14ac:dyDescent="0.25">
      <c r="A104" s="1">
        <v>44960</v>
      </c>
      <c r="B104" s="33">
        <v>6.94</v>
      </c>
      <c r="C104" s="33">
        <v>7.09</v>
      </c>
      <c r="D104" s="33">
        <v>7.24</v>
      </c>
      <c r="E104" s="33">
        <v>7.39</v>
      </c>
      <c r="F104" s="33">
        <v>7.94</v>
      </c>
      <c r="G104" s="33">
        <v>8.4600000000000009</v>
      </c>
      <c r="H104" s="33">
        <v>9.3699999999999992</v>
      </c>
      <c r="I104" s="33">
        <v>10.039999999999999</v>
      </c>
      <c r="J104" s="33">
        <v>10.67</v>
      </c>
      <c r="K104" s="33">
        <v>11.22</v>
      </c>
      <c r="L104" s="33">
        <v>11.51</v>
      </c>
      <c r="M104" s="33">
        <v>11.82</v>
      </c>
      <c r="N104" s="5"/>
      <c r="O104" s="1">
        <f t="shared" si="108"/>
        <v>44960</v>
      </c>
      <c r="P104" s="6">
        <f t="shared" si="68"/>
        <v>7.0515432993041749</v>
      </c>
      <c r="Q104" s="6">
        <f t="shared" si="69"/>
        <v>7.3363204690926054</v>
      </c>
      <c r="R104" s="6">
        <f t="shared" si="70"/>
        <v>7.6206993122620581</v>
      </c>
      <c r="S104" s="6">
        <f t="shared" si="71"/>
        <v>8.4928168358319844</v>
      </c>
      <c r="T104" s="6">
        <f t="shared" si="72"/>
        <v>9.5075273545453207</v>
      </c>
      <c r="U104" s="6">
        <f t="shared" si="73"/>
        <v>11.327076855618024</v>
      </c>
      <c r="V104" s="6">
        <f t="shared" si="74"/>
        <v>12.421329701748519</v>
      </c>
      <c r="W104" s="6">
        <f t="shared" si="75"/>
        <v>13.6911218636101</v>
      </c>
      <c r="X104" s="6">
        <f t="shared" si="76"/>
        <v>15.766319955913181</v>
      </c>
      <c r="AC104" s="1">
        <f t="shared" si="77"/>
        <v>44960</v>
      </c>
      <c r="AD104" s="9">
        <f t="shared" si="78"/>
        <v>8.1157718935340236E-3</v>
      </c>
      <c r="AE104" s="9">
        <f t="shared" si="79"/>
        <v>1.3016610658986485E-2</v>
      </c>
      <c r="AF104" s="9">
        <f t="shared" si="80"/>
        <v>1.2502075294797493E-2</v>
      </c>
      <c r="AG104" s="9">
        <f t="shared" si="81"/>
        <v>8.2761965654266356E-3</v>
      </c>
      <c r="AH104" s="9">
        <f t="shared" si="82"/>
        <v>1.060368947306241E-2</v>
      </c>
      <c r="AI104" s="9">
        <f t="shared" si="83"/>
        <v>3.9382516613957794E-4</v>
      </c>
      <c r="AJ104" s="9">
        <f t="shared" si="84"/>
        <v>-1.896548615986946E-3</v>
      </c>
      <c r="AK104" s="9">
        <f t="shared" si="85"/>
        <v>8.9941483992179352E-3</v>
      </c>
      <c r="AL104" s="9">
        <f t="shared" si="86"/>
        <v>2.0474627693466706E-2</v>
      </c>
      <c r="AQ104" s="1">
        <f t="shared" si="87"/>
        <v>44960</v>
      </c>
      <c r="AR104" s="12">
        <f t="shared" si="88"/>
        <v>6.586575342787683E-5</v>
      </c>
      <c r="AS104" s="12">
        <f t="shared" si="89"/>
        <v>1.6943215304764057E-4</v>
      </c>
      <c r="AT104" s="12">
        <f t="shared" si="90"/>
        <v>1.5630188667678583E-4</v>
      </c>
      <c r="AU104" s="12">
        <f t="shared" si="91"/>
        <v>6.8495429589579635E-5</v>
      </c>
      <c r="AV104" s="12">
        <f t="shared" si="92"/>
        <v>1.1243823044113457E-4</v>
      </c>
      <c r="AW104" s="12">
        <f t="shared" si="93"/>
        <v>1.5509826148486617E-7</v>
      </c>
      <c r="AX104" s="12">
        <f t="shared" si="94"/>
        <v>3.5968966528020004E-6</v>
      </c>
      <c r="AY104" s="12">
        <f t="shared" si="95"/>
        <v>8.0894705427154545E-5</v>
      </c>
      <c r="AZ104" s="12">
        <f t="shared" si="96"/>
        <v>4.1921037918607375E-4</v>
      </c>
      <c r="BE104" s="1">
        <f t="shared" si="107"/>
        <v>44960</v>
      </c>
      <c r="BF104" s="4">
        <f>lambda!$C$1*BF103</f>
        <v>3.5774720049717938E-3</v>
      </c>
      <c r="BG104" s="12">
        <f t="shared" si="97"/>
        <v>2.3563288897460431E-7</v>
      </c>
      <c r="BH104" s="12">
        <f t="shared" si="98"/>
        <v>6.0613878427003049E-7</v>
      </c>
      <c r="BI104" s="12">
        <f t="shared" si="99"/>
        <v>5.5916562391047508E-7</v>
      </c>
      <c r="BJ104" s="12">
        <f t="shared" si="100"/>
        <v>2.4504048182523781E-7</v>
      </c>
      <c r="BK104" s="12">
        <f t="shared" si="101"/>
        <v>4.0224462169172624E-7</v>
      </c>
      <c r="BL104" s="12">
        <f t="shared" si="102"/>
        <v>5.548596884819037E-10</v>
      </c>
      <c r="BM104" s="12">
        <f t="shared" si="103"/>
        <v>1.2867797080175907E-8</v>
      </c>
      <c r="BN104" s="12">
        <f t="shared" si="104"/>
        <v>2.8939854401608521E-7</v>
      </c>
      <c r="BO104" s="12">
        <f t="shared" si="105"/>
        <v>1.4997133957317893E-6</v>
      </c>
      <c r="BT104" s="1">
        <f t="shared" si="106"/>
        <v>44960</v>
      </c>
      <c r="BU104" s="6"/>
      <c r="BV104" s="6"/>
      <c r="BW104" s="6"/>
      <c r="BX104" s="6"/>
      <c r="BY104" s="6"/>
      <c r="BZ104" s="6"/>
      <c r="CA104" s="6"/>
      <c r="CB104" s="6"/>
      <c r="CC104" s="6"/>
    </row>
    <row r="105" spans="1:81" x14ac:dyDescent="0.25">
      <c r="A105" s="1">
        <v>44959</v>
      </c>
      <c r="B105" s="33">
        <v>6.92</v>
      </c>
      <c r="C105" s="33">
        <v>7.05</v>
      </c>
      <c r="D105" s="33">
        <v>7.18</v>
      </c>
      <c r="E105" s="33">
        <v>7.32</v>
      </c>
      <c r="F105" s="33">
        <v>7.87</v>
      </c>
      <c r="G105" s="33">
        <v>8.3800000000000008</v>
      </c>
      <c r="H105" s="33">
        <v>9.32</v>
      </c>
      <c r="I105" s="33">
        <v>10.01</v>
      </c>
      <c r="J105" s="33">
        <v>10.62</v>
      </c>
      <c r="K105" s="33">
        <v>11.12</v>
      </c>
      <c r="L105" s="33">
        <v>11.39</v>
      </c>
      <c r="M105" s="33">
        <v>11.67</v>
      </c>
      <c r="N105" s="5"/>
      <c r="O105" s="1">
        <f t="shared" si="108"/>
        <v>44959</v>
      </c>
      <c r="P105" s="6">
        <f t="shared" si="68"/>
        <v>6.9945461830329236</v>
      </c>
      <c r="Q105" s="6">
        <f t="shared" si="69"/>
        <v>7.2414452582891364</v>
      </c>
      <c r="R105" s="6">
        <f t="shared" si="70"/>
        <v>7.5260178463071092</v>
      </c>
      <c r="S105" s="6">
        <f t="shared" si="71"/>
        <v>8.422818673127086</v>
      </c>
      <c r="T105" s="6">
        <f t="shared" si="72"/>
        <v>9.4072451073536243</v>
      </c>
      <c r="U105" s="6">
        <f t="shared" si="73"/>
        <v>11.322616845983147</v>
      </c>
      <c r="V105" s="6">
        <f t="shared" si="74"/>
        <v>12.444909710651809</v>
      </c>
      <c r="W105" s="6">
        <f t="shared" si="75"/>
        <v>13.568533994949698</v>
      </c>
      <c r="X105" s="6">
        <f t="shared" si="76"/>
        <v>15.446792687994991</v>
      </c>
      <c r="AC105" s="1">
        <f t="shared" si="77"/>
        <v>44959</v>
      </c>
      <c r="AD105" s="9">
        <f t="shared" si="78"/>
        <v>3.1769035864657247E-6</v>
      </c>
      <c r="AE105" s="9">
        <f t="shared" si="79"/>
        <v>2.6299687637469232E-3</v>
      </c>
      <c r="AF105" s="9">
        <f t="shared" si="80"/>
        <v>5.0583324934219851E-3</v>
      </c>
      <c r="AG105" s="9">
        <f t="shared" si="81"/>
        <v>1.1879251314151895E-3</v>
      </c>
      <c r="AH105" s="9">
        <f t="shared" si="82"/>
        <v>-1.1749559090190443E-2</v>
      </c>
      <c r="AI105" s="9">
        <f t="shared" si="83"/>
        <v>-7.8606199543670239E-3</v>
      </c>
      <c r="AJ105" s="9">
        <f t="shared" si="84"/>
        <v>-1.2959987545810934E-3</v>
      </c>
      <c r="AK105" s="9">
        <f t="shared" si="85"/>
        <v>-5.766565373266189E-4</v>
      </c>
      <c r="AL105" s="9">
        <f t="shared" si="86"/>
        <v>2.7716919327061584E-5</v>
      </c>
      <c r="AQ105" s="1">
        <f t="shared" si="87"/>
        <v>44959</v>
      </c>
      <c r="AR105" s="12">
        <f t="shared" si="88"/>
        <v>1.0092716397698784E-11</v>
      </c>
      <c r="AS105" s="12">
        <f t="shared" si="89"/>
        <v>6.9167356982845199E-6</v>
      </c>
      <c r="AT105" s="12">
        <f t="shared" si="90"/>
        <v>2.5586727614008678E-5</v>
      </c>
      <c r="AU105" s="12">
        <f t="shared" si="91"/>
        <v>1.4111661178477954E-6</v>
      </c>
      <c r="AV105" s="12">
        <f t="shared" si="92"/>
        <v>1.3805213881387687E-4</v>
      </c>
      <c r="AW105" s="12">
        <f t="shared" si="93"/>
        <v>6.1789346066993029E-5</v>
      </c>
      <c r="AX105" s="12">
        <f t="shared" si="94"/>
        <v>1.6796127718757451E-6</v>
      </c>
      <c r="AY105" s="12">
        <f t="shared" si="95"/>
        <v>3.325327620415262E-7</v>
      </c>
      <c r="AZ105" s="12">
        <f t="shared" si="96"/>
        <v>7.6822761698283999E-10</v>
      </c>
      <c r="BE105" s="1">
        <f t="shared" si="107"/>
        <v>44959</v>
      </c>
      <c r="BF105" s="4">
        <f>lambda!$C$1*BF104</f>
        <v>3.5490793700117002E-3</v>
      </c>
      <c r="BG105" s="12">
        <f t="shared" si="97"/>
        <v>3.5819851554451557E-14</v>
      </c>
      <c r="BH105" s="12">
        <f t="shared" si="98"/>
        <v>2.4548043974605062E-8</v>
      </c>
      <c r="BI105" s="12">
        <f t="shared" si="99"/>
        <v>9.0809327120986888E-8</v>
      </c>
      <c r="BJ105" s="12">
        <f t="shared" si="100"/>
        <v>5.0083405565131104E-9</v>
      </c>
      <c r="BK105" s="12">
        <f t="shared" si="101"/>
        <v>4.8995799785032194E-7</v>
      </c>
      <c r="BL105" s="12">
        <f t="shared" si="102"/>
        <v>2.1929529341287854E-7</v>
      </c>
      <c r="BM105" s="12">
        <f t="shared" si="103"/>
        <v>5.9610790382723747E-9</v>
      </c>
      <c r="BN105" s="12">
        <f t="shared" si="104"/>
        <v>1.1801851656145903E-9</v>
      </c>
      <c r="BO105" s="12">
        <f t="shared" si="105"/>
        <v>2.7265007869070474E-12</v>
      </c>
      <c r="BT105" s="1">
        <f t="shared" si="106"/>
        <v>44959</v>
      </c>
      <c r="BU105" s="6"/>
      <c r="BV105" s="6"/>
      <c r="BW105" s="6"/>
      <c r="BX105" s="6"/>
      <c r="BY105" s="6"/>
      <c r="BZ105" s="6"/>
      <c r="CA105" s="6"/>
      <c r="CB105" s="6"/>
      <c r="CC105" s="6"/>
    </row>
    <row r="106" spans="1:81" x14ac:dyDescent="0.25">
      <c r="A106" s="1">
        <v>44958</v>
      </c>
      <c r="B106" s="33">
        <v>6.94</v>
      </c>
      <c r="C106" s="33">
        <v>7.06</v>
      </c>
      <c r="D106" s="33">
        <v>7.18</v>
      </c>
      <c r="E106" s="33">
        <v>7.31</v>
      </c>
      <c r="F106" s="33">
        <v>7.86</v>
      </c>
      <c r="G106" s="33">
        <v>8.41</v>
      </c>
      <c r="H106" s="33">
        <v>9.3699999999999992</v>
      </c>
      <c r="I106" s="33">
        <v>10.050000000000001</v>
      </c>
      <c r="J106" s="33">
        <v>10.65</v>
      </c>
      <c r="K106" s="33">
        <v>11.14</v>
      </c>
      <c r="L106" s="33">
        <v>11.38</v>
      </c>
      <c r="M106" s="33">
        <v>11.64</v>
      </c>
      <c r="N106" s="5"/>
      <c r="O106" s="1">
        <f t="shared" si="108"/>
        <v>44958</v>
      </c>
      <c r="P106" s="6">
        <f t="shared" si="68"/>
        <v>6.9945239620693656</v>
      </c>
      <c r="Q106" s="6">
        <f t="shared" si="69"/>
        <v>7.2224255050967301</v>
      </c>
      <c r="R106" s="6">
        <f t="shared" si="70"/>
        <v>7.4880448666345245</v>
      </c>
      <c r="S106" s="6">
        <f t="shared" si="71"/>
        <v>8.4128189357935099</v>
      </c>
      <c r="T106" s="6">
        <f t="shared" si="72"/>
        <v>9.5184279854330534</v>
      </c>
      <c r="U106" s="6">
        <f t="shared" si="73"/>
        <v>11.41197036081839</v>
      </c>
      <c r="V106" s="6">
        <f t="shared" si="74"/>
        <v>12.461048753968761</v>
      </c>
      <c r="W106" s="6">
        <f t="shared" si="75"/>
        <v>13.576360635204574</v>
      </c>
      <c r="X106" s="6">
        <f t="shared" si="76"/>
        <v>15.446364556421468</v>
      </c>
      <c r="AC106" s="1">
        <f t="shared" si="77"/>
        <v>44958</v>
      </c>
      <c r="AD106" s="9">
        <f t="shared" si="78"/>
        <v>5.4413045007545551E-3</v>
      </c>
      <c r="AE106" s="9">
        <f t="shared" si="79"/>
        <v>-1.330438723668422E-3</v>
      </c>
      <c r="AF106" s="9">
        <f t="shared" si="80"/>
        <v>-6.3344027730900783E-3</v>
      </c>
      <c r="AG106" s="9">
        <f t="shared" si="81"/>
        <v>-5.9630819362018516E-3</v>
      </c>
      <c r="AH106" s="9">
        <f t="shared" si="82"/>
        <v>-2.0988188071831963E-3</v>
      </c>
      <c r="AI106" s="9">
        <f t="shared" si="83"/>
        <v>2.9816824151693965E-3</v>
      </c>
      <c r="AJ106" s="9">
        <f t="shared" si="84"/>
        <v>6.3935710994393116E-3</v>
      </c>
      <c r="AK106" s="9">
        <f t="shared" si="85"/>
        <v>1.4418903338227739E-2</v>
      </c>
      <c r="AL106" s="9">
        <f t="shared" si="86"/>
        <v>1.5506741502174374E-2</v>
      </c>
      <c r="AQ106" s="1">
        <f t="shared" si="87"/>
        <v>44958</v>
      </c>
      <c r="AR106" s="12">
        <f t="shared" si="88"/>
        <v>2.9607794669931777E-5</v>
      </c>
      <c r="AS106" s="12">
        <f t="shared" si="89"/>
        <v>1.7700671974364599E-6</v>
      </c>
      <c r="AT106" s="12">
        <f t="shared" si="90"/>
        <v>4.0124658491731273E-5</v>
      </c>
      <c r="AU106" s="12">
        <f t="shared" si="91"/>
        <v>3.5558346177856821E-5</v>
      </c>
      <c r="AV106" s="12">
        <f t="shared" si="92"/>
        <v>4.4050403853858951E-6</v>
      </c>
      <c r="AW106" s="12">
        <f t="shared" si="93"/>
        <v>8.8904300249304048E-6</v>
      </c>
      <c r="AX106" s="12">
        <f t="shared" si="94"/>
        <v>4.0877751403585608E-5</v>
      </c>
      <c r="AY106" s="12">
        <f t="shared" si="95"/>
        <v>2.0790477347715504E-4</v>
      </c>
      <c r="AZ106" s="12">
        <f t="shared" si="96"/>
        <v>2.4045903201525717E-4</v>
      </c>
      <c r="BE106" s="1">
        <f t="shared" si="107"/>
        <v>44958</v>
      </c>
      <c r="BF106" s="4">
        <f>lambda!$C$1*BF105</f>
        <v>3.5209120734243059E-3</v>
      </c>
      <c r="BG106" s="12">
        <f t="shared" si="97"/>
        <v>1.042464417208306E-7</v>
      </c>
      <c r="BH106" s="12">
        <f t="shared" si="98"/>
        <v>6.232250966226356E-9</v>
      </c>
      <c r="BI106" s="12">
        <f t="shared" si="99"/>
        <v>1.4127539452556375E-7</v>
      </c>
      <c r="BJ106" s="12">
        <f t="shared" si="100"/>
        <v>1.251978103686171E-7</v>
      </c>
      <c r="BK106" s="12">
        <f t="shared" si="101"/>
        <v>1.5509759876826855E-8</v>
      </c>
      <c r="BL106" s="12">
        <f t="shared" si="102"/>
        <v>3.1302422412711417E-8</v>
      </c>
      <c r="BM106" s="12">
        <f t="shared" si="103"/>
        <v>1.4392696845132192E-7</v>
      </c>
      <c r="BN106" s="12">
        <f t="shared" si="104"/>
        <v>7.3201442705826059E-7</v>
      </c>
      <c r="BO106" s="12">
        <f t="shared" si="105"/>
        <v>8.4663510898644065E-7</v>
      </c>
      <c r="BT106" s="1">
        <f t="shared" si="106"/>
        <v>44958</v>
      </c>
      <c r="BU106" s="6"/>
      <c r="BV106" s="6"/>
      <c r="BW106" s="6"/>
      <c r="BX106" s="6"/>
      <c r="BY106" s="6"/>
      <c r="BZ106" s="6"/>
      <c r="CA106" s="6"/>
      <c r="CB106" s="6"/>
      <c r="CC106" s="6"/>
    </row>
    <row r="107" spans="1:81" x14ac:dyDescent="0.25">
      <c r="A107" s="1">
        <v>44957</v>
      </c>
      <c r="B107" s="33">
        <v>6.88</v>
      </c>
      <c r="C107" s="33">
        <v>7.01</v>
      </c>
      <c r="D107" s="33">
        <v>7.15</v>
      </c>
      <c r="E107" s="33">
        <v>7.3</v>
      </c>
      <c r="F107" s="33">
        <v>7.88</v>
      </c>
      <c r="G107" s="33">
        <v>8.43</v>
      </c>
      <c r="H107" s="33">
        <v>9.3699999999999992</v>
      </c>
      <c r="I107" s="33">
        <v>10.029999999999999</v>
      </c>
      <c r="J107" s="33">
        <v>10.59</v>
      </c>
      <c r="K107" s="33">
        <v>11.05</v>
      </c>
      <c r="L107" s="33">
        <v>11.28</v>
      </c>
      <c r="M107" s="33">
        <v>11.53</v>
      </c>
      <c r="N107" s="5"/>
      <c r="O107" s="1">
        <f t="shared" si="108"/>
        <v>44957</v>
      </c>
      <c r="P107" s="6">
        <f t="shared" si="68"/>
        <v>6.9565679860149388</v>
      </c>
      <c r="Q107" s="6">
        <f t="shared" si="69"/>
        <v>7.2320408945924619</v>
      </c>
      <c r="R107" s="6">
        <f t="shared" si="70"/>
        <v>7.5356277041279895</v>
      </c>
      <c r="S107" s="6">
        <f t="shared" si="71"/>
        <v>8.4631351351351256</v>
      </c>
      <c r="T107" s="6">
        <f t="shared" si="72"/>
        <v>9.5384264203081557</v>
      </c>
      <c r="U107" s="6">
        <f t="shared" si="73"/>
        <v>11.377994167751716</v>
      </c>
      <c r="V107" s="6">
        <f t="shared" si="74"/>
        <v>12.381632300687262</v>
      </c>
      <c r="W107" s="6">
        <f t="shared" si="75"/>
        <v>13.382008939883631</v>
      </c>
      <c r="X107" s="6">
        <f t="shared" si="76"/>
        <v>15.208689320893427</v>
      </c>
      <c r="AC107" s="1">
        <f t="shared" si="77"/>
        <v>44957</v>
      </c>
      <c r="AD107" s="9">
        <f t="shared" si="78"/>
        <v>5.4723491402813148E-3</v>
      </c>
      <c r="AE107" s="9">
        <f t="shared" si="79"/>
        <v>2.6136307510512182E-3</v>
      </c>
      <c r="AF107" s="9">
        <f t="shared" si="80"/>
        <v>-2.1879926719636696E-5</v>
      </c>
      <c r="AG107" s="9">
        <f t="shared" si="81"/>
        <v>-1.0658091679818908E-2</v>
      </c>
      <c r="AH107" s="9">
        <f t="shared" si="82"/>
        <v>-1.2599798122513267E-2</v>
      </c>
      <c r="AI107" s="9">
        <f t="shared" si="83"/>
        <v>-8.2769323773283499E-3</v>
      </c>
      <c r="AJ107" s="9">
        <f t="shared" si="84"/>
        <v>6.5204386944611534E-3</v>
      </c>
      <c r="AK107" s="9">
        <f t="shared" si="85"/>
        <v>1.6226599810076958E-2</v>
      </c>
      <c r="AL107" s="9">
        <f t="shared" si="86"/>
        <v>2.8361526960365674E-2</v>
      </c>
      <c r="AQ107" s="1">
        <f t="shared" si="87"/>
        <v>44957</v>
      </c>
      <c r="AR107" s="12">
        <f t="shared" si="88"/>
        <v>2.9946605113137644E-5</v>
      </c>
      <c r="AS107" s="12">
        <f t="shared" si="89"/>
        <v>6.8310657028405548E-6</v>
      </c>
      <c r="AT107" s="12">
        <f t="shared" si="90"/>
        <v>4.7873119325667189E-10</v>
      </c>
      <c r="AU107" s="12">
        <f t="shared" si="91"/>
        <v>1.1359491825542502E-4</v>
      </c>
      <c r="AV107" s="12">
        <f t="shared" si="92"/>
        <v>1.5875491272808885E-4</v>
      </c>
      <c r="AW107" s="12">
        <f t="shared" si="93"/>
        <v>6.8507609578866334E-5</v>
      </c>
      <c r="AX107" s="12">
        <f t="shared" si="94"/>
        <v>4.2516120768226268E-5</v>
      </c>
      <c r="AY107" s="12">
        <f t="shared" si="95"/>
        <v>2.6330254139638956E-4</v>
      </c>
      <c r="AZ107" s="12">
        <f t="shared" si="96"/>
        <v>8.0437621152354899E-4</v>
      </c>
      <c r="BE107" s="1">
        <f t="shared" si="107"/>
        <v>44957</v>
      </c>
      <c r="BF107" s="4">
        <f>lambda!$C$1*BF106</f>
        <v>3.4929683268098274E-3</v>
      </c>
      <c r="BG107" s="12">
        <f t="shared" si="97"/>
        <v>1.0460254315567102E-7</v>
      </c>
      <c r="BH107" s="12">
        <f t="shared" si="98"/>
        <v>2.3860696138378972E-8</v>
      </c>
      <c r="BI107" s="12">
        <f t="shared" si="99"/>
        <v>1.6721928951014294E-12</v>
      </c>
      <c r="BJ107" s="12">
        <f t="shared" si="100"/>
        <v>3.9678345155275105E-7</v>
      </c>
      <c r="BK107" s="12">
        <f t="shared" si="101"/>
        <v>5.5452588188467267E-7</v>
      </c>
      <c r="BL107" s="12">
        <f t="shared" si="102"/>
        <v>2.3929491040443366E-7</v>
      </c>
      <c r="BM107" s="12">
        <f t="shared" si="103"/>
        <v>1.4850746322223586E-7</v>
      </c>
      <c r="BN107" s="12">
        <f t="shared" si="104"/>
        <v>9.1970743746612217E-7</v>
      </c>
      <c r="BO107" s="12">
        <f t="shared" si="105"/>
        <v>2.8096606296910389E-6</v>
      </c>
      <c r="BT107" s="1">
        <f t="shared" si="106"/>
        <v>44957</v>
      </c>
      <c r="BU107" s="6"/>
      <c r="BV107" s="6"/>
      <c r="BW107" s="6"/>
      <c r="BX107" s="6"/>
      <c r="BY107" s="6"/>
      <c r="BZ107" s="6"/>
      <c r="CA107" s="6"/>
      <c r="CB107" s="6"/>
      <c r="CC107" s="6"/>
    </row>
    <row r="108" spans="1:81" x14ac:dyDescent="0.25">
      <c r="A108" s="1">
        <v>44956</v>
      </c>
      <c r="B108" s="33">
        <v>6.82</v>
      </c>
      <c r="C108" s="33">
        <v>6.96</v>
      </c>
      <c r="D108" s="33">
        <v>7.11</v>
      </c>
      <c r="E108" s="33">
        <v>7.27</v>
      </c>
      <c r="F108" s="33">
        <v>7.91</v>
      </c>
      <c r="G108" s="33">
        <v>8.49</v>
      </c>
      <c r="H108" s="33">
        <v>9.44</v>
      </c>
      <c r="I108" s="33">
        <v>10.06</v>
      </c>
      <c r="J108" s="33">
        <v>10.56</v>
      </c>
      <c r="K108" s="33">
        <v>10.94</v>
      </c>
      <c r="L108" s="33">
        <v>11.13</v>
      </c>
      <c r="M108" s="33">
        <v>11.34</v>
      </c>
      <c r="N108" s="5"/>
      <c r="O108" s="1">
        <f t="shared" si="108"/>
        <v>44956</v>
      </c>
      <c r="P108" s="6">
        <f t="shared" si="68"/>
        <v>6.9186031902291667</v>
      </c>
      <c r="Q108" s="6">
        <f t="shared" si="69"/>
        <v>7.2131636898848051</v>
      </c>
      <c r="R108" s="6">
        <f t="shared" si="70"/>
        <v>7.5357925849137253</v>
      </c>
      <c r="S108" s="6">
        <f t="shared" si="71"/>
        <v>8.5538184021627615</v>
      </c>
      <c r="T108" s="6">
        <f t="shared" si="72"/>
        <v>9.659368993599692</v>
      </c>
      <c r="U108" s="6">
        <f t="shared" si="73"/>
        <v>11.472559873170397</v>
      </c>
      <c r="V108" s="6">
        <f t="shared" si="74"/>
        <v>12.301161264671268</v>
      </c>
      <c r="W108" s="6">
        <f t="shared" si="75"/>
        <v>13.166616704057262</v>
      </c>
      <c r="X108" s="6">
        <f t="shared" si="76"/>
        <v>14.78340700350833</v>
      </c>
      <c r="AC108" s="1">
        <f t="shared" si="77"/>
        <v>44956</v>
      </c>
      <c r="AD108" s="9">
        <f t="shared" si="78"/>
        <v>-9.5586293353441109E-3</v>
      </c>
      <c r="AE108" s="9">
        <f t="shared" si="79"/>
        <v>-6.5365980506993061E-3</v>
      </c>
      <c r="AF108" s="9">
        <f t="shared" si="80"/>
        <v>1.2979502063876253E-3</v>
      </c>
      <c r="AG108" s="9">
        <f t="shared" si="81"/>
        <v>1.2108591706650998E-3</v>
      </c>
      <c r="AH108" s="9">
        <f t="shared" si="82"/>
        <v>7.3719423706556878E-3</v>
      </c>
      <c r="AI108" s="9">
        <f t="shared" si="83"/>
        <v>1.3281947943031655E-2</v>
      </c>
      <c r="AJ108" s="9">
        <f t="shared" si="84"/>
        <v>1.194899066586695E-2</v>
      </c>
      <c r="AK108" s="9">
        <f t="shared" si="85"/>
        <v>-1.9993542843236073E-3</v>
      </c>
      <c r="AL108" s="9">
        <f t="shared" si="86"/>
        <v>-1.0610706064776942E-2</v>
      </c>
      <c r="AQ108" s="1">
        <f t="shared" si="87"/>
        <v>44956</v>
      </c>
      <c r="AR108" s="12">
        <f t="shared" si="88"/>
        <v>9.1367394770501005E-5</v>
      </c>
      <c r="AS108" s="12">
        <f t="shared" si="89"/>
        <v>4.2727114076405968E-5</v>
      </c>
      <c r="AT108" s="12">
        <f t="shared" si="90"/>
        <v>1.684674738261679E-6</v>
      </c>
      <c r="AU108" s="12">
        <f t="shared" si="91"/>
        <v>1.4661799311837733E-6</v>
      </c>
      <c r="AV108" s="12">
        <f t="shared" si="92"/>
        <v>5.43455343162686E-5</v>
      </c>
      <c r="AW108" s="12">
        <f t="shared" si="93"/>
        <v>1.7641014116140283E-4</v>
      </c>
      <c r="AX108" s="12">
        <f t="shared" si="94"/>
        <v>1.427783779329755E-4</v>
      </c>
      <c r="AY108" s="12">
        <f t="shared" si="95"/>
        <v>3.9974175542431637E-6</v>
      </c>
      <c r="AZ108" s="12">
        <f t="shared" si="96"/>
        <v>1.1258708319309418E-4</v>
      </c>
      <c r="BE108" s="1">
        <f t="shared" si="107"/>
        <v>44956</v>
      </c>
      <c r="BF108" s="4">
        <f>lambda!$C$1*BF107</f>
        <v>3.4652463559621304E-3</v>
      </c>
      <c r="BG108" s="12">
        <f t="shared" si="97"/>
        <v>3.1661053178223201E-7</v>
      </c>
      <c r="BH108" s="12">
        <f t="shared" si="98"/>
        <v>1.4805997635404403E-7</v>
      </c>
      <c r="BI108" s="12">
        <f t="shared" si="99"/>
        <v>5.8378129977427389E-9</v>
      </c>
      <c r="BJ108" s="12">
        <f t="shared" si="100"/>
        <v>5.0806746637193776E-9</v>
      </c>
      <c r="BK108" s="12">
        <f t="shared" si="101"/>
        <v>1.8832066475226469E-7</v>
      </c>
      <c r="BL108" s="12">
        <f t="shared" si="102"/>
        <v>6.1130459881431612E-7</v>
      </c>
      <c r="BM108" s="12">
        <f t="shared" si="103"/>
        <v>4.9476225384242719E-7</v>
      </c>
      <c r="BN108" s="12">
        <f t="shared" si="104"/>
        <v>1.3852036613100174E-8</v>
      </c>
      <c r="BO108" s="12">
        <f t="shared" si="105"/>
        <v>3.9014197976327479E-7</v>
      </c>
      <c r="BT108" s="1">
        <f t="shared" si="106"/>
        <v>44956</v>
      </c>
      <c r="BU108" s="6"/>
      <c r="BV108" s="6"/>
      <c r="BW108" s="6"/>
      <c r="BX108" s="6"/>
      <c r="BY108" s="6"/>
      <c r="BZ108" s="6"/>
      <c r="CA108" s="6"/>
      <c r="CB108" s="6"/>
      <c r="CC108" s="6"/>
    </row>
    <row r="109" spans="1:81" x14ac:dyDescent="0.25">
      <c r="A109" s="1">
        <v>44953</v>
      </c>
      <c r="B109" s="33">
        <v>6.91</v>
      </c>
      <c r="C109" s="33">
        <v>7.04</v>
      </c>
      <c r="D109" s="33">
        <v>7.18</v>
      </c>
      <c r="E109" s="33">
        <v>7.32</v>
      </c>
      <c r="F109" s="33">
        <v>7.93</v>
      </c>
      <c r="G109" s="33">
        <v>8.48</v>
      </c>
      <c r="H109" s="33">
        <v>9.3800000000000008</v>
      </c>
      <c r="I109" s="33">
        <v>9.98</v>
      </c>
      <c r="J109" s="33">
        <v>10.51</v>
      </c>
      <c r="K109" s="33">
        <v>10.94</v>
      </c>
      <c r="L109" s="33">
        <v>11.16</v>
      </c>
      <c r="M109" s="33">
        <v>11.4</v>
      </c>
      <c r="N109" s="5"/>
      <c r="O109" s="1">
        <f t="shared" si="108"/>
        <v>44953</v>
      </c>
      <c r="P109" s="6">
        <f t="shared" si="68"/>
        <v>6.9850526304854554</v>
      </c>
      <c r="Q109" s="6">
        <f t="shared" si="69"/>
        <v>7.2604676767435095</v>
      </c>
      <c r="R109" s="6">
        <f t="shared" si="70"/>
        <v>7.5260178463071092</v>
      </c>
      <c r="S109" s="6">
        <f t="shared" si="71"/>
        <v>8.5434672008945167</v>
      </c>
      <c r="T109" s="6">
        <f t="shared" si="72"/>
        <v>9.5884225100378409</v>
      </c>
      <c r="U109" s="6">
        <f t="shared" si="73"/>
        <v>11.321189402782828</v>
      </c>
      <c r="V109" s="6">
        <f t="shared" si="74"/>
        <v>12.155049486142055</v>
      </c>
      <c r="W109" s="6">
        <f t="shared" si="75"/>
        <v>13.192967769354198</v>
      </c>
      <c r="X109" s="6">
        <f t="shared" si="76"/>
        <v>14.941104551466646</v>
      </c>
      <c r="AC109" s="1">
        <f t="shared" si="77"/>
        <v>44953</v>
      </c>
      <c r="AD109" s="9">
        <f t="shared" si="78"/>
        <v>4.0862801950628446E-3</v>
      </c>
      <c r="AE109" s="9">
        <f t="shared" si="79"/>
        <v>3.9229672996480194E-3</v>
      </c>
      <c r="AF109" s="9">
        <f t="shared" si="80"/>
        <v>3.7768586896337066E-3</v>
      </c>
      <c r="AG109" s="9">
        <f t="shared" si="81"/>
        <v>8.2534303057581575E-3</v>
      </c>
      <c r="AH109" s="9">
        <f t="shared" si="82"/>
        <v>5.2278557518575224E-3</v>
      </c>
      <c r="AI109" s="9">
        <f t="shared" si="83"/>
        <v>-9.9269789489946029E-3</v>
      </c>
      <c r="AJ109" s="9">
        <f t="shared" si="84"/>
        <v>-1.7067594710665168E-2</v>
      </c>
      <c r="AK109" s="9">
        <f t="shared" si="85"/>
        <v>-2.4862211211071597E-3</v>
      </c>
      <c r="AL109" s="9">
        <f t="shared" si="86"/>
        <v>1.0942315290451044E-3</v>
      </c>
      <c r="AQ109" s="1">
        <f t="shared" si="87"/>
        <v>44953</v>
      </c>
      <c r="AR109" s="12">
        <f t="shared" si="88"/>
        <v>1.669768583256284E-5</v>
      </c>
      <c r="AS109" s="12">
        <f t="shared" si="89"/>
        <v>1.5389672434107671E-5</v>
      </c>
      <c r="AT109" s="12">
        <f t="shared" si="90"/>
        <v>1.426466156146164E-5</v>
      </c>
      <c r="AU109" s="12">
        <f t="shared" si="91"/>
        <v>6.8119111812007193E-5</v>
      </c>
      <c r="AV109" s="12">
        <f t="shared" si="92"/>
        <v>2.7330475762229781E-5</v>
      </c>
      <c r="AW109" s="12">
        <f t="shared" si="93"/>
        <v>9.8544911053781987E-5</v>
      </c>
      <c r="AX109" s="12">
        <f t="shared" si="94"/>
        <v>2.9130278920752562E-4</v>
      </c>
      <c r="AY109" s="12">
        <f t="shared" si="95"/>
        <v>6.1812954630393419E-6</v>
      </c>
      <c r="AZ109" s="12">
        <f t="shared" si="96"/>
        <v>1.197342639156387E-6</v>
      </c>
      <c r="BE109" s="1">
        <f t="shared" si="107"/>
        <v>44953</v>
      </c>
      <c r="BF109" s="4">
        <f>lambda!$C$1*BF108</f>
        <v>3.4377444007560819E-3</v>
      </c>
      <c r="BG109" s="12">
        <f t="shared" si="97"/>
        <v>5.7402375976477055E-8</v>
      </c>
      <c r="BH109" s="12">
        <f t="shared" si="98"/>
        <v>5.2905760239823867E-8</v>
      </c>
      <c r="BI109" s="12">
        <f t="shared" si="99"/>
        <v>4.9038260411595261E-8</v>
      </c>
      <c r="BJ109" s="12">
        <f t="shared" si="100"/>
        <v>2.3417609521620521E-7</v>
      </c>
      <c r="BK109" s="12">
        <f t="shared" si="101"/>
        <v>9.3955190021605241E-8</v>
      </c>
      <c r="BL109" s="12">
        <f t="shared" si="102"/>
        <v>3.3877221619814515E-7</v>
      </c>
      <c r="BM109" s="12">
        <f t="shared" si="103"/>
        <v>1.0014245325228005E-6</v>
      </c>
      <c r="BN109" s="12">
        <f t="shared" si="104"/>
        <v>2.1249713867482469E-8</v>
      </c>
      <c r="BO109" s="12">
        <f t="shared" si="105"/>
        <v>4.116157953546379E-9</v>
      </c>
      <c r="BT109" s="1">
        <f t="shared" si="106"/>
        <v>44953</v>
      </c>
      <c r="BU109" s="6"/>
      <c r="BV109" s="6"/>
      <c r="BW109" s="6"/>
      <c r="BX109" s="6"/>
      <c r="BY109" s="6"/>
      <c r="BZ109" s="6"/>
      <c r="CA109" s="6"/>
      <c r="CB109" s="6"/>
      <c r="CC109" s="6"/>
    </row>
    <row r="110" spans="1:81" x14ac:dyDescent="0.25">
      <c r="A110" s="1">
        <v>44952</v>
      </c>
      <c r="B110" s="33">
        <v>6.88</v>
      </c>
      <c r="C110" s="33">
        <v>7.01</v>
      </c>
      <c r="D110" s="33">
        <v>7.15</v>
      </c>
      <c r="E110" s="33">
        <v>7.29</v>
      </c>
      <c r="F110" s="33">
        <v>7.88</v>
      </c>
      <c r="G110" s="33">
        <v>8.43</v>
      </c>
      <c r="H110" s="33">
        <v>9.39</v>
      </c>
      <c r="I110" s="33">
        <v>10.039999999999999</v>
      </c>
      <c r="J110" s="33">
        <v>10.56</v>
      </c>
      <c r="K110" s="33">
        <v>10.97</v>
      </c>
      <c r="L110" s="33">
        <v>11.18</v>
      </c>
      <c r="M110" s="33">
        <v>11.42</v>
      </c>
      <c r="N110" s="5"/>
      <c r="O110" s="1">
        <f t="shared" si="108"/>
        <v>44952</v>
      </c>
      <c r="P110" s="6">
        <f t="shared" si="68"/>
        <v>6.9565679860149388</v>
      </c>
      <c r="Q110" s="6">
        <f t="shared" si="69"/>
        <v>7.2320408945924619</v>
      </c>
      <c r="R110" s="6">
        <f t="shared" si="70"/>
        <v>7.4976467509403122</v>
      </c>
      <c r="S110" s="6">
        <f t="shared" si="71"/>
        <v>8.4732444775841067</v>
      </c>
      <c r="T110" s="6">
        <f t="shared" si="72"/>
        <v>9.5384264203081557</v>
      </c>
      <c r="U110" s="6">
        <f t="shared" si="73"/>
        <v>11.434134284884923</v>
      </c>
      <c r="V110" s="6">
        <f t="shared" si="74"/>
        <v>12.364287459648772</v>
      </c>
      <c r="W110" s="6">
        <f t="shared" si="75"/>
        <v>13.22580921310111</v>
      </c>
      <c r="X110" s="6">
        <f t="shared" si="76"/>
        <v>14.924764465336779</v>
      </c>
      <c r="AC110" s="1">
        <f t="shared" si="77"/>
        <v>44952</v>
      </c>
      <c r="AD110" s="9">
        <f t="shared" si="78"/>
        <v>-1.8914830425273144E-2</v>
      </c>
      <c r="AE110" s="9">
        <f t="shared" si="79"/>
        <v>-1.6873882643540748E-2</v>
      </c>
      <c r="AF110" s="9">
        <f t="shared" si="80"/>
        <v>-1.3756640361651104E-2</v>
      </c>
      <c r="AG110" s="9">
        <f t="shared" si="81"/>
        <v>-4.6473583881227361E-3</v>
      </c>
      <c r="AH110" s="9">
        <f t="shared" si="82"/>
        <v>3.2750824918705256E-3</v>
      </c>
      <c r="AI110" s="9">
        <f t="shared" si="83"/>
        <v>1.240559525463652E-2</v>
      </c>
      <c r="AJ110" s="9">
        <f t="shared" si="84"/>
        <v>1.148802304979458E-2</v>
      </c>
      <c r="AK110" s="9">
        <f t="shared" si="85"/>
        <v>-1.6449851355448779E-3</v>
      </c>
      <c r="AL110" s="9">
        <f t="shared" si="86"/>
        <v>-9.4876658346924291E-3</v>
      </c>
      <c r="AQ110" s="1">
        <f t="shared" si="87"/>
        <v>44952</v>
      </c>
      <c r="AR110" s="12">
        <f t="shared" si="88"/>
        <v>3.5777081001683864E-4</v>
      </c>
      <c r="AS110" s="12">
        <f t="shared" si="89"/>
        <v>2.8472791546798573E-4</v>
      </c>
      <c r="AT110" s="12">
        <f t="shared" si="90"/>
        <v>1.8924515403980822E-4</v>
      </c>
      <c r="AU110" s="12">
        <f t="shared" si="91"/>
        <v>2.1597939987654757E-5</v>
      </c>
      <c r="AV110" s="12">
        <f t="shared" si="92"/>
        <v>1.0726165328556852E-5</v>
      </c>
      <c r="AW110" s="12">
        <f t="shared" si="93"/>
        <v>1.5389879362186015E-4</v>
      </c>
      <c r="AX110" s="12">
        <f t="shared" si="94"/>
        <v>1.3197467359261157E-4</v>
      </c>
      <c r="AY110" s="12">
        <f t="shared" si="95"/>
        <v>2.7059760961636003E-6</v>
      </c>
      <c r="AZ110" s="12">
        <f t="shared" si="96"/>
        <v>9.0015802990789988E-5</v>
      </c>
      <c r="BE110" s="1">
        <f t="shared" si="107"/>
        <v>44952</v>
      </c>
      <c r="BF110" s="4">
        <f>lambda!$C$1*BF109</f>
        <v>3.4104607150357955E-3</v>
      </c>
      <c r="BG110" s="12">
        <f t="shared" si="97"/>
        <v>1.2201632925489631E-6</v>
      </c>
      <c r="BH110" s="12">
        <f t="shared" si="98"/>
        <v>9.7105337017759819E-7</v>
      </c>
      <c r="BI110" s="12">
        <f t="shared" si="99"/>
        <v>6.4541316336366364E-7</v>
      </c>
      <c r="BJ110" s="12">
        <f t="shared" si="100"/>
        <v>7.3658925853597245E-8</v>
      </c>
      <c r="BK110" s="12">
        <f t="shared" si="101"/>
        <v>3.6581165476022158E-8</v>
      </c>
      <c r="BL110" s="12">
        <f t="shared" si="102"/>
        <v>5.2486578973875549E-7</v>
      </c>
      <c r="BM110" s="12">
        <f t="shared" si="103"/>
        <v>4.500944396672738E-7</v>
      </c>
      <c r="BN110" s="12">
        <f t="shared" si="104"/>
        <v>9.2286251717918829E-9</v>
      </c>
      <c r="BO110" s="12">
        <f t="shared" si="105"/>
        <v>3.0699535983249091E-7</v>
      </c>
      <c r="BT110" s="1">
        <f t="shared" si="106"/>
        <v>44952</v>
      </c>
      <c r="BU110" s="6"/>
      <c r="BV110" s="6"/>
      <c r="BW110" s="6"/>
      <c r="BX110" s="6"/>
      <c r="BY110" s="6"/>
      <c r="BZ110" s="6"/>
      <c r="CA110" s="6"/>
      <c r="CB110" s="6"/>
      <c r="CC110" s="6"/>
    </row>
    <row r="111" spans="1:81" x14ac:dyDescent="0.25">
      <c r="A111" s="1">
        <v>44951</v>
      </c>
      <c r="B111" s="33">
        <v>7.06</v>
      </c>
      <c r="C111" s="33">
        <v>7.17</v>
      </c>
      <c r="D111" s="33">
        <v>7.3</v>
      </c>
      <c r="E111" s="33">
        <v>7.43</v>
      </c>
      <c r="F111" s="33">
        <v>7.97</v>
      </c>
      <c r="G111" s="33">
        <v>8.48</v>
      </c>
      <c r="H111" s="33">
        <v>9.3699999999999992</v>
      </c>
      <c r="I111" s="33">
        <v>9.99</v>
      </c>
      <c r="J111" s="33">
        <v>10.53</v>
      </c>
      <c r="K111" s="33">
        <v>10.98</v>
      </c>
      <c r="L111" s="33">
        <v>11.21</v>
      </c>
      <c r="M111" s="33">
        <v>11.46</v>
      </c>
      <c r="N111" s="5"/>
      <c r="O111" s="1">
        <f t="shared" si="108"/>
        <v>44951</v>
      </c>
      <c r="P111" s="6">
        <f t="shared" si="68"/>
        <v>7.0894026015876577</v>
      </c>
      <c r="Q111" s="6">
        <f t="shared" si="69"/>
        <v>7.3551089014123328</v>
      </c>
      <c r="R111" s="6">
        <f t="shared" si="70"/>
        <v>7.6015018919288302</v>
      </c>
      <c r="S111" s="6">
        <f t="shared" si="71"/>
        <v>8.512714325607341</v>
      </c>
      <c r="T111" s="6">
        <f t="shared" si="72"/>
        <v>9.5072383865080656</v>
      </c>
      <c r="U111" s="6">
        <f t="shared" si="73"/>
        <v>11.293163265498563</v>
      </c>
      <c r="V111" s="6">
        <f t="shared" si="74"/>
        <v>12.223059011364079</v>
      </c>
      <c r="W111" s="6">
        <f t="shared" si="75"/>
        <v>13.247583376840028</v>
      </c>
      <c r="X111" s="6">
        <f t="shared" si="76"/>
        <v>15.06703950501336</v>
      </c>
      <c r="AC111" s="1">
        <f t="shared" si="77"/>
        <v>44951</v>
      </c>
      <c r="AD111" s="9">
        <f t="shared" si="78"/>
        <v>-2.6725119936507336E-3</v>
      </c>
      <c r="AE111" s="9">
        <f t="shared" si="79"/>
        <v>1.2971851704706831E-3</v>
      </c>
      <c r="AF111" s="9">
        <f t="shared" si="80"/>
        <v>-1.2424659010191008E-3</v>
      </c>
      <c r="AG111" s="9">
        <f t="shared" si="81"/>
        <v>-1.1739943696368667E-3</v>
      </c>
      <c r="AH111" s="9">
        <f t="shared" si="82"/>
        <v>-7.3962506659832174E-3</v>
      </c>
      <c r="AI111" s="9">
        <f t="shared" si="83"/>
        <v>-4.5968785028690021E-4</v>
      </c>
      <c r="AJ111" s="9">
        <f t="shared" si="84"/>
        <v>1.4152426940697565E-3</v>
      </c>
      <c r="AK111" s="9">
        <f t="shared" si="85"/>
        <v>2.239466062814081E-3</v>
      </c>
      <c r="AL111" s="9">
        <f t="shared" si="86"/>
        <v>3.1486714911124342E-3</v>
      </c>
      <c r="AQ111" s="1">
        <f t="shared" si="87"/>
        <v>44951</v>
      </c>
      <c r="AR111" s="12">
        <f t="shared" si="88"/>
        <v>7.1423203562070182E-6</v>
      </c>
      <c r="AS111" s="12">
        <f t="shared" si="89"/>
        <v>1.6826893664890552E-6</v>
      </c>
      <c r="AT111" s="12">
        <f t="shared" si="90"/>
        <v>1.5437215151952059E-6</v>
      </c>
      <c r="AU111" s="12">
        <f t="shared" si="91"/>
        <v>1.3782627799390641E-6</v>
      </c>
      <c r="AV111" s="12">
        <f t="shared" si="92"/>
        <v>5.4704523914057188E-5</v>
      </c>
      <c r="AW111" s="12">
        <f t="shared" si="93"/>
        <v>2.1131291970139157E-7</v>
      </c>
      <c r="AX111" s="12">
        <f t="shared" si="94"/>
        <v>2.0029118831178222E-6</v>
      </c>
      <c r="AY111" s="12">
        <f t="shared" si="95"/>
        <v>5.0152082464960017E-6</v>
      </c>
      <c r="AZ111" s="12">
        <f t="shared" si="96"/>
        <v>9.9141321589441991E-6</v>
      </c>
      <c r="BE111" s="1">
        <f t="shared" si="107"/>
        <v>44951</v>
      </c>
      <c r="BF111" s="4">
        <f>lambda!$C$1*BF110</f>
        <v>3.3833935665037655E-3</v>
      </c>
      <c r="BG111" s="12">
        <f t="shared" si="97"/>
        <v>2.4165280743099707E-8</v>
      </c>
      <c r="BH111" s="12">
        <f t="shared" si="98"/>
        <v>5.693200377003366E-9</v>
      </c>
      <c r="BI111" s="12">
        <f t="shared" si="99"/>
        <v>5.2230174429849042E-9</v>
      </c>
      <c r="BJ111" s="12">
        <f t="shared" si="100"/>
        <v>4.6632054225974248E-9</v>
      </c>
      <c r="BK111" s="12">
        <f t="shared" si="101"/>
        <v>1.8508693426947249E-7</v>
      </c>
      <c r="BL111" s="12">
        <f t="shared" si="102"/>
        <v>7.14954773036815E-10</v>
      </c>
      <c r="BM111" s="12">
        <f t="shared" si="103"/>
        <v>6.7766391796147815E-9</v>
      </c>
      <c r="BN111" s="12">
        <f t="shared" si="104"/>
        <v>1.6968423315871202E-8</v>
      </c>
      <c r="BO111" s="12">
        <f t="shared" si="105"/>
        <v>3.3543410964039891E-8</v>
      </c>
      <c r="BT111" s="1">
        <f t="shared" si="106"/>
        <v>44951</v>
      </c>
      <c r="BU111" s="6"/>
      <c r="BV111" s="6"/>
      <c r="BW111" s="6"/>
      <c r="BX111" s="6"/>
      <c r="BY111" s="6"/>
      <c r="BZ111" s="6"/>
      <c r="CA111" s="6"/>
      <c r="CB111" s="6"/>
      <c r="CC111" s="6"/>
    </row>
    <row r="112" spans="1:81" x14ac:dyDescent="0.25">
      <c r="A112" s="1">
        <v>44950</v>
      </c>
      <c r="B112" s="33">
        <v>7.08</v>
      </c>
      <c r="C112" s="33">
        <v>7.19</v>
      </c>
      <c r="D112" s="33">
        <v>7.31</v>
      </c>
      <c r="E112" s="33">
        <v>7.44</v>
      </c>
      <c r="F112" s="33">
        <v>7.98</v>
      </c>
      <c r="G112" s="33">
        <v>8.51</v>
      </c>
      <c r="H112" s="33">
        <v>9.39</v>
      </c>
      <c r="I112" s="33">
        <v>10</v>
      </c>
      <c r="J112" s="33">
        <v>10.53</v>
      </c>
      <c r="K112" s="33">
        <v>10.97</v>
      </c>
      <c r="L112" s="33">
        <v>11.19</v>
      </c>
      <c r="M112" s="33">
        <v>11.43</v>
      </c>
      <c r="N112" s="5"/>
      <c r="O112" s="1">
        <f t="shared" si="108"/>
        <v>44950</v>
      </c>
      <c r="P112" s="6">
        <f t="shared" si="68"/>
        <v>7.1083744550292316</v>
      </c>
      <c r="Q112" s="6">
        <f t="shared" si="69"/>
        <v>7.3455741487251203</v>
      </c>
      <c r="R112" s="6">
        <f t="shared" si="70"/>
        <v>7.6109523685578218</v>
      </c>
      <c r="S112" s="6">
        <f t="shared" si="71"/>
        <v>8.5227140729709596</v>
      </c>
      <c r="T112" s="6">
        <f t="shared" si="72"/>
        <v>9.5778169915360358</v>
      </c>
      <c r="U112" s="6">
        <f t="shared" si="73"/>
        <v>11.298355788821524</v>
      </c>
      <c r="V112" s="6">
        <f t="shared" si="74"/>
        <v>12.205772651481583</v>
      </c>
      <c r="W112" s="6">
        <f t="shared" si="75"/>
        <v>13.217949058363745</v>
      </c>
      <c r="X112" s="6">
        <f t="shared" si="76"/>
        <v>15.019672957250924</v>
      </c>
      <c r="AC112" s="1">
        <f t="shared" si="77"/>
        <v>44950</v>
      </c>
      <c r="AD112" s="9">
        <f t="shared" si="78"/>
        <v>-3.9947269805779154E-3</v>
      </c>
      <c r="AE112" s="9">
        <f t="shared" si="79"/>
        <v>-3.8592341349557805E-3</v>
      </c>
      <c r="AF112" s="9">
        <f t="shared" si="80"/>
        <v>-3.7176459693635368E-3</v>
      </c>
      <c r="AG112" s="9">
        <f t="shared" si="81"/>
        <v>-3.5137361491118448E-3</v>
      </c>
      <c r="AH112" s="9">
        <f t="shared" si="82"/>
        <v>9.5610998244276529E-3</v>
      </c>
      <c r="AI112" s="9">
        <f t="shared" si="83"/>
        <v>5.9549766248729388E-3</v>
      </c>
      <c r="AJ112" s="9">
        <f t="shared" si="84"/>
        <v>2.7445068067917782E-3</v>
      </c>
      <c r="AK112" s="9">
        <f t="shared" si="85"/>
        <v>2.8386996373615746E-3</v>
      </c>
      <c r="AL112" s="9">
        <f t="shared" si="86"/>
        <v>3.1297686692791475E-3</v>
      </c>
      <c r="AQ112" s="1">
        <f t="shared" si="87"/>
        <v>44950</v>
      </c>
      <c r="AR112" s="12">
        <f t="shared" si="88"/>
        <v>1.5957843649357147E-5</v>
      </c>
      <c r="AS112" s="12">
        <f t="shared" si="89"/>
        <v>1.4893688108407891E-5</v>
      </c>
      <c r="AT112" s="12">
        <f t="shared" si="90"/>
        <v>1.3820891553524951E-5</v>
      </c>
      <c r="AU112" s="12">
        <f t="shared" si="91"/>
        <v>1.2346341725575336E-5</v>
      </c>
      <c r="AV112" s="12">
        <f t="shared" si="92"/>
        <v>9.1414629852670497E-5</v>
      </c>
      <c r="AW112" s="12">
        <f t="shared" si="93"/>
        <v>3.5461746602783101E-5</v>
      </c>
      <c r="AX112" s="12">
        <f t="shared" si="94"/>
        <v>7.5323176125264028E-6</v>
      </c>
      <c r="AY112" s="12">
        <f t="shared" si="95"/>
        <v>8.0582156311567357E-6</v>
      </c>
      <c r="AZ112" s="12">
        <f t="shared" si="96"/>
        <v>9.7954519232013658E-6</v>
      </c>
      <c r="BE112" s="1">
        <f t="shared" si="107"/>
        <v>44950</v>
      </c>
      <c r="BF112" s="4">
        <f>lambda!$C$1*BF111</f>
        <v>3.3565412366108787E-3</v>
      </c>
      <c r="BG112" s="12">
        <f t="shared" si="97"/>
        <v>5.3563160256456297E-8</v>
      </c>
      <c r="BH112" s="12">
        <f t="shared" si="98"/>
        <v>4.9991278301092158E-8</v>
      </c>
      <c r="BI112" s="12">
        <f t="shared" si="99"/>
        <v>4.6390392426133488E-8</v>
      </c>
      <c r="BJ112" s="12">
        <f t="shared" si="100"/>
        <v>4.1441005123183127E-8</v>
      </c>
      <c r="BK112" s="12">
        <f t="shared" si="101"/>
        <v>3.0683697473000835E-7</v>
      </c>
      <c r="BL112" s="12">
        <f t="shared" si="102"/>
        <v>1.1902881479448722E-7</v>
      </c>
      <c r="BM112" s="12">
        <f t="shared" si="103"/>
        <v>2.5282534673695274E-8</v>
      </c>
      <c r="BN112" s="12">
        <f t="shared" si="104"/>
        <v>2.7047733059479943E-8</v>
      </c>
      <c r="BO112" s="12">
        <f t="shared" si="105"/>
        <v>3.2878838311464723E-8</v>
      </c>
      <c r="BT112" s="1">
        <f t="shared" si="106"/>
        <v>44950</v>
      </c>
      <c r="BU112" s="6"/>
      <c r="BV112" s="6"/>
      <c r="BW112" s="6"/>
      <c r="BX112" s="6"/>
      <c r="BY112" s="6"/>
      <c r="BZ112" s="6"/>
      <c r="CA112" s="6"/>
      <c r="CB112" s="6"/>
      <c r="CC112" s="6"/>
    </row>
    <row r="113" spans="1:81" x14ac:dyDescent="0.25">
      <c r="A113" s="1">
        <v>44949</v>
      </c>
      <c r="B113" s="33">
        <v>7.11</v>
      </c>
      <c r="C113" s="33">
        <v>7.22</v>
      </c>
      <c r="D113" s="33">
        <v>7.34</v>
      </c>
      <c r="E113" s="33">
        <v>7.47</v>
      </c>
      <c r="F113" s="33">
        <v>8.01</v>
      </c>
      <c r="G113" s="33">
        <v>8.5</v>
      </c>
      <c r="H113" s="33">
        <v>9.36</v>
      </c>
      <c r="I113" s="33">
        <v>9.9700000000000006</v>
      </c>
      <c r="J113" s="33">
        <v>10.5</v>
      </c>
      <c r="K113" s="33">
        <v>10.94</v>
      </c>
      <c r="L113" s="33">
        <v>11.17</v>
      </c>
      <c r="M113" s="33">
        <v>11.4</v>
      </c>
      <c r="N113" s="5"/>
      <c r="O113" s="1">
        <f t="shared" si="108"/>
        <v>44949</v>
      </c>
      <c r="P113" s="6">
        <f t="shared" si="68"/>
        <v>7.1368272630155438</v>
      </c>
      <c r="Q113" s="6">
        <f t="shared" si="69"/>
        <v>7.3739772110022805</v>
      </c>
      <c r="R113" s="6">
        <f t="shared" si="70"/>
        <v>7.6392998552647029</v>
      </c>
      <c r="S113" s="6">
        <f t="shared" si="71"/>
        <v>8.5527133153438193</v>
      </c>
      <c r="T113" s="6">
        <f t="shared" si="72"/>
        <v>9.4866789115983341</v>
      </c>
      <c r="U113" s="6">
        <f t="shared" si="73"/>
        <v>11.231274276852975</v>
      </c>
      <c r="V113" s="6">
        <f t="shared" si="74"/>
        <v>12.17231975221047</v>
      </c>
      <c r="W113" s="6">
        <f t="shared" si="75"/>
        <v>13.180480477349596</v>
      </c>
      <c r="X113" s="6">
        <f t="shared" si="76"/>
        <v>14.972738340964421</v>
      </c>
      <c r="AC113" s="1">
        <f t="shared" si="77"/>
        <v>44949</v>
      </c>
      <c r="AD113" s="9">
        <f t="shared" si="78"/>
        <v>1.3297103584857803E-3</v>
      </c>
      <c r="AE113" s="9">
        <f t="shared" si="79"/>
        <v>1.2846676007605788E-3</v>
      </c>
      <c r="AF113" s="9">
        <f t="shared" si="80"/>
        <v>1.2375941824735797E-3</v>
      </c>
      <c r="AG113" s="9">
        <f t="shared" si="81"/>
        <v>1.1698741088391421E-3</v>
      </c>
      <c r="AH113" s="9">
        <f t="shared" si="82"/>
        <v>1.0546002814282882E-3</v>
      </c>
      <c r="AI113" s="9">
        <f t="shared" si="83"/>
        <v>9.8563405640672238E-4</v>
      </c>
      <c r="AJ113" s="9">
        <f t="shared" si="84"/>
        <v>9.1634754775935792E-4</v>
      </c>
      <c r="AK113" s="9">
        <f t="shared" si="85"/>
        <v>-2.2446312191396764E-3</v>
      </c>
      <c r="AL113" s="9">
        <f t="shared" si="86"/>
        <v>3.1611401158899372E-3</v>
      </c>
      <c r="AQ113" s="1">
        <f t="shared" si="87"/>
        <v>44949</v>
      </c>
      <c r="AR113" s="12">
        <f t="shared" si="88"/>
        <v>1.7681296374643825E-6</v>
      </c>
      <c r="AS113" s="12">
        <f t="shared" si="89"/>
        <v>1.6503708444439421E-6</v>
      </c>
      <c r="AT113" s="12">
        <f t="shared" si="90"/>
        <v>1.5316393604924482E-6</v>
      </c>
      <c r="AU113" s="12">
        <f t="shared" si="91"/>
        <v>1.3686054305321769E-6</v>
      </c>
      <c r="AV113" s="12">
        <f t="shared" si="92"/>
        <v>1.1121817535886247E-6</v>
      </c>
      <c r="AW113" s="12">
        <f t="shared" si="93"/>
        <v>9.7147449314876995E-7</v>
      </c>
      <c r="AX113" s="12">
        <f t="shared" si="94"/>
        <v>8.3969282828458879E-7</v>
      </c>
      <c r="AY113" s="12">
        <f t="shared" si="95"/>
        <v>5.0383693099364697E-6</v>
      </c>
      <c r="AZ113" s="12">
        <f t="shared" si="96"/>
        <v>9.9928068322886448E-6</v>
      </c>
      <c r="BE113" s="1">
        <f t="shared" si="107"/>
        <v>44949</v>
      </c>
      <c r="BF113" s="4">
        <f>lambda!$C$1*BF112</f>
        <v>3.3299020204473006E-3</v>
      </c>
      <c r="BG113" s="12">
        <f t="shared" si="97"/>
        <v>5.8876984522054002E-9</v>
      </c>
      <c r="BH113" s="12">
        <f t="shared" si="98"/>
        <v>5.4955732094012001E-9</v>
      </c>
      <c r="BI113" s="12">
        <f t="shared" si="99"/>
        <v>5.1002090011004147E-9</v>
      </c>
      <c r="BJ113" s="12">
        <f t="shared" si="100"/>
        <v>4.5573219883242439E-9</v>
      </c>
      <c r="BK113" s="12">
        <f t="shared" si="101"/>
        <v>3.7034562683793833E-9</v>
      </c>
      <c r="BL113" s="12">
        <f t="shared" si="102"/>
        <v>3.2349148775491062E-9</v>
      </c>
      <c r="BM113" s="12">
        <f t="shared" si="103"/>
        <v>2.7960948454599604E-9</v>
      </c>
      <c r="BN113" s="12">
        <f t="shared" si="104"/>
        <v>1.6777276144917121E-8</v>
      </c>
      <c r="BO113" s="12">
        <f t="shared" si="105"/>
        <v>3.3275067660777546E-8</v>
      </c>
      <c r="BT113" s="1">
        <f t="shared" si="106"/>
        <v>44949</v>
      </c>
      <c r="BU113" s="6"/>
      <c r="BV113" s="6"/>
      <c r="BW113" s="6"/>
      <c r="BX113" s="6"/>
      <c r="BY113" s="6"/>
      <c r="BZ113" s="6"/>
      <c r="CA113" s="6"/>
      <c r="CB113" s="6"/>
      <c r="CC113" s="6"/>
    </row>
    <row r="114" spans="1:81" x14ac:dyDescent="0.25">
      <c r="A114" s="1">
        <v>44946</v>
      </c>
      <c r="B114" s="33">
        <v>7.1</v>
      </c>
      <c r="C114" s="33">
        <v>7.21</v>
      </c>
      <c r="D114" s="33">
        <v>7.33</v>
      </c>
      <c r="E114" s="33">
        <v>7.46</v>
      </c>
      <c r="F114" s="33">
        <v>8</v>
      </c>
      <c r="G114" s="33">
        <v>8.49</v>
      </c>
      <c r="H114" s="33">
        <v>9.35</v>
      </c>
      <c r="I114" s="33">
        <v>9.9600000000000009</v>
      </c>
      <c r="J114" s="33">
        <v>10.5</v>
      </c>
      <c r="K114" s="33">
        <v>10.93</v>
      </c>
      <c r="L114" s="33">
        <v>11.15</v>
      </c>
      <c r="M114" s="33">
        <v>11.39</v>
      </c>
      <c r="N114" s="5"/>
      <c r="O114" s="1">
        <f t="shared" si="108"/>
        <v>44946</v>
      </c>
      <c r="P114" s="6">
        <f t="shared" si="68"/>
        <v>7.1273436564994519</v>
      </c>
      <c r="Q114" s="6">
        <f t="shared" si="69"/>
        <v>7.3645101836842031</v>
      </c>
      <c r="R114" s="6">
        <f t="shared" si="70"/>
        <v>7.6298513501191323</v>
      </c>
      <c r="S114" s="6">
        <f t="shared" si="71"/>
        <v>8.5427135678392006</v>
      </c>
      <c r="T114" s="6">
        <f t="shared" si="72"/>
        <v>9.4766795309499265</v>
      </c>
      <c r="U114" s="6">
        <f t="shared" si="73"/>
        <v>11.22020980408519</v>
      </c>
      <c r="V114" s="6">
        <f t="shared" si="74"/>
        <v>12.161170785799147</v>
      </c>
      <c r="W114" s="6">
        <f t="shared" si="75"/>
        <v>13.210099024234053</v>
      </c>
      <c r="X114" s="6">
        <f t="shared" si="76"/>
        <v>14.9254821482252</v>
      </c>
      <c r="AC114" s="1">
        <f t="shared" si="77"/>
        <v>44946</v>
      </c>
      <c r="AD114" s="9">
        <f t="shared" si="78"/>
        <v>4.000333124578208E-3</v>
      </c>
      <c r="AE114" s="9">
        <f t="shared" si="79"/>
        <v>3.8644747227745426E-3</v>
      </c>
      <c r="AF114" s="9">
        <f t="shared" si="80"/>
        <v>-1.2563341134369597E-3</v>
      </c>
      <c r="AG114" s="9">
        <f t="shared" si="81"/>
        <v>2.3438620402726697E-3</v>
      </c>
      <c r="AH114" s="9">
        <f t="shared" si="82"/>
        <v>-4.270656260871716E-3</v>
      </c>
      <c r="AI114" s="9">
        <f t="shared" si="83"/>
        <v>-2.4922017559569666E-3</v>
      </c>
      <c r="AJ114" s="9">
        <f t="shared" si="84"/>
        <v>5.6037732498425445E-3</v>
      </c>
      <c r="AK114" s="9">
        <f t="shared" si="85"/>
        <v>1.3770982730582573E-2</v>
      </c>
      <c r="AL114" s="9">
        <f t="shared" si="86"/>
        <v>1.4794322333811696E-2</v>
      </c>
      <c r="AQ114" s="1">
        <f t="shared" si="87"/>
        <v>44946</v>
      </c>
      <c r="AR114" s="12">
        <f t="shared" si="88"/>
        <v>1.6002665107597649E-5</v>
      </c>
      <c r="AS114" s="12">
        <f t="shared" si="89"/>
        <v>1.4934164882963378E-5</v>
      </c>
      <c r="AT114" s="12">
        <f t="shared" si="90"/>
        <v>1.5783754045854316E-6</v>
      </c>
      <c r="AU114" s="12">
        <f t="shared" si="91"/>
        <v>5.4936892638311622E-6</v>
      </c>
      <c r="AV114" s="12">
        <f t="shared" si="92"/>
        <v>1.8238504898522785E-5</v>
      </c>
      <c r="AW114" s="12">
        <f t="shared" si="93"/>
        <v>6.2110695923949879E-6</v>
      </c>
      <c r="AX114" s="12">
        <f t="shared" si="94"/>
        <v>3.1402274635650872E-5</v>
      </c>
      <c r="AY114" s="12">
        <f t="shared" si="95"/>
        <v>1.8963996536600346E-4</v>
      </c>
      <c r="AZ114" s="12">
        <f t="shared" si="96"/>
        <v>2.1887197331671952E-4</v>
      </c>
      <c r="BE114" s="1">
        <f t="shared" si="107"/>
        <v>44946</v>
      </c>
      <c r="BF114" s="4">
        <f>lambda!$C$1*BF113</f>
        <v>3.3034742266342268E-3</v>
      </c>
      <c r="BG114" s="12">
        <f t="shared" si="97"/>
        <v>5.2864391740407671E-8</v>
      </c>
      <c r="BH114" s="12">
        <f t="shared" si="98"/>
        <v>4.9334628787175477E-8</v>
      </c>
      <c r="BI114" s="12">
        <f t="shared" si="99"/>
        <v>5.2141224690013434E-9</v>
      </c>
      <c r="BJ114" s="12">
        <f t="shared" si="100"/>
        <v>1.8148260892203403E-8</v>
      </c>
      <c r="BK114" s="12">
        <f t="shared" si="101"/>
        <v>6.0250430864612109E-8</v>
      </c>
      <c r="BL114" s="12">
        <f t="shared" si="102"/>
        <v>2.0518108318308394E-8</v>
      </c>
      <c r="BM114" s="12">
        <f t="shared" si="103"/>
        <v>1.0373660491656237E-7</v>
      </c>
      <c r="BN114" s="12">
        <f t="shared" si="104"/>
        <v>6.2647073792639983E-7</v>
      </c>
      <c r="BO114" s="12">
        <f t="shared" si="105"/>
        <v>7.2303792278435719E-7</v>
      </c>
      <c r="BT114" s="1">
        <f t="shared" si="106"/>
        <v>44946</v>
      </c>
      <c r="BU114" s="6"/>
      <c r="BV114" s="6"/>
      <c r="BW114" s="6"/>
      <c r="BX114" s="6"/>
      <c r="BY114" s="6"/>
      <c r="BZ114" s="6"/>
      <c r="CA114" s="6"/>
      <c r="CB114" s="6"/>
      <c r="CC114" s="6"/>
    </row>
    <row r="115" spans="1:81" x14ac:dyDescent="0.25">
      <c r="A115" s="1">
        <v>44945</v>
      </c>
      <c r="B115" s="33">
        <v>7.07</v>
      </c>
      <c r="C115" s="33">
        <v>7.18</v>
      </c>
      <c r="D115" s="33">
        <v>7.3</v>
      </c>
      <c r="E115" s="33">
        <v>7.44</v>
      </c>
      <c r="F115" s="33">
        <v>7.98</v>
      </c>
      <c r="G115" s="33">
        <v>8.49</v>
      </c>
      <c r="H115" s="33">
        <v>9.36</v>
      </c>
      <c r="I115" s="33">
        <v>9.9499999999999993</v>
      </c>
      <c r="J115" s="33">
        <v>10.45</v>
      </c>
      <c r="K115" s="33">
        <v>10.85</v>
      </c>
      <c r="L115" s="33">
        <v>11.06</v>
      </c>
      <c r="M115" s="33">
        <v>11.29</v>
      </c>
      <c r="N115" s="5"/>
      <c r="O115" s="1">
        <f t="shared" si="108"/>
        <v>44945</v>
      </c>
      <c r="P115" s="6">
        <f t="shared" si="68"/>
        <v>7.0988888598589206</v>
      </c>
      <c r="Q115" s="6">
        <f t="shared" si="69"/>
        <v>7.3361051408691758</v>
      </c>
      <c r="R115" s="6">
        <f t="shared" si="70"/>
        <v>7.6394430165580118</v>
      </c>
      <c r="S115" s="6">
        <f t="shared" si="71"/>
        <v>8.5227140729709596</v>
      </c>
      <c r="T115" s="6">
        <f t="shared" si="72"/>
        <v>9.5172377151092391</v>
      </c>
      <c r="U115" s="6">
        <f t="shared" si="73"/>
        <v>11.248207704377865</v>
      </c>
      <c r="V115" s="6">
        <f t="shared" si="74"/>
        <v>12.09321293030513</v>
      </c>
      <c r="W115" s="6">
        <f t="shared" si="75"/>
        <v>13.029429830044558</v>
      </c>
      <c r="X115" s="6">
        <f t="shared" si="76"/>
        <v>14.706295113965231</v>
      </c>
      <c r="AC115" s="1">
        <f t="shared" si="77"/>
        <v>44945</v>
      </c>
      <c r="AD115" s="9">
        <f t="shared" si="78"/>
        <v>2.6733926974262202E-3</v>
      </c>
      <c r="AE115" s="9">
        <f t="shared" si="79"/>
        <v>-9.0547370663826864E-6</v>
      </c>
      <c r="AF115" s="9">
        <f t="shared" si="80"/>
        <v>7.4686844796004234E-3</v>
      </c>
      <c r="AG115" s="9">
        <f t="shared" si="81"/>
        <v>5.895620438441984E-3</v>
      </c>
      <c r="AH115" s="9">
        <f t="shared" si="82"/>
        <v>1.0208127534396558E-3</v>
      </c>
      <c r="AI115" s="9">
        <f t="shared" si="83"/>
        <v>4.618930808133366E-4</v>
      </c>
      <c r="AJ115" s="9">
        <f t="shared" si="84"/>
        <v>-4.6866675439229365E-3</v>
      </c>
      <c r="AK115" s="9">
        <f t="shared" si="85"/>
        <v>0</v>
      </c>
      <c r="AL115" s="9">
        <f t="shared" si="86"/>
        <v>-3.1903758213733357E-3</v>
      </c>
      <c r="AQ115" s="1">
        <f t="shared" si="87"/>
        <v>44945</v>
      </c>
      <c r="AR115" s="12">
        <f t="shared" si="88"/>
        <v>7.1470285146518421E-6</v>
      </c>
      <c r="AS115" s="12">
        <f t="shared" si="89"/>
        <v>8.1988263341324543E-11</v>
      </c>
      <c r="AT115" s="12">
        <f t="shared" si="90"/>
        <v>5.5781247855824244E-5</v>
      </c>
      <c r="AU115" s="12">
        <f t="shared" si="91"/>
        <v>3.4758340354174852E-5</v>
      </c>
      <c r="AV115" s="12">
        <f t="shared" si="92"/>
        <v>1.0420586775850514E-6</v>
      </c>
      <c r="AW115" s="12">
        <f t="shared" si="93"/>
        <v>2.1334521810323551E-7</v>
      </c>
      <c r="AX115" s="12">
        <f t="shared" si="94"/>
        <v>2.1964852667260649E-5</v>
      </c>
      <c r="AY115" s="12">
        <f t="shared" si="95"/>
        <v>0</v>
      </c>
      <c r="AZ115" s="12">
        <f t="shared" si="96"/>
        <v>1.0178497881603587E-5</v>
      </c>
      <c r="BE115" s="1">
        <f t="shared" si="107"/>
        <v>44945</v>
      </c>
      <c r="BF115" s="4">
        <f>lambda!$C$1*BF114</f>
        <v>3.277256177216495E-3</v>
      </c>
      <c r="BG115" s="12">
        <f t="shared" si="97"/>
        <v>2.342264334838518E-8</v>
      </c>
      <c r="BH115" s="12">
        <f t="shared" si="98"/>
        <v>2.6869654249460855E-13</v>
      </c>
      <c r="BI115" s="12">
        <f t="shared" si="99"/>
        <v>1.8280943910834437E-7</v>
      </c>
      <c r="BJ115" s="12">
        <f t="shared" si="100"/>
        <v>1.1391198563551291E-7</v>
      </c>
      <c r="BK115" s="12">
        <f t="shared" si="101"/>
        <v>3.415093238137662E-9</v>
      </c>
      <c r="BL115" s="12">
        <f t="shared" si="102"/>
        <v>6.9918693390842893E-10</v>
      </c>
      <c r="BM115" s="12">
        <f t="shared" si="103"/>
        <v>7.1984449085430174E-8</v>
      </c>
      <c r="BN115" s="12">
        <f t="shared" si="104"/>
        <v>0</v>
      </c>
      <c r="BO115" s="12">
        <f t="shared" si="105"/>
        <v>3.3357545057270363E-8</v>
      </c>
      <c r="BT115" s="1">
        <f t="shared" si="106"/>
        <v>44945</v>
      </c>
      <c r="BU115" s="6"/>
      <c r="BV115" s="6"/>
      <c r="BW115" s="6"/>
      <c r="BX115" s="6"/>
      <c r="BY115" s="6"/>
      <c r="BZ115" s="6"/>
      <c r="CA115" s="6"/>
      <c r="CB115" s="6"/>
      <c r="CC115" s="6"/>
    </row>
    <row r="116" spans="1:81" x14ac:dyDescent="0.25">
      <c r="A116" s="1">
        <v>44944</v>
      </c>
      <c r="B116" s="33">
        <v>7.03</v>
      </c>
      <c r="C116" s="33">
        <v>7.15</v>
      </c>
      <c r="D116" s="33">
        <v>7.28</v>
      </c>
      <c r="E116" s="33">
        <v>7.41</v>
      </c>
      <c r="F116" s="33">
        <v>7.94</v>
      </c>
      <c r="G116" s="33">
        <v>8.4600000000000009</v>
      </c>
      <c r="H116" s="33">
        <v>9.34</v>
      </c>
      <c r="I116" s="33">
        <v>9.9499999999999993</v>
      </c>
      <c r="J116" s="33">
        <v>10.45</v>
      </c>
      <c r="K116" s="33">
        <v>10.86</v>
      </c>
      <c r="L116" s="33">
        <v>11.07</v>
      </c>
      <c r="M116" s="33">
        <v>11.3</v>
      </c>
      <c r="N116" s="5"/>
      <c r="O116" s="1">
        <f t="shared" si="108"/>
        <v>44944</v>
      </c>
      <c r="P116" s="6">
        <f t="shared" si="68"/>
        <v>7.0799360876105943</v>
      </c>
      <c r="Q116" s="6">
        <f t="shared" si="69"/>
        <v>7.3361715676730554</v>
      </c>
      <c r="R116" s="6">
        <f t="shared" si="70"/>
        <v>7.5825989664406457</v>
      </c>
      <c r="S116" s="6">
        <f t="shared" si="71"/>
        <v>8.472615212736212</v>
      </c>
      <c r="T116" s="6">
        <f t="shared" si="72"/>
        <v>9.5075273545453207</v>
      </c>
      <c r="U116" s="6">
        <f t="shared" si="73"/>
        <v>11.243013434758609</v>
      </c>
      <c r="V116" s="6">
        <f t="shared" si="74"/>
        <v>12.150022819393991</v>
      </c>
      <c r="W116" s="6">
        <f t="shared" si="75"/>
        <v>13.029429830044558</v>
      </c>
      <c r="X116" s="6">
        <f t="shared" si="76"/>
        <v>14.753288645972654</v>
      </c>
      <c r="AC116" s="1">
        <f t="shared" si="77"/>
        <v>44944</v>
      </c>
      <c r="AD116" s="9">
        <f t="shared" si="78"/>
        <v>1.3378259871962461E-3</v>
      </c>
      <c r="AE116" s="9">
        <f t="shared" si="79"/>
        <v>2.5850630935803256E-3</v>
      </c>
      <c r="AF116" s="9">
        <f t="shared" si="80"/>
        <v>-2.5086780816107861E-3</v>
      </c>
      <c r="AG116" s="9">
        <f t="shared" si="81"/>
        <v>-3.5582473619543645E-3</v>
      </c>
      <c r="AH116" s="9">
        <f t="shared" si="82"/>
        <v>-1.0511720489393033E-3</v>
      </c>
      <c r="AI116" s="9">
        <f t="shared" si="83"/>
        <v>1.507553446416352E-3</v>
      </c>
      <c r="AJ116" s="9">
        <f t="shared" si="84"/>
        <v>9.8098240398420116E-3</v>
      </c>
      <c r="AK116" s="9">
        <f t="shared" si="85"/>
        <v>-3.5707751751346438E-3</v>
      </c>
      <c r="AL116" s="9">
        <f t="shared" si="86"/>
        <v>-2.1315459209124534E-3</v>
      </c>
      <c r="AQ116" s="1">
        <f t="shared" si="87"/>
        <v>44944</v>
      </c>
      <c r="AR116" s="12">
        <f t="shared" si="88"/>
        <v>1.7897783720176106E-6</v>
      </c>
      <c r="AS116" s="12">
        <f t="shared" si="89"/>
        <v>6.6825511977910831E-6</v>
      </c>
      <c r="AT116" s="12">
        <f t="shared" si="90"/>
        <v>6.2934657171543743E-6</v>
      </c>
      <c r="AU116" s="12">
        <f t="shared" si="91"/>
        <v>1.2661124288855195E-5</v>
      </c>
      <c r="AV116" s="12">
        <f t="shared" si="92"/>
        <v>1.1049626764712531E-6</v>
      </c>
      <c r="AW116" s="12">
        <f t="shared" si="93"/>
        <v>2.2727173938018206E-6</v>
      </c>
      <c r="AX116" s="12">
        <f t="shared" si="94"/>
        <v>9.6232647692662249E-5</v>
      </c>
      <c r="AY116" s="12">
        <f t="shared" si="95"/>
        <v>1.2750435351357845E-5</v>
      </c>
      <c r="AZ116" s="12">
        <f t="shared" si="96"/>
        <v>4.5434880129585193E-6</v>
      </c>
      <c r="BE116" s="1">
        <f t="shared" si="107"/>
        <v>44944</v>
      </c>
      <c r="BF116" s="4">
        <f>lambda!$C$1*BF115</f>
        <v>3.2512462075560467E-3</v>
      </c>
      <c r="BG116" s="12">
        <f t="shared" si="97"/>
        <v>5.8190101443880914E-9</v>
      </c>
      <c r="BH116" s="12">
        <f t="shared" si="98"/>
        <v>2.1726619238617378E-8</v>
      </c>
      <c r="BI116" s="12">
        <f t="shared" si="99"/>
        <v>2.0461606545282157E-8</v>
      </c>
      <c r="BJ116" s="12">
        <f t="shared" si="100"/>
        <v>4.1164432327536202E-8</v>
      </c>
      <c r="BK116" s="12">
        <f t="shared" si="101"/>
        <v>3.5925057113681408E-9</v>
      </c>
      <c r="BL116" s="12">
        <f t="shared" si="102"/>
        <v>7.3891638074448316E-9</v>
      </c>
      <c r="BM116" s="12">
        <f t="shared" si="103"/>
        <v>3.1287603085384529E-7</v>
      </c>
      <c r="BN116" s="12">
        <f t="shared" si="104"/>
        <v>4.1454804580790746E-8</v>
      </c>
      <c r="BO116" s="12">
        <f t="shared" si="105"/>
        <v>1.4771998171207745E-8</v>
      </c>
      <c r="BT116" s="1">
        <f t="shared" si="106"/>
        <v>44944</v>
      </c>
      <c r="BU116" s="6"/>
      <c r="BV116" s="6"/>
      <c r="BW116" s="6"/>
      <c r="BX116" s="6"/>
      <c r="BY116" s="6"/>
      <c r="BZ116" s="6"/>
      <c r="CA116" s="6"/>
      <c r="CB116" s="6"/>
      <c r="CC116" s="6"/>
    </row>
    <row r="117" spans="1:81" x14ac:dyDescent="0.25">
      <c r="A117" s="1">
        <v>44943</v>
      </c>
      <c r="B117" s="33">
        <v>7</v>
      </c>
      <c r="C117" s="33">
        <v>7.13</v>
      </c>
      <c r="D117" s="33">
        <v>7.26</v>
      </c>
      <c r="E117" s="33">
        <v>7.4</v>
      </c>
      <c r="F117" s="33">
        <v>7.95</v>
      </c>
      <c r="G117" s="33">
        <v>8.4700000000000006</v>
      </c>
      <c r="H117" s="33">
        <v>9.34</v>
      </c>
      <c r="I117" s="33">
        <v>9.92</v>
      </c>
      <c r="J117" s="33">
        <v>10.44</v>
      </c>
      <c r="K117" s="33">
        <v>10.86</v>
      </c>
      <c r="L117" s="33">
        <v>11.07</v>
      </c>
      <c r="M117" s="33">
        <v>11.3</v>
      </c>
      <c r="N117" s="5"/>
      <c r="O117" s="1">
        <f t="shared" si="108"/>
        <v>44943</v>
      </c>
      <c r="P117" s="6">
        <f t="shared" si="68"/>
        <v>7.0704706980587062</v>
      </c>
      <c r="Q117" s="6">
        <f t="shared" si="69"/>
        <v>7.3172315923681452</v>
      </c>
      <c r="R117" s="6">
        <f t="shared" si="70"/>
        <v>7.6016451466479396</v>
      </c>
      <c r="S117" s="6">
        <f t="shared" si="71"/>
        <v>8.5028165735567605</v>
      </c>
      <c r="T117" s="6">
        <f t="shared" si="72"/>
        <v>9.517526656127373</v>
      </c>
      <c r="U117" s="6">
        <f t="shared" si="73"/>
        <v>11.226076760785231</v>
      </c>
      <c r="V117" s="6">
        <f t="shared" si="74"/>
        <v>12.031415940912549</v>
      </c>
      <c r="W117" s="6">
        <f t="shared" si="75"/>
        <v>13.07603815903687</v>
      </c>
      <c r="X117" s="6">
        <f t="shared" si="76"/>
        <v>14.784769497727188</v>
      </c>
      <c r="AC117" s="1">
        <f t="shared" si="77"/>
        <v>44943</v>
      </c>
      <c r="AD117" s="9">
        <f t="shared" si="78"/>
        <v>-2.6834111004865025E-3</v>
      </c>
      <c r="AE117" s="9">
        <f t="shared" si="79"/>
        <v>-9.0372200767559058E-3</v>
      </c>
      <c r="AF117" s="9">
        <f t="shared" si="80"/>
        <v>-3.7224384820542713E-3</v>
      </c>
      <c r="AG117" s="9">
        <f t="shared" si="81"/>
        <v>-8.2230933738020335E-3</v>
      </c>
      <c r="AH117" s="9">
        <f t="shared" si="82"/>
        <v>-8.4005148094196871E-3</v>
      </c>
      <c r="AI117" s="9">
        <f t="shared" si="83"/>
        <v>1.5679506830636794E-3</v>
      </c>
      <c r="AJ117" s="9">
        <f t="shared" si="84"/>
        <v>3.7946916903747797E-3</v>
      </c>
      <c r="AK117" s="9">
        <f t="shared" si="85"/>
        <v>1.8454146153919826E-2</v>
      </c>
      <c r="AL117" s="9">
        <f t="shared" si="86"/>
        <v>2.455377294225718E-2</v>
      </c>
      <c r="AQ117" s="1">
        <f t="shared" si="87"/>
        <v>44943</v>
      </c>
      <c r="AR117" s="12">
        <f t="shared" si="88"/>
        <v>7.2006951342141823E-6</v>
      </c>
      <c r="AS117" s="12">
        <f t="shared" si="89"/>
        <v>8.1671346715720016E-5</v>
      </c>
      <c r="AT117" s="12">
        <f t="shared" si="90"/>
        <v>1.3856548252678507E-5</v>
      </c>
      <c r="AU117" s="12">
        <f t="shared" si="91"/>
        <v>6.761926463426691E-5</v>
      </c>
      <c r="AV117" s="12">
        <f t="shared" si="92"/>
        <v>7.0568649063279488E-5</v>
      </c>
      <c r="AW117" s="12">
        <f t="shared" si="93"/>
        <v>2.4584693445198589E-6</v>
      </c>
      <c r="AX117" s="12">
        <f t="shared" si="94"/>
        <v>1.4399685024999403E-5</v>
      </c>
      <c r="AY117" s="12">
        <f t="shared" si="95"/>
        <v>3.4055551027023393E-4</v>
      </c>
      <c r="AZ117" s="12">
        <f t="shared" si="96"/>
        <v>6.0288776569992076E-4</v>
      </c>
      <c r="BE117" s="1">
        <f t="shared" si="107"/>
        <v>44943</v>
      </c>
      <c r="BF117" s="4">
        <f>lambda!$C$1*BF116</f>
        <v>3.2254426662262367E-3</v>
      </c>
      <c r="BG117" s="12">
        <f t="shared" si="97"/>
        <v>2.3225429312382081E-8</v>
      </c>
      <c r="BH117" s="12">
        <f t="shared" si="98"/>
        <v>2.6342624630503939E-7</v>
      </c>
      <c r="BI117" s="12">
        <f t="shared" si="99"/>
        <v>4.4693501940811862E-8</v>
      </c>
      <c r="BJ117" s="12">
        <f t="shared" si="100"/>
        <v>2.1810206121020733E-7</v>
      </c>
      <c r="BK117" s="12">
        <f t="shared" si="101"/>
        <v>2.2761513158664781E-7</v>
      </c>
      <c r="BL117" s="12">
        <f t="shared" si="102"/>
        <v>7.9296519174236021E-9</v>
      </c>
      <c r="BM117" s="12">
        <f t="shared" si="103"/>
        <v>4.6445358459852088E-8</v>
      </c>
      <c r="BN117" s="12">
        <f t="shared" si="104"/>
        <v>1.0984422730440598E-6</v>
      </c>
      <c r="BO117" s="12">
        <f t="shared" si="105"/>
        <v>1.9445799224343312E-6</v>
      </c>
      <c r="BT117" s="1">
        <f t="shared" si="106"/>
        <v>44943</v>
      </c>
      <c r="BU117" s="6"/>
      <c r="BV117" s="6"/>
      <c r="BW117" s="6"/>
      <c r="BX117" s="6"/>
      <c r="BY117" s="6"/>
      <c r="BZ117" s="6"/>
      <c r="CA117" s="6"/>
      <c r="CB117" s="6"/>
      <c r="CC117" s="6"/>
    </row>
    <row r="118" spans="1:81" x14ac:dyDescent="0.25">
      <c r="A118" s="1">
        <v>44942</v>
      </c>
      <c r="B118" s="33">
        <v>7</v>
      </c>
      <c r="C118" s="33">
        <v>7.14</v>
      </c>
      <c r="D118" s="33">
        <v>7.29</v>
      </c>
      <c r="E118" s="33">
        <v>7.43</v>
      </c>
      <c r="F118" s="33">
        <v>8</v>
      </c>
      <c r="G118" s="33">
        <v>8.5299999999999994</v>
      </c>
      <c r="H118" s="33">
        <v>9.3699999999999992</v>
      </c>
      <c r="I118" s="33">
        <v>9.93</v>
      </c>
      <c r="J118" s="33">
        <v>10.39</v>
      </c>
      <c r="K118" s="33">
        <v>10.75</v>
      </c>
      <c r="L118" s="33">
        <v>10.93</v>
      </c>
      <c r="M118" s="33">
        <v>11.13</v>
      </c>
      <c r="N118" s="5"/>
      <c r="O118" s="1">
        <f t="shared" si="108"/>
        <v>44942</v>
      </c>
      <c r="P118" s="6">
        <f t="shared" si="68"/>
        <v>7.0894691565525747</v>
      </c>
      <c r="Q118" s="6">
        <f t="shared" si="69"/>
        <v>7.3836587308568902</v>
      </c>
      <c r="R118" s="6">
        <f t="shared" si="70"/>
        <v>7.6299945347599873</v>
      </c>
      <c r="S118" s="6">
        <f t="shared" si="71"/>
        <v>8.5730242948897093</v>
      </c>
      <c r="T118" s="6">
        <f t="shared" si="72"/>
        <v>9.5978155415808999</v>
      </c>
      <c r="U118" s="6">
        <f t="shared" si="73"/>
        <v>11.208488618333345</v>
      </c>
      <c r="V118" s="6">
        <f t="shared" si="74"/>
        <v>11.985846941651134</v>
      </c>
      <c r="W118" s="6">
        <f t="shared" si="75"/>
        <v>12.836943964704419</v>
      </c>
      <c r="X118" s="6">
        <f t="shared" si="76"/>
        <v>14.426168148709483</v>
      </c>
      <c r="AC118" s="1">
        <f t="shared" si="77"/>
        <v>44942</v>
      </c>
      <c r="AD118" s="9">
        <f t="shared" si="78"/>
        <v>2.6865497804534301E-3</v>
      </c>
      <c r="AE118" s="9">
        <f t="shared" si="79"/>
        <v>7.7438081365121501E-3</v>
      </c>
      <c r="AF118" s="9">
        <f t="shared" si="80"/>
        <v>-2.4936329170575644E-3</v>
      </c>
      <c r="AG118" s="9">
        <f t="shared" si="81"/>
        <v>-3.51837697654583E-3</v>
      </c>
      <c r="AH118" s="9">
        <f t="shared" si="82"/>
        <v>-1.0412859084574114E-3</v>
      </c>
      <c r="AI118" s="9">
        <f t="shared" si="83"/>
        <v>-3.4782133822914133E-3</v>
      </c>
      <c r="AJ118" s="9">
        <f t="shared" si="84"/>
        <v>-1.8561298584684853E-3</v>
      </c>
      <c r="AK118" s="9">
        <f t="shared" si="85"/>
        <v>7.8606577504104179E-3</v>
      </c>
      <c r="AL118" s="9">
        <f t="shared" si="86"/>
        <v>1.0802766393660963E-2</v>
      </c>
      <c r="AQ118" s="1">
        <f t="shared" si="87"/>
        <v>44942</v>
      </c>
      <c r="AR118" s="12">
        <f t="shared" si="88"/>
        <v>7.217549722854373E-6</v>
      </c>
      <c r="AS118" s="12">
        <f t="shared" si="89"/>
        <v>5.9966564455111776E-5</v>
      </c>
      <c r="AT118" s="12">
        <f t="shared" si="90"/>
        <v>6.2182051250330181E-6</v>
      </c>
      <c r="AU118" s="12">
        <f t="shared" si="91"/>
        <v>1.2378976549087775E-5</v>
      </c>
      <c r="AV118" s="12">
        <f t="shared" si="92"/>
        <v>1.0842763431519765E-6</v>
      </c>
      <c r="AW118" s="12">
        <f t="shared" si="93"/>
        <v>1.2097968332751073E-5</v>
      </c>
      <c r="AX118" s="12">
        <f t="shared" si="94"/>
        <v>3.4452180514982392E-6</v>
      </c>
      <c r="AY118" s="12">
        <f t="shared" si="95"/>
        <v>6.1789940269087377E-5</v>
      </c>
      <c r="AZ118" s="12">
        <f t="shared" si="96"/>
        <v>1.1669976175601069E-4</v>
      </c>
      <c r="BE118" s="1">
        <f t="shared" si="107"/>
        <v>44942</v>
      </c>
      <c r="BF118" s="4">
        <f>lambda!$C$1*BF117</f>
        <v>3.1998439149069809E-3</v>
      </c>
      <c r="BG118" s="12">
        <f t="shared" si="97"/>
        <v>2.3095032561214133E-8</v>
      </c>
      <c r="BH118" s="12">
        <f t="shared" si="98"/>
        <v>1.9188364636956668E-7</v>
      </c>
      <c r="BI118" s="12">
        <f t="shared" si="99"/>
        <v>1.9897285830980304E-8</v>
      </c>
      <c r="BJ118" s="12">
        <f t="shared" si="100"/>
        <v>3.9610792783374738E-8</v>
      </c>
      <c r="BK118" s="12">
        <f t="shared" si="101"/>
        <v>3.4695150587124456E-9</v>
      </c>
      <c r="BL118" s="12">
        <f t="shared" si="102"/>
        <v>3.8711610352290874E-8</v>
      </c>
      <c r="BM118" s="12">
        <f t="shared" si="103"/>
        <v>1.1024160017614326E-8</v>
      </c>
      <c r="BN118" s="12">
        <f t="shared" si="104"/>
        <v>1.9771816437250506E-7</v>
      </c>
      <c r="BO118" s="12">
        <f t="shared" si="105"/>
        <v>3.7342102252606518E-7</v>
      </c>
      <c r="BT118" s="1">
        <f t="shared" si="106"/>
        <v>44942</v>
      </c>
      <c r="BU118" s="6"/>
      <c r="BV118" s="6"/>
      <c r="BW118" s="6"/>
      <c r="BX118" s="6"/>
      <c r="BY118" s="6"/>
      <c r="BZ118" s="6"/>
      <c r="CA118" s="6"/>
      <c r="CB118" s="6"/>
      <c r="CC118" s="6"/>
    </row>
    <row r="119" spans="1:81" x14ac:dyDescent="0.25">
      <c r="A119" s="1">
        <v>44939</v>
      </c>
      <c r="B119" s="33">
        <v>7.02</v>
      </c>
      <c r="C119" s="33">
        <v>7.14</v>
      </c>
      <c r="D119" s="33">
        <v>7.27</v>
      </c>
      <c r="E119" s="33">
        <v>7.42</v>
      </c>
      <c r="F119" s="33">
        <v>8.01</v>
      </c>
      <c r="G119" s="33">
        <v>8.5399999999999991</v>
      </c>
      <c r="H119" s="33">
        <v>9.39</v>
      </c>
      <c r="I119" s="33">
        <v>9.9499999999999993</v>
      </c>
      <c r="J119" s="33">
        <v>10.38</v>
      </c>
      <c r="K119" s="33">
        <v>10.71</v>
      </c>
      <c r="L119" s="33">
        <v>10.88</v>
      </c>
      <c r="M119" s="33">
        <v>11.07</v>
      </c>
      <c r="N119" s="5"/>
      <c r="O119" s="1">
        <f t="shared" si="108"/>
        <v>44939</v>
      </c>
      <c r="P119" s="6">
        <f t="shared" si="68"/>
        <v>7.0704485061487965</v>
      </c>
      <c r="Q119" s="6">
        <f t="shared" si="69"/>
        <v>7.326701910270117</v>
      </c>
      <c r="R119" s="6">
        <f t="shared" si="70"/>
        <v>7.6490446824550418</v>
      </c>
      <c r="S119" s="6">
        <f t="shared" si="71"/>
        <v>8.6032405511077936</v>
      </c>
      <c r="T119" s="6">
        <f t="shared" si="72"/>
        <v>9.6078148168050159</v>
      </c>
      <c r="U119" s="6">
        <f t="shared" si="73"/>
        <v>11.247542012087063</v>
      </c>
      <c r="V119" s="6">
        <f t="shared" si="74"/>
        <v>12.008114889747079</v>
      </c>
      <c r="W119" s="6">
        <f t="shared" si="75"/>
        <v>12.736432701504929</v>
      </c>
      <c r="X119" s="6">
        <f t="shared" si="76"/>
        <v>14.271164366473888</v>
      </c>
      <c r="AC119" s="1">
        <f t="shared" si="77"/>
        <v>44939</v>
      </c>
      <c r="AD119" s="9">
        <f t="shared" si="78"/>
        <v>2.6931567307420493E-3</v>
      </c>
      <c r="AE119" s="9">
        <f t="shared" si="79"/>
        <v>3.89464465345801E-3</v>
      </c>
      <c r="AF119" s="9">
        <f t="shared" si="80"/>
        <v>1.1221144662790915E-2</v>
      </c>
      <c r="AG119" s="9">
        <f t="shared" si="81"/>
        <v>5.8413495362117495E-3</v>
      </c>
      <c r="AH119" s="9">
        <f t="shared" si="82"/>
        <v>-5.285213519237256E-3</v>
      </c>
      <c r="AI119" s="9">
        <f t="shared" si="83"/>
        <v>-6.4656006391503205E-3</v>
      </c>
      <c r="AJ119" s="9">
        <f t="shared" si="84"/>
        <v>1.433552739623968E-3</v>
      </c>
      <c r="AK119" s="9">
        <f t="shared" si="85"/>
        <v>-9.7374514389142268E-4</v>
      </c>
      <c r="AL119" s="9">
        <f t="shared" si="86"/>
        <v>2.1768840910507052E-3</v>
      </c>
      <c r="AQ119" s="1">
        <f t="shared" si="87"/>
        <v>44939</v>
      </c>
      <c r="AR119" s="12">
        <f t="shared" si="88"/>
        <v>7.2530931763412025E-6</v>
      </c>
      <c r="AS119" s="12">
        <f t="shared" si="89"/>
        <v>1.5168256976709063E-5</v>
      </c>
      <c r="AT119" s="12">
        <f t="shared" si="90"/>
        <v>1.2591408754328103E-4</v>
      </c>
      <c r="AU119" s="12">
        <f t="shared" si="91"/>
        <v>3.4121364404201219E-5</v>
      </c>
      <c r="AV119" s="12">
        <f t="shared" si="92"/>
        <v>2.7933481943928262E-5</v>
      </c>
      <c r="AW119" s="12">
        <f t="shared" si="93"/>
        <v>4.1803991624981034E-5</v>
      </c>
      <c r="AX119" s="12">
        <f t="shared" si="94"/>
        <v>2.0550734572833844E-6</v>
      </c>
      <c r="AY119" s="12">
        <f t="shared" si="95"/>
        <v>9.4817960525212752E-7</v>
      </c>
      <c r="AZ119" s="12">
        <f t="shared" si="96"/>
        <v>4.7388243458696546E-6</v>
      </c>
      <c r="BE119" s="1">
        <f t="shared" si="107"/>
        <v>44939</v>
      </c>
      <c r="BF119" s="4">
        <f>lambda!$C$1*BF118</f>
        <v>3.1744483282807349E-3</v>
      </c>
      <c r="BG119" s="12">
        <f t="shared" si="97"/>
        <v>2.3024569508500736E-8</v>
      </c>
      <c r="BH119" s="12">
        <f t="shared" si="98"/>
        <v>4.8150848002646677E-8</v>
      </c>
      <c r="BI119" s="12">
        <f t="shared" si="99"/>
        <v>3.9970776470876256E-7</v>
      </c>
      <c r="BJ119" s="12">
        <f t="shared" si="100"/>
        <v>1.0831650819157433E-7</v>
      </c>
      <c r="BK119" s="12">
        <f t="shared" si="101"/>
        <v>8.8673395059963163E-8</v>
      </c>
      <c r="BL119" s="12">
        <f t="shared" si="102"/>
        <v>1.3270461132938288E-7</v>
      </c>
      <c r="BM119" s="12">
        <f t="shared" si="103"/>
        <v>6.5237245009673498E-9</v>
      </c>
      <c r="BN119" s="12">
        <f t="shared" si="104"/>
        <v>3.0099471628025033E-9</v>
      </c>
      <c r="BO119" s="12">
        <f t="shared" si="105"/>
        <v>1.5043153022761973E-8</v>
      </c>
      <c r="BT119" s="1">
        <f t="shared" si="106"/>
        <v>44939</v>
      </c>
      <c r="BU119" s="6"/>
      <c r="BV119" s="6"/>
      <c r="BW119" s="6"/>
      <c r="BX119" s="6"/>
      <c r="BY119" s="6"/>
      <c r="BZ119" s="6"/>
      <c r="CA119" s="6"/>
      <c r="CB119" s="6"/>
      <c r="CC119" s="6"/>
    </row>
    <row r="120" spans="1:81" x14ac:dyDescent="0.25">
      <c r="A120" s="1">
        <v>44938</v>
      </c>
      <c r="B120" s="33">
        <v>7.04</v>
      </c>
      <c r="C120" s="33">
        <v>7.14</v>
      </c>
      <c r="D120" s="33">
        <v>7.26</v>
      </c>
      <c r="E120" s="33">
        <v>7.39</v>
      </c>
      <c r="F120" s="33">
        <v>7.97</v>
      </c>
      <c r="G120" s="33">
        <v>8.5299999999999994</v>
      </c>
      <c r="H120" s="33">
        <v>9.41</v>
      </c>
      <c r="I120" s="33">
        <v>9.9600000000000009</v>
      </c>
      <c r="J120" s="33">
        <v>10.39</v>
      </c>
      <c r="K120" s="33">
        <v>10.71</v>
      </c>
      <c r="L120" s="33">
        <v>10.88</v>
      </c>
      <c r="M120" s="33">
        <v>11.07</v>
      </c>
      <c r="N120" s="5"/>
      <c r="O120" s="1">
        <f t="shared" si="108"/>
        <v>44938</v>
      </c>
      <c r="P120" s="6">
        <f t="shared" si="68"/>
        <v>7.051432298472804</v>
      </c>
      <c r="Q120" s="6">
        <f t="shared" si="69"/>
        <v>7.2982225044292193</v>
      </c>
      <c r="R120" s="6">
        <f t="shared" si="70"/>
        <v>7.5636934106007914</v>
      </c>
      <c r="S120" s="6">
        <f t="shared" si="71"/>
        <v>8.5531325076822604</v>
      </c>
      <c r="T120" s="6">
        <f t="shared" si="72"/>
        <v>9.6587285961460267</v>
      </c>
      <c r="U120" s="6">
        <f t="shared" si="73"/>
        <v>11.320499730484491</v>
      </c>
      <c r="V120" s="6">
        <f t="shared" si="74"/>
        <v>11.99091295663427</v>
      </c>
      <c r="W120" s="6">
        <f t="shared" si="75"/>
        <v>12.748840781171756</v>
      </c>
      <c r="X120" s="6">
        <f t="shared" si="76"/>
        <v>14.240131485551078</v>
      </c>
      <c r="AC120" s="1">
        <f t="shared" si="77"/>
        <v>44938</v>
      </c>
      <c r="AD120" s="9">
        <f t="shared" si="78"/>
        <v>4.0457536993727394E-3</v>
      </c>
      <c r="AE120" s="9">
        <f t="shared" si="79"/>
        <v>7.8276556121619906E-3</v>
      </c>
      <c r="AF120" s="9">
        <f t="shared" si="80"/>
        <v>-1.8951968889207751E-5</v>
      </c>
      <c r="AG120" s="9">
        <f t="shared" si="81"/>
        <v>1.1569875736575934E-3</v>
      </c>
      <c r="AH120" s="9">
        <f t="shared" si="82"/>
        <v>-1.0675287503865783E-3</v>
      </c>
      <c r="AI120" s="9">
        <f t="shared" si="83"/>
        <v>-6.4309297661118365E-3</v>
      </c>
      <c r="AJ120" s="9">
        <f t="shared" si="84"/>
        <v>-8.4086300436012409E-3</v>
      </c>
      <c r="AK120" s="9">
        <f t="shared" si="85"/>
        <v>-3.8872672710043364E-3</v>
      </c>
      <c r="AL120" s="9">
        <f t="shared" si="86"/>
        <v>-7.5575872169437747E-3</v>
      </c>
      <c r="AQ120" s="1">
        <f t="shared" si="87"/>
        <v>44938</v>
      </c>
      <c r="AR120" s="12">
        <f t="shared" si="88"/>
        <v>1.6368122995988208E-5</v>
      </c>
      <c r="AS120" s="12">
        <f t="shared" si="89"/>
        <v>6.1272192382611109E-5</v>
      </c>
      <c r="AT120" s="12">
        <f t="shared" si="90"/>
        <v>3.5917712477749845E-10</v>
      </c>
      <c r="AU120" s="12">
        <f t="shared" si="91"/>
        <v>1.3386202455980851E-6</v>
      </c>
      <c r="AV120" s="12">
        <f t="shared" si="92"/>
        <v>1.1396176329019294E-6</v>
      </c>
      <c r="AW120" s="12">
        <f t="shared" si="93"/>
        <v>4.135685765666324E-5</v>
      </c>
      <c r="AX120" s="12">
        <f t="shared" si="94"/>
        <v>7.0705059210153404E-5</v>
      </c>
      <c r="AY120" s="12">
        <f t="shared" si="95"/>
        <v>1.51108468362215E-5</v>
      </c>
      <c r="AZ120" s="12">
        <f t="shared" si="96"/>
        <v>5.7117124541711947E-5</v>
      </c>
      <c r="BE120" s="1">
        <f t="shared" si="107"/>
        <v>44938</v>
      </c>
      <c r="BF120" s="4">
        <f>lambda!$C$1*BF119</f>
        <v>3.1492542939293008E-3</v>
      </c>
      <c r="BG120" s="12">
        <f t="shared" si="97"/>
        <v>5.1547381628678796E-8</v>
      </c>
      <c r="BH120" s="12">
        <f t="shared" si="98"/>
        <v>1.9296171495940023E-7</v>
      </c>
      <c r="BI120" s="12">
        <f t="shared" si="99"/>
        <v>1.1311401024867172E-12</v>
      </c>
      <c r="BJ120" s="12">
        <f t="shared" si="100"/>
        <v>4.2156555563904646E-9</v>
      </c>
      <c r="BK120" s="12">
        <f t="shared" si="101"/>
        <v>3.588945723853947E-9</v>
      </c>
      <c r="BL120" s="12">
        <f t="shared" si="102"/>
        <v>1.3024326155866958E-7</v>
      </c>
      <c r="BM120" s="12">
        <f t="shared" si="103"/>
        <v>2.2266821132010107E-7</v>
      </c>
      <c r="BN120" s="12">
        <f t="shared" si="104"/>
        <v>4.7587899283878553E-8</v>
      </c>
      <c r="BO120" s="12">
        <f t="shared" si="105"/>
        <v>1.79876349719881E-7</v>
      </c>
      <c r="BT120" s="1">
        <f t="shared" si="106"/>
        <v>44938</v>
      </c>
      <c r="BU120" s="6"/>
      <c r="BV120" s="6"/>
      <c r="BW120" s="6"/>
      <c r="BX120" s="6"/>
      <c r="BY120" s="6"/>
      <c r="BZ120" s="6"/>
      <c r="CA120" s="6"/>
      <c r="CB120" s="6"/>
      <c r="CC120" s="6"/>
    </row>
    <row r="121" spans="1:81" x14ac:dyDescent="0.25">
      <c r="A121" s="1">
        <v>44937</v>
      </c>
      <c r="B121" s="33">
        <v>7.01</v>
      </c>
      <c r="C121" s="33">
        <v>7.11</v>
      </c>
      <c r="D121" s="33">
        <v>7.22</v>
      </c>
      <c r="E121" s="33">
        <v>7.36</v>
      </c>
      <c r="F121" s="33">
        <v>7.95</v>
      </c>
      <c r="G121" s="33">
        <v>8.52</v>
      </c>
      <c r="H121" s="33">
        <v>9.43</v>
      </c>
      <c r="I121" s="33">
        <v>10</v>
      </c>
      <c r="J121" s="33">
        <v>10.43</v>
      </c>
      <c r="K121" s="33">
        <v>10.76</v>
      </c>
      <c r="L121" s="33">
        <v>10.93</v>
      </c>
      <c r="M121" s="33">
        <v>11.11</v>
      </c>
      <c r="N121" s="5"/>
      <c r="O121" s="1">
        <f t="shared" si="108"/>
        <v>44937</v>
      </c>
      <c r="P121" s="6">
        <f t="shared" si="68"/>
        <v>7.0229615717736671</v>
      </c>
      <c r="Q121" s="6">
        <f t="shared" si="69"/>
        <v>7.2413175388774675</v>
      </c>
      <c r="R121" s="6">
        <f t="shared" si="70"/>
        <v>7.563836758841358</v>
      </c>
      <c r="S121" s="6">
        <f t="shared" si="71"/>
        <v>8.5432423621460316</v>
      </c>
      <c r="T121" s="6">
        <f t="shared" si="72"/>
        <v>9.6690450722022536</v>
      </c>
      <c r="U121" s="6">
        <f t="shared" si="73"/>
        <v>11.393535661930077</v>
      </c>
      <c r="V121" s="6">
        <f t="shared" si="74"/>
        <v>12.092165207343786</v>
      </c>
      <c r="W121" s="6">
        <f t="shared" si="75"/>
        <v>12.79849538050617</v>
      </c>
      <c r="X121" s="6">
        <f t="shared" si="76"/>
        <v>14.348160225354954</v>
      </c>
      <c r="AC121" s="1">
        <f t="shared" si="77"/>
        <v>44937</v>
      </c>
      <c r="AD121" s="9">
        <f t="shared" si="78"/>
        <v>-9.4189504217809979E-3</v>
      </c>
      <c r="AE121" s="9">
        <f t="shared" si="79"/>
        <v>-1.4303846459047802E-2</v>
      </c>
      <c r="AF121" s="9">
        <f t="shared" si="80"/>
        <v>-8.708559776844078E-3</v>
      </c>
      <c r="AG121" s="9">
        <f t="shared" si="81"/>
        <v>-5.8225994604368609E-3</v>
      </c>
      <c r="AH121" s="9">
        <f t="shared" si="82"/>
        <v>9.5106094666625902E-3</v>
      </c>
      <c r="AI121" s="9">
        <f t="shared" si="83"/>
        <v>1.3880871780301687E-2</v>
      </c>
      <c r="AJ121" s="9">
        <f t="shared" si="84"/>
        <v>1.1197618544320042E-2</v>
      </c>
      <c r="AK121" s="9">
        <f t="shared" si="85"/>
        <v>3.5326339461009327E-3</v>
      </c>
      <c r="AL121" s="9">
        <f t="shared" si="86"/>
        <v>6.4591634939889691E-3</v>
      </c>
      <c r="AQ121" s="1">
        <f t="shared" si="87"/>
        <v>44937</v>
      </c>
      <c r="AR121" s="12">
        <f t="shared" si="88"/>
        <v>8.8716627047968435E-5</v>
      </c>
      <c r="AS121" s="12">
        <f t="shared" si="89"/>
        <v>2.0460002352401435E-4</v>
      </c>
      <c r="AT121" s="12">
        <f t="shared" si="90"/>
        <v>7.5839013386866584E-5</v>
      </c>
      <c r="AU121" s="12">
        <f t="shared" si="91"/>
        <v>3.390266447667962E-5</v>
      </c>
      <c r="AV121" s="12">
        <f t="shared" si="92"/>
        <v>9.0451692427372078E-5</v>
      </c>
      <c r="AW121" s="12">
        <f t="shared" si="93"/>
        <v>1.9267860138117573E-4</v>
      </c>
      <c r="AX121" s="12">
        <f t="shared" si="94"/>
        <v>1.2538666106410009E-4</v>
      </c>
      <c r="AY121" s="12">
        <f t="shared" si="95"/>
        <v>1.2479502597144648E-5</v>
      </c>
      <c r="AZ121" s="12">
        <f t="shared" si="96"/>
        <v>4.1720793042079787E-5</v>
      </c>
      <c r="BE121" s="1">
        <f t="shared" si="107"/>
        <v>44937</v>
      </c>
      <c r="BF121" s="4">
        <f>lambda!$C$1*BF120</f>
        <v>3.1242602122314492E-3</v>
      </c>
      <c r="BG121" s="12">
        <f t="shared" si="97"/>
        <v>2.7717382804934417E-7</v>
      </c>
      <c r="BH121" s="12">
        <f t="shared" si="98"/>
        <v>6.3922371291769656E-7</v>
      </c>
      <c r="BI121" s="12">
        <f t="shared" si="99"/>
        <v>2.3694081205947551E-7</v>
      </c>
      <c r="BJ121" s="12">
        <f t="shared" si="100"/>
        <v>1.0592074571312269E-7</v>
      </c>
      <c r="BK121" s="12">
        <f t="shared" si="101"/>
        <v>2.8259462377983526E-7</v>
      </c>
      <c r="BL121" s="12">
        <f t="shared" si="102"/>
        <v>6.0197808804361091E-7</v>
      </c>
      <c r="BM121" s="12">
        <f t="shared" si="103"/>
        <v>3.9174055630711815E-7</v>
      </c>
      <c r="BN121" s="12">
        <f t="shared" si="104"/>
        <v>3.8989213432698064E-8</v>
      </c>
      <c r="BO121" s="12">
        <f t="shared" si="105"/>
        <v>1.3034661372411255E-7</v>
      </c>
      <c r="BT121" s="1">
        <f t="shared" si="106"/>
        <v>44937</v>
      </c>
      <c r="BU121" s="6"/>
      <c r="BV121" s="6"/>
      <c r="BW121" s="6"/>
      <c r="BX121" s="6"/>
      <c r="BY121" s="6"/>
      <c r="BZ121" s="6"/>
      <c r="CA121" s="6"/>
      <c r="CB121" s="6"/>
      <c r="CC121" s="6"/>
    </row>
    <row r="122" spans="1:81" x14ac:dyDescent="0.25">
      <c r="A122" s="1">
        <v>44936</v>
      </c>
      <c r="B122" s="33">
        <v>7.04</v>
      </c>
      <c r="C122" s="33">
        <v>7.16</v>
      </c>
      <c r="D122" s="33">
        <v>7.29</v>
      </c>
      <c r="E122" s="33">
        <v>7.43</v>
      </c>
      <c r="F122" s="33">
        <v>8.01</v>
      </c>
      <c r="G122" s="33">
        <v>8.5299999999999994</v>
      </c>
      <c r="H122" s="33">
        <v>9.3800000000000008</v>
      </c>
      <c r="I122" s="33">
        <v>9.93</v>
      </c>
      <c r="J122" s="33">
        <v>10.37</v>
      </c>
      <c r="K122" s="33">
        <v>10.7</v>
      </c>
      <c r="L122" s="33">
        <v>10.87</v>
      </c>
      <c r="M122" s="33">
        <v>11.06</v>
      </c>
      <c r="N122" s="5"/>
      <c r="O122" s="1">
        <f t="shared" si="108"/>
        <v>44936</v>
      </c>
      <c r="P122" s="6">
        <f t="shared" si="68"/>
        <v>7.0894230057559682</v>
      </c>
      <c r="Q122" s="6">
        <f t="shared" si="69"/>
        <v>7.3456405646846967</v>
      </c>
      <c r="R122" s="6">
        <f t="shared" si="70"/>
        <v>7.6299945347599873</v>
      </c>
      <c r="S122" s="6">
        <f t="shared" si="71"/>
        <v>8.5931313413385446</v>
      </c>
      <c r="T122" s="6">
        <f t="shared" si="72"/>
        <v>9.5775224683398275</v>
      </c>
      <c r="U122" s="6">
        <f t="shared" si="73"/>
        <v>11.236476038358479</v>
      </c>
      <c r="V122" s="6">
        <f t="shared" si="74"/>
        <v>11.957517030359666</v>
      </c>
      <c r="W122" s="6">
        <f t="shared" si="75"/>
        <v>12.753362746739098</v>
      </c>
      <c r="X122" s="6">
        <f t="shared" si="76"/>
        <v>14.255781777545252</v>
      </c>
      <c r="AC122" s="1">
        <f t="shared" si="77"/>
        <v>44936</v>
      </c>
      <c r="AD122" s="9">
        <f t="shared" si="78"/>
        <v>1.213521937598212E-2</v>
      </c>
      <c r="AE122" s="9">
        <f t="shared" si="79"/>
        <v>1.8252522118963315E-2</v>
      </c>
      <c r="AF122" s="9">
        <f t="shared" si="80"/>
        <v>1.7534777427051621E-2</v>
      </c>
      <c r="AG122" s="9">
        <f t="shared" si="81"/>
        <v>6.9937654341187009E-3</v>
      </c>
      <c r="AH122" s="9">
        <f t="shared" si="82"/>
        <v>-8.4759328960960622E-3</v>
      </c>
      <c r="AI122" s="9">
        <f t="shared" si="83"/>
        <v>-5.4919341283642597E-3</v>
      </c>
      <c r="AJ122" s="9">
        <f t="shared" si="84"/>
        <v>2.3707222186638848E-3</v>
      </c>
      <c r="AK122" s="9">
        <f t="shared" si="85"/>
        <v>6.5644807742107226E-3</v>
      </c>
      <c r="AL122" s="9">
        <f t="shared" si="86"/>
        <v>2.1592513360649841E-3</v>
      </c>
      <c r="AQ122" s="1">
        <f t="shared" si="87"/>
        <v>44936</v>
      </c>
      <c r="AR122" s="12">
        <f t="shared" si="88"/>
        <v>1.4726354930321187E-4</v>
      </c>
      <c r="AS122" s="12">
        <f t="shared" si="89"/>
        <v>3.3315456370324505E-4</v>
      </c>
      <c r="AT122" s="12">
        <f t="shared" si="90"/>
        <v>3.0746841941623908E-4</v>
      </c>
      <c r="AU122" s="12">
        <f t="shared" si="91"/>
        <v>4.8912754947473543E-5</v>
      </c>
      <c r="AV122" s="12">
        <f t="shared" si="92"/>
        <v>7.1841438459123384E-5</v>
      </c>
      <c r="AW122" s="12">
        <f t="shared" si="93"/>
        <v>3.0161340470292101E-5</v>
      </c>
      <c r="AX122" s="12">
        <f t="shared" si="94"/>
        <v>5.620323838066612E-6</v>
      </c>
      <c r="AY122" s="12">
        <f t="shared" si="95"/>
        <v>4.309240783498221E-5</v>
      </c>
      <c r="AZ122" s="12">
        <f t="shared" si="96"/>
        <v>4.6623663322984189E-6</v>
      </c>
      <c r="BE122" s="1">
        <f t="shared" si="107"/>
        <v>44936</v>
      </c>
      <c r="BF122" s="4">
        <f>lambda!$C$1*BF121</f>
        <v>3.0994644962613585E-3</v>
      </c>
      <c r="BG122" s="12">
        <f t="shared" si="97"/>
        <v>4.5643814265873934E-7</v>
      </c>
      <c r="BH122" s="12">
        <f t="shared" si="98"/>
        <v>1.0326007419656511E-6</v>
      </c>
      <c r="BI122" s="12">
        <f t="shared" si="99"/>
        <v>9.5298744970222951E-7</v>
      </c>
      <c r="BJ122" s="12">
        <f t="shared" si="100"/>
        <v>1.5160334737402635E-7</v>
      </c>
      <c r="BK122" s="12">
        <f t="shared" si="101"/>
        <v>2.2266998786439826E-7</v>
      </c>
      <c r="BL122" s="12">
        <f t="shared" si="102"/>
        <v>9.3484003947321227E-8</v>
      </c>
      <c r="BM122" s="12">
        <f t="shared" si="103"/>
        <v>1.7419994193578836E-8</v>
      </c>
      <c r="BN122" s="12">
        <f t="shared" si="104"/>
        <v>1.3356338814294215E-7</v>
      </c>
      <c r="BO122" s="12">
        <f t="shared" si="105"/>
        <v>1.4450838915523237E-8</v>
      </c>
      <c r="BT122" s="1">
        <f t="shared" si="106"/>
        <v>44936</v>
      </c>
      <c r="BU122" s="6"/>
      <c r="BV122" s="6"/>
      <c r="BW122" s="6"/>
      <c r="BX122" s="6"/>
      <c r="BY122" s="6"/>
      <c r="BZ122" s="6"/>
      <c r="CA122" s="6"/>
      <c r="CB122" s="6"/>
      <c r="CC122" s="6"/>
    </row>
    <row r="123" spans="1:81" x14ac:dyDescent="0.25">
      <c r="A123" s="1">
        <v>44935</v>
      </c>
      <c r="B123" s="33">
        <v>7.09</v>
      </c>
      <c r="C123" s="33">
        <v>7.14</v>
      </c>
      <c r="D123" s="33">
        <v>7.23</v>
      </c>
      <c r="E123" s="33">
        <v>7.35</v>
      </c>
      <c r="F123" s="33">
        <v>7.94</v>
      </c>
      <c r="G123" s="33">
        <v>8.51</v>
      </c>
      <c r="H123" s="33">
        <v>9.39</v>
      </c>
      <c r="I123" s="33">
        <v>9.93</v>
      </c>
      <c r="J123" s="33">
        <v>10.35</v>
      </c>
      <c r="K123" s="33">
        <v>10.68</v>
      </c>
      <c r="L123" s="33">
        <v>10.84</v>
      </c>
      <c r="M123" s="33">
        <v>11.02</v>
      </c>
      <c r="N123" s="5"/>
      <c r="O123" s="1">
        <f t="shared" si="108"/>
        <v>44935</v>
      </c>
      <c r="P123" s="6">
        <f t="shared" si="68"/>
        <v>7.0039112039640194</v>
      </c>
      <c r="Q123" s="6">
        <f t="shared" si="69"/>
        <v>7.2127803037882465</v>
      </c>
      <c r="R123" s="6">
        <f t="shared" si="70"/>
        <v>7.4973704439065258</v>
      </c>
      <c r="S123" s="6">
        <f t="shared" si="71"/>
        <v>8.5332426641825609</v>
      </c>
      <c r="T123" s="6">
        <f t="shared" si="72"/>
        <v>9.6590459116469241</v>
      </c>
      <c r="U123" s="6">
        <f t="shared" si="73"/>
        <v>11.298355788821524</v>
      </c>
      <c r="V123" s="6">
        <f t="shared" si="74"/>
        <v>11.929202655076365</v>
      </c>
      <c r="W123" s="6">
        <f t="shared" si="75"/>
        <v>12.669917728444426</v>
      </c>
      <c r="X123" s="6">
        <f t="shared" si="76"/>
        <v>14.225033170627492</v>
      </c>
      <c r="AC123" s="1">
        <f t="shared" si="77"/>
        <v>44935</v>
      </c>
      <c r="AD123" s="9">
        <f t="shared" si="78"/>
        <v>4.723627967537828E-2</v>
      </c>
      <c r="AE123" s="9">
        <f t="shared" si="79"/>
        <v>5.1315467178113187E-2</v>
      </c>
      <c r="AF123" s="9">
        <f t="shared" si="80"/>
        <v>4.9224441366333596E-2</v>
      </c>
      <c r="AG123" s="9">
        <f t="shared" si="81"/>
        <v>3.0900740192826799E-2</v>
      </c>
      <c r="AH123" s="9">
        <f t="shared" si="82"/>
        <v>-1.3956467956720542E-3</v>
      </c>
      <c r="AI123" s="9">
        <f t="shared" si="83"/>
        <v>-1.3566100286871373E-2</v>
      </c>
      <c r="AJ123" s="9">
        <f t="shared" si="84"/>
        <v>-4.3151753115661098E-3</v>
      </c>
      <c r="AK123" s="9">
        <f t="shared" si="85"/>
        <v>1.6197508331949495E-2</v>
      </c>
      <c r="AL123" s="9">
        <f t="shared" si="86"/>
        <v>2.4051570762828475E-2</v>
      </c>
      <c r="AQ123" s="1">
        <f t="shared" si="87"/>
        <v>44935</v>
      </c>
      <c r="AR123" s="12">
        <f t="shared" si="88"/>
        <v>2.2312661175705553E-3</v>
      </c>
      <c r="AS123" s="12">
        <f t="shared" si="89"/>
        <v>2.6332771717080118E-3</v>
      </c>
      <c r="AT123" s="12">
        <f t="shared" si="90"/>
        <v>2.4230456278276141E-3</v>
      </c>
      <c r="AU123" s="12">
        <f t="shared" si="91"/>
        <v>9.5485574446458157E-4</v>
      </c>
      <c r="AV123" s="12">
        <f t="shared" si="92"/>
        <v>1.9478299782696728E-6</v>
      </c>
      <c r="AW123" s="12">
        <f t="shared" si="93"/>
        <v>1.8403907699345156E-4</v>
      </c>
      <c r="AX123" s="12">
        <f t="shared" si="94"/>
        <v>1.8620737969549674E-5</v>
      </c>
      <c r="AY123" s="12">
        <f t="shared" si="95"/>
        <v>2.6235927616357333E-4</v>
      </c>
      <c r="AZ123" s="12">
        <f t="shared" si="96"/>
        <v>5.7847805615934551E-4</v>
      </c>
      <c r="BE123" s="1">
        <f t="shared" si="107"/>
        <v>44935</v>
      </c>
      <c r="BF123" s="4">
        <f>lambda!$C$1*BF122</f>
        <v>3.0748655716878559E-3</v>
      </c>
      <c r="BG123" s="12">
        <f t="shared" si="97"/>
        <v>6.8608433661913282E-6</v>
      </c>
      <c r="BH123" s="12">
        <f t="shared" si="98"/>
        <v>8.0969733159965356E-6</v>
      </c>
      <c r="BI123" s="12">
        <f t="shared" si="99"/>
        <v>7.4505395796359165E-6</v>
      </c>
      <c r="BJ123" s="12">
        <f t="shared" si="100"/>
        <v>2.9360530545825188E-6</v>
      </c>
      <c r="BK123" s="12">
        <f t="shared" si="101"/>
        <v>5.9893153396829215E-9</v>
      </c>
      <c r="BL123" s="12">
        <f t="shared" si="102"/>
        <v>5.6589542169237475E-7</v>
      </c>
      <c r="BM123" s="12">
        <f t="shared" si="103"/>
        <v>5.7256266101989125E-8</v>
      </c>
      <c r="BN123" s="12">
        <f t="shared" si="104"/>
        <v>8.06719505688318E-7</v>
      </c>
      <c r="BO123" s="12">
        <f t="shared" si="105"/>
        <v>1.7787422588612855E-6</v>
      </c>
      <c r="BT123" s="1">
        <f t="shared" si="106"/>
        <v>44935</v>
      </c>
      <c r="BU123" s="6"/>
      <c r="BV123" s="6"/>
      <c r="BW123" s="6"/>
      <c r="BX123" s="6"/>
      <c r="BY123" s="6"/>
      <c r="BZ123" s="6"/>
      <c r="CA123" s="6"/>
      <c r="CB123" s="6"/>
      <c r="CC123" s="6"/>
    </row>
    <row r="124" spans="1:81" x14ac:dyDescent="0.25">
      <c r="A124" s="1">
        <v>44932</v>
      </c>
      <c r="B124" s="33">
        <v>6.91</v>
      </c>
      <c r="C124" s="33">
        <v>6.88</v>
      </c>
      <c r="D124" s="33">
        <v>6.93</v>
      </c>
      <c r="E124" s="33">
        <v>7.03</v>
      </c>
      <c r="F124" s="33">
        <v>7.65</v>
      </c>
      <c r="G124" s="33">
        <v>8.32</v>
      </c>
      <c r="H124" s="33">
        <v>9.33</v>
      </c>
      <c r="I124" s="33">
        <v>9.9</v>
      </c>
      <c r="J124" s="33">
        <v>10.28</v>
      </c>
      <c r="K124" s="33">
        <v>10.56</v>
      </c>
      <c r="L124" s="33">
        <v>10.71</v>
      </c>
      <c r="M124" s="33">
        <v>10.89</v>
      </c>
      <c r="N124" s="5"/>
      <c r="O124" s="1">
        <f t="shared" si="108"/>
        <v>44932</v>
      </c>
      <c r="P124" s="6">
        <f t="shared" si="68"/>
        <v>6.6807646981280833</v>
      </c>
      <c r="Q124" s="6">
        <f t="shared" si="69"/>
        <v>6.851989359189492</v>
      </c>
      <c r="R124" s="6">
        <f t="shared" si="70"/>
        <v>7.1372525845459833</v>
      </c>
      <c r="S124" s="6">
        <f t="shared" si="71"/>
        <v>8.2735915163972606</v>
      </c>
      <c r="T124" s="6">
        <f t="shared" si="72"/>
        <v>9.67253593959021</v>
      </c>
      <c r="U124" s="6">
        <f t="shared" si="73"/>
        <v>11.452674803423402</v>
      </c>
      <c r="V124" s="6">
        <f t="shared" si="74"/>
        <v>11.980790481066506</v>
      </c>
      <c r="W124" s="6">
        <f t="shared" si="75"/>
        <v>12.466349728305323</v>
      </c>
      <c r="X124" s="6">
        <f t="shared" si="76"/>
        <v>13.886980424675148</v>
      </c>
      <c r="AC124" s="1">
        <f t="shared" si="77"/>
        <v>44932</v>
      </c>
      <c r="AD124" s="9">
        <f t="shared" si="78"/>
        <v>-9.9181066468692989E-3</v>
      </c>
      <c r="AE124" s="9">
        <f t="shared" si="79"/>
        <v>-5.5281195265150891E-3</v>
      </c>
      <c r="AF124" s="9">
        <f t="shared" si="80"/>
        <v>8.0442200159497636E-3</v>
      </c>
      <c r="AG124" s="9">
        <f t="shared" si="81"/>
        <v>1.5943965573628455E-2</v>
      </c>
      <c r="AH124" s="9">
        <f t="shared" si="82"/>
        <v>2.4292791803150814E-2</v>
      </c>
      <c r="AI124" s="9">
        <f t="shared" si="83"/>
        <v>1.3178604407312668E-2</v>
      </c>
      <c r="AJ124" s="9">
        <f t="shared" si="84"/>
        <v>-2.0345037633804478E-3</v>
      </c>
      <c r="AK124" s="9">
        <f t="shared" si="85"/>
        <v>-1.2011153188213193E-2</v>
      </c>
      <c r="AL124" s="9">
        <f t="shared" si="86"/>
        <v>-1.4296213102761791E-2</v>
      </c>
      <c r="AQ124" s="1">
        <f t="shared" si="87"/>
        <v>44932</v>
      </c>
      <c r="AR124" s="12">
        <f t="shared" si="88"/>
        <v>9.8368839458672962E-5</v>
      </c>
      <c r="AS124" s="12">
        <f t="shared" si="89"/>
        <v>3.0560105499437412E-5</v>
      </c>
      <c r="AT124" s="12">
        <f t="shared" si="90"/>
        <v>6.470947566500682E-5</v>
      </c>
      <c r="AU124" s="12">
        <f t="shared" si="91"/>
        <v>2.5421003821304936E-4</v>
      </c>
      <c r="AV124" s="12">
        <f t="shared" si="92"/>
        <v>5.9013973359123143E-4</v>
      </c>
      <c r="AW124" s="12">
        <f t="shared" si="93"/>
        <v>1.7367561412444087E-4</v>
      </c>
      <c r="AX124" s="12">
        <f t="shared" si="94"/>
        <v>4.1392055632092053E-6</v>
      </c>
      <c r="AY124" s="12">
        <f t="shared" si="95"/>
        <v>1.4426780091072395E-4</v>
      </c>
      <c r="AZ124" s="12">
        <f t="shared" si="96"/>
        <v>2.0438170907957791E-4</v>
      </c>
      <c r="BE124" s="1">
        <f t="shared" si="107"/>
        <v>44932</v>
      </c>
      <c r="BF124" s="4">
        <f>lambda!$C$1*BF123</f>
        <v>3.0504618766744604E-3</v>
      </c>
      <c r="BG124" s="12">
        <f t="shared" si="97"/>
        <v>3.0007039462139222E-7</v>
      </c>
      <c r="BH124" s="12">
        <f t="shared" si="98"/>
        <v>9.322243677318334E-8</v>
      </c>
      <c r="BI124" s="12">
        <f t="shared" si="99"/>
        <v>1.9739378857569703E-7</v>
      </c>
      <c r="BJ124" s="12">
        <f t="shared" si="100"/>
        <v>7.7545803023686486E-7</v>
      </c>
      <c r="BK124" s="12">
        <f t="shared" si="101"/>
        <v>1.8001987592308738E-6</v>
      </c>
      <c r="BL124" s="12">
        <f t="shared" si="102"/>
        <v>5.2979083979463137E-7</v>
      </c>
      <c r="BM124" s="12">
        <f t="shared" si="103"/>
        <v>1.262648877028852E-8</v>
      </c>
      <c r="BN124" s="12">
        <f t="shared" si="104"/>
        <v>4.400834267098244E-7</v>
      </c>
      <c r="BO124" s="12">
        <f t="shared" si="105"/>
        <v>6.2345861183682285E-7</v>
      </c>
      <c r="BT124" s="1">
        <f t="shared" si="106"/>
        <v>44932</v>
      </c>
      <c r="BU124" s="6"/>
      <c r="BV124" s="6"/>
      <c r="BW124" s="6"/>
      <c r="BX124" s="6"/>
      <c r="BY124" s="6"/>
      <c r="BZ124" s="6"/>
      <c r="CA124" s="6"/>
      <c r="CB124" s="6"/>
      <c r="CC124" s="6"/>
    </row>
    <row r="125" spans="1:81" x14ac:dyDescent="0.25">
      <c r="A125" s="1">
        <v>44931</v>
      </c>
      <c r="B125" s="33">
        <v>6.98</v>
      </c>
      <c r="C125" s="33">
        <v>6.95</v>
      </c>
      <c r="D125" s="33">
        <v>6.99</v>
      </c>
      <c r="E125" s="33">
        <v>7.06</v>
      </c>
      <c r="F125" s="33">
        <v>7.6</v>
      </c>
      <c r="G125" s="33">
        <v>8.2100000000000009</v>
      </c>
      <c r="H125" s="33">
        <v>9.2100000000000009</v>
      </c>
      <c r="I125" s="33">
        <v>9.82</v>
      </c>
      <c r="J125" s="33">
        <v>10.26</v>
      </c>
      <c r="K125" s="33">
        <v>10.59</v>
      </c>
      <c r="L125" s="33">
        <v>10.77</v>
      </c>
      <c r="M125" s="33">
        <v>10.96</v>
      </c>
      <c r="N125" s="5"/>
      <c r="O125" s="1">
        <f t="shared" si="108"/>
        <v>44931</v>
      </c>
      <c r="P125" s="6">
        <f t="shared" si="68"/>
        <v>6.7473549134493993</v>
      </c>
      <c r="Q125" s="6">
        <f t="shared" si="69"/>
        <v>6.8899728673163629</v>
      </c>
      <c r="R125" s="6">
        <f t="shared" si="70"/>
        <v>7.0800692604249704</v>
      </c>
      <c r="S125" s="6">
        <f t="shared" si="71"/>
        <v>8.1427237063329105</v>
      </c>
      <c r="T125" s="6">
        <f t="shared" si="72"/>
        <v>9.4403941402309233</v>
      </c>
      <c r="U125" s="6">
        <f t="shared" si="73"/>
        <v>11.302734703486383</v>
      </c>
      <c r="V125" s="6">
        <f t="shared" si="74"/>
        <v>12.005190256689868</v>
      </c>
      <c r="W125" s="6">
        <f t="shared" si="75"/>
        <v>12.616987822186106</v>
      </c>
      <c r="X125" s="6">
        <f t="shared" si="76"/>
        <v>14.086937565508322</v>
      </c>
      <c r="AC125" s="1">
        <f t="shared" si="77"/>
        <v>44931</v>
      </c>
      <c r="AD125" s="9">
        <f t="shared" si="78"/>
        <v>8.4948967470640183E-3</v>
      </c>
      <c r="AE125" s="9">
        <f t="shared" si="79"/>
        <v>-1.8598819030970815E-5</v>
      </c>
      <c r="AF125" s="9">
        <f t="shared" si="80"/>
        <v>-1.6015726599789035E-2</v>
      </c>
      <c r="AG125" s="9">
        <f t="shared" si="81"/>
        <v>-1.1069892437704764E-2</v>
      </c>
      <c r="AH125" s="9">
        <f t="shared" si="82"/>
        <v>-6.3714387441985397E-3</v>
      </c>
      <c r="AI125" s="9">
        <f t="shared" si="83"/>
        <v>-3.9110243747940568E-3</v>
      </c>
      <c r="AJ125" s="9">
        <f t="shared" si="84"/>
        <v>2.8765569316498889E-3</v>
      </c>
      <c r="AK125" s="9">
        <f t="shared" si="85"/>
        <v>-1.9617287749433537E-3</v>
      </c>
      <c r="AL125" s="9">
        <f t="shared" si="86"/>
        <v>1.1072279813888726E-3</v>
      </c>
      <c r="AQ125" s="1">
        <f t="shared" si="87"/>
        <v>44931</v>
      </c>
      <c r="AR125" s="12">
        <f t="shared" si="88"/>
        <v>7.2163270743278837E-5</v>
      </c>
      <c r="AS125" s="12">
        <f t="shared" si="89"/>
        <v>3.459160693468022E-10</v>
      </c>
      <c r="AT125" s="12">
        <f t="shared" si="90"/>
        <v>2.5650349851919006E-4</v>
      </c>
      <c r="AU125" s="12">
        <f t="shared" si="91"/>
        <v>1.2254251858235312E-4</v>
      </c>
      <c r="AV125" s="12">
        <f t="shared" si="92"/>
        <v>4.0595231671074265E-5</v>
      </c>
      <c r="AW125" s="12">
        <f t="shared" si="93"/>
        <v>1.5296111660233242E-5</v>
      </c>
      <c r="AX125" s="12">
        <f t="shared" si="94"/>
        <v>8.2745797810230238E-6</v>
      </c>
      <c r="AY125" s="12">
        <f t="shared" si="95"/>
        <v>3.8483797864407515E-6</v>
      </c>
      <c r="AZ125" s="12">
        <f t="shared" si="96"/>
        <v>1.2259538027704776E-6</v>
      </c>
      <c r="BE125" s="1">
        <f t="shared" si="107"/>
        <v>44931</v>
      </c>
      <c r="BF125" s="4">
        <f>lambda!$C$1*BF124</f>
        <v>3.0262518617802186E-3</v>
      </c>
      <c r="BG125" s="12">
        <f t="shared" si="97"/>
        <v>2.1838423243899756E-7</v>
      </c>
      <c r="BH125" s="12">
        <f t="shared" si="98"/>
        <v>1.0468291488804553E-12</v>
      </c>
      <c r="BI125" s="12">
        <f t="shared" si="99"/>
        <v>7.7624418994683849E-7</v>
      </c>
      <c r="BJ125" s="12">
        <f t="shared" si="100"/>
        <v>3.7084452500708316E-7</v>
      </c>
      <c r="BK125" s="12">
        <f t="shared" si="101"/>
        <v>1.2285139542398779E-7</v>
      </c>
      <c r="BL125" s="12">
        <f t="shared" si="102"/>
        <v>4.6289886389778956E-8</v>
      </c>
      <c r="BM125" s="12">
        <f t="shared" si="103"/>
        <v>2.5040962467769879E-8</v>
      </c>
      <c r="BN125" s="12">
        <f t="shared" si="104"/>
        <v>1.1646166493553685E-8</v>
      </c>
      <c r="BO125" s="12">
        <f t="shared" si="105"/>
        <v>3.7100449780906967E-9</v>
      </c>
      <c r="BT125" s="1">
        <f t="shared" si="106"/>
        <v>44931</v>
      </c>
      <c r="BU125" s="6"/>
      <c r="BV125" s="6"/>
      <c r="BW125" s="6"/>
      <c r="BX125" s="6"/>
      <c r="BY125" s="6"/>
      <c r="BZ125" s="6"/>
      <c r="CA125" s="6"/>
      <c r="CB125" s="6"/>
      <c r="CC125" s="6"/>
    </row>
    <row r="126" spans="1:81" x14ac:dyDescent="0.25">
      <c r="A126" s="1">
        <v>44930</v>
      </c>
      <c r="B126" s="33">
        <v>6.8</v>
      </c>
      <c r="C126" s="33">
        <v>6.83</v>
      </c>
      <c r="D126" s="33">
        <v>6.91</v>
      </c>
      <c r="E126" s="33">
        <v>7.03</v>
      </c>
      <c r="F126" s="33">
        <v>7.63</v>
      </c>
      <c r="G126" s="33">
        <v>8.25</v>
      </c>
      <c r="H126" s="33">
        <v>9.25</v>
      </c>
      <c r="I126" s="33">
        <v>9.84</v>
      </c>
      <c r="J126" s="33">
        <v>10.28</v>
      </c>
      <c r="K126" s="33">
        <v>10.6</v>
      </c>
      <c r="L126" s="33">
        <v>10.76</v>
      </c>
      <c r="M126" s="33">
        <v>10.96</v>
      </c>
      <c r="N126" s="5"/>
      <c r="O126" s="1">
        <f t="shared" si="108"/>
        <v>44930</v>
      </c>
      <c r="P126" s="6">
        <f t="shared" si="68"/>
        <v>6.6902795978283969</v>
      </c>
      <c r="Q126" s="6">
        <f t="shared" si="69"/>
        <v>6.8901010138665342</v>
      </c>
      <c r="R126" s="6">
        <f t="shared" si="70"/>
        <v>7.1943746123403152</v>
      </c>
      <c r="S126" s="6">
        <f t="shared" si="71"/>
        <v>8.2333635429318939</v>
      </c>
      <c r="T126" s="6">
        <f t="shared" si="72"/>
        <v>9.5007350583188543</v>
      </c>
      <c r="U126" s="6">
        <f t="shared" si="73"/>
        <v>11.347026531164662</v>
      </c>
      <c r="V126" s="6">
        <f t="shared" si="74"/>
        <v>11.970706264802534</v>
      </c>
      <c r="W126" s="6">
        <f t="shared" si="75"/>
        <v>12.641763223613514</v>
      </c>
      <c r="X126" s="6">
        <f t="shared" si="76"/>
        <v>14.071348745844976</v>
      </c>
      <c r="AC126" s="1">
        <f t="shared" si="77"/>
        <v>44930</v>
      </c>
      <c r="AD126" s="9">
        <f t="shared" si="78"/>
        <v>5.6905970424501939E-3</v>
      </c>
      <c r="AE126" s="9">
        <f t="shared" si="79"/>
        <v>-8.2882366209007362E-3</v>
      </c>
      <c r="AF126" s="9">
        <f t="shared" si="80"/>
        <v>-1.3167248990831267E-2</v>
      </c>
      <c r="AG126" s="9">
        <f t="shared" si="81"/>
        <v>-1.6975386581113791E-2</v>
      </c>
      <c r="AH126" s="9">
        <f t="shared" si="82"/>
        <v>-9.4641522375384715E-3</v>
      </c>
      <c r="AI126" s="9">
        <f t="shared" si="83"/>
        <v>3.0666739161414342E-3</v>
      </c>
      <c r="AJ126" s="9">
        <f t="shared" si="84"/>
        <v>5.0921827239714767E-4</v>
      </c>
      <c r="AK126" s="9">
        <f t="shared" si="85"/>
        <v>7.955748815900535E-3</v>
      </c>
      <c r="AL126" s="9">
        <f t="shared" si="86"/>
        <v>4.3782979878902199E-3</v>
      </c>
      <c r="AQ126" s="1">
        <f t="shared" si="87"/>
        <v>44930</v>
      </c>
      <c r="AR126" s="12">
        <f t="shared" si="88"/>
        <v>3.2382894699542896E-5</v>
      </c>
      <c r="AS126" s="12">
        <f t="shared" si="89"/>
        <v>6.8694866284040056E-5</v>
      </c>
      <c r="AT126" s="12">
        <f t="shared" si="90"/>
        <v>1.7337644598654702E-4</v>
      </c>
      <c r="AU126" s="12">
        <f t="shared" si="91"/>
        <v>2.8816374957825816E-4</v>
      </c>
      <c r="AV126" s="12">
        <f t="shared" si="92"/>
        <v>8.9570177575304461E-5</v>
      </c>
      <c r="AW126" s="12">
        <f t="shared" si="93"/>
        <v>9.4044889079422395E-6</v>
      </c>
      <c r="AX126" s="12">
        <f t="shared" si="94"/>
        <v>2.5930324894313569E-7</v>
      </c>
      <c r="AY126" s="12">
        <f t="shared" si="95"/>
        <v>6.3293939221702763E-5</v>
      </c>
      <c r="AZ126" s="12">
        <f t="shared" si="96"/>
        <v>1.9169493270763549E-5</v>
      </c>
      <c r="BE126" s="1">
        <f t="shared" si="107"/>
        <v>44930</v>
      </c>
      <c r="BF126" s="4">
        <f>lambda!$C$1*BF125</f>
        <v>3.0022339898613279E-3</v>
      </c>
      <c r="BG126" s="12">
        <f t="shared" si="97"/>
        <v>9.7221027157067913E-8</v>
      </c>
      <c r="BH126" s="12">
        <f t="shared" si="98"/>
        <v>2.0623806248692399E-7</v>
      </c>
      <c r="BI126" s="12">
        <f t="shared" si="99"/>
        <v>5.205166591821681E-7</v>
      </c>
      <c r="BJ126" s="12">
        <f t="shared" si="100"/>
        <v>8.6513500362973449E-7</v>
      </c>
      <c r="BK126" s="12">
        <f t="shared" si="101"/>
        <v>2.6891063159449394E-7</v>
      </c>
      <c r="BL126" s="12">
        <f t="shared" si="102"/>
        <v>2.8234476256698032E-8</v>
      </c>
      <c r="BM126" s="12">
        <f t="shared" si="103"/>
        <v>7.7848902765855546E-10</v>
      </c>
      <c r="BN126" s="12">
        <f t="shared" si="104"/>
        <v>1.9002321568361307E-7</v>
      </c>
      <c r="BO126" s="12">
        <f t="shared" si="105"/>
        <v>5.7551304265904323E-8</v>
      </c>
      <c r="BT126" s="1">
        <f t="shared" si="106"/>
        <v>44930</v>
      </c>
      <c r="BU126" s="6"/>
      <c r="BV126" s="6"/>
      <c r="BW126" s="6"/>
      <c r="BX126" s="6"/>
      <c r="BY126" s="6"/>
      <c r="BZ126" s="6"/>
      <c r="CA126" s="6"/>
      <c r="CB126" s="6"/>
      <c r="CC126" s="6"/>
    </row>
    <row r="127" spans="1:81" x14ac:dyDescent="0.25">
      <c r="A127" s="1">
        <v>44929</v>
      </c>
      <c r="B127" s="33">
        <v>6.6</v>
      </c>
      <c r="C127" s="33">
        <v>6.71</v>
      </c>
      <c r="D127" s="33">
        <v>6.85</v>
      </c>
      <c r="E127" s="33">
        <v>7.01</v>
      </c>
      <c r="F127" s="33">
        <v>7.69</v>
      </c>
      <c r="G127" s="33">
        <v>8.32</v>
      </c>
      <c r="H127" s="33">
        <v>9.2799999999999994</v>
      </c>
      <c r="I127" s="33">
        <v>9.86</v>
      </c>
      <c r="J127" s="33">
        <v>10.27</v>
      </c>
      <c r="K127" s="33">
        <v>10.58</v>
      </c>
      <c r="L127" s="33">
        <v>10.74</v>
      </c>
      <c r="M127" s="33">
        <v>10.94</v>
      </c>
      <c r="N127" s="5"/>
      <c r="O127" s="1">
        <f t="shared" si="108"/>
        <v>44929</v>
      </c>
      <c r="P127" s="6">
        <f t="shared" si="68"/>
        <v>6.6523160326591224</v>
      </c>
      <c r="Q127" s="6">
        <f t="shared" si="69"/>
        <v>6.9474451138761495</v>
      </c>
      <c r="R127" s="6">
        <f t="shared" si="70"/>
        <v>7.2897311481082028</v>
      </c>
      <c r="S127" s="6">
        <f t="shared" si="71"/>
        <v>8.3743210914867472</v>
      </c>
      <c r="T127" s="6">
        <f t="shared" si="72"/>
        <v>9.5910782980290996</v>
      </c>
      <c r="U127" s="6">
        <f t="shared" si="73"/>
        <v>11.312282202867818</v>
      </c>
      <c r="V127" s="6">
        <f t="shared" si="74"/>
        <v>11.964612114197104</v>
      </c>
      <c r="W127" s="6">
        <f t="shared" si="75"/>
        <v>12.54158754545834</v>
      </c>
      <c r="X127" s="6">
        <f t="shared" si="76"/>
        <v>14.009874861637808</v>
      </c>
      <c r="AC127" s="1">
        <f t="shared" si="77"/>
        <v>44929</v>
      </c>
      <c r="AD127" s="9">
        <f t="shared" si="78"/>
        <v>-3.3762711212765736E-2</v>
      </c>
      <c r="AE127" s="9">
        <f t="shared" si="79"/>
        <v>-4.1517509197592242E-2</v>
      </c>
      <c r="AF127" s="9">
        <f t="shared" si="80"/>
        <v>-4.2013418259673294E-2</v>
      </c>
      <c r="AG127" s="9">
        <f t="shared" si="81"/>
        <v>-3.2917351658149401E-2</v>
      </c>
      <c r="AH127" s="9">
        <f t="shared" si="82"/>
        <v>-8.0962305963082348E-3</v>
      </c>
      <c r="AI127" s="9">
        <f t="shared" si="83"/>
        <v>7.7090026403059154E-3</v>
      </c>
      <c r="AJ127" s="9">
        <f t="shared" si="84"/>
        <v>1.1472155408539991E-2</v>
      </c>
      <c r="AK127" s="9">
        <f t="shared" si="85"/>
        <v>-6.2608863314258028E-3</v>
      </c>
      <c r="AL127" s="9">
        <f t="shared" si="86"/>
        <v>-7.6395763500404891E-3</v>
      </c>
      <c r="AQ127" s="1">
        <f t="shared" si="87"/>
        <v>44929</v>
      </c>
      <c r="AR127" s="12">
        <f t="shared" si="88"/>
        <v>1.1399206684366173E-3</v>
      </c>
      <c r="AS127" s="12">
        <f t="shared" si="89"/>
        <v>1.7237035699721565E-3</v>
      </c>
      <c r="AT127" s="12">
        <f t="shared" si="90"/>
        <v>1.7651273138622494E-3</v>
      </c>
      <c r="AU127" s="12">
        <f t="shared" si="91"/>
        <v>1.0835520401862712E-3</v>
      </c>
      <c r="AV127" s="12">
        <f t="shared" si="92"/>
        <v>6.5548949868597599E-5</v>
      </c>
      <c r="AW127" s="12">
        <f t="shared" si="93"/>
        <v>5.9428721708243576E-5</v>
      </c>
      <c r="AX127" s="12">
        <f t="shared" si="94"/>
        <v>1.3161034971769338E-4</v>
      </c>
      <c r="AY127" s="12">
        <f t="shared" si="95"/>
        <v>3.9198697655034451E-5</v>
      </c>
      <c r="AZ127" s="12">
        <f t="shared" si="96"/>
        <v>5.8363126808097961E-5</v>
      </c>
      <c r="BE127" s="1">
        <f t="shared" si="107"/>
        <v>44929</v>
      </c>
      <c r="BF127" s="4">
        <f>lambda!$C$1*BF126</f>
        <v>2.9784067359735398E-3</v>
      </c>
      <c r="BG127" s="12">
        <f t="shared" si="97"/>
        <v>3.3951473973470808E-6</v>
      </c>
      <c r="BH127" s="12">
        <f t="shared" si="98"/>
        <v>5.1338903236267085E-6</v>
      </c>
      <c r="BI127" s="12">
        <f t="shared" si="99"/>
        <v>5.2572670814582041E-6</v>
      </c>
      <c r="BJ127" s="12">
        <f t="shared" si="100"/>
        <v>3.2272586952686617E-6</v>
      </c>
      <c r="BK127" s="12">
        <f t="shared" si="101"/>
        <v>1.9523143382462296E-7</v>
      </c>
      <c r="BL127" s="12">
        <f t="shared" si="102"/>
        <v>1.7700290504612959E-7</v>
      </c>
      <c r="BM127" s="12">
        <f t="shared" si="103"/>
        <v>3.9198915212301126E-7</v>
      </c>
      <c r="BN127" s="12">
        <f t="shared" si="104"/>
        <v>1.1674966513714481E-7</v>
      </c>
      <c r="BO127" s="12">
        <f t="shared" si="105"/>
        <v>1.7382913001771684E-7</v>
      </c>
      <c r="BT127" s="1">
        <f t="shared" si="106"/>
        <v>44929</v>
      </c>
      <c r="BU127" s="6"/>
      <c r="BV127" s="6"/>
      <c r="BW127" s="6"/>
      <c r="BX127" s="6"/>
      <c r="BY127" s="6"/>
      <c r="BZ127" s="6"/>
      <c r="CA127" s="6"/>
      <c r="CB127" s="6"/>
      <c r="CC127" s="6"/>
    </row>
    <row r="128" spans="1:81" x14ac:dyDescent="0.25">
      <c r="A128" s="1">
        <v>44925</v>
      </c>
      <c r="B128" s="33">
        <v>6.68</v>
      </c>
      <c r="C128" s="33">
        <v>6.87</v>
      </c>
      <c r="D128" s="33">
        <v>7.06</v>
      </c>
      <c r="E128" s="33">
        <v>7.25</v>
      </c>
      <c r="F128" s="33">
        <v>7.95</v>
      </c>
      <c r="G128" s="33">
        <v>8.52</v>
      </c>
      <c r="H128" s="33">
        <v>9.3699999999999992</v>
      </c>
      <c r="I128" s="33">
        <v>9.89</v>
      </c>
      <c r="J128" s="33">
        <v>10.31</v>
      </c>
      <c r="K128" s="33">
        <v>10.63</v>
      </c>
      <c r="L128" s="33">
        <v>10.82</v>
      </c>
      <c r="M128" s="33">
        <v>11.04</v>
      </c>
      <c r="N128" s="5"/>
      <c r="O128" s="1">
        <f t="shared" si="108"/>
        <v>44925</v>
      </c>
      <c r="P128" s="6">
        <f t="shared" si="68"/>
        <v>6.8807508477268797</v>
      </c>
      <c r="Q128" s="6">
        <f t="shared" si="69"/>
        <v>7.2419571298889096</v>
      </c>
      <c r="R128" s="6">
        <f t="shared" si="70"/>
        <v>7.6025223778745321</v>
      </c>
      <c r="S128" s="6">
        <f t="shared" si="71"/>
        <v>8.6545687645687366</v>
      </c>
      <c r="T128" s="6">
        <f t="shared" si="72"/>
        <v>9.6690450722022536</v>
      </c>
      <c r="U128" s="6">
        <f t="shared" si="73"/>
        <v>11.22541106463466</v>
      </c>
      <c r="V128" s="6">
        <f t="shared" si="74"/>
        <v>11.828136555824075</v>
      </c>
      <c r="W128" s="6">
        <f t="shared" si="75"/>
        <v>12.620355320238973</v>
      </c>
      <c r="X128" s="6">
        <f t="shared" si="76"/>
        <v>14.117314243436917</v>
      </c>
      <c r="AC128" s="1">
        <f t="shared" si="77"/>
        <v>44925</v>
      </c>
      <c r="AD128" s="9">
        <f t="shared" si="78"/>
        <v>-2.7210202463312592E-2</v>
      </c>
      <c r="AE128" s="9">
        <f t="shared" si="79"/>
        <v>-1.810607749098711E-2</v>
      </c>
      <c r="AF128" s="9">
        <f t="shared" si="80"/>
        <v>-9.8202218856252473E-3</v>
      </c>
      <c r="AG128" s="9">
        <f t="shared" si="81"/>
        <v>1.283937089641145E-3</v>
      </c>
      <c r="AH128" s="9">
        <f t="shared" si="82"/>
        <v>1.0585379905368454E-2</v>
      </c>
      <c r="AI128" s="9">
        <f t="shared" si="83"/>
        <v>-1.9695635487700239E-3</v>
      </c>
      <c r="AJ128" s="9">
        <f t="shared" si="84"/>
        <v>-1.5101514996647279E-2</v>
      </c>
      <c r="AK128" s="9">
        <f t="shared" si="85"/>
        <v>-1.2428575739663448E-2</v>
      </c>
      <c r="AL128" s="9">
        <f t="shared" si="86"/>
        <v>-1.5164813664888404E-2</v>
      </c>
      <c r="AQ128" s="1">
        <f t="shared" si="87"/>
        <v>44925</v>
      </c>
      <c r="AR128" s="12">
        <f t="shared" si="88"/>
        <v>7.4039511809446262E-4</v>
      </c>
      <c r="AS128" s="12">
        <f t="shared" si="89"/>
        <v>3.2783004210963011E-4</v>
      </c>
      <c r="AT128" s="12">
        <f t="shared" si="90"/>
        <v>9.643675788291308E-5</v>
      </c>
      <c r="AU128" s="12">
        <f t="shared" si="91"/>
        <v>1.6484944501561736E-6</v>
      </c>
      <c r="AV128" s="12">
        <f t="shared" si="92"/>
        <v>1.1205026774097827E-4</v>
      </c>
      <c r="AW128" s="12">
        <f t="shared" si="93"/>
        <v>3.87918057264357E-6</v>
      </c>
      <c r="AX128" s="12">
        <f t="shared" si="94"/>
        <v>2.2805575519396266E-4</v>
      </c>
      <c r="AY128" s="12">
        <f t="shared" si="95"/>
        <v>1.5446949491655082E-4</v>
      </c>
      <c r="AZ128" s="12">
        <f t="shared" si="96"/>
        <v>2.2997157349078607E-4</v>
      </c>
      <c r="BE128" s="1">
        <f t="shared" si="107"/>
        <v>44925</v>
      </c>
      <c r="BF128" s="4">
        <f>lambda!$C$1*BF127</f>
        <v>2.9547685872753373E-3</v>
      </c>
      <c r="BG128" s="12">
        <f t="shared" si="97"/>
        <v>2.1876962371175318E-6</v>
      </c>
      <c r="BH128" s="12">
        <f t="shared" si="98"/>
        <v>9.6866191039068615E-7</v>
      </c>
      <c r="BI128" s="12">
        <f t="shared" si="99"/>
        <v>2.8494830285110882E-7</v>
      </c>
      <c r="BJ128" s="12">
        <f t="shared" si="100"/>
        <v>4.8709196176191905E-9</v>
      </c>
      <c r="BK128" s="12">
        <f t="shared" si="101"/>
        <v>3.3108261131683365E-7</v>
      </c>
      <c r="BL128" s="12">
        <f t="shared" si="102"/>
        <v>1.1462080900415976E-8</v>
      </c>
      <c r="BM128" s="12">
        <f t="shared" si="103"/>
        <v>6.7385198159447525E-7</v>
      </c>
      <c r="BN128" s="12">
        <f t="shared" si="104"/>
        <v>4.5642161127171173E-7</v>
      </c>
      <c r="BO128" s="12">
        <f t="shared" si="105"/>
        <v>6.795127813168564E-7</v>
      </c>
      <c r="BT128" s="1">
        <f t="shared" si="106"/>
        <v>44925</v>
      </c>
      <c r="BU128" s="6"/>
      <c r="BV128" s="6"/>
      <c r="BW128" s="6"/>
      <c r="BX128" s="6"/>
      <c r="BY128" s="6"/>
      <c r="BZ128" s="6"/>
      <c r="CA128" s="6"/>
      <c r="CB128" s="6"/>
      <c r="CC128" s="6"/>
    </row>
    <row r="129" spans="1:81" x14ac:dyDescent="0.25">
      <c r="A129" s="1">
        <v>44924</v>
      </c>
      <c r="B129" s="33">
        <v>6.94</v>
      </c>
      <c r="C129" s="33">
        <v>7.1</v>
      </c>
      <c r="D129" s="33">
        <v>7.26</v>
      </c>
      <c r="E129" s="33">
        <v>7.42</v>
      </c>
      <c r="F129" s="33">
        <v>8.0299999999999994</v>
      </c>
      <c r="G129" s="33">
        <v>8.5399999999999991</v>
      </c>
      <c r="H129" s="33">
        <v>9.39</v>
      </c>
      <c r="I129" s="33">
        <v>9.9499999999999993</v>
      </c>
      <c r="J129" s="33">
        <v>10.39</v>
      </c>
      <c r="K129" s="33">
        <v>10.73</v>
      </c>
      <c r="L129" s="33">
        <v>10.9</v>
      </c>
      <c r="M129" s="33">
        <v>11.1</v>
      </c>
      <c r="N129" s="5"/>
      <c r="O129" s="1">
        <f t="shared" si="108"/>
        <v>44924</v>
      </c>
      <c r="P129" s="6">
        <f t="shared" si="68"/>
        <v>7.070547970197083</v>
      </c>
      <c r="Q129" s="6">
        <f t="shared" si="69"/>
        <v>7.3742748293389226</v>
      </c>
      <c r="R129" s="6">
        <f t="shared" si="70"/>
        <v>7.6775486187423247</v>
      </c>
      <c r="S129" s="6">
        <f t="shared" si="71"/>
        <v>8.6434639731893359</v>
      </c>
      <c r="T129" s="6">
        <f t="shared" si="72"/>
        <v>9.5672343599825247</v>
      </c>
      <c r="U129" s="6">
        <f t="shared" si="73"/>
        <v>11.247542012087063</v>
      </c>
      <c r="V129" s="6">
        <f t="shared" si="74"/>
        <v>12.008114889747079</v>
      </c>
      <c r="W129" s="6">
        <f t="shared" si="75"/>
        <v>12.778187142900805</v>
      </c>
      <c r="X129" s="6">
        <f t="shared" si="76"/>
        <v>14.333032210708717</v>
      </c>
      <c r="AC129" s="1">
        <f t="shared" si="77"/>
        <v>44924</v>
      </c>
      <c r="AD129" s="9">
        <f t="shared" si="78"/>
        <v>-1.5946179267497494E-2</v>
      </c>
      <c r="AE129" s="9">
        <f t="shared" si="79"/>
        <v>-5.0727492242314326E-3</v>
      </c>
      <c r="AF129" s="9">
        <f t="shared" si="80"/>
        <v>2.5412957468702231E-3</v>
      </c>
      <c r="AG129" s="9">
        <f t="shared" si="81"/>
        <v>9.4094837824436825E-3</v>
      </c>
      <c r="AH129" s="9">
        <f t="shared" si="82"/>
        <v>2.1221708748706374E-3</v>
      </c>
      <c r="AI129" s="9">
        <f t="shared" si="83"/>
        <v>2.4916380779971309E-3</v>
      </c>
      <c r="AJ129" s="9">
        <f t="shared" si="84"/>
        <v>4.2225412403428583E-3</v>
      </c>
      <c r="AK129" s="9">
        <f t="shared" si="85"/>
        <v>1.9446061121853992E-3</v>
      </c>
      <c r="AL129" s="9">
        <f t="shared" si="86"/>
        <v>5.4042550495180816E-3</v>
      </c>
      <c r="AQ129" s="1">
        <f t="shared" si="87"/>
        <v>44924</v>
      </c>
      <c r="AR129" s="12">
        <f t="shared" si="88"/>
        <v>2.542806332311669E-4</v>
      </c>
      <c r="AS129" s="12">
        <f t="shared" si="89"/>
        <v>2.57327846919406E-5</v>
      </c>
      <c r="AT129" s="12">
        <f t="shared" si="90"/>
        <v>6.4581840730606852E-6</v>
      </c>
      <c r="AU129" s="12">
        <f t="shared" si="91"/>
        <v>8.8538385052070671E-5</v>
      </c>
      <c r="AV129" s="12">
        <f t="shared" si="92"/>
        <v>4.5036092221492067E-6</v>
      </c>
      <c r="AW129" s="12">
        <f t="shared" si="93"/>
        <v>6.2082603117252364E-6</v>
      </c>
      <c r="AX129" s="12">
        <f t="shared" si="94"/>
        <v>1.7829854526396205E-5</v>
      </c>
      <c r="AY129" s="12">
        <f t="shared" si="95"/>
        <v>3.7814929315488134E-6</v>
      </c>
      <c r="AZ129" s="12">
        <f t="shared" si="96"/>
        <v>2.9205972640241682E-5</v>
      </c>
      <c r="BE129" s="1">
        <f t="shared" si="107"/>
        <v>44924</v>
      </c>
      <c r="BF129" s="4">
        <f>lambda!$C$1*BF128</f>
        <v>2.9313180429318825E-3</v>
      </c>
      <c r="BG129" s="12">
        <f t="shared" si="97"/>
        <v>7.4537740815866398E-7</v>
      </c>
      <c r="BH129" s="12">
        <f t="shared" si="98"/>
        <v>7.5430976062366825E-8</v>
      </c>
      <c r="BI129" s="12">
        <f t="shared" si="99"/>
        <v>1.8930991497938102E-8</v>
      </c>
      <c r="BJ129" s="12">
        <f t="shared" si="100"/>
        <v>2.5953416559518524E-7</v>
      </c>
      <c r="BK129" s="12">
        <f t="shared" si="101"/>
        <v>1.3201510971200389E-8</v>
      </c>
      <c r="BL129" s="12">
        <f t="shared" si="102"/>
        <v>1.81983854669781E-8</v>
      </c>
      <c r="BM129" s="12">
        <f t="shared" si="103"/>
        <v>5.2264974276075894E-8</v>
      </c>
      <c r="BN129" s="12">
        <f t="shared" si="104"/>
        <v>1.1084758459468415E-8</v>
      </c>
      <c r="BO129" s="12">
        <f t="shared" si="105"/>
        <v>8.5611994561715356E-8</v>
      </c>
      <c r="BT129" s="1">
        <f t="shared" si="106"/>
        <v>44924</v>
      </c>
      <c r="BU129" s="6"/>
      <c r="BV129" s="6"/>
      <c r="BW129" s="6"/>
      <c r="BX129" s="6"/>
      <c r="BY129" s="6"/>
      <c r="BZ129" s="6"/>
      <c r="CA129" s="6"/>
      <c r="CB129" s="6"/>
      <c r="CC129" s="6"/>
    </row>
    <row r="130" spans="1:81" x14ac:dyDescent="0.25">
      <c r="A130" s="1">
        <v>44923</v>
      </c>
      <c r="B130" s="33">
        <v>7.2</v>
      </c>
      <c r="C130" s="33">
        <v>7.29</v>
      </c>
      <c r="D130" s="33">
        <v>7.4</v>
      </c>
      <c r="E130" s="33">
        <v>7.52</v>
      </c>
      <c r="F130" s="33">
        <v>8.0399999999999991</v>
      </c>
      <c r="G130" s="33">
        <v>8.5399999999999991</v>
      </c>
      <c r="H130" s="33">
        <v>9.3800000000000008</v>
      </c>
      <c r="I130" s="33">
        <v>9.93</v>
      </c>
      <c r="J130" s="33">
        <v>10.37</v>
      </c>
      <c r="K130" s="33">
        <v>10.7</v>
      </c>
      <c r="L130" s="33">
        <v>10.88</v>
      </c>
      <c r="M130" s="33">
        <v>11.07</v>
      </c>
      <c r="N130" s="5"/>
      <c r="O130" s="1">
        <f t="shared" si="108"/>
        <v>44923</v>
      </c>
      <c r="P130" s="6">
        <f t="shared" si="68"/>
        <v>7.184199944748304</v>
      </c>
      <c r="Q130" s="6">
        <f t="shared" si="69"/>
        <v>7.4117777172102883</v>
      </c>
      <c r="R130" s="6">
        <f t="shared" si="70"/>
        <v>7.6580624676147124</v>
      </c>
      <c r="S130" s="6">
        <f t="shared" si="71"/>
        <v>8.5625148809523886</v>
      </c>
      <c r="T130" s="6">
        <f t="shared" si="72"/>
        <v>9.5469525821815449</v>
      </c>
      <c r="U130" s="6">
        <f t="shared" si="73"/>
        <v>11.219552092980722</v>
      </c>
      <c r="V130" s="6">
        <f t="shared" si="74"/>
        <v>11.957517030359666</v>
      </c>
      <c r="W130" s="6">
        <f t="shared" si="75"/>
        <v>12.753362746739098</v>
      </c>
      <c r="X130" s="6">
        <f t="shared" si="76"/>
        <v>14.255781777545252</v>
      </c>
      <c r="AC130" s="1">
        <f t="shared" si="77"/>
        <v>44923</v>
      </c>
      <c r="AD130" s="9">
        <f t="shared" si="78"/>
        <v>-3.9504462124194881E-3</v>
      </c>
      <c r="AE130" s="9">
        <f t="shared" si="79"/>
        <v>-3.8229703343957964E-3</v>
      </c>
      <c r="AF130" s="9">
        <f t="shared" si="80"/>
        <v>-3.6935449222027256E-3</v>
      </c>
      <c r="AG130" s="9">
        <f t="shared" si="81"/>
        <v>-8.1646854010385978E-3</v>
      </c>
      <c r="AH130" s="9">
        <f t="shared" si="82"/>
        <v>-5.2232708628340832E-3</v>
      </c>
      <c r="AI130" s="9">
        <f t="shared" si="83"/>
        <v>-7.4001903810538786E-3</v>
      </c>
      <c r="AJ130" s="9">
        <f t="shared" si="84"/>
        <v>-8.8492994098693257E-3</v>
      </c>
      <c r="AK130" s="9">
        <f t="shared" si="85"/>
        <v>-3.5326339461008781E-3</v>
      </c>
      <c r="AL130" s="9">
        <f t="shared" si="86"/>
        <v>3.7744682555490599E-5</v>
      </c>
      <c r="AQ130" s="1">
        <f t="shared" si="87"/>
        <v>44923</v>
      </c>
      <c r="AR130" s="12">
        <f t="shared" si="88"/>
        <v>1.5606025277219478E-5</v>
      </c>
      <c r="AS130" s="12">
        <f t="shared" si="89"/>
        <v>1.4615102177670308E-5</v>
      </c>
      <c r="AT130" s="12">
        <f t="shared" si="90"/>
        <v>1.3642274092329539E-5</v>
      </c>
      <c r="AU130" s="12">
        <f t="shared" si="91"/>
        <v>6.6662087697932812E-5</v>
      </c>
      <c r="AV130" s="12">
        <f t="shared" si="92"/>
        <v>2.7282558506531507E-5</v>
      </c>
      <c r="AW130" s="12">
        <f t="shared" si="93"/>
        <v>5.4762817675842347E-5</v>
      </c>
      <c r="AX130" s="12">
        <f t="shared" si="94"/>
        <v>7.8310100045513595E-5</v>
      </c>
      <c r="AY130" s="12">
        <f t="shared" si="95"/>
        <v>1.2479502597144262E-5</v>
      </c>
      <c r="AZ130" s="12">
        <f t="shared" si="96"/>
        <v>1.4246610612147564E-9</v>
      </c>
      <c r="BE130" s="1">
        <f t="shared" si="107"/>
        <v>44923</v>
      </c>
      <c r="BF130" s="4">
        <f>lambda!$C$1*BF129</f>
        <v>2.9080536140197247E-3</v>
      </c>
      <c r="BG130" s="12">
        <f t="shared" si="97"/>
        <v>4.538315820790128E-8</v>
      </c>
      <c r="BH130" s="12">
        <f t="shared" si="98"/>
        <v>4.2501500707041686E-8</v>
      </c>
      <c r="BI130" s="12">
        <f t="shared" si="99"/>
        <v>3.9672464477646573E-8</v>
      </c>
      <c r="BJ130" s="12">
        <f t="shared" si="100"/>
        <v>1.9385692504807333E-7</v>
      </c>
      <c r="BK130" s="12">
        <f t="shared" si="101"/>
        <v>7.9339142864623524E-8</v>
      </c>
      <c r="BL130" s="12">
        <f t="shared" si="102"/>
        <v>1.5925320985613659E-7</v>
      </c>
      <c r="BM130" s="12">
        <f t="shared" si="103"/>
        <v>2.27729969451602E-7</v>
      </c>
      <c r="BN130" s="12">
        <f t="shared" si="104"/>
        <v>3.6291062628793913E-8</v>
      </c>
      <c r="BO130" s="12">
        <f t="shared" si="105"/>
        <v>4.1429907478187489E-12</v>
      </c>
      <c r="BT130" s="1">
        <f t="shared" si="106"/>
        <v>44923</v>
      </c>
      <c r="BU130" s="6"/>
      <c r="BV130" s="6"/>
      <c r="BW130" s="6"/>
      <c r="BX130" s="6"/>
      <c r="BY130" s="6"/>
      <c r="BZ130" s="6"/>
      <c r="CA130" s="6"/>
      <c r="CB130" s="6"/>
      <c r="CC130" s="6"/>
    </row>
    <row r="131" spans="1:81" x14ac:dyDescent="0.25">
      <c r="A131" s="1">
        <v>44922</v>
      </c>
      <c r="B131" s="33">
        <v>7.23</v>
      </c>
      <c r="C131" s="33">
        <v>7.32</v>
      </c>
      <c r="D131" s="33">
        <v>7.43</v>
      </c>
      <c r="E131" s="33">
        <v>7.55</v>
      </c>
      <c r="F131" s="33">
        <v>8.09</v>
      </c>
      <c r="G131" s="33">
        <v>8.59</v>
      </c>
      <c r="H131" s="33">
        <v>9.44</v>
      </c>
      <c r="I131" s="33">
        <v>10</v>
      </c>
      <c r="J131" s="33">
        <v>10.43</v>
      </c>
      <c r="K131" s="33">
        <v>10.74</v>
      </c>
      <c r="L131" s="33">
        <v>10.89</v>
      </c>
      <c r="M131" s="33">
        <v>11.08</v>
      </c>
      <c r="N131" s="5"/>
      <c r="O131" s="1">
        <f t="shared" si="108"/>
        <v>44922</v>
      </c>
      <c r="P131" s="6">
        <f t="shared" si="68"/>
        <v>7.212636872503797</v>
      </c>
      <c r="Q131" s="6">
        <f t="shared" si="69"/>
        <v>7.4401669545784976</v>
      </c>
      <c r="R131" s="6">
        <f t="shared" si="70"/>
        <v>7.6864001664217696</v>
      </c>
      <c r="S131" s="6">
        <f t="shared" si="71"/>
        <v>8.6327112970711504</v>
      </c>
      <c r="T131" s="6">
        <f t="shared" si="72"/>
        <v>9.5969493611222987</v>
      </c>
      <c r="U131" s="6">
        <f t="shared" si="73"/>
        <v>11.302886880802919</v>
      </c>
      <c r="V131" s="6">
        <f t="shared" si="74"/>
        <v>12.063802260070533</v>
      </c>
      <c r="W131" s="6">
        <f t="shared" si="75"/>
        <v>12.79849538050617</v>
      </c>
      <c r="X131" s="6">
        <f t="shared" si="76"/>
        <v>14.255243707742178</v>
      </c>
      <c r="AC131" s="1">
        <f t="shared" si="77"/>
        <v>44922</v>
      </c>
      <c r="AD131" s="9">
        <f t="shared" si="78"/>
        <v>1.5910315207925657E-2</v>
      </c>
      <c r="AE131" s="9">
        <f t="shared" si="79"/>
        <v>2.319873132449073E-2</v>
      </c>
      <c r="AF131" s="9">
        <f t="shared" si="80"/>
        <v>2.7471309778665479E-2</v>
      </c>
      <c r="AG131" s="9">
        <f t="shared" si="81"/>
        <v>2.7060866962627515E-2</v>
      </c>
      <c r="AH131" s="9">
        <f t="shared" si="82"/>
        <v>1.2521597265610321E-2</v>
      </c>
      <c r="AI131" s="9">
        <f t="shared" si="83"/>
        <v>5.7729897664145864E-3</v>
      </c>
      <c r="AJ131" s="9">
        <f t="shared" si="84"/>
        <v>1.2567124552921595E-3</v>
      </c>
      <c r="AK131" s="9">
        <f t="shared" si="85"/>
        <v>-1.0623142227894969E-3</v>
      </c>
      <c r="AL131" s="9">
        <f t="shared" si="86"/>
        <v>-6.536853021071546E-3</v>
      </c>
      <c r="AQ131" s="1">
        <f t="shared" si="87"/>
        <v>44922</v>
      </c>
      <c r="AR131" s="12">
        <f t="shared" si="88"/>
        <v>2.5313813001555044E-4</v>
      </c>
      <c r="AS131" s="12">
        <f t="shared" si="89"/>
        <v>5.3818113506590745E-4</v>
      </c>
      <c r="AT131" s="12">
        <f t="shared" si="90"/>
        <v>7.5467286095540155E-4</v>
      </c>
      <c r="AU131" s="12">
        <f t="shared" si="91"/>
        <v>7.3229052076902537E-4</v>
      </c>
      <c r="AV131" s="12">
        <f t="shared" si="92"/>
        <v>1.5679039808213986E-4</v>
      </c>
      <c r="AW131" s="12">
        <f t="shared" si="93"/>
        <v>3.3327410843127539E-5</v>
      </c>
      <c r="AX131" s="12">
        <f t="shared" si="94"/>
        <v>1.579326195286448E-6</v>
      </c>
      <c r="AY131" s="12">
        <f t="shared" si="95"/>
        <v>1.1285115079408529E-6</v>
      </c>
      <c r="AZ131" s="12">
        <f t="shared" si="96"/>
        <v>4.2730447419092199E-5</v>
      </c>
      <c r="BE131" s="1">
        <f t="shared" si="107"/>
        <v>44922</v>
      </c>
      <c r="BF131" s="4">
        <f>lambda!$C$1*BF130</f>
        <v>2.8849738234322667E-3</v>
      </c>
      <c r="BG131" s="12">
        <f t="shared" si="97"/>
        <v>7.3029687880745673E-7</v>
      </c>
      <c r="BH131" s="12">
        <f t="shared" si="98"/>
        <v>1.5526384869302082E-6</v>
      </c>
      <c r="BI131" s="12">
        <f t="shared" si="99"/>
        <v>2.1772114491110723E-6</v>
      </c>
      <c r="BJ131" s="12">
        <f t="shared" si="100"/>
        <v>2.1126389835662207E-6</v>
      </c>
      <c r="BK131" s="12">
        <f t="shared" si="101"/>
        <v>4.5233619423249821E-7</v>
      </c>
      <c r="BL131" s="12">
        <f t="shared" si="102"/>
        <v>9.6148707885195638E-8</v>
      </c>
      <c r="BM131" s="12">
        <f t="shared" si="103"/>
        <v>4.5563147320622789E-9</v>
      </c>
      <c r="BN131" s="12">
        <f t="shared" si="104"/>
        <v>3.2557261598514352E-9</v>
      </c>
      <c r="BO131" s="12">
        <f t="shared" si="105"/>
        <v>1.2327622226762986E-7</v>
      </c>
      <c r="BT131" s="1">
        <f t="shared" si="106"/>
        <v>44922</v>
      </c>
      <c r="BU131" s="6"/>
      <c r="BV131" s="6"/>
      <c r="BW131" s="6"/>
      <c r="BX131" s="6"/>
      <c r="BY131" s="6"/>
      <c r="BZ131" s="6"/>
      <c r="CA131" s="6"/>
      <c r="CB131" s="6"/>
      <c r="CC131" s="6"/>
    </row>
    <row r="132" spans="1:81" x14ac:dyDescent="0.25">
      <c r="A132" s="1">
        <v>44921</v>
      </c>
      <c r="B132" s="33">
        <v>7.23</v>
      </c>
      <c r="C132" s="33">
        <v>7.26</v>
      </c>
      <c r="D132" s="33">
        <v>7.33</v>
      </c>
      <c r="E132" s="33">
        <v>7.42</v>
      </c>
      <c r="F132" s="33">
        <v>7.91</v>
      </c>
      <c r="G132" s="33">
        <v>8.43</v>
      </c>
      <c r="H132" s="33">
        <v>9.32</v>
      </c>
      <c r="I132" s="33">
        <v>9.91</v>
      </c>
      <c r="J132" s="33">
        <v>10.37</v>
      </c>
      <c r="K132" s="33">
        <v>10.72</v>
      </c>
      <c r="L132" s="33">
        <v>10.9</v>
      </c>
      <c r="M132" s="33">
        <v>11.1</v>
      </c>
      <c r="N132" s="5"/>
      <c r="O132" s="1">
        <f t="shared" si="108"/>
        <v>44921</v>
      </c>
      <c r="P132" s="6">
        <f t="shared" ref="P132:P195" si="109">((1+C132/100)^Q$2/(1+B132/100)^P$2-1)*100/(Q$2-P$2)</f>
        <v>7.0987896207920009</v>
      </c>
      <c r="Q132" s="6">
        <f t="shared" ref="Q132:Q195" si="110">((1+D132/100)^R$2/(1+C132/100)^Q$2-1)*100/(R$2-Q$2)</f>
        <v>7.2695512066176526</v>
      </c>
      <c r="R132" s="6">
        <f t="shared" ref="R132:R195" si="111">((1+E132/100)^S$2/(1+D132/100)^R$2-1)*100/(S$2-R$2)</f>
        <v>7.4781186676884381</v>
      </c>
      <c r="S132" s="6">
        <f t="shared" ref="S132:S195" si="112">((1+F132/100)^T$2/(1+E132/100)^S$2-1)*100/(T$2-S$2)</f>
        <v>8.4022351517408111</v>
      </c>
      <c r="T132" s="6">
        <f t="shared" ref="T132:T195" si="113">((1+G132/100)^U$2/(1+F132/100)^T$2-1)*100/(U$2-T$2)</f>
        <v>9.4775294505770713</v>
      </c>
      <c r="U132" s="6">
        <f t="shared" ref="U132:U195" si="114">((1+H132/100)^V$2/(1+G132/100)^U$2-1)*100/(V$2-U$2)</f>
        <v>11.237823416565341</v>
      </c>
      <c r="V132" s="6">
        <f t="shared" ref="V132:V195" si="115">((1+I132/100)^W$2/(1+H132/100)^V$2-1)*100/(W$2-V$2)</f>
        <v>12.048651051862214</v>
      </c>
      <c r="W132" s="6">
        <f t="shared" ref="W132:W195" si="116">((1+J132/100)^X$2/(1+I132/100)^W$2-1)*100/(X$2-W$2)</f>
        <v>12.812098628361738</v>
      </c>
      <c r="X132" s="6">
        <f t="shared" ref="X132:X195" si="117">((1+K132/100)^Y$2/(1+J132/100)^X$2-1)*100/(Y$2-X$2)</f>
        <v>14.348733371831454</v>
      </c>
      <c r="AC132" s="1">
        <f t="shared" si="77"/>
        <v>44921</v>
      </c>
      <c r="AD132" s="9">
        <f t="shared" si="78"/>
        <v>-1.3343419409249679E-3</v>
      </c>
      <c r="AE132" s="9">
        <f t="shared" si="79"/>
        <v>7.8639952706821004E-3</v>
      </c>
      <c r="AF132" s="9">
        <f t="shared" si="80"/>
        <v>5.0854643987404526E-3</v>
      </c>
      <c r="AG132" s="9">
        <f t="shared" si="81"/>
        <v>5.989951347311135E-3</v>
      </c>
      <c r="AH132" s="9">
        <f t="shared" si="82"/>
        <v>6.3811528836627647E-3</v>
      </c>
      <c r="AI132" s="9">
        <f t="shared" si="83"/>
        <v>-1.0966852355667753E-2</v>
      </c>
      <c r="AJ132" s="9">
        <f t="shared" si="84"/>
        <v>-1.8108705217255581E-2</v>
      </c>
      <c r="AK132" s="9">
        <f t="shared" si="85"/>
        <v>-1.3242302863429525E-2</v>
      </c>
      <c r="AL132" s="9">
        <f t="shared" si="86"/>
        <v>-1.2855920839467364E-2</v>
      </c>
      <c r="AQ132" s="1">
        <f t="shared" si="87"/>
        <v>44921</v>
      </c>
      <c r="AR132" s="12">
        <f t="shared" si="88"/>
        <v>1.7804684153114104E-6</v>
      </c>
      <c r="AS132" s="12">
        <f t="shared" si="89"/>
        <v>6.1842421617310436E-5</v>
      </c>
      <c r="AT132" s="12">
        <f t="shared" si="90"/>
        <v>2.5861948150856593E-5</v>
      </c>
      <c r="AU132" s="12">
        <f t="shared" si="91"/>
        <v>3.5879517143154485E-5</v>
      </c>
      <c r="AV132" s="12">
        <f t="shared" si="92"/>
        <v>4.0719112124677619E-5</v>
      </c>
      <c r="AW132" s="12">
        <f t="shared" si="93"/>
        <v>1.2027185059101535E-4</v>
      </c>
      <c r="AX132" s="12">
        <f t="shared" si="94"/>
        <v>3.279252046454595E-4</v>
      </c>
      <c r="AY132" s="12">
        <f t="shared" si="95"/>
        <v>1.753585851267938E-4</v>
      </c>
      <c r="AZ132" s="12">
        <f t="shared" si="96"/>
        <v>1.6527470063065124E-4</v>
      </c>
      <c r="BE132" s="1">
        <f t="shared" si="107"/>
        <v>44921</v>
      </c>
      <c r="BF132" s="4">
        <f>lambda!$C$1*BF131</f>
        <v>2.8620772057859787E-3</v>
      </c>
      <c r="BG132" s="12">
        <f t="shared" si="97"/>
        <v>5.0958380670846714E-9</v>
      </c>
      <c r="BH132" s="12">
        <f t="shared" si="98"/>
        <v>1.7699778526151025E-7</v>
      </c>
      <c r="BI132" s="12">
        <f t="shared" si="99"/>
        <v>7.4018892299785502E-8</v>
      </c>
      <c r="BJ132" s="12">
        <f t="shared" si="100"/>
        <v>1.0268994817002971E-7</v>
      </c>
      <c r="BK132" s="12">
        <f t="shared" si="101"/>
        <v>1.1654124265188329E-7</v>
      </c>
      <c r="BL132" s="12">
        <f t="shared" si="102"/>
        <v>3.4422732207424194E-7</v>
      </c>
      <c r="BM132" s="12">
        <f t="shared" si="103"/>
        <v>9.3854725341847195E-7</v>
      </c>
      <c r="BN132" s="12">
        <f t="shared" si="104"/>
        <v>5.0188980933027667E-7</v>
      </c>
      <c r="BO132" s="12">
        <f t="shared" si="105"/>
        <v>4.7302895336808845E-7</v>
      </c>
      <c r="BT132" s="1">
        <f t="shared" si="106"/>
        <v>44921</v>
      </c>
      <c r="BU132" s="6"/>
      <c r="BV132" s="6"/>
      <c r="BW132" s="6"/>
      <c r="BX132" s="6"/>
      <c r="BY132" s="6"/>
      <c r="BZ132" s="6"/>
      <c r="CA132" s="6"/>
      <c r="CB132" s="6"/>
      <c r="CC132" s="6"/>
    </row>
    <row r="133" spans="1:81" x14ac:dyDescent="0.25">
      <c r="A133" s="1">
        <v>44918</v>
      </c>
      <c r="B133" s="33">
        <v>7.28</v>
      </c>
      <c r="C133" s="33">
        <v>7.29</v>
      </c>
      <c r="D133" s="33">
        <v>7.33</v>
      </c>
      <c r="E133" s="33">
        <v>7.41</v>
      </c>
      <c r="F133" s="33">
        <v>7.88</v>
      </c>
      <c r="G133" s="33">
        <v>8.39</v>
      </c>
      <c r="H133" s="33">
        <v>9.34</v>
      </c>
      <c r="I133" s="33">
        <v>9.98</v>
      </c>
      <c r="J133" s="33">
        <v>10.46</v>
      </c>
      <c r="K133" s="33">
        <v>10.82</v>
      </c>
      <c r="L133" s="33">
        <v>11.01</v>
      </c>
      <c r="M133" s="33">
        <v>11.22</v>
      </c>
      <c r="N133" s="5"/>
      <c r="O133" s="1">
        <f t="shared" si="108"/>
        <v>44918</v>
      </c>
      <c r="P133" s="6">
        <f t="shared" si="109"/>
        <v>7.108268155909947</v>
      </c>
      <c r="Q133" s="6">
        <f t="shared" si="110"/>
        <v>7.2126076855591137</v>
      </c>
      <c r="R133" s="6">
        <f t="shared" si="111"/>
        <v>7.4401854970807868</v>
      </c>
      <c r="S133" s="6">
        <f t="shared" si="112"/>
        <v>8.3520566055302012</v>
      </c>
      <c r="T133" s="6">
        <f t="shared" si="113"/>
        <v>9.4172444347075057</v>
      </c>
      <c r="U133" s="6">
        <f t="shared" si="114"/>
        <v>11.36174524092648</v>
      </c>
      <c r="V133" s="6">
        <f t="shared" si="115"/>
        <v>12.268824029140967</v>
      </c>
      <c r="W133" s="6">
        <f t="shared" si="116"/>
        <v>12.982888649523696</v>
      </c>
      <c r="X133" s="6">
        <f t="shared" si="117"/>
        <v>14.534390391151195</v>
      </c>
      <c r="AC133" s="1">
        <f t="shared" ref="AC133:AC196" si="118">O133</f>
        <v>44918</v>
      </c>
      <c r="AD133" s="9">
        <f t="shared" ref="AD133:AD196" si="119">LN(P133/P134)</f>
        <v>1.3437561193754669E-2</v>
      </c>
      <c r="AE133" s="9">
        <f t="shared" ref="AE133:AE196" si="120">LN(Q133/Q134)</f>
        <v>3.9382664426179754E-3</v>
      </c>
      <c r="AF133" s="9">
        <f t="shared" ref="AF133:AF196" si="121">LN(R133/R134)</f>
        <v>-3.8480869545137811E-3</v>
      </c>
      <c r="AG133" s="9">
        <f t="shared" ref="AG133:AG196" si="122">LN(S133/S134)</f>
        <v>-7.2247554496648724E-3</v>
      </c>
      <c r="AH133" s="9">
        <f t="shared" ref="AH133:AH196" si="123">LN(T133/T134)</f>
        <v>-9.6039145752850798E-3</v>
      </c>
      <c r="AI133" s="9">
        <f t="shared" ref="AI133:AI196" si="124">LN(U133/U134)</f>
        <v>-4.5506088833940705E-4</v>
      </c>
      <c r="AJ133" s="9">
        <f t="shared" ref="AJ133:AJ196" si="125">LN(V133/V134)</f>
        <v>7.8969118060626727E-3</v>
      </c>
      <c r="AK133" s="9">
        <f t="shared" ref="AK133:AK196" si="126">LN(W133/W134)</f>
        <v>9.5940509476681211E-4</v>
      </c>
      <c r="AL133" s="9">
        <f t="shared" ref="AL133:AL196" si="127">LN(X133/X134)</f>
        <v>1.0654184468052246E-3</v>
      </c>
      <c r="AQ133" s="1">
        <f t="shared" ref="AQ133:AQ196" si="128">AC133</f>
        <v>44918</v>
      </c>
      <c r="AR133" s="12">
        <f t="shared" ref="AR133:AR196" si="129">AD133^2</f>
        <v>1.8056805083590142E-4</v>
      </c>
      <c r="AS133" s="12">
        <f t="shared" ref="AS133:AS196" si="130">AE133^2</f>
        <v>1.5509942573050844E-5</v>
      </c>
      <c r="AT133" s="12">
        <f t="shared" ref="AT133:AT196" si="131">AF133^2</f>
        <v>1.4807773209499146E-5</v>
      </c>
      <c r="AU133" s="12">
        <f t="shared" ref="AU133:AU196" si="132">AG133^2</f>
        <v>5.2197091307462271E-5</v>
      </c>
      <c r="AV133" s="12">
        <f t="shared" ref="AV133:AV196" si="133">AH133^2</f>
        <v>9.2235175169373202E-5</v>
      </c>
      <c r="AW133" s="12">
        <f t="shared" ref="AW133:AW196" si="134">AI133^2</f>
        <v>2.070804120962503E-7</v>
      </c>
      <c r="AX133" s="12">
        <f t="shared" ref="AX133:AX196" si="135">AJ133^2</f>
        <v>6.2361216072732021E-5</v>
      </c>
      <c r="AY133" s="12">
        <f t="shared" ref="AY133:AY196" si="136">AK133^2</f>
        <v>9.2045813586451569E-7</v>
      </c>
      <c r="AZ133" s="12">
        <f t="shared" ref="AZ133:AZ196" si="137">AL133^2</f>
        <v>1.1351164667928571E-6</v>
      </c>
      <c r="BE133" s="1">
        <f t="shared" si="107"/>
        <v>44918</v>
      </c>
      <c r="BF133" s="4">
        <f>lambda!$C$1*BF132</f>
        <v>2.83936230732736E-3</v>
      </c>
      <c r="BG133" s="12">
        <f t="shared" ref="BG133:BG196" si="138">AR133*$BF133</f>
        <v>5.1269811745102909E-7</v>
      </c>
      <c r="BH133" s="12">
        <f t="shared" ref="BH133:BH196" si="139">AS133*$BF133</f>
        <v>4.4038346330732496E-8</v>
      </c>
      <c r="BI133" s="12">
        <f t="shared" ref="BI133:BI196" si="140">AT133*$BF133</f>
        <v>4.2044633106503761E-8</v>
      </c>
      <c r="BJ133" s="12">
        <f t="shared" ref="BJ133:BJ196" si="141">AU133*$BF133</f>
        <v>1.4820645361053296E-7</v>
      </c>
      <c r="BK133" s="12">
        <f t="shared" ref="BK133:BK196" si="142">AV133*$BF133</f>
        <v>2.6188907978565474E-7</v>
      </c>
      <c r="BL133" s="12">
        <f t="shared" ref="BL133:BL196" si="143">AW133*$BF133</f>
        <v>5.8797631669190974E-10</v>
      </c>
      <c r="BM133" s="12">
        <f t="shared" ref="BM133:BM196" si="144">AX133*$BF133</f>
        <v>1.7706608635601245E-7</v>
      </c>
      <c r="BN133" s="12">
        <f t="shared" ref="BN133:BN196" si="145">AY133*$BF133</f>
        <v>2.6135141364465117E-9</v>
      </c>
      <c r="BO133" s="12">
        <f t="shared" ref="BO133:BO196" si="146">AZ133*$BF133</f>
        <v>3.2230069102382472E-9</v>
      </c>
      <c r="BT133" s="1">
        <f t="shared" ref="BT133:BT196" si="147">BE133</f>
        <v>44918</v>
      </c>
      <c r="BU133" s="6"/>
      <c r="BV133" s="6"/>
      <c r="BW133" s="6"/>
      <c r="BX133" s="6"/>
      <c r="BY133" s="6"/>
      <c r="BZ133" s="6"/>
      <c r="CA133" s="6"/>
      <c r="CB133" s="6"/>
      <c r="CC133" s="6"/>
    </row>
    <row r="134" spans="1:81" x14ac:dyDescent="0.25">
      <c r="A134" s="1">
        <v>44917</v>
      </c>
      <c r="B134" s="33">
        <v>7.14</v>
      </c>
      <c r="C134" s="33">
        <v>7.17</v>
      </c>
      <c r="D134" s="33">
        <v>7.24</v>
      </c>
      <c r="E134" s="33">
        <v>7.35</v>
      </c>
      <c r="F134" s="33">
        <v>7.88</v>
      </c>
      <c r="G134" s="33">
        <v>8.42</v>
      </c>
      <c r="H134" s="33">
        <v>9.36</v>
      </c>
      <c r="I134" s="33">
        <v>9.9700000000000006</v>
      </c>
      <c r="J134" s="33">
        <v>10.45</v>
      </c>
      <c r="K134" s="33">
        <v>10.81</v>
      </c>
      <c r="L134" s="33">
        <v>11</v>
      </c>
      <c r="M134" s="33">
        <v>11.22</v>
      </c>
      <c r="N134" s="5"/>
      <c r="O134" s="1">
        <f t="shared" si="108"/>
        <v>44917</v>
      </c>
      <c r="P134" s="6">
        <f t="shared" si="109"/>
        <v>7.0133892657002761</v>
      </c>
      <c r="Q134" s="6">
        <f t="shared" si="110"/>
        <v>7.1842583749579525</v>
      </c>
      <c r="R134" s="6">
        <f t="shared" si="111"/>
        <v>7.4688711348479764</v>
      </c>
      <c r="S134" s="6">
        <f t="shared" si="112"/>
        <v>8.4126166744294295</v>
      </c>
      <c r="T134" s="6">
        <f t="shared" si="113"/>
        <v>9.5081225400612155</v>
      </c>
      <c r="U134" s="6">
        <f t="shared" si="114"/>
        <v>11.36691670338481</v>
      </c>
      <c r="V134" s="6">
        <f t="shared" si="115"/>
        <v>12.17231975221047</v>
      </c>
      <c r="W134" s="6">
        <f t="shared" si="116"/>
        <v>12.970438773200906</v>
      </c>
      <c r="X134" s="6">
        <f t="shared" si="117"/>
        <v>14.518913429699523</v>
      </c>
      <c r="AC134" s="1">
        <f t="shared" si="118"/>
        <v>44917</v>
      </c>
      <c r="AD134" s="9">
        <f t="shared" si="119"/>
        <v>-1.3574705225090329E-3</v>
      </c>
      <c r="AE134" s="9">
        <f t="shared" si="120"/>
        <v>1.3306341845310316E-2</v>
      </c>
      <c r="AF134" s="9">
        <f t="shared" si="121"/>
        <v>2.5746595559628174E-2</v>
      </c>
      <c r="AG134" s="9">
        <f t="shared" si="122"/>
        <v>1.6849217964883648E-2</v>
      </c>
      <c r="AH134" s="9">
        <f t="shared" si="123"/>
        <v>-1.1494232219169324E-3</v>
      </c>
      <c r="AI134" s="9">
        <f t="shared" si="124"/>
        <v>-9.8991252344055019E-3</v>
      </c>
      <c r="AJ134" s="9">
        <f t="shared" si="125"/>
        <v>-1.0621931707450301E-2</v>
      </c>
      <c r="AK134" s="9">
        <f t="shared" si="126"/>
        <v>2.6266637375917338E-3</v>
      </c>
      <c r="AL134" s="9">
        <f t="shared" si="127"/>
        <v>1.0868725842868108E-3</v>
      </c>
      <c r="AQ134" s="1">
        <f t="shared" si="128"/>
        <v>44917</v>
      </c>
      <c r="AR134" s="12">
        <f t="shared" si="129"/>
        <v>1.8427262194809469E-6</v>
      </c>
      <c r="AS134" s="12">
        <f t="shared" si="130"/>
        <v>1.7705873330425633E-4</v>
      </c>
      <c r="AT134" s="12">
        <f t="shared" si="131"/>
        <v>6.6288718291106523E-4</v>
      </c>
      <c r="AU134" s="12">
        <f t="shared" si="132"/>
        <v>2.8389614602815789E-4</v>
      </c>
      <c r="AV134" s="12">
        <f t="shared" si="133"/>
        <v>1.3211737430819016E-6</v>
      </c>
      <c r="AW134" s="12">
        <f t="shared" si="134"/>
        <v>9.7992680406443786E-5</v>
      </c>
      <c r="AX134" s="12">
        <f t="shared" si="135"/>
        <v>1.1282543319773806E-4</v>
      </c>
      <c r="AY134" s="12">
        <f t="shared" si="136"/>
        <v>6.8993623903793764E-6</v>
      </c>
      <c r="AZ134" s="12">
        <f t="shared" si="137"/>
        <v>1.1812920144742907E-6</v>
      </c>
      <c r="BE134" s="1">
        <f t="shared" ref="BE134:BE197" si="148">AQ134</f>
        <v>44917</v>
      </c>
      <c r="BF134" s="4">
        <f>lambda!$C$1*BF133</f>
        <v>2.8168276858406348E-3</v>
      </c>
      <c r="BG134" s="12">
        <f t="shared" si="138"/>
        <v>5.190642232458377E-9</v>
      </c>
      <c r="BH134" s="12">
        <f t="shared" si="139"/>
        <v>4.9874394199130249E-7</v>
      </c>
      <c r="BI134" s="12">
        <f t="shared" si="140"/>
        <v>1.8672389694127934E-6</v>
      </c>
      <c r="BJ134" s="12">
        <f t="shared" si="141"/>
        <v>7.9968652403557091E-7</v>
      </c>
      <c r="BK134" s="12">
        <f t="shared" si="142"/>
        <v>3.7215187773188021E-9</v>
      </c>
      <c r="BL134" s="12">
        <f t="shared" si="143"/>
        <v>2.7602849517860395E-7</v>
      </c>
      <c r="BM134" s="12">
        <f t="shared" si="144"/>
        <v>3.1780980389835164E-7</v>
      </c>
      <c r="BN134" s="12">
        <f t="shared" si="145"/>
        <v>1.9434314995868248E-8</v>
      </c>
      <c r="BO134" s="12">
        <f t="shared" si="146"/>
        <v>3.3274960514336379E-9</v>
      </c>
      <c r="BT134" s="1">
        <f t="shared" si="147"/>
        <v>44917</v>
      </c>
      <c r="BU134" s="6"/>
      <c r="BV134" s="6"/>
      <c r="BW134" s="6"/>
      <c r="BX134" s="6"/>
      <c r="BY134" s="6"/>
      <c r="BZ134" s="6"/>
      <c r="CA134" s="6"/>
      <c r="CB134" s="6"/>
      <c r="CC134" s="6"/>
    </row>
    <row r="135" spans="1:81" x14ac:dyDescent="0.25">
      <c r="A135" s="1">
        <v>44916</v>
      </c>
      <c r="B135" s="33">
        <v>7.35</v>
      </c>
      <c r="C135" s="33">
        <v>7.28</v>
      </c>
      <c r="D135" s="33">
        <v>7.28</v>
      </c>
      <c r="E135" s="33">
        <v>7.33</v>
      </c>
      <c r="F135" s="33">
        <v>7.8</v>
      </c>
      <c r="G135" s="33">
        <v>8.3699999999999992</v>
      </c>
      <c r="H135" s="33">
        <v>9.3699999999999992</v>
      </c>
      <c r="I135" s="33">
        <v>10.01</v>
      </c>
      <c r="J135" s="33">
        <v>10.47</v>
      </c>
      <c r="K135" s="33">
        <v>10.82</v>
      </c>
      <c r="L135" s="33">
        <v>11</v>
      </c>
      <c r="M135" s="33">
        <v>11.2</v>
      </c>
      <c r="N135" s="5"/>
      <c r="O135" s="1">
        <f t="shared" si="108"/>
        <v>44916</v>
      </c>
      <c r="P135" s="6">
        <f t="shared" si="109"/>
        <v>7.0229161996944178</v>
      </c>
      <c r="Q135" s="6">
        <f t="shared" si="110"/>
        <v>7.0892953832953687</v>
      </c>
      <c r="R135" s="6">
        <f t="shared" si="111"/>
        <v>7.2790275306588548</v>
      </c>
      <c r="S135" s="6">
        <f t="shared" si="112"/>
        <v>8.2720581384515324</v>
      </c>
      <c r="T135" s="6">
        <f t="shared" si="113"/>
        <v>9.5190576802536953</v>
      </c>
      <c r="U135" s="6">
        <f t="shared" si="114"/>
        <v>11.479998014966286</v>
      </c>
      <c r="V135" s="6">
        <f t="shared" si="115"/>
        <v>12.302302412700939</v>
      </c>
      <c r="W135" s="6">
        <f t="shared" si="116"/>
        <v>12.936414496743417</v>
      </c>
      <c r="X135" s="6">
        <f t="shared" si="117"/>
        <v>14.5031417931714</v>
      </c>
      <c r="AC135" s="1">
        <f t="shared" si="118"/>
        <v>44916</v>
      </c>
      <c r="AD135" s="9">
        <f t="shared" si="119"/>
        <v>-1.3444746453973775E-3</v>
      </c>
      <c r="AE135" s="9">
        <f t="shared" si="120"/>
        <v>-1.0654677249757374E-2</v>
      </c>
      <c r="AF135" s="9">
        <f t="shared" si="121"/>
        <v>-1.8087718435884335E-2</v>
      </c>
      <c r="AG135" s="9">
        <f t="shared" si="122"/>
        <v>-1.4457351450604635E-2</v>
      </c>
      <c r="AH135" s="9">
        <f t="shared" si="123"/>
        <v>-4.1597134410936787E-3</v>
      </c>
      <c r="AI135" s="9">
        <f t="shared" si="124"/>
        <v>4.0031008573808121E-3</v>
      </c>
      <c r="AJ135" s="9">
        <f t="shared" si="125"/>
        <v>7.877424900658514E-3</v>
      </c>
      <c r="AK135" s="9">
        <f t="shared" si="126"/>
        <v>-2.2741185390811216E-3</v>
      </c>
      <c r="AL135" s="9">
        <f t="shared" si="127"/>
        <v>0</v>
      </c>
      <c r="AQ135" s="1">
        <f t="shared" si="128"/>
        <v>44916</v>
      </c>
      <c r="AR135" s="12">
        <f t="shared" si="129"/>
        <v>1.8076120721164039E-6</v>
      </c>
      <c r="AS135" s="12">
        <f t="shared" si="130"/>
        <v>1.1352214729649736E-4</v>
      </c>
      <c r="AT135" s="12">
        <f t="shared" si="131"/>
        <v>3.2716555821583003E-4</v>
      </c>
      <c r="AU135" s="12">
        <f t="shared" si="132"/>
        <v>2.0901501096629995E-4</v>
      </c>
      <c r="AV135" s="12">
        <f t="shared" si="133"/>
        <v>1.7303215912015413E-5</v>
      </c>
      <c r="AW135" s="12">
        <f t="shared" si="134"/>
        <v>1.6024816474362994E-5</v>
      </c>
      <c r="AX135" s="12">
        <f t="shared" si="135"/>
        <v>6.2053823065514802E-5</v>
      </c>
      <c r="AY135" s="12">
        <f t="shared" si="136"/>
        <v>5.1716151297924551E-6</v>
      </c>
      <c r="AZ135" s="12">
        <f t="shared" si="137"/>
        <v>0</v>
      </c>
      <c r="BE135" s="1">
        <f t="shared" si="148"/>
        <v>44916</v>
      </c>
      <c r="BF135" s="4">
        <f>lambda!$C$1*BF134</f>
        <v>2.7944719105561853E-3</v>
      </c>
      <c r="BG135" s="12">
        <f t="shared" si="138"/>
        <v>5.051321160711552E-9</v>
      </c>
      <c r="BH135" s="12">
        <f t="shared" si="139"/>
        <v>3.1723445184608368E-7</v>
      </c>
      <c r="BI135" s="12">
        <f t="shared" si="140"/>
        <v>9.1425496253557139E-7</v>
      </c>
      <c r="BJ135" s="12">
        <f t="shared" si="141"/>
        <v>5.8408657702991822E-7</v>
      </c>
      <c r="BK135" s="12">
        <f t="shared" si="142"/>
        <v>4.83533508284159E-8</v>
      </c>
      <c r="BL135" s="12">
        <f t="shared" si="143"/>
        <v>4.4780899509425387E-8</v>
      </c>
      <c r="BM135" s="12">
        <f t="shared" si="144"/>
        <v>1.7340766549920463E-7</v>
      </c>
      <c r="BN135" s="12">
        <f t="shared" si="145"/>
        <v>1.4451933212412397E-8</v>
      </c>
      <c r="BO135" s="12">
        <f t="shared" si="146"/>
        <v>0</v>
      </c>
      <c r="BT135" s="1">
        <f t="shared" si="147"/>
        <v>44916</v>
      </c>
      <c r="BU135" s="6"/>
      <c r="BV135" s="6"/>
      <c r="BW135" s="6"/>
      <c r="BX135" s="6"/>
      <c r="BY135" s="6"/>
      <c r="BZ135" s="6"/>
      <c r="CA135" s="6"/>
      <c r="CB135" s="6"/>
      <c r="CC135" s="6"/>
    </row>
    <row r="136" spans="1:81" x14ac:dyDescent="0.25">
      <c r="A136" s="1">
        <v>44915</v>
      </c>
      <c r="B136" s="33">
        <v>7.2</v>
      </c>
      <c r="C136" s="33">
        <v>7.21</v>
      </c>
      <c r="D136" s="33">
        <v>7.26</v>
      </c>
      <c r="E136" s="33">
        <v>7.35</v>
      </c>
      <c r="F136" s="33">
        <v>7.87</v>
      </c>
      <c r="G136" s="33">
        <v>8.43</v>
      </c>
      <c r="H136" s="33">
        <v>9.39</v>
      </c>
      <c r="I136" s="33">
        <v>10</v>
      </c>
      <c r="J136" s="33">
        <v>10.47</v>
      </c>
      <c r="K136" s="33">
        <v>10.82</v>
      </c>
      <c r="L136" s="33">
        <v>11</v>
      </c>
      <c r="M136" s="33">
        <v>11.2</v>
      </c>
      <c r="N136" s="5"/>
      <c r="O136" s="1">
        <f t="shared" si="108"/>
        <v>44915</v>
      </c>
      <c r="P136" s="6">
        <f t="shared" si="109"/>
        <v>7.0323646826612851</v>
      </c>
      <c r="Q136" s="6">
        <f t="shared" si="110"/>
        <v>7.1652333664980361</v>
      </c>
      <c r="R136" s="6">
        <f t="shared" si="111"/>
        <v>7.411886466412021</v>
      </c>
      <c r="S136" s="6">
        <f t="shared" si="112"/>
        <v>8.392518863530519</v>
      </c>
      <c r="T136" s="6">
        <f t="shared" si="113"/>
        <v>9.5587367018980842</v>
      </c>
      <c r="U136" s="6">
        <f t="shared" si="114"/>
        <v>11.434134284884923</v>
      </c>
      <c r="V136" s="6">
        <f t="shared" si="115"/>
        <v>12.205772651481583</v>
      </c>
      <c r="W136" s="6">
        <f t="shared" si="116"/>
        <v>12.96586691322983</v>
      </c>
      <c r="X136" s="6">
        <f t="shared" si="117"/>
        <v>14.5031417931714</v>
      </c>
      <c r="AC136" s="1">
        <f t="shared" si="118"/>
        <v>44915</v>
      </c>
      <c r="AD136" s="9">
        <f t="shared" si="119"/>
        <v>4.0554224592185377E-3</v>
      </c>
      <c r="AE136" s="9">
        <f t="shared" si="120"/>
        <v>-3.9758357703722578E-3</v>
      </c>
      <c r="AF136" s="9">
        <f t="shared" si="121"/>
        <v>-6.3914316882103693E-3</v>
      </c>
      <c r="AG136" s="9">
        <f t="shared" si="122"/>
        <v>-3.5917154356012696E-3</v>
      </c>
      <c r="AH136" s="9">
        <f t="shared" si="123"/>
        <v>8.5007938111055469E-3</v>
      </c>
      <c r="AI136" s="9">
        <f t="shared" si="124"/>
        <v>9.3440678841298832E-3</v>
      </c>
      <c r="AJ136" s="9">
        <f t="shared" si="125"/>
        <v>4.577960060470709E-3</v>
      </c>
      <c r="AK136" s="9">
        <f t="shared" si="126"/>
        <v>-1.6648166522477336E-3</v>
      </c>
      <c r="AL136" s="9">
        <f t="shared" si="127"/>
        <v>-6.4494267288480326E-3</v>
      </c>
      <c r="AQ136" s="1">
        <f t="shared" si="128"/>
        <v>44915</v>
      </c>
      <c r="AR136" s="12">
        <f t="shared" si="129"/>
        <v>1.644645132273413E-5</v>
      </c>
      <c r="AS136" s="12">
        <f t="shared" si="130"/>
        <v>1.5807270072971565E-5</v>
      </c>
      <c r="AT136" s="12">
        <f t="shared" si="131"/>
        <v>4.0850399025059648E-5</v>
      </c>
      <c r="AU136" s="12">
        <f t="shared" si="132"/>
        <v>1.2900419770336417E-5</v>
      </c>
      <c r="AV136" s="12">
        <f t="shared" si="133"/>
        <v>7.2263495418930363E-5</v>
      </c>
      <c r="AW136" s="12">
        <f t="shared" si="134"/>
        <v>8.7311604623227507E-5</v>
      </c>
      <c r="AX136" s="12">
        <f t="shared" si="135"/>
        <v>2.0957718315264979E-5</v>
      </c>
      <c r="AY136" s="12">
        <f t="shared" si="136"/>
        <v>2.7716144856013512E-6</v>
      </c>
      <c r="AZ136" s="12">
        <f t="shared" si="137"/>
        <v>4.1595105130779432E-5</v>
      </c>
      <c r="BE136" s="1">
        <f t="shared" si="148"/>
        <v>44915</v>
      </c>
      <c r="BF136" s="4">
        <f>lambda!$C$1*BF135</f>
        <v>2.7722935620597077E-3</v>
      </c>
      <c r="BG136" s="12">
        <f t="shared" si="138"/>
        <v>4.5594391120744196E-8</v>
      </c>
      <c r="BH136" s="12">
        <f t="shared" si="139"/>
        <v>4.3822393057038156E-8</v>
      </c>
      <c r="BI136" s="12">
        <f t="shared" si="140"/>
        <v>1.1324929822474302E-7</v>
      </c>
      <c r="BJ136" s="12">
        <f t="shared" si="141"/>
        <v>3.5763750677171423E-8</v>
      </c>
      <c r="BK136" s="12">
        <f t="shared" si="142"/>
        <v>2.0033562312183183E-7</v>
      </c>
      <c r="BL136" s="12">
        <f t="shared" si="143"/>
        <v>2.4205339939007622E-7</v>
      </c>
      <c r="BM136" s="12">
        <f t="shared" si="144"/>
        <v>5.8100947560869925E-8</v>
      </c>
      <c r="BN136" s="12">
        <f t="shared" si="145"/>
        <v>7.6837289949440545E-9</v>
      </c>
      <c r="BO136" s="12">
        <f t="shared" si="146"/>
        <v>1.1531384216725653E-7</v>
      </c>
      <c r="BT136" s="1">
        <f t="shared" si="147"/>
        <v>44915</v>
      </c>
      <c r="BU136" s="6"/>
      <c r="BV136" s="6"/>
      <c r="BW136" s="6"/>
      <c r="BX136" s="6"/>
      <c r="BY136" s="6"/>
      <c r="BZ136" s="6"/>
      <c r="CA136" s="6"/>
      <c r="CB136" s="6"/>
      <c r="CC136" s="6"/>
    </row>
    <row r="137" spans="1:81" x14ac:dyDescent="0.25">
      <c r="A137" s="1">
        <v>44914</v>
      </c>
      <c r="B137" s="33">
        <v>7.11</v>
      </c>
      <c r="C137" s="33">
        <v>7.15</v>
      </c>
      <c r="D137" s="33">
        <v>7.23</v>
      </c>
      <c r="E137" s="33">
        <v>7.34</v>
      </c>
      <c r="F137" s="33">
        <v>7.88</v>
      </c>
      <c r="G137" s="33">
        <v>8.41</v>
      </c>
      <c r="H137" s="33">
        <v>9.34</v>
      </c>
      <c r="I137" s="33">
        <v>9.9499999999999993</v>
      </c>
      <c r="J137" s="33">
        <v>10.44</v>
      </c>
      <c r="K137" s="33">
        <v>10.82</v>
      </c>
      <c r="L137" s="33">
        <v>11.01</v>
      </c>
      <c r="M137" s="33">
        <v>11.23</v>
      </c>
      <c r="N137" s="5"/>
      <c r="O137" s="1">
        <f t="shared" si="108"/>
        <v>44914</v>
      </c>
      <c r="P137" s="6">
        <f t="shared" si="109"/>
        <v>7.0039032236134169</v>
      </c>
      <c r="Q137" s="6">
        <f t="shared" si="110"/>
        <v>7.1937778641361305</v>
      </c>
      <c r="R137" s="6">
        <f t="shared" si="111"/>
        <v>7.4594107447500946</v>
      </c>
      <c r="S137" s="6">
        <f t="shared" si="112"/>
        <v>8.4227166014533275</v>
      </c>
      <c r="T137" s="6">
        <f t="shared" si="113"/>
        <v>9.4778242493891653</v>
      </c>
      <c r="U137" s="6">
        <f t="shared" si="114"/>
        <v>11.327790573113838</v>
      </c>
      <c r="V137" s="6">
        <f t="shared" si="115"/>
        <v>12.150022819393991</v>
      </c>
      <c r="W137" s="6">
        <f t="shared" si="116"/>
        <v>12.98747068254548</v>
      </c>
      <c r="X137" s="6">
        <f t="shared" si="117"/>
        <v>14.596981022851784</v>
      </c>
      <c r="AC137" s="1">
        <f t="shared" si="118"/>
        <v>44914</v>
      </c>
      <c r="AD137" s="9">
        <f t="shared" si="119"/>
        <v>5.2937088975607186E-2</v>
      </c>
      <c r="AE137" s="9">
        <f t="shared" si="120"/>
        <v>3.8962504755635653E-2</v>
      </c>
      <c r="AF137" s="9">
        <f t="shared" si="121"/>
        <v>2.9552118184437998E-2</v>
      </c>
      <c r="AG137" s="9">
        <f t="shared" si="122"/>
        <v>1.298298322529629E-2</v>
      </c>
      <c r="AH137" s="9">
        <f t="shared" si="123"/>
        <v>-7.6997103680446341E-3</v>
      </c>
      <c r="AI137" s="9">
        <f t="shared" si="124"/>
        <v>-1.2000964301720757E-2</v>
      </c>
      <c r="AJ137" s="9">
        <f t="shared" si="125"/>
        <v>-5.044317784163423E-4</v>
      </c>
      <c r="AK137" s="9">
        <f t="shared" si="126"/>
        <v>2.1468309587733148E-2</v>
      </c>
      <c r="AL137" s="9">
        <f t="shared" si="127"/>
        <v>3.1261163811961777E-2</v>
      </c>
      <c r="AQ137" s="1">
        <f t="shared" si="128"/>
        <v>44914</v>
      </c>
      <c r="AR137" s="12">
        <f t="shared" si="129"/>
        <v>2.8023353892113519E-3</v>
      </c>
      <c r="AS137" s="12">
        <f t="shared" si="130"/>
        <v>1.5180767768329308E-3</v>
      </c>
      <c r="AT137" s="12">
        <f t="shared" si="131"/>
        <v>8.7332768918699103E-4</v>
      </c>
      <c r="AU137" s="12">
        <f t="shared" si="132"/>
        <v>1.6855785342832487E-4</v>
      </c>
      <c r="AV137" s="12">
        <f t="shared" si="133"/>
        <v>5.9285539751774037E-5</v>
      </c>
      <c r="AW137" s="12">
        <f t="shared" si="134"/>
        <v>1.4402314417117599E-4</v>
      </c>
      <c r="AX137" s="12">
        <f t="shared" si="135"/>
        <v>2.5445141907627385E-7</v>
      </c>
      <c r="AY137" s="12">
        <f t="shared" si="136"/>
        <v>4.6088831655475502E-4</v>
      </c>
      <c r="AZ137" s="12">
        <f t="shared" si="137"/>
        <v>9.7726036287830854E-4</v>
      </c>
      <c r="BE137" s="1">
        <f t="shared" si="148"/>
        <v>44914</v>
      </c>
      <c r="BF137" s="4">
        <f>lambda!$C$1*BF136</f>
        <v>2.7502912322020911E-3</v>
      </c>
      <c r="BG137" s="12">
        <f t="shared" si="138"/>
        <v>7.7072384506376151E-6</v>
      </c>
      <c r="BH137" s="12">
        <f t="shared" si="139"/>
        <v>4.1751532491332201E-6</v>
      </c>
      <c r="BI137" s="12">
        <f t="shared" si="140"/>
        <v>2.4019054864102943E-6</v>
      </c>
      <c r="BJ137" s="12">
        <f t="shared" si="141"/>
        <v>4.6358318640272705E-7</v>
      </c>
      <c r="BK137" s="12">
        <f t="shared" si="142"/>
        <v>1.6305250017567266E-7</v>
      </c>
      <c r="BL137" s="12">
        <f t="shared" si="143"/>
        <v>3.9610559064816301E-7</v>
      </c>
      <c r="BM137" s="12">
        <f t="shared" si="144"/>
        <v>6.9981550690685584E-10</v>
      </c>
      <c r="BN137" s="12">
        <f t="shared" si="145"/>
        <v>1.2675770960449246E-6</v>
      </c>
      <c r="BO137" s="12">
        <f t="shared" si="146"/>
        <v>2.687750607602846E-6</v>
      </c>
      <c r="BT137" s="1">
        <f t="shared" si="147"/>
        <v>44914</v>
      </c>
      <c r="BU137" s="6"/>
      <c r="BV137" s="6"/>
      <c r="BW137" s="6"/>
      <c r="BX137" s="6"/>
      <c r="BY137" s="6"/>
      <c r="BZ137" s="6"/>
      <c r="CA137" s="6"/>
      <c r="CB137" s="6"/>
      <c r="CC137" s="6"/>
    </row>
    <row r="138" spans="1:81" x14ac:dyDescent="0.25">
      <c r="A138" s="1">
        <v>44911</v>
      </c>
      <c r="B138" s="33">
        <v>6.61</v>
      </c>
      <c r="C138" s="33">
        <v>6.71</v>
      </c>
      <c r="D138" s="33">
        <v>6.84</v>
      </c>
      <c r="E138" s="33">
        <v>6.99</v>
      </c>
      <c r="F138" s="33">
        <v>7.65</v>
      </c>
      <c r="G138" s="33">
        <v>8.2799999999999994</v>
      </c>
      <c r="H138" s="33">
        <v>9.31</v>
      </c>
      <c r="I138" s="33">
        <v>9.93</v>
      </c>
      <c r="J138" s="33">
        <v>10.36</v>
      </c>
      <c r="K138" s="33">
        <v>10.67</v>
      </c>
      <c r="L138" s="33">
        <v>10.84</v>
      </c>
      <c r="M138" s="33">
        <v>11.03</v>
      </c>
      <c r="N138" s="5"/>
      <c r="O138" s="1">
        <f t="shared" si="108"/>
        <v>44911</v>
      </c>
      <c r="P138" s="6">
        <f t="shared" si="109"/>
        <v>6.6427797175670378</v>
      </c>
      <c r="Q138" s="6">
        <f t="shared" si="110"/>
        <v>6.9188803825214862</v>
      </c>
      <c r="R138" s="6">
        <f t="shared" si="111"/>
        <v>7.2421947612078874</v>
      </c>
      <c r="S138" s="6">
        <f t="shared" si="112"/>
        <v>8.3140714085428549</v>
      </c>
      <c r="T138" s="6">
        <f t="shared" si="113"/>
        <v>9.5510824224572133</v>
      </c>
      <c r="U138" s="6">
        <f t="shared" si="114"/>
        <v>11.464553988410708</v>
      </c>
      <c r="V138" s="6">
        <f t="shared" si="115"/>
        <v>12.1561532230678</v>
      </c>
      <c r="W138" s="6">
        <f t="shared" si="116"/>
        <v>12.711623224971229</v>
      </c>
      <c r="X138" s="6">
        <f t="shared" si="117"/>
        <v>14.147721186987805</v>
      </c>
      <c r="AC138" s="1">
        <f t="shared" si="118"/>
        <v>44911</v>
      </c>
      <c r="AD138" s="9">
        <f t="shared" si="119"/>
        <v>-1.4618626969304608E-3</v>
      </c>
      <c r="AE138" s="9">
        <f t="shared" si="120"/>
        <v>-6.8856534790830625E-3</v>
      </c>
      <c r="AF138" s="9">
        <f t="shared" si="121"/>
        <v>-1.1775474203687785E-2</v>
      </c>
      <c r="AG138" s="9">
        <f t="shared" si="122"/>
        <v>-9.6368139427478131E-3</v>
      </c>
      <c r="AH138" s="9">
        <f t="shared" si="123"/>
        <v>-1.0094955301713248E-3</v>
      </c>
      <c r="AI138" s="9">
        <f t="shared" si="124"/>
        <v>6.9274800017320292E-3</v>
      </c>
      <c r="AJ138" s="9">
        <f t="shared" si="125"/>
        <v>4.1804625630090667E-3</v>
      </c>
      <c r="AK138" s="9">
        <f t="shared" si="126"/>
        <v>-7.8731403653334951E-3</v>
      </c>
      <c r="AL138" s="9">
        <f t="shared" si="127"/>
        <v>-1.4108107274738366E-2</v>
      </c>
      <c r="AQ138" s="1">
        <f t="shared" si="128"/>
        <v>44911</v>
      </c>
      <c r="AR138" s="12">
        <f t="shared" si="129"/>
        <v>2.1370425446768003E-6</v>
      </c>
      <c r="AS138" s="12">
        <f t="shared" si="130"/>
        <v>4.741222383400868E-5</v>
      </c>
      <c r="AT138" s="12">
        <f t="shared" si="131"/>
        <v>1.3866179272171647E-4</v>
      </c>
      <c r="AU138" s="12">
        <f t="shared" si="132"/>
        <v>9.2868182967138652E-5</v>
      </c>
      <c r="AV138" s="12">
        <f t="shared" si="133"/>
        <v>1.0190812254358841E-6</v>
      </c>
      <c r="AW138" s="12">
        <f t="shared" si="134"/>
        <v>4.7989979174397195E-5</v>
      </c>
      <c r="AX138" s="12">
        <f t="shared" si="135"/>
        <v>1.7476267240720333E-5</v>
      </c>
      <c r="AY138" s="12">
        <f t="shared" si="136"/>
        <v>6.1986339212243634E-5</v>
      </c>
      <c r="AZ138" s="12">
        <f t="shared" si="137"/>
        <v>1.9903869087552559E-4</v>
      </c>
      <c r="BE138" s="1">
        <f t="shared" si="148"/>
        <v>44911</v>
      </c>
      <c r="BF138" s="4">
        <f>lambda!$C$1*BF137</f>
        <v>2.7284635240100111E-3</v>
      </c>
      <c r="BG138" s="12">
        <f t="shared" si="138"/>
        <v>5.8308426324081842E-9</v>
      </c>
      <c r="BH138" s="12">
        <f t="shared" si="139"/>
        <v>1.2936252332329075E-7</v>
      </c>
      <c r="BI138" s="12">
        <f t="shared" si="140"/>
        <v>3.7833364361504021E-7</v>
      </c>
      <c r="BJ138" s="12">
        <f t="shared" si="141"/>
        <v>2.5338744976692563E-7</v>
      </c>
      <c r="BK138" s="12">
        <f t="shared" si="142"/>
        <v>2.780525951605233E-9</v>
      </c>
      <c r="BL138" s="12">
        <f t="shared" si="143"/>
        <v>1.3093890769534281E-7</v>
      </c>
      <c r="BM138" s="12">
        <f t="shared" si="144"/>
        <v>4.7683357702156514E-8</v>
      </c>
      <c r="BN138" s="12">
        <f t="shared" si="145"/>
        <v>1.6912746552751819E-7</v>
      </c>
      <c r="BO138" s="12">
        <f t="shared" si="146"/>
        <v>5.4306980792057583E-7</v>
      </c>
      <c r="BT138" s="1">
        <f t="shared" si="147"/>
        <v>44911</v>
      </c>
      <c r="BU138" s="6"/>
      <c r="BV138" s="6"/>
      <c r="BW138" s="6"/>
      <c r="BX138" s="6"/>
      <c r="BY138" s="6"/>
      <c r="BZ138" s="6"/>
      <c r="CA138" s="6"/>
      <c r="CB138" s="6"/>
      <c r="CC138" s="6"/>
    </row>
    <row r="139" spans="1:81" x14ac:dyDescent="0.25">
      <c r="A139" s="1">
        <v>44910</v>
      </c>
      <c r="B139" s="33">
        <v>6.46</v>
      </c>
      <c r="C139" s="33">
        <v>6.64</v>
      </c>
      <c r="D139" s="33">
        <v>6.81</v>
      </c>
      <c r="E139" s="33">
        <v>6.99</v>
      </c>
      <c r="F139" s="33">
        <v>7.69</v>
      </c>
      <c r="G139" s="33">
        <v>8.31</v>
      </c>
      <c r="H139" s="33">
        <v>9.3000000000000007</v>
      </c>
      <c r="I139" s="33">
        <v>9.91</v>
      </c>
      <c r="J139" s="33">
        <v>10.37</v>
      </c>
      <c r="K139" s="33">
        <v>10.72</v>
      </c>
      <c r="L139" s="33">
        <v>10.9</v>
      </c>
      <c r="M139" s="33">
        <v>11.11</v>
      </c>
      <c r="N139" s="5"/>
      <c r="O139" s="1">
        <f t="shared" si="108"/>
        <v>44910</v>
      </c>
      <c r="P139" s="6">
        <f t="shared" si="109"/>
        <v>6.6524976508515188</v>
      </c>
      <c r="Q139" s="6">
        <f t="shared" si="110"/>
        <v>6.9666857921614422</v>
      </c>
      <c r="R139" s="6">
        <f t="shared" si="111"/>
        <v>7.3279791233193059</v>
      </c>
      <c r="S139" s="6">
        <f t="shared" si="112"/>
        <v>8.3945798672772973</v>
      </c>
      <c r="T139" s="6">
        <f t="shared" si="113"/>
        <v>9.5607290657734101</v>
      </c>
      <c r="U139" s="6">
        <f t="shared" si="114"/>
        <v>11.385407977648299</v>
      </c>
      <c r="V139" s="6">
        <f t="shared" si="115"/>
        <v>12.105440953835146</v>
      </c>
      <c r="W139" s="6">
        <f t="shared" si="116"/>
        <v>12.812098628361738</v>
      </c>
      <c r="X139" s="6">
        <f t="shared" si="117"/>
        <v>14.348733371831454</v>
      </c>
      <c r="AC139" s="1">
        <f t="shared" si="118"/>
        <v>44910</v>
      </c>
      <c r="AD139" s="9">
        <f t="shared" si="119"/>
        <v>1.3910693076529747E-3</v>
      </c>
      <c r="AE139" s="9">
        <f t="shared" si="120"/>
        <v>-1.7663475184820473E-2</v>
      </c>
      <c r="AF139" s="9">
        <f t="shared" si="121"/>
        <v>-1.4193686376898379E-2</v>
      </c>
      <c r="AG139" s="9">
        <f t="shared" si="122"/>
        <v>-7.1533360173172749E-3</v>
      </c>
      <c r="AH139" s="9">
        <f t="shared" si="123"/>
        <v>2.1659228163832846E-3</v>
      </c>
      <c r="AI139" s="9">
        <f t="shared" si="124"/>
        <v>1.0430956830463016E-2</v>
      </c>
      <c r="AJ139" s="9">
        <f t="shared" si="125"/>
        <v>6.0451628140518708E-3</v>
      </c>
      <c r="AK139" s="9">
        <f t="shared" si="126"/>
        <v>1.37412670878444E-2</v>
      </c>
      <c r="AL139" s="9">
        <f t="shared" si="127"/>
        <v>1.4070147059251652E-2</v>
      </c>
      <c r="AQ139" s="1">
        <f t="shared" si="128"/>
        <v>44910</v>
      </c>
      <c r="AR139" s="12">
        <f t="shared" si="129"/>
        <v>1.9350738186941266E-6</v>
      </c>
      <c r="AS139" s="12">
        <f t="shared" si="130"/>
        <v>3.1199835560476863E-4</v>
      </c>
      <c r="AT139" s="12">
        <f t="shared" si="131"/>
        <v>2.0146073296575063E-4</v>
      </c>
      <c r="AU139" s="12">
        <f t="shared" si="132"/>
        <v>5.1170216176648576E-5</v>
      </c>
      <c r="AV139" s="12">
        <f t="shared" si="133"/>
        <v>4.6912216465296997E-6</v>
      </c>
      <c r="AW139" s="12">
        <f t="shared" si="134"/>
        <v>1.0880486039898304E-4</v>
      </c>
      <c r="AX139" s="12">
        <f t="shared" si="135"/>
        <v>3.6543993448395534E-5</v>
      </c>
      <c r="AY139" s="12">
        <f t="shared" si="136"/>
        <v>1.8882242117947571E-4</v>
      </c>
      <c r="AZ139" s="12">
        <f t="shared" si="137"/>
        <v>1.9796903826896792E-4</v>
      </c>
      <c r="BE139" s="1">
        <f t="shared" si="148"/>
        <v>44910</v>
      </c>
      <c r="BF139" s="4">
        <f>lambda!$C$1*BF138</f>
        <v>2.7068090515972336E-3</v>
      </c>
      <c r="BG139" s="12">
        <f t="shared" si="138"/>
        <v>5.2378753279500858E-9</v>
      </c>
      <c r="BH139" s="12">
        <f t="shared" si="139"/>
        <v>8.445199730344402E-7</v>
      </c>
      <c r="BI139" s="12">
        <f t="shared" si="140"/>
        <v>5.4531573553310698E-7</v>
      </c>
      <c r="BJ139" s="12">
        <f t="shared" si="141"/>
        <v>1.3850800431913954E-7</v>
      </c>
      <c r="BK139" s="12">
        <f t="shared" si="142"/>
        <v>1.2698241215875468E-8</v>
      </c>
      <c r="BL139" s="12">
        <f t="shared" si="143"/>
        <v>2.9451398098574067E-7</v>
      </c>
      <c r="BM139" s="12">
        <f t="shared" si="144"/>
        <v>9.8917612247627033E-8</v>
      </c>
      <c r="BN139" s="12">
        <f t="shared" si="145"/>
        <v>5.1110623879311002E-7</v>
      </c>
      <c r="BO139" s="12">
        <f t="shared" si="146"/>
        <v>5.358643847224415E-7</v>
      </c>
      <c r="BT139" s="1">
        <f t="shared" si="147"/>
        <v>44910</v>
      </c>
      <c r="BU139" s="6"/>
      <c r="BV139" s="6"/>
      <c r="BW139" s="6"/>
      <c r="BX139" s="6"/>
      <c r="BY139" s="6"/>
      <c r="BZ139" s="6"/>
      <c r="CA139" s="6"/>
      <c r="CB139" s="6"/>
      <c r="CC139" s="6"/>
    </row>
    <row r="140" spans="1:81" x14ac:dyDescent="0.25">
      <c r="A140" s="1">
        <v>44909</v>
      </c>
      <c r="B140" s="33">
        <v>6.31</v>
      </c>
      <c r="C140" s="33">
        <v>6.56</v>
      </c>
      <c r="D140" s="33">
        <v>6.8</v>
      </c>
      <c r="E140" s="33">
        <v>7.01</v>
      </c>
      <c r="F140" s="33">
        <v>7.73</v>
      </c>
      <c r="G140" s="33">
        <v>8.33</v>
      </c>
      <c r="H140" s="33">
        <v>9.27</v>
      </c>
      <c r="I140" s="33">
        <v>9.8699999999999992</v>
      </c>
      <c r="J140" s="33">
        <v>10.3</v>
      </c>
      <c r="K140" s="33">
        <v>10.63</v>
      </c>
      <c r="L140" s="33">
        <v>10.81</v>
      </c>
      <c r="M140" s="33">
        <v>11.03</v>
      </c>
      <c r="N140" s="5"/>
      <c r="O140" s="1">
        <f t="shared" si="108"/>
        <v>44909</v>
      </c>
      <c r="P140" s="6">
        <f t="shared" si="109"/>
        <v>6.6432499991036842</v>
      </c>
      <c r="Q140" s="6">
        <f t="shared" si="110"/>
        <v>7.0908348982561265</v>
      </c>
      <c r="R140" s="6">
        <f t="shared" si="111"/>
        <v>7.4327318155790856</v>
      </c>
      <c r="S140" s="6">
        <f t="shared" si="112"/>
        <v>8.4548444070647442</v>
      </c>
      <c r="T140" s="6">
        <f t="shared" si="113"/>
        <v>9.5400436741161165</v>
      </c>
      <c r="U140" s="6">
        <f t="shared" si="114"/>
        <v>11.267264524379883</v>
      </c>
      <c r="V140" s="6">
        <f t="shared" si="115"/>
        <v>12.032482337872541</v>
      </c>
      <c r="W140" s="6">
        <f t="shared" si="116"/>
        <v>12.637248243371326</v>
      </c>
      <c r="X140" s="6">
        <f t="shared" si="117"/>
        <v>14.148258247726115</v>
      </c>
      <c r="AC140" s="1">
        <f t="shared" si="118"/>
        <v>44909</v>
      </c>
      <c r="AD140" s="9">
        <f t="shared" si="119"/>
        <v>-2.8902102829312065E-3</v>
      </c>
      <c r="AE140" s="9">
        <f t="shared" si="120"/>
        <v>-5.3739474864718424E-3</v>
      </c>
      <c r="AF140" s="9">
        <f t="shared" si="121"/>
        <v>-5.1094377928586465E-3</v>
      </c>
      <c r="AG140" s="9">
        <f t="shared" si="122"/>
        <v>1.199330268464289E-3</v>
      </c>
      <c r="AH140" s="9">
        <f t="shared" si="123"/>
        <v>6.3786569084689814E-3</v>
      </c>
      <c r="AI140" s="9">
        <f t="shared" si="124"/>
        <v>4.4616494053963925E-3</v>
      </c>
      <c r="AJ140" s="9">
        <f t="shared" si="125"/>
        <v>2.780213009091901E-3</v>
      </c>
      <c r="AK140" s="9">
        <f t="shared" si="126"/>
        <v>-3.5721177595052364E-4</v>
      </c>
      <c r="AL140" s="9">
        <f t="shared" si="127"/>
        <v>5.4507982567848813E-3</v>
      </c>
      <c r="AQ140" s="1">
        <f t="shared" si="128"/>
        <v>44909</v>
      </c>
      <c r="AR140" s="12">
        <f t="shared" si="129"/>
        <v>8.3533154795612839E-6</v>
      </c>
      <c r="AS140" s="12">
        <f t="shared" si="130"/>
        <v>2.8879311587357033E-5</v>
      </c>
      <c r="AT140" s="12">
        <f t="shared" si="131"/>
        <v>2.6106354559092237E-5</v>
      </c>
      <c r="AU140" s="12">
        <f t="shared" si="132"/>
        <v>1.4383930928546234E-6</v>
      </c>
      <c r="AV140" s="12">
        <f t="shared" si="133"/>
        <v>4.0687263955959065E-5</v>
      </c>
      <c r="AW140" s="12">
        <f t="shared" si="134"/>
        <v>1.9906315416673983E-5</v>
      </c>
      <c r="AX140" s="12">
        <f t="shared" si="135"/>
        <v>7.729584375923843E-6</v>
      </c>
      <c r="AY140" s="12">
        <f t="shared" si="136"/>
        <v>1.2760025287772708E-7</v>
      </c>
      <c r="AZ140" s="12">
        <f t="shared" si="137"/>
        <v>2.97112016361691E-5</v>
      </c>
      <c r="BE140" s="1">
        <f t="shared" si="148"/>
        <v>44909</v>
      </c>
      <c r="BF140" s="4">
        <f>lambda!$C$1*BF139</f>
        <v>2.6853264400766206E-3</v>
      </c>
      <c r="BG140" s="12">
        <f t="shared" si="138"/>
        <v>2.243137891956723E-8</v>
      </c>
      <c r="BH140" s="12">
        <f t="shared" si="139"/>
        <v>7.7550378976740966E-8</v>
      </c>
      <c r="BI140" s="12">
        <f t="shared" si="140"/>
        <v>7.010408415154521E-8</v>
      </c>
      <c r="BJ140" s="12">
        <f t="shared" si="141"/>
        <v>3.862555003466106E-9</v>
      </c>
      <c r="BK140" s="12">
        <f t="shared" si="142"/>
        <v>1.0925858567531335E-7</v>
      </c>
      <c r="BL140" s="12">
        <f t="shared" si="143"/>
        <v>5.3454955112899493E-8</v>
      </c>
      <c r="BM140" s="12">
        <f t="shared" si="144"/>
        <v>2.075645729547144E-8</v>
      </c>
      <c r="BN140" s="12">
        <f t="shared" si="145"/>
        <v>3.4264833281302341E-10</v>
      </c>
      <c r="BO140" s="12">
        <f t="shared" si="146"/>
        <v>7.978427532005263E-8</v>
      </c>
      <c r="BT140" s="1">
        <f t="shared" si="147"/>
        <v>44909</v>
      </c>
      <c r="BU140" s="6"/>
      <c r="BV140" s="6"/>
      <c r="BW140" s="6"/>
      <c r="BX140" s="6"/>
      <c r="BY140" s="6"/>
      <c r="BZ140" s="6"/>
      <c r="CA140" s="6"/>
      <c r="CB140" s="6"/>
      <c r="CC140" s="6"/>
    </row>
    <row r="141" spans="1:81" x14ac:dyDescent="0.25">
      <c r="A141" s="1">
        <v>44908</v>
      </c>
      <c r="B141" s="33">
        <v>6.25</v>
      </c>
      <c r="C141" s="33">
        <v>6.54</v>
      </c>
      <c r="D141" s="33">
        <v>6.8</v>
      </c>
      <c r="E141" s="33">
        <v>7.02</v>
      </c>
      <c r="F141" s="33">
        <v>7.73</v>
      </c>
      <c r="G141" s="33">
        <v>8.31</v>
      </c>
      <c r="H141" s="33">
        <v>9.24</v>
      </c>
      <c r="I141" s="33">
        <v>9.84</v>
      </c>
      <c r="J141" s="33">
        <v>10.28</v>
      </c>
      <c r="K141" s="33">
        <v>10.6</v>
      </c>
      <c r="L141" s="33">
        <v>10.77</v>
      </c>
      <c r="M141" s="33">
        <v>10.98</v>
      </c>
      <c r="N141" s="5"/>
      <c r="O141" s="1">
        <f t="shared" si="108"/>
        <v>44908</v>
      </c>
      <c r="P141" s="6">
        <f t="shared" si="109"/>
        <v>6.6624781618951801</v>
      </c>
      <c r="Q141" s="6">
        <f t="shared" si="110"/>
        <v>7.1290432455079156</v>
      </c>
      <c r="R141" s="6">
        <f t="shared" si="111"/>
        <v>7.4708060826396583</v>
      </c>
      <c r="S141" s="6">
        <f t="shared" si="112"/>
        <v>8.4447103345169019</v>
      </c>
      <c r="T141" s="6">
        <f t="shared" si="113"/>
        <v>9.4793846757671432</v>
      </c>
      <c r="U141" s="6">
        <f t="shared" si="114"/>
        <v>11.217105918577175</v>
      </c>
      <c r="V141" s="6">
        <f t="shared" si="115"/>
        <v>11.999075933922676</v>
      </c>
      <c r="W141" s="6">
        <f t="shared" si="116"/>
        <v>12.641763223613514</v>
      </c>
      <c r="X141" s="6">
        <f t="shared" si="117"/>
        <v>14.071348745844976</v>
      </c>
      <c r="AC141" s="1">
        <f t="shared" si="118"/>
        <v>44908</v>
      </c>
      <c r="AD141" s="9">
        <f t="shared" si="119"/>
        <v>-1.2680199180350654E-2</v>
      </c>
      <c r="AE141" s="9">
        <f t="shared" si="120"/>
        <v>6.8337716679617022E-3</v>
      </c>
      <c r="AF141" s="9">
        <f t="shared" si="121"/>
        <v>1.1630130485011343E-2</v>
      </c>
      <c r="AG141" s="9">
        <f t="shared" si="122"/>
        <v>8.4437464937581024E-3</v>
      </c>
      <c r="AH141" s="9">
        <f t="shared" si="123"/>
        <v>2.1461052013882916E-3</v>
      </c>
      <c r="AI141" s="9">
        <f t="shared" si="124"/>
        <v>-4.9852429093109642E-3</v>
      </c>
      <c r="AJ141" s="9">
        <f t="shared" si="125"/>
        <v>1.4376184664910759E-3</v>
      </c>
      <c r="AK141" s="9">
        <f t="shared" si="126"/>
        <v>5.6269412245293603E-3</v>
      </c>
      <c r="AL141" s="9">
        <f t="shared" si="127"/>
        <v>4.3782979878902199E-3</v>
      </c>
      <c r="AQ141" s="1">
        <f t="shared" si="128"/>
        <v>44908</v>
      </c>
      <c r="AR141" s="12">
        <f t="shared" si="129"/>
        <v>1.6078745125336539E-4</v>
      </c>
      <c r="AS141" s="12">
        <f t="shared" si="130"/>
        <v>4.6700435209836068E-5</v>
      </c>
      <c r="AT141" s="12">
        <f t="shared" si="131"/>
        <v>1.3525993509839017E-4</v>
      </c>
      <c r="AU141" s="12">
        <f t="shared" si="132"/>
        <v>7.1296854850852245E-5</v>
      </c>
      <c r="AV141" s="12">
        <f t="shared" si="133"/>
        <v>4.6057675354258794E-6</v>
      </c>
      <c r="AW141" s="12">
        <f t="shared" si="134"/>
        <v>2.4852646864835248E-5</v>
      </c>
      <c r="AX141" s="12">
        <f t="shared" si="135"/>
        <v>2.0667468551961528E-6</v>
      </c>
      <c r="AY141" s="12">
        <f t="shared" si="136"/>
        <v>3.1662467544307973E-5</v>
      </c>
      <c r="AZ141" s="12">
        <f t="shared" si="137"/>
        <v>1.9169493270763549E-5</v>
      </c>
      <c r="BE141" s="1">
        <f t="shared" si="148"/>
        <v>44908</v>
      </c>
      <c r="BF141" s="4">
        <f>lambda!$C$1*BF140</f>
        <v>2.6640143254728381E-3</v>
      </c>
      <c r="BG141" s="12">
        <f t="shared" si="138"/>
        <v>4.2834007349523103E-7</v>
      </c>
      <c r="BH141" s="12">
        <f t="shared" si="139"/>
        <v>1.244106284048194E-7</v>
      </c>
      <c r="BI141" s="12">
        <f t="shared" si="140"/>
        <v>3.6033440476463775E-7</v>
      </c>
      <c r="BJ141" s="12">
        <f t="shared" si="141"/>
        <v>1.8993584268382799E-7</v>
      </c>
      <c r="BK141" s="12">
        <f t="shared" si="142"/>
        <v>1.226983069417227E-8</v>
      </c>
      <c r="BL141" s="12">
        <f t="shared" si="143"/>
        <v>6.6207807273838719E-8</v>
      </c>
      <c r="BM141" s="12">
        <f t="shared" si="144"/>
        <v>5.5058432293684879E-9</v>
      </c>
      <c r="BN141" s="12">
        <f t="shared" si="145"/>
        <v>8.4349267117855237E-8</v>
      </c>
      <c r="BO141" s="12">
        <f t="shared" si="146"/>
        <v>5.1067804685369266E-8</v>
      </c>
      <c r="BT141" s="1">
        <f t="shared" si="147"/>
        <v>44908</v>
      </c>
      <c r="BU141" s="6"/>
      <c r="BV141" s="6"/>
      <c r="BW141" s="6"/>
      <c r="BX141" s="6"/>
      <c r="BY141" s="6"/>
      <c r="BZ141" s="6"/>
      <c r="CA141" s="6"/>
      <c r="CB141" s="6"/>
      <c r="CC141" s="6"/>
    </row>
    <row r="142" spans="1:81" x14ac:dyDescent="0.25">
      <c r="A142" s="1">
        <v>44907</v>
      </c>
      <c r="B142" s="33">
        <v>6.66</v>
      </c>
      <c r="C142" s="33">
        <v>6.79</v>
      </c>
      <c r="D142" s="33">
        <v>6.95</v>
      </c>
      <c r="E142" s="33">
        <v>7.11</v>
      </c>
      <c r="F142" s="33">
        <v>7.74</v>
      </c>
      <c r="G142" s="33">
        <v>8.31</v>
      </c>
      <c r="H142" s="33">
        <v>9.26</v>
      </c>
      <c r="I142" s="33">
        <v>9.85</v>
      </c>
      <c r="J142" s="33">
        <v>10.27</v>
      </c>
      <c r="K142" s="33">
        <v>10.58</v>
      </c>
      <c r="L142" s="33">
        <v>10.74</v>
      </c>
      <c r="M142" s="33">
        <v>10.93</v>
      </c>
      <c r="N142" s="5"/>
      <c r="O142" s="1">
        <f t="shared" si="108"/>
        <v>44907</v>
      </c>
      <c r="P142" s="6">
        <f t="shared" si="109"/>
        <v>6.7474976045879487</v>
      </c>
      <c r="Q142" s="6">
        <f t="shared" si="110"/>
        <v>7.0804910779211916</v>
      </c>
      <c r="R142" s="6">
        <f t="shared" si="111"/>
        <v>7.3844229304158127</v>
      </c>
      <c r="S142" s="6">
        <f t="shared" si="112"/>
        <v>8.3737055363644721</v>
      </c>
      <c r="T142" s="6">
        <f t="shared" si="113"/>
        <v>9.4590627333215558</v>
      </c>
      <c r="U142" s="6">
        <f t="shared" si="114"/>
        <v>11.273165535622498</v>
      </c>
      <c r="V142" s="6">
        <f t="shared" si="115"/>
        <v>11.981838234365672</v>
      </c>
      <c r="W142" s="6">
        <f t="shared" si="116"/>
        <v>12.570828524834097</v>
      </c>
      <c r="X142" s="6">
        <f t="shared" si="117"/>
        <v>14.009874861637808</v>
      </c>
      <c r="AC142" s="1">
        <f t="shared" si="118"/>
        <v>44907</v>
      </c>
      <c r="AD142" s="9">
        <f t="shared" si="119"/>
        <v>-2.3668298126238704E-2</v>
      </c>
      <c r="AE142" s="9">
        <f t="shared" si="120"/>
        <v>-2.1200120697575979E-2</v>
      </c>
      <c r="AF142" s="9">
        <f t="shared" si="121"/>
        <v>-1.5237004629128826E-2</v>
      </c>
      <c r="AG142" s="9">
        <f t="shared" si="122"/>
        <v>-1.3022959949685851E-2</v>
      </c>
      <c r="AH142" s="9">
        <f t="shared" si="123"/>
        <v>5.4931528419898332E-3</v>
      </c>
      <c r="AI142" s="9">
        <f t="shared" si="124"/>
        <v>1.0580582298599688E-2</v>
      </c>
      <c r="AJ142" s="9">
        <f t="shared" si="125"/>
        <v>3.3009349572722612E-3</v>
      </c>
      <c r="AK142" s="9">
        <f t="shared" si="126"/>
        <v>-5.6269412245294132E-3</v>
      </c>
      <c r="AL142" s="9">
        <f t="shared" si="127"/>
        <v>-1.0932886932950402E-2</v>
      </c>
      <c r="AQ142" s="1">
        <f t="shared" si="128"/>
        <v>44907</v>
      </c>
      <c r="AR142" s="12">
        <f t="shared" si="129"/>
        <v>5.6018833619251457E-4</v>
      </c>
      <c r="AS142" s="12">
        <f t="shared" si="130"/>
        <v>4.4944511759178942E-4</v>
      </c>
      <c r="AT142" s="12">
        <f t="shared" si="131"/>
        <v>2.3216631006809326E-4</v>
      </c>
      <c r="AU142" s="12">
        <f t="shared" si="132"/>
        <v>1.6959748585112171E-4</v>
      </c>
      <c r="AV142" s="12">
        <f t="shared" si="133"/>
        <v>3.0174728145460982E-5</v>
      </c>
      <c r="AW142" s="12">
        <f t="shared" si="134"/>
        <v>1.1194872177744106E-4</v>
      </c>
      <c r="AX142" s="12">
        <f t="shared" si="135"/>
        <v>1.0896171592142024E-5</v>
      </c>
      <c r="AY142" s="12">
        <f t="shared" si="136"/>
        <v>3.166246754430857E-5</v>
      </c>
      <c r="AZ142" s="12">
        <f t="shared" si="137"/>
        <v>1.1952801668867765E-4</v>
      </c>
      <c r="BE142" s="1">
        <f t="shared" si="148"/>
        <v>44907</v>
      </c>
      <c r="BF142" s="4">
        <f>lambda!$C$1*BF141</f>
        <v>2.642871354635752E-3</v>
      </c>
      <c r="BG142" s="12">
        <f t="shared" si="138"/>
        <v>1.4805057069242591E-6</v>
      </c>
      <c r="BH142" s="12">
        <f t="shared" si="139"/>
        <v>1.1878256267642373E-6</v>
      </c>
      <c r="BI142" s="12">
        <f t="shared" si="140"/>
        <v>6.1358569039044567E-7</v>
      </c>
      <c r="BJ142" s="12">
        <f t="shared" si="141"/>
        <v>4.4822433717417182E-7</v>
      </c>
      <c r="BK142" s="12">
        <f t="shared" si="142"/>
        <v>7.9747924649560023E-8</v>
      </c>
      <c r="BL142" s="12">
        <f t="shared" si="143"/>
        <v>2.9586606997368655E-7</v>
      </c>
      <c r="BM142" s="12">
        <f t="shared" si="144"/>
        <v>2.8797179776067988E-8</v>
      </c>
      <c r="BN142" s="12">
        <f t="shared" si="145"/>
        <v>8.367982848993732E-8</v>
      </c>
      <c r="BO142" s="12">
        <f t="shared" si="146"/>
        <v>3.1589717138293028E-7</v>
      </c>
      <c r="BT142" s="1">
        <f t="shared" si="147"/>
        <v>44907</v>
      </c>
      <c r="BU142" s="6"/>
      <c r="BV142" s="6"/>
      <c r="BW142" s="6"/>
      <c r="BX142" s="6"/>
      <c r="BY142" s="6"/>
      <c r="BZ142" s="6"/>
      <c r="CA142" s="6"/>
      <c r="CB142" s="6"/>
      <c r="CC142" s="6"/>
    </row>
    <row r="143" spans="1:81" x14ac:dyDescent="0.25">
      <c r="A143" s="1">
        <v>44904</v>
      </c>
      <c r="B143" s="33">
        <v>6.81</v>
      </c>
      <c r="C143" s="33">
        <v>6.95</v>
      </c>
      <c r="D143" s="33">
        <v>7.11</v>
      </c>
      <c r="E143" s="33">
        <v>7.26</v>
      </c>
      <c r="F143" s="33">
        <v>7.87</v>
      </c>
      <c r="G143" s="33">
        <v>8.3800000000000008</v>
      </c>
      <c r="H143" s="33">
        <v>9.26</v>
      </c>
      <c r="I143" s="33">
        <v>9.84</v>
      </c>
      <c r="J143" s="33">
        <v>10.28</v>
      </c>
      <c r="K143" s="33">
        <v>10.62</v>
      </c>
      <c r="L143" s="33">
        <v>10.8</v>
      </c>
      <c r="M143" s="33">
        <v>11</v>
      </c>
      <c r="N143" s="5"/>
      <c r="O143" s="1">
        <f t="shared" si="108"/>
        <v>44904</v>
      </c>
      <c r="P143" s="6">
        <f t="shared" si="109"/>
        <v>6.9091043233864724</v>
      </c>
      <c r="Q143" s="6">
        <f t="shared" si="110"/>
        <v>7.2322007934547017</v>
      </c>
      <c r="R143" s="6">
        <f t="shared" si="111"/>
        <v>7.4978009942933355</v>
      </c>
      <c r="S143" s="6">
        <f t="shared" si="112"/>
        <v>8.4834691404064735</v>
      </c>
      <c r="T143" s="6">
        <f t="shared" si="113"/>
        <v>9.4072451073536243</v>
      </c>
      <c r="U143" s="6">
        <f t="shared" si="114"/>
        <v>11.154517668539244</v>
      </c>
      <c r="V143" s="6">
        <f t="shared" si="115"/>
        <v>11.942352172001168</v>
      </c>
      <c r="W143" s="6">
        <f t="shared" si="116"/>
        <v>12.641763223613514</v>
      </c>
      <c r="X143" s="6">
        <f t="shared" si="117"/>
        <v>14.163883585399949</v>
      </c>
      <c r="AC143" s="1">
        <f t="shared" si="118"/>
        <v>44904</v>
      </c>
      <c r="AD143" s="9">
        <f t="shared" si="119"/>
        <v>-1.4995235953647237E-2</v>
      </c>
      <c r="AE143" s="9">
        <f t="shared" si="120"/>
        <v>-2.5759145725407408E-3</v>
      </c>
      <c r="AF143" s="9">
        <f t="shared" si="121"/>
        <v>-7.5181501691651189E-3</v>
      </c>
      <c r="AG143" s="9">
        <f t="shared" si="122"/>
        <v>1.0778765357833401E-2</v>
      </c>
      <c r="AH143" s="9">
        <f t="shared" si="123"/>
        <v>3.2241525820494226E-3</v>
      </c>
      <c r="AI143" s="9">
        <f t="shared" si="124"/>
        <v>3.5056727334607206E-3</v>
      </c>
      <c r="AJ143" s="9">
        <f t="shared" si="125"/>
        <v>1.8653533160840144E-3</v>
      </c>
      <c r="AK143" s="9">
        <f t="shared" si="126"/>
        <v>1.9617287749432656E-3</v>
      </c>
      <c r="AL143" s="9">
        <f t="shared" si="127"/>
        <v>2.1686016008007954E-3</v>
      </c>
      <c r="AQ143" s="1">
        <f t="shared" si="128"/>
        <v>44904</v>
      </c>
      <c r="AR143" s="12">
        <f t="shared" si="129"/>
        <v>2.2485710130555476E-4</v>
      </c>
      <c r="AS143" s="12">
        <f t="shared" si="130"/>
        <v>6.6353358850277474E-6</v>
      </c>
      <c r="AT143" s="12">
        <f t="shared" si="131"/>
        <v>5.6522581966117507E-5</v>
      </c>
      <c r="AU143" s="12">
        <f t="shared" si="132"/>
        <v>1.161817826392294E-4</v>
      </c>
      <c r="AV143" s="12">
        <f t="shared" si="133"/>
        <v>1.0395159872335959E-5</v>
      </c>
      <c r="AW143" s="12">
        <f t="shared" si="134"/>
        <v>1.228974131412996E-5</v>
      </c>
      <c r="AX143" s="12">
        <f t="shared" si="135"/>
        <v>3.4795429938256287E-6</v>
      </c>
      <c r="AY143" s="12">
        <f t="shared" si="136"/>
        <v>3.8483797864404059E-6</v>
      </c>
      <c r="AZ143" s="12">
        <f t="shared" si="137"/>
        <v>4.7028329029957722E-6</v>
      </c>
      <c r="BE143" s="1">
        <f t="shared" si="148"/>
        <v>44904</v>
      </c>
      <c r="BF143" s="4">
        <f>lambda!$C$1*BF142</f>
        <v>2.6218961851545157E-3</v>
      </c>
      <c r="BG143" s="12">
        <f t="shared" si="138"/>
        <v>5.8955197611793653E-7</v>
      </c>
      <c r="BH143" s="12">
        <f t="shared" si="139"/>
        <v>1.7397161844173114E-8</v>
      </c>
      <c r="BI143" s="12">
        <f t="shared" si="140"/>
        <v>1.4819634203204692E-7</v>
      </c>
      <c r="BJ143" s="12">
        <f t="shared" si="141"/>
        <v>3.0461657268624671E-7</v>
      </c>
      <c r="BK143" s="12">
        <f t="shared" si="142"/>
        <v>2.7255030013348953E-8</v>
      </c>
      <c r="BL143" s="12">
        <f t="shared" si="143"/>
        <v>3.222242586805319E-8</v>
      </c>
      <c r="BM143" s="12">
        <f t="shared" si="144"/>
        <v>9.1230005015925379E-9</v>
      </c>
      <c r="BN143" s="12">
        <f t="shared" si="145"/>
        <v>1.0090052281093851E-8</v>
      </c>
      <c r="BO143" s="12">
        <f t="shared" si="146"/>
        <v>1.2330339647783752E-8</v>
      </c>
      <c r="BT143" s="1">
        <f t="shared" si="147"/>
        <v>44904</v>
      </c>
      <c r="BU143" s="6"/>
      <c r="BV143" s="6"/>
      <c r="BW143" s="6"/>
      <c r="BX143" s="6"/>
      <c r="BY143" s="6"/>
      <c r="BZ143" s="6"/>
      <c r="CA143" s="6"/>
      <c r="CB143" s="6"/>
      <c r="CC143" s="6"/>
    </row>
    <row r="144" spans="1:81" x14ac:dyDescent="0.25">
      <c r="A144" s="1">
        <v>44903</v>
      </c>
      <c r="B144" s="33">
        <v>6.98</v>
      </c>
      <c r="C144" s="33">
        <v>7.09</v>
      </c>
      <c r="D144" s="33">
        <v>7.21</v>
      </c>
      <c r="E144" s="33">
        <v>7.35</v>
      </c>
      <c r="F144" s="33">
        <v>7.87</v>
      </c>
      <c r="G144" s="33">
        <v>8.3699999999999992</v>
      </c>
      <c r="H144" s="33">
        <v>9.24</v>
      </c>
      <c r="I144" s="33">
        <v>9.82</v>
      </c>
      <c r="J144" s="33">
        <v>10.26</v>
      </c>
      <c r="K144" s="33">
        <v>10.6</v>
      </c>
      <c r="L144" s="33">
        <v>10.77</v>
      </c>
      <c r="M144" s="33">
        <v>10.97</v>
      </c>
      <c r="N144" s="5"/>
      <c r="O144" s="1">
        <f t="shared" si="108"/>
        <v>44903</v>
      </c>
      <c r="P144" s="6">
        <f t="shared" si="109"/>
        <v>7.0134886507979388</v>
      </c>
      <c r="Q144" s="6">
        <f t="shared" si="110"/>
        <v>7.2508543395263025</v>
      </c>
      <c r="R144" s="6">
        <f t="shared" si="111"/>
        <v>7.5543830176679982</v>
      </c>
      <c r="S144" s="6">
        <f t="shared" si="112"/>
        <v>8.392518863530519</v>
      </c>
      <c r="T144" s="6">
        <f t="shared" si="113"/>
        <v>9.3769635561533171</v>
      </c>
      <c r="U144" s="6">
        <f t="shared" si="114"/>
        <v>11.115482043135682</v>
      </c>
      <c r="V144" s="6">
        <f t="shared" si="115"/>
        <v>11.920096229826427</v>
      </c>
      <c r="W144" s="6">
        <f t="shared" si="116"/>
        <v>12.616987822186106</v>
      </c>
      <c r="X144" s="6">
        <f t="shared" si="117"/>
        <v>14.133201045909791</v>
      </c>
      <c r="AC144" s="1">
        <f t="shared" si="118"/>
        <v>44903</v>
      </c>
      <c r="AD144" s="9">
        <f t="shared" si="119"/>
        <v>-1.075520434486486E-2</v>
      </c>
      <c r="AE144" s="9">
        <f t="shared" si="120"/>
        <v>-1.2765993942220871E-3</v>
      </c>
      <c r="AF144" s="9">
        <f t="shared" si="121"/>
        <v>3.81477517307857E-3</v>
      </c>
      <c r="AG144" s="9">
        <f t="shared" si="122"/>
        <v>-4.7432885361064674E-3</v>
      </c>
      <c r="AH144" s="9">
        <f t="shared" si="123"/>
        <v>-8.5247743767906305E-3</v>
      </c>
      <c r="AI144" s="9">
        <f t="shared" si="124"/>
        <v>-1.0946264321718113E-2</v>
      </c>
      <c r="AJ144" s="9">
        <f t="shared" si="125"/>
        <v>-4.1492556361221369E-3</v>
      </c>
      <c r="AK144" s="9">
        <f t="shared" si="126"/>
        <v>6.3514261140944521E-3</v>
      </c>
      <c r="AL144" s="9">
        <f t="shared" si="127"/>
        <v>9.8743913177181415E-3</v>
      </c>
      <c r="AQ144" s="1">
        <f t="shared" si="128"/>
        <v>44903</v>
      </c>
      <c r="AR144" s="12">
        <f t="shared" si="129"/>
        <v>1.1567442049979996E-4</v>
      </c>
      <c r="AS144" s="12">
        <f t="shared" si="130"/>
        <v>1.6297060133281996E-6</v>
      </c>
      <c r="AT144" s="12">
        <f t="shared" si="131"/>
        <v>1.4552509621136634E-5</v>
      </c>
      <c r="AU144" s="12">
        <f t="shared" si="132"/>
        <v>2.2498786136759033E-5</v>
      </c>
      <c r="AV144" s="12">
        <f t="shared" si="133"/>
        <v>7.2671778175186082E-5</v>
      </c>
      <c r="AW144" s="12">
        <f t="shared" si="134"/>
        <v>1.1982070260091889E-4</v>
      </c>
      <c r="AX144" s="12">
        <f t="shared" si="135"/>
        <v>1.7216322333891318E-5</v>
      </c>
      <c r="AY144" s="12">
        <f t="shared" si="136"/>
        <v>4.034061368280095E-5</v>
      </c>
      <c r="AZ144" s="12">
        <f t="shared" si="137"/>
        <v>9.7503603895427417E-5</v>
      </c>
      <c r="BE144" s="1">
        <f t="shared" si="148"/>
        <v>44903</v>
      </c>
      <c r="BF144" s="4">
        <f>lambda!$C$1*BF143</f>
        <v>2.6010874852723373E-3</v>
      </c>
      <c r="BG144" s="12">
        <f t="shared" si="138"/>
        <v>3.0087928752815955E-7</v>
      </c>
      <c r="BH144" s="12">
        <f t="shared" si="139"/>
        <v>4.2390079159410525E-9</v>
      </c>
      <c r="BI144" s="12">
        <f t="shared" si="140"/>
        <v>3.7852350654843778E-8</v>
      </c>
      <c r="BJ144" s="12">
        <f t="shared" si="141"/>
        <v>5.8521311054142678E-8</v>
      </c>
      <c r="BK144" s="12">
        <f t="shared" si="142"/>
        <v>1.8902565274396388E-7</v>
      </c>
      <c r="BL144" s="12">
        <f t="shared" si="143"/>
        <v>3.1166413001178871E-7</v>
      </c>
      <c r="BM144" s="12">
        <f t="shared" si="144"/>
        <v>4.4781160565099342E-8</v>
      </c>
      <c r="BN144" s="12">
        <f t="shared" si="145"/>
        <v>1.0492946539853957E-7</v>
      </c>
      <c r="BO144" s="12">
        <f t="shared" si="146"/>
        <v>2.5361540386134735E-7</v>
      </c>
      <c r="BT144" s="1">
        <f t="shared" si="147"/>
        <v>44903</v>
      </c>
      <c r="BU144" s="6"/>
      <c r="BV144" s="6"/>
      <c r="BW144" s="6"/>
      <c r="BX144" s="6"/>
      <c r="BY144" s="6"/>
      <c r="BZ144" s="6"/>
      <c r="CA144" s="6"/>
      <c r="CB144" s="6"/>
      <c r="CC144" s="6"/>
    </row>
    <row r="145" spans="1:81" x14ac:dyDescent="0.25">
      <c r="A145" s="1">
        <v>44902</v>
      </c>
      <c r="B145" s="33">
        <v>7.16</v>
      </c>
      <c r="C145" s="33">
        <v>7.22</v>
      </c>
      <c r="D145" s="33">
        <v>7.3</v>
      </c>
      <c r="E145" s="33">
        <v>7.41</v>
      </c>
      <c r="F145" s="33">
        <v>7.92</v>
      </c>
      <c r="G145" s="33">
        <v>8.43</v>
      </c>
      <c r="H145" s="33">
        <v>9.32</v>
      </c>
      <c r="I145" s="33">
        <v>9.89</v>
      </c>
      <c r="J145" s="33">
        <v>10.29</v>
      </c>
      <c r="K145" s="33">
        <v>10.59</v>
      </c>
      <c r="L145" s="33">
        <v>10.75</v>
      </c>
      <c r="M145" s="33">
        <v>10.94</v>
      </c>
      <c r="N145" s="5"/>
      <c r="O145" s="1">
        <f t="shared" si="108"/>
        <v>44902</v>
      </c>
      <c r="P145" s="6">
        <f t="shared" si="109"/>
        <v>7.0893272531932006</v>
      </c>
      <c r="Q145" s="6">
        <f t="shared" si="110"/>
        <v>7.2601166866792077</v>
      </c>
      <c r="R145" s="6">
        <f t="shared" si="111"/>
        <v>7.5256196426702893</v>
      </c>
      <c r="S145" s="6">
        <f t="shared" si="112"/>
        <v>8.4324215622381349</v>
      </c>
      <c r="T145" s="6">
        <f t="shared" si="113"/>
        <v>9.457241745371503</v>
      </c>
      <c r="U145" s="6">
        <f t="shared" si="114"/>
        <v>11.237823416565341</v>
      </c>
      <c r="V145" s="6">
        <f t="shared" si="115"/>
        <v>11.969658508466486</v>
      </c>
      <c r="W145" s="6">
        <f t="shared" si="116"/>
        <v>12.537105906832947</v>
      </c>
      <c r="X145" s="6">
        <f t="shared" si="117"/>
        <v>13.994331044935084</v>
      </c>
      <c r="AC145" s="1">
        <f t="shared" si="118"/>
        <v>44902</v>
      </c>
      <c r="AD145" s="9">
        <f t="shared" si="119"/>
        <v>1.0765961811268338E-2</v>
      </c>
      <c r="AE145" s="9">
        <f t="shared" si="120"/>
        <v>6.5414065636852639E-3</v>
      </c>
      <c r="AF145" s="9">
        <f t="shared" si="121"/>
        <v>8.8367293292109881E-3</v>
      </c>
      <c r="AG145" s="9">
        <f t="shared" si="122"/>
        <v>-1.2321705880237251E-3</v>
      </c>
      <c r="AH145" s="9">
        <f t="shared" si="123"/>
        <v>-1.2764775346893959E-2</v>
      </c>
      <c r="AI145" s="9">
        <f t="shared" si="124"/>
        <v>-4.4528199963680785E-3</v>
      </c>
      <c r="AJ145" s="9">
        <f t="shared" si="125"/>
        <v>5.0770515329014903E-4</v>
      </c>
      <c r="AK145" s="9">
        <f t="shared" si="126"/>
        <v>1.3442532146754104E-3</v>
      </c>
      <c r="AL145" s="9">
        <f t="shared" si="127"/>
        <v>5.5062820942095537E-3</v>
      </c>
      <c r="AQ145" s="1">
        <f t="shared" si="128"/>
        <v>44902</v>
      </c>
      <c r="AR145" s="12">
        <f t="shared" si="129"/>
        <v>1.1590593372168823E-4</v>
      </c>
      <c r="AS145" s="12">
        <f t="shared" si="130"/>
        <v>4.278999983142465E-5</v>
      </c>
      <c r="AT145" s="12">
        <f t="shared" si="131"/>
        <v>7.808778523773768E-5</v>
      </c>
      <c r="AU145" s="12">
        <f t="shared" si="132"/>
        <v>1.5182443579907325E-6</v>
      </c>
      <c r="AV145" s="12">
        <f t="shared" si="133"/>
        <v>1.6293948965667178E-4</v>
      </c>
      <c r="AW145" s="12">
        <f t="shared" si="134"/>
        <v>1.9827605920055414E-5</v>
      </c>
      <c r="AX145" s="12">
        <f t="shared" si="135"/>
        <v>2.5776452267737372E-7</v>
      </c>
      <c r="AY145" s="12">
        <f t="shared" si="136"/>
        <v>1.807016705165175E-6</v>
      </c>
      <c r="AZ145" s="12">
        <f t="shared" si="137"/>
        <v>3.0319142501012749E-5</v>
      </c>
      <c r="BE145" s="1">
        <f t="shared" si="148"/>
        <v>44902</v>
      </c>
      <c r="BF145" s="4">
        <f>lambda!$C$1*BF144</f>
        <v>2.580443933801922E-3</v>
      </c>
      <c r="BG145" s="12">
        <f t="shared" si="138"/>
        <v>2.9908876356377806E-7</v>
      </c>
      <c r="BH145" s="12">
        <f t="shared" si="139"/>
        <v>1.1041719549238501E-7</v>
      </c>
      <c r="BI145" s="12">
        <f t="shared" si="140"/>
        <v>2.0150115172074747E-7</v>
      </c>
      <c r="BJ145" s="12">
        <f t="shared" si="141"/>
        <v>3.9177444436061796E-9</v>
      </c>
      <c r="BK145" s="12">
        <f t="shared" si="142"/>
        <v>4.2045621766133975E-7</v>
      </c>
      <c r="BL145" s="12">
        <f t="shared" si="143"/>
        <v>5.1164025418222067E-8</v>
      </c>
      <c r="BM145" s="12">
        <f t="shared" si="144"/>
        <v>6.6514689889217703E-10</v>
      </c>
      <c r="BN145" s="12">
        <f t="shared" si="145"/>
        <v>4.6629052951222124E-9</v>
      </c>
      <c r="BO145" s="12">
        <f t="shared" si="146"/>
        <v>7.8236847344814383E-8</v>
      </c>
      <c r="BT145" s="1">
        <f t="shared" si="147"/>
        <v>44902</v>
      </c>
      <c r="BU145" s="6"/>
      <c r="BV145" s="6"/>
      <c r="BW145" s="6"/>
      <c r="BX145" s="6"/>
      <c r="BY145" s="6"/>
      <c r="BZ145" s="6"/>
      <c r="CA145" s="6"/>
      <c r="CB145" s="6"/>
      <c r="CC145" s="6"/>
    </row>
    <row r="146" spans="1:81" x14ac:dyDescent="0.25">
      <c r="A146" s="1">
        <v>44901</v>
      </c>
      <c r="B146" s="33">
        <v>7.08</v>
      </c>
      <c r="C146" s="33">
        <v>7.14</v>
      </c>
      <c r="D146" s="33">
        <v>7.23</v>
      </c>
      <c r="E146" s="33">
        <v>7.34</v>
      </c>
      <c r="F146" s="33">
        <v>7.89</v>
      </c>
      <c r="G146" s="33">
        <v>8.4499999999999993</v>
      </c>
      <c r="H146" s="33">
        <v>9.35</v>
      </c>
      <c r="I146" s="33">
        <v>9.91</v>
      </c>
      <c r="J146" s="33">
        <v>10.3</v>
      </c>
      <c r="K146" s="33">
        <v>10.58</v>
      </c>
      <c r="L146" s="33">
        <v>10.73</v>
      </c>
      <c r="M146" s="33">
        <v>10.92</v>
      </c>
      <c r="N146" s="5"/>
      <c r="O146" s="1">
        <f t="shared" si="108"/>
        <v>44901</v>
      </c>
      <c r="P146" s="6">
        <f t="shared" si="109"/>
        <v>7.013413203835217</v>
      </c>
      <c r="Q146" s="6">
        <f t="shared" si="110"/>
        <v>7.2127803037882465</v>
      </c>
      <c r="R146" s="6">
        <f t="shared" si="111"/>
        <v>7.4594107447500946</v>
      </c>
      <c r="S146" s="6">
        <f t="shared" si="112"/>
        <v>8.4428181479411215</v>
      </c>
      <c r="T146" s="6">
        <f t="shared" si="113"/>
        <v>9.5787350795435202</v>
      </c>
      <c r="U146" s="6">
        <f t="shared" si="114"/>
        <v>11.287974996503824</v>
      </c>
      <c r="V146" s="6">
        <f t="shared" si="115"/>
        <v>11.963582993574228</v>
      </c>
      <c r="W146" s="6">
        <f t="shared" si="116"/>
        <v>12.520264184220949</v>
      </c>
      <c r="X146" s="6">
        <f t="shared" si="117"/>
        <v>13.917486069693567</v>
      </c>
      <c r="AC146" s="1">
        <f t="shared" si="118"/>
        <v>44901</v>
      </c>
      <c r="AD146" s="9">
        <f t="shared" si="119"/>
        <v>-1.4775447908076944E-2</v>
      </c>
      <c r="AE146" s="9">
        <f t="shared" si="120"/>
        <v>-1.5645959251284151E-2</v>
      </c>
      <c r="AF146" s="9">
        <f t="shared" si="121"/>
        <v>-1.7607861594875603E-2</v>
      </c>
      <c r="AG146" s="9">
        <f t="shared" si="122"/>
        <v>-5.8692095565224126E-3</v>
      </c>
      <c r="AH146" s="9">
        <f t="shared" si="123"/>
        <v>4.3115005727643327E-3</v>
      </c>
      <c r="AI146" s="9">
        <f t="shared" si="124"/>
        <v>6.0214004609653142E-3</v>
      </c>
      <c r="AJ146" s="9">
        <f t="shared" si="125"/>
        <v>3.3031981889594672E-3</v>
      </c>
      <c r="AK146" s="9">
        <f t="shared" si="126"/>
        <v>-5.6412280261243664E-3</v>
      </c>
      <c r="AL146" s="9">
        <f t="shared" si="127"/>
        <v>-7.6892709143318583E-3</v>
      </c>
      <c r="AQ146" s="1">
        <f t="shared" si="128"/>
        <v>44901</v>
      </c>
      <c r="AR146" s="12">
        <f t="shared" si="129"/>
        <v>2.1831386088429534E-4</v>
      </c>
      <c r="AS146" s="12">
        <f t="shared" si="130"/>
        <v>2.447960408928441E-4</v>
      </c>
      <c r="AT146" s="12">
        <f t="shared" si="131"/>
        <v>3.1003678994429522E-4</v>
      </c>
      <c r="AU146" s="12">
        <f t="shared" si="132"/>
        <v>3.4447620818374014E-5</v>
      </c>
      <c r="AV146" s="12">
        <f t="shared" si="133"/>
        <v>1.8589037188947168E-5</v>
      </c>
      <c r="AW146" s="12">
        <f t="shared" si="134"/>
        <v>3.6257263511313297E-5</v>
      </c>
      <c r="AX146" s="12">
        <f t="shared" si="135"/>
        <v>1.0911118275545104E-5</v>
      </c>
      <c r="AY146" s="12">
        <f t="shared" si="136"/>
        <v>3.1823453642731015E-5</v>
      </c>
      <c r="AZ146" s="12">
        <f t="shared" si="137"/>
        <v>5.9124887193989889E-5</v>
      </c>
      <c r="BE146" s="1">
        <f t="shared" si="148"/>
        <v>44901</v>
      </c>
      <c r="BF146" s="4">
        <f>lambda!$C$1*BF145</f>
        <v>2.5599642200415892E-3</v>
      </c>
      <c r="BG146" s="12">
        <f t="shared" si="138"/>
        <v>5.588756726029331E-7</v>
      </c>
      <c r="BH146" s="12">
        <f t="shared" si="139"/>
        <v>6.2666910589351867E-7</v>
      </c>
      <c r="BI146" s="12">
        <f t="shared" si="140"/>
        <v>7.9368308915394578E-7</v>
      </c>
      <c r="BJ146" s="12">
        <f t="shared" si="141"/>
        <v>8.818467676059724E-8</v>
      </c>
      <c r="BK146" s="12">
        <f t="shared" si="142"/>
        <v>4.7587270088727232E-8</v>
      </c>
      <c r="BL146" s="12">
        <f t="shared" si="143"/>
        <v>9.2817297305581517E-8</v>
      </c>
      <c r="BM146" s="12">
        <f t="shared" si="144"/>
        <v>2.7932072386037352E-8</v>
      </c>
      <c r="BN146" s="12">
        <f t="shared" si="145"/>
        <v>8.1466902683543571E-8</v>
      </c>
      <c r="BO146" s="12">
        <f t="shared" si="146"/>
        <v>1.5135759573060926E-7</v>
      </c>
      <c r="BT146" s="1">
        <f t="shared" si="147"/>
        <v>44901</v>
      </c>
      <c r="BU146" s="6"/>
      <c r="BV146" s="6"/>
      <c r="BW146" s="6"/>
      <c r="BX146" s="6"/>
      <c r="BY146" s="6"/>
      <c r="BZ146" s="6"/>
      <c r="CA146" s="6"/>
      <c r="CB146" s="6"/>
      <c r="CC146" s="6"/>
    </row>
    <row r="147" spans="1:81" x14ac:dyDescent="0.25">
      <c r="A147" s="1">
        <v>44900</v>
      </c>
      <c r="B147" s="33">
        <v>7.15</v>
      </c>
      <c r="C147" s="33">
        <v>7.23</v>
      </c>
      <c r="D147" s="33">
        <v>7.33</v>
      </c>
      <c r="E147" s="33">
        <v>7.45</v>
      </c>
      <c r="F147" s="33">
        <v>7.97</v>
      </c>
      <c r="G147" s="33">
        <v>8.49</v>
      </c>
      <c r="H147" s="33">
        <v>9.35</v>
      </c>
      <c r="I147" s="33">
        <v>9.9</v>
      </c>
      <c r="J147" s="33">
        <v>10.31</v>
      </c>
      <c r="K147" s="33">
        <v>10.61</v>
      </c>
      <c r="L147" s="33">
        <v>10.76</v>
      </c>
      <c r="M147" s="33">
        <v>10.93</v>
      </c>
      <c r="N147" s="5"/>
      <c r="O147" s="1">
        <f t="shared" si="108"/>
        <v>44900</v>
      </c>
      <c r="P147" s="6">
        <f t="shared" si="109"/>
        <v>7.1178088724229482</v>
      </c>
      <c r="Q147" s="6">
        <f t="shared" si="110"/>
        <v>7.3265186228477219</v>
      </c>
      <c r="R147" s="6">
        <f t="shared" si="111"/>
        <v>7.591918179511481</v>
      </c>
      <c r="S147" s="6">
        <f t="shared" si="112"/>
        <v>8.4925165193112875</v>
      </c>
      <c r="T147" s="6">
        <f t="shared" si="113"/>
        <v>9.5375252596802351</v>
      </c>
      <c r="U147" s="6">
        <f t="shared" si="114"/>
        <v>11.22020980408519</v>
      </c>
      <c r="V147" s="6">
        <f t="shared" si="115"/>
        <v>11.924130104125796</v>
      </c>
      <c r="W147" s="6">
        <f t="shared" si="116"/>
        <v>12.591093443597117</v>
      </c>
      <c r="X147" s="6">
        <f t="shared" si="117"/>
        <v>14.024913882001915</v>
      </c>
      <c r="AC147" s="1">
        <f t="shared" si="118"/>
        <v>44900</v>
      </c>
      <c r="AD147" s="9">
        <f t="shared" si="119"/>
        <v>-1.3077356644341694E-5</v>
      </c>
      <c r="AE147" s="9">
        <f t="shared" si="120"/>
        <v>-5.1811032099032192E-3</v>
      </c>
      <c r="AF147" s="9">
        <f t="shared" si="121"/>
        <v>-7.4763652248434299E-3</v>
      </c>
      <c r="AG147" s="9">
        <f t="shared" si="122"/>
        <v>-4.7220947925081993E-3</v>
      </c>
      <c r="AH147" s="9">
        <f t="shared" si="123"/>
        <v>1.0658425808465983E-2</v>
      </c>
      <c r="AI147" s="9">
        <f t="shared" si="124"/>
        <v>9.4960360655704183E-3</v>
      </c>
      <c r="AJ147" s="9">
        <f t="shared" si="125"/>
        <v>4.6758148087908983E-3</v>
      </c>
      <c r="AK147" s="9">
        <f t="shared" si="126"/>
        <v>-1.6966609787217222E-3</v>
      </c>
      <c r="AL147" s="9">
        <f t="shared" si="127"/>
        <v>-9.8600040983966696E-3</v>
      </c>
      <c r="AQ147" s="1">
        <f t="shared" si="128"/>
        <v>44900</v>
      </c>
      <c r="AR147" s="12">
        <f t="shared" si="129"/>
        <v>1.7101725680330786E-10</v>
      </c>
      <c r="AS147" s="12">
        <f t="shared" si="130"/>
        <v>2.684383047166944E-5</v>
      </c>
      <c r="AT147" s="12">
        <f t="shared" si="131"/>
        <v>5.5896036975248148E-5</v>
      </c>
      <c r="AU147" s="12">
        <f t="shared" si="132"/>
        <v>2.2298179229433055E-5</v>
      </c>
      <c r="AV147" s="12">
        <f t="shared" si="133"/>
        <v>1.1360204071457374E-4</v>
      </c>
      <c r="AW147" s="12">
        <f t="shared" si="134"/>
        <v>9.0174700958614104E-5</v>
      </c>
      <c r="AX147" s="12">
        <f t="shared" si="135"/>
        <v>2.1863244126108266E-5</v>
      </c>
      <c r="AY147" s="12">
        <f t="shared" si="136"/>
        <v>2.8786584767169522E-6</v>
      </c>
      <c r="AZ147" s="12">
        <f t="shared" si="137"/>
        <v>9.7219680820399127E-5</v>
      </c>
      <c r="BE147" s="1">
        <f t="shared" si="148"/>
        <v>44900</v>
      </c>
      <c r="BF147" s="4">
        <f>lambda!$C$1*BF146</f>
        <v>2.5396470436920529E-3</v>
      </c>
      <c r="BG147" s="12">
        <f t="shared" si="138"/>
        <v>4.3432347066084542E-13</v>
      </c>
      <c r="BH147" s="12">
        <f t="shared" si="139"/>
        <v>6.8173854698745945E-8</v>
      </c>
      <c r="BI147" s="12">
        <f t="shared" si="140"/>
        <v>1.4195620505829064E-7</v>
      </c>
      <c r="BJ147" s="12">
        <f t="shared" si="141"/>
        <v>5.6629504959745198E-8</v>
      </c>
      <c r="BK147" s="12">
        <f t="shared" si="142"/>
        <v>2.8850908685815142E-7</v>
      </c>
      <c r="BL147" s="12">
        <f t="shared" si="143"/>
        <v>2.2901191270535923E-7</v>
      </c>
      <c r="BM147" s="12">
        <f t="shared" si="144"/>
        <v>5.5524923310388495E-8</v>
      </c>
      <c r="BN147" s="12">
        <f t="shared" si="145"/>
        <v>7.3107764901932759E-9</v>
      </c>
      <c r="BO147" s="12">
        <f t="shared" si="146"/>
        <v>2.4690367498421163E-7</v>
      </c>
      <c r="BT147" s="1">
        <f t="shared" si="147"/>
        <v>44900</v>
      </c>
      <c r="BU147" s="6"/>
      <c r="BV147" s="6"/>
      <c r="BW147" s="6"/>
      <c r="BX147" s="6"/>
      <c r="BY147" s="6"/>
      <c r="BZ147" s="6"/>
      <c r="CA147" s="6"/>
      <c r="CB147" s="6"/>
      <c r="CC147" s="6"/>
    </row>
    <row r="148" spans="1:81" x14ac:dyDescent="0.25">
      <c r="A148" s="1">
        <v>44897</v>
      </c>
      <c r="B148" s="33">
        <v>7.05</v>
      </c>
      <c r="C148" s="33">
        <v>7.18</v>
      </c>
      <c r="D148" s="33">
        <v>7.31</v>
      </c>
      <c r="E148" s="33">
        <v>7.45</v>
      </c>
      <c r="F148" s="33">
        <v>7.99</v>
      </c>
      <c r="G148" s="33">
        <v>8.4700000000000006</v>
      </c>
      <c r="H148" s="33">
        <v>9.3000000000000007</v>
      </c>
      <c r="I148" s="33">
        <v>9.85</v>
      </c>
      <c r="J148" s="33">
        <v>10.28</v>
      </c>
      <c r="K148" s="33">
        <v>10.62</v>
      </c>
      <c r="L148" s="33">
        <v>10.79</v>
      </c>
      <c r="M148" s="33">
        <v>10.99</v>
      </c>
      <c r="N148" s="5"/>
      <c r="O148" s="1">
        <f t="shared" si="108"/>
        <v>44897</v>
      </c>
      <c r="P148" s="6">
        <f t="shared" si="109"/>
        <v>7.1179019551567357</v>
      </c>
      <c r="Q148" s="6">
        <f t="shared" si="110"/>
        <v>7.3645765779636108</v>
      </c>
      <c r="R148" s="6">
        <f t="shared" si="111"/>
        <v>7.6488908414141576</v>
      </c>
      <c r="S148" s="6">
        <f t="shared" si="112"/>
        <v>8.5327138203815878</v>
      </c>
      <c r="T148" s="6">
        <f t="shared" si="113"/>
        <v>9.4364100758849823</v>
      </c>
      <c r="U148" s="6">
        <f t="shared" si="114"/>
        <v>11.114166579133467</v>
      </c>
      <c r="V148" s="6">
        <f t="shared" si="115"/>
        <v>11.868505227159687</v>
      </c>
      <c r="W148" s="6">
        <f t="shared" si="116"/>
        <v>12.612474393504968</v>
      </c>
      <c r="X148" s="6">
        <f t="shared" si="117"/>
        <v>14.163883585399949</v>
      </c>
      <c r="AC148" s="1">
        <f t="shared" si="118"/>
        <v>44897</v>
      </c>
      <c r="AD148" s="9">
        <f t="shared" si="119"/>
        <v>8.0178675009984733E-3</v>
      </c>
      <c r="AE148" s="9">
        <f t="shared" si="120"/>
        <v>-3.1402895340483877E-5</v>
      </c>
      <c r="AF148" s="9">
        <f t="shared" si="121"/>
        <v>2.453351220224493E-3</v>
      </c>
      <c r="AG148" s="9">
        <f t="shared" si="122"/>
        <v>1.1484646178340468E-3</v>
      </c>
      <c r="AH148" s="9">
        <f t="shared" si="123"/>
        <v>6.4066770401155363E-3</v>
      </c>
      <c r="AI148" s="9">
        <f t="shared" si="124"/>
        <v>3.9857297977562191E-3</v>
      </c>
      <c r="AJ148" s="9">
        <f t="shared" si="125"/>
        <v>4.2647146832812101E-4</v>
      </c>
      <c r="AK148" s="9">
        <f t="shared" si="126"/>
        <v>6.2647969538690675E-3</v>
      </c>
      <c r="AL148" s="9">
        <f t="shared" si="127"/>
        <v>1.4210925146003913E-2</v>
      </c>
      <c r="AQ148" s="1">
        <f t="shared" si="128"/>
        <v>44897</v>
      </c>
      <c r="AR148" s="12">
        <f t="shared" si="129"/>
        <v>6.4286199263567507E-5</v>
      </c>
      <c r="AS148" s="12">
        <f t="shared" si="130"/>
        <v>9.8614183576538409E-10</v>
      </c>
      <c r="AT148" s="12">
        <f t="shared" si="131"/>
        <v>6.0189322097770091E-6</v>
      </c>
      <c r="AU148" s="12">
        <f t="shared" si="132"/>
        <v>1.3189709784167031E-6</v>
      </c>
      <c r="AV148" s="12">
        <f t="shared" si="133"/>
        <v>4.1045510696343569E-5</v>
      </c>
      <c r="AW148" s="12">
        <f t="shared" si="134"/>
        <v>1.5886042020721833E-5</v>
      </c>
      <c r="AX148" s="12">
        <f t="shared" si="135"/>
        <v>1.8187791329794353E-7</v>
      </c>
      <c r="AY148" s="12">
        <f t="shared" si="136"/>
        <v>3.9247680873207145E-5</v>
      </c>
      <c r="AZ148" s="12">
        <f t="shared" si="137"/>
        <v>2.0195039350532634E-4</v>
      </c>
      <c r="BE148" s="1">
        <f t="shared" si="148"/>
        <v>44897</v>
      </c>
      <c r="BF148" s="4">
        <f>lambda!$C$1*BF147</f>
        <v>2.5194911147738623E-3</v>
      </c>
      <c r="BG148" s="12">
        <f t="shared" si="138"/>
        <v>1.6196850784714033E-7</v>
      </c>
      <c r="BH148" s="12">
        <f t="shared" si="139"/>
        <v>2.4845755931176705E-12</v>
      </c>
      <c r="BI148" s="12">
        <f t="shared" si="140"/>
        <v>1.5164646222959384E-8</v>
      </c>
      <c r="BJ148" s="12">
        <f t="shared" si="141"/>
        <v>3.3231356607654711E-9</v>
      </c>
      <c r="BK148" s="12">
        <f t="shared" si="142"/>
        <v>1.0341379950079314E-7</v>
      </c>
      <c r="BL148" s="12">
        <f t="shared" si="143"/>
        <v>4.0024741720132869E-8</v>
      </c>
      <c r="BM148" s="12">
        <f t="shared" si="144"/>
        <v>4.5823978652777962E-10</v>
      </c>
      <c r="BN148" s="12">
        <f t="shared" si="145"/>
        <v>9.8884183235525468E-8</v>
      </c>
      <c r="BO148" s="12">
        <f t="shared" si="146"/>
        <v>5.0881222206175482E-7</v>
      </c>
      <c r="BT148" s="1">
        <f t="shared" si="147"/>
        <v>44897</v>
      </c>
      <c r="BU148" s="6"/>
      <c r="BV148" s="6"/>
      <c r="BW148" s="6"/>
      <c r="BX148" s="6"/>
      <c r="BY148" s="6"/>
      <c r="BZ148" s="6"/>
      <c r="CA148" s="6"/>
      <c r="CB148" s="6"/>
      <c r="CC148" s="6"/>
    </row>
    <row r="149" spans="1:81" x14ac:dyDescent="0.25">
      <c r="A149" s="1">
        <v>44896</v>
      </c>
      <c r="B149" s="33">
        <v>6.93</v>
      </c>
      <c r="C149" s="33">
        <v>7.09</v>
      </c>
      <c r="D149" s="33">
        <v>7.25</v>
      </c>
      <c r="E149" s="33">
        <v>7.4</v>
      </c>
      <c r="F149" s="33">
        <v>7.96</v>
      </c>
      <c r="G149" s="33">
        <v>8.43</v>
      </c>
      <c r="H149" s="33">
        <v>9.26</v>
      </c>
      <c r="I149" s="33">
        <v>9.82</v>
      </c>
      <c r="J149" s="33">
        <v>10.24</v>
      </c>
      <c r="K149" s="33">
        <v>10.55</v>
      </c>
      <c r="L149" s="33">
        <v>10.71</v>
      </c>
      <c r="M149" s="33">
        <v>10.9</v>
      </c>
      <c r="N149" s="5"/>
      <c r="O149" s="1">
        <f t="shared" si="108"/>
        <v>44896</v>
      </c>
      <c r="P149" s="6">
        <f t="shared" si="109"/>
        <v>7.0610597415774912</v>
      </c>
      <c r="Q149" s="6">
        <f t="shared" si="110"/>
        <v>7.3648078506224124</v>
      </c>
      <c r="R149" s="6">
        <f t="shared" si="111"/>
        <v>7.6301484259996499</v>
      </c>
      <c r="S149" s="6">
        <f t="shared" si="112"/>
        <v>8.5229199255121291</v>
      </c>
      <c r="T149" s="6">
        <f t="shared" si="113"/>
        <v>9.376147292332826</v>
      </c>
      <c r="U149" s="6">
        <f t="shared" si="114"/>
        <v>11.069956677110394</v>
      </c>
      <c r="V149" s="6">
        <f t="shared" si="115"/>
        <v>11.863444727464667</v>
      </c>
      <c r="W149" s="6">
        <f t="shared" si="116"/>
        <v>12.533706791480705</v>
      </c>
      <c r="X149" s="6">
        <f t="shared" si="117"/>
        <v>13.964025146097697</v>
      </c>
      <c r="AC149" s="1">
        <f t="shared" si="118"/>
        <v>44896</v>
      </c>
      <c r="AD149" s="9">
        <f t="shared" si="119"/>
        <v>-1.0673171391907413E-2</v>
      </c>
      <c r="AE149" s="9">
        <f t="shared" si="120"/>
        <v>2.6232992832263442E-3</v>
      </c>
      <c r="AF149" s="9">
        <f t="shared" si="121"/>
        <v>3.8935240486619861E-5</v>
      </c>
      <c r="AG149" s="9">
        <f t="shared" si="122"/>
        <v>9.5119929891572582E-3</v>
      </c>
      <c r="AH149" s="9">
        <f t="shared" si="123"/>
        <v>4.3029525146255432E-3</v>
      </c>
      <c r="AI149" s="9">
        <f t="shared" si="124"/>
        <v>1.9982949431760848E-3</v>
      </c>
      <c r="AJ149" s="9">
        <f t="shared" si="125"/>
        <v>5.2107234062670066E-3</v>
      </c>
      <c r="AK149" s="9">
        <f t="shared" si="126"/>
        <v>6.2963699796658385E-3</v>
      </c>
      <c r="AL149" s="9">
        <f t="shared" si="127"/>
        <v>7.6952915945003794E-3</v>
      </c>
      <c r="AQ149" s="1">
        <f t="shared" si="128"/>
        <v>44896</v>
      </c>
      <c r="AR149" s="12">
        <f t="shared" si="129"/>
        <v>1.1391658756103083E-4</v>
      </c>
      <c r="AS149" s="12">
        <f t="shared" si="130"/>
        <v>6.8816991293758516E-6</v>
      </c>
      <c r="AT149" s="12">
        <f t="shared" si="131"/>
        <v>1.5159529517509224E-9</v>
      </c>
      <c r="AU149" s="12">
        <f t="shared" si="132"/>
        <v>9.0478010625776826E-5</v>
      </c>
      <c r="AV149" s="12">
        <f t="shared" si="133"/>
        <v>1.8515400343122285E-5</v>
      </c>
      <c r="AW149" s="12">
        <f t="shared" si="134"/>
        <v>3.9931826799231123E-6</v>
      </c>
      <c r="AX149" s="12">
        <f t="shared" si="135"/>
        <v>2.7151638416618837E-5</v>
      </c>
      <c r="AY149" s="12">
        <f t="shared" si="136"/>
        <v>3.9644274920837189E-5</v>
      </c>
      <c r="AZ149" s="12">
        <f t="shared" si="137"/>
        <v>5.9217512724388194E-5</v>
      </c>
      <c r="BE149" s="1">
        <f t="shared" si="148"/>
        <v>44896</v>
      </c>
      <c r="BF149" s="4">
        <f>lambda!$C$1*BF148</f>
        <v>2.4994951535454984E-3</v>
      </c>
      <c r="BG149" s="12">
        <f t="shared" si="138"/>
        <v>2.8473395851723796E-7</v>
      </c>
      <c r="BH149" s="12">
        <f t="shared" si="139"/>
        <v>1.7200773622033217E-8</v>
      </c>
      <c r="BI149" s="12">
        <f t="shared" si="140"/>
        <v>3.7891170559044231E-12</v>
      </c>
      <c r="BJ149" s="12">
        <f t="shared" si="141"/>
        <v>2.2614934906156727E-7</v>
      </c>
      <c r="BK149" s="12">
        <f t="shared" si="142"/>
        <v>4.6279153423588808E-8</v>
      </c>
      <c r="BL149" s="12">
        <f t="shared" si="143"/>
        <v>9.9809407556896447E-9</v>
      </c>
      <c r="BM149" s="12">
        <f t="shared" si="144"/>
        <v>6.7865388633158555E-8</v>
      </c>
      <c r="BN149" s="12">
        <f t="shared" si="145"/>
        <v>9.9090673030457904E-8</v>
      </c>
      <c r="BO149" s="12">
        <f t="shared" si="146"/>
        <v>1.4801388605962718E-7</v>
      </c>
      <c r="BT149" s="1">
        <f t="shared" si="147"/>
        <v>44896</v>
      </c>
      <c r="BU149" s="6"/>
      <c r="BV149" s="6"/>
      <c r="BW149" s="6"/>
      <c r="BX149" s="6"/>
      <c r="BY149" s="6"/>
      <c r="BZ149" s="6"/>
      <c r="CA149" s="6"/>
      <c r="CB149" s="6"/>
      <c r="CC149" s="6"/>
    </row>
    <row r="150" spans="1:81" x14ac:dyDescent="0.25">
      <c r="A150" s="1">
        <v>44895</v>
      </c>
      <c r="B150" s="33">
        <v>7.11</v>
      </c>
      <c r="C150" s="33">
        <v>7.22</v>
      </c>
      <c r="D150" s="33">
        <v>7.33</v>
      </c>
      <c r="E150" s="33">
        <v>7.46</v>
      </c>
      <c r="F150" s="33">
        <v>7.95</v>
      </c>
      <c r="G150" s="33">
        <v>8.41</v>
      </c>
      <c r="H150" s="33">
        <v>9.24</v>
      </c>
      <c r="I150" s="33">
        <v>9.7899999999999991</v>
      </c>
      <c r="J150" s="33">
        <v>10.199999999999999</v>
      </c>
      <c r="K150" s="33">
        <v>10.5</v>
      </c>
      <c r="L150" s="33">
        <v>10.66</v>
      </c>
      <c r="M150" s="33">
        <v>10.85</v>
      </c>
      <c r="N150" s="5"/>
      <c r="O150" s="1">
        <f t="shared" si="108"/>
        <v>44895</v>
      </c>
      <c r="P150" s="6">
        <f t="shared" si="109"/>
        <v>7.1368272630155438</v>
      </c>
      <c r="Q150" s="6">
        <f t="shared" si="110"/>
        <v>7.3455130745180064</v>
      </c>
      <c r="R150" s="6">
        <f t="shared" si="111"/>
        <v>7.6298513501191323</v>
      </c>
      <c r="S150" s="6">
        <f t="shared" si="112"/>
        <v>8.4422343197468663</v>
      </c>
      <c r="T150" s="6">
        <f t="shared" si="113"/>
        <v>9.3358888529569981</v>
      </c>
      <c r="U150" s="6">
        <f t="shared" si="114"/>
        <v>11.047857726126109</v>
      </c>
      <c r="V150" s="6">
        <f t="shared" si="115"/>
        <v>11.801788374949762</v>
      </c>
      <c r="W150" s="6">
        <f t="shared" si="116"/>
        <v>12.45503786054997</v>
      </c>
      <c r="X150" s="6">
        <f t="shared" si="117"/>
        <v>13.856980299662652</v>
      </c>
      <c r="AC150" s="1">
        <f t="shared" si="118"/>
        <v>44895</v>
      </c>
      <c r="AD150" s="9">
        <f t="shared" si="119"/>
        <v>6.6698660929077561E-3</v>
      </c>
      <c r="AE150" s="9">
        <f t="shared" si="120"/>
        <v>1.2815937314959406E-3</v>
      </c>
      <c r="AF150" s="9">
        <f t="shared" si="121"/>
        <v>8.7262825446589292E-3</v>
      </c>
      <c r="AG150" s="9">
        <f t="shared" si="122"/>
        <v>2.3608103283524152E-3</v>
      </c>
      <c r="AH150" s="9">
        <f t="shared" si="123"/>
        <v>-3.2643481176461864E-3</v>
      </c>
      <c r="AI150" s="9">
        <f t="shared" si="124"/>
        <v>-6.5694096705436944E-3</v>
      </c>
      <c r="AJ150" s="9">
        <f t="shared" si="125"/>
        <v>-1.1840010705597761E-2</v>
      </c>
      <c r="AK150" s="9">
        <f t="shared" si="126"/>
        <v>-8.2687475137386279E-3</v>
      </c>
      <c r="AL150" s="9">
        <f t="shared" si="127"/>
        <v>-9.8814510242308858E-3</v>
      </c>
      <c r="AQ150" s="1">
        <f t="shared" si="128"/>
        <v>44895</v>
      </c>
      <c r="AR150" s="12">
        <f t="shared" si="129"/>
        <v>4.4487113697320577E-5</v>
      </c>
      <c r="AS150" s="12">
        <f t="shared" si="130"/>
        <v>1.642482492609689E-6</v>
      </c>
      <c r="AT150" s="12">
        <f t="shared" si="131"/>
        <v>7.6148007049219122E-5</v>
      </c>
      <c r="AU150" s="12">
        <f t="shared" si="132"/>
        <v>5.5734254064554385E-6</v>
      </c>
      <c r="AV150" s="12">
        <f t="shared" si="133"/>
        <v>1.0655968633180201E-5</v>
      </c>
      <c r="AW150" s="12">
        <f t="shared" si="134"/>
        <v>4.3157143419433014E-5</v>
      </c>
      <c r="AX150" s="12">
        <f t="shared" si="135"/>
        <v>1.4018585350866958E-4</v>
      </c>
      <c r="AY150" s="12">
        <f t="shared" si="136"/>
        <v>6.8372185445958735E-5</v>
      </c>
      <c r="AZ150" s="12">
        <f t="shared" si="137"/>
        <v>9.7643074344273617E-5</v>
      </c>
      <c r="BE150" s="1">
        <f t="shared" si="148"/>
        <v>44895</v>
      </c>
      <c r="BF150" s="4">
        <f>lambda!$C$1*BF149</f>
        <v>2.4796578904221216E-3</v>
      </c>
      <c r="BG150" s="12">
        <f t="shared" si="138"/>
        <v>1.1031282250166701E-7</v>
      </c>
      <c r="BH150" s="12">
        <f t="shared" si="139"/>
        <v>4.0727946726798095E-9</v>
      </c>
      <c r="BI150" s="12">
        <f t="shared" si="140"/>
        <v>1.8882100651951552E-7</v>
      </c>
      <c r="BJ150" s="12">
        <f t="shared" si="141"/>
        <v>1.3820188285796349E-8</v>
      </c>
      <c r="BK150" s="12">
        <f t="shared" si="142"/>
        <v>2.6423156701355918E-8</v>
      </c>
      <c r="BL150" s="12">
        <f t="shared" si="143"/>
        <v>1.0701495120807621E-7</v>
      </c>
      <c r="BM150" s="12">
        <f t="shared" si="144"/>
        <v>3.4761295777833218E-7</v>
      </c>
      <c r="BN150" s="12">
        <f t="shared" si="145"/>
        <v>1.6953962912647613E-7</v>
      </c>
      <c r="BO150" s="12">
        <f t="shared" si="146"/>
        <v>2.4212141974285188E-7</v>
      </c>
      <c r="BT150" s="1">
        <f t="shared" si="147"/>
        <v>44895</v>
      </c>
      <c r="BU150" s="6"/>
      <c r="BV150" s="6"/>
      <c r="BW150" s="6"/>
      <c r="BX150" s="6"/>
      <c r="BY150" s="6"/>
      <c r="BZ150" s="6"/>
      <c r="CA150" s="6"/>
      <c r="CB150" s="6"/>
      <c r="CC150" s="6"/>
    </row>
    <row r="151" spans="1:81" x14ac:dyDescent="0.25">
      <c r="A151" s="1">
        <v>44894</v>
      </c>
      <c r="B151" s="33">
        <v>7.08</v>
      </c>
      <c r="C151" s="33">
        <v>7.18</v>
      </c>
      <c r="D151" s="33">
        <v>7.3</v>
      </c>
      <c r="E151" s="33">
        <v>7.42</v>
      </c>
      <c r="F151" s="33">
        <v>7.92</v>
      </c>
      <c r="G151" s="33">
        <v>8.4</v>
      </c>
      <c r="H151" s="33">
        <v>9.26</v>
      </c>
      <c r="I151" s="33">
        <v>9.84</v>
      </c>
      <c r="J151" s="33">
        <v>10.26</v>
      </c>
      <c r="K151" s="33">
        <v>10.57</v>
      </c>
      <c r="L151" s="33">
        <v>10.73</v>
      </c>
      <c r="M151" s="33">
        <v>10.94</v>
      </c>
      <c r="N151" s="5"/>
      <c r="O151" s="1">
        <f t="shared" si="108"/>
        <v>44894</v>
      </c>
      <c r="P151" s="6">
        <f t="shared" si="109"/>
        <v>7.0893839769101241</v>
      </c>
      <c r="Q151" s="6">
        <f t="shared" si="110"/>
        <v>7.3361051408691758</v>
      </c>
      <c r="R151" s="6">
        <f t="shared" si="111"/>
        <v>7.5635607672995597</v>
      </c>
      <c r="S151" s="6">
        <f t="shared" si="112"/>
        <v>8.4223273133494416</v>
      </c>
      <c r="T151" s="6">
        <f t="shared" si="113"/>
        <v>9.3664142397987824</v>
      </c>
      <c r="U151" s="6">
        <f t="shared" si="114"/>
        <v>11.120674549402098</v>
      </c>
      <c r="V151" s="6">
        <f t="shared" si="115"/>
        <v>11.942352172001168</v>
      </c>
      <c r="W151" s="6">
        <f t="shared" si="116"/>
        <v>12.558452388982907</v>
      </c>
      <c r="X151" s="6">
        <f t="shared" si="117"/>
        <v>13.994586124762023</v>
      </c>
      <c r="AC151" s="1">
        <f t="shared" si="118"/>
        <v>44894</v>
      </c>
      <c r="AD151" s="9">
        <f t="shared" si="119"/>
        <v>-7.9858226099272251E-3</v>
      </c>
      <c r="AE151" s="9">
        <f t="shared" si="120"/>
        <v>5.2118060614454054E-3</v>
      </c>
      <c r="AF151" s="9">
        <f t="shared" si="121"/>
        <v>7.5735659876737639E-3</v>
      </c>
      <c r="AG151" s="9">
        <f t="shared" si="122"/>
        <v>8.3989793784323141E-3</v>
      </c>
      <c r="AH151" s="9">
        <f t="shared" si="123"/>
        <v>2.1374444467171234E-3</v>
      </c>
      <c r="AI151" s="9">
        <f t="shared" si="124"/>
        <v>4.5124210166561764E-3</v>
      </c>
      <c r="AJ151" s="9">
        <f t="shared" si="125"/>
        <v>2.799210471315323E-3</v>
      </c>
      <c r="AK151" s="9">
        <f t="shared" si="126"/>
        <v>-3.6681652033627283E-3</v>
      </c>
      <c r="AL151" s="9">
        <f t="shared" si="127"/>
        <v>-8.7706829204887218E-3</v>
      </c>
      <c r="AQ151" s="1">
        <f t="shared" si="128"/>
        <v>44894</v>
      </c>
      <c r="AR151" s="12">
        <f t="shared" si="129"/>
        <v>6.3773362757224881E-5</v>
      </c>
      <c r="AS151" s="12">
        <f t="shared" si="130"/>
        <v>2.716292242211907E-5</v>
      </c>
      <c r="AT151" s="12">
        <f t="shared" si="131"/>
        <v>5.7358901769648878E-5</v>
      </c>
      <c r="AU151" s="12">
        <f t="shared" si="132"/>
        <v>7.054285459933126E-5</v>
      </c>
      <c r="AV151" s="12">
        <f t="shared" si="133"/>
        <v>4.56866876280187E-6</v>
      </c>
      <c r="AW151" s="12">
        <f t="shared" si="134"/>
        <v>2.0361943431560359E-5</v>
      </c>
      <c r="AX151" s="12">
        <f t="shared" si="135"/>
        <v>7.8355792627213523E-6</v>
      </c>
      <c r="AY151" s="12">
        <f t="shared" si="136"/>
        <v>1.3455435959161126E-5</v>
      </c>
      <c r="AZ151" s="12">
        <f t="shared" si="137"/>
        <v>7.6924878891752573E-5</v>
      </c>
      <c r="BE151" s="1">
        <f t="shared" si="148"/>
        <v>44894</v>
      </c>
      <c r="BF151" s="4">
        <f>lambda!$C$1*BF150</f>
        <v>2.459978065894962E-3</v>
      </c>
      <c r="BG151" s="12">
        <f t="shared" si="138"/>
        <v>1.5688107357113585E-7</v>
      </c>
      <c r="BH151" s="12">
        <f t="shared" si="139"/>
        <v>6.6820193364019368E-8</v>
      </c>
      <c r="BI151" s="12">
        <f t="shared" si="140"/>
        <v>1.4110164023715997E-7</v>
      </c>
      <c r="BJ151" s="12">
        <f t="shared" si="141"/>
        <v>1.7353387501997245E-7</v>
      </c>
      <c r="BK151" s="12">
        <f t="shared" si="142"/>
        <v>1.1238824946832074E-8</v>
      </c>
      <c r="BL151" s="12">
        <f t="shared" si="143"/>
        <v>5.0089934220632481E-8</v>
      </c>
      <c r="BM151" s="12">
        <f t="shared" si="144"/>
        <v>1.9275353119875946E-8</v>
      </c>
      <c r="BN151" s="12">
        <f t="shared" si="145"/>
        <v>3.3100077326590712E-8</v>
      </c>
      <c r="BO151" s="12">
        <f t="shared" si="146"/>
        <v>1.8923351479533768E-7</v>
      </c>
      <c r="BT151" s="1">
        <f t="shared" si="147"/>
        <v>44894</v>
      </c>
      <c r="BU151" s="6"/>
      <c r="BV151" s="6"/>
      <c r="BW151" s="6"/>
      <c r="BX151" s="6"/>
      <c r="BY151" s="6"/>
      <c r="BZ151" s="6"/>
      <c r="CA151" s="6"/>
      <c r="CB151" s="6"/>
      <c r="CC151" s="6"/>
    </row>
    <row r="152" spans="1:81" x14ac:dyDescent="0.25">
      <c r="A152" s="1">
        <v>44893</v>
      </c>
      <c r="B152" s="33">
        <v>7.24</v>
      </c>
      <c r="C152" s="33">
        <v>7.29</v>
      </c>
      <c r="D152" s="33">
        <v>7.36</v>
      </c>
      <c r="E152" s="33">
        <v>7.45</v>
      </c>
      <c r="F152" s="33">
        <v>7.9</v>
      </c>
      <c r="G152" s="33">
        <v>8.3800000000000008</v>
      </c>
      <c r="H152" s="33">
        <v>9.23</v>
      </c>
      <c r="I152" s="33">
        <v>9.81</v>
      </c>
      <c r="J152" s="33">
        <v>10.25</v>
      </c>
      <c r="K152" s="33">
        <v>10.59</v>
      </c>
      <c r="L152" s="33">
        <v>10.76</v>
      </c>
      <c r="M152" s="33">
        <v>10.96</v>
      </c>
      <c r="N152" s="5"/>
      <c r="O152" s="1">
        <f t="shared" si="108"/>
        <v>44893</v>
      </c>
      <c r="P152" s="6">
        <f t="shared" si="109"/>
        <v>7.1462251996448956</v>
      </c>
      <c r="Q152" s="6">
        <f t="shared" si="110"/>
        <v>7.2979702457884876</v>
      </c>
      <c r="R152" s="6">
        <f t="shared" si="111"/>
        <v>7.5064940129152546</v>
      </c>
      <c r="S152" s="6">
        <f t="shared" si="112"/>
        <v>8.3518845974871923</v>
      </c>
      <c r="T152" s="6">
        <f t="shared" si="113"/>
        <v>9.3464154304822245</v>
      </c>
      <c r="U152" s="6">
        <f t="shared" si="114"/>
        <v>11.070606433013296</v>
      </c>
      <c r="V152" s="6">
        <f t="shared" si="115"/>
        <v>11.908969758747078</v>
      </c>
      <c r="W152" s="6">
        <f t="shared" si="116"/>
        <v>12.604603460172425</v>
      </c>
      <c r="X152" s="6">
        <f t="shared" si="117"/>
        <v>14.117868045296982</v>
      </c>
      <c r="AC152" s="1">
        <f t="shared" si="118"/>
        <v>44893</v>
      </c>
      <c r="AD152" s="9">
        <f t="shared" si="119"/>
        <v>-5.2910253868280648E-3</v>
      </c>
      <c r="AE152" s="9">
        <f t="shared" si="120"/>
        <v>-3.88102527614202E-3</v>
      </c>
      <c r="AF152" s="9">
        <f t="shared" si="121"/>
        <v>-1.2470876199301396E-3</v>
      </c>
      <c r="AG152" s="9">
        <f t="shared" si="122"/>
        <v>4.8394316292115734E-3</v>
      </c>
      <c r="AH152" s="9">
        <f t="shared" si="123"/>
        <v>9.7600096764419043E-3</v>
      </c>
      <c r="AI152" s="9">
        <f t="shared" si="124"/>
        <v>5.5334394645626334E-3</v>
      </c>
      <c r="AJ152" s="9">
        <f t="shared" si="125"/>
        <v>3.7433311647301795E-3</v>
      </c>
      <c r="AK152" s="9">
        <f t="shared" si="126"/>
        <v>-2.6801356080974753E-3</v>
      </c>
      <c r="AL152" s="9">
        <f t="shared" si="127"/>
        <v>-4.3787121883592768E-3</v>
      </c>
      <c r="AQ152" s="1">
        <f t="shared" si="128"/>
        <v>44893</v>
      </c>
      <c r="AR152" s="12">
        <f t="shared" si="129"/>
        <v>2.7994949644059072E-5</v>
      </c>
      <c r="AS152" s="12">
        <f t="shared" si="130"/>
        <v>1.5062357194053243E-5</v>
      </c>
      <c r="AT152" s="12">
        <f t="shared" si="131"/>
        <v>1.5552275317830203E-6</v>
      </c>
      <c r="AU152" s="12">
        <f t="shared" si="132"/>
        <v>2.3420098493813385E-5</v>
      </c>
      <c r="AV152" s="12">
        <f t="shared" si="133"/>
        <v>9.5257788884239603E-5</v>
      </c>
      <c r="AW152" s="12">
        <f t="shared" si="134"/>
        <v>3.0618952307979202E-5</v>
      </c>
      <c r="AX152" s="12">
        <f t="shared" si="135"/>
        <v>1.4012528208840202E-5</v>
      </c>
      <c r="AY152" s="12">
        <f t="shared" si="136"/>
        <v>7.183126877792024E-6</v>
      </c>
      <c r="AZ152" s="12">
        <f t="shared" si="137"/>
        <v>1.9173120428486086E-5</v>
      </c>
      <c r="BE152" s="1">
        <f t="shared" si="148"/>
        <v>44893</v>
      </c>
      <c r="BF152" s="4">
        <f>lambda!$C$1*BF151</f>
        <v>2.4404544304513511E-3</v>
      </c>
      <c r="BG152" s="12">
        <f t="shared" si="138"/>
        <v>6.832039888910643E-8</v>
      </c>
      <c r="BH152" s="12">
        <f t="shared" si="139"/>
        <v>3.6758996347268021E-8</v>
      </c>
      <c r="BI152" s="12">
        <f t="shared" si="140"/>
        <v>3.7954619202997917E-9</v>
      </c>
      <c r="BJ152" s="12">
        <f t="shared" si="141"/>
        <v>5.7155683130833894E-8</v>
      </c>
      <c r="BK152" s="12">
        <f t="shared" si="142"/>
        <v>2.32472292917542E-7</v>
      </c>
      <c r="BL152" s="12">
        <f t="shared" si="143"/>
        <v>7.4724157815786473E-8</v>
      </c>
      <c r="BM152" s="12">
        <f t="shared" si="144"/>
        <v>3.4196936549088603E-8</v>
      </c>
      <c r="BN152" s="12">
        <f t="shared" si="145"/>
        <v>1.7530093813401724E-8</v>
      </c>
      <c r="BO152" s="12">
        <f t="shared" si="146"/>
        <v>4.6791126695276174E-8</v>
      </c>
      <c r="BT152" s="1">
        <f t="shared" si="147"/>
        <v>44893</v>
      </c>
      <c r="BU152" s="6"/>
      <c r="BV152" s="6"/>
      <c r="BW152" s="6"/>
      <c r="BX152" s="6"/>
      <c r="BY152" s="6"/>
      <c r="BZ152" s="6"/>
      <c r="CA152" s="6"/>
      <c r="CB152" s="6"/>
      <c r="CC152" s="6"/>
    </row>
    <row r="153" spans="1:81" x14ac:dyDescent="0.25">
      <c r="A153" s="1">
        <v>44890</v>
      </c>
      <c r="B153" s="33">
        <v>7.32</v>
      </c>
      <c r="C153" s="33">
        <v>7.35</v>
      </c>
      <c r="D153" s="33">
        <v>7.41</v>
      </c>
      <c r="E153" s="33">
        <v>7.49</v>
      </c>
      <c r="F153" s="33">
        <v>7.9</v>
      </c>
      <c r="G153" s="33">
        <v>8.35</v>
      </c>
      <c r="H153" s="33">
        <v>9.19</v>
      </c>
      <c r="I153" s="33">
        <v>9.77</v>
      </c>
      <c r="J153" s="33">
        <v>10.23</v>
      </c>
      <c r="K153" s="33">
        <v>10.59</v>
      </c>
      <c r="L153" s="33">
        <v>10.78</v>
      </c>
      <c r="M153" s="33">
        <v>10.99</v>
      </c>
      <c r="N153" s="5"/>
      <c r="O153" s="1">
        <f t="shared" si="108"/>
        <v>44890</v>
      </c>
      <c r="P153" s="6">
        <f t="shared" si="109"/>
        <v>7.184136264355967</v>
      </c>
      <c r="Q153" s="6">
        <f t="shared" si="110"/>
        <v>7.3263488862666648</v>
      </c>
      <c r="R153" s="6">
        <f t="shared" si="111"/>
        <v>7.5158611082481563</v>
      </c>
      <c r="S153" s="6">
        <f t="shared" si="112"/>
        <v>8.3115638664061677</v>
      </c>
      <c r="T153" s="6">
        <f t="shared" si="113"/>
        <v>9.2556380401480176</v>
      </c>
      <c r="U153" s="6">
        <f t="shared" si="114"/>
        <v>11.009517075485387</v>
      </c>
      <c r="V153" s="6">
        <f t="shared" si="115"/>
        <v>11.864473874482773</v>
      </c>
      <c r="W153" s="6">
        <f t="shared" si="116"/>
        <v>12.638430817435498</v>
      </c>
      <c r="X153" s="6">
        <f t="shared" si="117"/>
        <v>14.179821665730037</v>
      </c>
      <c r="AC153" s="1">
        <f t="shared" si="118"/>
        <v>44890</v>
      </c>
      <c r="AD153" s="9">
        <f t="shared" si="119"/>
        <v>3.9669865233392821E-3</v>
      </c>
      <c r="AE153" s="9">
        <f t="shared" si="120"/>
        <v>3.8857482491870877E-3</v>
      </c>
      <c r="AF153" s="9">
        <f t="shared" si="121"/>
        <v>3.7822819091846011E-3</v>
      </c>
      <c r="AG153" s="9">
        <f t="shared" si="122"/>
        <v>3.6159060292799087E-3</v>
      </c>
      <c r="AH153" s="9">
        <f t="shared" si="123"/>
        <v>-2.7570531560626325E-5</v>
      </c>
      <c r="AI153" s="9">
        <f t="shared" si="124"/>
        <v>-8.1165784517223047E-3</v>
      </c>
      <c r="AJ153" s="9">
        <f t="shared" si="125"/>
        <v>-8.4938830674743861E-3</v>
      </c>
      <c r="AK153" s="9">
        <f t="shared" si="126"/>
        <v>2.6801356080974415E-3</v>
      </c>
      <c r="AL153" s="9">
        <f t="shared" si="127"/>
        <v>7.6598584551414847E-3</v>
      </c>
      <c r="AQ153" s="1">
        <f t="shared" si="128"/>
        <v>44890</v>
      </c>
      <c r="AR153" s="12">
        <f t="shared" si="129"/>
        <v>1.5736982076355486E-5</v>
      </c>
      <c r="AS153" s="12">
        <f t="shared" si="130"/>
        <v>1.5099039456060517E-5</v>
      </c>
      <c r="AT153" s="12">
        <f t="shared" si="131"/>
        <v>1.4305656440545111E-5</v>
      </c>
      <c r="AU153" s="12">
        <f t="shared" si="132"/>
        <v>1.3074776412582796E-5</v>
      </c>
      <c r="AV153" s="12">
        <f t="shared" si="133"/>
        <v>7.601342105354922E-10</v>
      </c>
      <c r="AW153" s="12">
        <f t="shared" si="134"/>
        <v>6.5878845762962847E-5</v>
      </c>
      <c r="AX153" s="12">
        <f t="shared" si="135"/>
        <v>7.2146049563928086E-5</v>
      </c>
      <c r="AY153" s="12">
        <f t="shared" si="136"/>
        <v>7.1831268777918427E-6</v>
      </c>
      <c r="AZ153" s="12">
        <f t="shared" si="137"/>
        <v>5.8673431552802492E-5</v>
      </c>
      <c r="BE153" s="1">
        <f t="shared" si="148"/>
        <v>44890</v>
      </c>
      <c r="BF153" s="4">
        <f>lambda!$C$1*BF152</f>
        <v>2.421085744495388E-3</v>
      </c>
      <c r="BG153" s="12">
        <f t="shared" si="138"/>
        <v>3.8100582966443699E-8</v>
      </c>
      <c r="BH153" s="12">
        <f t="shared" si="139"/>
        <v>3.6556069182641518E-8</v>
      </c>
      <c r="BI153" s="12">
        <f t="shared" si="140"/>
        <v>3.4635220873852402E-8</v>
      </c>
      <c r="BJ153" s="12">
        <f t="shared" si="141"/>
        <v>3.1655154784968756E-8</v>
      </c>
      <c r="BK153" s="12">
        <f t="shared" si="142"/>
        <v>1.8403501010307361E-12</v>
      </c>
      <c r="BL153" s="12">
        <f t="shared" si="143"/>
        <v>1.5949833434051975E-7</v>
      </c>
      <c r="BM153" s="12">
        <f t="shared" si="144"/>
        <v>1.74671772120884E-7</v>
      </c>
      <c r="BN153" s="12">
        <f t="shared" si="145"/>
        <v>1.7390966084723497E-8</v>
      </c>
      <c r="BO153" s="12">
        <f t="shared" si="146"/>
        <v>1.4205340871311601E-7</v>
      </c>
      <c r="BT153" s="1">
        <f t="shared" si="147"/>
        <v>44890</v>
      </c>
      <c r="BU153" s="6"/>
      <c r="BV153" s="6"/>
      <c r="BW153" s="6"/>
      <c r="BX153" s="6"/>
      <c r="BY153" s="6"/>
      <c r="BZ153" s="6"/>
      <c r="CA153" s="6"/>
      <c r="CB153" s="6"/>
      <c r="CC153" s="6"/>
    </row>
    <row r="154" spans="1:81" x14ac:dyDescent="0.25">
      <c r="A154" s="1">
        <v>44889</v>
      </c>
      <c r="B154" s="33">
        <v>7.29</v>
      </c>
      <c r="C154" s="33">
        <v>7.32</v>
      </c>
      <c r="D154" s="33">
        <v>7.38</v>
      </c>
      <c r="E154" s="33">
        <v>7.46</v>
      </c>
      <c r="F154" s="33">
        <v>7.87</v>
      </c>
      <c r="G154" s="33">
        <v>8.33</v>
      </c>
      <c r="H154" s="33">
        <v>9.2100000000000009</v>
      </c>
      <c r="I154" s="33">
        <v>9.81</v>
      </c>
      <c r="J154" s="33">
        <v>10.25</v>
      </c>
      <c r="K154" s="33">
        <v>10.58</v>
      </c>
      <c r="L154" s="33">
        <v>10.75</v>
      </c>
      <c r="M154" s="33">
        <v>10.95</v>
      </c>
      <c r="N154" s="5"/>
      <c r="O154" s="1">
        <f t="shared" ref="O154:O176" si="149">A154</f>
        <v>44889</v>
      </c>
      <c r="P154" s="6">
        <f t="shared" si="109"/>
        <v>7.1556933462503025</v>
      </c>
      <c r="Q154" s="6">
        <f t="shared" si="110"/>
        <v>7.2979357777531284</v>
      </c>
      <c r="R154" s="6">
        <f t="shared" si="111"/>
        <v>7.4874876946958935</v>
      </c>
      <c r="S154" s="6">
        <f t="shared" si="112"/>
        <v>8.281564302996447</v>
      </c>
      <c r="T154" s="6">
        <f t="shared" si="113"/>
        <v>9.2558932265265135</v>
      </c>
      <c r="U154" s="6">
        <f t="shared" si="114"/>
        <v>11.099240314828263</v>
      </c>
      <c r="V154" s="6">
        <f t="shared" si="115"/>
        <v>11.965678530025825</v>
      </c>
      <c r="W154" s="6">
        <f t="shared" si="116"/>
        <v>12.604603460172425</v>
      </c>
      <c r="X154" s="6">
        <f t="shared" si="117"/>
        <v>14.071621168140243</v>
      </c>
      <c r="AC154" s="1">
        <f t="shared" si="118"/>
        <v>44889</v>
      </c>
      <c r="AD154" s="9">
        <f t="shared" si="119"/>
        <v>-2.6458819839108362E-3</v>
      </c>
      <c r="AE154" s="9">
        <f t="shared" si="120"/>
        <v>3.9945222111740549E-6</v>
      </c>
      <c r="AF154" s="9">
        <f t="shared" si="121"/>
        <v>-2.5231978468657542E-3</v>
      </c>
      <c r="AG154" s="9">
        <f t="shared" si="122"/>
        <v>-4.82762323516566E-3</v>
      </c>
      <c r="AH154" s="9">
        <f t="shared" si="123"/>
        <v>-6.4890758089455967E-3</v>
      </c>
      <c r="AI154" s="9">
        <f t="shared" si="124"/>
        <v>-3.9761306133817929E-3</v>
      </c>
      <c r="AJ154" s="9">
        <f t="shared" si="125"/>
        <v>-7.0003317856727372E-3</v>
      </c>
      <c r="AK154" s="9">
        <f t="shared" si="126"/>
        <v>-1.1471075421914253E-2</v>
      </c>
      <c r="AL154" s="9">
        <f t="shared" si="127"/>
        <v>-1.0863027866939174E-2</v>
      </c>
      <c r="AQ154" s="1">
        <f t="shared" si="128"/>
        <v>44889</v>
      </c>
      <c r="AR154" s="12">
        <f t="shared" si="129"/>
        <v>7.0006914727839418E-6</v>
      </c>
      <c r="AS154" s="12">
        <f t="shared" si="130"/>
        <v>1.5956207695562862E-11</v>
      </c>
      <c r="AT154" s="12">
        <f t="shared" si="131"/>
        <v>6.3665273744279782E-6</v>
      </c>
      <c r="AU154" s="12">
        <f t="shared" si="132"/>
        <v>2.3305946100711353E-5</v>
      </c>
      <c r="AV154" s="12">
        <f t="shared" si="133"/>
        <v>4.2108104854242948E-5</v>
      </c>
      <c r="AW154" s="12">
        <f t="shared" si="134"/>
        <v>1.5809614654671874E-5</v>
      </c>
      <c r="AX154" s="12">
        <f t="shared" si="135"/>
        <v>4.9004645109500054E-5</v>
      </c>
      <c r="AY154" s="12">
        <f t="shared" si="136"/>
        <v>1.3158557133524524E-4</v>
      </c>
      <c r="AZ154" s="12">
        <f t="shared" si="137"/>
        <v>1.1800537443789706E-4</v>
      </c>
      <c r="BE154" s="1">
        <f t="shared" si="148"/>
        <v>44889</v>
      </c>
      <c r="BF154" s="4">
        <f>lambda!$C$1*BF153</f>
        <v>2.4018707782692342E-3</v>
      </c>
      <c r="BG154" s="12">
        <f t="shared" si="138"/>
        <v>1.6814756276158357E-8</v>
      </c>
      <c r="BH154" s="12">
        <f t="shared" si="139"/>
        <v>3.8324748995967114E-14</v>
      </c>
      <c r="BI154" s="12">
        <f t="shared" si="140"/>
        <v>1.5291576059689713E-8</v>
      </c>
      <c r="BJ154" s="12">
        <f t="shared" si="141"/>
        <v>5.5977870899216402E-8</v>
      </c>
      <c r="BK154" s="12">
        <f t="shared" si="142"/>
        <v>1.0113822657770302E-7</v>
      </c>
      <c r="BL154" s="12">
        <f t="shared" si="143"/>
        <v>3.7972651454753424E-8</v>
      </c>
      <c r="BM154" s="12">
        <f t="shared" si="144"/>
        <v>1.1770282508796251E-7</v>
      </c>
      <c r="BN154" s="12">
        <f t="shared" si="145"/>
        <v>3.1605153863198732E-7</v>
      </c>
      <c r="BO154" s="12">
        <f t="shared" si="146"/>
        <v>2.8343366054110421E-7</v>
      </c>
      <c r="BT154" s="1">
        <f t="shared" si="147"/>
        <v>44889</v>
      </c>
      <c r="BU154" s="6"/>
      <c r="BV154" s="6"/>
      <c r="BW154" s="6"/>
      <c r="BX154" s="6"/>
      <c r="BY154" s="6"/>
      <c r="BZ154" s="6"/>
      <c r="CA154" s="6"/>
      <c r="CB154" s="6"/>
      <c r="CC154" s="6"/>
    </row>
    <row r="155" spans="1:81" x14ac:dyDescent="0.25">
      <c r="A155" s="1">
        <v>44888</v>
      </c>
      <c r="B155" s="33">
        <v>7.33</v>
      </c>
      <c r="C155" s="33">
        <v>7.35</v>
      </c>
      <c r="D155" s="33">
        <v>7.4</v>
      </c>
      <c r="E155" s="33">
        <v>7.48</v>
      </c>
      <c r="F155" s="33">
        <v>7.9</v>
      </c>
      <c r="G155" s="33">
        <v>8.3699999999999992</v>
      </c>
      <c r="H155" s="33">
        <v>9.25</v>
      </c>
      <c r="I155" s="33">
        <v>9.86</v>
      </c>
      <c r="J155" s="33">
        <v>10.32</v>
      </c>
      <c r="K155" s="33">
        <v>10.66</v>
      </c>
      <c r="L155" s="33">
        <v>10.84</v>
      </c>
      <c r="M155" s="33">
        <v>11.05</v>
      </c>
      <c r="N155" s="5"/>
      <c r="O155" s="1">
        <f t="shared" si="149"/>
        <v>44888</v>
      </c>
      <c r="P155" s="6">
        <f t="shared" si="109"/>
        <v>7.1746515358636742</v>
      </c>
      <c r="Q155" s="6">
        <f t="shared" si="110"/>
        <v>7.2979066260447922</v>
      </c>
      <c r="R155" s="6">
        <f t="shared" si="111"/>
        <v>7.506403962232433</v>
      </c>
      <c r="S155" s="6">
        <f t="shared" si="112"/>
        <v>8.3216412355787028</v>
      </c>
      <c r="T155" s="6">
        <f t="shared" si="113"/>
        <v>9.3161507156164234</v>
      </c>
      <c r="U155" s="6">
        <f t="shared" si="114"/>
        <v>11.143460197786247</v>
      </c>
      <c r="V155" s="6">
        <f t="shared" si="115"/>
        <v>12.049736122025834</v>
      </c>
      <c r="W155" s="6">
        <f t="shared" si="116"/>
        <v>12.750024289172666</v>
      </c>
      <c r="X155" s="6">
        <f t="shared" si="117"/>
        <v>14.225314859059319</v>
      </c>
      <c r="AC155" s="1">
        <f t="shared" si="118"/>
        <v>44888</v>
      </c>
      <c r="AD155" s="9">
        <f t="shared" si="119"/>
        <v>-1.3219656026286725E-3</v>
      </c>
      <c r="AE155" s="9">
        <f t="shared" si="120"/>
        <v>-2.5962605932099798E-3</v>
      </c>
      <c r="AF155" s="9">
        <f t="shared" si="121"/>
        <v>0</v>
      </c>
      <c r="AG155" s="9">
        <f t="shared" si="122"/>
        <v>0</v>
      </c>
      <c r="AH155" s="9">
        <f t="shared" si="123"/>
        <v>0</v>
      </c>
      <c r="AI155" s="9">
        <f t="shared" si="124"/>
        <v>2.513881305047227E-3</v>
      </c>
      <c r="AJ155" s="9">
        <f t="shared" si="125"/>
        <v>4.2131197933383737E-3</v>
      </c>
      <c r="AK155" s="9">
        <f t="shared" si="126"/>
        <v>-4.598740114084645E-3</v>
      </c>
      <c r="AL155" s="9">
        <f t="shared" si="127"/>
        <v>-1.2993341115386317E-2</v>
      </c>
      <c r="AQ155" s="1">
        <f t="shared" si="128"/>
        <v>44888</v>
      </c>
      <c r="AR155" s="12">
        <f t="shared" si="129"/>
        <v>1.7475930545333891E-6</v>
      </c>
      <c r="AS155" s="12">
        <f t="shared" si="130"/>
        <v>6.7405690678550366E-6</v>
      </c>
      <c r="AT155" s="12">
        <f t="shared" si="131"/>
        <v>0</v>
      </c>
      <c r="AU155" s="12">
        <f t="shared" si="132"/>
        <v>0</v>
      </c>
      <c r="AV155" s="12">
        <f t="shared" si="133"/>
        <v>0</v>
      </c>
      <c r="AW155" s="12">
        <f t="shared" si="134"/>
        <v>6.3195992158659487E-6</v>
      </c>
      <c r="AX155" s="12">
        <f t="shared" si="135"/>
        <v>1.7750378393019579E-5</v>
      </c>
      <c r="AY155" s="12">
        <f t="shared" si="136"/>
        <v>2.1148410636891252E-5</v>
      </c>
      <c r="AZ155" s="12">
        <f t="shared" si="137"/>
        <v>1.6882691334078854E-4</v>
      </c>
      <c r="BE155" s="1">
        <f t="shared" si="148"/>
        <v>44888</v>
      </c>
      <c r="BF155" s="4">
        <f>lambda!$C$1*BF154</f>
        <v>2.3828083117750339E-3</v>
      </c>
      <c r="BG155" s="12">
        <f t="shared" si="138"/>
        <v>4.1641792559424797E-9</v>
      </c>
      <c r="BH155" s="12">
        <f t="shared" si="139"/>
        <v>1.6061484000978673E-8</v>
      </c>
      <c r="BI155" s="12">
        <f t="shared" si="140"/>
        <v>0</v>
      </c>
      <c r="BJ155" s="12">
        <f t="shared" si="141"/>
        <v>0</v>
      </c>
      <c r="BK155" s="12">
        <f t="shared" si="142"/>
        <v>0</v>
      </c>
      <c r="BL155" s="12">
        <f t="shared" si="143"/>
        <v>1.505839353865237E-8</v>
      </c>
      <c r="BM155" s="12">
        <f t="shared" si="144"/>
        <v>4.2295749172039022E-8</v>
      </c>
      <c r="BN155" s="12">
        <f t="shared" si="145"/>
        <v>5.0392608646416014E-8</v>
      </c>
      <c r="BO155" s="12">
        <f t="shared" si="146"/>
        <v>4.0228217235975429E-7</v>
      </c>
      <c r="BT155" s="1">
        <f t="shared" si="147"/>
        <v>44888</v>
      </c>
      <c r="BU155" s="6"/>
      <c r="BV155" s="6"/>
      <c r="BW155" s="6"/>
      <c r="BX155" s="6"/>
      <c r="BY155" s="6"/>
      <c r="BZ155" s="6"/>
      <c r="CA155" s="6"/>
      <c r="CB155" s="6"/>
      <c r="CC155" s="6"/>
    </row>
    <row r="156" spans="1:81" x14ac:dyDescent="0.25">
      <c r="A156" s="1">
        <v>44887</v>
      </c>
      <c r="B156" s="33">
        <v>7.3</v>
      </c>
      <c r="C156" s="33">
        <v>7.34</v>
      </c>
      <c r="D156" s="33">
        <v>7.4</v>
      </c>
      <c r="E156" s="33">
        <v>7.48</v>
      </c>
      <c r="F156" s="33">
        <v>7.9</v>
      </c>
      <c r="G156" s="33">
        <v>8.3699999999999992</v>
      </c>
      <c r="H156" s="33">
        <v>9.24</v>
      </c>
      <c r="I156" s="33">
        <v>9.84</v>
      </c>
      <c r="J156" s="33">
        <v>10.32</v>
      </c>
      <c r="K156" s="33">
        <v>10.7</v>
      </c>
      <c r="L156" s="33">
        <v>10.89</v>
      </c>
      <c r="M156" s="33">
        <v>11.1</v>
      </c>
      <c r="N156" s="5"/>
      <c r="O156" s="1">
        <f t="shared" si="149"/>
        <v>44887</v>
      </c>
      <c r="P156" s="6">
        <f t="shared" si="109"/>
        <v>7.1841424503539919</v>
      </c>
      <c r="Q156" s="6">
        <f t="shared" si="110"/>
        <v>7.316878510752467</v>
      </c>
      <c r="R156" s="6">
        <f t="shared" si="111"/>
        <v>7.506403962232433</v>
      </c>
      <c r="S156" s="6">
        <f t="shared" si="112"/>
        <v>8.3216412355787028</v>
      </c>
      <c r="T156" s="6">
        <f t="shared" si="113"/>
        <v>9.3161507156164234</v>
      </c>
      <c r="U156" s="6">
        <f t="shared" si="114"/>
        <v>11.115482043135682</v>
      </c>
      <c r="V156" s="6">
        <f t="shared" si="115"/>
        <v>11.999075933922676</v>
      </c>
      <c r="W156" s="6">
        <f t="shared" si="116"/>
        <v>12.808793365608798</v>
      </c>
      <c r="X156" s="6">
        <f t="shared" si="117"/>
        <v>14.411355253270369</v>
      </c>
      <c r="AC156" s="1">
        <f t="shared" si="118"/>
        <v>44887</v>
      </c>
      <c r="AD156" s="9">
        <f t="shared" si="119"/>
        <v>-5.2618312378105627E-3</v>
      </c>
      <c r="AE156" s="9">
        <f t="shared" si="120"/>
        <v>-5.1594217566035445E-3</v>
      </c>
      <c r="AF156" s="9">
        <f t="shared" si="121"/>
        <v>2.5429945091470945E-3</v>
      </c>
      <c r="AG156" s="9">
        <f t="shared" si="122"/>
        <v>2.4335627817519568E-3</v>
      </c>
      <c r="AH156" s="9">
        <f t="shared" si="123"/>
        <v>2.1770512827622985E-3</v>
      </c>
      <c r="AI156" s="9">
        <f t="shared" si="124"/>
        <v>-5.0223759779697121E-3</v>
      </c>
      <c r="AJ156" s="9">
        <f t="shared" si="125"/>
        <v>-8.4110089862976592E-3</v>
      </c>
      <c r="AK156" s="9">
        <f t="shared" si="126"/>
        <v>2.6537306455271061E-3</v>
      </c>
      <c r="AL156" s="9">
        <f t="shared" si="127"/>
        <v>1.0834121895375097E-2</v>
      </c>
      <c r="AQ156" s="1">
        <f t="shared" si="128"/>
        <v>44887</v>
      </c>
      <c r="AR156" s="12">
        <f t="shared" si="129"/>
        <v>2.7686867975199038E-5</v>
      </c>
      <c r="AS156" s="12">
        <f t="shared" si="130"/>
        <v>2.6619632862514005E-5</v>
      </c>
      <c r="AT156" s="12">
        <f t="shared" si="131"/>
        <v>6.4668210735522724E-6</v>
      </c>
      <c r="AU156" s="12">
        <f t="shared" si="132"/>
        <v>5.9222278127283225E-6</v>
      </c>
      <c r="AV156" s="12">
        <f t="shared" si="133"/>
        <v>4.7395522877769695E-6</v>
      </c>
      <c r="AW156" s="12">
        <f t="shared" si="134"/>
        <v>2.5224260464087223E-5</v>
      </c>
      <c r="AX156" s="12">
        <f t="shared" si="135"/>
        <v>7.0745072167579978E-5</v>
      </c>
      <c r="AY156" s="12">
        <f t="shared" si="136"/>
        <v>7.0422863390097112E-6</v>
      </c>
      <c r="AZ156" s="12">
        <f t="shared" si="137"/>
        <v>1.1737819724384609E-4</v>
      </c>
      <c r="BE156" s="1">
        <f t="shared" si="148"/>
        <v>44887</v>
      </c>
      <c r="BF156" s="4">
        <f>lambda!$C$1*BF155</f>
        <v>2.3638971346974544E-3</v>
      </c>
      <c r="BG156" s="12">
        <f t="shared" si="138"/>
        <v>6.5448907875319718E-8</v>
      </c>
      <c r="BH156" s="12">
        <f t="shared" si="139"/>
        <v>6.292607385039505E-8</v>
      </c>
      <c r="BI156" s="12">
        <f t="shared" si="140"/>
        <v>1.5286899806371333E-8</v>
      </c>
      <c r="BJ156" s="12">
        <f t="shared" si="141"/>
        <v>1.3999537357534054E-8</v>
      </c>
      <c r="BK156" s="12">
        <f t="shared" si="142"/>
        <v>1.1203814072824742E-8</v>
      </c>
      <c r="BL156" s="12">
        <f t="shared" si="143"/>
        <v>5.9627557035918066E-8</v>
      </c>
      <c r="BM156" s="12">
        <f t="shared" si="144"/>
        <v>1.6723407339090695E-7</v>
      </c>
      <c r="BN156" s="12">
        <f t="shared" si="145"/>
        <v>1.6647240498504083E-8</v>
      </c>
      <c r="BO156" s="12">
        <f t="shared" si="146"/>
        <v>2.7746998414068042E-7</v>
      </c>
      <c r="BT156" s="1">
        <f t="shared" si="147"/>
        <v>44887</v>
      </c>
      <c r="BU156" s="6"/>
      <c r="BV156" s="6"/>
      <c r="BW156" s="6"/>
      <c r="BX156" s="6"/>
      <c r="BY156" s="6"/>
      <c r="BZ156" s="6"/>
      <c r="CA156" s="6"/>
      <c r="CB156" s="6"/>
      <c r="CC156" s="6"/>
    </row>
    <row r="157" spans="1:81" x14ac:dyDescent="0.25">
      <c r="A157" s="1">
        <v>44886</v>
      </c>
      <c r="B157" s="33">
        <v>7.4</v>
      </c>
      <c r="C157" s="33">
        <v>7.41</v>
      </c>
      <c r="D157" s="33">
        <v>7.46</v>
      </c>
      <c r="E157" s="33">
        <v>7.52</v>
      </c>
      <c r="F157" s="33">
        <v>7.91</v>
      </c>
      <c r="G157" s="33">
        <v>8.3699999999999992</v>
      </c>
      <c r="H157" s="33">
        <v>9.26</v>
      </c>
      <c r="I157" s="33">
        <v>9.8800000000000008</v>
      </c>
      <c r="J157" s="33">
        <v>10.34</v>
      </c>
      <c r="K157" s="33">
        <v>10.68</v>
      </c>
      <c r="L157" s="33">
        <v>10.86</v>
      </c>
      <c r="M157" s="33">
        <v>11.07</v>
      </c>
      <c r="N157" s="5"/>
      <c r="O157" s="1">
        <f t="shared" si="149"/>
        <v>44886</v>
      </c>
      <c r="P157" s="6">
        <f t="shared" si="109"/>
        <v>7.2220438233829398</v>
      </c>
      <c r="Q157" s="6">
        <f t="shared" si="110"/>
        <v>7.3547269269430338</v>
      </c>
      <c r="R157" s="6">
        <f t="shared" si="111"/>
        <v>7.4873394688978578</v>
      </c>
      <c r="S157" s="6">
        <f t="shared" si="112"/>
        <v>8.3014146205357076</v>
      </c>
      <c r="T157" s="6">
        <f t="shared" si="113"/>
        <v>9.2958910389299589</v>
      </c>
      <c r="U157" s="6">
        <f t="shared" si="114"/>
        <v>11.171448598030253</v>
      </c>
      <c r="V157" s="6">
        <f t="shared" si="115"/>
        <v>12.1004258996663</v>
      </c>
      <c r="W157" s="6">
        <f t="shared" si="116"/>
        <v>12.774847339848151</v>
      </c>
      <c r="X157" s="6">
        <f t="shared" si="117"/>
        <v>14.256063617021828</v>
      </c>
      <c r="AC157" s="1">
        <f t="shared" si="118"/>
        <v>44886</v>
      </c>
      <c r="AD157" s="9">
        <f t="shared" si="119"/>
        <v>1.1884561472610458E-2</v>
      </c>
      <c r="AE157" s="9">
        <f t="shared" si="120"/>
        <v>1.165742428138937E-2</v>
      </c>
      <c r="AF157" s="9">
        <f t="shared" si="121"/>
        <v>6.3284270524577059E-3</v>
      </c>
      <c r="AG157" s="9">
        <f t="shared" si="122"/>
        <v>-3.6901463452839295E-5</v>
      </c>
      <c r="AH157" s="9">
        <f t="shared" si="123"/>
        <v>-2.2056572935854296E-3</v>
      </c>
      <c r="AI157" s="9">
        <f t="shared" si="124"/>
        <v>4.4947636143537742E-3</v>
      </c>
      <c r="AJ157" s="9">
        <f t="shared" si="125"/>
        <v>1.9267238192131979E-2</v>
      </c>
      <c r="AK157" s="9">
        <f t="shared" si="126"/>
        <v>1.7711408880019805E-2</v>
      </c>
      <c r="AL157" s="9">
        <f t="shared" si="127"/>
        <v>2.1792226674035926E-2</v>
      </c>
      <c r="AQ157" s="1">
        <f t="shared" si="128"/>
        <v>44886</v>
      </c>
      <c r="AR157" s="12">
        <f t="shared" si="129"/>
        <v>1.4124280139625686E-4</v>
      </c>
      <c r="AS157" s="12">
        <f t="shared" si="130"/>
        <v>1.3589554087632647E-4</v>
      </c>
      <c r="AT157" s="12">
        <f t="shared" si="131"/>
        <v>4.004898895827853E-5</v>
      </c>
      <c r="AU157" s="12">
        <f t="shared" si="132"/>
        <v>1.3617180049612342E-9</v>
      </c>
      <c r="AV157" s="12">
        <f t="shared" si="133"/>
        <v>4.8649240967466019E-6</v>
      </c>
      <c r="AW157" s="12">
        <f t="shared" si="134"/>
        <v>2.0202899948918603E-5</v>
      </c>
      <c r="AX157" s="12">
        <f t="shared" si="135"/>
        <v>3.7122646755234921E-4</v>
      </c>
      <c r="AY157" s="12">
        <f t="shared" si="136"/>
        <v>3.136940045152444E-4</v>
      </c>
      <c r="AZ157" s="12">
        <f t="shared" si="137"/>
        <v>4.7490114341256292E-4</v>
      </c>
      <c r="BE157" s="1">
        <f t="shared" si="148"/>
        <v>44886</v>
      </c>
      <c r="BF157" s="4">
        <f>lambda!$C$1*BF156</f>
        <v>2.3451360463268398E-3</v>
      </c>
      <c r="BG157" s="12">
        <f t="shared" si="138"/>
        <v>3.3123358483854484E-7</v>
      </c>
      <c r="BH157" s="12">
        <f t="shared" si="139"/>
        <v>3.186935314441557E-7</v>
      </c>
      <c r="BI157" s="12">
        <f t="shared" si="140"/>
        <v>9.3920327625004573E-8</v>
      </c>
      <c r="BJ157" s="12">
        <f t="shared" si="141"/>
        <v>3.1934139783668607E-12</v>
      </c>
      <c r="BK157" s="12">
        <f t="shared" si="142"/>
        <v>1.1408908861924498E-8</v>
      </c>
      <c r="BL157" s="12">
        <f t="shared" si="143"/>
        <v>4.7378548910543688E-8</v>
      </c>
      <c r="BM157" s="12">
        <f t="shared" si="144"/>
        <v>8.7057657040759512E-7</v>
      </c>
      <c r="BN157" s="12">
        <f t="shared" si="145"/>
        <v>7.3565511750531405E-7</v>
      </c>
      <c r="BO157" s="12">
        <f t="shared" si="146"/>
        <v>1.1137077898586333E-6</v>
      </c>
      <c r="BT157" s="1">
        <f t="shared" si="147"/>
        <v>44886</v>
      </c>
      <c r="BU157" s="6"/>
      <c r="BV157" s="6"/>
      <c r="BW157" s="6"/>
      <c r="BX157" s="6"/>
      <c r="BY157" s="6"/>
      <c r="BZ157" s="6"/>
      <c r="CA157" s="6"/>
      <c r="CB157" s="6"/>
      <c r="CC157" s="6"/>
    </row>
    <row r="158" spans="1:81" x14ac:dyDescent="0.25">
      <c r="A158" s="1">
        <v>44883</v>
      </c>
      <c r="B158" s="33">
        <v>7.31</v>
      </c>
      <c r="C158" s="33">
        <v>7.32</v>
      </c>
      <c r="D158" s="33">
        <v>7.37</v>
      </c>
      <c r="E158" s="33">
        <v>7.44</v>
      </c>
      <c r="F158" s="33">
        <v>7.87</v>
      </c>
      <c r="G158" s="33">
        <v>8.35</v>
      </c>
      <c r="H158" s="33">
        <v>9.23</v>
      </c>
      <c r="I158" s="33">
        <v>9.8000000000000007</v>
      </c>
      <c r="J158" s="33">
        <v>10.23</v>
      </c>
      <c r="K158" s="33">
        <v>10.54</v>
      </c>
      <c r="L158" s="33">
        <v>10.71</v>
      </c>
      <c r="M158" s="33">
        <v>10.9</v>
      </c>
      <c r="N158" s="5"/>
      <c r="O158" s="1">
        <f t="shared" si="149"/>
        <v>44883</v>
      </c>
      <c r="P158" s="6">
        <f t="shared" si="109"/>
        <v>7.1367210159480443</v>
      </c>
      <c r="Q158" s="6">
        <f t="shared" si="110"/>
        <v>7.2694875557417049</v>
      </c>
      <c r="R158" s="6">
        <f t="shared" si="111"/>
        <v>7.4401060016654696</v>
      </c>
      <c r="S158" s="6">
        <f t="shared" si="112"/>
        <v>8.3017209605360964</v>
      </c>
      <c r="T158" s="6">
        <f t="shared" si="113"/>
        <v>9.3164172173363813</v>
      </c>
      <c r="U158" s="6">
        <f t="shared" si="114"/>
        <v>11.121348256296404</v>
      </c>
      <c r="V158" s="6">
        <f t="shared" si="115"/>
        <v>11.869515755293069</v>
      </c>
      <c r="W158" s="6">
        <f t="shared" si="116"/>
        <v>12.550578714506408</v>
      </c>
      <c r="X158" s="6">
        <f t="shared" si="117"/>
        <v>13.94875290134253</v>
      </c>
      <c r="AC158" s="1">
        <f t="shared" si="118"/>
        <v>44883</v>
      </c>
      <c r="AD158" s="9">
        <f t="shared" si="119"/>
        <v>-1.3338157007005132E-3</v>
      </c>
      <c r="AE158" s="9">
        <f t="shared" si="120"/>
        <v>-1.6827280197529371E-2</v>
      </c>
      <c r="AF158" s="9">
        <f t="shared" si="121"/>
        <v>-2.142727732497942E-2</v>
      </c>
      <c r="AG158" s="9">
        <f t="shared" si="122"/>
        <v>-1.7957234587336942E-2</v>
      </c>
      <c r="AH158" s="9">
        <f t="shared" si="123"/>
        <v>-7.4567132228425025E-3</v>
      </c>
      <c r="AI158" s="9">
        <f t="shared" si="124"/>
        <v>6.1589262408416178E-3</v>
      </c>
      <c r="AJ158" s="9">
        <f t="shared" si="125"/>
        <v>3.8400751675454398E-3</v>
      </c>
      <c r="AK158" s="9">
        <f t="shared" si="126"/>
        <v>2.3326018070654654E-3</v>
      </c>
      <c r="AL158" s="9">
        <f t="shared" si="127"/>
        <v>3.3060006593982169E-3</v>
      </c>
      <c r="AQ158" s="1">
        <f t="shared" si="128"/>
        <v>44883</v>
      </c>
      <c r="AR158" s="12">
        <f t="shared" si="129"/>
        <v>1.7790643234352008E-6</v>
      </c>
      <c r="AS158" s="12">
        <f t="shared" si="130"/>
        <v>2.8315735884616413E-4</v>
      </c>
      <c r="AT158" s="12">
        <f t="shared" si="131"/>
        <v>4.5912821356157722E-4</v>
      </c>
      <c r="AU158" s="12">
        <f t="shared" si="132"/>
        <v>3.2246227402465017E-4</v>
      </c>
      <c r="AV158" s="12">
        <f t="shared" si="133"/>
        <v>5.5602572087714218E-5</v>
      </c>
      <c r="AW158" s="12">
        <f t="shared" si="134"/>
        <v>3.793237244012746E-5</v>
      </c>
      <c r="AX158" s="12">
        <f t="shared" si="135"/>
        <v>1.4746177292399138E-5</v>
      </c>
      <c r="AY158" s="12">
        <f t="shared" si="136"/>
        <v>5.4410311903250742E-6</v>
      </c>
      <c r="AZ158" s="12">
        <f t="shared" si="137"/>
        <v>1.0929640359941446E-5</v>
      </c>
      <c r="BE158" s="1">
        <f t="shared" si="148"/>
        <v>44883</v>
      </c>
      <c r="BF158" s="4">
        <f>lambda!$C$1*BF157</f>
        <v>2.3265238554829762E-3</v>
      </c>
      <c r="BG158" s="12">
        <f t="shared" si="138"/>
        <v>4.1390355889106757E-9</v>
      </c>
      <c r="BH158" s="12">
        <f t="shared" si="139"/>
        <v>6.5877235021115442E-7</v>
      </c>
      <c r="BI158" s="12">
        <f t="shared" si="140"/>
        <v>1.0681727415762919E-6</v>
      </c>
      <c r="BJ158" s="12">
        <f t="shared" si="141"/>
        <v>7.5021617301163711E-7</v>
      </c>
      <c r="BK158" s="12">
        <f t="shared" si="142"/>
        <v>1.29360710388279E-7</v>
      </c>
      <c r="BL158" s="12">
        <f t="shared" si="143"/>
        <v>8.8250569377021524E-8</v>
      </c>
      <c r="BM158" s="12">
        <f t="shared" si="144"/>
        <v>3.4307333247947959E-8</v>
      </c>
      <c r="BN158" s="12">
        <f t="shared" si="145"/>
        <v>1.2658688862718218E-8</v>
      </c>
      <c r="BO158" s="12">
        <f t="shared" si="146"/>
        <v>2.5428069029253315E-8</v>
      </c>
      <c r="BT158" s="1">
        <f t="shared" si="147"/>
        <v>44883</v>
      </c>
      <c r="BU158" s="6"/>
      <c r="BV158" s="6"/>
      <c r="BW158" s="6"/>
      <c r="BX158" s="6"/>
      <c r="BY158" s="6"/>
      <c r="BZ158" s="6"/>
      <c r="CA158" s="6"/>
      <c r="CB158" s="6"/>
      <c r="CC158" s="6"/>
    </row>
    <row r="159" spans="1:81" x14ac:dyDescent="0.25">
      <c r="A159" s="1">
        <v>44882</v>
      </c>
      <c r="B159" s="33">
        <v>7.2</v>
      </c>
      <c r="C159" s="33">
        <v>7.27</v>
      </c>
      <c r="D159" s="33">
        <v>7.38</v>
      </c>
      <c r="E159" s="33">
        <v>7.49</v>
      </c>
      <c r="F159" s="33">
        <v>7.97</v>
      </c>
      <c r="G159" s="33">
        <v>8.44</v>
      </c>
      <c r="H159" s="33">
        <v>9.26</v>
      </c>
      <c r="I159" s="33">
        <v>9.81</v>
      </c>
      <c r="J159" s="33">
        <v>10.23</v>
      </c>
      <c r="K159" s="33">
        <v>10.53</v>
      </c>
      <c r="L159" s="33">
        <v>10.69</v>
      </c>
      <c r="M159" s="33">
        <v>10.87</v>
      </c>
      <c r="N159" s="5"/>
      <c r="O159" s="1">
        <f t="shared" si="149"/>
        <v>44882</v>
      </c>
      <c r="P159" s="6">
        <f t="shared" si="109"/>
        <v>7.1462464376569557</v>
      </c>
      <c r="Q159" s="6">
        <f t="shared" si="110"/>
        <v>7.3928482614542546</v>
      </c>
      <c r="R159" s="6">
        <f t="shared" si="111"/>
        <v>7.6012474623381898</v>
      </c>
      <c r="S159" s="6">
        <f t="shared" si="112"/>
        <v>8.45214345520513</v>
      </c>
      <c r="T159" s="6">
        <f t="shared" si="113"/>
        <v>9.3861467221560311</v>
      </c>
      <c r="U159" s="6">
        <f t="shared" si="114"/>
        <v>11.053063189881939</v>
      </c>
      <c r="V159" s="6">
        <f t="shared" si="115"/>
        <v>11.824023325668309</v>
      </c>
      <c r="W159" s="6">
        <f t="shared" si="116"/>
        <v>12.521337329429675</v>
      </c>
      <c r="X159" s="6">
        <f t="shared" si="117"/>
        <v>13.902714458545992</v>
      </c>
      <c r="AC159" s="1">
        <f t="shared" si="118"/>
        <v>44882</v>
      </c>
      <c r="AD159" s="9">
        <f t="shared" si="119"/>
        <v>-7.9235356311996054E-3</v>
      </c>
      <c r="AE159" s="9">
        <f t="shared" si="120"/>
        <v>2.5900376537568381E-3</v>
      </c>
      <c r="AF159" s="9">
        <f t="shared" si="121"/>
        <v>2.5178631670493461E-3</v>
      </c>
      <c r="AG159" s="9">
        <f t="shared" si="122"/>
        <v>2.0779829129886878E-5</v>
      </c>
      <c r="AH159" s="9">
        <f t="shared" si="123"/>
        <v>-2.1284117115163595E-3</v>
      </c>
      <c r="AI159" s="9">
        <f t="shared" si="124"/>
        <v>-4.5178824483416008E-3</v>
      </c>
      <c r="AJ159" s="9">
        <f t="shared" si="125"/>
        <v>5.1183816185403335E-4</v>
      </c>
      <c r="AK159" s="9">
        <f t="shared" si="126"/>
        <v>1.8078423311933395E-2</v>
      </c>
      <c r="AL159" s="9">
        <f t="shared" si="127"/>
        <v>2.1076745441653909E-2</v>
      </c>
      <c r="AQ159" s="1">
        <f t="shared" si="128"/>
        <v>44882</v>
      </c>
      <c r="AR159" s="12">
        <f t="shared" si="129"/>
        <v>6.2782416898889728E-5</v>
      </c>
      <c r="AS159" s="12">
        <f t="shared" si="130"/>
        <v>6.7082950478782268E-6</v>
      </c>
      <c r="AT159" s="12">
        <f t="shared" si="131"/>
        <v>6.3396349279837631E-6</v>
      </c>
      <c r="AU159" s="12">
        <f t="shared" si="132"/>
        <v>4.3180129866729524E-10</v>
      </c>
      <c r="AV159" s="12">
        <f t="shared" si="133"/>
        <v>4.5301364137199982E-6</v>
      </c>
      <c r="AW159" s="12">
        <f t="shared" si="134"/>
        <v>2.0411261817033096E-5</v>
      </c>
      <c r="AX159" s="12">
        <f t="shared" si="135"/>
        <v>2.6197830393011566E-7</v>
      </c>
      <c r="AY159" s="12">
        <f t="shared" si="136"/>
        <v>3.2682938944545684E-4</v>
      </c>
      <c r="AZ159" s="12">
        <f t="shared" si="137"/>
        <v>4.4422919841227883E-4</v>
      </c>
      <c r="BE159" s="1">
        <f t="shared" si="148"/>
        <v>44882</v>
      </c>
      <c r="BF159" s="4">
        <f>lambda!$C$1*BF158</f>
        <v>2.3080593804394606E-3</v>
      </c>
      <c r="BG159" s="12">
        <f t="shared" si="138"/>
        <v>1.4490554625014334E-7</v>
      </c>
      <c r="BH159" s="12">
        <f t="shared" si="139"/>
        <v>1.5483143312010922E-8</v>
      </c>
      <c r="BI159" s="12">
        <f t="shared" si="140"/>
        <v>1.4632253864094569E-8</v>
      </c>
      <c r="BJ159" s="12">
        <f t="shared" si="141"/>
        <v>9.9662303787499189E-13</v>
      </c>
      <c r="BK159" s="12">
        <f t="shared" si="142"/>
        <v>1.0455823844356819E-8</v>
      </c>
      <c r="BL159" s="12">
        <f t="shared" si="143"/>
        <v>4.7110404303409028E-8</v>
      </c>
      <c r="BM159" s="12">
        <f t="shared" si="144"/>
        <v>6.0466148185752344E-10</v>
      </c>
      <c r="BN159" s="12">
        <f t="shared" si="145"/>
        <v>7.5434163811288829E-7</v>
      </c>
      <c r="BO159" s="12">
        <f t="shared" si="146"/>
        <v>1.0253073684605625E-6</v>
      </c>
      <c r="BT159" s="1">
        <f t="shared" si="147"/>
        <v>44882</v>
      </c>
      <c r="BU159" s="6"/>
      <c r="BV159" s="6"/>
      <c r="BW159" s="6"/>
      <c r="BX159" s="6"/>
      <c r="BY159" s="6"/>
      <c r="BZ159" s="6"/>
      <c r="CA159" s="6"/>
      <c r="CB159" s="6"/>
      <c r="CC159" s="6"/>
    </row>
    <row r="160" spans="1:81" x14ac:dyDescent="0.25">
      <c r="A160" s="1">
        <v>44881</v>
      </c>
      <c r="B160" s="33">
        <v>7.34</v>
      </c>
      <c r="C160" s="33">
        <v>7.37</v>
      </c>
      <c r="D160" s="33">
        <v>7.44</v>
      </c>
      <c r="E160" s="33">
        <v>7.53</v>
      </c>
      <c r="F160" s="33">
        <v>7.99</v>
      </c>
      <c r="G160" s="33">
        <v>8.4600000000000009</v>
      </c>
      <c r="H160" s="33">
        <v>9.2899999999999991</v>
      </c>
      <c r="I160" s="33">
        <v>9.83</v>
      </c>
      <c r="J160" s="33">
        <v>10.19</v>
      </c>
      <c r="K160" s="33">
        <v>10.44</v>
      </c>
      <c r="L160" s="33">
        <v>10.58</v>
      </c>
      <c r="M160" s="33">
        <v>10.76</v>
      </c>
      <c r="N160" s="5"/>
      <c r="O160" s="1">
        <f t="shared" si="149"/>
        <v>44881</v>
      </c>
      <c r="P160" s="6">
        <f t="shared" si="109"/>
        <v>7.2030948989159072</v>
      </c>
      <c r="Q160" s="6">
        <f t="shared" si="110"/>
        <v>7.3737252813979914</v>
      </c>
      <c r="R160" s="6">
        <f t="shared" si="111"/>
        <v>7.5821326356865448</v>
      </c>
      <c r="S160" s="6">
        <f t="shared" si="112"/>
        <v>8.4519678229331596</v>
      </c>
      <c r="T160" s="6">
        <f t="shared" si="113"/>
        <v>9.4061455821195636</v>
      </c>
      <c r="U160" s="6">
        <f t="shared" si="114"/>
        <v>11.103112603620913</v>
      </c>
      <c r="V160" s="6">
        <f t="shared" si="115"/>
        <v>11.817972887858152</v>
      </c>
      <c r="W160" s="6">
        <f t="shared" si="116"/>
        <v>12.297005188289845</v>
      </c>
      <c r="X160" s="6">
        <f t="shared" si="117"/>
        <v>13.612756899672206</v>
      </c>
      <c r="AC160" s="1">
        <f t="shared" si="118"/>
        <v>44881</v>
      </c>
      <c r="AD160" s="9">
        <f t="shared" si="119"/>
        <v>7.9294773022653697E-3</v>
      </c>
      <c r="AE160" s="9">
        <f t="shared" si="120"/>
        <v>9.034487864787312E-3</v>
      </c>
      <c r="AF160" s="9">
        <f t="shared" si="121"/>
        <v>6.2538030111048172E-3</v>
      </c>
      <c r="AG160" s="9">
        <f t="shared" si="122"/>
        <v>-8.3122882161085834E-3</v>
      </c>
      <c r="AH160" s="9">
        <f t="shared" si="123"/>
        <v>-2.332404740148096E-2</v>
      </c>
      <c r="AI160" s="9">
        <f t="shared" si="124"/>
        <v>-2.5303530938849024E-2</v>
      </c>
      <c r="AJ160" s="9">
        <f t="shared" si="125"/>
        <v>-1.7309590691022322E-2</v>
      </c>
      <c r="AK160" s="9">
        <f t="shared" si="126"/>
        <v>-3.2451882883734261E-2</v>
      </c>
      <c r="AL160" s="9">
        <f t="shared" si="127"/>
        <v>-4.2877321017040691E-2</v>
      </c>
      <c r="AQ160" s="1">
        <f t="shared" si="128"/>
        <v>44881</v>
      </c>
      <c r="AR160" s="12">
        <f t="shared" si="129"/>
        <v>6.287661028714169E-5</v>
      </c>
      <c r="AS160" s="12">
        <f t="shared" si="130"/>
        <v>8.1621970978989198E-5</v>
      </c>
      <c r="AT160" s="12">
        <f t="shared" si="131"/>
        <v>3.9110052101703678E-5</v>
      </c>
      <c r="AU160" s="12">
        <f t="shared" si="132"/>
        <v>6.9094135387657614E-5</v>
      </c>
      <c r="AV160" s="12">
        <f t="shared" si="133"/>
        <v>5.4401118718653077E-4</v>
      </c>
      <c r="AW160" s="12">
        <f t="shared" si="134"/>
        <v>6.4026867797328975E-4</v>
      </c>
      <c r="AX160" s="12">
        <f t="shared" si="135"/>
        <v>2.9962192989072662E-4</v>
      </c>
      <c r="AY160" s="12">
        <f t="shared" si="136"/>
        <v>1.0531247026996048E-3</v>
      </c>
      <c r="AZ160" s="12">
        <f t="shared" si="137"/>
        <v>1.8384646575983594E-3</v>
      </c>
      <c r="BE160" s="1">
        <f t="shared" si="148"/>
        <v>44881</v>
      </c>
      <c r="BF160" s="4">
        <f>lambda!$C$1*BF159</f>
        <v>2.2897414488486714E-3</v>
      </c>
      <c r="BG160" s="12">
        <f t="shared" si="138"/>
        <v>1.4397118073757308E-7</v>
      </c>
      <c r="BH160" s="12">
        <f t="shared" si="139"/>
        <v>1.8689321008731493E-7</v>
      </c>
      <c r="BI160" s="12">
        <f t="shared" si="140"/>
        <v>8.9551907363902004E-8</v>
      </c>
      <c r="BJ160" s="12">
        <f t="shared" si="141"/>
        <v>1.5820770566948139E-7</v>
      </c>
      <c r="BK160" s="12">
        <f t="shared" si="142"/>
        <v>1.2456449639383727E-6</v>
      </c>
      <c r="BL160" s="12">
        <f t="shared" si="143"/>
        <v>1.4660497303549839E-6</v>
      </c>
      <c r="BM160" s="12">
        <f t="shared" si="144"/>
        <v>6.8605675185482746E-7</v>
      </c>
      <c r="BN160" s="12">
        <f t="shared" si="145"/>
        <v>2.4113832825777193E-6</v>
      </c>
      <c r="BO160" s="12">
        <f t="shared" si="146"/>
        <v>4.2096087287463442E-6</v>
      </c>
      <c r="BT160" s="1">
        <f t="shared" si="147"/>
        <v>44881</v>
      </c>
      <c r="BU160" s="6"/>
      <c r="BV160" s="6"/>
      <c r="BW160" s="6"/>
      <c r="BX160" s="6"/>
      <c r="BY160" s="6"/>
      <c r="BZ160" s="6"/>
      <c r="CA160" s="6"/>
      <c r="CB160" s="6"/>
      <c r="CC160" s="6"/>
    </row>
    <row r="161" spans="1:81" x14ac:dyDescent="0.25">
      <c r="A161" s="1">
        <v>44880</v>
      </c>
      <c r="B161" s="33">
        <v>7.32</v>
      </c>
      <c r="C161" s="33">
        <v>7.33</v>
      </c>
      <c r="D161" s="33">
        <v>7.39</v>
      </c>
      <c r="E161" s="33">
        <v>7.48</v>
      </c>
      <c r="F161" s="33">
        <v>8</v>
      </c>
      <c r="G161" s="33">
        <v>8.5399999999999991</v>
      </c>
      <c r="H161" s="33">
        <v>9.44</v>
      </c>
      <c r="I161" s="33">
        <v>9.99</v>
      </c>
      <c r="J161" s="33">
        <v>10.4</v>
      </c>
      <c r="K161" s="33">
        <v>10.71</v>
      </c>
      <c r="L161" s="33">
        <v>10.87</v>
      </c>
      <c r="M161" s="33">
        <v>11.05</v>
      </c>
      <c r="N161" s="5"/>
      <c r="O161" s="1">
        <f t="shared" si="149"/>
        <v>44880</v>
      </c>
      <c r="P161" s="6">
        <f t="shared" si="109"/>
        <v>7.1462039771374108</v>
      </c>
      <c r="Q161" s="6">
        <f t="shared" si="110"/>
        <v>7.3074074746171114</v>
      </c>
      <c r="R161" s="6">
        <f t="shared" si="111"/>
        <v>7.5348634319814423</v>
      </c>
      <c r="S161" s="6">
        <f t="shared" si="112"/>
        <v>8.5225158168961812</v>
      </c>
      <c r="T161" s="6">
        <f t="shared" si="113"/>
        <v>9.6281134999999693</v>
      </c>
      <c r="U161" s="6">
        <f t="shared" si="114"/>
        <v>11.387645215496745</v>
      </c>
      <c r="V161" s="6">
        <f t="shared" si="115"/>
        <v>12.024317882949587</v>
      </c>
      <c r="W161" s="6">
        <f t="shared" si="116"/>
        <v>12.702611915911111</v>
      </c>
      <c r="X161" s="6">
        <f t="shared" si="117"/>
        <v>14.209129512470611</v>
      </c>
      <c r="AC161" s="1">
        <f t="shared" si="118"/>
        <v>44880</v>
      </c>
      <c r="AD161" s="9">
        <f t="shared" si="119"/>
        <v>-2.6505625146627508E-3</v>
      </c>
      <c r="AE161" s="9">
        <f t="shared" si="120"/>
        <v>-5.1751048335418048E-3</v>
      </c>
      <c r="AF161" s="9">
        <f t="shared" si="121"/>
        <v>-7.5128706755398823E-3</v>
      </c>
      <c r="AG161" s="9">
        <f t="shared" si="122"/>
        <v>-1.0539477594298336E-2</v>
      </c>
      <c r="AH161" s="9">
        <f t="shared" si="123"/>
        <v>-1.55535868127654E-2</v>
      </c>
      <c r="AI161" s="9">
        <f t="shared" si="124"/>
        <v>-6.2754761538852044E-3</v>
      </c>
      <c r="AJ161" s="9">
        <f t="shared" si="125"/>
        <v>5.7306784436868645E-3</v>
      </c>
      <c r="AK161" s="9">
        <f t="shared" si="126"/>
        <v>1.9206922290982895E-2</v>
      </c>
      <c r="AL161" s="9">
        <f t="shared" si="127"/>
        <v>9.7984131159329149E-3</v>
      </c>
      <c r="AQ161" s="1">
        <f t="shared" si="128"/>
        <v>44880</v>
      </c>
      <c r="AR161" s="12">
        <f t="shared" si="129"/>
        <v>7.0254816441353252E-6</v>
      </c>
      <c r="AS161" s="12">
        <f t="shared" si="130"/>
        <v>2.678171003814775E-5</v>
      </c>
      <c r="AT161" s="12">
        <f t="shared" si="131"/>
        <v>5.6443225787387086E-5</v>
      </c>
      <c r="AU161" s="12">
        <f t="shared" si="132"/>
        <v>1.1108058796071665E-4</v>
      </c>
      <c r="AV161" s="12">
        <f t="shared" si="133"/>
        <v>2.4191406274222973E-4</v>
      </c>
      <c r="AW161" s="12">
        <f t="shared" si="134"/>
        <v>3.9381600957981838E-5</v>
      </c>
      <c r="AX161" s="12">
        <f t="shared" si="135"/>
        <v>3.2840675424937304E-5</v>
      </c>
      <c r="AY161" s="12">
        <f t="shared" si="136"/>
        <v>3.6890586389185561E-4</v>
      </c>
      <c r="AZ161" s="12">
        <f t="shared" si="137"/>
        <v>9.6008899590486175E-5</v>
      </c>
      <c r="BE161" s="1">
        <f t="shared" si="148"/>
        <v>44880</v>
      </c>
      <c r="BF161" s="4">
        <f>lambda!$C$1*BF160</f>
        <v>2.2715688976673327E-3</v>
      </c>
      <c r="BG161" s="12">
        <f t="shared" si="138"/>
        <v>1.5958865593950561E-8</v>
      </c>
      <c r="BH161" s="12">
        <f t="shared" si="139"/>
        <v>6.0836499549001427E-8</v>
      </c>
      <c r="BI161" s="12">
        <f t="shared" si="140"/>
        <v>1.2821467618264326E-7</v>
      </c>
      <c r="BJ161" s="12">
        <f t="shared" si="141"/>
        <v>2.5232720874616431E-7</v>
      </c>
      <c r="BK161" s="12">
        <f t="shared" si="142"/>
        <v>5.4952446083359275E-7</v>
      </c>
      <c r="BL161" s="12">
        <f t="shared" si="143"/>
        <v>8.9458019876497579E-8</v>
      </c>
      <c r="BM161" s="12">
        <f t="shared" si="144"/>
        <v>7.4599856873675495E-8</v>
      </c>
      <c r="BN161" s="12">
        <f t="shared" si="145"/>
        <v>8.379950865838375E-7</v>
      </c>
      <c r="BO161" s="12">
        <f t="shared" si="146"/>
        <v>2.1809083020901431E-7</v>
      </c>
      <c r="BT161" s="1">
        <f t="shared" si="147"/>
        <v>44880</v>
      </c>
      <c r="BU161" s="6"/>
      <c r="BV161" s="6"/>
      <c r="BW161" s="6"/>
      <c r="BX161" s="6"/>
      <c r="BY161" s="6"/>
      <c r="BZ161" s="6"/>
      <c r="CA161" s="6"/>
      <c r="CB161" s="6"/>
      <c r="CC161" s="6"/>
    </row>
    <row r="162" spans="1:81" x14ac:dyDescent="0.25">
      <c r="A162" s="1">
        <v>44879</v>
      </c>
      <c r="B162" s="33">
        <v>7.32</v>
      </c>
      <c r="C162" s="33">
        <v>7.34</v>
      </c>
      <c r="D162" s="33">
        <v>7.41</v>
      </c>
      <c r="E162" s="33">
        <v>7.51</v>
      </c>
      <c r="F162" s="33">
        <v>8.06</v>
      </c>
      <c r="G162" s="33">
        <v>8.6300000000000008</v>
      </c>
      <c r="H162" s="33">
        <v>9.52</v>
      </c>
      <c r="I162" s="33">
        <v>10.029999999999999</v>
      </c>
      <c r="J162" s="33">
        <v>10.37</v>
      </c>
      <c r="K162" s="33">
        <v>10.66</v>
      </c>
      <c r="L162" s="33">
        <v>10.83</v>
      </c>
      <c r="M162" s="33">
        <v>11.02</v>
      </c>
      <c r="N162" s="5"/>
      <c r="O162" s="1">
        <f t="shared" si="149"/>
        <v>44879</v>
      </c>
      <c r="P162" s="6">
        <f t="shared" si="109"/>
        <v>7.1651705624772966</v>
      </c>
      <c r="Q162" s="6">
        <f t="shared" si="110"/>
        <v>7.345322095811202</v>
      </c>
      <c r="R162" s="6">
        <f t="shared" si="111"/>
        <v>7.5916850660317614</v>
      </c>
      <c r="S162" s="6">
        <f t="shared" si="112"/>
        <v>8.6128136917496221</v>
      </c>
      <c r="T162" s="6">
        <f t="shared" si="113"/>
        <v>9.7790358485831064</v>
      </c>
      <c r="U162" s="6">
        <f t="shared" si="114"/>
        <v>11.459332813136047</v>
      </c>
      <c r="V162" s="6">
        <f t="shared" si="115"/>
        <v>11.955607450396389</v>
      </c>
      <c r="W162" s="6">
        <f t="shared" si="116"/>
        <v>12.460961940890998</v>
      </c>
      <c r="X162" s="6">
        <f t="shared" si="117"/>
        <v>14.070582470543338</v>
      </c>
      <c r="AC162" s="1">
        <f t="shared" si="118"/>
        <v>44879</v>
      </c>
      <c r="AD162" s="9">
        <f t="shared" si="119"/>
        <v>-9.2184726239201795E-3</v>
      </c>
      <c r="AE162" s="9">
        <f t="shared" si="120"/>
        <v>1.4418481169061499E-5</v>
      </c>
      <c r="AF162" s="9">
        <f t="shared" si="121"/>
        <v>1.0057688489485449E-2</v>
      </c>
      <c r="AG162" s="9">
        <f t="shared" si="122"/>
        <v>1.8861820057398629E-2</v>
      </c>
      <c r="AH162" s="9">
        <f t="shared" si="123"/>
        <v>1.8705370368664466E-2</v>
      </c>
      <c r="AI162" s="9">
        <f t="shared" si="124"/>
        <v>9.7164368602879608E-3</v>
      </c>
      <c r="AJ162" s="9">
        <f t="shared" si="125"/>
        <v>-7.1606248191218918E-3</v>
      </c>
      <c r="AK162" s="9">
        <f t="shared" si="126"/>
        <v>-1.8230280368198321E-2</v>
      </c>
      <c r="AL162" s="9">
        <f t="shared" si="127"/>
        <v>-1.5232440565896519E-2</v>
      </c>
      <c r="AQ162" s="1">
        <f t="shared" si="128"/>
        <v>44879</v>
      </c>
      <c r="AR162" s="12">
        <f t="shared" si="129"/>
        <v>8.4980237517965802E-5</v>
      </c>
      <c r="AS162" s="12">
        <f t="shared" si="130"/>
        <v>2.0789259922258104E-10</v>
      </c>
      <c r="AT162" s="12">
        <f t="shared" si="131"/>
        <v>1.011570977515281E-4</v>
      </c>
      <c r="AU162" s="12">
        <f t="shared" si="132"/>
        <v>3.5576825587768521E-4</v>
      </c>
      <c r="AV162" s="12">
        <f t="shared" si="133"/>
        <v>3.4989088062891061E-4</v>
      </c>
      <c r="AW162" s="12">
        <f t="shared" si="134"/>
        <v>9.440914525996257E-5</v>
      </c>
      <c r="AX162" s="12">
        <f t="shared" si="135"/>
        <v>5.1274547800224423E-5</v>
      </c>
      <c r="AY162" s="12">
        <f t="shared" si="136"/>
        <v>3.323431223031171E-4</v>
      </c>
      <c r="AZ162" s="12">
        <f t="shared" si="137"/>
        <v>2.3202724559356986E-4</v>
      </c>
      <c r="BE162" s="1">
        <f t="shared" si="148"/>
        <v>44879</v>
      </c>
      <c r="BF162" s="4">
        <f>lambda!$C$1*BF161</f>
        <v>2.2535405730826712E-3</v>
      </c>
      <c r="BG162" s="12">
        <f t="shared" si="138"/>
        <v>1.9150641315693817E-7</v>
      </c>
      <c r="BH162" s="12">
        <f t="shared" si="139"/>
        <v>4.6849440719170138E-13</v>
      </c>
      <c r="BI162" s="12">
        <f t="shared" si="140"/>
        <v>2.2796162403835842E-7</v>
      </c>
      <c r="BJ162" s="12">
        <f t="shared" si="141"/>
        <v>8.0173819923522111E-7</v>
      </c>
      <c r="BK162" s="12">
        <f t="shared" si="142"/>
        <v>7.8849329564887571E-7</v>
      </c>
      <c r="BL162" s="12">
        <f t="shared" si="143"/>
        <v>2.127548393133812E-7</v>
      </c>
      <c r="BM162" s="12">
        <f t="shared" si="144"/>
        <v>1.1554927383427256E-7</v>
      </c>
      <c r="BN162" s="12">
        <f t="shared" si="145"/>
        <v>7.4894871029505082E-7</v>
      </c>
      <c r="BO162" s="12">
        <f t="shared" si="146"/>
        <v>5.2288281200572712E-7</v>
      </c>
      <c r="BT162" s="1">
        <f t="shared" si="147"/>
        <v>44879</v>
      </c>
      <c r="BU162" s="6"/>
      <c r="BV162" s="6"/>
      <c r="BW162" s="6"/>
      <c r="BX162" s="6"/>
      <c r="BY162" s="6"/>
      <c r="BZ162" s="6"/>
      <c r="CA162" s="6"/>
      <c r="CB162" s="6"/>
      <c r="CC162" s="6"/>
    </row>
    <row r="163" spans="1:81" x14ac:dyDescent="0.25">
      <c r="A163" s="1">
        <v>44876</v>
      </c>
      <c r="B163" s="33">
        <v>7.49</v>
      </c>
      <c r="C163" s="33">
        <v>7.46</v>
      </c>
      <c r="D163" s="33">
        <v>7.49</v>
      </c>
      <c r="E163" s="33">
        <v>7.55</v>
      </c>
      <c r="F163" s="33">
        <v>8</v>
      </c>
      <c r="G163" s="33">
        <v>8.5299999999999994</v>
      </c>
      <c r="H163" s="33">
        <v>9.42</v>
      </c>
      <c r="I163" s="33">
        <v>9.98</v>
      </c>
      <c r="J163" s="33">
        <v>10.39</v>
      </c>
      <c r="K163" s="33">
        <v>10.72</v>
      </c>
      <c r="L163" s="33">
        <v>10.89</v>
      </c>
      <c r="M163" s="33">
        <v>11.08</v>
      </c>
      <c r="N163" s="5"/>
      <c r="O163" s="1">
        <f t="shared" si="149"/>
        <v>44876</v>
      </c>
      <c r="P163" s="6">
        <f t="shared" si="109"/>
        <v>7.2315278777794312</v>
      </c>
      <c r="Q163" s="6">
        <f t="shared" si="110"/>
        <v>7.3452161881863987</v>
      </c>
      <c r="R163" s="6">
        <f t="shared" si="111"/>
        <v>7.5157129548667712</v>
      </c>
      <c r="S163" s="6">
        <f t="shared" si="112"/>
        <v>8.4518828451882975</v>
      </c>
      <c r="T163" s="6">
        <f t="shared" si="113"/>
        <v>9.5978155415808999</v>
      </c>
      <c r="U163" s="6">
        <f t="shared" si="114"/>
        <v>11.348528114571598</v>
      </c>
      <c r="V163" s="6">
        <f t="shared" si="115"/>
        <v>12.041524311926866</v>
      </c>
      <c r="W163" s="6">
        <f t="shared" si="116"/>
        <v>12.690212068676104</v>
      </c>
      <c r="X163" s="6">
        <f t="shared" si="117"/>
        <v>14.28655248103343</v>
      </c>
      <c r="AC163" s="1">
        <f t="shared" si="118"/>
        <v>44876</v>
      </c>
      <c r="AD163" s="9">
        <f t="shared" si="119"/>
        <v>-7.8294440460547707E-3</v>
      </c>
      <c r="AE163" s="9">
        <f t="shared" si="120"/>
        <v>-1.2809888801696902E-2</v>
      </c>
      <c r="AF163" s="9">
        <f t="shared" si="121"/>
        <v>-1.2508952037947781E-2</v>
      </c>
      <c r="AG163" s="9">
        <f t="shared" si="122"/>
        <v>-1.0601974370365983E-2</v>
      </c>
      <c r="AH163" s="9">
        <f t="shared" si="123"/>
        <v>1.1327256119842905E-3</v>
      </c>
      <c r="AI163" s="9">
        <f t="shared" si="124"/>
        <v>2.5323471226348427E-3</v>
      </c>
      <c r="AJ163" s="9">
        <f t="shared" si="125"/>
        <v>-1.8483843742909674E-3</v>
      </c>
      <c r="AK163" s="9">
        <f t="shared" si="126"/>
        <v>-5.2285840273278887E-3</v>
      </c>
      <c r="AL163" s="9">
        <f t="shared" si="127"/>
        <v>1.9140350463039157E-5</v>
      </c>
      <c r="AQ163" s="1">
        <f t="shared" si="128"/>
        <v>44876</v>
      </c>
      <c r="AR163" s="12">
        <f t="shared" si="129"/>
        <v>6.1300194070302498E-5</v>
      </c>
      <c r="AS163" s="12">
        <f t="shared" si="130"/>
        <v>1.6409325111183968E-4</v>
      </c>
      <c r="AT163" s="12">
        <f t="shared" si="131"/>
        <v>1.5647388108767793E-4</v>
      </c>
      <c r="AU163" s="12">
        <f t="shared" si="132"/>
        <v>1.1240186054989718E-4</v>
      </c>
      <c r="AV163" s="12">
        <f t="shared" si="133"/>
        <v>1.2830673120451855E-6</v>
      </c>
      <c r="AW163" s="12">
        <f t="shared" si="134"/>
        <v>6.4127819495169674E-6</v>
      </c>
      <c r="AX163" s="12">
        <f t="shared" si="135"/>
        <v>3.4165247951230109E-6</v>
      </c>
      <c r="AY163" s="12">
        <f t="shared" si="136"/>
        <v>2.7338090930828325E-5</v>
      </c>
      <c r="AZ163" s="12">
        <f t="shared" si="137"/>
        <v>3.6635301584796329E-10</v>
      </c>
      <c r="BE163" s="1">
        <f t="shared" si="148"/>
        <v>44876</v>
      </c>
      <c r="BF163" s="4">
        <f>lambda!$C$1*BF162</f>
        <v>2.2356553304391578E-3</v>
      </c>
      <c r="BG163" s="12">
        <f t="shared" si="138"/>
        <v>1.3704610563022664E-7</v>
      </c>
      <c r="BH163" s="12">
        <f t="shared" si="139"/>
        <v>3.6685595153727567E-7</v>
      </c>
      <c r="BI163" s="12">
        <f t="shared" si="140"/>
        <v>3.498216663281701E-7</v>
      </c>
      <c r="BJ163" s="12">
        <f t="shared" si="141"/>
        <v>2.512918186896565E-7</v>
      </c>
      <c r="BK163" s="12">
        <f t="shared" si="142"/>
        <v>2.8684962754860611E-9</v>
      </c>
      <c r="BL163" s="12">
        <f t="shared" si="143"/>
        <v>1.4336770148381623E-8</v>
      </c>
      <c r="BM163" s="12">
        <f t="shared" si="144"/>
        <v>7.638171869794311E-9</v>
      </c>
      <c r="BN163" s="12">
        <f t="shared" si="145"/>
        <v>6.1118548713536738E-8</v>
      </c>
      <c r="BO163" s="12">
        <f t="shared" si="146"/>
        <v>8.1903907270296042E-13</v>
      </c>
      <c r="BT163" s="1">
        <f t="shared" si="147"/>
        <v>44876</v>
      </c>
      <c r="BU163" s="6"/>
      <c r="BV163" s="6"/>
      <c r="BW163" s="6"/>
      <c r="BX163" s="6"/>
      <c r="BY163" s="6"/>
      <c r="BZ163" s="6"/>
      <c r="CA163" s="6"/>
      <c r="CB163" s="6"/>
      <c r="CC163" s="6"/>
    </row>
    <row r="164" spans="1:81" x14ac:dyDescent="0.25">
      <c r="A164" s="1">
        <v>44875</v>
      </c>
      <c r="B164" s="33">
        <v>7.51</v>
      </c>
      <c r="C164" s="33">
        <v>7.5</v>
      </c>
      <c r="D164" s="33">
        <v>7.55</v>
      </c>
      <c r="E164" s="33">
        <v>7.62</v>
      </c>
      <c r="F164" s="33">
        <v>8.08</v>
      </c>
      <c r="G164" s="33">
        <v>8.58</v>
      </c>
      <c r="H164" s="33">
        <v>9.44</v>
      </c>
      <c r="I164" s="33">
        <v>10</v>
      </c>
      <c r="J164" s="33">
        <v>10.42</v>
      </c>
      <c r="K164" s="33">
        <v>10.74</v>
      </c>
      <c r="L164" s="33">
        <v>10.9</v>
      </c>
      <c r="M164" s="33">
        <v>11.09</v>
      </c>
      <c r="N164" s="5"/>
      <c r="O164" s="1">
        <f t="shared" si="149"/>
        <v>44875</v>
      </c>
      <c r="P164" s="6">
        <f t="shared" si="109"/>
        <v>7.2883689472888591</v>
      </c>
      <c r="Q164" s="6">
        <f t="shared" si="110"/>
        <v>7.4399128225397959</v>
      </c>
      <c r="R164" s="6">
        <f t="shared" si="111"/>
        <v>7.6103171136055359</v>
      </c>
      <c r="S164" s="6">
        <f t="shared" si="112"/>
        <v>8.5419661772904618</v>
      </c>
      <c r="T164" s="6">
        <f t="shared" si="113"/>
        <v>9.5869500050953516</v>
      </c>
      <c r="U164" s="6">
        <f t="shared" si="114"/>
        <v>11.319826059176552</v>
      </c>
      <c r="V164" s="6">
        <f t="shared" si="115"/>
        <v>12.063802260070533</v>
      </c>
      <c r="W164" s="6">
        <f t="shared" si="116"/>
        <v>12.756737674605219</v>
      </c>
      <c r="X164" s="6">
        <f t="shared" si="117"/>
        <v>14.286279034028979</v>
      </c>
      <c r="AC164" s="1">
        <f t="shared" si="118"/>
        <v>44875</v>
      </c>
      <c r="AD164" s="9">
        <f t="shared" si="119"/>
        <v>-7.7667003203399912E-3</v>
      </c>
      <c r="AE164" s="9">
        <f t="shared" si="120"/>
        <v>-7.604166067565395E-3</v>
      </c>
      <c r="AF164" s="9">
        <f t="shared" si="121"/>
        <v>-1.4807022836977423E-2</v>
      </c>
      <c r="AG164" s="9">
        <f t="shared" si="122"/>
        <v>-1.3980954061553976E-2</v>
      </c>
      <c r="AH164" s="9">
        <f t="shared" si="123"/>
        <v>-1.5582774870742078E-2</v>
      </c>
      <c r="AI164" s="9">
        <f t="shared" si="124"/>
        <v>-8.2544425002987823E-3</v>
      </c>
      <c r="AJ164" s="9">
        <f t="shared" si="125"/>
        <v>-2.6848109567247946E-3</v>
      </c>
      <c r="AK164" s="9">
        <f t="shared" si="126"/>
        <v>-1.2396553553001004E-3</v>
      </c>
      <c r="AL164" s="9">
        <f t="shared" si="127"/>
        <v>-6.4500039539131995E-3</v>
      </c>
      <c r="AQ164" s="1">
        <f t="shared" si="128"/>
        <v>44875</v>
      </c>
      <c r="AR164" s="12">
        <f t="shared" si="129"/>
        <v>6.0321633865969323E-5</v>
      </c>
      <c r="AS164" s="12">
        <f t="shared" si="130"/>
        <v>5.7823341583112963E-5</v>
      </c>
      <c r="AT164" s="12">
        <f t="shared" si="131"/>
        <v>2.1924792529477092E-4</v>
      </c>
      <c r="AU164" s="12">
        <f t="shared" si="132"/>
        <v>1.954670764712826E-4</v>
      </c>
      <c r="AV164" s="12">
        <f t="shared" si="133"/>
        <v>2.428228726722308E-4</v>
      </c>
      <c r="AW164" s="12">
        <f t="shared" si="134"/>
        <v>6.8135820990738809E-5</v>
      </c>
      <c r="AX164" s="12">
        <f t="shared" si="135"/>
        <v>7.2082098733495065E-6</v>
      </c>
      <c r="AY164" s="12">
        <f t="shared" si="136"/>
        <v>1.5367453999242183E-6</v>
      </c>
      <c r="AZ164" s="12">
        <f t="shared" si="137"/>
        <v>4.1602551005495909E-5</v>
      </c>
      <c r="BE164" s="1">
        <f t="shared" si="148"/>
        <v>44875</v>
      </c>
      <c r="BF164" s="4">
        <f>lambda!$C$1*BF163</f>
        <v>2.2179120341658315E-3</v>
      </c>
      <c r="BG164" s="12">
        <f t="shared" si="138"/>
        <v>1.3378807767187852E-7</v>
      </c>
      <c r="BH164" s="12">
        <f t="shared" si="139"/>
        <v>1.2824708515286778E-7</v>
      </c>
      <c r="BI164" s="12">
        <f t="shared" si="140"/>
        <v>4.8627261197716365E-7</v>
      </c>
      <c r="BJ164" s="12">
        <f t="shared" si="141"/>
        <v>4.3352878118887052E-7</v>
      </c>
      <c r="BK164" s="12">
        <f t="shared" si="142"/>
        <v>5.3855977147045808E-7</v>
      </c>
      <c r="BL164" s="12">
        <f t="shared" si="143"/>
        <v>1.5111925733312847E-7</v>
      </c>
      <c r="BM164" s="12">
        <f t="shared" si="144"/>
        <v>1.5987175422894833E-8</v>
      </c>
      <c r="BN164" s="12">
        <f t="shared" si="145"/>
        <v>3.4083661159409072E-9</v>
      </c>
      <c r="BO164" s="12">
        <f t="shared" si="146"/>
        <v>9.227079852708719E-8</v>
      </c>
      <c r="BT164" s="1">
        <f t="shared" si="147"/>
        <v>44875</v>
      </c>
      <c r="BU164" s="6"/>
      <c r="BV164" s="6"/>
      <c r="BW164" s="6"/>
      <c r="BX164" s="6"/>
      <c r="BY164" s="6"/>
      <c r="BZ164" s="6"/>
      <c r="CA164" s="6"/>
      <c r="CB164" s="6"/>
      <c r="CC164" s="6"/>
    </row>
    <row r="165" spans="1:81" x14ac:dyDescent="0.25">
      <c r="A165" s="1">
        <v>44874</v>
      </c>
      <c r="B165" s="33">
        <v>7.51</v>
      </c>
      <c r="C165" s="33">
        <v>7.53</v>
      </c>
      <c r="D165" s="33">
        <v>7.59</v>
      </c>
      <c r="E165" s="33">
        <v>7.68</v>
      </c>
      <c r="F165" s="33">
        <v>8.17</v>
      </c>
      <c r="G165" s="33">
        <v>8.69</v>
      </c>
      <c r="H165" s="33">
        <v>9.5399999999999991</v>
      </c>
      <c r="I165" s="33">
        <v>10.08</v>
      </c>
      <c r="J165" s="33">
        <v>10.48</v>
      </c>
      <c r="K165" s="33">
        <v>10.8</v>
      </c>
      <c r="L165" s="33">
        <v>10.98</v>
      </c>
      <c r="M165" s="33">
        <v>11.17</v>
      </c>
      <c r="N165" s="5"/>
      <c r="O165" s="1">
        <f t="shared" si="149"/>
        <v>44874</v>
      </c>
      <c r="P165" s="6">
        <f t="shared" si="109"/>
        <v>7.3451959180950155</v>
      </c>
      <c r="Q165" s="6">
        <f t="shared" si="110"/>
        <v>7.4967028017383974</v>
      </c>
      <c r="R165" s="6">
        <f t="shared" si="111"/>
        <v>7.7238416590106773</v>
      </c>
      <c r="S165" s="6">
        <f t="shared" si="112"/>
        <v>8.6622297548291538</v>
      </c>
      <c r="T165" s="6">
        <f t="shared" si="113"/>
        <v>9.7375113236555002</v>
      </c>
      <c r="U165" s="6">
        <f t="shared" si="114"/>
        <v>11.413651618598541</v>
      </c>
      <c r="V165" s="6">
        <f t="shared" si="115"/>
        <v>12.096234806704697</v>
      </c>
      <c r="W165" s="6">
        <f t="shared" si="116"/>
        <v>12.772561438760265</v>
      </c>
      <c r="X165" s="6">
        <f t="shared" si="117"/>
        <v>14.37872340306483</v>
      </c>
      <c r="AC165" s="1">
        <f t="shared" si="118"/>
        <v>44874</v>
      </c>
      <c r="AD165" s="9">
        <f t="shared" si="119"/>
        <v>1.4287555946083221E-2</v>
      </c>
      <c r="AE165" s="9">
        <f t="shared" si="120"/>
        <v>1.2701158535981255E-2</v>
      </c>
      <c r="AF165" s="9">
        <f t="shared" si="121"/>
        <v>2.4207179790865629E-3</v>
      </c>
      <c r="AG165" s="9">
        <f t="shared" si="122"/>
        <v>-1.1580568679197557E-2</v>
      </c>
      <c r="AH165" s="9">
        <f t="shared" si="123"/>
        <v>-2.2558455287349531E-2</v>
      </c>
      <c r="AI165" s="9">
        <f t="shared" si="124"/>
        <v>-1.9871457920332777E-2</v>
      </c>
      <c r="AJ165" s="9">
        <f t="shared" si="125"/>
        <v>-2.1836126759758609E-3</v>
      </c>
      <c r="AK165" s="9">
        <f t="shared" si="126"/>
        <v>6.626930349923902E-3</v>
      </c>
      <c r="AL165" s="9">
        <f t="shared" si="127"/>
        <v>4.3506755597602599E-3</v>
      </c>
      <c r="AQ165" s="1">
        <f t="shared" si="128"/>
        <v>44874</v>
      </c>
      <c r="AR165" s="12">
        <f t="shared" si="129"/>
        <v>2.04134254912458E-4</v>
      </c>
      <c r="AS165" s="12">
        <f t="shared" si="130"/>
        <v>1.6131942815612949E-4</v>
      </c>
      <c r="AT165" s="12">
        <f t="shared" si="131"/>
        <v>5.8598755342729326E-6</v>
      </c>
      <c r="AU165" s="12">
        <f t="shared" si="132"/>
        <v>1.3410957093361144E-4</v>
      </c>
      <c r="AV165" s="12">
        <f t="shared" si="133"/>
        <v>5.0888390495134803E-4</v>
      </c>
      <c r="AW165" s="12">
        <f t="shared" si="134"/>
        <v>3.9487483987955628E-4</v>
      </c>
      <c r="AX165" s="12">
        <f t="shared" si="135"/>
        <v>4.7681643186824603E-6</v>
      </c>
      <c r="AY165" s="12">
        <f t="shared" si="136"/>
        <v>4.3916205862742527E-5</v>
      </c>
      <c r="AZ165" s="12">
        <f t="shared" si="137"/>
        <v>1.892837782629525E-5</v>
      </c>
      <c r="BE165" s="1">
        <f t="shared" si="148"/>
        <v>44874</v>
      </c>
      <c r="BF165" s="4">
        <f>lambda!$C$1*BF164</f>
        <v>2.200309557704198E-3</v>
      </c>
      <c r="BG165" s="12">
        <f t="shared" si="138"/>
        <v>4.4915855213870648E-7</v>
      </c>
      <c r="BH165" s="12">
        <f t="shared" si="139"/>
        <v>3.5495267961530746E-7</v>
      </c>
      <c r="BI165" s="12">
        <f t="shared" si="140"/>
        <v>1.2893540145017728E-8</v>
      </c>
      <c r="BJ165" s="12">
        <f t="shared" si="141"/>
        <v>2.9508257070483435E-7</v>
      </c>
      <c r="BK165" s="12">
        <f t="shared" si="142"/>
        <v>1.1197021198262857E-6</v>
      </c>
      <c r="BL165" s="12">
        <f t="shared" si="143"/>
        <v>8.6884688428390255E-7</v>
      </c>
      <c r="BM165" s="12">
        <f t="shared" si="144"/>
        <v>1.0491437523101143E-8</v>
      </c>
      <c r="BN165" s="12">
        <f t="shared" si="145"/>
        <v>9.6629247497897514E-8</v>
      </c>
      <c r="BO165" s="12">
        <f t="shared" si="146"/>
        <v>4.1648290643033648E-8</v>
      </c>
      <c r="BT165" s="1">
        <f t="shared" si="147"/>
        <v>44874</v>
      </c>
      <c r="BU165" s="6"/>
      <c r="BV165" s="6"/>
      <c r="BW165" s="6"/>
      <c r="BX165" s="6"/>
      <c r="BY165" s="6"/>
      <c r="BZ165" s="6"/>
      <c r="CA165" s="6"/>
      <c r="CB165" s="6"/>
      <c r="CC165" s="6"/>
    </row>
    <row r="166" spans="1:81" x14ac:dyDescent="0.25">
      <c r="A166" s="1">
        <v>44873</v>
      </c>
      <c r="B166" s="33">
        <v>7.42</v>
      </c>
      <c r="C166" s="33">
        <v>7.43</v>
      </c>
      <c r="D166" s="33">
        <v>7.49</v>
      </c>
      <c r="E166" s="33">
        <v>7.6</v>
      </c>
      <c r="F166" s="33">
        <v>8.18</v>
      </c>
      <c r="G166" s="33">
        <v>8.77</v>
      </c>
      <c r="H166" s="33">
        <v>9.67</v>
      </c>
      <c r="I166" s="33">
        <v>10.18</v>
      </c>
      <c r="J166" s="33">
        <v>10.53</v>
      </c>
      <c r="K166" s="33">
        <v>10.82</v>
      </c>
      <c r="L166" s="33">
        <v>10.97</v>
      </c>
      <c r="M166" s="33">
        <v>11.14</v>
      </c>
      <c r="N166" s="5"/>
      <c r="O166" s="1">
        <f t="shared" si="149"/>
        <v>44873</v>
      </c>
      <c r="P166" s="6">
        <f t="shared" si="109"/>
        <v>7.2409971657704908</v>
      </c>
      <c r="Q166" s="6">
        <f t="shared" si="110"/>
        <v>7.4020881209156286</v>
      </c>
      <c r="R166" s="6">
        <f t="shared" si="111"/>
        <v>7.7051670287649365</v>
      </c>
      <c r="S166" s="6">
        <f t="shared" si="112"/>
        <v>8.7631263940520565</v>
      </c>
      <c r="T166" s="6">
        <f t="shared" si="113"/>
        <v>9.9596709049107446</v>
      </c>
      <c r="U166" s="6">
        <f t="shared" si="114"/>
        <v>11.642725999488924</v>
      </c>
      <c r="V166" s="6">
        <f t="shared" si="115"/>
        <v>12.122677157779904</v>
      </c>
      <c r="W166" s="6">
        <f t="shared" si="116"/>
        <v>12.688198406426965</v>
      </c>
      <c r="X166" s="6">
        <f t="shared" si="117"/>
        <v>14.316302128392717</v>
      </c>
      <c r="AC166" s="1">
        <f t="shared" si="118"/>
        <v>44873</v>
      </c>
      <c r="AD166" s="9">
        <f t="shared" si="119"/>
        <v>1.1851232561715806E-2</v>
      </c>
      <c r="AE166" s="9">
        <f t="shared" si="120"/>
        <v>1.2873582685653933E-2</v>
      </c>
      <c r="AF166" s="9">
        <f t="shared" si="121"/>
        <v>1.2336259990964018E-2</v>
      </c>
      <c r="AG166" s="9">
        <f t="shared" si="122"/>
        <v>1.3800407725268218E-2</v>
      </c>
      <c r="AH166" s="9">
        <f t="shared" si="123"/>
        <v>1.7281146536051079E-2</v>
      </c>
      <c r="AI166" s="9">
        <f t="shared" si="124"/>
        <v>1.7359094578622301E-2</v>
      </c>
      <c r="AJ166" s="9">
        <f t="shared" si="125"/>
        <v>1.7178802638013638E-2</v>
      </c>
      <c r="AK166" s="9">
        <f t="shared" si="126"/>
        <v>2.2400345927952432E-2</v>
      </c>
      <c r="AL166" s="9">
        <f t="shared" si="127"/>
        <v>2.2781213385082627E-2</v>
      </c>
      <c r="AQ166" s="1">
        <f t="shared" si="128"/>
        <v>44873</v>
      </c>
      <c r="AR166" s="12">
        <f t="shared" si="129"/>
        <v>1.4045171323187296E-4</v>
      </c>
      <c r="AS166" s="12">
        <f t="shared" si="130"/>
        <v>1.6572913116436871E-4</v>
      </c>
      <c r="AT166" s="12">
        <f t="shared" si="131"/>
        <v>1.5218331056465956E-4</v>
      </c>
      <c r="AU166" s="12">
        <f t="shared" si="132"/>
        <v>1.9045125338364269E-4</v>
      </c>
      <c r="AV166" s="12">
        <f t="shared" si="133"/>
        <v>2.986380256004702E-4</v>
      </c>
      <c r="AW166" s="12">
        <f t="shared" si="134"/>
        <v>3.0133816458955418E-4</v>
      </c>
      <c r="AX166" s="12">
        <f t="shared" si="135"/>
        <v>2.9511126007582435E-4</v>
      </c>
      <c r="AY166" s="12">
        <f t="shared" si="136"/>
        <v>5.0177549769193507E-4</v>
      </c>
      <c r="AZ166" s="12">
        <f t="shared" si="137"/>
        <v>5.1898368329666782E-4</v>
      </c>
      <c r="BE166" s="1">
        <f t="shared" si="148"/>
        <v>44873</v>
      </c>
      <c r="BF166" s="4">
        <f>lambda!$C$1*BF165</f>
        <v>2.1828467834367044E-3</v>
      </c>
      <c r="BG166" s="12">
        <f t="shared" si="138"/>
        <v>3.0658457045636832E-7</v>
      </c>
      <c r="BH166" s="12">
        <f t="shared" si="139"/>
        <v>3.6176130088390194E-7</v>
      </c>
      <c r="BI166" s="12">
        <f t="shared" si="140"/>
        <v>3.3219284995881617E-7</v>
      </c>
      <c r="BJ166" s="12">
        <f t="shared" si="141"/>
        <v>4.1572590584997321E-7</v>
      </c>
      <c r="BK166" s="12">
        <f t="shared" si="142"/>
        <v>6.5188105359387454E-7</v>
      </c>
      <c r="BL166" s="12">
        <f t="shared" si="143"/>
        <v>6.577750433010286E-7</v>
      </c>
      <c r="BM166" s="12">
        <f t="shared" si="144"/>
        <v>6.4418266481246587E-7</v>
      </c>
      <c r="BN166" s="12">
        <f t="shared" si="145"/>
        <v>1.095299031144192E-6</v>
      </c>
      <c r="BO166" s="12">
        <f t="shared" si="146"/>
        <v>1.1328618637402647E-6</v>
      </c>
      <c r="BT166" s="1">
        <f t="shared" si="147"/>
        <v>44873</v>
      </c>
      <c r="BU166" s="6"/>
      <c r="BV166" s="6"/>
      <c r="BW166" s="6"/>
      <c r="BX166" s="6"/>
      <c r="BY166" s="6"/>
      <c r="BZ166" s="6"/>
      <c r="CA166" s="6"/>
      <c r="CB166" s="6"/>
      <c r="CC166" s="6"/>
    </row>
    <row r="167" spans="1:81" x14ac:dyDescent="0.25">
      <c r="A167" s="1">
        <v>44872</v>
      </c>
      <c r="B167" s="33">
        <v>7.31</v>
      </c>
      <c r="C167" s="33">
        <v>7.33</v>
      </c>
      <c r="D167" s="33">
        <v>7.39</v>
      </c>
      <c r="E167" s="33">
        <v>7.5</v>
      </c>
      <c r="F167" s="33">
        <v>8.07</v>
      </c>
      <c r="G167" s="33">
        <v>8.64</v>
      </c>
      <c r="H167" s="33">
        <v>9.52</v>
      </c>
      <c r="I167" s="33">
        <v>10.02</v>
      </c>
      <c r="J167" s="33">
        <v>10.35</v>
      </c>
      <c r="K167" s="33">
        <v>10.63</v>
      </c>
      <c r="L167" s="33">
        <v>10.78</v>
      </c>
      <c r="M167" s="33">
        <v>10.94</v>
      </c>
      <c r="N167" s="5"/>
      <c r="O167" s="1">
        <f t="shared" si="149"/>
        <v>44872</v>
      </c>
      <c r="P167" s="6">
        <f t="shared" si="109"/>
        <v>7.1556889267419876</v>
      </c>
      <c r="Q167" s="6">
        <f t="shared" si="110"/>
        <v>7.3074074746171114</v>
      </c>
      <c r="R167" s="6">
        <f t="shared" si="111"/>
        <v>7.6106979804428931</v>
      </c>
      <c r="S167" s="6">
        <f t="shared" si="112"/>
        <v>8.6430223255814056</v>
      </c>
      <c r="T167" s="6">
        <f t="shared" si="113"/>
        <v>9.7890350110049873</v>
      </c>
      <c r="U167" s="6">
        <f t="shared" si="114"/>
        <v>11.442362910016124</v>
      </c>
      <c r="V167" s="6">
        <f t="shared" si="115"/>
        <v>11.916202649576203</v>
      </c>
      <c r="W167" s="6">
        <f t="shared" si="116"/>
        <v>12.40713804986242</v>
      </c>
      <c r="X167" s="6">
        <f t="shared" si="117"/>
        <v>13.993846307803704</v>
      </c>
      <c r="AC167" s="1">
        <f t="shared" si="118"/>
        <v>44872</v>
      </c>
      <c r="AD167" s="9">
        <f t="shared" si="119"/>
        <v>-7.9174774728903701E-3</v>
      </c>
      <c r="AE167" s="9">
        <f t="shared" si="120"/>
        <v>-1.1598713340530906E-2</v>
      </c>
      <c r="AF167" s="9">
        <f t="shared" si="121"/>
        <v>1.2703704610703666E-3</v>
      </c>
      <c r="AG167" s="9">
        <f t="shared" si="122"/>
        <v>8.2024401786903525E-3</v>
      </c>
      <c r="AH167" s="9">
        <f t="shared" si="123"/>
        <v>1.03636269083305E-2</v>
      </c>
      <c r="AI167" s="9">
        <f t="shared" si="124"/>
        <v>8.8121550534279013E-3</v>
      </c>
      <c r="AJ167" s="9">
        <f t="shared" si="125"/>
        <v>-1.0103164685636608E-3</v>
      </c>
      <c r="AK167" s="9">
        <f t="shared" si="126"/>
        <v>-9.3522226169515978E-3</v>
      </c>
      <c r="AL167" s="9">
        <f t="shared" si="127"/>
        <v>-3.2903468695075978E-3</v>
      </c>
      <c r="AQ167" s="1">
        <f t="shared" si="128"/>
        <v>44872</v>
      </c>
      <c r="AR167" s="12">
        <f t="shared" si="129"/>
        <v>6.2686449533726476E-5</v>
      </c>
      <c r="AS167" s="12">
        <f t="shared" si="130"/>
        <v>1.345301511558096E-4</v>
      </c>
      <c r="AT167" s="12">
        <f t="shared" si="131"/>
        <v>1.6138411083601359E-6</v>
      </c>
      <c r="AU167" s="12">
        <f t="shared" si="132"/>
        <v>6.7280024884993825E-5</v>
      </c>
      <c r="AV167" s="12">
        <f t="shared" si="133"/>
        <v>1.0740476269507201E-4</v>
      </c>
      <c r="AW167" s="12">
        <f t="shared" si="134"/>
        <v>7.7654076685654895E-5</v>
      </c>
      <c r="AX167" s="12">
        <f t="shared" si="135"/>
        <v>1.0207393666509466E-6</v>
      </c>
      <c r="AY167" s="12">
        <f t="shared" si="136"/>
        <v>8.7464067877020995E-5</v>
      </c>
      <c r="AZ167" s="12">
        <f t="shared" si="137"/>
        <v>1.0826382521678449E-5</v>
      </c>
      <c r="BE167" s="1">
        <f t="shared" si="148"/>
        <v>44872</v>
      </c>
      <c r="BF167" s="4">
        <f>lambda!$C$1*BF166</f>
        <v>2.165522602615778E-3</v>
      </c>
      <c r="BG167" s="12">
        <f t="shared" si="138"/>
        <v>1.3574892334301797E-7</v>
      </c>
      <c r="BH167" s="12">
        <f t="shared" si="139"/>
        <v>2.9132808306122284E-7</v>
      </c>
      <c r="BI167" s="12">
        <f t="shared" si="140"/>
        <v>3.4948093971843732E-9</v>
      </c>
      <c r="BJ167" s="12">
        <f t="shared" si="141"/>
        <v>1.4569641459300613E-7</v>
      </c>
      <c r="BK167" s="12">
        <f t="shared" si="142"/>
        <v>2.3258744124476235E-7</v>
      </c>
      <c r="BL167" s="12">
        <f t="shared" si="143"/>
        <v>1.681616582480446E-7</v>
      </c>
      <c r="BM167" s="12">
        <f t="shared" si="144"/>
        <v>2.2104341698623389E-9</v>
      </c>
      <c r="BN167" s="12">
        <f t="shared" si="145"/>
        <v>1.8940541590440957E-7</v>
      </c>
      <c r="BO167" s="12">
        <f t="shared" si="146"/>
        <v>2.3444776055259083E-8</v>
      </c>
      <c r="BT167" s="1">
        <f t="shared" si="147"/>
        <v>44872</v>
      </c>
      <c r="BU167" s="6"/>
      <c r="BV167" s="6"/>
      <c r="BW167" s="6"/>
      <c r="BX167" s="6"/>
      <c r="BY167" s="6"/>
      <c r="BZ167" s="6"/>
      <c r="CA167" s="6"/>
      <c r="CB167" s="6"/>
      <c r="CC167" s="6"/>
    </row>
    <row r="168" spans="1:81" x14ac:dyDescent="0.25">
      <c r="A168" s="1">
        <v>44868</v>
      </c>
      <c r="B168" s="33">
        <v>7.37</v>
      </c>
      <c r="C168" s="33">
        <v>7.39</v>
      </c>
      <c r="D168" s="33">
        <v>7.46</v>
      </c>
      <c r="E168" s="33">
        <v>7.55</v>
      </c>
      <c r="F168" s="33">
        <v>8.06</v>
      </c>
      <c r="G168" s="33">
        <v>8.6</v>
      </c>
      <c r="H168" s="33">
        <v>9.4600000000000009</v>
      </c>
      <c r="I168" s="33">
        <v>9.98</v>
      </c>
      <c r="J168" s="33">
        <v>10.35</v>
      </c>
      <c r="K168" s="33">
        <v>10.64</v>
      </c>
      <c r="L168" s="33">
        <v>10.8</v>
      </c>
      <c r="M168" s="33">
        <v>10.98</v>
      </c>
      <c r="N168" s="5"/>
      <c r="O168" s="1">
        <f t="shared" si="149"/>
        <v>44868</v>
      </c>
      <c r="P168" s="6">
        <f t="shared" si="109"/>
        <v>7.2125688080792116</v>
      </c>
      <c r="Q168" s="6">
        <f t="shared" si="110"/>
        <v>7.3926574384016952</v>
      </c>
      <c r="R168" s="6">
        <f t="shared" si="111"/>
        <v>7.601035713169324</v>
      </c>
      <c r="S168" s="6">
        <f t="shared" si="112"/>
        <v>8.572418410041859</v>
      </c>
      <c r="T168" s="6">
        <f t="shared" si="113"/>
        <v>9.6881089875111126</v>
      </c>
      <c r="U168" s="6">
        <f t="shared" si="114"/>
        <v>11.341974004807776</v>
      </c>
      <c r="V168" s="6">
        <f t="shared" si="115"/>
        <v>11.928247869073038</v>
      </c>
      <c r="W168" s="6">
        <f t="shared" si="116"/>
        <v>12.523716651760656</v>
      </c>
      <c r="X168" s="6">
        <f t="shared" si="117"/>
        <v>14.03996675071264</v>
      </c>
      <c r="AC168" s="1">
        <f t="shared" si="118"/>
        <v>44868</v>
      </c>
      <c r="AD168" s="9">
        <f t="shared" si="119"/>
        <v>-1.8221910764142184E-2</v>
      </c>
      <c r="AE168" s="9">
        <f t="shared" si="120"/>
        <v>-1.6500532394367082E-2</v>
      </c>
      <c r="AF168" s="9">
        <f t="shared" si="121"/>
        <v>-2.0917646730544907E-2</v>
      </c>
      <c r="AG168" s="9">
        <f t="shared" si="122"/>
        <v>-9.2567407727938318E-3</v>
      </c>
      <c r="AH168" s="9">
        <f t="shared" si="123"/>
        <v>1.1530848897335526E-3</v>
      </c>
      <c r="AI168" s="9">
        <f t="shared" si="124"/>
        <v>3.0481903178428914E-3</v>
      </c>
      <c r="AJ168" s="9">
        <f t="shared" si="125"/>
        <v>-2.7951964363918179E-3</v>
      </c>
      <c r="AK168" s="9">
        <f t="shared" si="126"/>
        <v>3.5495487615005668E-4</v>
      </c>
      <c r="AL168" s="9">
        <f t="shared" si="127"/>
        <v>1.1073010862150668E-3</v>
      </c>
      <c r="AQ168" s="1">
        <f t="shared" si="128"/>
        <v>44868</v>
      </c>
      <c r="AR168" s="12">
        <f t="shared" si="129"/>
        <v>3.3203803189636082E-4</v>
      </c>
      <c r="AS168" s="12">
        <f t="shared" si="130"/>
        <v>2.7226756929755747E-4</v>
      </c>
      <c r="AT168" s="12">
        <f t="shared" si="131"/>
        <v>4.3754794474387606E-4</v>
      </c>
      <c r="AU168" s="12">
        <f t="shared" si="132"/>
        <v>8.568724973470375E-5</v>
      </c>
      <c r="AV168" s="12">
        <f t="shared" si="133"/>
        <v>1.3296047629318392E-6</v>
      </c>
      <c r="AW168" s="12">
        <f t="shared" si="134"/>
        <v>9.291464213791147E-6</v>
      </c>
      <c r="AX168" s="12">
        <f t="shared" si="135"/>
        <v>7.8131231180175183E-6</v>
      </c>
      <c r="AY168" s="12">
        <f t="shared" si="136"/>
        <v>1.2599296410270207E-7</v>
      </c>
      <c r="AZ168" s="12">
        <f t="shared" si="137"/>
        <v>1.2261156955330667E-6</v>
      </c>
      <c r="BE168" s="1">
        <f t="shared" si="148"/>
        <v>44868</v>
      </c>
      <c r="BF168" s="4">
        <f>lambda!$C$1*BF167</f>
        <v>2.1483359152934308E-3</v>
      </c>
      <c r="BG168" s="12">
        <f t="shared" si="138"/>
        <v>7.1332922916629772E-7</v>
      </c>
      <c r="BH168" s="12">
        <f t="shared" si="139"/>
        <v>5.8492219769158573E-7</v>
      </c>
      <c r="BI168" s="12">
        <f t="shared" si="140"/>
        <v>9.3999996435609443E-7</v>
      </c>
      <c r="BJ168" s="12">
        <f t="shared" si="141"/>
        <v>1.8408499608778155E-7</v>
      </c>
      <c r="BK168" s="12">
        <f t="shared" si="142"/>
        <v>2.8564376653516779E-9</v>
      </c>
      <c r="BL168" s="12">
        <f t="shared" si="143"/>
        <v>1.9961186276151163E-8</v>
      </c>
      <c r="BM168" s="12">
        <f t="shared" si="144"/>
        <v>1.678521300504643E-8</v>
      </c>
      <c r="BN168" s="12">
        <f t="shared" si="145"/>
        <v>2.706752098561108E-10</v>
      </c>
      <c r="BO168" s="12">
        <f t="shared" si="146"/>
        <v>2.6341083850186722E-9</v>
      </c>
      <c r="BT168" s="1">
        <f t="shared" si="147"/>
        <v>44868</v>
      </c>
      <c r="BU168" s="6"/>
      <c r="BV168" s="6"/>
      <c r="BW168" s="6"/>
      <c r="BX168" s="6"/>
      <c r="BY168" s="6"/>
      <c r="BZ168" s="6"/>
      <c r="CA168" s="6"/>
      <c r="CB168" s="6"/>
      <c r="CC168" s="6"/>
    </row>
    <row r="169" spans="1:81" x14ac:dyDescent="0.25">
      <c r="A169" s="1">
        <v>44867</v>
      </c>
      <c r="B169" s="33">
        <v>7.49</v>
      </c>
      <c r="C169" s="33">
        <v>7.52</v>
      </c>
      <c r="D169" s="33">
        <v>7.59</v>
      </c>
      <c r="E169" s="33">
        <v>7.69</v>
      </c>
      <c r="F169" s="33">
        <v>8.17</v>
      </c>
      <c r="G169" s="33">
        <v>8.67</v>
      </c>
      <c r="H169" s="33">
        <v>9.49</v>
      </c>
      <c r="I169" s="33">
        <v>10.01</v>
      </c>
      <c r="J169" s="33">
        <v>10.37</v>
      </c>
      <c r="K169" s="33">
        <v>10.65</v>
      </c>
      <c r="L169" s="33">
        <v>10.8</v>
      </c>
      <c r="M169" s="33">
        <v>10.97</v>
      </c>
      <c r="N169" s="5"/>
      <c r="O169" s="1">
        <f t="shared" si="149"/>
        <v>44867</v>
      </c>
      <c r="P169" s="6">
        <f t="shared" si="109"/>
        <v>7.345200323225054</v>
      </c>
      <c r="Q169" s="6">
        <f t="shared" si="110"/>
        <v>7.5156521706157164</v>
      </c>
      <c r="R169" s="6">
        <f t="shared" si="111"/>
        <v>7.7617060573816232</v>
      </c>
      <c r="S169" s="6">
        <f t="shared" si="112"/>
        <v>8.6521394744173197</v>
      </c>
      <c r="T169" s="6">
        <f t="shared" si="113"/>
        <v>9.6769442136306125</v>
      </c>
      <c r="U169" s="6">
        <f t="shared" si="114"/>
        <v>11.307454147736474</v>
      </c>
      <c r="V169" s="6">
        <f t="shared" si="115"/>
        <v>11.961636306891277</v>
      </c>
      <c r="W169" s="6">
        <f t="shared" si="116"/>
        <v>12.519272086324344</v>
      </c>
      <c r="X169" s="6">
        <f t="shared" si="117"/>
        <v>14.024428884414869</v>
      </c>
      <c r="AC169" s="1">
        <f t="shared" si="118"/>
        <v>44867</v>
      </c>
      <c r="AD169" s="9">
        <f t="shared" si="119"/>
        <v>-6.4245618659249442E-3</v>
      </c>
      <c r="AE169" s="9">
        <f t="shared" si="120"/>
        <v>-1.2528901898498212E-3</v>
      </c>
      <c r="AF169" s="9">
        <f t="shared" si="121"/>
        <v>6.1252133054126717E-3</v>
      </c>
      <c r="AG169" s="9">
        <f t="shared" si="122"/>
        <v>1.0505896957929192E-2</v>
      </c>
      <c r="AH169" s="9">
        <f t="shared" si="123"/>
        <v>1.9968567614444717E-2</v>
      </c>
      <c r="AI169" s="9">
        <f t="shared" si="124"/>
        <v>1.3850608828547857E-2</v>
      </c>
      <c r="AJ169" s="9">
        <f t="shared" si="125"/>
        <v>1.3615300310255905E-2</v>
      </c>
      <c r="AK169" s="9">
        <f t="shared" si="126"/>
        <v>1.8632097133243104E-2</v>
      </c>
      <c r="AL169" s="9">
        <f t="shared" si="127"/>
        <v>3.2049948012673489E-2</v>
      </c>
      <c r="AQ169" s="1">
        <f t="shared" si="128"/>
        <v>44867</v>
      </c>
      <c r="AR169" s="12">
        <f t="shared" si="129"/>
        <v>4.1274995169097002E-5</v>
      </c>
      <c r="AS169" s="12">
        <f t="shared" si="130"/>
        <v>1.5697338278219209E-6</v>
      </c>
      <c r="AT169" s="12">
        <f t="shared" si="131"/>
        <v>3.7518238036804429E-5</v>
      </c>
      <c r="AU169" s="12">
        <f t="shared" si="132"/>
        <v>1.1037387089062585E-4</v>
      </c>
      <c r="AV169" s="12">
        <f t="shared" si="133"/>
        <v>3.9874369257265039E-4</v>
      </c>
      <c r="AW169" s="12">
        <f t="shared" si="134"/>
        <v>1.9183936492144784E-4</v>
      </c>
      <c r="AX169" s="12">
        <f t="shared" si="135"/>
        <v>1.8537640253845454E-4</v>
      </c>
      <c r="AY169" s="12">
        <f t="shared" si="136"/>
        <v>3.4715504358260593E-4</v>
      </c>
      <c r="AZ169" s="12">
        <f t="shared" si="137"/>
        <v>1.0271991676150734E-3</v>
      </c>
      <c r="BE169" s="1">
        <f t="shared" si="148"/>
        <v>44867</v>
      </c>
      <c r="BF169" s="4">
        <f>lambda!$C$1*BF168</f>
        <v>2.1312856302514193E-3</v>
      </c>
      <c r="BG169" s="12">
        <f t="shared" si="138"/>
        <v>8.7968804092593197E-8</v>
      </c>
      <c r="BH169" s="12">
        <f t="shared" si="139"/>
        <v>3.3455511505564157E-9</v>
      </c>
      <c r="BI169" s="12">
        <f t="shared" si="140"/>
        <v>7.9962081600193505E-8</v>
      </c>
      <c r="BJ169" s="12">
        <f t="shared" si="141"/>
        <v>2.3523824498441628E-7</v>
      </c>
      <c r="BK169" s="12">
        <f t="shared" si="142"/>
        <v>8.4983670213347942E-7</v>
      </c>
      <c r="BL169" s="12">
        <f t="shared" si="143"/>
        <v>4.0886448177364E-7</v>
      </c>
      <c r="BM169" s="12">
        <f t="shared" si="144"/>
        <v>3.950900629179109E-7</v>
      </c>
      <c r="BN169" s="12">
        <f t="shared" si="145"/>
        <v>7.398865558569132E-7</v>
      </c>
      <c r="BO169" s="12">
        <f t="shared" si="146"/>
        <v>2.1892548253442252E-6</v>
      </c>
      <c r="BT169" s="1">
        <f t="shared" si="147"/>
        <v>44867</v>
      </c>
      <c r="BU169" s="6"/>
      <c r="BV169" s="6"/>
      <c r="BW169" s="6"/>
      <c r="BX169" s="6"/>
      <c r="BY169" s="6"/>
      <c r="BZ169" s="6"/>
      <c r="CA169" s="6"/>
      <c r="CB169" s="6"/>
      <c r="CC169" s="6"/>
    </row>
    <row r="170" spans="1:81" x14ac:dyDescent="0.25">
      <c r="A170" s="1">
        <v>44866</v>
      </c>
      <c r="B170" s="33">
        <v>7.52</v>
      </c>
      <c r="C170" s="33">
        <v>7.56</v>
      </c>
      <c r="D170" s="33">
        <v>7.62</v>
      </c>
      <c r="E170" s="33">
        <v>7.7</v>
      </c>
      <c r="F170" s="33">
        <v>8.1300000000000008</v>
      </c>
      <c r="G170" s="33">
        <v>8.58</v>
      </c>
      <c r="H170" s="33">
        <v>9.3800000000000008</v>
      </c>
      <c r="I170" s="33">
        <v>9.89</v>
      </c>
      <c r="J170" s="33">
        <v>10.23</v>
      </c>
      <c r="K170" s="33">
        <v>10.46</v>
      </c>
      <c r="L170" s="33">
        <v>10.59</v>
      </c>
      <c r="M170" s="33">
        <v>10.75</v>
      </c>
      <c r="N170" s="5"/>
      <c r="O170" s="1">
        <f t="shared" si="149"/>
        <v>44866</v>
      </c>
      <c r="P170" s="6">
        <f t="shared" si="109"/>
        <v>7.3925419288209504</v>
      </c>
      <c r="Q170" s="6">
        <f t="shared" si="110"/>
        <v>7.5250743587416125</v>
      </c>
      <c r="R170" s="6">
        <f t="shared" si="111"/>
        <v>7.7143092581059669</v>
      </c>
      <c r="S170" s="6">
        <f t="shared" si="112"/>
        <v>8.5617168059424209</v>
      </c>
      <c r="T170" s="6">
        <f t="shared" si="113"/>
        <v>9.4856260310330232</v>
      </c>
      <c r="U170" s="6">
        <f t="shared" si="114"/>
        <v>11.151918640701009</v>
      </c>
      <c r="V170" s="6">
        <f t="shared" si="115"/>
        <v>11.799878724232416</v>
      </c>
      <c r="W170" s="6">
        <f t="shared" si="116"/>
        <v>12.28817142338224</v>
      </c>
      <c r="X170" s="6">
        <f t="shared" si="117"/>
        <v>13.582073269947012</v>
      </c>
      <c r="AC170" s="1">
        <f t="shared" si="118"/>
        <v>44866</v>
      </c>
      <c r="AD170" s="9">
        <f t="shared" si="119"/>
        <v>1.2755387104882367E-3</v>
      </c>
      <c r="AE170" s="9">
        <f t="shared" si="120"/>
        <v>-8.7780475484539183E-3</v>
      </c>
      <c r="AF170" s="9">
        <f t="shared" si="121"/>
        <v>-1.340851568708906E-2</v>
      </c>
      <c r="AG170" s="9">
        <f t="shared" si="122"/>
        <v>-1.3967181413676236E-2</v>
      </c>
      <c r="AH170" s="9">
        <f t="shared" si="123"/>
        <v>-4.181698807680983E-3</v>
      </c>
      <c r="AI170" s="9">
        <f t="shared" si="124"/>
        <v>1.1649999959614955E-2</v>
      </c>
      <c r="AJ170" s="9">
        <f t="shared" si="125"/>
        <v>1.4373837094196214E-2</v>
      </c>
      <c r="AK170" s="9">
        <f t="shared" si="126"/>
        <v>5.0259994222376083E-3</v>
      </c>
      <c r="AL170" s="9">
        <f t="shared" si="127"/>
        <v>-7.8418008838735155E-3</v>
      </c>
      <c r="AQ170" s="1">
        <f t="shared" si="128"/>
        <v>44866</v>
      </c>
      <c r="AR170" s="12">
        <f t="shared" si="129"/>
        <v>1.6269990019539936E-6</v>
      </c>
      <c r="AS170" s="12">
        <f t="shared" si="130"/>
        <v>7.7054118762917846E-5</v>
      </c>
      <c r="AT170" s="12">
        <f t="shared" si="131"/>
        <v>1.7978829293091342E-4</v>
      </c>
      <c r="AU170" s="12">
        <f t="shared" si="132"/>
        <v>1.9508215664254289E-4</v>
      </c>
      <c r="AV170" s="12">
        <f t="shared" si="133"/>
        <v>1.7486604918160554E-5</v>
      </c>
      <c r="AW170" s="12">
        <f t="shared" si="134"/>
        <v>1.3572249905902844E-4</v>
      </c>
      <c r="AX170" s="12">
        <f t="shared" si="135"/>
        <v>2.0660719281049105E-4</v>
      </c>
      <c r="AY170" s="12">
        <f t="shared" si="136"/>
        <v>2.5260670192332774E-5</v>
      </c>
      <c r="AZ170" s="12">
        <f t="shared" si="137"/>
        <v>6.1493841102319455E-5</v>
      </c>
      <c r="BE170" s="1">
        <f t="shared" si="148"/>
        <v>44866</v>
      </c>
      <c r="BF170" s="4">
        <f>lambda!$C$1*BF169</f>
        <v>2.1143706649319636E-3</v>
      </c>
      <c r="BG170" s="12">
        <f t="shared" si="138"/>
        <v>3.4400789616051066E-9</v>
      </c>
      <c r="BH170" s="12">
        <f t="shared" si="139"/>
        <v>1.629209683244971E-7</v>
      </c>
      <c r="BI170" s="12">
        <f t="shared" si="140"/>
        <v>3.8013909247131804E-7</v>
      </c>
      <c r="BJ170" s="12">
        <f t="shared" si="141"/>
        <v>4.1247598925665491E-7</v>
      </c>
      <c r="BK170" s="12">
        <f t="shared" si="142"/>
        <v>3.6973164468213677E-8</v>
      </c>
      <c r="BL170" s="12">
        <f t="shared" si="143"/>
        <v>2.8696767058166578E-7</v>
      </c>
      <c r="BM170" s="12">
        <f t="shared" si="144"/>
        <v>4.368441876424444E-7</v>
      </c>
      <c r="BN170" s="12">
        <f t="shared" si="145"/>
        <v>5.341042003118968E-8</v>
      </c>
      <c r="BO170" s="12">
        <f t="shared" si="146"/>
        <v>1.3002077370073169E-7</v>
      </c>
      <c r="BT170" s="1">
        <f t="shared" si="147"/>
        <v>44866</v>
      </c>
      <c r="BU170" s="6"/>
      <c r="BV170" s="6"/>
      <c r="BW170" s="6"/>
      <c r="BX170" s="6"/>
      <c r="BY170" s="6"/>
      <c r="BZ170" s="6"/>
      <c r="CA170" s="6"/>
      <c r="CB170" s="6"/>
      <c r="CC170" s="6"/>
    </row>
    <row r="171" spans="1:81" x14ac:dyDescent="0.25">
      <c r="A171" s="1">
        <v>44865</v>
      </c>
      <c r="B171" s="33">
        <v>7.43</v>
      </c>
      <c r="C171" s="33">
        <v>7.51</v>
      </c>
      <c r="D171" s="33">
        <v>7.61</v>
      </c>
      <c r="E171" s="33">
        <v>7.72</v>
      </c>
      <c r="F171" s="33">
        <v>8.1999999999999993</v>
      </c>
      <c r="G171" s="33">
        <v>8.64</v>
      </c>
      <c r="H171" s="33">
        <v>9.3699999999999992</v>
      </c>
      <c r="I171" s="33">
        <v>9.84</v>
      </c>
      <c r="J171" s="33">
        <v>10.18</v>
      </c>
      <c r="K171" s="33">
        <v>10.45</v>
      </c>
      <c r="L171" s="33">
        <v>10.59</v>
      </c>
      <c r="M171" s="33">
        <v>10.75</v>
      </c>
      <c r="N171" s="5"/>
      <c r="O171" s="1">
        <f t="shared" si="149"/>
        <v>44865</v>
      </c>
      <c r="P171" s="6">
        <f t="shared" si="109"/>
        <v>7.3831184666948602</v>
      </c>
      <c r="Q171" s="6">
        <f t="shared" si="110"/>
        <v>7.5914205884274111</v>
      </c>
      <c r="R171" s="6">
        <f t="shared" si="111"/>
        <v>7.8184432759457856</v>
      </c>
      <c r="S171" s="6">
        <f t="shared" si="112"/>
        <v>8.6821388785740972</v>
      </c>
      <c r="T171" s="6">
        <f t="shared" si="113"/>
        <v>9.5253751135194964</v>
      </c>
      <c r="U171" s="6">
        <f t="shared" si="114"/>
        <v>11.022752641819134</v>
      </c>
      <c r="V171" s="6">
        <f t="shared" si="115"/>
        <v>11.63148234013056</v>
      </c>
      <c r="W171" s="6">
        <f t="shared" si="116"/>
        <v>12.226566024939205</v>
      </c>
      <c r="X171" s="6">
        <f t="shared" si="117"/>
        <v>13.688999884788041</v>
      </c>
      <c r="AC171" s="1">
        <f t="shared" si="118"/>
        <v>44865</v>
      </c>
      <c r="AD171" s="9">
        <f t="shared" si="119"/>
        <v>1.4215946027698689E-2</v>
      </c>
      <c r="AE171" s="9">
        <f t="shared" si="120"/>
        <v>1.8880135839998168E-2</v>
      </c>
      <c r="AF171" s="9">
        <f t="shared" si="121"/>
        <v>2.5729268083283092E-2</v>
      </c>
      <c r="AG171" s="9">
        <f t="shared" si="122"/>
        <v>2.5715639164393622E-2</v>
      </c>
      <c r="AH171" s="9">
        <f t="shared" si="123"/>
        <v>2.4492902996608105E-2</v>
      </c>
      <c r="AI171" s="9">
        <f t="shared" si="124"/>
        <v>1.3166190498405349E-3</v>
      </c>
      <c r="AJ171" s="9">
        <f t="shared" si="125"/>
        <v>-8.7866251191390243E-3</v>
      </c>
      <c r="AK171" s="9">
        <f t="shared" si="126"/>
        <v>-7.4672584793347282E-3</v>
      </c>
      <c r="AL171" s="9">
        <f t="shared" si="127"/>
        <v>2.2189226771013688E-3</v>
      </c>
      <c r="AQ171" s="1">
        <f t="shared" si="128"/>
        <v>44865</v>
      </c>
      <c r="AR171" s="12">
        <f t="shared" si="129"/>
        <v>2.0209312146244213E-4</v>
      </c>
      <c r="AS171" s="12">
        <f t="shared" si="130"/>
        <v>3.5645952933678333E-4</v>
      </c>
      <c r="AT171" s="12">
        <f t="shared" si="131"/>
        <v>6.6199523610144999E-4</v>
      </c>
      <c r="AU171" s="12">
        <f t="shared" si="132"/>
        <v>6.612940976332951E-4</v>
      </c>
      <c r="AV171" s="12">
        <f t="shared" si="133"/>
        <v>5.9990229720125431E-4</v>
      </c>
      <c r="AW171" s="12">
        <f t="shared" si="134"/>
        <v>1.733485722402993E-6</v>
      </c>
      <c r="AX171" s="12">
        <f t="shared" si="135"/>
        <v>7.7204780984284867E-5</v>
      </c>
      <c r="AY171" s="12">
        <f t="shared" si="136"/>
        <v>5.5759949197196401E-5</v>
      </c>
      <c r="AZ171" s="12">
        <f t="shared" si="137"/>
        <v>4.9236178469547056E-6</v>
      </c>
      <c r="BE171" s="1">
        <f t="shared" si="148"/>
        <v>44865</v>
      </c>
      <c r="BF171" s="4">
        <f>lambda!$C$1*BF170</f>
        <v>2.0975899453690118E-3</v>
      </c>
      <c r="BG171" s="12">
        <f t="shared" si="138"/>
        <v>4.2390849960785704E-7</v>
      </c>
      <c r="BH171" s="12">
        <f t="shared" si="139"/>
        <v>7.4770592466780697E-7</v>
      </c>
      <c r="BI171" s="12">
        <f t="shared" si="140"/>
        <v>1.3885945511285865E-6</v>
      </c>
      <c r="BJ171" s="12">
        <f t="shared" si="141"/>
        <v>1.3871238501274733E-6</v>
      </c>
      <c r="BK171" s="12">
        <f t="shared" si="142"/>
        <v>1.2583490268131237E-6</v>
      </c>
      <c r="BL171" s="12">
        <f t="shared" si="143"/>
        <v>3.6361422217532558E-9</v>
      </c>
      <c r="BM171" s="12">
        <f t="shared" si="144"/>
        <v>1.6194397232705262E-7</v>
      </c>
      <c r="BN171" s="12">
        <f t="shared" si="145"/>
        <v>1.1696150879032606E-7</v>
      </c>
      <c r="BO171" s="12">
        <f t="shared" si="146"/>
        <v>1.0327731290611613E-8</v>
      </c>
      <c r="BT171" s="1">
        <f t="shared" si="147"/>
        <v>44865</v>
      </c>
      <c r="BU171" s="6"/>
      <c r="BV171" s="6"/>
      <c r="BW171" s="6"/>
      <c r="BX171" s="6"/>
      <c r="BY171" s="6"/>
      <c r="BZ171" s="6"/>
      <c r="CA171" s="6"/>
      <c r="CB171" s="6"/>
      <c r="CC171" s="6"/>
    </row>
    <row r="172" spans="1:81" x14ac:dyDescent="0.25">
      <c r="A172" s="1">
        <v>44862</v>
      </c>
      <c r="B172" s="33">
        <v>7.42</v>
      </c>
      <c r="C172" s="33">
        <v>7.45</v>
      </c>
      <c r="D172" s="33">
        <v>7.52</v>
      </c>
      <c r="E172" s="33">
        <v>7.6</v>
      </c>
      <c r="F172" s="33">
        <v>8.0299999999999994</v>
      </c>
      <c r="G172" s="33">
        <v>8.4499999999999993</v>
      </c>
      <c r="H172" s="33">
        <v>9.25</v>
      </c>
      <c r="I172" s="33">
        <v>9.7799999999999994</v>
      </c>
      <c r="J172" s="33">
        <v>10.16</v>
      </c>
      <c r="K172" s="33">
        <v>10.43</v>
      </c>
      <c r="L172" s="33">
        <v>10.56</v>
      </c>
      <c r="M172" s="33">
        <v>10.73</v>
      </c>
      <c r="N172" s="5"/>
      <c r="O172" s="1">
        <f t="shared" si="149"/>
        <v>44862</v>
      </c>
      <c r="P172" s="6">
        <f t="shared" si="109"/>
        <v>7.2789029690977891</v>
      </c>
      <c r="Q172" s="6">
        <f t="shared" si="110"/>
        <v>7.4494380785954384</v>
      </c>
      <c r="R172" s="6">
        <f t="shared" si="111"/>
        <v>7.6198462862336669</v>
      </c>
      <c r="S172" s="6">
        <f t="shared" si="112"/>
        <v>8.4617184014869729</v>
      </c>
      <c r="T172" s="6">
        <f t="shared" si="113"/>
        <v>9.2949049875913801</v>
      </c>
      <c r="U172" s="6">
        <f t="shared" si="114"/>
        <v>11.008249425409833</v>
      </c>
      <c r="V172" s="6">
        <f t="shared" si="115"/>
        <v>11.734134136024066</v>
      </c>
      <c r="W172" s="6">
        <f t="shared" si="116"/>
        <v>12.318206680169192</v>
      </c>
      <c r="X172" s="6">
        <f t="shared" si="117"/>
        <v>13.65865872730706</v>
      </c>
      <c r="AC172" s="1">
        <f t="shared" si="118"/>
        <v>44862</v>
      </c>
      <c r="AD172" s="9">
        <f t="shared" si="119"/>
        <v>-5.1907388780656934E-3</v>
      </c>
      <c r="AE172" s="9">
        <f t="shared" si="120"/>
        <v>5.1082966096905038E-3</v>
      </c>
      <c r="AF172" s="9">
        <f t="shared" si="121"/>
        <v>4.993065913316456E-3</v>
      </c>
      <c r="AG172" s="9">
        <f t="shared" si="122"/>
        <v>7.1523313149011404E-3</v>
      </c>
      <c r="AH172" s="9">
        <f t="shared" si="123"/>
        <v>-1.1007997960507067E-3</v>
      </c>
      <c r="AI172" s="9">
        <f t="shared" si="124"/>
        <v>-6.5876810677454219E-3</v>
      </c>
      <c r="AJ172" s="9">
        <f t="shared" si="125"/>
        <v>-5.2363171717177632E-3</v>
      </c>
      <c r="AK172" s="9">
        <f t="shared" si="126"/>
        <v>3.7293525427334671E-3</v>
      </c>
      <c r="AL172" s="9">
        <f t="shared" si="127"/>
        <v>5.5936235565943329E-3</v>
      </c>
      <c r="AQ172" s="1">
        <f t="shared" si="128"/>
        <v>44862</v>
      </c>
      <c r="AR172" s="12">
        <f t="shared" si="129"/>
        <v>2.6943770100262693E-5</v>
      </c>
      <c r="AS172" s="12">
        <f t="shared" si="130"/>
        <v>2.6094694252575497E-5</v>
      </c>
      <c r="AT172" s="12">
        <f t="shared" si="131"/>
        <v>2.4930707214722694E-5</v>
      </c>
      <c r="AU172" s="12">
        <f t="shared" si="132"/>
        <v>5.1155843238115476E-5</v>
      </c>
      <c r="AV172" s="12">
        <f t="shared" si="133"/>
        <v>1.2117601909852774E-6</v>
      </c>
      <c r="AW172" s="12">
        <f t="shared" si="134"/>
        <v>4.3397541850331461E-5</v>
      </c>
      <c r="AX172" s="12">
        <f t="shared" si="135"/>
        <v>2.7419017522826316E-5</v>
      </c>
      <c r="AY172" s="12">
        <f t="shared" si="136"/>
        <v>1.3908070387992577E-5</v>
      </c>
      <c r="AZ172" s="12">
        <f t="shared" si="137"/>
        <v>3.1288624492887032E-5</v>
      </c>
      <c r="BE172" s="1">
        <f t="shared" si="148"/>
        <v>44862</v>
      </c>
      <c r="BF172" s="4">
        <f>lambda!$C$1*BF171</f>
        <v>2.0809424061200513E-3</v>
      </c>
      <c r="BG172" s="12">
        <f t="shared" si="138"/>
        <v>5.6068433782386147E-8</v>
      </c>
      <c r="BH172" s="12">
        <f t="shared" si="139"/>
        <v>5.4301555844921532E-8</v>
      </c>
      <c r="BI172" s="12">
        <f t="shared" si="140"/>
        <v>5.1879365857679567E-8</v>
      </c>
      <c r="BJ172" s="12">
        <f t="shared" si="141"/>
        <v>1.0645236351502418E-7</v>
      </c>
      <c r="BK172" s="12">
        <f t="shared" si="142"/>
        <v>2.5216031674693959E-9</v>
      </c>
      <c r="BL172" s="12">
        <f t="shared" si="143"/>
        <v>9.0307785157724369E-8</v>
      </c>
      <c r="BM172" s="12">
        <f t="shared" si="144"/>
        <v>5.7057396297398045E-8</v>
      </c>
      <c r="BN172" s="12">
        <f t="shared" si="145"/>
        <v>2.8941893457676311E-8</v>
      </c>
      <c r="BO172" s="12">
        <f t="shared" si="146"/>
        <v>6.5109825536415105E-8</v>
      </c>
      <c r="BT172" s="1">
        <f t="shared" si="147"/>
        <v>44862</v>
      </c>
      <c r="BU172" s="6"/>
      <c r="BV172" s="6"/>
      <c r="BW172" s="6"/>
      <c r="BX172" s="6"/>
      <c r="BY172" s="6"/>
      <c r="BZ172" s="6"/>
      <c r="CA172" s="6"/>
      <c r="CB172" s="6"/>
      <c r="CC172" s="6"/>
    </row>
    <row r="173" spans="1:81" x14ac:dyDescent="0.25">
      <c r="A173" s="1">
        <v>44861</v>
      </c>
      <c r="B173" s="33">
        <v>7.54</v>
      </c>
      <c r="C173" s="33">
        <v>7.53</v>
      </c>
      <c r="D173" s="33">
        <v>7.56</v>
      </c>
      <c r="E173" s="33">
        <v>7.62</v>
      </c>
      <c r="F173" s="33">
        <v>8.01</v>
      </c>
      <c r="G173" s="33">
        <v>8.44</v>
      </c>
      <c r="H173" s="33">
        <v>9.27</v>
      </c>
      <c r="I173" s="33">
        <v>9.81</v>
      </c>
      <c r="J173" s="33">
        <v>10.17</v>
      </c>
      <c r="K173" s="33">
        <v>10.42</v>
      </c>
      <c r="L173" s="33">
        <v>10.57</v>
      </c>
      <c r="M173" s="33">
        <v>10.75</v>
      </c>
      <c r="N173" s="5"/>
      <c r="O173" s="1">
        <f t="shared" si="149"/>
        <v>44861</v>
      </c>
      <c r="P173" s="6">
        <f t="shared" si="109"/>
        <v>7.316784084162542</v>
      </c>
      <c r="Q173" s="6">
        <f t="shared" si="110"/>
        <v>7.4114811694291127</v>
      </c>
      <c r="R173" s="6">
        <f t="shared" si="111"/>
        <v>7.5818947176654383</v>
      </c>
      <c r="S173" s="6">
        <f t="shared" si="112"/>
        <v>8.4014133060769325</v>
      </c>
      <c r="T173" s="6">
        <f t="shared" si="113"/>
        <v>9.3051424507709424</v>
      </c>
      <c r="U173" s="6">
        <f t="shared" si="114"/>
        <v>11.081007652609387</v>
      </c>
      <c r="V173" s="6">
        <f t="shared" si="115"/>
        <v>11.795738934465883</v>
      </c>
      <c r="W173" s="6">
        <f t="shared" si="116"/>
        <v>12.272353299619583</v>
      </c>
      <c r="X173" s="6">
        <f t="shared" si="117"/>
        <v>13.582470614561274</v>
      </c>
      <c r="AC173" s="1">
        <f t="shared" si="118"/>
        <v>44861</v>
      </c>
      <c r="AD173" s="9">
        <f t="shared" si="119"/>
        <v>-3.8770209936256255E-3</v>
      </c>
      <c r="AE173" s="9">
        <f t="shared" si="120"/>
        <v>3.8418395546597917E-3</v>
      </c>
      <c r="AF173" s="9">
        <f t="shared" si="121"/>
        <v>1.130617426286711E-2</v>
      </c>
      <c r="AG173" s="9">
        <f t="shared" si="122"/>
        <v>1.9291235838721818E-2</v>
      </c>
      <c r="AH173" s="9">
        <f t="shared" si="123"/>
        <v>1.191717918994281E-2</v>
      </c>
      <c r="AI173" s="9">
        <f t="shared" si="124"/>
        <v>6.4725331414647487E-3</v>
      </c>
      <c r="AJ173" s="9">
        <f t="shared" si="125"/>
        <v>-2.4804392242027055E-3</v>
      </c>
      <c r="AK173" s="9">
        <f t="shared" si="126"/>
        <v>-1.5136227181847133E-2</v>
      </c>
      <c r="AL173" s="9">
        <f t="shared" si="127"/>
        <v>-1.7808327504926058E-2</v>
      </c>
      <c r="AQ173" s="1">
        <f t="shared" si="128"/>
        <v>44861</v>
      </c>
      <c r="AR173" s="12">
        <f t="shared" si="129"/>
        <v>1.5031291785013832E-5</v>
      </c>
      <c r="AS173" s="12">
        <f t="shared" si="130"/>
        <v>1.4759731163748547E-5</v>
      </c>
      <c r="AT173" s="12">
        <f t="shared" si="131"/>
        <v>1.2782957646231865E-4</v>
      </c>
      <c r="AU173" s="12">
        <f t="shared" si="132"/>
        <v>3.721517801851851E-4</v>
      </c>
      <c r="AV173" s="12">
        <f t="shared" si="133"/>
        <v>1.4201915984520596E-4</v>
      </c>
      <c r="AW173" s="12">
        <f t="shared" si="134"/>
        <v>4.1893685267359527E-5</v>
      </c>
      <c r="AX173" s="12">
        <f t="shared" si="135"/>
        <v>6.1525787449633197E-6</v>
      </c>
      <c r="AY173" s="12">
        <f t="shared" si="136"/>
        <v>2.29105373300488E-4</v>
      </c>
      <c r="AZ173" s="12">
        <f t="shared" si="137"/>
        <v>3.1713652852270594E-4</v>
      </c>
      <c r="BE173" s="1">
        <f t="shared" si="148"/>
        <v>44861</v>
      </c>
      <c r="BF173" s="4">
        <f>lambda!$C$1*BF172</f>
        <v>2.0644269901984639E-3</v>
      </c>
      <c r="BG173" s="12">
        <f t="shared" si="138"/>
        <v>3.1031004458530999E-8</v>
      </c>
      <c r="BH173" s="12">
        <f t="shared" si="139"/>
        <v>3.0470387382515885E-8</v>
      </c>
      <c r="BI173" s="12">
        <f t="shared" si="140"/>
        <v>2.6389482779444888E-7</v>
      </c>
      <c r="BJ173" s="12">
        <f t="shared" si="141"/>
        <v>7.6828017946470198E-7</v>
      </c>
      <c r="BK173" s="12">
        <f t="shared" si="142"/>
        <v>2.9318818670975308E-7</v>
      </c>
      <c r="BL173" s="12">
        <f t="shared" si="143"/>
        <v>8.6486454584816749E-8</v>
      </c>
      <c r="BM173" s="12">
        <f t="shared" si="144"/>
        <v>1.2701549620423669E-8</v>
      </c>
      <c r="BN173" s="12">
        <f t="shared" si="145"/>
        <v>4.7297131624102194E-7</v>
      </c>
      <c r="BO173" s="12">
        <f t="shared" si="146"/>
        <v>6.5470520906011912E-7</v>
      </c>
      <c r="BT173" s="1">
        <f t="shared" si="147"/>
        <v>44861</v>
      </c>
      <c r="BU173" s="6"/>
      <c r="BV173" s="6"/>
      <c r="BW173" s="6"/>
      <c r="BX173" s="6"/>
      <c r="BY173" s="6"/>
      <c r="BZ173" s="6"/>
      <c r="CA173" s="6"/>
      <c r="CB173" s="6"/>
      <c r="CC173" s="6"/>
    </row>
    <row r="174" spans="1:81" x14ac:dyDescent="0.25">
      <c r="A174" s="1">
        <v>44860</v>
      </c>
      <c r="B174" s="33">
        <v>7.63</v>
      </c>
      <c r="C174" s="33">
        <v>7.59</v>
      </c>
      <c r="D174" s="33">
        <v>7.59</v>
      </c>
      <c r="E174" s="33">
        <v>7.62</v>
      </c>
      <c r="F174" s="33">
        <v>7.93</v>
      </c>
      <c r="G174" s="33">
        <v>8.35</v>
      </c>
      <c r="H174" s="33">
        <v>9.19</v>
      </c>
      <c r="I174" s="33">
        <v>9.76</v>
      </c>
      <c r="J174" s="33">
        <v>10.18</v>
      </c>
      <c r="K174" s="33">
        <v>10.48</v>
      </c>
      <c r="L174" s="33">
        <v>10.64</v>
      </c>
      <c r="M174" s="33">
        <v>10.83</v>
      </c>
      <c r="N174" s="5"/>
      <c r="O174" s="1">
        <f t="shared" si="149"/>
        <v>44860</v>
      </c>
      <c r="P174" s="6">
        <f t="shared" si="109"/>
        <v>7.3452064711561071</v>
      </c>
      <c r="Q174" s="6">
        <f t="shared" si="110"/>
        <v>7.3830620736717201</v>
      </c>
      <c r="R174" s="6">
        <f t="shared" si="111"/>
        <v>7.4966552687846466</v>
      </c>
      <c r="S174" s="6">
        <f t="shared" si="112"/>
        <v>8.2408929566994757</v>
      </c>
      <c r="T174" s="6">
        <f t="shared" si="113"/>
        <v>9.1949095380794645</v>
      </c>
      <c r="U174" s="6">
        <f t="shared" si="114"/>
        <v>11.009517075485387</v>
      </c>
      <c r="V174" s="6">
        <f t="shared" si="115"/>
        <v>11.825033865124979</v>
      </c>
      <c r="W174" s="6">
        <f t="shared" si="116"/>
        <v>12.45952337817493</v>
      </c>
      <c r="X174" s="6">
        <f t="shared" si="117"/>
        <v>13.826518290391784</v>
      </c>
      <c r="AC174" s="1">
        <f t="shared" si="118"/>
        <v>44860</v>
      </c>
      <c r="AD174" s="9">
        <f t="shared" si="119"/>
        <v>-3.8576626095916033E-3</v>
      </c>
      <c r="AE174" s="9">
        <f t="shared" si="120"/>
        <v>-7.663207796449017E-3</v>
      </c>
      <c r="AF174" s="9">
        <f t="shared" si="121"/>
        <v>-7.5447329209417519E-3</v>
      </c>
      <c r="AG174" s="9">
        <f t="shared" si="122"/>
        <v>-1.2058271436185225E-3</v>
      </c>
      <c r="AH174" s="9">
        <f t="shared" si="123"/>
        <v>1.436058130923761E-2</v>
      </c>
      <c r="AI174" s="9">
        <f t="shared" si="124"/>
        <v>1.0672459152492333E-2</v>
      </c>
      <c r="AJ174" s="9">
        <f t="shared" si="125"/>
        <v>-1.0283700325467882E-3</v>
      </c>
      <c r="AK174" s="9">
        <f t="shared" si="126"/>
        <v>-6.0284093006759661E-3</v>
      </c>
      <c r="AL174" s="9">
        <f t="shared" si="127"/>
        <v>-1.2140505315757215E-2</v>
      </c>
      <c r="AQ174" s="1">
        <f t="shared" si="128"/>
        <v>44860</v>
      </c>
      <c r="AR174" s="12">
        <f t="shared" si="129"/>
        <v>1.4881560809441099E-5</v>
      </c>
      <c r="AS174" s="12">
        <f t="shared" si="130"/>
        <v>5.8724753731557002E-5</v>
      </c>
      <c r="AT174" s="12">
        <f t="shared" si="131"/>
        <v>5.6922994848342257E-5</v>
      </c>
      <c r="AU174" s="12">
        <f t="shared" si="132"/>
        <v>1.454019100287205E-6</v>
      </c>
      <c r="AV174" s="12">
        <f t="shared" si="133"/>
        <v>2.062262955392246E-4</v>
      </c>
      <c r="AW174" s="12">
        <f t="shared" si="134"/>
        <v>1.1390138436161738E-4</v>
      </c>
      <c r="AX174" s="12">
        <f t="shared" si="135"/>
        <v>1.0575449238402821E-6</v>
      </c>
      <c r="AY174" s="12">
        <f t="shared" si="136"/>
        <v>3.6341718696476494E-5</v>
      </c>
      <c r="AZ174" s="12">
        <f t="shared" si="137"/>
        <v>1.4739186932192919E-4</v>
      </c>
      <c r="BE174" s="1">
        <f t="shared" si="148"/>
        <v>44860</v>
      </c>
      <c r="BF174" s="4">
        <f>lambda!$C$1*BF173</f>
        <v>2.0480426490064128E-3</v>
      </c>
      <c r="BG174" s="12">
        <f t="shared" si="138"/>
        <v>3.0478071221517766E-8</v>
      </c>
      <c r="BH174" s="12">
        <f t="shared" si="139"/>
        <v>1.2027080019462723E-7</v>
      </c>
      <c r="BI174" s="12">
        <f t="shared" si="140"/>
        <v>1.1658072115857727E-7</v>
      </c>
      <c r="BJ174" s="12">
        <f t="shared" si="141"/>
        <v>2.9778931298581282E-9</v>
      </c>
      <c r="BK174" s="12">
        <f t="shared" si="142"/>
        <v>4.2236024861093292E-7</v>
      </c>
      <c r="BL174" s="12">
        <f t="shared" si="143"/>
        <v>2.3327489295346447E-7</v>
      </c>
      <c r="BM174" s="12">
        <f t="shared" si="144"/>
        <v>2.1658971072651365E-9</v>
      </c>
      <c r="BN174" s="12">
        <f t="shared" si="145"/>
        <v>7.4429389828577601E-8</v>
      </c>
      <c r="BO174" s="12">
        <f t="shared" si="146"/>
        <v>3.0186483448809087E-7</v>
      </c>
      <c r="BT174" s="1">
        <f t="shared" si="147"/>
        <v>44860</v>
      </c>
      <c r="BU174" s="6"/>
      <c r="BV174" s="6"/>
      <c r="BW174" s="6"/>
      <c r="BX174" s="6"/>
      <c r="BY174" s="6"/>
      <c r="BZ174" s="6"/>
      <c r="CA174" s="6"/>
      <c r="CB174" s="6"/>
      <c r="CC174" s="6"/>
    </row>
    <row r="175" spans="1:81" x14ac:dyDescent="0.25">
      <c r="A175" s="1">
        <v>44859</v>
      </c>
      <c r="B175" s="33">
        <v>7.6</v>
      </c>
      <c r="C175" s="33">
        <v>7.59</v>
      </c>
      <c r="D175" s="33">
        <v>7.61</v>
      </c>
      <c r="E175" s="33">
        <v>7.65</v>
      </c>
      <c r="F175" s="33">
        <v>7.95</v>
      </c>
      <c r="G175" s="33">
        <v>8.32</v>
      </c>
      <c r="H175" s="33">
        <v>9.1300000000000008</v>
      </c>
      <c r="I175" s="33">
        <v>9.7200000000000006</v>
      </c>
      <c r="J175" s="33">
        <v>10.17</v>
      </c>
      <c r="K175" s="33">
        <v>10.51</v>
      </c>
      <c r="L175" s="33">
        <v>10.69</v>
      </c>
      <c r="M175" s="33">
        <v>10.9</v>
      </c>
      <c r="N175" s="5"/>
      <c r="O175" s="1">
        <f t="shared" si="149"/>
        <v>44859</v>
      </c>
      <c r="P175" s="6">
        <f t="shared" si="109"/>
        <v>7.3735965239348111</v>
      </c>
      <c r="Q175" s="6">
        <f t="shared" si="110"/>
        <v>7.4398573515841449</v>
      </c>
      <c r="R175" s="6">
        <f t="shared" si="111"/>
        <v>7.5534294342328501</v>
      </c>
      <c r="S175" s="6">
        <f t="shared" si="112"/>
        <v>8.2508360427310468</v>
      </c>
      <c r="T175" s="6">
        <f t="shared" si="113"/>
        <v>9.0638088858406185</v>
      </c>
      <c r="U175" s="6">
        <f t="shared" si="114"/>
        <v>10.892643229222687</v>
      </c>
      <c r="V175" s="6">
        <f t="shared" si="115"/>
        <v>11.837200630481926</v>
      </c>
      <c r="W175" s="6">
        <f t="shared" si="116"/>
        <v>12.534861340667687</v>
      </c>
      <c r="X175" s="6">
        <f t="shared" si="117"/>
        <v>13.995402303484948</v>
      </c>
      <c r="AC175" s="1">
        <f t="shared" si="118"/>
        <v>44859</v>
      </c>
      <c r="AD175" s="9">
        <f t="shared" si="119"/>
        <v>-4.1721683757822652E-6</v>
      </c>
      <c r="AE175" s="9">
        <f t="shared" si="120"/>
        <v>8.9447813225173468E-3</v>
      </c>
      <c r="AF175" s="9">
        <f t="shared" si="121"/>
        <v>3.76731123027938E-3</v>
      </c>
      <c r="AG175" s="9">
        <f t="shared" si="122"/>
        <v>7.3179537334977091E-3</v>
      </c>
      <c r="AH175" s="9">
        <f t="shared" si="123"/>
        <v>-6.6685395961726714E-3</v>
      </c>
      <c r="AI175" s="9">
        <f t="shared" si="124"/>
        <v>-5.1113566621404909E-3</v>
      </c>
      <c r="AJ175" s="9">
        <f t="shared" si="125"/>
        <v>4.7957760051988612E-3</v>
      </c>
      <c r="AK175" s="9">
        <f t="shared" si="126"/>
        <v>1.0002026605336615E-2</v>
      </c>
      <c r="AL175" s="9">
        <f t="shared" si="127"/>
        <v>1.322368687612601E-2</v>
      </c>
      <c r="AQ175" s="1">
        <f t="shared" si="128"/>
        <v>44859</v>
      </c>
      <c r="AR175" s="12">
        <f t="shared" si="129"/>
        <v>1.7406988955877625E-11</v>
      </c>
      <c r="AS175" s="12">
        <f t="shared" si="130"/>
        <v>8.0009112907655175E-5</v>
      </c>
      <c r="AT175" s="12">
        <f t="shared" si="131"/>
        <v>1.4192633905789135E-5</v>
      </c>
      <c r="AU175" s="12">
        <f t="shared" si="132"/>
        <v>5.3552446845613061E-5</v>
      </c>
      <c r="AV175" s="12">
        <f t="shared" si="133"/>
        <v>4.4469420345722772E-5</v>
      </c>
      <c r="AW175" s="12">
        <f t="shared" si="134"/>
        <v>2.612596692760798E-5</v>
      </c>
      <c r="AX175" s="12">
        <f t="shared" si="135"/>
        <v>2.2999467492041146E-5</v>
      </c>
      <c r="AY175" s="12">
        <f t="shared" si="136"/>
        <v>1.0004053621386149E-4</v>
      </c>
      <c r="AZ175" s="12">
        <f t="shared" si="137"/>
        <v>1.7486589459782728E-4</v>
      </c>
      <c r="BE175" s="1">
        <f t="shared" si="148"/>
        <v>44859</v>
      </c>
      <c r="BF175" s="4">
        <f>lambda!$C$1*BF174</f>
        <v>2.0317883422682668E-3</v>
      </c>
      <c r="BG175" s="12">
        <f t="shared" si="138"/>
        <v>3.5367317234544631E-14</v>
      </c>
      <c r="BH175" s="12">
        <f t="shared" si="139"/>
        <v>1.625615828809993E-7</v>
      </c>
      <c r="BI175" s="12">
        <f t="shared" si="140"/>
        <v>2.8836428115863703E-8</v>
      </c>
      <c r="BJ175" s="12">
        <f t="shared" si="141"/>
        <v>1.0880723720085763E-7</v>
      </c>
      <c r="BK175" s="12">
        <f t="shared" si="142"/>
        <v>9.0352449845866809E-8</v>
      </c>
      <c r="BL175" s="12">
        <f t="shared" si="143"/>
        <v>5.3082435034000182E-8</v>
      </c>
      <c r="BM175" s="12">
        <f t="shared" si="144"/>
        <v>4.6730049928707174E-8</v>
      </c>
      <c r="BN175" s="12">
        <f t="shared" si="145"/>
        <v>2.0326119523359014E-7</v>
      </c>
      <c r="BO175" s="12">
        <f t="shared" si="146"/>
        <v>3.5529048610417697E-7</v>
      </c>
      <c r="BT175" s="1">
        <f t="shared" si="147"/>
        <v>44859</v>
      </c>
      <c r="BU175" s="6"/>
      <c r="BV175" s="6"/>
      <c r="BW175" s="6"/>
      <c r="BX175" s="6"/>
      <c r="BY175" s="6"/>
      <c r="BZ175" s="6"/>
      <c r="CA175" s="6"/>
      <c r="CB175" s="6"/>
      <c r="CC175" s="6"/>
    </row>
    <row r="176" spans="1:81" x14ac:dyDescent="0.25">
      <c r="A176" s="1">
        <v>44858</v>
      </c>
      <c r="B176" s="33">
        <v>7.7</v>
      </c>
      <c r="C176" s="33">
        <v>7.64</v>
      </c>
      <c r="D176" s="33">
        <v>7.62</v>
      </c>
      <c r="E176" s="33">
        <v>7.65</v>
      </c>
      <c r="F176" s="33">
        <v>7.92</v>
      </c>
      <c r="G176" s="33">
        <v>8.32</v>
      </c>
      <c r="H176" s="33">
        <v>9.15</v>
      </c>
      <c r="I176" s="33">
        <v>9.7200000000000006</v>
      </c>
      <c r="J176" s="33">
        <v>10.14</v>
      </c>
      <c r="K176" s="33">
        <v>10.45</v>
      </c>
      <c r="L176" s="33">
        <v>10.61</v>
      </c>
      <c r="M176" s="33">
        <v>10.79</v>
      </c>
      <c r="N176" s="5"/>
      <c r="O176" s="1">
        <f t="shared" si="149"/>
        <v>44858</v>
      </c>
      <c r="P176" s="6">
        <f t="shared" si="109"/>
        <v>7.3736272878852205</v>
      </c>
      <c r="Q176" s="6">
        <f t="shared" si="110"/>
        <v>7.3736061972714317</v>
      </c>
      <c r="R176" s="6">
        <f t="shared" si="111"/>
        <v>7.5250268489796213</v>
      </c>
      <c r="S176" s="6">
        <f t="shared" si="112"/>
        <v>8.1906771946121495</v>
      </c>
      <c r="T176" s="6">
        <f t="shared" si="113"/>
        <v>9.1244532341723037</v>
      </c>
      <c r="U176" s="6">
        <f t="shared" si="114"/>
        <v>10.94846194692154</v>
      </c>
      <c r="V176" s="6">
        <f t="shared" si="115"/>
        <v>11.780567975037947</v>
      </c>
      <c r="W176" s="6">
        <f t="shared" si="116"/>
        <v>12.410112235971747</v>
      </c>
      <c r="X176" s="6">
        <f t="shared" si="117"/>
        <v>13.811549769012226</v>
      </c>
      <c r="AC176" s="1">
        <f t="shared" si="118"/>
        <v>44858</v>
      </c>
      <c r="AD176" s="9">
        <f t="shared" si="119"/>
        <v>1.3107322252822232E-6</v>
      </c>
      <c r="AE176" s="9">
        <f t="shared" si="120"/>
        <v>-6.3963054708382908E-3</v>
      </c>
      <c r="AF176" s="9">
        <f t="shared" si="121"/>
        <v>-1.2558015814671192E-3</v>
      </c>
      <c r="AG176" s="9">
        <f t="shared" si="122"/>
        <v>-6.098560761750217E-3</v>
      </c>
      <c r="AH176" s="9">
        <f t="shared" si="123"/>
        <v>2.4241405235551519E-5</v>
      </c>
      <c r="AI176" s="9">
        <f t="shared" si="124"/>
        <v>-2.0147774525714084E-3</v>
      </c>
      <c r="AJ176" s="9">
        <f t="shared" si="125"/>
        <v>-1.8853077015741236E-3</v>
      </c>
      <c r="AK176" s="9">
        <f t="shared" si="126"/>
        <v>-1.9884248430013913E-3</v>
      </c>
      <c r="AL176" s="9">
        <f t="shared" si="127"/>
        <v>1.1208177216088452E-3</v>
      </c>
      <c r="AQ176" s="1">
        <f t="shared" si="128"/>
        <v>44858</v>
      </c>
      <c r="AR176" s="12">
        <f t="shared" si="129"/>
        <v>1.7180189663932887E-12</v>
      </c>
      <c r="AS176" s="12">
        <f t="shared" si="130"/>
        <v>4.091272367627585E-5</v>
      </c>
      <c r="AT176" s="12">
        <f t="shared" si="131"/>
        <v>1.5770376120153177E-6</v>
      </c>
      <c r="AU176" s="12">
        <f t="shared" si="132"/>
        <v>3.7192443364759388E-5</v>
      </c>
      <c r="AV176" s="12">
        <f t="shared" si="133"/>
        <v>5.876457277942246E-10</v>
      </c>
      <c r="AW176" s="12">
        <f t="shared" si="134"/>
        <v>4.0593281833901337E-6</v>
      </c>
      <c r="AX176" s="12">
        <f t="shared" si="135"/>
        <v>3.5543851296147045E-6</v>
      </c>
      <c r="AY176" s="12">
        <f t="shared" si="136"/>
        <v>3.9538333562651074E-6</v>
      </c>
      <c r="AZ176" s="12">
        <f t="shared" si="137"/>
        <v>1.2562323650724428E-6</v>
      </c>
      <c r="BE176" s="1">
        <f t="shared" si="148"/>
        <v>44858</v>
      </c>
      <c r="BF176" s="4">
        <f>lambda!$C$1*BF175</f>
        <v>2.0156630379645503E-3</v>
      </c>
      <c r="BG176" s="12">
        <f t="shared" si="138"/>
        <v>3.462947329081013E-15</v>
      </c>
      <c r="BH176" s="12">
        <f t="shared" si="139"/>
        <v>8.2466264896726369E-8</v>
      </c>
      <c r="BI176" s="12">
        <f t="shared" si="140"/>
        <v>3.178776424019155E-9</v>
      </c>
      <c r="BJ176" s="12">
        <f t="shared" si="141"/>
        <v>7.4967433381935396E-8</v>
      </c>
      <c r="BK176" s="12">
        <f t="shared" si="142"/>
        <v>1.184495772932596E-12</v>
      </c>
      <c r="BL176" s="12">
        <f t="shared" si="143"/>
        <v>8.182237778227276E-9</v>
      </c>
      <c r="BM176" s="12">
        <f t="shared" si="144"/>
        <v>7.1644427284551969E-9</v>
      </c>
      <c r="BN176" s="12">
        <f t="shared" si="145"/>
        <v>7.9695957544949E-9</v>
      </c>
      <c r="BO176" s="12">
        <f t="shared" si="146"/>
        <v>2.5321411453713122E-9</v>
      </c>
      <c r="BT176" s="1">
        <f t="shared" si="147"/>
        <v>44858</v>
      </c>
      <c r="BU176" s="6"/>
      <c r="BV176" s="6"/>
      <c r="BW176" s="6"/>
      <c r="BX176" s="6"/>
      <c r="BY176" s="6"/>
      <c r="BZ176" s="6"/>
      <c r="CA176" s="6"/>
      <c r="CB176" s="6"/>
      <c r="CC176" s="6"/>
    </row>
    <row r="177" spans="1:81" x14ac:dyDescent="0.25">
      <c r="A177" s="1">
        <v>44855</v>
      </c>
      <c r="B177" s="33">
        <v>7.68</v>
      </c>
      <c r="C177" s="33">
        <v>7.63</v>
      </c>
      <c r="D177" s="33">
        <v>7.63</v>
      </c>
      <c r="E177" s="33">
        <v>7.66</v>
      </c>
      <c r="F177" s="33">
        <v>7.95</v>
      </c>
      <c r="G177" s="33">
        <v>8.34</v>
      </c>
      <c r="H177" s="33">
        <v>9.17</v>
      </c>
      <c r="I177" s="33">
        <v>9.74</v>
      </c>
      <c r="J177" s="33">
        <v>10.16</v>
      </c>
      <c r="K177" s="33">
        <v>10.46</v>
      </c>
      <c r="L177" s="33">
        <v>10.61</v>
      </c>
      <c r="M177" s="33">
        <v>10.8</v>
      </c>
      <c r="N177" s="5"/>
      <c r="O177" s="1">
        <f t="shared" ref="O177:O240" si="150">A177</f>
        <v>44855</v>
      </c>
      <c r="P177" s="6">
        <f t="shared" si="109"/>
        <v>7.3736176230406514</v>
      </c>
      <c r="Q177" s="6">
        <f t="shared" si="110"/>
        <v>7.4209211942023678</v>
      </c>
      <c r="R177" s="6">
        <f t="shared" si="111"/>
        <v>7.5344827257069369</v>
      </c>
      <c r="S177" s="6">
        <f t="shared" si="112"/>
        <v>8.2407811629202854</v>
      </c>
      <c r="T177" s="6">
        <f t="shared" si="113"/>
        <v>9.1242320472848526</v>
      </c>
      <c r="U177" s="6">
        <f t="shared" si="114"/>
        <v>10.970542897824053</v>
      </c>
      <c r="V177" s="6">
        <f t="shared" si="115"/>
        <v>11.802798920071368</v>
      </c>
      <c r="W177" s="6">
        <f t="shared" si="116"/>
        <v>12.43481336147331</v>
      </c>
      <c r="X177" s="6">
        <f t="shared" si="117"/>
        <v>13.796078211285931</v>
      </c>
      <c r="AC177" s="1">
        <f t="shared" si="118"/>
        <v>44855</v>
      </c>
      <c r="AD177" s="9">
        <f t="shared" si="119"/>
        <v>-1.5279793930154389E-2</v>
      </c>
      <c r="AE177" s="9">
        <f t="shared" si="120"/>
        <v>-1.7688715846769794E-2</v>
      </c>
      <c r="AF177" s="9">
        <f t="shared" si="121"/>
        <v>-1.7413416339385101E-2</v>
      </c>
      <c r="AG177" s="9">
        <f t="shared" si="122"/>
        <v>-1.8051657014421674E-2</v>
      </c>
      <c r="AH177" s="9">
        <f t="shared" si="123"/>
        <v>-1.0876438211943186E-2</v>
      </c>
      <c r="AI177" s="9">
        <f t="shared" si="124"/>
        <v>5.7465352929575607E-3</v>
      </c>
      <c r="AJ177" s="9">
        <f t="shared" si="125"/>
        <v>8.6788688991650507E-3</v>
      </c>
      <c r="AK177" s="9">
        <f t="shared" si="126"/>
        <v>-4.327262407809669E-3</v>
      </c>
      <c r="AL177" s="9">
        <f t="shared" si="127"/>
        <v>-1.8727627858471509E-2</v>
      </c>
      <c r="AQ177" s="1">
        <f t="shared" si="128"/>
        <v>44855</v>
      </c>
      <c r="AR177" s="12">
        <f t="shared" si="129"/>
        <v>2.3347210254798291E-4</v>
      </c>
      <c r="AS177" s="12">
        <f t="shared" si="130"/>
        <v>3.1289066830776484E-4</v>
      </c>
      <c r="AT177" s="12">
        <f t="shared" si="131"/>
        <v>3.03227068608764E-4</v>
      </c>
      <c r="AU177" s="12">
        <f t="shared" si="132"/>
        <v>3.2586232096631923E-4</v>
      </c>
      <c r="AV177" s="12">
        <f t="shared" si="133"/>
        <v>1.1829690817821788E-4</v>
      </c>
      <c r="AW177" s="12">
        <f t="shared" si="134"/>
        <v>3.3022667873206836E-5</v>
      </c>
      <c r="AX177" s="12">
        <f t="shared" si="135"/>
        <v>7.5322765368894383E-5</v>
      </c>
      <c r="AY177" s="12">
        <f t="shared" si="136"/>
        <v>1.8725199946042732E-5</v>
      </c>
      <c r="AZ177" s="12">
        <f t="shared" si="137"/>
        <v>3.5072404520539819E-4</v>
      </c>
      <c r="BE177" s="1">
        <f t="shared" si="148"/>
        <v>44855</v>
      </c>
      <c r="BF177" s="4">
        <f>lambda!$C$1*BF176</f>
        <v>1.9996657122664189E-3</v>
      </c>
      <c r="BG177" s="12">
        <f t="shared" si="138"/>
        <v>4.6686615823595065E-7</v>
      </c>
      <c r="BH177" s="12">
        <f t="shared" si="139"/>
        <v>6.2567674110316238E-7</v>
      </c>
      <c r="BI177" s="12">
        <f t="shared" si="140"/>
        <v>6.0635277212800237E-7</v>
      </c>
      <c r="BJ177" s="12">
        <f t="shared" si="141"/>
        <v>6.5161571015590315E-7</v>
      </c>
      <c r="BK177" s="12">
        <f t="shared" si="142"/>
        <v>2.3655427115111123E-7</v>
      </c>
      <c r="BL177" s="12">
        <f t="shared" si="143"/>
        <v>6.6034296673613535E-8</v>
      </c>
      <c r="BM177" s="12">
        <f t="shared" si="144"/>
        <v>1.5062035126126653E-7</v>
      </c>
      <c r="BN177" s="12">
        <f t="shared" si="145"/>
        <v>3.7444140287434648E-8</v>
      </c>
      <c r="BO177" s="12">
        <f t="shared" si="146"/>
        <v>7.0133084766461228E-7</v>
      </c>
      <c r="BT177" s="1">
        <f t="shared" si="147"/>
        <v>44855</v>
      </c>
      <c r="BU177" s="6"/>
      <c r="BV177" s="6"/>
      <c r="BW177" s="6"/>
      <c r="BX177" s="6"/>
      <c r="BY177" s="6"/>
      <c r="BZ177" s="6"/>
      <c r="CA177" s="6"/>
      <c r="CB177" s="6"/>
      <c r="CC177" s="6"/>
    </row>
    <row r="178" spans="1:81" x14ac:dyDescent="0.25">
      <c r="A178" s="1">
        <v>44854</v>
      </c>
      <c r="B178" s="33">
        <v>7.72</v>
      </c>
      <c r="C178" s="33">
        <v>7.71</v>
      </c>
      <c r="D178" s="33">
        <v>7.73</v>
      </c>
      <c r="E178" s="33">
        <v>7.77</v>
      </c>
      <c r="F178" s="33">
        <v>8.08</v>
      </c>
      <c r="G178" s="33">
        <v>8.4600000000000009</v>
      </c>
      <c r="H178" s="33">
        <v>9.2200000000000006</v>
      </c>
      <c r="I178" s="33">
        <v>9.75</v>
      </c>
      <c r="J178" s="33">
        <v>10.18</v>
      </c>
      <c r="K178" s="33">
        <v>10.53</v>
      </c>
      <c r="L178" s="33">
        <v>10.71</v>
      </c>
      <c r="M178" s="33">
        <v>10.91</v>
      </c>
      <c r="N178" s="5"/>
      <c r="O178" s="1">
        <f t="shared" si="150"/>
        <v>44854</v>
      </c>
      <c r="P178" s="6">
        <f t="shared" si="109"/>
        <v>7.4871501487579373</v>
      </c>
      <c r="Q178" s="6">
        <f t="shared" si="110"/>
        <v>7.5533556047498784</v>
      </c>
      <c r="R178" s="6">
        <f t="shared" si="111"/>
        <v>7.6668327994530827</v>
      </c>
      <c r="S178" s="6">
        <f t="shared" si="112"/>
        <v>8.3908917138350034</v>
      </c>
      <c r="T178" s="6">
        <f t="shared" si="113"/>
        <v>9.2240128395447929</v>
      </c>
      <c r="U178" s="6">
        <f t="shared" si="114"/>
        <v>10.907681077701415</v>
      </c>
      <c r="V178" s="6">
        <f t="shared" si="115"/>
        <v>11.70080720216583</v>
      </c>
      <c r="W178" s="6">
        <f t="shared" si="116"/>
        <v>12.488738652175391</v>
      </c>
      <c r="X178" s="6">
        <f t="shared" si="117"/>
        <v>14.056880511721596</v>
      </c>
      <c r="AC178" s="1">
        <f t="shared" si="118"/>
        <v>44854</v>
      </c>
      <c r="AD178" s="9">
        <f t="shared" si="119"/>
        <v>-1.0054976685948784E-2</v>
      </c>
      <c r="AE178" s="9">
        <f t="shared" si="120"/>
        <v>-1.8602164092259912E-2</v>
      </c>
      <c r="AF178" s="9">
        <f t="shared" si="121"/>
        <v>-2.3147187871321705E-2</v>
      </c>
      <c r="AG178" s="9">
        <f t="shared" si="122"/>
        <v>-1.6560909432701346E-2</v>
      </c>
      <c r="AH178" s="9">
        <f t="shared" si="123"/>
        <v>-9.6870044207494378E-3</v>
      </c>
      <c r="AI178" s="9">
        <f t="shared" si="124"/>
        <v>6.776618818688563E-3</v>
      </c>
      <c r="AJ178" s="9">
        <f t="shared" si="125"/>
        <v>6.307284868357548E-3</v>
      </c>
      <c r="AK178" s="9">
        <f t="shared" si="126"/>
        <v>9.030441063323652E-3</v>
      </c>
      <c r="AL178" s="9">
        <f t="shared" si="127"/>
        <v>8.7785741669252314E-3</v>
      </c>
      <c r="AQ178" s="1">
        <f t="shared" si="128"/>
        <v>44854</v>
      </c>
      <c r="AR178" s="12">
        <f t="shared" si="129"/>
        <v>1.0110255615497359E-4</v>
      </c>
      <c r="AS178" s="12">
        <f t="shared" si="130"/>
        <v>3.4604050891536405E-4</v>
      </c>
      <c r="AT178" s="12">
        <f t="shared" si="131"/>
        <v>5.3579230635026264E-4</v>
      </c>
      <c r="AU178" s="12">
        <f t="shared" si="132"/>
        <v>2.7426372123813639E-4</v>
      </c>
      <c r="AV178" s="12">
        <f t="shared" si="133"/>
        <v>9.3838054647619158E-5</v>
      </c>
      <c r="AW178" s="12">
        <f t="shared" si="134"/>
        <v>4.5922562613803973E-5</v>
      </c>
      <c r="AX178" s="12">
        <f t="shared" si="135"/>
        <v>3.978184241061209E-5</v>
      </c>
      <c r="AY178" s="12">
        <f t="shared" si="136"/>
        <v>8.1548865798162018E-5</v>
      </c>
      <c r="AZ178" s="12">
        <f t="shared" si="137"/>
        <v>7.7063364404207022E-5</v>
      </c>
      <c r="BE178" s="1">
        <f t="shared" si="148"/>
        <v>44854</v>
      </c>
      <c r="BF178" s="4">
        <f>lambda!$C$1*BF177</f>
        <v>1.9837953494706538E-3</v>
      </c>
      <c r="BG178" s="12">
        <f t="shared" si="138"/>
        <v>2.0056678071983223E-7</v>
      </c>
      <c r="BH178" s="12">
        <f t="shared" si="139"/>
        <v>6.8647355231475755E-7</v>
      </c>
      <c r="BI178" s="12">
        <f t="shared" si="140"/>
        <v>1.062902285619807E-6</v>
      </c>
      <c r="BJ178" s="12">
        <f t="shared" si="141"/>
        <v>5.4408309472073079E-7</v>
      </c>
      <c r="BK178" s="12">
        <f t="shared" si="142"/>
        <v>1.8615549641331996E-7</v>
      </c>
      <c r="BL178" s="12">
        <f t="shared" si="143"/>
        <v>9.1100966149039231E-8</v>
      </c>
      <c r="BM178" s="12">
        <f t="shared" si="144"/>
        <v>7.8919033967546685E-8</v>
      </c>
      <c r="BN178" s="12">
        <f t="shared" si="145"/>
        <v>1.6177626072500027E-7</v>
      </c>
      <c r="BO178" s="12">
        <f t="shared" si="146"/>
        <v>1.528779439196282E-7</v>
      </c>
      <c r="BT178" s="1">
        <f t="shared" si="147"/>
        <v>44854</v>
      </c>
      <c r="BU178" s="6"/>
      <c r="BV178" s="6"/>
      <c r="BW178" s="6"/>
      <c r="BX178" s="6"/>
      <c r="BY178" s="6"/>
      <c r="BZ178" s="6"/>
      <c r="CA178" s="6"/>
      <c r="CB178" s="6"/>
      <c r="CC178" s="6"/>
    </row>
    <row r="179" spans="1:81" x14ac:dyDescent="0.25">
      <c r="A179" s="1">
        <v>44853</v>
      </c>
      <c r="B179" s="33">
        <v>7.7</v>
      </c>
      <c r="C179" s="33">
        <v>7.74</v>
      </c>
      <c r="D179" s="33">
        <v>7.8</v>
      </c>
      <c r="E179" s="33">
        <v>7.87</v>
      </c>
      <c r="F179" s="33">
        <v>8.1999999999999993</v>
      </c>
      <c r="G179" s="33">
        <v>8.57</v>
      </c>
      <c r="H179" s="33">
        <v>9.26</v>
      </c>
      <c r="I179" s="33">
        <v>9.76</v>
      </c>
      <c r="J179" s="33">
        <v>10.16</v>
      </c>
      <c r="K179" s="33">
        <v>10.49</v>
      </c>
      <c r="L179" s="33">
        <v>10.66</v>
      </c>
      <c r="M179" s="33">
        <v>10.86</v>
      </c>
      <c r="N179" s="5"/>
      <c r="O179" s="1">
        <f t="shared" si="150"/>
        <v>44853</v>
      </c>
      <c r="P179" s="6">
        <f t="shared" si="109"/>
        <v>7.5628130257049619</v>
      </c>
      <c r="Q179" s="6">
        <f t="shared" si="110"/>
        <v>7.6951793901127274</v>
      </c>
      <c r="R179" s="6">
        <f t="shared" si="111"/>
        <v>7.8463682732384576</v>
      </c>
      <c r="S179" s="6">
        <f t="shared" si="112"/>
        <v>8.5310095485306547</v>
      </c>
      <c r="T179" s="6">
        <f t="shared" si="113"/>
        <v>9.3138000752525976</v>
      </c>
      <c r="U179" s="6">
        <f t="shared" si="114"/>
        <v>10.834013770388285</v>
      </c>
      <c r="V179" s="6">
        <f t="shared" si="115"/>
        <v>11.627239129237921</v>
      </c>
      <c r="W179" s="6">
        <f t="shared" si="116"/>
        <v>12.376467525681342</v>
      </c>
      <c r="X179" s="6">
        <f t="shared" si="117"/>
        <v>13.934021197390317</v>
      </c>
      <c r="AC179" s="1">
        <f t="shared" si="118"/>
        <v>44853</v>
      </c>
      <c r="AD179" s="9">
        <f t="shared" si="119"/>
        <v>-1.6124245076269361E-2</v>
      </c>
      <c r="AE179" s="9">
        <f t="shared" si="120"/>
        <v>-2.1858963329538381E-2</v>
      </c>
      <c r="AF179" s="9">
        <f t="shared" si="121"/>
        <v>-2.6120862045084361E-2</v>
      </c>
      <c r="AG179" s="9">
        <f t="shared" si="122"/>
        <v>-1.7437128428018974E-2</v>
      </c>
      <c r="AH179" s="9">
        <f t="shared" si="123"/>
        <v>1.1776311873151933E-3</v>
      </c>
      <c r="AI179" s="9">
        <f t="shared" si="124"/>
        <v>3.6873083487166331E-3</v>
      </c>
      <c r="AJ179" s="9">
        <f t="shared" si="125"/>
        <v>2.9439160687856751E-3</v>
      </c>
      <c r="AK179" s="9">
        <f t="shared" si="126"/>
        <v>1.3585627083078286E-3</v>
      </c>
      <c r="AL179" s="9">
        <f t="shared" si="127"/>
        <v>2.2120675313129323E-3</v>
      </c>
      <c r="AQ179" s="1">
        <f t="shared" si="128"/>
        <v>44853</v>
      </c>
      <c r="AR179" s="12">
        <f t="shared" si="129"/>
        <v>2.5999127927959673E-4</v>
      </c>
      <c r="AS179" s="12">
        <f t="shared" si="130"/>
        <v>4.7781427784210367E-4</v>
      </c>
      <c r="AT179" s="12">
        <f t="shared" si="131"/>
        <v>6.8229943397832879E-4</v>
      </c>
      <c r="AU179" s="12">
        <f t="shared" si="132"/>
        <v>3.0405344781522748E-4</v>
      </c>
      <c r="AV179" s="12">
        <f t="shared" si="133"/>
        <v>1.3868152133373917E-6</v>
      </c>
      <c r="AW179" s="12">
        <f t="shared" si="134"/>
        <v>1.3596242858515384E-5</v>
      </c>
      <c r="AX179" s="12">
        <f t="shared" si="135"/>
        <v>8.6666418200545039E-6</v>
      </c>
      <c r="AY179" s="12">
        <f t="shared" si="136"/>
        <v>1.8456926324047023E-6</v>
      </c>
      <c r="AZ179" s="12">
        <f t="shared" si="137"/>
        <v>4.8932427630888904E-6</v>
      </c>
      <c r="BE179" s="1">
        <f t="shared" si="148"/>
        <v>44853</v>
      </c>
      <c r="BF179" s="4">
        <f>lambda!$C$1*BF178</f>
        <v>1.9680509419351725E-3</v>
      </c>
      <c r="BG179" s="12">
        <f t="shared" si="138"/>
        <v>5.1167608208114085E-7</v>
      </c>
      <c r="BH179" s="12">
        <f t="shared" si="139"/>
        <v>9.4036283957722639E-7</v>
      </c>
      <c r="BI179" s="12">
        <f t="shared" si="140"/>
        <v>1.3428000437228849E-6</v>
      </c>
      <c r="BJ179" s="12">
        <f t="shared" si="141"/>
        <v>5.9839267437139521E-7</v>
      </c>
      <c r="BK179" s="12">
        <f t="shared" si="142"/>
        <v>2.7293229868986808E-9</v>
      </c>
      <c r="BL179" s="12">
        <f t="shared" si="143"/>
        <v>2.6758098564480562E-8</v>
      </c>
      <c r="BM179" s="12">
        <f t="shared" si="144"/>
        <v>1.7056392597373023E-8</v>
      </c>
      <c r="BN179" s="12">
        <f t="shared" si="145"/>
        <v>3.6324171237268823E-9</v>
      </c>
      <c r="BO179" s="12">
        <f t="shared" si="146"/>
        <v>9.6301510290145571E-9</v>
      </c>
      <c r="BT179" s="1">
        <f t="shared" si="147"/>
        <v>44853</v>
      </c>
      <c r="BU179" s="6"/>
      <c r="BV179" s="6"/>
      <c r="BW179" s="6"/>
      <c r="BX179" s="6"/>
      <c r="BY179" s="6"/>
      <c r="BZ179" s="6"/>
      <c r="CA179" s="6"/>
      <c r="CB179" s="6"/>
      <c r="CC179" s="6"/>
    </row>
    <row r="180" spans="1:81" x14ac:dyDescent="0.25">
      <c r="A180" s="1">
        <v>44852</v>
      </c>
      <c r="B180" s="33">
        <v>7.69</v>
      </c>
      <c r="C180" s="33">
        <v>7.8</v>
      </c>
      <c r="D180" s="33">
        <v>7.9</v>
      </c>
      <c r="E180" s="33">
        <v>8</v>
      </c>
      <c r="F180" s="33">
        <v>8.34</v>
      </c>
      <c r="G180" s="33">
        <v>8.66</v>
      </c>
      <c r="H180" s="33">
        <v>9.3000000000000007</v>
      </c>
      <c r="I180" s="33">
        <v>9.7799999999999994</v>
      </c>
      <c r="J180" s="33">
        <v>10.17</v>
      </c>
      <c r="K180" s="33">
        <v>10.49</v>
      </c>
      <c r="L180" s="33">
        <v>10.66</v>
      </c>
      <c r="M180" s="33">
        <v>10.85</v>
      </c>
      <c r="N180" s="5"/>
      <c r="O180" s="1">
        <f t="shared" si="150"/>
        <v>44852</v>
      </c>
      <c r="P180" s="6">
        <f t="shared" si="109"/>
        <v>7.6857461145745098</v>
      </c>
      <c r="Q180" s="6">
        <f t="shared" si="110"/>
        <v>7.8652399364459669</v>
      </c>
      <c r="R180" s="6">
        <f t="shared" si="111"/>
        <v>8.0540224224258772</v>
      </c>
      <c r="S180" s="6">
        <f t="shared" si="112"/>
        <v>8.6810703703703354</v>
      </c>
      <c r="T180" s="6">
        <f t="shared" si="113"/>
        <v>9.3028383095369769</v>
      </c>
      <c r="U180" s="6">
        <f t="shared" si="114"/>
        <v>10.794138981462609</v>
      </c>
      <c r="V180" s="6">
        <f t="shared" si="115"/>
        <v>11.593059848281918</v>
      </c>
      <c r="W180" s="6">
        <f t="shared" si="116"/>
        <v>12.359664734847279</v>
      </c>
      <c r="X180" s="6">
        <f t="shared" si="117"/>
        <v>13.903232267669631</v>
      </c>
      <c r="AC180" s="1">
        <f t="shared" si="118"/>
        <v>44852</v>
      </c>
      <c r="AD180" s="9">
        <f t="shared" si="119"/>
        <v>-4.9083364292957813E-3</v>
      </c>
      <c r="AE180" s="9">
        <f t="shared" si="120"/>
        <v>-5.9843832918945062E-3</v>
      </c>
      <c r="AF180" s="9">
        <f t="shared" si="121"/>
        <v>-8.1649964388254576E-3</v>
      </c>
      <c r="AG180" s="9">
        <f t="shared" si="122"/>
        <v>-9.1879955295271123E-3</v>
      </c>
      <c r="AH180" s="9">
        <f t="shared" si="123"/>
        <v>-6.4287665916906364E-3</v>
      </c>
      <c r="AI180" s="9">
        <f t="shared" si="124"/>
        <v>6.7697907795043373E-3</v>
      </c>
      <c r="AJ180" s="9">
        <f t="shared" si="125"/>
        <v>9.2409889565912683E-3</v>
      </c>
      <c r="AK180" s="9">
        <f t="shared" si="126"/>
        <v>1.9983498947287537E-3</v>
      </c>
      <c r="AL180" s="9">
        <f t="shared" si="127"/>
        <v>-4.4214552641019603E-3</v>
      </c>
      <c r="AQ180" s="1">
        <f t="shared" si="128"/>
        <v>44852</v>
      </c>
      <c r="AR180" s="12">
        <f t="shared" si="129"/>
        <v>2.4091766503152061E-5</v>
      </c>
      <c r="AS180" s="12">
        <f t="shared" si="130"/>
        <v>3.5812843384306127E-5</v>
      </c>
      <c r="AT180" s="12">
        <f t="shared" si="131"/>
        <v>6.666716684603241E-5</v>
      </c>
      <c r="AU180" s="12">
        <f t="shared" si="132"/>
        <v>8.4419261850610198E-5</v>
      </c>
      <c r="AV180" s="12">
        <f t="shared" si="133"/>
        <v>4.1329039890437643E-5</v>
      </c>
      <c r="AW180" s="12">
        <f t="shared" si="134"/>
        <v>4.5830067198261942E-5</v>
      </c>
      <c r="AX180" s="12">
        <f t="shared" si="135"/>
        <v>8.5395876895841779E-5</v>
      </c>
      <c r="AY180" s="12">
        <f t="shared" si="136"/>
        <v>3.9934023017624206E-6</v>
      </c>
      <c r="AZ180" s="12">
        <f t="shared" si="137"/>
        <v>1.9549266652454934E-5</v>
      </c>
      <c r="BE180" s="1">
        <f t="shared" si="148"/>
        <v>44852</v>
      </c>
      <c r="BF180" s="4">
        <f>lambda!$C$1*BF179</f>
        <v>1.9524314900150521E-3</v>
      </c>
      <c r="BG180" s="12">
        <f t="shared" si="138"/>
        <v>4.7037523570843896E-8</v>
      </c>
      <c r="BH180" s="12">
        <f t="shared" si="139"/>
        <v>6.9922123170496514E-8</v>
      </c>
      <c r="BI180" s="12">
        <f t="shared" si="140"/>
        <v>1.3016307590028115E-7</v>
      </c>
      <c r="BJ180" s="12">
        <f t="shared" si="141"/>
        <v>1.6482282520095771E-7</v>
      </c>
      <c r="BK180" s="12">
        <f t="shared" si="142"/>
        <v>8.0692118934178698E-8</v>
      </c>
      <c r="BL180" s="12">
        <f t="shared" si="143"/>
        <v>8.9480066387392523E-8</v>
      </c>
      <c r="BM180" s="12">
        <f t="shared" si="144"/>
        <v>1.6672959916889034E-7</v>
      </c>
      <c r="BN180" s="12">
        <f t="shared" si="145"/>
        <v>7.7968444062595423E-9</v>
      </c>
      <c r="BO180" s="12">
        <f t="shared" si="146"/>
        <v>3.8168603818954154E-8</v>
      </c>
      <c r="BT180" s="1">
        <f t="shared" si="147"/>
        <v>44852</v>
      </c>
      <c r="BU180" s="6"/>
      <c r="BV180" s="6"/>
      <c r="BW180" s="6"/>
      <c r="BX180" s="6"/>
      <c r="BY180" s="6"/>
      <c r="BZ180" s="6"/>
      <c r="CA180" s="6"/>
      <c r="CB180" s="6"/>
      <c r="CC180" s="6"/>
    </row>
    <row r="181" spans="1:81" x14ac:dyDescent="0.25">
      <c r="A181" s="1">
        <v>44851</v>
      </c>
      <c r="B181" s="33">
        <v>7.69</v>
      </c>
      <c r="C181" s="33">
        <v>7.82</v>
      </c>
      <c r="D181" s="33">
        <v>7.93</v>
      </c>
      <c r="E181" s="33">
        <v>8.0399999999999991</v>
      </c>
      <c r="F181" s="33">
        <v>8.4</v>
      </c>
      <c r="G181" s="33">
        <v>8.7200000000000006</v>
      </c>
      <c r="H181" s="33">
        <v>9.31</v>
      </c>
      <c r="I181" s="33">
        <v>9.76</v>
      </c>
      <c r="J181" s="33">
        <v>10.15</v>
      </c>
      <c r="K181" s="33">
        <v>10.49</v>
      </c>
      <c r="L181" s="33">
        <v>10.68</v>
      </c>
      <c r="M181" s="33">
        <v>10.88</v>
      </c>
      <c r="N181" s="5"/>
      <c r="O181" s="1">
        <f t="shared" si="150"/>
        <v>44851</v>
      </c>
      <c r="P181" s="6">
        <f t="shared" si="109"/>
        <v>7.7235630754753259</v>
      </c>
      <c r="Q181" s="6">
        <f t="shared" si="110"/>
        <v>7.9124496665756716</v>
      </c>
      <c r="R181" s="6">
        <f t="shared" si="111"/>
        <v>8.1200526884294355</v>
      </c>
      <c r="S181" s="6">
        <f t="shared" si="112"/>
        <v>8.7611995557201006</v>
      </c>
      <c r="T181" s="6">
        <f t="shared" si="113"/>
        <v>9.362836736972513</v>
      </c>
      <c r="U181" s="6">
        <f t="shared" si="114"/>
        <v>10.72131170974917</v>
      </c>
      <c r="V181" s="6">
        <f t="shared" si="115"/>
        <v>11.48642198876032</v>
      </c>
      <c r="W181" s="6">
        <f t="shared" si="116"/>
        <v>12.334990462251726</v>
      </c>
      <c r="X181" s="6">
        <f t="shared" si="117"/>
        <v>13.964840886677052</v>
      </c>
      <c r="AC181" s="1">
        <f t="shared" si="118"/>
        <v>44851</v>
      </c>
      <c r="AD181" s="9">
        <f t="shared" si="119"/>
        <v>1.2169579599484593E-3</v>
      </c>
      <c r="AE181" s="9">
        <f t="shared" si="120"/>
        <v>-7.1480153394399967E-3</v>
      </c>
      <c r="AF181" s="9">
        <f t="shared" si="121"/>
        <v>-9.2610863927996088E-3</v>
      </c>
      <c r="AG181" s="9">
        <f t="shared" si="122"/>
        <v>-1.8154922871078949E-2</v>
      </c>
      <c r="AH181" s="9">
        <f t="shared" si="123"/>
        <v>-1.2753924664234988E-2</v>
      </c>
      <c r="AI181" s="9">
        <f t="shared" si="124"/>
        <v>-1.0230273997446452E-2</v>
      </c>
      <c r="AJ181" s="9">
        <f t="shared" si="125"/>
        <v>-2.8237987582551993E-3</v>
      </c>
      <c r="AK181" s="9">
        <f t="shared" si="126"/>
        <v>5.4511638832033275E-3</v>
      </c>
      <c r="AL181" s="9">
        <f t="shared" si="127"/>
        <v>8.8536673559197962E-3</v>
      </c>
      <c r="AQ181" s="1">
        <f t="shared" si="128"/>
        <v>44851</v>
      </c>
      <c r="AR181" s="12">
        <f t="shared" si="129"/>
        <v>1.4809866762819159E-6</v>
      </c>
      <c r="AS181" s="12">
        <f t="shared" si="130"/>
        <v>5.1094123292869494E-5</v>
      </c>
      <c r="AT181" s="12">
        <f t="shared" si="131"/>
        <v>8.5767721174898073E-5</v>
      </c>
      <c r="AU181" s="12">
        <f t="shared" si="132"/>
        <v>3.296012244548255E-4</v>
      </c>
      <c r="AV181" s="12">
        <f t="shared" si="133"/>
        <v>1.6266259434098156E-4</v>
      </c>
      <c r="AW181" s="12">
        <f t="shared" si="134"/>
        <v>1.04658506062829E-4</v>
      </c>
      <c r="AX181" s="12">
        <f t="shared" si="135"/>
        <v>7.9738394271236056E-6</v>
      </c>
      <c r="AY181" s="12">
        <f t="shared" si="136"/>
        <v>2.9715187681540379E-5</v>
      </c>
      <c r="AZ181" s="12">
        <f t="shared" si="137"/>
        <v>7.8387425649279841E-5</v>
      </c>
      <c r="BE181" s="1">
        <f t="shared" si="148"/>
        <v>44851</v>
      </c>
      <c r="BF181" s="4">
        <f>lambda!$C$1*BF180</f>
        <v>1.9369360019990598E-3</v>
      </c>
      <c r="BG181" s="12">
        <f t="shared" si="138"/>
        <v>2.86857641177137E-9</v>
      </c>
      <c r="BH181" s="12">
        <f t="shared" si="139"/>
        <v>9.8966046896537678E-8</v>
      </c>
      <c r="BI181" s="12">
        <f t="shared" si="140"/>
        <v>1.6612658695307718E-7</v>
      </c>
      <c r="BJ181" s="12">
        <f t="shared" si="141"/>
        <v>6.3841647794952441E-7</v>
      </c>
      <c r="BK181" s="12">
        <f t="shared" si="142"/>
        <v>3.150670351576157E-7</v>
      </c>
      <c r="BL181" s="12">
        <f t="shared" si="143"/>
        <v>2.0271682830853036E-7</v>
      </c>
      <c r="BM181" s="12">
        <f t="shared" si="144"/>
        <v>1.544481666055527E-8</v>
      </c>
      <c r="BN181" s="12">
        <f t="shared" si="145"/>
        <v>5.7556416826534534E-8</v>
      </c>
      <c r="BO181" s="12">
        <f t="shared" si="146"/>
        <v>1.5183142684411464E-7</v>
      </c>
      <c r="BT181" s="1">
        <f t="shared" si="147"/>
        <v>44851</v>
      </c>
      <c r="BU181" s="6"/>
      <c r="BV181" s="6"/>
      <c r="BW181" s="6"/>
      <c r="BX181" s="6"/>
      <c r="BY181" s="6"/>
      <c r="BZ181" s="6"/>
      <c r="CA181" s="6"/>
      <c r="CB181" s="6"/>
      <c r="CC181" s="6"/>
    </row>
    <row r="182" spans="1:81" x14ac:dyDescent="0.25">
      <c r="A182" s="1">
        <v>44848</v>
      </c>
      <c r="B182" s="33">
        <v>7.64</v>
      </c>
      <c r="C182" s="33">
        <v>7.79</v>
      </c>
      <c r="D182" s="33">
        <v>7.93</v>
      </c>
      <c r="E182" s="33">
        <v>8.06</v>
      </c>
      <c r="F182" s="33">
        <v>8.49</v>
      </c>
      <c r="G182" s="33">
        <v>8.82</v>
      </c>
      <c r="H182" s="33">
        <v>9.41</v>
      </c>
      <c r="I182" s="33">
        <v>9.84</v>
      </c>
      <c r="J182" s="33">
        <v>10.19</v>
      </c>
      <c r="K182" s="33">
        <v>10.49</v>
      </c>
      <c r="L182" s="33">
        <v>10.66</v>
      </c>
      <c r="M182" s="33">
        <v>10.84</v>
      </c>
      <c r="N182" s="5"/>
      <c r="O182" s="1">
        <f t="shared" si="150"/>
        <v>44848</v>
      </c>
      <c r="P182" s="6">
        <f t="shared" si="109"/>
        <v>7.7141695408391442</v>
      </c>
      <c r="Q182" s="6">
        <f t="shared" si="110"/>
        <v>7.9692106004991103</v>
      </c>
      <c r="R182" s="6">
        <f t="shared" si="111"/>
        <v>8.1956024945546879</v>
      </c>
      <c r="S182" s="6">
        <f t="shared" si="112"/>
        <v>8.9217110864334703</v>
      </c>
      <c r="T182" s="6">
        <f t="shared" si="113"/>
        <v>9.4830143907007169</v>
      </c>
      <c r="U182" s="6">
        <f t="shared" si="114"/>
        <v>10.831556622479987</v>
      </c>
      <c r="V182" s="6">
        <f t="shared" si="115"/>
        <v>11.518903171487393</v>
      </c>
      <c r="W182" s="6">
        <f t="shared" si="116"/>
        <v>12.267933343467414</v>
      </c>
      <c r="X182" s="6">
        <f t="shared" si="117"/>
        <v>13.84174655301616</v>
      </c>
      <c r="AC182" s="1">
        <f t="shared" si="118"/>
        <v>44848</v>
      </c>
      <c r="AD182" s="9">
        <f t="shared" si="119"/>
        <v>-7.3235653807990847E-3</v>
      </c>
      <c r="AE182" s="9">
        <f t="shared" si="120"/>
        <v>-8.2524184436833965E-3</v>
      </c>
      <c r="AF182" s="9">
        <f t="shared" si="121"/>
        <v>-1.0294048689127852E-2</v>
      </c>
      <c r="AG182" s="9">
        <f t="shared" si="122"/>
        <v>-6.7025485598676071E-3</v>
      </c>
      <c r="AH182" s="9">
        <f t="shared" si="123"/>
        <v>-3.1394700794804549E-3</v>
      </c>
      <c r="AI182" s="9">
        <f t="shared" si="124"/>
        <v>2.6097925459434425E-3</v>
      </c>
      <c r="AJ182" s="9">
        <f t="shared" si="125"/>
        <v>4.8906193380387807E-3</v>
      </c>
      <c r="AK182" s="9">
        <f t="shared" si="126"/>
        <v>-3.369061153853976E-3</v>
      </c>
      <c r="AL182" s="9">
        <f t="shared" si="127"/>
        <v>-1.0999601724277679E-3</v>
      </c>
      <c r="AQ182" s="1">
        <f t="shared" si="128"/>
        <v>44848</v>
      </c>
      <c r="AR182" s="12">
        <f t="shared" si="129"/>
        <v>5.3634609886838842E-5</v>
      </c>
      <c r="AS182" s="12">
        <f t="shared" si="130"/>
        <v>6.8102410169645894E-5</v>
      </c>
      <c r="AT182" s="12">
        <f t="shared" si="131"/>
        <v>1.0596743841413485E-4</v>
      </c>
      <c r="AU182" s="12">
        <f t="shared" si="132"/>
        <v>4.4924157197383337E-5</v>
      </c>
      <c r="AV182" s="12">
        <f t="shared" si="133"/>
        <v>9.8562723799530144E-6</v>
      </c>
      <c r="AW182" s="12">
        <f t="shared" si="134"/>
        <v>6.8110171328619555E-6</v>
      </c>
      <c r="AX182" s="12">
        <f t="shared" si="135"/>
        <v>2.391815750959888E-5</v>
      </c>
      <c r="AY182" s="12">
        <f t="shared" si="136"/>
        <v>1.1350573058407884E-5</v>
      </c>
      <c r="AZ182" s="12">
        <f t="shared" si="137"/>
        <v>1.209912380927325E-6</v>
      </c>
      <c r="BE182" s="1">
        <f t="shared" si="148"/>
        <v>44848</v>
      </c>
      <c r="BF182" s="4">
        <f>lambda!$C$1*BF181</f>
        <v>1.9215634940466864E-3</v>
      </c>
      <c r="BG182" s="12">
        <f t="shared" si="138"/>
        <v>1.03062308375985E-7</v>
      </c>
      <c r="BH182" s="12">
        <f t="shared" si="139"/>
        <v>1.3086310523858537E-7</v>
      </c>
      <c r="BI182" s="12">
        <f t="shared" si="140"/>
        <v>2.0362316121424203E-7</v>
      </c>
      <c r="BJ182" s="12">
        <f t="shared" si="141"/>
        <v>8.6324620471306521E-8</v>
      </c>
      <c r="BK182" s="12">
        <f t="shared" si="142"/>
        <v>1.8939453192698365E-8</v>
      </c>
      <c r="BL182" s="12">
        <f t="shared" si="143"/>
        <v>1.3087801879834064E-8</v>
      </c>
      <c r="BM182" s="12">
        <f t="shared" si="144"/>
        <v>4.5960258315303818E-8</v>
      </c>
      <c r="BN182" s="12">
        <f t="shared" si="145"/>
        <v>2.1810846825546438E-8</v>
      </c>
      <c r="BO182" s="12">
        <f t="shared" si="146"/>
        <v>2.3249234621850559E-9</v>
      </c>
      <c r="BT182" s="1">
        <f t="shared" si="147"/>
        <v>44848</v>
      </c>
      <c r="BU182" s="6"/>
      <c r="BV182" s="6"/>
      <c r="BW182" s="6"/>
      <c r="BX182" s="6"/>
      <c r="BY182" s="6"/>
      <c r="BZ182" s="6"/>
      <c r="CA182" s="6"/>
      <c r="CB182" s="6"/>
      <c r="CC182" s="6"/>
    </row>
    <row r="183" spans="1:81" x14ac:dyDescent="0.25">
      <c r="A183" s="1">
        <v>44847</v>
      </c>
      <c r="B183" s="33">
        <v>7.66</v>
      </c>
      <c r="C183" s="33">
        <v>7.83</v>
      </c>
      <c r="D183" s="33">
        <v>7.98</v>
      </c>
      <c r="E183" s="33">
        <v>8.1199999999999992</v>
      </c>
      <c r="F183" s="33">
        <v>8.5500000000000007</v>
      </c>
      <c r="G183" s="33">
        <v>8.8699999999999992</v>
      </c>
      <c r="H183" s="33">
        <v>9.43</v>
      </c>
      <c r="I183" s="33">
        <v>9.84</v>
      </c>
      <c r="J183" s="33">
        <v>10.199999999999999</v>
      </c>
      <c r="K183" s="33">
        <v>10.5</v>
      </c>
      <c r="L183" s="33">
        <v>10.67</v>
      </c>
      <c r="M183" s="33">
        <v>10.84</v>
      </c>
      <c r="N183" s="5"/>
      <c r="O183" s="1">
        <f t="shared" si="150"/>
        <v>44847</v>
      </c>
      <c r="P183" s="6">
        <f t="shared" si="109"/>
        <v>7.7708721450095553</v>
      </c>
      <c r="Q183" s="6">
        <f t="shared" si="110"/>
        <v>8.0352479702694879</v>
      </c>
      <c r="R183" s="6">
        <f t="shared" si="111"/>
        <v>8.2804041530210704</v>
      </c>
      <c r="S183" s="6">
        <f t="shared" si="112"/>
        <v>8.981710136884935</v>
      </c>
      <c r="T183" s="6">
        <f t="shared" si="113"/>
        <v>9.5128328131746542</v>
      </c>
      <c r="U183" s="6">
        <f t="shared" si="114"/>
        <v>10.803325361636363</v>
      </c>
      <c r="V183" s="6">
        <f t="shared" si="115"/>
        <v>11.462706132058564</v>
      </c>
      <c r="W183" s="6">
        <f t="shared" si="116"/>
        <v>12.309334463424918</v>
      </c>
      <c r="X183" s="6">
        <f t="shared" si="117"/>
        <v>13.856980299662652</v>
      </c>
      <c r="AC183" s="1">
        <f t="shared" si="118"/>
        <v>44847</v>
      </c>
      <c r="AD183" s="9">
        <f t="shared" si="119"/>
        <v>-1.4477266380832753E-2</v>
      </c>
      <c r="AE183" s="9">
        <f t="shared" si="120"/>
        <v>-2.0902827113138216E-2</v>
      </c>
      <c r="AF183" s="9">
        <f t="shared" si="121"/>
        <v>-2.2480842924765529E-2</v>
      </c>
      <c r="AG183" s="9">
        <f t="shared" si="122"/>
        <v>-1.7665718821912774E-2</v>
      </c>
      <c r="AH183" s="9">
        <f t="shared" si="123"/>
        <v>-3.0787534756214884E-3</v>
      </c>
      <c r="AI183" s="9">
        <f t="shared" si="124"/>
        <v>-3.5089678714000116E-3</v>
      </c>
      <c r="AJ183" s="9">
        <f t="shared" si="125"/>
        <v>-4.3122700516168497E-3</v>
      </c>
      <c r="AK183" s="9">
        <f t="shared" si="126"/>
        <v>-3.6421333414864568E-3</v>
      </c>
      <c r="AL183" s="9">
        <f t="shared" si="127"/>
        <v>-3.2772980820155858E-3</v>
      </c>
      <c r="AQ183" s="1">
        <f t="shared" si="128"/>
        <v>44847</v>
      </c>
      <c r="AR183" s="12">
        <f t="shared" si="129"/>
        <v>2.0959124186159029E-4</v>
      </c>
      <c r="AS183" s="12">
        <f t="shared" si="130"/>
        <v>4.3692818132174614E-4</v>
      </c>
      <c r="AT183" s="12">
        <f t="shared" si="131"/>
        <v>5.0538829860798031E-4</v>
      </c>
      <c r="AU183" s="12">
        <f t="shared" si="132"/>
        <v>3.1207762149488324E-4</v>
      </c>
      <c r="AV183" s="12">
        <f t="shared" si="133"/>
        <v>9.4787229636513945E-6</v>
      </c>
      <c r="AW183" s="12">
        <f t="shared" si="134"/>
        <v>1.2312855522517528E-5</v>
      </c>
      <c r="AX183" s="12">
        <f t="shared" si="135"/>
        <v>1.8595672998071589E-5</v>
      </c>
      <c r="AY183" s="12">
        <f t="shared" si="136"/>
        <v>1.3265135277167304E-5</v>
      </c>
      <c r="AZ183" s="12">
        <f t="shared" si="137"/>
        <v>1.0740682718383038E-5</v>
      </c>
      <c r="BE183" s="1">
        <f t="shared" si="148"/>
        <v>44847</v>
      </c>
      <c r="BF183" s="4">
        <f>lambda!$C$1*BF182</f>
        <v>1.9063129901256809E-3</v>
      </c>
      <c r="BG183" s="12">
        <f t="shared" si="138"/>
        <v>3.99546506977323E-7</v>
      </c>
      <c r="BH183" s="12">
        <f t="shared" si="139"/>
        <v>8.329218678056336E-7</v>
      </c>
      <c r="BI183" s="12">
        <f t="shared" si="140"/>
        <v>9.6342827869390955E-7</v>
      </c>
      <c r="BJ183" s="12">
        <f t="shared" si="141"/>
        <v>5.9491762378322139E-7</v>
      </c>
      <c r="BK183" s="12">
        <f t="shared" si="142"/>
        <v>1.8069412715411247E-8</v>
      </c>
      <c r="BL183" s="12">
        <f t="shared" si="143"/>
        <v>2.3472156428115892E-8</v>
      </c>
      <c r="BM183" s="12">
        <f t="shared" si="144"/>
        <v>3.5449172996353239E-8</v>
      </c>
      <c r="BN183" s="12">
        <f t="shared" si="145"/>
        <v>2.5287499694638456E-8</v>
      </c>
      <c r="BO183" s="12">
        <f t="shared" si="146"/>
        <v>2.0475102988871998E-8</v>
      </c>
      <c r="BT183" s="1">
        <f t="shared" si="147"/>
        <v>44847</v>
      </c>
      <c r="BU183" s="6"/>
      <c r="BV183" s="6"/>
      <c r="BW183" s="6"/>
      <c r="BX183" s="6"/>
      <c r="BY183" s="6"/>
      <c r="BZ183" s="6"/>
      <c r="CA183" s="6"/>
      <c r="CB183" s="6"/>
      <c r="CC183" s="6"/>
    </row>
    <row r="184" spans="1:81" x14ac:dyDescent="0.25">
      <c r="A184" s="1">
        <v>44846</v>
      </c>
      <c r="B184" s="33">
        <v>7.72</v>
      </c>
      <c r="C184" s="33">
        <v>7.92</v>
      </c>
      <c r="D184" s="33">
        <v>8.1</v>
      </c>
      <c r="E184" s="33">
        <v>8.26</v>
      </c>
      <c r="F184" s="33">
        <v>8.6999999999999993</v>
      </c>
      <c r="G184" s="33">
        <v>8.98</v>
      </c>
      <c r="H184" s="33">
        <v>9.51</v>
      </c>
      <c r="I184" s="33">
        <v>9.91</v>
      </c>
      <c r="J184" s="33">
        <v>10.26</v>
      </c>
      <c r="K184" s="33">
        <v>10.55</v>
      </c>
      <c r="L184" s="33">
        <v>10.7</v>
      </c>
      <c r="M184" s="33">
        <v>10.87</v>
      </c>
      <c r="N184" s="5"/>
      <c r="O184" s="1">
        <f t="shared" si="150"/>
        <v>44846</v>
      </c>
      <c r="P184" s="6">
        <f t="shared" si="109"/>
        <v>7.8841914285708192</v>
      </c>
      <c r="Q184" s="6">
        <f t="shared" si="110"/>
        <v>8.2049750777606789</v>
      </c>
      <c r="R184" s="6">
        <f t="shared" si="111"/>
        <v>8.4686627960541827</v>
      </c>
      <c r="S184" s="6">
        <f t="shared" si="112"/>
        <v>9.1417882874561087</v>
      </c>
      <c r="T184" s="6">
        <f t="shared" si="113"/>
        <v>9.5421656113185538</v>
      </c>
      <c r="U184" s="6">
        <f t="shared" si="114"/>
        <v>10.841300470988779</v>
      </c>
      <c r="V184" s="6">
        <f t="shared" si="115"/>
        <v>11.512243148153312</v>
      </c>
      <c r="W184" s="6">
        <f t="shared" si="116"/>
        <v>12.354248442587012</v>
      </c>
      <c r="X184" s="6">
        <f t="shared" si="117"/>
        <v>13.902468252697584</v>
      </c>
      <c r="AC184" s="1">
        <f t="shared" si="118"/>
        <v>44846</v>
      </c>
      <c r="AD184" s="9">
        <f t="shared" si="119"/>
        <v>1.9344513796086749E-2</v>
      </c>
      <c r="AE184" s="9">
        <f t="shared" si="120"/>
        <v>1.9710213287307491E-2</v>
      </c>
      <c r="AF184" s="9">
        <f t="shared" si="121"/>
        <v>1.6781787950348584E-2</v>
      </c>
      <c r="AG184" s="9">
        <f t="shared" si="122"/>
        <v>-1.1711709308165113E-3</v>
      </c>
      <c r="AH184" s="9">
        <f t="shared" si="123"/>
        <v>-1.4691240412882504E-2</v>
      </c>
      <c r="AI184" s="9">
        <f t="shared" si="124"/>
        <v>-1.5273538031270462E-2</v>
      </c>
      <c r="AJ184" s="9">
        <f t="shared" si="125"/>
        <v>-5.7653616680207621E-3</v>
      </c>
      <c r="AK184" s="9">
        <f t="shared" si="126"/>
        <v>4.0732271733511707E-3</v>
      </c>
      <c r="AL184" s="9">
        <f t="shared" si="127"/>
        <v>9.9724006594442E-3</v>
      </c>
      <c r="AQ184" s="1">
        <f t="shared" si="128"/>
        <v>44846</v>
      </c>
      <c r="AR184" s="12">
        <f t="shared" si="129"/>
        <v>3.7421021400699055E-4</v>
      </c>
      <c r="AS184" s="12">
        <f t="shared" si="130"/>
        <v>3.8849250783115277E-4</v>
      </c>
      <c r="AT184" s="12">
        <f t="shared" si="131"/>
        <v>2.8162840681046495E-4</v>
      </c>
      <c r="AU184" s="12">
        <f t="shared" si="132"/>
        <v>1.3716413491896137E-6</v>
      </c>
      <c r="AV184" s="12">
        <f t="shared" si="133"/>
        <v>2.1583254486911207E-4</v>
      </c>
      <c r="AW184" s="12">
        <f t="shared" si="134"/>
        <v>2.3328096399266517E-4</v>
      </c>
      <c r="AX184" s="12">
        <f t="shared" si="135"/>
        <v>3.3239395163083141E-5</v>
      </c>
      <c r="AY184" s="12">
        <f t="shared" si="136"/>
        <v>1.6591179605726366E-5</v>
      </c>
      <c r="AZ184" s="12">
        <f t="shared" si="137"/>
        <v>9.9448774912483113E-5</v>
      </c>
      <c r="BE184" s="1">
        <f t="shared" si="148"/>
        <v>44846</v>
      </c>
      <c r="BF184" s="4">
        <f>lambda!$C$1*BF183</f>
        <v>1.8911835219500804E-3</v>
      </c>
      <c r="BG184" s="12">
        <f t="shared" si="138"/>
        <v>7.0770019047543374E-7</v>
      </c>
      <c r="BH184" s="12">
        <f t="shared" si="139"/>
        <v>7.3471062921133869E-7</v>
      </c>
      <c r="BI184" s="12">
        <f t="shared" si="140"/>
        <v>5.3261100227300516E-7</v>
      </c>
      <c r="BJ184" s="12">
        <f t="shared" si="141"/>
        <v>2.5940255176127736E-9</v>
      </c>
      <c r="BK184" s="12">
        <f t="shared" si="142"/>
        <v>4.0817895235701613E-7</v>
      </c>
      <c r="BL184" s="12">
        <f t="shared" si="143"/>
        <v>4.4117711508755843E-7</v>
      </c>
      <c r="BM184" s="12">
        <f t="shared" si="144"/>
        <v>6.2861796412010046E-8</v>
      </c>
      <c r="BN184" s="12">
        <f t="shared" si="145"/>
        <v>3.1376965480063939E-8</v>
      </c>
      <c r="BO184" s="12">
        <f t="shared" si="146"/>
        <v>1.8807588439261062E-7</v>
      </c>
      <c r="BT184" s="1">
        <f t="shared" si="147"/>
        <v>44846</v>
      </c>
      <c r="BU184" s="6"/>
      <c r="BV184" s="6"/>
      <c r="BW184" s="6"/>
      <c r="BX184" s="6"/>
      <c r="BY184" s="6"/>
      <c r="BZ184" s="6"/>
      <c r="CA184" s="6"/>
      <c r="CB184" s="6"/>
      <c r="CC184" s="6"/>
    </row>
    <row r="185" spans="1:81" x14ac:dyDescent="0.25">
      <c r="A185" s="1">
        <v>44845</v>
      </c>
      <c r="B185" s="33">
        <v>7.6</v>
      </c>
      <c r="C185" s="33">
        <v>7.78</v>
      </c>
      <c r="D185" s="33">
        <v>7.95</v>
      </c>
      <c r="E185" s="33">
        <v>8.11</v>
      </c>
      <c r="F185" s="33">
        <v>8.6300000000000008</v>
      </c>
      <c r="G185" s="33">
        <v>8.98</v>
      </c>
      <c r="H185" s="33">
        <v>9.57</v>
      </c>
      <c r="I185" s="33">
        <v>9.9700000000000006</v>
      </c>
      <c r="J185" s="33">
        <v>10.29</v>
      </c>
      <c r="K185" s="33">
        <v>10.54</v>
      </c>
      <c r="L185" s="33">
        <v>10.67</v>
      </c>
      <c r="M185" s="33">
        <v>10.81</v>
      </c>
      <c r="N185" s="5"/>
      <c r="O185" s="1">
        <f t="shared" si="150"/>
        <v>44845</v>
      </c>
      <c r="P185" s="6">
        <f t="shared" si="109"/>
        <v>7.7331412848505643</v>
      </c>
      <c r="Q185" s="6">
        <f t="shared" si="110"/>
        <v>8.0448366347432021</v>
      </c>
      <c r="R185" s="6">
        <f t="shared" si="111"/>
        <v>8.3277293578811751</v>
      </c>
      <c r="S185" s="6">
        <f t="shared" si="112"/>
        <v>9.1525011562297856</v>
      </c>
      <c r="T185" s="6">
        <f t="shared" si="113"/>
        <v>9.6833866766859558</v>
      </c>
      <c r="U185" s="6">
        <f t="shared" si="114"/>
        <v>11.008156483183186</v>
      </c>
      <c r="V185" s="6">
        <f t="shared" si="115"/>
        <v>11.578807091738351</v>
      </c>
      <c r="W185" s="6">
        <f t="shared" si="116"/>
        <v>12.304029128894035</v>
      </c>
      <c r="X185" s="6">
        <f t="shared" si="117"/>
        <v>13.764516268616083</v>
      </c>
      <c r="AC185" s="1">
        <f t="shared" si="118"/>
        <v>44845</v>
      </c>
      <c r="AD185" s="9">
        <f t="shared" si="119"/>
        <v>-2.410504047828366E-2</v>
      </c>
      <c r="AE185" s="9">
        <f t="shared" si="120"/>
        <v>-2.0834543513507886E-2</v>
      </c>
      <c r="AF185" s="9">
        <f t="shared" si="121"/>
        <v>-1.3412055454182443E-2</v>
      </c>
      <c r="AG185" s="9">
        <f t="shared" si="122"/>
        <v>-6.47479746084561E-3</v>
      </c>
      <c r="AH185" s="9">
        <f t="shared" si="123"/>
        <v>-1.2315820231157999E-2</v>
      </c>
      <c r="AI185" s="9">
        <f t="shared" si="124"/>
        <v>-2.441695607568151E-2</v>
      </c>
      <c r="AJ185" s="9">
        <f t="shared" si="125"/>
        <v>-2.9443677576410421E-2</v>
      </c>
      <c r="AK185" s="9">
        <f t="shared" si="126"/>
        <v>-1.7553992943289635E-2</v>
      </c>
      <c r="AL185" s="9">
        <f t="shared" si="127"/>
        <v>-3.1738421881398957E-2</v>
      </c>
      <c r="AQ185" s="1">
        <f t="shared" si="128"/>
        <v>44845</v>
      </c>
      <c r="AR185" s="12">
        <f t="shared" si="129"/>
        <v>5.8105297645969379E-4</v>
      </c>
      <c r="AS185" s="12">
        <f t="shared" si="130"/>
        <v>4.3407820341625353E-4</v>
      </c>
      <c r="AT185" s="12">
        <f t="shared" si="131"/>
        <v>1.7988323150606501E-4</v>
      </c>
      <c r="AU185" s="12">
        <f t="shared" si="132"/>
        <v>4.192300215897276E-5</v>
      </c>
      <c r="AV185" s="12">
        <f t="shared" si="133"/>
        <v>1.5167942796620067E-4</v>
      </c>
      <c r="AW185" s="12">
        <f t="shared" si="134"/>
        <v>5.9618774400176024E-4</v>
      </c>
      <c r="AX185" s="12">
        <f t="shared" si="135"/>
        <v>8.6693014922361385E-4</v>
      </c>
      <c r="AY185" s="12">
        <f t="shared" si="136"/>
        <v>3.0814266825306228E-4</v>
      </c>
      <c r="AZ185" s="12">
        <f t="shared" si="137"/>
        <v>1.0073274235216641E-3</v>
      </c>
      <c r="BE185" s="1">
        <f t="shared" si="148"/>
        <v>44845</v>
      </c>
      <c r="BF185" s="4">
        <f>lambda!$C$1*BF184</f>
        <v>1.8761741289187307E-3</v>
      </c>
      <c r="BG185" s="12">
        <f t="shared" si="138"/>
        <v>1.0901565619649016E-6</v>
      </c>
      <c r="BH185" s="12">
        <f t="shared" si="139"/>
        <v>8.1440629517709707E-7</v>
      </c>
      <c r="BI185" s="12">
        <f t="shared" si="140"/>
        <v>3.3749226517797787E-7</v>
      </c>
      <c r="BJ185" s="12">
        <f t="shared" si="141"/>
        <v>7.8654852057268789E-8</v>
      </c>
      <c r="BK185" s="12">
        <f t="shared" si="142"/>
        <v>2.845770186393779E-7</v>
      </c>
      <c r="BL185" s="12">
        <f t="shared" si="143"/>
        <v>1.1185520212745258E-6</v>
      </c>
      <c r="BM185" s="12">
        <f t="shared" si="144"/>
        <v>1.6265119175529989E-6</v>
      </c>
      <c r="BN185" s="12">
        <f t="shared" si="145"/>
        <v>5.7812930219238258E-7</v>
      </c>
      <c r="BO185" s="12">
        <f t="shared" si="146"/>
        <v>1.8899216513617074E-6</v>
      </c>
      <c r="BT185" s="1">
        <f t="shared" si="147"/>
        <v>44845</v>
      </c>
      <c r="BU185" s="6"/>
      <c r="BV185" s="6"/>
      <c r="BW185" s="6"/>
      <c r="BX185" s="6"/>
      <c r="BY185" s="6"/>
      <c r="BZ185" s="6"/>
      <c r="CA185" s="6"/>
      <c r="CB185" s="6"/>
      <c r="CC185" s="6"/>
    </row>
    <row r="186" spans="1:81" x14ac:dyDescent="0.25">
      <c r="A186" s="1">
        <v>44844</v>
      </c>
      <c r="B186" s="33">
        <v>7.82</v>
      </c>
      <c r="C186" s="33">
        <v>7.99</v>
      </c>
      <c r="D186" s="33">
        <v>8.15</v>
      </c>
      <c r="E186" s="33">
        <v>8.2899999999999991</v>
      </c>
      <c r="F186" s="33">
        <v>8.75</v>
      </c>
      <c r="G186" s="33">
        <v>9.1</v>
      </c>
      <c r="H186" s="33">
        <v>9.74</v>
      </c>
      <c r="I186" s="33">
        <v>10.18</v>
      </c>
      <c r="J186" s="33">
        <v>10.49</v>
      </c>
      <c r="K186" s="33">
        <v>10.77</v>
      </c>
      <c r="L186" s="33">
        <v>10.93</v>
      </c>
      <c r="M186" s="33">
        <v>11.1</v>
      </c>
      <c r="N186" s="5"/>
      <c r="O186" s="1">
        <f t="shared" si="150"/>
        <v>44844</v>
      </c>
      <c r="P186" s="6">
        <f t="shared" si="109"/>
        <v>7.9218138123632542</v>
      </c>
      <c r="Q186" s="6">
        <f t="shared" si="110"/>
        <v>8.2142053672201953</v>
      </c>
      <c r="R186" s="6">
        <f t="shared" si="111"/>
        <v>8.440173695113895</v>
      </c>
      <c r="S186" s="6">
        <f t="shared" si="112"/>
        <v>9.2119540123741572</v>
      </c>
      <c r="T186" s="6">
        <f t="shared" si="113"/>
        <v>9.8033829356586111</v>
      </c>
      <c r="U186" s="6">
        <f t="shared" si="114"/>
        <v>11.28025049211444</v>
      </c>
      <c r="V186" s="6">
        <f t="shared" si="115"/>
        <v>11.924798387042589</v>
      </c>
      <c r="W186" s="6">
        <f t="shared" si="116"/>
        <v>12.521920808787394</v>
      </c>
      <c r="X186" s="6">
        <f t="shared" si="117"/>
        <v>14.20838691015347</v>
      </c>
      <c r="AC186" s="1">
        <f t="shared" si="118"/>
        <v>44844</v>
      </c>
      <c r="AD186" s="9">
        <f t="shared" si="119"/>
        <v>2.6567734112985721E-2</v>
      </c>
      <c r="AE186" s="9">
        <f t="shared" si="120"/>
        <v>3.1471953118339231E-2</v>
      </c>
      <c r="AF186" s="9">
        <f t="shared" si="121"/>
        <v>2.3664731524807667E-2</v>
      </c>
      <c r="AG186" s="9">
        <f t="shared" si="122"/>
        <v>2.0831089777039794E-2</v>
      </c>
      <c r="AH186" s="9">
        <f t="shared" si="123"/>
        <v>1.4341839556987574E-2</v>
      </c>
      <c r="AI186" s="9">
        <f t="shared" si="124"/>
        <v>1.5294851452051714E-2</v>
      </c>
      <c r="AJ186" s="9">
        <f t="shared" si="125"/>
        <v>1.2636340124680878E-2</v>
      </c>
      <c r="AK186" s="9">
        <f t="shared" si="126"/>
        <v>2.5439291242682297E-3</v>
      </c>
      <c r="AL186" s="9">
        <f t="shared" si="127"/>
        <v>1.3031688405266592E-2</v>
      </c>
      <c r="AQ186" s="1">
        <f t="shared" si="128"/>
        <v>44844</v>
      </c>
      <c r="AR186" s="12">
        <f t="shared" si="129"/>
        <v>7.0584449589830513E-4</v>
      </c>
      <c r="AS186" s="12">
        <f t="shared" si="130"/>
        <v>9.9048383308294238E-4</v>
      </c>
      <c r="AT186" s="12">
        <f t="shared" si="131"/>
        <v>5.6001951814122581E-4</v>
      </c>
      <c r="AU186" s="12">
        <f t="shared" si="132"/>
        <v>4.3393430129909182E-4</v>
      </c>
      <c r="AV186" s="12">
        <f t="shared" si="133"/>
        <v>2.0568836187837355E-4</v>
      </c>
      <c r="AW186" s="12">
        <f t="shared" si="134"/>
        <v>2.3393248094032842E-4</v>
      </c>
      <c r="AX186" s="12">
        <f t="shared" si="135"/>
        <v>1.5967709174661995E-4</v>
      </c>
      <c r="AY186" s="12">
        <f t="shared" si="136"/>
        <v>6.471575389300122E-6</v>
      </c>
      <c r="AZ186" s="12">
        <f t="shared" si="137"/>
        <v>1.6982490269195973E-4</v>
      </c>
      <c r="BE186" s="1">
        <f t="shared" si="148"/>
        <v>44844</v>
      </c>
      <c r="BF186" s="4">
        <f>lambda!$C$1*BF185</f>
        <v>1.8612838580542965E-3</v>
      </c>
      <c r="BG186" s="12">
        <f t="shared" si="138"/>
        <v>1.3137769665119875E-6</v>
      </c>
      <c r="BH186" s="12">
        <f t="shared" si="139"/>
        <v>1.8435715701810268E-6</v>
      </c>
      <c r="BI186" s="12">
        <f t="shared" si="140"/>
        <v>1.0423552893116089E-6</v>
      </c>
      <c r="BJ186" s="12">
        <f t="shared" si="141"/>
        <v>8.0767491046406918E-7</v>
      </c>
      <c r="BK186" s="12">
        <f t="shared" si="142"/>
        <v>3.8284442775384744E-7</v>
      </c>
      <c r="BL186" s="12">
        <f t="shared" si="143"/>
        <v>4.3541475064882769E-7</v>
      </c>
      <c r="BM186" s="12">
        <f t="shared" si="144"/>
        <v>2.9720439336903864E-7</v>
      </c>
      <c r="BN186" s="12">
        <f t="shared" si="145"/>
        <v>1.2045438808285766E-8</v>
      </c>
      <c r="BO186" s="12">
        <f t="shared" si="146"/>
        <v>3.1609235007618629E-7</v>
      </c>
      <c r="BT186" s="1">
        <f t="shared" si="147"/>
        <v>44844</v>
      </c>
      <c r="BU186" s="6"/>
      <c r="BV186" s="6"/>
      <c r="BW186" s="6"/>
      <c r="BX186" s="6"/>
      <c r="BY186" s="6"/>
      <c r="BZ186" s="6"/>
      <c r="CA186" s="6"/>
      <c r="CB186" s="6"/>
      <c r="CC186" s="6"/>
    </row>
    <row r="187" spans="1:81" x14ac:dyDescent="0.25">
      <c r="A187" s="1">
        <v>44841</v>
      </c>
      <c r="B187" s="33">
        <v>7.68</v>
      </c>
      <c r="C187" s="33">
        <v>7.81</v>
      </c>
      <c r="D187" s="33">
        <v>7.94</v>
      </c>
      <c r="E187" s="33">
        <v>8.08</v>
      </c>
      <c r="F187" s="33">
        <v>8.5500000000000007</v>
      </c>
      <c r="G187" s="33">
        <v>8.92</v>
      </c>
      <c r="H187" s="33">
        <v>9.57</v>
      </c>
      <c r="I187" s="33">
        <v>10.02</v>
      </c>
      <c r="J187" s="33">
        <v>10.37</v>
      </c>
      <c r="K187" s="33">
        <v>10.65</v>
      </c>
      <c r="L187" s="33">
        <v>10.79</v>
      </c>
      <c r="M187" s="33">
        <v>10.93</v>
      </c>
      <c r="N187" s="5"/>
      <c r="O187" s="1">
        <f t="shared" si="150"/>
        <v>44841</v>
      </c>
      <c r="P187" s="6">
        <f t="shared" si="109"/>
        <v>7.7141203580031181</v>
      </c>
      <c r="Q187" s="6">
        <f t="shared" si="110"/>
        <v>7.9597139573149178</v>
      </c>
      <c r="R187" s="6">
        <f t="shared" si="111"/>
        <v>8.2427840488406012</v>
      </c>
      <c r="S187" s="6">
        <f t="shared" si="112"/>
        <v>9.0220438564026395</v>
      </c>
      <c r="T187" s="6">
        <f t="shared" si="113"/>
        <v>9.6637878086862194</v>
      </c>
      <c r="U187" s="6">
        <f t="shared" si="114"/>
        <v>11.109033443910842</v>
      </c>
      <c r="V187" s="6">
        <f t="shared" si="115"/>
        <v>11.775060639726664</v>
      </c>
      <c r="W187" s="6">
        <f t="shared" si="116"/>
        <v>12.490106413690704</v>
      </c>
      <c r="X187" s="6">
        <f t="shared" si="117"/>
        <v>14.024428884414869</v>
      </c>
      <c r="AC187" s="1">
        <f t="shared" si="118"/>
        <v>44841</v>
      </c>
      <c r="AD187" s="9">
        <f t="shared" si="119"/>
        <v>-7.3194359035204598E-3</v>
      </c>
      <c r="AE187" s="9">
        <f t="shared" si="120"/>
        <v>-9.4353120904276094E-3</v>
      </c>
      <c r="AF187" s="9">
        <f t="shared" si="121"/>
        <v>-2.2624160784678786E-3</v>
      </c>
      <c r="AG187" s="9">
        <f t="shared" si="122"/>
        <v>-1.0888374588222782E-3</v>
      </c>
      <c r="AH187" s="9">
        <f t="shared" si="123"/>
        <v>2.1014896463439234E-5</v>
      </c>
      <c r="AI187" s="9">
        <f t="shared" si="124"/>
        <v>8.0774268051000287E-3</v>
      </c>
      <c r="AJ187" s="9">
        <f t="shared" si="125"/>
        <v>1.53394454683179E-2</v>
      </c>
      <c r="AK187" s="9">
        <f t="shared" si="126"/>
        <v>1.2650984106393977E-2</v>
      </c>
      <c r="AL187" s="9">
        <f t="shared" si="127"/>
        <v>8.7514342769539673E-3</v>
      </c>
      <c r="AQ187" s="1">
        <f t="shared" si="128"/>
        <v>44841</v>
      </c>
      <c r="AR187" s="12">
        <f t="shared" si="129"/>
        <v>5.3574141945744369E-5</v>
      </c>
      <c r="AS187" s="12">
        <f t="shared" si="130"/>
        <v>8.9025114243769429E-5</v>
      </c>
      <c r="AT187" s="12">
        <f t="shared" si="131"/>
        <v>5.1185265121099743E-6</v>
      </c>
      <c r="AU187" s="12">
        <f t="shared" si="132"/>
        <v>1.1855670117345563E-6</v>
      </c>
      <c r="AV187" s="12">
        <f t="shared" si="133"/>
        <v>4.4162587336907082E-10</v>
      </c>
      <c r="AW187" s="12">
        <f t="shared" si="134"/>
        <v>6.5244823791748454E-5</v>
      </c>
      <c r="AX187" s="12">
        <f t="shared" si="135"/>
        <v>2.3529858727549857E-4</v>
      </c>
      <c r="AY187" s="12">
        <f t="shared" si="136"/>
        <v>1.6004739886023303E-4</v>
      </c>
      <c r="AZ187" s="12">
        <f t="shared" si="137"/>
        <v>7.6587601903844803E-5</v>
      </c>
      <c r="BE187" s="1">
        <f t="shared" si="148"/>
        <v>44841</v>
      </c>
      <c r="BF187" s="4">
        <f>lambda!$C$1*BF186</f>
        <v>1.8465117639427544E-3</v>
      </c>
      <c r="BG187" s="12">
        <f t="shared" si="138"/>
        <v>9.8925283345955945E-8</v>
      </c>
      <c r="BH187" s="12">
        <f t="shared" si="139"/>
        <v>1.6438592073746791E-7</v>
      </c>
      <c r="BI187" s="12">
        <f t="shared" si="140"/>
        <v>9.4514194186639436E-9</v>
      </c>
      <c r="BJ187" s="12">
        <f t="shared" si="141"/>
        <v>2.189163434110316E-9</v>
      </c>
      <c r="BK187" s="12">
        <f t="shared" si="142"/>
        <v>8.1546737043748243E-13</v>
      </c>
      <c r="BL187" s="12">
        <f t="shared" si="143"/>
        <v>1.2047533466783563E-7</v>
      </c>
      <c r="BM187" s="12">
        <f t="shared" si="144"/>
        <v>4.3448160944331902E-7</v>
      </c>
      <c r="BN187" s="12">
        <f t="shared" si="145"/>
        <v>2.9552940478385849E-7</v>
      </c>
      <c r="BO187" s="12">
        <f t="shared" si="146"/>
        <v>1.4141990788761394E-7</v>
      </c>
      <c r="BT187" s="1">
        <f t="shared" si="147"/>
        <v>44841</v>
      </c>
      <c r="BU187" s="6"/>
      <c r="BV187" s="6"/>
      <c r="BW187" s="6"/>
      <c r="BX187" s="6"/>
      <c r="BY187" s="6"/>
      <c r="BZ187" s="6"/>
      <c r="CA187" s="6"/>
      <c r="CB187" s="6"/>
      <c r="CC187" s="6"/>
    </row>
    <row r="188" spans="1:81" x14ac:dyDescent="0.25">
      <c r="A188" s="1">
        <v>44840</v>
      </c>
      <c r="B188" s="33">
        <v>7.72</v>
      </c>
      <c r="C188" s="33">
        <v>7.86</v>
      </c>
      <c r="D188" s="33">
        <v>8</v>
      </c>
      <c r="E188" s="33">
        <v>8.1300000000000008</v>
      </c>
      <c r="F188" s="33">
        <v>8.58</v>
      </c>
      <c r="G188" s="33">
        <v>8.94</v>
      </c>
      <c r="H188" s="33">
        <v>9.5500000000000007</v>
      </c>
      <c r="I188" s="33">
        <v>9.9600000000000009</v>
      </c>
      <c r="J188" s="33">
        <v>10.29</v>
      </c>
      <c r="K188" s="33">
        <v>10.57</v>
      </c>
      <c r="L188" s="33">
        <v>10.72</v>
      </c>
      <c r="M188" s="33">
        <v>10.88</v>
      </c>
      <c r="N188" s="5"/>
      <c r="O188" s="1">
        <f t="shared" si="150"/>
        <v>44840</v>
      </c>
      <c r="P188" s="6">
        <f t="shared" si="109"/>
        <v>7.7707905112885278</v>
      </c>
      <c r="Q188" s="6">
        <f t="shared" si="110"/>
        <v>8.0351717668414757</v>
      </c>
      <c r="R188" s="6">
        <f t="shared" si="111"/>
        <v>8.2614537673762811</v>
      </c>
      <c r="S188" s="6">
        <f t="shared" si="112"/>
        <v>9.0318727457690215</v>
      </c>
      <c r="T188" s="6">
        <f t="shared" si="113"/>
        <v>9.6635847273198507</v>
      </c>
      <c r="U188" s="6">
        <f t="shared" si="114"/>
        <v>11.019662469061764</v>
      </c>
      <c r="V188" s="6">
        <f t="shared" si="115"/>
        <v>11.595816010419369</v>
      </c>
      <c r="W188" s="6">
        <f t="shared" si="116"/>
        <v>12.333089578877177</v>
      </c>
      <c r="X188" s="6">
        <f t="shared" si="117"/>
        <v>13.90223050222211</v>
      </c>
      <c r="AC188" s="1">
        <f t="shared" si="118"/>
        <v>44840</v>
      </c>
      <c r="AD188" s="9">
        <f t="shared" si="119"/>
        <v>-2.417825236888715E-3</v>
      </c>
      <c r="AE188" s="9">
        <f t="shared" si="120"/>
        <v>-2.3331665231236197E-3</v>
      </c>
      <c r="AF188" s="9">
        <f t="shared" si="121"/>
        <v>1.5863821417648378E-5</v>
      </c>
      <c r="AG188" s="9">
        <f t="shared" si="122"/>
        <v>-1.6529390436919041E-2</v>
      </c>
      <c r="AH188" s="9">
        <f t="shared" si="123"/>
        <v>-3.0725441208824956E-2</v>
      </c>
      <c r="AI188" s="9">
        <f t="shared" si="124"/>
        <v>-1.841143711171955E-2</v>
      </c>
      <c r="AJ188" s="9">
        <f t="shared" si="125"/>
        <v>4.0114539115470313E-3</v>
      </c>
      <c r="AK188" s="9">
        <f t="shared" si="126"/>
        <v>2.274680175203412E-2</v>
      </c>
      <c r="AL188" s="9">
        <f t="shared" si="127"/>
        <v>2.5568582650989997E-2</v>
      </c>
      <c r="AQ188" s="1">
        <f t="shared" si="128"/>
        <v>44840</v>
      </c>
      <c r="AR188" s="12">
        <f t="shared" si="129"/>
        <v>5.8458788761359711E-6</v>
      </c>
      <c r="AS188" s="12">
        <f t="shared" si="130"/>
        <v>5.4436660246247601E-6</v>
      </c>
      <c r="AT188" s="12">
        <f t="shared" si="131"/>
        <v>2.5166082997103939E-10</v>
      </c>
      <c r="AU188" s="12">
        <f t="shared" si="132"/>
        <v>2.7322074821611061E-4</v>
      </c>
      <c r="AV188" s="12">
        <f t="shared" si="133"/>
        <v>9.4405273747695875E-4</v>
      </c>
      <c r="AW188" s="12">
        <f t="shared" si="134"/>
        <v>3.3898101651880393E-4</v>
      </c>
      <c r="AX188" s="12">
        <f t="shared" si="135"/>
        <v>1.6091762484465976E-5</v>
      </c>
      <c r="AY188" s="12">
        <f t="shared" si="136"/>
        <v>5.1741698994634249E-4</v>
      </c>
      <c r="AZ188" s="12">
        <f t="shared" si="137"/>
        <v>6.5375241878050665E-4</v>
      </c>
      <c r="BE188" s="1">
        <f t="shared" si="148"/>
        <v>44840</v>
      </c>
      <c r="BF188" s="4">
        <f>lambda!$C$1*BF187</f>
        <v>1.8318569086733676E-3</v>
      </c>
      <c r="BG188" s="12">
        <f t="shared" si="138"/>
        <v>1.0708813606517381E-8</v>
      </c>
      <c r="BH188" s="12">
        <f t="shared" si="139"/>
        <v>9.9720172157193537E-9</v>
      </c>
      <c r="BI188" s="12">
        <f t="shared" si="140"/>
        <v>4.6100663002492223E-13</v>
      </c>
      <c r="BJ188" s="12">
        <f t="shared" si="141"/>
        <v>5.0050131521258888E-7</v>
      </c>
      <c r="BK188" s="12">
        <f t="shared" si="142"/>
        <v>1.7293695292991721E-6</v>
      </c>
      <c r="BL188" s="12">
        <f t="shared" si="143"/>
        <v>6.2096471701909189E-7</v>
      </c>
      <c r="BM188" s="12">
        <f t="shared" si="144"/>
        <v>2.9477806279899912E-8</v>
      </c>
      <c r="BN188" s="12">
        <f t="shared" si="145"/>
        <v>9.4783388769818591E-7</v>
      </c>
      <c r="BO188" s="12">
        <f t="shared" si="146"/>
        <v>1.1975808849049957E-6</v>
      </c>
      <c r="BT188" s="1">
        <f t="shared" si="147"/>
        <v>44840</v>
      </c>
      <c r="BU188" s="6"/>
      <c r="BV188" s="6"/>
      <c r="BW188" s="6"/>
      <c r="BX188" s="6"/>
      <c r="BY188" s="6"/>
      <c r="BZ188" s="6"/>
      <c r="CA188" s="6"/>
      <c r="CB188" s="6"/>
      <c r="CC188" s="6"/>
    </row>
    <row r="189" spans="1:81" x14ac:dyDescent="0.25">
      <c r="A189" s="1">
        <v>44839</v>
      </c>
      <c r="B189" s="33">
        <v>7.8</v>
      </c>
      <c r="C189" s="33">
        <v>7.91</v>
      </c>
      <c r="D189" s="33">
        <v>8.0399999999999991</v>
      </c>
      <c r="E189" s="33">
        <v>8.16</v>
      </c>
      <c r="F189" s="33">
        <v>8.67</v>
      </c>
      <c r="G189" s="33">
        <v>9.1</v>
      </c>
      <c r="H189" s="33">
        <v>9.7200000000000006</v>
      </c>
      <c r="I189" s="33">
        <v>10.07</v>
      </c>
      <c r="J189" s="33">
        <v>10.3</v>
      </c>
      <c r="K189" s="33">
        <v>10.5</v>
      </c>
      <c r="L189" s="33">
        <v>10.59</v>
      </c>
      <c r="M189" s="33">
        <v>10.69</v>
      </c>
      <c r="N189" s="5"/>
      <c r="O189" s="1">
        <f t="shared" si="150"/>
        <v>44839</v>
      </c>
      <c r="P189" s="6">
        <f t="shared" si="109"/>
        <v>7.7896016565642157</v>
      </c>
      <c r="Q189" s="6">
        <f t="shared" si="110"/>
        <v>8.0539410480302109</v>
      </c>
      <c r="R189" s="6">
        <f t="shared" si="111"/>
        <v>8.2613227101886011</v>
      </c>
      <c r="S189" s="6">
        <f t="shared" si="112"/>
        <v>9.1824047707100611</v>
      </c>
      <c r="T189" s="6">
        <f t="shared" si="113"/>
        <v>9.9651111772988354</v>
      </c>
      <c r="U189" s="6">
        <f t="shared" si="114"/>
        <v>11.224429535271296</v>
      </c>
      <c r="V189" s="6">
        <f t="shared" si="115"/>
        <v>11.549393102856042</v>
      </c>
      <c r="W189" s="6">
        <f t="shared" si="116"/>
        <v>12.055717854681085</v>
      </c>
      <c r="X189" s="6">
        <f t="shared" si="117"/>
        <v>13.551275996803605</v>
      </c>
      <c r="AC189" s="1">
        <f t="shared" si="118"/>
        <v>44839</v>
      </c>
      <c r="AD189" s="9">
        <f t="shared" si="119"/>
        <v>-1.0837477772950773E-2</v>
      </c>
      <c r="AE189" s="9">
        <f t="shared" si="120"/>
        <v>-2.3137820675430566E-3</v>
      </c>
      <c r="AF189" s="9">
        <f t="shared" si="121"/>
        <v>-4.5283106630294237E-3</v>
      </c>
      <c r="AG189" s="9">
        <f t="shared" si="122"/>
        <v>7.7200821210224582E-3</v>
      </c>
      <c r="AH189" s="9">
        <f t="shared" si="123"/>
        <v>9.1422861711145179E-3</v>
      </c>
      <c r="AI189" s="9">
        <f t="shared" si="124"/>
        <v>2.9613655192205829E-3</v>
      </c>
      <c r="AJ189" s="9">
        <f t="shared" si="125"/>
        <v>-1.0629698653069243E-2</v>
      </c>
      <c r="AK189" s="9">
        <f t="shared" si="126"/>
        <v>-1.459036500925223E-2</v>
      </c>
      <c r="AL189" s="9">
        <f t="shared" si="127"/>
        <v>-1.2253358475404888E-2</v>
      </c>
      <c r="AQ189" s="1">
        <f t="shared" si="128"/>
        <v>44839</v>
      </c>
      <c r="AR189" s="12">
        <f t="shared" si="129"/>
        <v>1.1745092447920204E-4</v>
      </c>
      <c r="AS189" s="12">
        <f t="shared" si="130"/>
        <v>5.3535874560838216E-6</v>
      </c>
      <c r="AT189" s="12">
        <f t="shared" si="131"/>
        <v>2.0505597460905979E-5</v>
      </c>
      <c r="AU189" s="12">
        <f t="shared" si="132"/>
        <v>5.9599667955330617E-5</v>
      </c>
      <c r="AV189" s="12">
        <f t="shared" si="133"/>
        <v>8.3581396434551756E-5</v>
      </c>
      <c r="AW189" s="12">
        <f t="shared" si="134"/>
        <v>8.7696857384285925E-6</v>
      </c>
      <c r="AX189" s="12">
        <f t="shared" si="135"/>
        <v>1.1299049345506208E-4</v>
      </c>
      <c r="AY189" s="12">
        <f t="shared" si="136"/>
        <v>2.1287875110321183E-4</v>
      </c>
      <c r="AZ189" s="12">
        <f t="shared" si="137"/>
        <v>1.5014479392677681E-4</v>
      </c>
      <c r="BE189" s="1">
        <f t="shared" si="148"/>
        <v>44839</v>
      </c>
      <c r="BF189" s="4">
        <f>lambda!$C$1*BF188</f>
        <v>1.8173183617791347E-3</v>
      </c>
      <c r="BG189" s="12">
        <f t="shared" si="138"/>
        <v>2.1344572166398832E-7</v>
      </c>
      <c r="BH189" s="12">
        <f t="shared" si="139"/>
        <v>9.7291727853315759E-9</v>
      </c>
      <c r="BI189" s="12">
        <f t="shared" si="140"/>
        <v>3.726519878495604E-8</v>
      </c>
      <c r="BJ189" s="12">
        <f t="shared" si="141"/>
        <v>1.0831157093116183E-7</v>
      </c>
      <c r="BK189" s="12">
        <f t="shared" si="142"/>
        <v>1.51894006443652E-7</v>
      </c>
      <c r="BL189" s="12">
        <f t="shared" si="143"/>
        <v>1.593731091947889E-8</v>
      </c>
      <c r="BM189" s="12">
        <f t="shared" si="144"/>
        <v>2.0533969846236945E-7</v>
      </c>
      <c r="BN189" s="12">
        <f t="shared" si="145"/>
        <v>3.8686846321247711E-7</v>
      </c>
      <c r="BO189" s="12">
        <f t="shared" si="146"/>
        <v>2.7286089092867583E-7</v>
      </c>
      <c r="BT189" s="1">
        <f t="shared" si="147"/>
        <v>44839</v>
      </c>
      <c r="BU189" s="6"/>
      <c r="BV189" s="6"/>
      <c r="BW189" s="6"/>
      <c r="BX189" s="6"/>
      <c r="BY189" s="6"/>
      <c r="BZ189" s="6"/>
      <c r="CA189" s="6"/>
      <c r="CB189" s="6"/>
      <c r="CC189" s="6"/>
    </row>
    <row r="190" spans="1:81" x14ac:dyDescent="0.25">
      <c r="A190" s="1">
        <v>44838</v>
      </c>
      <c r="B190" s="33">
        <v>7.93</v>
      </c>
      <c r="C190" s="33">
        <v>8.02</v>
      </c>
      <c r="D190" s="33">
        <v>8.1199999999999992</v>
      </c>
      <c r="E190" s="33">
        <v>8.23</v>
      </c>
      <c r="F190" s="33">
        <v>8.67</v>
      </c>
      <c r="G190" s="33">
        <v>9.07</v>
      </c>
      <c r="H190" s="33">
        <v>9.69</v>
      </c>
      <c r="I190" s="33">
        <v>10.08</v>
      </c>
      <c r="J190" s="33">
        <v>10.35</v>
      </c>
      <c r="K190" s="33">
        <v>10.57</v>
      </c>
      <c r="L190" s="33">
        <v>10.7</v>
      </c>
      <c r="M190" s="33">
        <v>10.83</v>
      </c>
      <c r="N190" s="5"/>
      <c r="O190" s="1">
        <f t="shared" si="150"/>
        <v>44838</v>
      </c>
      <c r="P190" s="6">
        <f t="shared" si="109"/>
        <v>7.8744803963497034</v>
      </c>
      <c r="Q190" s="6">
        <f t="shared" si="110"/>
        <v>8.0725976877761063</v>
      </c>
      <c r="R190" s="6">
        <f t="shared" si="111"/>
        <v>8.2988173755835781</v>
      </c>
      <c r="S190" s="6">
        <f t="shared" si="112"/>
        <v>9.1117887831470021</v>
      </c>
      <c r="T190" s="6">
        <f t="shared" si="113"/>
        <v>9.8744224619397247</v>
      </c>
      <c r="U190" s="6">
        <f t="shared" si="114"/>
        <v>11.191239065484847</v>
      </c>
      <c r="V190" s="6">
        <f t="shared" si="115"/>
        <v>11.672814475044134</v>
      </c>
      <c r="W190" s="6">
        <f t="shared" si="116"/>
        <v>12.232904645340637</v>
      </c>
      <c r="X190" s="6">
        <f t="shared" si="117"/>
        <v>13.718346134145904</v>
      </c>
      <c r="AC190" s="1">
        <f t="shared" si="118"/>
        <v>44838</v>
      </c>
      <c r="AD190" s="9">
        <f t="shared" si="119"/>
        <v>-2.8309848196854077E-2</v>
      </c>
      <c r="AE190" s="9">
        <f t="shared" si="120"/>
        <v>-1.8460899007282115E-2</v>
      </c>
      <c r="AF190" s="9">
        <f t="shared" si="121"/>
        <v>-6.7204319532332586E-3</v>
      </c>
      <c r="AG190" s="9">
        <f t="shared" si="122"/>
        <v>3.3908606873301324E-3</v>
      </c>
      <c r="AH190" s="9">
        <f t="shared" si="123"/>
        <v>6.5016068184589596E-5</v>
      </c>
      <c r="AI190" s="9">
        <f t="shared" si="124"/>
        <v>-1.5789155218792962E-2</v>
      </c>
      <c r="AJ190" s="9">
        <f t="shared" si="125"/>
        <v>-1.9424879428876857E-2</v>
      </c>
      <c r="AK190" s="9">
        <f t="shared" si="126"/>
        <v>-1.968191788142391E-2</v>
      </c>
      <c r="AL190" s="9">
        <f t="shared" si="127"/>
        <v>-1.980758284390409E-2</v>
      </c>
      <c r="AQ190" s="1">
        <f t="shared" si="128"/>
        <v>44838</v>
      </c>
      <c r="AR190" s="12">
        <f t="shared" si="129"/>
        <v>8.0144750492892197E-4</v>
      </c>
      <c r="AS190" s="12">
        <f t="shared" si="130"/>
        <v>3.4080479215706981E-4</v>
      </c>
      <c r="AT190" s="12">
        <f t="shared" si="131"/>
        <v>4.516420563803859E-5</v>
      </c>
      <c r="AU190" s="12">
        <f t="shared" si="132"/>
        <v>1.1497936200880977E-5</v>
      </c>
      <c r="AV190" s="12">
        <f t="shared" si="133"/>
        <v>4.2270891221832038E-9</v>
      </c>
      <c r="AW190" s="12">
        <f t="shared" si="134"/>
        <v>2.4929742252313702E-4</v>
      </c>
      <c r="AX190" s="12">
        <f t="shared" si="135"/>
        <v>3.773259408264033E-4</v>
      </c>
      <c r="AY190" s="12">
        <f t="shared" si="136"/>
        <v>3.8737789149111422E-4</v>
      </c>
      <c r="AZ190" s="12">
        <f t="shared" si="137"/>
        <v>3.9234033811812364E-4</v>
      </c>
      <c r="BE190" s="1">
        <f t="shared" si="148"/>
        <v>44838</v>
      </c>
      <c r="BF190" s="4">
        <f>lambda!$C$1*BF189</f>
        <v>1.8028952001777131E-3</v>
      </c>
      <c r="BG190" s="12">
        <f t="shared" si="138"/>
        <v>1.4449258598307574E-6</v>
      </c>
      <c r="BH190" s="12">
        <f t="shared" si="139"/>
        <v>6.1443532397754422E-7</v>
      </c>
      <c r="BI190" s="12">
        <f t="shared" si="140"/>
        <v>8.1426329564658983E-8</v>
      </c>
      <c r="BJ190" s="12">
        <f t="shared" si="141"/>
        <v>2.0729573988517884E-8</v>
      </c>
      <c r="BK190" s="12">
        <f t="shared" si="142"/>
        <v>7.6209986891075209E-12</v>
      </c>
      <c r="BL190" s="12">
        <f t="shared" si="143"/>
        <v>4.4945712648363904E-7</v>
      </c>
      <c r="BM190" s="12">
        <f t="shared" si="144"/>
        <v>6.8027912761846233E-7</v>
      </c>
      <c r="BN190" s="12">
        <f t="shared" si="145"/>
        <v>6.9840174122429276E-7</v>
      </c>
      <c r="BO190" s="12">
        <f t="shared" si="146"/>
        <v>7.0734851242926613E-7</v>
      </c>
      <c r="BT190" s="1">
        <f t="shared" si="147"/>
        <v>44838</v>
      </c>
      <c r="BU190" s="6"/>
      <c r="BV190" s="6"/>
      <c r="BW190" s="6"/>
      <c r="BX190" s="6"/>
      <c r="BY190" s="6"/>
      <c r="BZ190" s="6"/>
      <c r="CA190" s="6"/>
      <c r="CB190" s="6"/>
      <c r="CC190" s="6"/>
    </row>
    <row r="191" spans="1:81" x14ac:dyDescent="0.25">
      <c r="A191" s="1">
        <v>44837</v>
      </c>
      <c r="B191" s="33">
        <v>8.31</v>
      </c>
      <c r="C191" s="33">
        <v>8.33</v>
      </c>
      <c r="D191" s="33">
        <v>8.3800000000000008</v>
      </c>
      <c r="E191" s="33">
        <v>8.44</v>
      </c>
      <c r="F191" s="33">
        <v>8.76</v>
      </c>
      <c r="G191" s="33">
        <v>9.1300000000000008</v>
      </c>
      <c r="H191" s="33">
        <v>9.7899999999999991</v>
      </c>
      <c r="I191" s="33">
        <v>10.210000000000001</v>
      </c>
      <c r="J191" s="33">
        <v>10.5</v>
      </c>
      <c r="K191" s="33">
        <v>10.73</v>
      </c>
      <c r="L191" s="33">
        <v>10.85</v>
      </c>
      <c r="M191" s="33">
        <v>10.97</v>
      </c>
      <c r="N191" s="5"/>
      <c r="O191" s="1">
        <f t="shared" si="150"/>
        <v>44837</v>
      </c>
      <c r="P191" s="6">
        <f t="shared" si="109"/>
        <v>8.1005912214384246</v>
      </c>
      <c r="Q191" s="6">
        <f t="shared" si="110"/>
        <v>8.2230091924930804</v>
      </c>
      <c r="R191" s="6">
        <f t="shared" si="111"/>
        <v>8.3547768383156473</v>
      </c>
      <c r="S191" s="6">
        <f t="shared" si="112"/>
        <v>9.080944300995931</v>
      </c>
      <c r="T191" s="6">
        <f t="shared" si="113"/>
        <v>9.8737804866852343</v>
      </c>
      <c r="U191" s="6">
        <f t="shared" si="114"/>
        <v>11.369341620597218</v>
      </c>
      <c r="V191" s="6">
        <f t="shared" si="115"/>
        <v>11.901774045522661</v>
      </c>
      <c r="W191" s="6">
        <f t="shared" si="116"/>
        <v>12.476056669851884</v>
      </c>
      <c r="X191" s="6">
        <f t="shared" si="117"/>
        <v>13.992782398557981</v>
      </c>
      <c r="AC191" s="1">
        <f t="shared" si="118"/>
        <v>44837</v>
      </c>
      <c r="AD191" s="9">
        <f t="shared" si="119"/>
        <v>-3.6483045383745298E-2</v>
      </c>
      <c r="AE191" s="9">
        <f t="shared" si="120"/>
        <v>-4.1414941253860624E-2</v>
      </c>
      <c r="AF191" s="9">
        <f t="shared" si="121"/>
        <v>-4.5045043799397493E-2</v>
      </c>
      <c r="AG191" s="9">
        <f t="shared" si="122"/>
        <v>-5.8873403736412859E-2</v>
      </c>
      <c r="AH191" s="9">
        <f t="shared" si="123"/>
        <v>-6.4851120130085912E-2</v>
      </c>
      <c r="AI191" s="9">
        <f t="shared" si="124"/>
        <v>-4.2466765829016213E-2</v>
      </c>
      <c r="AJ191" s="9">
        <f t="shared" si="125"/>
        <v>-1.5990382032327458E-2</v>
      </c>
      <c r="AK191" s="9">
        <f t="shared" si="126"/>
        <v>-3.117172407135522E-3</v>
      </c>
      <c r="AL191" s="9">
        <f t="shared" si="127"/>
        <v>-1.1897381640454044E-2</v>
      </c>
      <c r="AQ191" s="1">
        <f t="shared" si="128"/>
        <v>44837</v>
      </c>
      <c r="AR191" s="12">
        <f t="shared" si="129"/>
        <v>1.3310126004724191E-3</v>
      </c>
      <c r="AS191" s="12">
        <f t="shared" si="130"/>
        <v>1.7151973590607266E-3</v>
      </c>
      <c r="AT191" s="12">
        <f t="shared" si="131"/>
        <v>2.0290559708896383E-3</v>
      </c>
      <c r="AU191" s="12">
        <f t="shared" si="132"/>
        <v>3.4660776675106714E-3</v>
      </c>
      <c r="AV191" s="12">
        <f t="shared" si="133"/>
        <v>4.2056677821268344E-3</v>
      </c>
      <c r="AW191" s="12">
        <f t="shared" si="134"/>
        <v>1.803426199976499E-3</v>
      </c>
      <c r="AX191" s="12">
        <f t="shared" si="135"/>
        <v>2.5569231753978078E-4</v>
      </c>
      <c r="AY191" s="12">
        <f t="shared" si="136"/>
        <v>9.7167638158070644E-6</v>
      </c>
      <c r="AZ191" s="12">
        <f t="shared" si="137"/>
        <v>1.4154768989861296E-4</v>
      </c>
      <c r="BE191" s="1">
        <f t="shared" si="148"/>
        <v>44837</v>
      </c>
      <c r="BF191" s="4">
        <f>lambda!$C$1*BF190</f>
        <v>1.7885865081128107E-3</v>
      </c>
      <c r="BG191" s="12">
        <f t="shared" si="138"/>
        <v>2.3806311793331159E-6</v>
      </c>
      <c r="BH191" s="12">
        <f t="shared" si="139"/>
        <v>3.0677788551667399E-6</v>
      </c>
      <c r="BI191" s="12">
        <f t="shared" si="140"/>
        <v>3.6291421337389473E-6</v>
      </c>
      <c r="BJ191" s="12">
        <f t="shared" si="141"/>
        <v>6.1993797521807074E-6</v>
      </c>
      <c r="BK191" s="12">
        <f t="shared" si="142"/>
        <v>7.5222006527167838E-6</v>
      </c>
      <c r="BL191" s="12">
        <f t="shared" si="143"/>
        <v>3.2255837696551219E-6</v>
      </c>
      <c r="BM191" s="12">
        <f t="shared" si="144"/>
        <v>4.5732782937974847E-7</v>
      </c>
      <c r="BN191" s="12">
        <f t="shared" si="145"/>
        <v>1.7379272663471266E-8</v>
      </c>
      <c r="BO191" s="12">
        <f t="shared" si="146"/>
        <v>2.5317028840719512E-7</v>
      </c>
      <c r="BT191" s="1">
        <f t="shared" si="147"/>
        <v>44837</v>
      </c>
      <c r="BU191" s="6"/>
      <c r="BV191" s="6"/>
      <c r="BW191" s="6"/>
      <c r="BX191" s="6"/>
      <c r="BY191" s="6"/>
      <c r="BZ191" s="6"/>
      <c r="CA191" s="6"/>
      <c r="CB191" s="6"/>
      <c r="CC191" s="6"/>
    </row>
    <row r="192" spans="1:81" x14ac:dyDescent="0.25">
      <c r="A192" s="1">
        <v>44834</v>
      </c>
      <c r="B192" s="33">
        <v>8.61</v>
      </c>
      <c r="C192" s="33">
        <v>8.64</v>
      </c>
      <c r="D192" s="33">
        <v>8.7100000000000009</v>
      </c>
      <c r="E192" s="33">
        <v>8.7899999999999991</v>
      </c>
      <c r="F192" s="33">
        <v>9.2100000000000009</v>
      </c>
      <c r="G192" s="33">
        <v>9.65</v>
      </c>
      <c r="H192" s="33">
        <v>10.28</v>
      </c>
      <c r="I192" s="33">
        <v>10.61</v>
      </c>
      <c r="J192" s="33">
        <v>10.79</v>
      </c>
      <c r="K192" s="33">
        <v>10.96</v>
      </c>
      <c r="L192" s="33">
        <v>11.05</v>
      </c>
      <c r="M192" s="33">
        <v>11.15</v>
      </c>
      <c r="N192" s="5"/>
      <c r="O192" s="1">
        <f t="shared" si="150"/>
        <v>44834</v>
      </c>
      <c r="P192" s="6">
        <f t="shared" si="109"/>
        <v>8.4015826154109519</v>
      </c>
      <c r="Q192" s="6">
        <f t="shared" si="110"/>
        <v>8.5707150466319604</v>
      </c>
      <c r="R192" s="6">
        <f t="shared" si="111"/>
        <v>8.7397229976616586</v>
      </c>
      <c r="S192" s="6">
        <f t="shared" si="112"/>
        <v>9.6316214725618252</v>
      </c>
      <c r="T192" s="6">
        <f t="shared" si="113"/>
        <v>10.535325336524416</v>
      </c>
      <c r="U192" s="6">
        <f t="shared" si="114"/>
        <v>11.86255934845175</v>
      </c>
      <c r="V192" s="6">
        <f t="shared" si="115"/>
        <v>12.09361769829389</v>
      </c>
      <c r="W192" s="6">
        <f t="shared" si="116"/>
        <v>12.515007365930979</v>
      </c>
      <c r="X192" s="6">
        <f t="shared" si="117"/>
        <v>14.160254133103624</v>
      </c>
      <c r="AC192" s="1">
        <f t="shared" si="118"/>
        <v>44834</v>
      </c>
      <c r="AD192" s="9">
        <f t="shared" si="119"/>
        <v>1.4649498212756325E-2</v>
      </c>
      <c r="AE192" s="9">
        <f t="shared" si="120"/>
        <v>9.8959416955328727E-3</v>
      </c>
      <c r="AF192" s="9">
        <f t="shared" si="121"/>
        <v>1.0390851547874237E-3</v>
      </c>
      <c r="AG192" s="9">
        <f t="shared" si="122"/>
        <v>-4.2662012648562671E-5</v>
      </c>
      <c r="AH192" s="9">
        <f t="shared" si="123"/>
        <v>7.6451588856505199E-3</v>
      </c>
      <c r="AI192" s="9">
        <f t="shared" si="124"/>
        <v>2.4807067240700333E-2</v>
      </c>
      <c r="AJ192" s="9">
        <f t="shared" si="125"/>
        <v>2.9528094052693188E-2</v>
      </c>
      <c r="AK192" s="9">
        <f t="shared" si="126"/>
        <v>1.2222642812810812E-2</v>
      </c>
      <c r="AL192" s="9">
        <f t="shared" si="127"/>
        <v>1.5239281979433394E-2</v>
      </c>
      <c r="AQ192" s="1">
        <f t="shared" si="128"/>
        <v>44834</v>
      </c>
      <c r="AR192" s="12">
        <f t="shared" si="129"/>
        <v>2.1460779788555077E-4</v>
      </c>
      <c r="AS192" s="12">
        <f t="shared" si="130"/>
        <v>9.7929662041386031E-5</v>
      </c>
      <c r="AT192" s="12">
        <f t="shared" si="131"/>
        <v>1.0796979588996043E-6</v>
      </c>
      <c r="AU192" s="12">
        <f t="shared" si="132"/>
        <v>1.8200473232261212E-9</v>
      </c>
      <c r="AV192" s="12">
        <f t="shared" si="133"/>
        <v>5.8448454386841101E-5</v>
      </c>
      <c r="AW192" s="12">
        <f t="shared" si="134"/>
        <v>6.1539058508462761E-4</v>
      </c>
      <c r="AX192" s="12">
        <f t="shared" si="135"/>
        <v>8.7190833838469485E-4</v>
      </c>
      <c r="AY192" s="12">
        <f t="shared" si="136"/>
        <v>1.4939299732955581E-4</v>
      </c>
      <c r="AZ192" s="12">
        <f t="shared" si="137"/>
        <v>2.3223571524868338E-4</v>
      </c>
      <c r="BE192" s="1">
        <f t="shared" si="148"/>
        <v>44834</v>
      </c>
      <c r="BF192" s="4">
        <f>lambda!$C$1*BF191</f>
        <v>1.7743913770960425E-3</v>
      </c>
      <c r="BG192" s="12">
        <f t="shared" si="138"/>
        <v>3.8079822602569161E-7</v>
      </c>
      <c r="BH192" s="12">
        <f t="shared" si="139"/>
        <v>1.7376554788816499E-7</v>
      </c>
      <c r="BI192" s="12">
        <f t="shared" si="140"/>
        <v>1.9158067481396551E-9</v>
      </c>
      <c r="BJ192" s="12">
        <f t="shared" si="141"/>
        <v>3.2294762762391634E-12</v>
      </c>
      <c r="BK192" s="12">
        <f t="shared" si="142"/>
        <v>1.037104334686022E-7</v>
      </c>
      <c r="BL192" s="12">
        <f t="shared" si="143"/>
        <v>1.0919437477202517E-6</v>
      </c>
      <c r="BM192" s="12">
        <f t="shared" si="144"/>
        <v>1.547106637247941E-6</v>
      </c>
      <c r="BN192" s="12">
        <f t="shared" si="145"/>
        <v>2.6508164626009595E-7</v>
      </c>
      <c r="BO192" s="12">
        <f t="shared" si="146"/>
        <v>4.1207705059099571E-7</v>
      </c>
      <c r="BT192" s="1">
        <f t="shared" si="147"/>
        <v>44834</v>
      </c>
      <c r="BU192" s="6"/>
      <c r="BV192" s="6"/>
      <c r="BW192" s="6"/>
      <c r="BX192" s="6"/>
      <c r="BY192" s="6"/>
      <c r="BZ192" s="6"/>
      <c r="CA192" s="6"/>
      <c r="CB192" s="6"/>
      <c r="CC192" s="6"/>
    </row>
    <row r="193" spans="1:81" x14ac:dyDescent="0.25">
      <c r="A193" s="1">
        <v>44833</v>
      </c>
      <c r="B193" s="33">
        <v>8.44</v>
      </c>
      <c r="C193" s="33">
        <v>8.49</v>
      </c>
      <c r="D193" s="33">
        <v>8.58</v>
      </c>
      <c r="E193" s="33">
        <v>8.69</v>
      </c>
      <c r="F193" s="33">
        <v>9.16</v>
      </c>
      <c r="G193" s="33">
        <v>9.59</v>
      </c>
      <c r="H193" s="33">
        <v>10.14</v>
      </c>
      <c r="I193" s="33">
        <v>10.42</v>
      </c>
      <c r="J193" s="33">
        <v>10.62</v>
      </c>
      <c r="K193" s="33">
        <v>10.8</v>
      </c>
      <c r="L193" s="33">
        <v>10.9</v>
      </c>
      <c r="M193" s="33">
        <v>10.97</v>
      </c>
      <c r="N193" s="5"/>
      <c r="O193" s="1">
        <f t="shared" si="150"/>
        <v>44833</v>
      </c>
      <c r="P193" s="6">
        <f t="shared" si="109"/>
        <v>8.2794007822653448</v>
      </c>
      <c r="Q193" s="6">
        <f t="shared" si="110"/>
        <v>8.4863180329512566</v>
      </c>
      <c r="R193" s="6">
        <f t="shared" si="111"/>
        <v>8.7306463977346205</v>
      </c>
      <c r="S193" s="6">
        <f t="shared" si="112"/>
        <v>9.6320323856840417</v>
      </c>
      <c r="T193" s="6">
        <f t="shared" si="113"/>
        <v>10.455088204038843</v>
      </c>
      <c r="U193" s="6">
        <f t="shared" si="114"/>
        <v>11.571904098600516</v>
      </c>
      <c r="V193" s="6">
        <f t="shared" si="115"/>
        <v>11.741736968050699</v>
      </c>
      <c r="W193" s="6">
        <f t="shared" si="116"/>
        <v>12.362971931251723</v>
      </c>
      <c r="X193" s="6">
        <f t="shared" si="117"/>
        <v>13.946097965127725</v>
      </c>
      <c r="AC193" s="1">
        <f t="shared" si="118"/>
        <v>44833</v>
      </c>
      <c r="AD193" s="9">
        <f t="shared" si="119"/>
        <v>4.1804681310868556E-2</v>
      </c>
      <c r="AE193" s="9">
        <f t="shared" si="120"/>
        <v>5.1174576395314877E-2</v>
      </c>
      <c r="AF193" s="9">
        <f t="shared" si="121"/>
        <v>5.6454089668313834E-2</v>
      </c>
      <c r="AG193" s="9">
        <f t="shared" si="122"/>
        <v>4.7872334581144121E-2</v>
      </c>
      <c r="AH193" s="9">
        <f t="shared" si="123"/>
        <v>2.6038629587207863E-2</v>
      </c>
      <c r="AI193" s="9">
        <f t="shared" si="124"/>
        <v>1.6312459877989931E-3</v>
      </c>
      <c r="AJ193" s="9">
        <f t="shared" si="125"/>
        <v>-4.9149464600369962E-3</v>
      </c>
      <c r="AK193" s="9">
        <f t="shared" si="126"/>
        <v>4.9553257458182093E-3</v>
      </c>
      <c r="AL193" s="9">
        <f t="shared" si="127"/>
        <v>9.8752439541522716E-3</v>
      </c>
      <c r="AQ193" s="1">
        <f t="shared" si="128"/>
        <v>44833</v>
      </c>
      <c r="AR193" s="12">
        <f t="shared" si="129"/>
        <v>1.7476313795032827E-3</v>
      </c>
      <c r="AS193" s="12">
        <f t="shared" si="130"/>
        <v>2.6188372692399187E-3</v>
      </c>
      <c r="AT193" s="12">
        <f t="shared" si="131"/>
        <v>3.1870642402780187E-3</v>
      </c>
      <c r="AU193" s="12">
        <f t="shared" si="132"/>
        <v>2.2917604182490074E-3</v>
      </c>
      <c r="AV193" s="12">
        <f t="shared" si="133"/>
        <v>6.7801023077981675E-4</v>
      </c>
      <c r="AW193" s="12">
        <f t="shared" si="134"/>
        <v>2.660963472710313E-6</v>
      </c>
      <c r="AX193" s="12">
        <f t="shared" si="135"/>
        <v>2.4156698705030201E-5</v>
      </c>
      <c r="AY193" s="12">
        <f t="shared" si="136"/>
        <v>2.4555253247168791E-5</v>
      </c>
      <c r="AZ193" s="12">
        <f t="shared" si="137"/>
        <v>9.7520443154020995E-5</v>
      </c>
      <c r="BE193" s="1">
        <f t="shared" si="148"/>
        <v>44833</v>
      </c>
      <c r="BF193" s="4">
        <f>lambda!$C$1*BF192</f>
        <v>1.7603089058492486E-3</v>
      </c>
      <c r="BG193" s="12">
        <f t="shared" si="138"/>
        <v>3.0763710814812366E-6</v>
      </c>
      <c r="BH193" s="12">
        <f t="shared" si="139"/>
        <v>4.609962568012955E-6</v>
      </c>
      <c r="BI193" s="12">
        <f t="shared" si="140"/>
        <v>5.610217565675066E-6</v>
      </c>
      <c r="BJ193" s="12">
        <f t="shared" si="141"/>
        <v>4.0342062743165268E-6</v>
      </c>
      <c r="BK193" s="12">
        <f t="shared" si="142"/>
        <v>1.1935074474986158E-6</v>
      </c>
      <c r="BL193" s="12">
        <f t="shared" si="143"/>
        <v>4.6841176991515082E-9</v>
      </c>
      <c r="BM193" s="12">
        <f t="shared" si="144"/>
        <v>4.2523251866381675E-8</v>
      </c>
      <c r="BN193" s="12">
        <f t="shared" si="145"/>
        <v>4.3224830976374902E-8</v>
      </c>
      <c r="BO193" s="12">
        <f t="shared" si="146"/>
        <v>1.7166610458638855E-7</v>
      </c>
      <c r="BT193" s="1">
        <f t="shared" si="147"/>
        <v>44833</v>
      </c>
      <c r="BU193" s="6"/>
      <c r="BV193" s="6"/>
      <c r="BW193" s="6"/>
      <c r="BX193" s="6"/>
      <c r="BY193" s="6"/>
      <c r="BZ193" s="6"/>
      <c r="CA193" s="6"/>
      <c r="CB193" s="6"/>
      <c r="CC193" s="6"/>
    </row>
    <row r="194" spans="1:81" x14ac:dyDescent="0.25">
      <c r="A194" s="1">
        <v>44832</v>
      </c>
      <c r="B194" s="33">
        <v>8.1999999999999993</v>
      </c>
      <c r="C194" s="33">
        <v>8.19</v>
      </c>
      <c r="D194" s="33">
        <v>8.23</v>
      </c>
      <c r="E194" s="33">
        <v>8.3000000000000007</v>
      </c>
      <c r="F194" s="33">
        <v>8.74</v>
      </c>
      <c r="G194" s="33">
        <v>9.2200000000000006</v>
      </c>
      <c r="H194" s="33">
        <v>9.91</v>
      </c>
      <c r="I194" s="33">
        <v>10.27</v>
      </c>
      <c r="J194" s="33">
        <v>10.5</v>
      </c>
      <c r="K194" s="33">
        <v>10.69</v>
      </c>
      <c r="L194" s="33">
        <v>10.8</v>
      </c>
      <c r="M194" s="33">
        <v>10.9</v>
      </c>
      <c r="N194" s="5"/>
      <c r="O194" s="1">
        <f t="shared" si="150"/>
        <v>44832</v>
      </c>
      <c r="P194" s="6">
        <f t="shared" si="109"/>
        <v>7.940417971940672</v>
      </c>
      <c r="Q194" s="6">
        <f t="shared" si="110"/>
        <v>8.0629592928251448</v>
      </c>
      <c r="R194" s="6">
        <f t="shared" si="111"/>
        <v>8.2514201152157796</v>
      </c>
      <c r="S194" s="6">
        <f t="shared" si="112"/>
        <v>9.1817876269621337</v>
      </c>
      <c r="T194" s="6">
        <f t="shared" si="113"/>
        <v>10.186365799443209</v>
      </c>
      <c r="U194" s="6">
        <f t="shared" si="114"/>
        <v>11.553042864307283</v>
      </c>
      <c r="V194" s="6">
        <f t="shared" si="115"/>
        <v>11.799589030030599</v>
      </c>
      <c r="W194" s="6">
        <f t="shared" si="116"/>
        <v>12.301860915690002</v>
      </c>
      <c r="X194" s="6">
        <f t="shared" si="117"/>
        <v>13.809054627418442</v>
      </c>
      <c r="AC194" s="1">
        <f t="shared" si="118"/>
        <v>44832</v>
      </c>
      <c r="AD194" s="9">
        <f t="shared" si="119"/>
        <v>2.3775117495530807E-3</v>
      </c>
      <c r="AE194" s="9">
        <f t="shared" si="120"/>
        <v>9.3957972407126503E-3</v>
      </c>
      <c r="AF194" s="9">
        <f t="shared" si="121"/>
        <v>1.3794409290558854E-2</v>
      </c>
      <c r="AG194" s="9">
        <f t="shared" si="122"/>
        <v>3.1057601261951093E-2</v>
      </c>
      <c r="AH194" s="9">
        <f t="shared" si="123"/>
        <v>4.7482540695179612E-2</v>
      </c>
      <c r="AI194" s="9">
        <f t="shared" si="124"/>
        <v>2.6238006977636105E-2</v>
      </c>
      <c r="AJ194" s="9">
        <f t="shared" si="125"/>
        <v>-4.5067253993371775E-3</v>
      </c>
      <c r="AK194" s="9">
        <f t="shared" si="126"/>
        <v>-1.5468293879367857E-2</v>
      </c>
      <c r="AL194" s="9">
        <f t="shared" si="127"/>
        <v>-2.0919904914896766E-2</v>
      </c>
      <c r="AQ194" s="1">
        <f t="shared" si="128"/>
        <v>44832</v>
      </c>
      <c r="AR194" s="12">
        <f t="shared" si="129"/>
        <v>5.6525621192629506E-6</v>
      </c>
      <c r="AS194" s="12">
        <f t="shared" si="130"/>
        <v>8.8281005788583457E-5</v>
      </c>
      <c r="AT194" s="12">
        <f t="shared" si="131"/>
        <v>1.902857276754564E-4</v>
      </c>
      <c r="AU194" s="12">
        <f t="shared" si="132"/>
        <v>9.645745961463461E-4</v>
      </c>
      <c r="AV194" s="12">
        <f t="shared" si="133"/>
        <v>2.2545916708693881E-3</v>
      </c>
      <c r="AW194" s="12">
        <f t="shared" si="134"/>
        <v>6.8843301015848095E-4</v>
      </c>
      <c r="AX194" s="12">
        <f t="shared" si="135"/>
        <v>2.0310573825030841E-5</v>
      </c>
      <c r="AY194" s="12">
        <f t="shared" si="136"/>
        <v>2.3926811553848912E-4</v>
      </c>
      <c r="AZ194" s="12">
        <f t="shared" si="137"/>
        <v>4.3764242164832186E-4</v>
      </c>
      <c r="BE194" s="1">
        <f t="shared" si="148"/>
        <v>44832</v>
      </c>
      <c r="BF194" s="4">
        <f>lambda!$C$1*BF193</f>
        <v>1.7463382002472704E-3</v>
      </c>
      <c r="BG194" s="12">
        <f t="shared" si="138"/>
        <v>9.8712851581395584E-9</v>
      </c>
      <c r="BH194" s="12">
        <f t="shared" si="139"/>
        <v>1.541684927648537E-7</v>
      </c>
      <c r="BI194" s="12">
        <f t="shared" si="140"/>
        <v>3.3230323520149878E-7</v>
      </c>
      <c r="BJ194" s="12">
        <f t="shared" si="141"/>
        <v>1.6844734642384478E-6</v>
      </c>
      <c r="BK194" s="12">
        <f t="shared" si="142"/>
        <v>3.9372795607985335E-6</v>
      </c>
      <c r="BL194" s="12">
        <f t="shared" si="143"/>
        <v>1.2022368639509725E-6</v>
      </c>
      <c r="BM194" s="12">
        <f t="shared" si="144"/>
        <v>3.5469130939593677E-8</v>
      </c>
      <c r="BN194" s="12">
        <f t="shared" si="145"/>
        <v>4.1784305026604107E-7</v>
      </c>
      <c r="BO194" s="12">
        <f t="shared" si="146"/>
        <v>7.6427167897318749E-7</v>
      </c>
      <c r="BT194" s="1">
        <f t="shared" si="147"/>
        <v>44832</v>
      </c>
      <c r="BU194" s="6"/>
      <c r="BV194" s="6"/>
      <c r="BW194" s="6"/>
      <c r="BX194" s="6"/>
      <c r="BY194" s="6"/>
      <c r="BZ194" s="6"/>
      <c r="CA194" s="6"/>
      <c r="CB194" s="6"/>
      <c r="CC194" s="6"/>
    </row>
    <row r="195" spans="1:81" x14ac:dyDescent="0.25">
      <c r="A195" s="1">
        <v>44831</v>
      </c>
      <c r="B195" s="33">
        <v>8.18</v>
      </c>
      <c r="C195" s="33">
        <v>8.17</v>
      </c>
      <c r="D195" s="33">
        <v>8.19</v>
      </c>
      <c r="E195" s="33">
        <v>8.24</v>
      </c>
      <c r="F195" s="33">
        <v>8.57</v>
      </c>
      <c r="G195" s="33">
        <v>8.9499999999999993</v>
      </c>
      <c r="H195" s="33">
        <v>9.64</v>
      </c>
      <c r="I195" s="33">
        <v>10.09</v>
      </c>
      <c r="J195" s="33">
        <v>10.42</v>
      </c>
      <c r="K195" s="33">
        <v>10.7</v>
      </c>
      <c r="L195" s="33">
        <v>10.84</v>
      </c>
      <c r="M195" s="33">
        <v>11</v>
      </c>
      <c r="N195" s="5"/>
      <c r="O195" s="1">
        <f t="shared" si="150"/>
        <v>44831</v>
      </c>
      <c r="P195" s="6">
        <f t="shared" si="109"/>
        <v>7.9215619589942499</v>
      </c>
      <c r="Q195" s="6">
        <f t="shared" si="110"/>
        <v>7.9875561531766337</v>
      </c>
      <c r="R195" s="6">
        <f t="shared" si="111"/>
        <v>8.1383781152430501</v>
      </c>
      <c r="S195" s="6">
        <f t="shared" si="112"/>
        <v>8.9010060975609928</v>
      </c>
      <c r="T195" s="6">
        <f t="shared" si="113"/>
        <v>9.7139947076231294</v>
      </c>
      <c r="U195" s="6">
        <f t="shared" si="114"/>
        <v>11.25385623936258</v>
      </c>
      <c r="V195" s="6">
        <f t="shared" si="115"/>
        <v>11.852886546039976</v>
      </c>
      <c r="W195" s="6">
        <f t="shared" si="116"/>
        <v>12.493629054912574</v>
      </c>
      <c r="X195" s="6">
        <f t="shared" si="117"/>
        <v>14.100981633231342</v>
      </c>
      <c r="AC195" s="1">
        <f t="shared" si="118"/>
        <v>44831</v>
      </c>
      <c r="AD195" s="9">
        <f t="shared" si="119"/>
        <v>-2.6991701819662241E-2</v>
      </c>
      <c r="AE195" s="9">
        <f t="shared" si="120"/>
        <v>-3.8172126171801511E-2</v>
      </c>
      <c r="AF195" s="9">
        <f t="shared" si="121"/>
        <v>-4.1889155936175738E-2</v>
      </c>
      <c r="AG195" s="9">
        <f t="shared" si="122"/>
        <v>-3.2074479560494203E-2</v>
      </c>
      <c r="AH195" s="9">
        <f t="shared" si="123"/>
        <v>-2.1345756683555622E-2</v>
      </c>
      <c r="AI195" s="9">
        <f t="shared" si="124"/>
        <v>-1.2112756656683902E-2</v>
      </c>
      <c r="AJ195" s="9">
        <f t="shared" si="125"/>
        <v>-5.4862136176347248E-3</v>
      </c>
      <c r="AK195" s="9">
        <f t="shared" si="126"/>
        <v>-9.1568533467655151E-3</v>
      </c>
      <c r="AL195" s="9">
        <f t="shared" si="127"/>
        <v>-8.6370418649956877E-3</v>
      </c>
      <c r="AQ195" s="1">
        <f t="shared" si="128"/>
        <v>44831</v>
      </c>
      <c r="AR195" s="12">
        <f t="shared" si="129"/>
        <v>7.2855196712155788E-4</v>
      </c>
      <c r="AS195" s="12">
        <f t="shared" si="130"/>
        <v>1.4571112164759338E-3</v>
      </c>
      <c r="AT195" s="12">
        <f t="shared" si="131"/>
        <v>1.7547013850452472E-3</v>
      </c>
      <c r="AU195" s="12">
        <f t="shared" si="132"/>
        <v>1.0287722390765605E-3</v>
      </c>
      <c r="AV195" s="12">
        <f t="shared" si="133"/>
        <v>4.5564132839355953E-4</v>
      </c>
      <c r="AW195" s="12">
        <f t="shared" si="134"/>
        <v>1.467188738240402E-4</v>
      </c>
      <c r="AX195" s="12">
        <f t="shared" si="135"/>
        <v>3.0098539858320695E-5</v>
      </c>
      <c r="AY195" s="12">
        <f t="shared" si="136"/>
        <v>8.3847963214170817E-5</v>
      </c>
      <c r="AZ195" s="12">
        <f t="shared" si="137"/>
        <v>7.4598492177688192E-5</v>
      </c>
      <c r="BE195" s="1">
        <f t="shared" si="148"/>
        <v>44831</v>
      </c>
      <c r="BF195" s="4">
        <f>lambda!$C$1*BF194</f>
        <v>1.732478373261181E-3</v>
      </c>
      <c r="BG195" s="12">
        <f t="shared" si="138"/>
        <v>1.26220052683499E-6</v>
      </c>
      <c r="BH195" s="12">
        <f t="shared" si="139"/>
        <v>2.5244136699808466E-6</v>
      </c>
      <c r="BI195" s="12">
        <f t="shared" si="140"/>
        <v>3.0399822011223313E-6</v>
      </c>
      <c r="BJ195" s="12">
        <f t="shared" si="141"/>
        <v>1.7823256552116224E-6</v>
      </c>
      <c r="BK195" s="12">
        <f t="shared" si="142"/>
        <v>7.8938874740583758E-7</v>
      </c>
      <c r="BL195" s="12">
        <f t="shared" si="143"/>
        <v>2.5418727584938562E-7</v>
      </c>
      <c r="BM195" s="12">
        <f t="shared" si="144"/>
        <v>5.2145069371280256E-8</v>
      </c>
      <c r="BN195" s="12">
        <f t="shared" si="145"/>
        <v>1.4526478291055002E-7</v>
      </c>
      <c r="BO195" s="12">
        <f t="shared" si="146"/>
        <v>1.2924027437573818E-7</v>
      </c>
      <c r="BT195" s="1">
        <f t="shared" si="147"/>
        <v>44831</v>
      </c>
      <c r="BU195" s="6"/>
      <c r="BV195" s="6"/>
      <c r="BW195" s="6"/>
      <c r="BX195" s="6"/>
      <c r="BY195" s="6"/>
      <c r="BZ195" s="6"/>
      <c r="CA195" s="6"/>
      <c r="CB195" s="6"/>
      <c r="CC195" s="6"/>
    </row>
    <row r="196" spans="1:81" x14ac:dyDescent="0.25">
      <c r="A196" s="1">
        <v>44830</v>
      </c>
      <c r="B196" s="33">
        <v>8.25</v>
      </c>
      <c r="C196" s="33">
        <v>8.32</v>
      </c>
      <c r="D196" s="33">
        <v>8.4</v>
      </c>
      <c r="E196" s="33">
        <v>8.49</v>
      </c>
      <c r="F196" s="33">
        <v>8.84</v>
      </c>
      <c r="G196" s="33">
        <v>9.1999999999999993</v>
      </c>
      <c r="H196" s="33">
        <v>9.84</v>
      </c>
      <c r="I196" s="33">
        <v>10.25</v>
      </c>
      <c r="J196" s="33">
        <v>10.56</v>
      </c>
      <c r="K196" s="33">
        <v>10.82</v>
      </c>
      <c r="L196" s="33">
        <v>10.97</v>
      </c>
      <c r="M196" s="33">
        <v>11.13</v>
      </c>
      <c r="N196" s="5"/>
      <c r="O196" s="1">
        <f t="shared" si="150"/>
        <v>44830</v>
      </c>
      <c r="P196" s="6">
        <f t="shared" ref="P196:P259" si="151">((1+C196/100)^Q$2/(1+B196/100)^P$2-1)*100/(Q$2-P$2)</f>
        <v>8.1382901709870836</v>
      </c>
      <c r="Q196" s="6">
        <f t="shared" ref="Q196:Q259" si="152">((1+D196/100)^R$2/(1+C196/100)^Q$2-1)*100/(R$2-Q$2)</f>
        <v>8.2983522913652408</v>
      </c>
      <c r="R196" s="6">
        <f t="shared" ref="R196:R259" si="153">((1+E196/100)^S$2/(1+D196/100)^R$2-1)*100/(S$2-R$2)</f>
        <v>8.4865288688890317</v>
      </c>
      <c r="S196" s="6">
        <f t="shared" ref="S196:S259" si="154">((1+F196/100)^T$2/(1+E196/100)^S$2-1)*100/(T$2-S$2)</f>
        <v>9.1911291363259373</v>
      </c>
      <c r="T196" s="6">
        <f t="shared" ref="T196:T259" si="155">((1+G196/100)^U$2/(1+F196/100)^T$2-1)*100/(U$2-T$2)</f>
        <v>9.9235761545932952</v>
      </c>
      <c r="U196" s="6">
        <f t="shared" ref="U196:U259" si="156">((1+H196/100)^V$2/(1+G196/100)^U$2-1)*100/(V$2-U$2)</f>
        <v>11.391000381450544</v>
      </c>
      <c r="V196" s="6">
        <f t="shared" ref="V196:V259" si="157">((1+I196/100)^W$2/(1+H196/100)^V$2-1)*100/(W$2-V$2)</f>
        <v>11.918092717559414</v>
      </c>
      <c r="W196" s="6">
        <f t="shared" ref="W196:W259" si="158">((1+J196/100)^X$2/(1+I196/100)^W$2-1)*100/(X$2-W$2)</f>
        <v>12.608556769012269</v>
      </c>
      <c r="X196" s="6">
        <f t="shared" ref="X196:X259" si="159">((1+K196/100)^Y$2/(1+J196/100)^X$2-1)*100/(Y$2-X$2)</f>
        <v>14.22329987542903</v>
      </c>
      <c r="AC196" s="1">
        <f t="shared" si="118"/>
        <v>44830</v>
      </c>
      <c r="AD196" s="9">
        <f t="shared" si="119"/>
        <v>6.2125539190397858E-2</v>
      </c>
      <c r="AE196" s="9">
        <f t="shared" si="120"/>
        <v>4.2820067553441414E-2</v>
      </c>
      <c r="AF196" s="9">
        <f t="shared" si="121"/>
        <v>3.255307104410176E-2</v>
      </c>
      <c r="AG196" s="9">
        <f t="shared" si="122"/>
        <v>1.1878250417716417E-2</v>
      </c>
      <c r="AH196" s="9">
        <f t="shared" si="123"/>
        <v>7.9377763151528558E-3</v>
      </c>
      <c r="AI196" s="9">
        <f t="shared" si="124"/>
        <v>2.1609904515792238E-2</v>
      </c>
      <c r="AJ196" s="9">
        <f t="shared" si="125"/>
        <v>2.7475000622689136E-2</v>
      </c>
      <c r="AK196" s="9">
        <f t="shared" si="126"/>
        <v>2.7168368597156906E-2</v>
      </c>
      <c r="AL196" s="9">
        <f t="shared" si="127"/>
        <v>3.3907197606875952E-2</v>
      </c>
      <c r="AQ196" s="1">
        <f t="shared" si="128"/>
        <v>44830</v>
      </c>
      <c r="AR196" s="12">
        <f t="shared" si="129"/>
        <v>3.8595826196976602E-3</v>
      </c>
      <c r="AS196" s="12">
        <f t="shared" si="130"/>
        <v>1.8335581852812861E-3</v>
      </c>
      <c r="AT196" s="12">
        <f t="shared" si="131"/>
        <v>1.0597024344023364E-3</v>
      </c>
      <c r="AU196" s="12">
        <f t="shared" si="132"/>
        <v>1.4109283298598024E-4</v>
      </c>
      <c r="AV196" s="12">
        <f t="shared" si="133"/>
        <v>6.3008292829401654E-5</v>
      </c>
      <c r="AW196" s="12">
        <f t="shared" si="134"/>
        <v>4.6698797318165774E-4</v>
      </c>
      <c r="AX196" s="12">
        <f t="shared" si="135"/>
        <v>7.5487565921676842E-4</v>
      </c>
      <c r="AY196" s="12">
        <f t="shared" si="136"/>
        <v>7.3812025223098153E-4</v>
      </c>
      <c r="AZ196" s="12">
        <f t="shared" si="137"/>
        <v>1.1496980495517342E-3</v>
      </c>
      <c r="BE196" s="1">
        <f t="shared" si="148"/>
        <v>44830</v>
      </c>
      <c r="BF196" s="4">
        <f>lambda!$C$1*BF195</f>
        <v>1.7187285449019654E-3</v>
      </c>
      <c r="BG196" s="12">
        <f t="shared" si="138"/>
        <v>6.6335748198818754E-6</v>
      </c>
      <c r="BH196" s="12">
        <f t="shared" si="139"/>
        <v>3.151388791781593E-6</v>
      </c>
      <c r="BI196" s="12">
        <f t="shared" si="140"/>
        <v>1.8213408231093981E-6</v>
      </c>
      <c r="BJ196" s="12">
        <f t="shared" si="141"/>
        <v>2.4250027953408986E-7</v>
      </c>
      <c r="BK196" s="12">
        <f t="shared" si="142"/>
        <v>1.0829415145143445E-7</v>
      </c>
      <c r="BL196" s="12">
        <f t="shared" si="143"/>
        <v>8.0262555963322872E-7</v>
      </c>
      <c r="BM196" s="12">
        <f t="shared" si="144"/>
        <v>1.2974263433475484E-6</v>
      </c>
      <c r="BN196" s="12">
        <f t="shared" si="145"/>
        <v>1.2686283470796266E-6</v>
      </c>
      <c r="BO196" s="12">
        <f t="shared" si="146"/>
        <v>1.9760188557826802E-6</v>
      </c>
      <c r="BT196" s="1">
        <f t="shared" si="147"/>
        <v>44830</v>
      </c>
      <c r="BU196" s="6"/>
      <c r="BV196" s="6"/>
      <c r="BW196" s="6"/>
      <c r="BX196" s="6"/>
      <c r="BY196" s="6"/>
      <c r="BZ196" s="6"/>
      <c r="CA196" s="6"/>
      <c r="CB196" s="6"/>
      <c r="CC196" s="6"/>
    </row>
    <row r="197" spans="1:81" x14ac:dyDescent="0.25">
      <c r="A197" s="1">
        <v>44827</v>
      </c>
      <c r="B197" s="33">
        <v>7.55</v>
      </c>
      <c r="C197" s="33">
        <v>7.71</v>
      </c>
      <c r="D197" s="33">
        <v>7.87</v>
      </c>
      <c r="E197" s="33">
        <v>8.02</v>
      </c>
      <c r="F197" s="33">
        <v>8.5500000000000007</v>
      </c>
      <c r="G197" s="33">
        <v>8.98</v>
      </c>
      <c r="H197" s="33">
        <v>9.6199999999999992</v>
      </c>
      <c r="I197" s="33">
        <v>10.01</v>
      </c>
      <c r="J197" s="33">
        <v>10.31</v>
      </c>
      <c r="K197" s="33">
        <v>10.55</v>
      </c>
      <c r="L197" s="33">
        <v>10.67</v>
      </c>
      <c r="M197" s="33">
        <v>10.81</v>
      </c>
      <c r="N197" s="5"/>
      <c r="O197" s="1">
        <f t="shared" si="150"/>
        <v>44827</v>
      </c>
      <c r="P197" s="6">
        <f t="shared" si="151"/>
        <v>7.6480794654769646</v>
      </c>
      <c r="Q197" s="6">
        <f t="shared" si="152"/>
        <v>7.9505166058979171</v>
      </c>
      <c r="R197" s="6">
        <f t="shared" si="153"/>
        <v>8.2147144911822956</v>
      </c>
      <c r="S197" s="6">
        <f t="shared" si="154"/>
        <v>9.0826004443621322</v>
      </c>
      <c r="T197" s="6">
        <f t="shared" si="155"/>
        <v>9.8451168350611074</v>
      </c>
      <c r="U197" s="6">
        <f t="shared" si="156"/>
        <v>11.147482625180027</v>
      </c>
      <c r="V197" s="6">
        <f t="shared" si="157"/>
        <v>11.595100535908243</v>
      </c>
      <c r="W197" s="6">
        <f t="shared" si="158"/>
        <v>12.270614310464802</v>
      </c>
      <c r="X197" s="6">
        <f t="shared" si="159"/>
        <v>13.74911225282049</v>
      </c>
      <c r="AC197" s="1">
        <f t="shared" ref="AC197:AC260" si="160">O197</f>
        <v>44827</v>
      </c>
      <c r="AD197" s="9">
        <f t="shared" ref="AD197:AD260" si="161">LN(P197/P198)</f>
        <v>2.2507548959925842E-2</v>
      </c>
      <c r="AE197" s="9">
        <f t="shared" ref="AE197:AE260" si="162">LN(Q197/Q198)</f>
        <v>2.2810842207625914E-2</v>
      </c>
      <c r="AF197" s="9">
        <f t="shared" ref="AF197:AF260" si="163">LN(R197/R198)</f>
        <v>1.9673692547716778E-2</v>
      </c>
      <c r="AG197" s="9">
        <f t="shared" ref="AG197:AG260" si="164">LN(S197/S198)</f>
        <v>1.6641422958801971E-2</v>
      </c>
      <c r="AH197" s="9">
        <f t="shared" ref="AH197:AH260" si="165">LN(T197/T198)</f>
        <v>1.3266856734329169E-2</v>
      </c>
      <c r="AI197" s="9">
        <f t="shared" ref="AI197:AI260" si="166">LN(U197/U198)</f>
        <v>7.3968472911142072E-3</v>
      </c>
      <c r="AJ197" s="9">
        <f t="shared" ref="AJ197:AJ260" si="167">LN(V197/V198)</f>
        <v>8.1353798571474727E-3</v>
      </c>
      <c r="AK197" s="9">
        <f t="shared" ref="AK197:AK260" si="168">LN(W197/W198)</f>
        <v>1.4502313508858153E-2</v>
      </c>
      <c r="AL197" s="9">
        <f t="shared" ref="AL197:AL260" si="169">LN(X197/X198)</f>
        <v>1.6688320286269914E-2</v>
      </c>
      <c r="AQ197" s="1">
        <f t="shared" ref="AQ197:AQ260" si="170">AC197</f>
        <v>44827</v>
      </c>
      <c r="AR197" s="12">
        <f t="shared" ref="AR197:AR260" si="171">AD197^2</f>
        <v>5.0658976018345882E-4</v>
      </c>
      <c r="AS197" s="12">
        <f t="shared" ref="AS197:AS260" si="172">AE197^2</f>
        <v>5.2033452222120791E-4</v>
      </c>
      <c r="AT197" s="12">
        <f t="shared" ref="AT197:AT260" si="173">AF197^2</f>
        <v>3.870541784620867E-4</v>
      </c>
      <c r="AU197" s="12">
        <f t="shared" ref="AU197:AU260" si="174">AG197^2</f>
        <v>2.7693695809374137E-4</v>
      </c>
      <c r="AV197" s="12">
        <f t="shared" ref="AV197:AV260" si="175">AH197^2</f>
        <v>1.7600948760921521E-4</v>
      </c>
      <c r="AW197" s="12">
        <f t="shared" ref="AW197:AW260" si="176">AI197^2</f>
        <v>5.4713349848063587E-5</v>
      </c>
      <c r="AX197" s="12">
        <f t="shared" ref="AX197:AX260" si="177">AJ197^2</f>
        <v>6.6184405420080837E-5</v>
      </c>
      <c r="AY197" s="12">
        <f t="shared" ref="AY197:AY260" si="178">AK197^2</f>
        <v>2.1031709710920966E-4</v>
      </c>
      <c r="AZ197" s="12">
        <f t="shared" ref="AZ197:AZ260" si="179">AL197^2</f>
        <v>2.7850003397712791E-4</v>
      </c>
      <c r="BE197" s="1">
        <f t="shared" si="148"/>
        <v>44827</v>
      </c>
      <c r="BF197" s="4">
        <f>lambda!$C$1*BF196</f>
        <v>1.7050878421646482E-3</v>
      </c>
      <c r="BG197" s="12">
        <f t="shared" ref="BG197:BG260" si="180">AR197*$BF197</f>
        <v>8.6378004105392044E-7</v>
      </c>
      <c r="BH197" s="12">
        <f t="shared" ref="BH197:BH260" si="181">AS197*$BF197</f>
        <v>8.872160676979326E-7</v>
      </c>
      <c r="BI197" s="12">
        <f t="shared" ref="BI197:BI260" si="182">AT197*$BF197</f>
        <v>6.5996137395473011E-7</v>
      </c>
      <c r="BJ197" s="12">
        <f t="shared" ref="BJ197:BJ260" si="183">AU197*$BF197</f>
        <v>4.722018402916991E-7</v>
      </c>
      <c r="BK197" s="12">
        <f t="shared" ref="BK197:BK260" si="184">AV197*$BF197</f>
        <v>3.0011163742810217E-7</v>
      </c>
      <c r="BL197" s="12">
        <f t="shared" ref="BL197:BL260" si="185">AW197*$BF197</f>
        <v>9.3291067630034226E-8</v>
      </c>
      <c r="BM197" s="12">
        <f t="shared" ref="BM197:BM260" si="186">AX197*$BF197</f>
        <v>1.1285022502267588E-7</v>
      </c>
      <c r="BN197" s="12">
        <f t="shared" ref="BN197:BN260" si="187">AY197*$BF197</f>
        <v>3.5860912528027506E-7</v>
      </c>
      <c r="BO197" s="12">
        <f t="shared" ref="BO197:BO260" si="188">AZ197*$BF197</f>
        <v>4.7486702197684224E-7</v>
      </c>
      <c r="BT197" s="1">
        <f t="shared" ref="BT197:BT260" si="189">BE197</f>
        <v>44827</v>
      </c>
      <c r="BU197" s="6"/>
      <c r="BV197" s="6"/>
      <c r="BW197" s="6"/>
      <c r="BX197" s="6"/>
      <c r="BY197" s="6"/>
      <c r="BZ197" s="6"/>
      <c r="CA197" s="6"/>
      <c r="CB197" s="6"/>
      <c r="CC197" s="6"/>
    </row>
    <row r="198" spans="1:81" x14ac:dyDescent="0.25">
      <c r="A198" s="1">
        <v>44826</v>
      </c>
      <c r="B198" s="33">
        <v>7.41</v>
      </c>
      <c r="C198" s="33">
        <v>7.55</v>
      </c>
      <c r="D198" s="33">
        <v>7.7</v>
      </c>
      <c r="E198" s="33">
        <v>7.85</v>
      </c>
      <c r="F198" s="33">
        <v>8.39</v>
      </c>
      <c r="G198" s="33">
        <v>8.83</v>
      </c>
      <c r="H198" s="33">
        <v>9.5</v>
      </c>
      <c r="I198" s="33">
        <v>9.9</v>
      </c>
      <c r="J198" s="33">
        <v>10.19</v>
      </c>
      <c r="K198" s="33">
        <v>10.42</v>
      </c>
      <c r="L198" s="33">
        <v>10.54</v>
      </c>
      <c r="M198" s="33">
        <v>10.67</v>
      </c>
      <c r="N198" s="5"/>
      <c r="O198" s="1">
        <f t="shared" si="150"/>
        <v>44826</v>
      </c>
      <c r="P198" s="6">
        <f t="shared" si="151"/>
        <v>7.477862709224059</v>
      </c>
      <c r="Q198" s="6">
        <f t="shared" si="152"/>
        <v>7.771211451741955</v>
      </c>
      <c r="R198" s="6">
        <f t="shared" si="153"/>
        <v>8.0546801192286743</v>
      </c>
      <c r="S198" s="6">
        <f t="shared" si="154"/>
        <v>8.9327037552155986</v>
      </c>
      <c r="T198" s="6">
        <f t="shared" si="155"/>
        <v>9.7153656785935674</v>
      </c>
      <c r="U198" s="6">
        <f t="shared" si="156"/>
        <v>11.065330606058609</v>
      </c>
      <c r="V198" s="6">
        <f t="shared" si="157"/>
        <v>11.501152657561843</v>
      </c>
      <c r="W198" s="6">
        <f t="shared" si="158"/>
        <v>12.093946159593841</v>
      </c>
      <c r="X198" s="6">
        <f t="shared" si="159"/>
        <v>13.521566622007896</v>
      </c>
      <c r="AC198" s="1">
        <f t="shared" si="160"/>
        <v>44826</v>
      </c>
      <c r="AD198" s="9">
        <f t="shared" si="161"/>
        <v>-1.2563146842386934E-2</v>
      </c>
      <c r="AE198" s="9">
        <f t="shared" si="162"/>
        <v>-6.0347783368560944E-3</v>
      </c>
      <c r="AF198" s="9">
        <f t="shared" si="163"/>
        <v>3.5679583174841952E-3</v>
      </c>
      <c r="AG198" s="9">
        <f t="shared" si="164"/>
        <v>2.5077113244137739E-2</v>
      </c>
      <c r="AH198" s="9">
        <f t="shared" si="165"/>
        <v>5.6427573902148295E-2</v>
      </c>
      <c r="AI198" s="9">
        <f t="shared" si="166"/>
        <v>5.1874035222643694E-2</v>
      </c>
      <c r="AJ198" s="9">
        <f t="shared" si="167"/>
        <v>2.2796860067550273E-2</v>
      </c>
      <c r="AK198" s="9">
        <f t="shared" si="168"/>
        <v>2.1465652949322865E-2</v>
      </c>
      <c r="AL198" s="9">
        <f t="shared" si="169"/>
        <v>3.1638769180104907E-2</v>
      </c>
      <c r="AQ198" s="1">
        <f t="shared" si="170"/>
        <v>44826</v>
      </c>
      <c r="AR198" s="12">
        <f t="shared" si="171"/>
        <v>1.5783265858337677E-4</v>
      </c>
      <c r="AS198" s="12">
        <f t="shared" si="172"/>
        <v>3.6418549574987606E-5</v>
      </c>
      <c r="AT198" s="12">
        <f t="shared" si="173"/>
        <v>1.273032655530465E-5</v>
      </c>
      <c r="AU198" s="12">
        <f t="shared" si="174"/>
        <v>6.2886160865930837E-4</v>
      </c>
      <c r="AV198" s="12">
        <f t="shared" si="175"/>
        <v>3.1840710964824073E-3</v>
      </c>
      <c r="AW198" s="12">
        <f t="shared" si="176"/>
        <v>2.6909155302800784E-3</v>
      </c>
      <c r="AX198" s="12">
        <f t="shared" si="177"/>
        <v>5.1969682893946822E-4</v>
      </c>
      <c r="AY198" s="12">
        <f t="shared" si="178"/>
        <v>4.6077425654077344E-4</v>
      </c>
      <c r="AZ198" s="12">
        <f t="shared" si="179"/>
        <v>1.0010117152319561E-3</v>
      </c>
      <c r="BE198" s="1">
        <f t="shared" ref="BE198:BE261" si="190">AQ198</f>
        <v>44826</v>
      </c>
      <c r="BF198" s="4">
        <f>lambda!$C$1*BF197</f>
        <v>1.6915553989728653E-3</v>
      </c>
      <c r="BG198" s="12">
        <f t="shared" si="180"/>
        <v>2.6698268576095193E-7</v>
      </c>
      <c r="BH198" s="12">
        <f t="shared" si="181"/>
        <v>6.1603994156331238E-8</v>
      </c>
      <c r="BI198" s="12">
        <f t="shared" si="182"/>
        <v>2.153405261531322E-8</v>
      </c>
      <c r="BJ198" s="12">
        <f t="shared" si="183"/>
        <v>1.0637542493344144E-6</v>
      </c>
      <c r="BK198" s="12">
        <f t="shared" si="184"/>
        <v>5.3860326539682674E-6</v>
      </c>
      <c r="BL198" s="12">
        <f t="shared" si="185"/>
        <v>4.5518326934251979E-6</v>
      </c>
      <c r="BM198" s="12">
        <f t="shared" si="186"/>
        <v>8.7909597682163508E-7</v>
      </c>
      <c r="BN198" s="12">
        <f t="shared" si="187"/>
        <v>7.7942518135925343E-7</v>
      </c>
      <c r="BO198" s="12">
        <f t="shared" si="188"/>
        <v>1.6932667713357037E-6</v>
      </c>
      <c r="BT198" s="1">
        <f t="shared" si="189"/>
        <v>44826</v>
      </c>
      <c r="BU198" s="6"/>
      <c r="BV198" s="6"/>
      <c r="BW198" s="6"/>
      <c r="BX198" s="6"/>
      <c r="BY198" s="6"/>
      <c r="BZ198" s="6"/>
      <c r="CA198" s="6"/>
      <c r="CB198" s="6"/>
      <c r="CC198" s="6"/>
    </row>
    <row r="199" spans="1:81" x14ac:dyDescent="0.25">
      <c r="A199" s="1">
        <v>44825</v>
      </c>
      <c r="B199" s="33">
        <v>7.53</v>
      </c>
      <c r="C199" s="33">
        <v>7.66</v>
      </c>
      <c r="D199" s="33">
        <v>7.79</v>
      </c>
      <c r="E199" s="33">
        <v>7.91</v>
      </c>
      <c r="F199" s="33">
        <v>8.31</v>
      </c>
      <c r="G199" s="33">
        <v>8.6</v>
      </c>
      <c r="H199" s="33">
        <v>9.16</v>
      </c>
      <c r="I199" s="33">
        <v>9.59</v>
      </c>
      <c r="J199" s="33">
        <v>9.91</v>
      </c>
      <c r="K199" s="33">
        <v>10.14</v>
      </c>
      <c r="L199" s="33">
        <v>10.26</v>
      </c>
      <c r="M199" s="33">
        <v>10.42</v>
      </c>
      <c r="N199" s="5"/>
      <c r="O199" s="1">
        <f t="shared" si="150"/>
        <v>44825</v>
      </c>
      <c r="P199" s="6">
        <f t="shared" si="151"/>
        <v>7.5724008010421784</v>
      </c>
      <c r="Q199" s="6">
        <f t="shared" si="152"/>
        <v>7.8182507834735127</v>
      </c>
      <c r="R199" s="6">
        <f t="shared" si="153"/>
        <v>8.025992564735418</v>
      </c>
      <c r="S199" s="6">
        <f t="shared" si="154"/>
        <v>8.7114827170790434</v>
      </c>
      <c r="T199" s="6">
        <f t="shared" si="155"/>
        <v>9.1823315038106692</v>
      </c>
      <c r="U199" s="6">
        <f t="shared" si="156"/>
        <v>10.505961063191604</v>
      </c>
      <c r="V199" s="6">
        <f t="shared" si="157"/>
        <v>11.241928465035445</v>
      </c>
      <c r="W199" s="6">
        <f t="shared" si="158"/>
        <v>11.837108168091248</v>
      </c>
      <c r="X199" s="6">
        <f t="shared" si="159"/>
        <v>13.10045770789443</v>
      </c>
      <c r="AC199" s="1">
        <f t="shared" si="160"/>
        <v>44825</v>
      </c>
      <c r="AD199" s="9">
        <f t="shared" si="161"/>
        <v>1.384916242285531E-2</v>
      </c>
      <c r="AE199" s="9">
        <f t="shared" si="162"/>
        <v>2.5732018990639784E-2</v>
      </c>
      <c r="AF199" s="9">
        <f t="shared" si="163"/>
        <v>2.9866001855173647E-2</v>
      </c>
      <c r="AG199" s="9">
        <f t="shared" si="164"/>
        <v>1.7376970643455669E-2</v>
      </c>
      <c r="AH199" s="9">
        <f t="shared" si="165"/>
        <v>-1.7477188529295393E-2</v>
      </c>
      <c r="AI199" s="9">
        <f t="shared" si="166"/>
        <v>-2.972927708009691E-2</v>
      </c>
      <c r="AJ199" s="9">
        <f t="shared" si="167"/>
        <v>-1.9134826454459328E-2</v>
      </c>
      <c r="AK199" s="9">
        <f t="shared" si="168"/>
        <v>-1.9206224827304528E-2</v>
      </c>
      <c r="AL199" s="9">
        <f t="shared" si="169"/>
        <v>-2.2697909295459822E-2</v>
      </c>
      <c r="AQ199" s="1">
        <f t="shared" si="170"/>
        <v>44825</v>
      </c>
      <c r="AR199" s="12">
        <f t="shared" si="171"/>
        <v>1.9179929981462756E-4</v>
      </c>
      <c r="AS199" s="12">
        <f t="shared" si="172"/>
        <v>6.6213680133464655E-4</v>
      </c>
      <c r="AT199" s="12">
        <f t="shared" si="173"/>
        <v>8.9197806681323569E-4</v>
      </c>
      <c r="AU199" s="12">
        <f t="shared" si="174"/>
        <v>3.0195910874352013E-4</v>
      </c>
      <c r="AV199" s="12">
        <f t="shared" si="175"/>
        <v>3.0545211888853449E-4</v>
      </c>
      <c r="AW199" s="12">
        <f t="shared" si="176"/>
        <v>8.8382991570517546E-4</v>
      </c>
      <c r="AX199" s="12">
        <f t="shared" si="177"/>
        <v>3.6614158344227654E-4</v>
      </c>
      <c r="AY199" s="12">
        <f t="shared" si="178"/>
        <v>3.6887907211696883E-4</v>
      </c>
      <c r="AZ199" s="12">
        <f t="shared" si="179"/>
        <v>5.1519508638492144E-4</v>
      </c>
      <c r="BE199" s="1">
        <f t="shared" si="190"/>
        <v>44825</v>
      </c>
      <c r="BF199" s="4">
        <f>lambda!$C$1*BF198</f>
        <v>1.6781303561238744E-3</v>
      </c>
      <c r="BG199" s="12">
        <f t="shared" si="180"/>
        <v>3.2186422730223071E-7</v>
      </c>
      <c r="BH199" s="12">
        <f t="shared" si="181"/>
        <v>1.1111518662264334E-6</v>
      </c>
      <c r="BI199" s="12">
        <f t="shared" si="182"/>
        <v>1.4968554709159802E-6</v>
      </c>
      <c r="BJ199" s="12">
        <f t="shared" si="183"/>
        <v>5.0672674669061115E-7</v>
      </c>
      <c r="BK199" s="12">
        <f t="shared" si="184"/>
        <v>5.1258847304920846E-7</v>
      </c>
      <c r="BL199" s="12">
        <f t="shared" si="185"/>
        <v>1.48318181119526E-6</v>
      </c>
      <c r="BM199" s="12">
        <f t="shared" si="186"/>
        <v>6.1443330581374678E-7</v>
      </c>
      <c r="BN199" s="12">
        <f t="shared" si="187"/>
        <v>6.1902716865829326E-7</v>
      </c>
      <c r="BO199" s="12">
        <f t="shared" si="188"/>
        <v>8.6456451378839843E-7</v>
      </c>
      <c r="BT199" s="1">
        <f t="shared" si="189"/>
        <v>44825</v>
      </c>
      <c r="BU199" s="6"/>
      <c r="BV199" s="6"/>
      <c r="BW199" s="6"/>
      <c r="BX199" s="6"/>
      <c r="BY199" s="6"/>
      <c r="BZ199" s="6"/>
      <c r="CA199" s="6"/>
      <c r="CB199" s="6"/>
      <c r="CC199" s="6"/>
    </row>
    <row r="200" spans="1:81" x14ac:dyDescent="0.25">
      <c r="A200" s="1">
        <v>44824</v>
      </c>
      <c r="B200" s="33">
        <v>7.58</v>
      </c>
      <c r="C200" s="33">
        <v>7.63</v>
      </c>
      <c r="D200" s="33">
        <v>7.7</v>
      </c>
      <c r="E200" s="33">
        <v>7.78</v>
      </c>
      <c r="F200" s="33">
        <v>8.17</v>
      </c>
      <c r="G200" s="33">
        <v>8.56</v>
      </c>
      <c r="H200" s="33">
        <v>9.25</v>
      </c>
      <c r="I200" s="33">
        <v>9.7100000000000009</v>
      </c>
      <c r="J200" s="33">
        <v>10.050000000000001</v>
      </c>
      <c r="K200" s="33">
        <v>10.3</v>
      </c>
      <c r="L200" s="33">
        <v>10.42</v>
      </c>
      <c r="M200" s="33">
        <v>10.57</v>
      </c>
      <c r="N200" s="5"/>
      <c r="O200" s="1">
        <f t="shared" si="150"/>
        <v>44824</v>
      </c>
      <c r="P200" s="6">
        <f t="shared" si="151"/>
        <v>7.4682522422010678</v>
      </c>
      <c r="Q200" s="6">
        <f t="shared" si="152"/>
        <v>7.6196377223339162</v>
      </c>
      <c r="R200" s="6">
        <f t="shared" si="153"/>
        <v>7.7898323898977218</v>
      </c>
      <c r="S200" s="6">
        <f t="shared" si="154"/>
        <v>8.5614112080163451</v>
      </c>
      <c r="T200" s="6">
        <f t="shared" si="155"/>
        <v>9.3442234296643445</v>
      </c>
      <c r="U200" s="6">
        <f t="shared" si="156"/>
        <v>10.822984784413059</v>
      </c>
      <c r="V200" s="6">
        <f t="shared" si="157"/>
        <v>11.459112073937794</v>
      </c>
      <c r="W200" s="6">
        <f t="shared" si="158"/>
        <v>12.066651604189301</v>
      </c>
      <c r="X200" s="6">
        <f t="shared" si="159"/>
        <v>13.401211032408577</v>
      </c>
      <c r="AC200" s="1">
        <f t="shared" si="160"/>
        <v>44824</v>
      </c>
      <c r="AD200" s="9">
        <f t="shared" si="161"/>
        <v>3.0901709315141152E-2</v>
      </c>
      <c r="AE200" s="9">
        <f t="shared" si="162"/>
        <v>4.4448800986913811E-2</v>
      </c>
      <c r="AF200" s="9">
        <f t="shared" si="163"/>
        <v>5.3624432422461295E-2</v>
      </c>
      <c r="AG200" s="9">
        <f t="shared" si="164"/>
        <v>7.2774218638150479E-2</v>
      </c>
      <c r="AH200" s="9">
        <f t="shared" si="165"/>
        <v>7.922319176396582E-2</v>
      </c>
      <c r="AI200" s="9">
        <f t="shared" si="166"/>
        <v>7.44776276318872E-2</v>
      </c>
      <c r="AJ200" s="9">
        <f t="shared" si="167"/>
        <v>6.6880412420035645E-2</v>
      </c>
      <c r="AK200" s="9">
        <f t="shared" si="168"/>
        <v>6.4835266579077622E-2</v>
      </c>
      <c r="AL200" s="9">
        <f t="shared" si="169"/>
        <v>6.7892037735690719E-2</v>
      </c>
      <c r="AQ200" s="1">
        <f t="shared" si="170"/>
        <v>44824</v>
      </c>
      <c r="AR200" s="12">
        <f t="shared" si="171"/>
        <v>9.5491563859748151E-4</v>
      </c>
      <c r="AS200" s="12">
        <f t="shared" si="172"/>
        <v>1.9756959091742701E-3</v>
      </c>
      <c r="AT200" s="12">
        <f t="shared" si="173"/>
        <v>2.8755797526311181E-3</v>
      </c>
      <c r="AU200" s="12">
        <f t="shared" si="174"/>
        <v>5.2960868983933287E-3</v>
      </c>
      <c r="AV200" s="12">
        <f t="shared" si="175"/>
        <v>6.2763141132701015E-3</v>
      </c>
      <c r="AW200" s="12">
        <f t="shared" si="176"/>
        <v>5.5469170176740482E-3</v>
      </c>
      <c r="AX200" s="12">
        <f t="shared" si="177"/>
        <v>4.4729895654740583E-3</v>
      </c>
      <c r="AY200" s="12">
        <f t="shared" si="178"/>
        <v>4.2036117923800595E-3</v>
      </c>
      <c r="AZ200" s="12">
        <f t="shared" si="179"/>
        <v>4.6093287879044528E-3</v>
      </c>
      <c r="BE200" s="1">
        <f t="shared" si="190"/>
        <v>44824</v>
      </c>
      <c r="BF200" s="4">
        <f>lambda!$C$1*BF199</f>
        <v>1.6648118612340025E-3</v>
      </c>
      <c r="BG200" s="12">
        <f t="shared" si="180"/>
        <v>1.5897548816149293E-6</v>
      </c>
      <c r="BH200" s="12">
        <f t="shared" si="181"/>
        <v>3.2891619837848214E-6</v>
      </c>
      <c r="BI200" s="12">
        <f t="shared" si="182"/>
        <v>4.7872992801046245E-6</v>
      </c>
      <c r="BJ200" s="12">
        <f t="shared" si="183"/>
        <v>8.8169882865712133E-6</v>
      </c>
      <c r="BK200" s="12">
        <f t="shared" si="184"/>
        <v>1.0448882180602435E-5</v>
      </c>
      <c r="BL200" s="12">
        <f t="shared" si="185"/>
        <v>9.2345732443044944E-6</v>
      </c>
      <c r="BM200" s="12">
        <f t="shared" si="186"/>
        <v>7.446686083777139E-6</v>
      </c>
      <c r="BN200" s="12">
        <f t="shared" si="187"/>
        <v>6.998222771977448E-6</v>
      </c>
      <c r="BO200" s="12">
        <f t="shared" si="188"/>
        <v>7.6736652384306809E-6</v>
      </c>
      <c r="BT200" s="1">
        <f t="shared" si="189"/>
        <v>44824</v>
      </c>
      <c r="BU200" s="6"/>
      <c r="BV200" s="6"/>
      <c r="BW200" s="6"/>
      <c r="BX200" s="6"/>
      <c r="BY200" s="6"/>
      <c r="BZ200" s="6"/>
      <c r="CA200" s="6"/>
      <c r="CB200" s="6"/>
      <c r="CC200" s="6"/>
    </row>
    <row r="201" spans="1:81" x14ac:dyDescent="0.25">
      <c r="A201" s="1">
        <v>44823</v>
      </c>
      <c r="B201" s="33">
        <v>7.48</v>
      </c>
      <c r="C201" s="33">
        <v>7.46</v>
      </c>
      <c r="D201" s="33">
        <v>7.47</v>
      </c>
      <c r="E201" s="33">
        <v>7.5</v>
      </c>
      <c r="F201" s="33">
        <v>7.73</v>
      </c>
      <c r="G201" s="33">
        <v>8.0299999999999994</v>
      </c>
      <c r="H201" s="33">
        <v>8.65</v>
      </c>
      <c r="I201" s="33">
        <v>9.09</v>
      </c>
      <c r="J201" s="33">
        <v>9.43</v>
      </c>
      <c r="K201" s="33">
        <v>9.69</v>
      </c>
      <c r="L201" s="33">
        <v>9.82</v>
      </c>
      <c r="M201" s="33">
        <v>9.9700000000000006</v>
      </c>
      <c r="N201" s="5"/>
      <c r="O201" s="1">
        <f t="shared" si="150"/>
        <v>44823</v>
      </c>
      <c r="P201" s="6">
        <f t="shared" si="151"/>
        <v>7.2409998102378914</v>
      </c>
      <c r="Q201" s="6">
        <f t="shared" si="152"/>
        <v>7.2883707108002405</v>
      </c>
      <c r="R201" s="6">
        <f t="shared" si="153"/>
        <v>7.3831096464290091</v>
      </c>
      <c r="S201" s="6">
        <f t="shared" si="154"/>
        <v>7.9604920930232526</v>
      </c>
      <c r="T201" s="6">
        <f t="shared" si="155"/>
        <v>8.6325085920966096</v>
      </c>
      <c r="U201" s="6">
        <f t="shared" si="156"/>
        <v>10.046200123291992</v>
      </c>
      <c r="V201" s="6">
        <f t="shared" si="157"/>
        <v>10.717788260852124</v>
      </c>
      <c r="W201" s="6">
        <f t="shared" si="158"/>
        <v>11.30912944833816</v>
      </c>
      <c r="X201" s="6">
        <f t="shared" si="159"/>
        <v>12.521573550107231</v>
      </c>
      <c r="AC201" s="1">
        <f t="shared" si="160"/>
        <v>44823</v>
      </c>
      <c r="AD201" s="9">
        <f t="shared" si="161"/>
        <v>1.0525948863720632E-2</v>
      </c>
      <c r="AE201" s="9">
        <f t="shared" si="162"/>
        <v>1.572595391307537E-2</v>
      </c>
      <c r="AF201" s="9">
        <f t="shared" si="163"/>
        <v>2.0744937616087176E-2</v>
      </c>
      <c r="AG201" s="9">
        <f t="shared" si="164"/>
        <v>2.0319337470315512E-2</v>
      </c>
      <c r="AH201" s="9">
        <f t="shared" si="165"/>
        <v>1.872759124730056E-2</v>
      </c>
      <c r="AI201" s="9">
        <f t="shared" si="166"/>
        <v>2.6591604905807083E-2</v>
      </c>
      <c r="AJ201" s="9">
        <f t="shared" si="167"/>
        <v>2.980952088549358E-2</v>
      </c>
      <c r="AK201" s="9">
        <f t="shared" si="168"/>
        <v>2.6456839145526528E-2</v>
      </c>
      <c r="AL201" s="9">
        <f t="shared" si="169"/>
        <v>4.434893076880364E-2</v>
      </c>
      <c r="AQ201" s="1">
        <f t="shared" si="170"/>
        <v>44823</v>
      </c>
      <c r="AR201" s="12">
        <f t="shared" si="171"/>
        <v>1.1079559948166166E-4</v>
      </c>
      <c r="AS201" s="12">
        <f t="shared" si="172"/>
        <v>2.4730562647617055E-4</v>
      </c>
      <c r="AT201" s="12">
        <f t="shared" si="173"/>
        <v>4.3035243669534867E-4</v>
      </c>
      <c r="AU201" s="12">
        <f t="shared" si="174"/>
        <v>4.1287547523256797E-4</v>
      </c>
      <c r="AV201" s="12">
        <f t="shared" si="175"/>
        <v>3.5072267392596856E-4</v>
      </c>
      <c r="AW201" s="12">
        <f t="shared" si="176"/>
        <v>7.0711345146654339E-4</v>
      </c>
      <c r="AX201" s="12">
        <f t="shared" si="177"/>
        <v>8.8860753542267801E-4</v>
      </c>
      <c r="AY201" s="12">
        <f t="shared" si="178"/>
        <v>6.9996433757226481E-4</v>
      </c>
      <c r="AZ201" s="12">
        <f t="shared" si="179"/>
        <v>1.9668276603361382E-3</v>
      </c>
      <c r="BE201" s="1">
        <f t="shared" si="190"/>
        <v>44823</v>
      </c>
      <c r="BF201" s="4">
        <f>lambda!$C$1*BF200</f>
        <v>1.6515990686845263E-3</v>
      </c>
      <c r="BG201" s="12">
        <f t="shared" si="180"/>
        <v>1.8298990891825617E-7</v>
      </c>
      <c r="BH201" s="12">
        <f t="shared" si="181"/>
        <v>4.0844974236848659E-7</v>
      </c>
      <c r="BI201" s="12">
        <f t="shared" si="182"/>
        <v>7.1076968365215446E-7</v>
      </c>
      <c r="BJ201" s="12">
        <f t="shared" si="183"/>
        <v>6.8190475037679049E-7</v>
      </c>
      <c r="BK201" s="12">
        <f t="shared" si="184"/>
        <v>5.7925324162267648E-7</v>
      </c>
      <c r="BL201" s="12">
        <f t="shared" si="185"/>
        <v>1.167867917896444E-6</v>
      </c>
      <c r="BM201" s="12">
        <f t="shared" si="186"/>
        <v>1.4676233779301471E-6</v>
      </c>
      <c r="BN201" s="12">
        <f t="shared" si="187"/>
        <v>1.1560604480467339E-6</v>
      </c>
      <c r="BO201" s="12">
        <f t="shared" si="188"/>
        <v>3.2484107320741315E-6</v>
      </c>
      <c r="BT201" s="1">
        <f t="shared" si="189"/>
        <v>44823</v>
      </c>
      <c r="BU201" s="6"/>
      <c r="BV201" s="6"/>
      <c r="BW201" s="6"/>
      <c r="BX201" s="6"/>
      <c r="BY201" s="6"/>
      <c r="BZ201" s="6"/>
      <c r="CA201" s="6"/>
      <c r="CB201" s="6"/>
      <c r="CC201" s="6"/>
    </row>
    <row r="202" spans="1:81" x14ac:dyDescent="0.25">
      <c r="A202" s="1">
        <v>44820</v>
      </c>
      <c r="B202" s="33">
        <v>7.44</v>
      </c>
      <c r="C202" s="33">
        <v>7.4</v>
      </c>
      <c r="D202" s="33">
        <v>7.39</v>
      </c>
      <c r="E202" s="33">
        <v>7.4</v>
      </c>
      <c r="F202" s="33">
        <v>7.6</v>
      </c>
      <c r="G202" s="33">
        <v>7.89</v>
      </c>
      <c r="H202" s="33">
        <v>8.4700000000000006</v>
      </c>
      <c r="I202" s="33">
        <v>8.8800000000000008</v>
      </c>
      <c r="J202" s="33">
        <v>9.2100000000000009</v>
      </c>
      <c r="K202" s="33">
        <v>9.42</v>
      </c>
      <c r="L202" s="33">
        <v>9.52</v>
      </c>
      <c r="M202" s="33">
        <v>9.65</v>
      </c>
      <c r="N202" s="5"/>
      <c r="O202" s="1">
        <f t="shared" si="150"/>
        <v>44820</v>
      </c>
      <c r="P202" s="6">
        <f t="shared" si="151"/>
        <v>7.1651811482226435</v>
      </c>
      <c r="Q202" s="6">
        <f t="shared" si="152"/>
        <v>7.1746506507371244</v>
      </c>
      <c r="R202" s="6">
        <f t="shared" si="153"/>
        <v>7.2315252381355499</v>
      </c>
      <c r="S202" s="6">
        <f t="shared" si="154"/>
        <v>7.8003724394785978</v>
      </c>
      <c r="T202" s="6">
        <f t="shared" si="155"/>
        <v>8.4723469020777422</v>
      </c>
      <c r="U202" s="6">
        <f t="shared" si="156"/>
        <v>9.7825761650337739</v>
      </c>
      <c r="V202" s="6">
        <f t="shared" si="157"/>
        <v>10.403011114897376</v>
      </c>
      <c r="W202" s="6">
        <f t="shared" si="158"/>
        <v>11.013848947620104</v>
      </c>
      <c r="X202" s="6">
        <f t="shared" si="159"/>
        <v>11.978389004795158</v>
      </c>
      <c r="AC202" s="1">
        <f t="shared" si="160"/>
        <v>44820</v>
      </c>
      <c r="AD202" s="9">
        <f t="shared" si="161"/>
        <v>-1.320358234156835E-3</v>
      </c>
      <c r="AE202" s="9">
        <f t="shared" si="162"/>
        <v>-7.8966353760091222E-3</v>
      </c>
      <c r="AF202" s="9">
        <f t="shared" si="163"/>
        <v>-5.229631745943865E-3</v>
      </c>
      <c r="AG202" s="9">
        <f t="shared" si="164"/>
        <v>-1.2811645815736245E-3</v>
      </c>
      <c r="AH202" s="9">
        <f t="shared" si="165"/>
        <v>1.3140566179631823E-2</v>
      </c>
      <c r="AI202" s="9">
        <f t="shared" si="166"/>
        <v>2.9075020505938562E-2</v>
      </c>
      <c r="AJ202" s="9">
        <f t="shared" si="167"/>
        <v>2.4137131304492614E-2</v>
      </c>
      <c r="AK202" s="9">
        <f t="shared" si="168"/>
        <v>1.2855225008576974E-2</v>
      </c>
      <c r="AL202" s="9">
        <f t="shared" si="169"/>
        <v>-1.2934804966236316E-3</v>
      </c>
      <c r="AQ202" s="1">
        <f t="shared" si="170"/>
        <v>44820</v>
      </c>
      <c r="AR202" s="12">
        <f t="shared" si="171"/>
        <v>1.7433458665057554E-6</v>
      </c>
      <c r="AS202" s="12">
        <f t="shared" si="172"/>
        <v>6.2356850261638736E-5</v>
      </c>
      <c r="AT202" s="12">
        <f t="shared" si="173"/>
        <v>2.734904819818388E-5</v>
      </c>
      <c r="AU202" s="12">
        <f t="shared" si="174"/>
        <v>1.6413826850787205E-6</v>
      </c>
      <c r="AV202" s="12">
        <f t="shared" si="175"/>
        <v>1.7267447952128368E-4</v>
      </c>
      <c r="AW202" s="12">
        <f t="shared" si="176"/>
        <v>8.4535681742074786E-4</v>
      </c>
      <c r="AX202" s="12">
        <f t="shared" si="177"/>
        <v>5.8260110761031733E-4</v>
      </c>
      <c r="AY202" s="12">
        <f t="shared" si="178"/>
        <v>1.6525681002114284E-4</v>
      </c>
      <c r="AZ202" s="12">
        <f t="shared" si="179"/>
        <v>1.6730917951457167E-6</v>
      </c>
      <c r="BE202" s="1">
        <f t="shared" si="190"/>
        <v>44820</v>
      </c>
      <c r="BF202" s="4">
        <f>lambda!$C$1*BF201</f>
        <v>1.6384911395679826E-3</v>
      </c>
      <c r="BG202" s="12">
        <f t="shared" si="180"/>
        <v>2.8564567554721472E-9</v>
      </c>
      <c r="BH202" s="12">
        <f t="shared" si="181"/>
        <v>1.021711466450625E-7</v>
      </c>
      <c r="BI202" s="12">
        <f t="shared" si="182"/>
        <v>4.4811173148341987E-8</v>
      </c>
      <c r="BJ202" s="12">
        <f t="shared" si="183"/>
        <v>2.6893909861417877E-9</v>
      </c>
      <c r="BK202" s="12">
        <f t="shared" si="184"/>
        <v>2.8292560472513638E-7</v>
      </c>
      <c r="BL202" s="12">
        <f t="shared" si="185"/>
        <v>1.3851096551172841E-6</v>
      </c>
      <c r="BM202" s="12">
        <f t="shared" si="186"/>
        <v>9.545867527219977E-7</v>
      </c>
      <c r="BN202" s="12">
        <f t="shared" si="187"/>
        <v>2.7077181897291196E-7</v>
      </c>
      <c r="BO202" s="12">
        <f t="shared" si="188"/>
        <v>2.7413460820301471E-9</v>
      </c>
      <c r="BT202" s="1">
        <f t="shared" si="189"/>
        <v>44820</v>
      </c>
      <c r="BU202" s="6"/>
      <c r="BV202" s="6"/>
      <c r="BW202" s="6"/>
      <c r="BX202" s="6"/>
      <c r="BY202" s="6"/>
      <c r="BZ202" s="6"/>
      <c r="CA202" s="6"/>
      <c r="CB202" s="6"/>
      <c r="CC202" s="6"/>
    </row>
    <row r="203" spans="1:81" x14ac:dyDescent="0.25">
      <c r="A203" s="1">
        <v>44819</v>
      </c>
      <c r="B203" s="33">
        <v>7.37</v>
      </c>
      <c r="C203" s="33">
        <v>7.37</v>
      </c>
      <c r="D203" s="33">
        <v>7.39</v>
      </c>
      <c r="E203" s="33">
        <v>7.41</v>
      </c>
      <c r="F203" s="33">
        <v>7.61</v>
      </c>
      <c r="G203" s="33">
        <v>7.86</v>
      </c>
      <c r="H203" s="33">
        <v>8.35</v>
      </c>
      <c r="I203" s="33">
        <v>8.73</v>
      </c>
      <c r="J203" s="33">
        <v>9.07</v>
      </c>
      <c r="K203" s="33">
        <v>9.33</v>
      </c>
      <c r="L203" s="33">
        <v>9.44</v>
      </c>
      <c r="M203" s="33">
        <v>9.58</v>
      </c>
      <c r="N203" s="5"/>
      <c r="O203" s="1">
        <f t="shared" si="150"/>
        <v>44819</v>
      </c>
      <c r="P203" s="6">
        <f t="shared" si="151"/>
        <v>7.174648002595152</v>
      </c>
      <c r="Q203" s="6">
        <f t="shared" si="152"/>
        <v>7.2315305351594361</v>
      </c>
      <c r="R203" s="6">
        <f t="shared" si="153"/>
        <v>7.2694425123662754</v>
      </c>
      <c r="S203" s="6">
        <f t="shared" si="154"/>
        <v>7.8103724048040224</v>
      </c>
      <c r="T203" s="6">
        <f t="shared" si="155"/>
        <v>8.3617437524417859</v>
      </c>
      <c r="U203" s="6">
        <f t="shared" si="156"/>
        <v>9.502242661820004</v>
      </c>
      <c r="V203" s="6">
        <f t="shared" si="157"/>
        <v>10.154918437228734</v>
      </c>
      <c r="W203" s="6">
        <f t="shared" si="158"/>
        <v>10.87316961079862</v>
      </c>
      <c r="X203" s="6">
        <f t="shared" si="159"/>
        <v>11.993892842147838</v>
      </c>
      <c r="AC203" s="1">
        <f t="shared" si="160"/>
        <v>44819</v>
      </c>
      <c r="AD203" s="9">
        <f t="shared" si="161"/>
        <v>-6.5846555913659779E-3</v>
      </c>
      <c r="AE203" s="9">
        <f t="shared" si="162"/>
        <v>-5.2263502077811354E-3</v>
      </c>
      <c r="AF203" s="9">
        <f t="shared" si="163"/>
        <v>-7.7875616924886256E-3</v>
      </c>
      <c r="AG203" s="9">
        <f t="shared" si="164"/>
        <v>-2.5483665999690994E-3</v>
      </c>
      <c r="AH203" s="9">
        <f t="shared" si="165"/>
        <v>-1.1788008451993185E-3</v>
      </c>
      <c r="AI203" s="9">
        <f t="shared" si="166"/>
        <v>2.3370663488397076E-3</v>
      </c>
      <c r="AJ203" s="9">
        <f t="shared" si="167"/>
        <v>-1.0795332794371487E-3</v>
      </c>
      <c r="AK203" s="9">
        <f t="shared" si="168"/>
        <v>-1.1095940366694828E-3</v>
      </c>
      <c r="AL203" s="9">
        <f t="shared" si="169"/>
        <v>9.7958416943490639E-3</v>
      </c>
      <c r="AQ203" s="1">
        <f t="shared" si="170"/>
        <v>44819</v>
      </c>
      <c r="AR203" s="12">
        <f t="shared" si="171"/>
        <v>4.3357689256907237E-5</v>
      </c>
      <c r="AS203" s="12">
        <f t="shared" si="172"/>
        <v>2.7314736494373917E-5</v>
      </c>
      <c r="AT203" s="12">
        <f t="shared" si="173"/>
        <v>6.0646117114316307E-5</v>
      </c>
      <c r="AU203" s="12">
        <f t="shared" si="174"/>
        <v>6.4941723278380676E-6</v>
      </c>
      <c r="AV203" s="12">
        <f t="shared" si="175"/>
        <v>1.3895714326426277E-6</v>
      </c>
      <c r="AW203" s="12">
        <f t="shared" si="176"/>
        <v>5.4618791188789619E-6</v>
      </c>
      <c r="AX203" s="12">
        <f t="shared" si="177"/>
        <v>1.165392101412325E-6</v>
      </c>
      <c r="AY203" s="12">
        <f t="shared" si="178"/>
        <v>1.2311989262124775E-6</v>
      </c>
      <c r="AZ203" s="12">
        <f t="shared" si="179"/>
        <v>9.595851450074754E-5</v>
      </c>
      <c r="BE203" s="1">
        <f t="shared" si="190"/>
        <v>44819</v>
      </c>
      <c r="BF203" s="4">
        <f>lambda!$C$1*BF202</f>
        <v>1.6254872416349034E-3</v>
      </c>
      <c r="BG203" s="12">
        <f t="shared" si="180"/>
        <v>7.0477370713873434E-8</v>
      </c>
      <c r="BH203" s="12">
        <f t="shared" si="181"/>
        <v>4.4399755680224087E-8</v>
      </c>
      <c r="BI203" s="12">
        <f t="shared" si="182"/>
        <v>9.8579489624017324E-8</v>
      </c>
      <c r="BJ203" s="12">
        <f t="shared" si="183"/>
        <v>1.0556194263879221E-8</v>
      </c>
      <c r="BK203" s="12">
        <f t="shared" si="184"/>
        <v>2.2587306351009257E-9</v>
      </c>
      <c r="BL203" s="12">
        <f t="shared" si="185"/>
        <v>8.878214823089841E-9</v>
      </c>
      <c r="BM203" s="12">
        <f t="shared" si="186"/>
        <v>1.8943299923478237E-9</v>
      </c>
      <c r="BN203" s="12">
        <f t="shared" si="187"/>
        <v>2.001298146472975E-9</v>
      </c>
      <c r="BO203" s="12">
        <f t="shared" si="188"/>
        <v>1.5597934104720299E-7</v>
      </c>
      <c r="BT203" s="1">
        <f t="shared" si="189"/>
        <v>44819</v>
      </c>
      <c r="BU203" s="6"/>
      <c r="BV203" s="6"/>
      <c r="BW203" s="6"/>
      <c r="BX203" s="6"/>
      <c r="BY203" s="6"/>
      <c r="BZ203" s="6"/>
      <c r="CA203" s="6"/>
      <c r="CB203" s="6"/>
      <c r="CC203" s="6"/>
    </row>
    <row r="204" spans="1:81" x14ac:dyDescent="0.25">
      <c r="A204" s="1">
        <v>44818</v>
      </c>
      <c r="B204" s="33">
        <v>7.46</v>
      </c>
      <c r="C204" s="33">
        <v>7.44</v>
      </c>
      <c r="D204" s="33">
        <v>7.45</v>
      </c>
      <c r="E204" s="33">
        <v>7.47</v>
      </c>
      <c r="F204" s="33">
        <v>7.65</v>
      </c>
      <c r="G204" s="33">
        <v>7.89</v>
      </c>
      <c r="H204" s="33">
        <v>8.36</v>
      </c>
      <c r="I204" s="33">
        <v>8.74</v>
      </c>
      <c r="J204" s="33">
        <v>9.08</v>
      </c>
      <c r="K204" s="33">
        <v>9.31</v>
      </c>
      <c r="L204" s="33">
        <v>9.42</v>
      </c>
      <c r="M204" s="33">
        <v>9.5500000000000007</v>
      </c>
      <c r="N204" s="5"/>
      <c r="O204" s="1">
        <f t="shared" si="150"/>
        <v>44818</v>
      </c>
      <c r="P204" s="6">
        <f t="shared" si="151"/>
        <v>7.2220464687117847</v>
      </c>
      <c r="Q204" s="6">
        <f t="shared" si="152"/>
        <v>7.2694239822328477</v>
      </c>
      <c r="R204" s="6">
        <f t="shared" si="153"/>
        <v>7.3262747494566405</v>
      </c>
      <c r="S204" s="6">
        <f t="shared" si="154"/>
        <v>7.8303014794826487</v>
      </c>
      <c r="T204" s="6">
        <f t="shared" si="155"/>
        <v>8.3716063949480954</v>
      </c>
      <c r="U204" s="6">
        <f t="shared" si="156"/>
        <v>9.4800612201030869</v>
      </c>
      <c r="V204" s="6">
        <f t="shared" si="157"/>
        <v>10.165886928992418</v>
      </c>
      <c r="W204" s="6">
        <f t="shared" si="158"/>
        <v>10.885241110952215</v>
      </c>
      <c r="X204" s="6">
        <f t="shared" si="159"/>
        <v>11.876976150197901</v>
      </c>
      <c r="AC204" s="1">
        <f t="shared" si="160"/>
        <v>44818</v>
      </c>
      <c r="AD204" s="9">
        <f t="shared" si="161"/>
        <v>-1.0441204251068198E-2</v>
      </c>
      <c r="AE204" s="9">
        <f t="shared" si="162"/>
        <v>-1.5517138622785431E-2</v>
      </c>
      <c r="AF204" s="9">
        <f t="shared" si="163"/>
        <v>-1.7934651522412231E-2</v>
      </c>
      <c r="AG204" s="9">
        <f t="shared" si="164"/>
        <v>-1.0164854030186053E-2</v>
      </c>
      <c r="AH204" s="9">
        <f t="shared" si="165"/>
        <v>1.2403789284632745E-3</v>
      </c>
      <c r="AI204" s="9">
        <f t="shared" si="166"/>
        <v>3.7017438787460063E-5</v>
      </c>
      <c r="AJ204" s="9">
        <f t="shared" si="167"/>
        <v>4.3898441422727174E-3</v>
      </c>
      <c r="AK204" s="9">
        <f t="shared" si="168"/>
        <v>-1.1085658543817209E-3</v>
      </c>
      <c r="AL204" s="9">
        <f t="shared" si="169"/>
        <v>-1.2222023155136257E-2</v>
      </c>
      <c r="AQ204" s="1">
        <f t="shared" si="170"/>
        <v>44818</v>
      </c>
      <c r="AR204" s="12">
        <f t="shared" si="171"/>
        <v>1.0901874621252461E-4</v>
      </c>
      <c r="AS204" s="12">
        <f t="shared" si="172"/>
        <v>2.4078159103873932E-4</v>
      </c>
      <c r="AT204" s="12">
        <f t="shared" si="173"/>
        <v>3.2165172523036334E-4</v>
      </c>
      <c r="AU204" s="12">
        <f t="shared" si="174"/>
        <v>1.0332425745498963E-4</v>
      </c>
      <c r="AV204" s="12">
        <f t="shared" si="175"/>
        <v>1.5385398861757009E-6</v>
      </c>
      <c r="AW204" s="12">
        <f t="shared" si="176"/>
        <v>1.3702907743833526E-9</v>
      </c>
      <c r="AX204" s="12">
        <f t="shared" si="177"/>
        <v>1.9270731593446089E-5</v>
      </c>
      <c r="AY204" s="12">
        <f t="shared" si="178"/>
        <v>1.2289182535010749E-6</v>
      </c>
      <c r="AZ204" s="12">
        <f t="shared" si="179"/>
        <v>1.4937785000468682E-4</v>
      </c>
      <c r="BE204" s="1">
        <f t="shared" si="190"/>
        <v>44818</v>
      </c>
      <c r="BF204" s="4">
        <f>lambda!$C$1*BF203</f>
        <v>1.6125865492409757E-3</v>
      </c>
      <c r="BG204" s="12">
        <f t="shared" si="180"/>
        <v>1.7580216375743275E-7</v>
      </c>
      <c r="BH204" s="12">
        <f t="shared" si="181"/>
        <v>3.8828115501391245E-7</v>
      </c>
      <c r="BI204" s="12">
        <f t="shared" si="182"/>
        <v>5.1869124564663809E-7</v>
      </c>
      <c r="BJ204" s="12">
        <f t="shared" si="183"/>
        <v>1.6661930778222788E-7</v>
      </c>
      <c r="BK204" s="12">
        <f t="shared" si="184"/>
        <v>2.4810287259176771E-9</v>
      </c>
      <c r="BL204" s="12">
        <f t="shared" si="185"/>
        <v>2.2097124713195949E-12</v>
      </c>
      <c r="BM204" s="12">
        <f t="shared" si="186"/>
        <v>3.107572256162428E-8</v>
      </c>
      <c r="BN204" s="12">
        <f t="shared" si="187"/>
        <v>1.9817370457125447E-9</v>
      </c>
      <c r="BO204" s="12">
        <f t="shared" si="188"/>
        <v>2.4088471167209398E-7</v>
      </c>
      <c r="BT204" s="1">
        <f t="shared" si="189"/>
        <v>44818</v>
      </c>
      <c r="BU204" s="6"/>
      <c r="BV204" s="6"/>
      <c r="BW204" s="6"/>
      <c r="BX204" s="6"/>
      <c r="BY204" s="6"/>
      <c r="BZ204" s="6"/>
      <c r="CA204" s="6"/>
      <c r="CB204" s="6"/>
      <c r="CC204" s="6"/>
    </row>
    <row r="205" spans="1:81" x14ac:dyDescent="0.25">
      <c r="A205" s="1">
        <v>44817</v>
      </c>
      <c r="B205" s="33">
        <v>7.44</v>
      </c>
      <c r="C205" s="33">
        <v>7.47</v>
      </c>
      <c r="D205" s="33">
        <v>7.51</v>
      </c>
      <c r="E205" s="33">
        <v>7.55</v>
      </c>
      <c r="F205" s="33">
        <v>7.73</v>
      </c>
      <c r="G205" s="33">
        <v>7.94</v>
      </c>
      <c r="H205" s="33">
        <v>8.39</v>
      </c>
      <c r="I205" s="33">
        <v>8.75</v>
      </c>
      <c r="J205" s="33">
        <v>9.09</v>
      </c>
      <c r="K205" s="33">
        <v>9.35</v>
      </c>
      <c r="L205" s="33">
        <v>9.48</v>
      </c>
      <c r="M205" s="33">
        <v>9.6199999999999992</v>
      </c>
      <c r="N205" s="5"/>
      <c r="O205" s="1">
        <f t="shared" si="150"/>
        <v>44817</v>
      </c>
      <c r="P205" s="6">
        <f t="shared" si="151"/>
        <v>7.2978483739387201</v>
      </c>
      <c r="Q205" s="6">
        <f t="shared" si="152"/>
        <v>7.3831043579446032</v>
      </c>
      <c r="R205" s="6">
        <f t="shared" si="153"/>
        <v>7.4588542640588784</v>
      </c>
      <c r="S205" s="6">
        <f t="shared" si="154"/>
        <v>7.9103012552301344</v>
      </c>
      <c r="T205" s="6">
        <f t="shared" si="155"/>
        <v>8.3612288681417226</v>
      </c>
      <c r="U205" s="6">
        <f t="shared" si="156"/>
        <v>9.4797102990123108</v>
      </c>
      <c r="V205" s="6">
        <f t="shared" si="157"/>
        <v>10.12135807867115</v>
      </c>
      <c r="W205" s="6">
        <f t="shared" si="158"/>
        <v>10.897314808572522</v>
      </c>
      <c r="X205" s="6">
        <f t="shared" si="159"/>
        <v>12.023027531334082</v>
      </c>
      <c r="AC205" s="1">
        <f t="shared" si="160"/>
        <v>44817</v>
      </c>
      <c r="AD205" s="9">
        <f t="shared" si="161"/>
        <v>6.0447159527219602E-7</v>
      </c>
      <c r="AE205" s="9">
        <f t="shared" si="162"/>
        <v>9.023416563463631E-3</v>
      </c>
      <c r="AF205" s="9">
        <f t="shared" si="163"/>
        <v>1.4066864697904888E-2</v>
      </c>
      <c r="AG205" s="9">
        <f t="shared" si="164"/>
        <v>1.2737564207434248E-2</v>
      </c>
      <c r="AH205" s="9">
        <f t="shared" si="165"/>
        <v>7.2017672979962219E-3</v>
      </c>
      <c r="AI205" s="9">
        <f t="shared" si="166"/>
        <v>9.8416859574882668E-3</v>
      </c>
      <c r="AJ205" s="9">
        <f t="shared" si="167"/>
        <v>3.7660113311010044E-3</v>
      </c>
      <c r="AK205" s="9">
        <f t="shared" si="168"/>
        <v>-4.5087612591298261E-3</v>
      </c>
      <c r="AL205" s="9">
        <f t="shared" si="169"/>
        <v>-1.7754547487213307E-5</v>
      </c>
      <c r="AQ205" s="1">
        <f t="shared" si="170"/>
        <v>44817</v>
      </c>
      <c r="AR205" s="12">
        <f t="shared" si="171"/>
        <v>3.6538590949091356E-13</v>
      </c>
      <c r="AS205" s="12">
        <f t="shared" si="172"/>
        <v>8.1422046477789805E-5</v>
      </c>
      <c r="AT205" s="12">
        <f t="shared" si="173"/>
        <v>1.9787668242916278E-4</v>
      </c>
      <c r="AU205" s="12">
        <f t="shared" si="174"/>
        <v>1.6224554193851006E-4</v>
      </c>
      <c r="AV205" s="12">
        <f t="shared" si="175"/>
        <v>5.1865452214487799E-5</v>
      </c>
      <c r="AW205" s="12">
        <f t="shared" si="176"/>
        <v>9.6858782485821743E-5</v>
      </c>
      <c r="AX205" s="12">
        <f t="shared" si="177"/>
        <v>1.4182841345981159E-5</v>
      </c>
      <c r="AY205" s="12">
        <f t="shared" si="178"/>
        <v>2.0328928091829974E-5</v>
      </c>
      <c r="AZ205" s="12">
        <f t="shared" si="179"/>
        <v>3.1522395647571235E-10</v>
      </c>
      <c r="BE205" s="1">
        <f t="shared" si="190"/>
        <v>44817</v>
      </c>
      <c r="BF205" s="4">
        <f>lambda!$C$1*BF204</f>
        <v>1.5997882432946188E-3</v>
      </c>
      <c r="BG205" s="12">
        <f t="shared" si="180"/>
        <v>5.8454008226907518E-16</v>
      </c>
      <c r="BH205" s="12">
        <f t="shared" si="181"/>
        <v>1.3025803270015615E-7</v>
      </c>
      <c r="BI205" s="12">
        <f t="shared" si="182"/>
        <v>3.165607901723175E-7</v>
      </c>
      <c r="BJ205" s="12">
        <f t="shared" si="183"/>
        <v>2.5955851052019239E-7</v>
      </c>
      <c r="BK205" s="12">
        <f t="shared" si="184"/>
        <v>8.2973740685896439E-8</v>
      </c>
      <c r="BL205" s="12">
        <f t="shared" si="185"/>
        <v>1.5495354148064837E-7</v>
      </c>
      <c r="BM205" s="12">
        <f t="shared" si="186"/>
        <v>2.2689542841813487E-8</v>
      </c>
      <c r="BN205" s="12">
        <f t="shared" si="187"/>
        <v>3.2521980160091303E-8</v>
      </c>
      <c r="BO205" s="12">
        <f t="shared" si="188"/>
        <v>5.0429157957465923E-13</v>
      </c>
      <c r="BT205" s="1">
        <f t="shared" si="189"/>
        <v>44817</v>
      </c>
      <c r="BU205" s="6"/>
      <c r="BV205" s="6"/>
      <c r="BW205" s="6"/>
      <c r="BX205" s="6"/>
      <c r="BY205" s="6"/>
      <c r="BZ205" s="6"/>
      <c r="CA205" s="6"/>
      <c r="CB205" s="6"/>
      <c r="CC205" s="6"/>
    </row>
    <row r="206" spans="1:81" x14ac:dyDescent="0.25">
      <c r="A206" s="1">
        <v>44816</v>
      </c>
      <c r="B206" s="33">
        <v>7.54</v>
      </c>
      <c r="C206" s="33">
        <v>7.52</v>
      </c>
      <c r="D206" s="33">
        <v>7.52</v>
      </c>
      <c r="E206" s="33">
        <v>7.53</v>
      </c>
      <c r="F206" s="33">
        <v>7.67</v>
      </c>
      <c r="G206" s="33">
        <v>7.88</v>
      </c>
      <c r="H206" s="33">
        <v>8.32</v>
      </c>
      <c r="I206" s="33">
        <v>8.69</v>
      </c>
      <c r="J206" s="33">
        <v>9.06</v>
      </c>
      <c r="K206" s="33">
        <v>9.33</v>
      </c>
      <c r="L206" s="33">
        <v>9.4600000000000009</v>
      </c>
      <c r="M206" s="33">
        <v>9.61</v>
      </c>
      <c r="N206" s="5"/>
      <c r="O206" s="1">
        <f t="shared" si="150"/>
        <v>44816</v>
      </c>
      <c r="P206" s="6">
        <f t="shared" si="151"/>
        <v>7.2978439625980052</v>
      </c>
      <c r="Q206" s="6">
        <f t="shared" si="152"/>
        <v>7.3167832034928715</v>
      </c>
      <c r="R206" s="6">
        <f t="shared" si="153"/>
        <v>7.3546660888355042</v>
      </c>
      <c r="S206" s="6">
        <f t="shared" si="154"/>
        <v>7.8101822747140393</v>
      </c>
      <c r="T206" s="6">
        <f t="shared" si="155"/>
        <v>8.3012295533836156</v>
      </c>
      <c r="U206" s="6">
        <f t="shared" si="156"/>
        <v>9.3868715614839005</v>
      </c>
      <c r="V206" s="6">
        <f t="shared" si="157"/>
        <v>10.083312614251849</v>
      </c>
      <c r="W206" s="6">
        <f t="shared" si="158"/>
        <v>10.946559131433867</v>
      </c>
      <c r="X206" s="6">
        <f t="shared" si="159"/>
        <v>12.023240996642311</v>
      </c>
      <c r="AC206" s="1">
        <f t="shared" si="160"/>
        <v>44816</v>
      </c>
      <c r="AD206" s="9">
        <f t="shared" si="161"/>
        <v>-1.1609510749215452E-2</v>
      </c>
      <c r="AE206" s="9">
        <f t="shared" si="162"/>
        <v>-1.6680897176343627E-2</v>
      </c>
      <c r="AF206" s="9">
        <f t="shared" si="163"/>
        <v>-1.6591801204368695E-2</v>
      </c>
      <c r="AG206" s="9">
        <f t="shared" si="164"/>
        <v>-1.2722501473074729E-2</v>
      </c>
      <c r="AH206" s="9">
        <f t="shared" si="165"/>
        <v>-1.1645549911288861E-3</v>
      </c>
      <c r="AI206" s="9">
        <f t="shared" si="166"/>
        <v>6.3242102562388396E-4</v>
      </c>
      <c r="AJ206" s="9">
        <f t="shared" si="167"/>
        <v>7.1839998622026946E-3</v>
      </c>
      <c r="AK206" s="9">
        <f t="shared" si="168"/>
        <v>6.3293469669726795E-3</v>
      </c>
      <c r="AL206" s="9">
        <f t="shared" si="169"/>
        <v>-6.0847884344645857E-3</v>
      </c>
      <c r="AQ206" s="1">
        <f t="shared" si="170"/>
        <v>44816</v>
      </c>
      <c r="AR206" s="12">
        <f t="shared" si="171"/>
        <v>1.3478073983614911E-4</v>
      </c>
      <c r="AS206" s="12">
        <f t="shared" si="172"/>
        <v>2.782523306077488E-4</v>
      </c>
      <c r="AT206" s="12">
        <f t="shared" si="173"/>
        <v>2.7528786720529047E-4</v>
      </c>
      <c r="AU206" s="12">
        <f t="shared" si="174"/>
        <v>1.6186204373238864E-4</v>
      </c>
      <c r="AV206" s="12">
        <f t="shared" si="175"/>
        <v>1.3561883273632E-6</v>
      </c>
      <c r="AW206" s="12">
        <f t="shared" si="176"/>
        <v>3.9995635365116531E-7</v>
      </c>
      <c r="AX206" s="12">
        <f t="shared" si="177"/>
        <v>5.1609854020128338E-5</v>
      </c>
      <c r="AY206" s="12">
        <f t="shared" si="178"/>
        <v>4.0060633028326256E-5</v>
      </c>
      <c r="AZ206" s="12">
        <f t="shared" si="179"/>
        <v>3.7024650292193984E-5</v>
      </c>
      <c r="BE206" s="1">
        <f t="shared" si="190"/>
        <v>44816</v>
      </c>
      <c r="BF206" s="4">
        <f>lambda!$C$1*BF205</f>
        <v>1.5870915112049791E-3</v>
      </c>
      <c r="BG206" s="12">
        <f t="shared" si="180"/>
        <v>2.1390936806787902E-7</v>
      </c>
      <c r="BH206" s="12">
        <f t="shared" si="181"/>
        <v>4.4161191188055951E-7</v>
      </c>
      <c r="BI206" s="12">
        <f t="shared" si="182"/>
        <v>4.3690703717924007E-7</v>
      </c>
      <c r="BJ206" s="12">
        <f t="shared" si="183"/>
        <v>2.568898755939631E-7</v>
      </c>
      <c r="BK206" s="12">
        <f t="shared" si="184"/>
        <v>2.152394981953414E-9</v>
      </c>
      <c r="BL206" s="12">
        <f t="shared" si="185"/>
        <v>6.3476733373226102E-10</v>
      </c>
      <c r="BM206" s="12">
        <f t="shared" si="186"/>
        <v>8.1909561209873846E-8</v>
      </c>
      <c r="BN206" s="12">
        <f t="shared" si="187"/>
        <v>6.3579890612754409E-8</v>
      </c>
      <c r="BO206" s="12">
        <f t="shared" si="188"/>
        <v>5.8761508184074019E-8</v>
      </c>
      <c r="BT206" s="1">
        <f t="shared" si="189"/>
        <v>44816</v>
      </c>
      <c r="BU206" s="6"/>
      <c r="BV206" s="6"/>
      <c r="BW206" s="6"/>
      <c r="BX206" s="6"/>
      <c r="BY206" s="6"/>
      <c r="BZ206" s="6"/>
      <c r="CA206" s="6"/>
      <c r="CB206" s="6"/>
      <c r="CC206" s="6"/>
    </row>
    <row r="207" spans="1:81" x14ac:dyDescent="0.25">
      <c r="A207" s="1">
        <v>44813</v>
      </c>
      <c r="B207" s="33">
        <v>7.59</v>
      </c>
      <c r="C207" s="33">
        <v>7.59</v>
      </c>
      <c r="D207" s="33">
        <v>7.61</v>
      </c>
      <c r="E207" s="33">
        <v>7.63</v>
      </c>
      <c r="F207" s="33">
        <v>7.77</v>
      </c>
      <c r="G207" s="33">
        <v>7.95</v>
      </c>
      <c r="H207" s="33">
        <v>8.36</v>
      </c>
      <c r="I207" s="33">
        <v>8.6999999999999993</v>
      </c>
      <c r="J207" s="33">
        <v>9.0500000000000007</v>
      </c>
      <c r="K207" s="33">
        <v>9.34</v>
      </c>
      <c r="L207" s="33">
        <v>9.48</v>
      </c>
      <c r="M207" s="33">
        <v>9.64</v>
      </c>
      <c r="N207" s="5"/>
      <c r="O207" s="1">
        <f t="shared" si="150"/>
        <v>44813</v>
      </c>
      <c r="P207" s="6">
        <f t="shared" si="151"/>
        <v>7.3830620736716313</v>
      </c>
      <c r="Q207" s="6">
        <f t="shared" si="152"/>
        <v>7.4398573515841449</v>
      </c>
      <c r="R207" s="6">
        <f t="shared" si="153"/>
        <v>7.4777111937434526</v>
      </c>
      <c r="S207" s="6">
        <f t="shared" si="154"/>
        <v>7.9101821053609855</v>
      </c>
      <c r="T207" s="6">
        <f t="shared" si="155"/>
        <v>8.3109024228935624</v>
      </c>
      <c r="U207" s="6">
        <f t="shared" si="156"/>
        <v>9.3809369833173903</v>
      </c>
      <c r="V207" s="6">
        <f t="shared" si="157"/>
        <v>10.0111336749938</v>
      </c>
      <c r="W207" s="6">
        <f t="shared" si="158"/>
        <v>10.877493361774446</v>
      </c>
      <c r="X207" s="6">
        <f t="shared" si="159"/>
        <v>12.096622904684654</v>
      </c>
      <c r="AC207" s="1">
        <f t="shared" si="160"/>
        <v>44813</v>
      </c>
      <c r="AD207" s="9">
        <f t="shared" si="161"/>
        <v>5.1394650611435375E-3</v>
      </c>
      <c r="AE207" s="9">
        <f t="shared" si="162"/>
        <v>-3.8191107710697629E-3</v>
      </c>
      <c r="AF207" s="9">
        <f t="shared" si="163"/>
        <v>-8.8287594053978267E-3</v>
      </c>
      <c r="AG207" s="9">
        <f t="shared" si="164"/>
        <v>-5.0549058456951226E-3</v>
      </c>
      <c r="AH207" s="9">
        <f t="shared" si="165"/>
        <v>-1.2025053893279542E-3</v>
      </c>
      <c r="AI207" s="9">
        <f t="shared" si="166"/>
        <v>4.689237172478578E-3</v>
      </c>
      <c r="AJ207" s="9">
        <f t="shared" si="167"/>
        <v>-2.7629289946218428E-3</v>
      </c>
      <c r="AK207" s="9">
        <f t="shared" si="168"/>
        <v>-3.7217307034782929E-3</v>
      </c>
      <c r="AL207" s="9">
        <f t="shared" si="169"/>
        <v>-8.4632795363383511E-3</v>
      </c>
      <c r="AQ207" s="1">
        <f t="shared" si="170"/>
        <v>44813</v>
      </c>
      <c r="AR207" s="12">
        <f t="shared" si="171"/>
        <v>2.6414101114715144E-5</v>
      </c>
      <c r="AS207" s="12">
        <f t="shared" si="172"/>
        <v>1.4585607081701078E-5</v>
      </c>
      <c r="AT207" s="12">
        <f t="shared" si="173"/>
        <v>7.7946992638400583E-5</v>
      </c>
      <c r="AU207" s="12">
        <f t="shared" si="174"/>
        <v>2.5552073108842722E-5</v>
      </c>
      <c r="AV207" s="12">
        <f t="shared" si="175"/>
        <v>1.4460192113627746E-6</v>
      </c>
      <c r="AW207" s="12">
        <f t="shared" si="176"/>
        <v>2.198894525975489E-5</v>
      </c>
      <c r="AX207" s="12">
        <f t="shared" si="177"/>
        <v>7.6337766293220668E-6</v>
      </c>
      <c r="AY207" s="12">
        <f t="shared" si="178"/>
        <v>1.3851279429213029E-5</v>
      </c>
      <c r="AZ207" s="12">
        <f t="shared" si="179"/>
        <v>7.1627100510203496E-5</v>
      </c>
      <c r="BE207" s="1">
        <f t="shared" si="190"/>
        <v>44813</v>
      </c>
      <c r="BF207" s="4">
        <f>lambda!$C$1*BF206</f>
        <v>1.5744955468303364E-3</v>
      </c>
      <c r="BG207" s="12">
        <f t="shared" si="180"/>
        <v>4.1588884578645216E-8</v>
      </c>
      <c r="BH207" s="12">
        <f t="shared" si="181"/>
        <v>2.2964973397955367E-8</v>
      </c>
      <c r="BI207" s="12">
        <f t="shared" si="182"/>
        <v>1.2272719279797872E-7</v>
      </c>
      <c r="BJ207" s="12">
        <f t="shared" si="183"/>
        <v>4.0231625322156053E-8</v>
      </c>
      <c r="BK207" s="12">
        <f t="shared" si="184"/>
        <v>2.2767508089218037E-9</v>
      </c>
      <c r="BL207" s="12">
        <f t="shared" si="185"/>
        <v>3.4621496390980107E-8</v>
      </c>
      <c r="BM207" s="12">
        <f t="shared" si="186"/>
        <v>1.201934730836509E-8</v>
      </c>
      <c r="BN207" s="12">
        <f t="shared" si="187"/>
        <v>2.1808777779198557E-8</v>
      </c>
      <c r="BO207" s="12">
        <f t="shared" si="188"/>
        <v>1.1277655078568432E-7</v>
      </c>
      <c r="BT207" s="1">
        <f t="shared" si="189"/>
        <v>44813</v>
      </c>
      <c r="BU207" s="6"/>
      <c r="BV207" s="6"/>
      <c r="BW207" s="6"/>
      <c r="BX207" s="6"/>
      <c r="BY207" s="6"/>
      <c r="BZ207" s="6"/>
      <c r="CA207" s="6"/>
      <c r="CB207" s="6"/>
      <c r="CC207" s="6"/>
    </row>
    <row r="208" spans="1:81" x14ac:dyDescent="0.25">
      <c r="A208" s="1">
        <v>44812</v>
      </c>
      <c r="B208" s="33">
        <v>7.45</v>
      </c>
      <c r="C208" s="33">
        <v>7.5</v>
      </c>
      <c r="D208" s="33">
        <v>7.56</v>
      </c>
      <c r="E208" s="33">
        <v>7.61</v>
      </c>
      <c r="F208" s="33">
        <v>7.78</v>
      </c>
      <c r="G208" s="33">
        <v>7.96</v>
      </c>
      <c r="H208" s="33">
        <v>8.35</v>
      </c>
      <c r="I208" s="33">
        <v>8.6999999999999993</v>
      </c>
      <c r="J208" s="33">
        <v>9.06</v>
      </c>
      <c r="K208" s="33">
        <v>9.3699999999999992</v>
      </c>
      <c r="L208" s="33">
        <v>9.52</v>
      </c>
      <c r="M208" s="33">
        <v>9.69</v>
      </c>
      <c r="N208" s="5"/>
      <c r="O208" s="1">
        <f t="shared" si="150"/>
        <v>44812</v>
      </c>
      <c r="P208" s="6">
        <f t="shared" si="151"/>
        <v>7.3452144257410978</v>
      </c>
      <c r="Q208" s="6">
        <f t="shared" si="152"/>
        <v>7.4683253174865349</v>
      </c>
      <c r="R208" s="6">
        <f t="shared" si="153"/>
        <v>7.5440223988847421</v>
      </c>
      <c r="S208" s="6">
        <f t="shared" si="154"/>
        <v>7.9502685624012637</v>
      </c>
      <c r="T208" s="6">
        <f t="shared" si="155"/>
        <v>8.3209023391188417</v>
      </c>
      <c r="U208" s="6">
        <f t="shared" si="156"/>
        <v>9.3370505223327012</v>
      </c>
      <c r="V208" s="6">
        <f t="shared" si="157"/>
        <v>10.038831973088714</v>
      </c>
      <c r="W208" s="6">
        <f t="shared" si="158"/>
        <v>10.91805188994001</v>
      </c>
      <c r="X208" s="6">
        <f t="shared" si="159"/>
        <v>12.199434453537732</v>
      </c>
      <c r="AC208" s="1">
        <f t="shared" si="160"/>
        <v>44812</v>
      </c>
      <c r="AD208" s="9">
        <f t="shared" si="161"/>
        <v>-8.9780979742833233E-3</v>
      </c>
      <c r="AE208" s="9">
        <f t="shared" si="162"/>
        <v>3.8201748342728886E-3</v>
      </c>
      <c r="AF208" s="9">
        <f t="shared" si="163"/>
        <v>1.1364317709742541E-2</v>
      </c>
      <c r="AG208" s="9">
        <f t="shared" si="164"/>
        <v>1.907435311319311E-2</v>
      </c>
      <c r="AH208" s="9">
        <f t="shared" si="165"/>
        <v>1.454956335500192E-2</v>
      </c>
      <c r="AI208" s="9">
        <f t="shared" si="166"/>
        <v>1.5305484923848315E-2</v>
      </c>
      <c r="AJ208" s="9">
        <f t="shared" si="167"/>
        <v>7.0862077280614598E-3</v>
      </c>
      <c r="AK208" s="9">
        <f t="shared" si="168"/>
        <v>2.5249242857622463E-3</v>
      </c>
      <c r="AL208" s="9">
        <f t="shared" si="169"/>
        <v>8.4232059036278804E-3</v>
      </c>
      <c r="AQ208" s="1">
        <f t="shared" si="170"/>
        <v>44812</v>
      </c>
      <c r="AR208" s="12">
        <f t="shared" si="171"/>
        <v>8.0606243235830315E-5</v>
      </c>
      <c r="AS208" s="12">
        <f t="shared" si="172"/>
        <v>1.4593735764411891E-5</v>
      </c>
      <c r="AT208" s="12">
        <f t="shared" si="173"/>
        <v>1.2914771700796795E-4</v>
      </c>
      <c r="AU208" s="12">
        <f t="shared" si="174"/>
        <v>3.6383094668677969E-4</v>
      </c>
      <c r="AV208" s="12">
        <f t="shared" si="175"/>
        <v>2.1168979382121472E-4</v>
      </c>
      <c r="AW208" s="12">
        <f t="shared" si="176"/>
        <v>2.3425786875414805E-4</v>
      </c>
      <c r="AX208" s="12">
        <f t="shared" si="177"/>
        <v>5.0214339965237958E-5</v>
      </c>
      <c r="AY208" s="12">
        <f t="shared" si="178"/>
        <v>6.3752426488319897E-6</v>
      </c>
      <c r="AZ208" s="12">
        <f t="shared" si="179"/>
        <v>7.0950397694911579E-5</v>
      </c>
      <c r="BE208" s="1">
        <f t="shared" si="190"/>
        <v>44812</v>
      </c>
      <c r="BF208" s="4">
        <f>lambda!$C$1*BF207</f>
        <v>1.5619995504269212E-3</v>
      </c>
      <c r="BG208" s="12">
        <f t="shared" si="180"/>
        <v>1.2590691569597002E-7</v>
      </c>
      <c r="BH208" s="12">
        <f t="shared" si="181"/>
        <v>2.2795408703060654E-8</v>
      </c>
      <c r="BI208" s="12">
        <f t="shared" si="182"/>
        <v>2.0172867590510918E-7</v>
      </c>
      <c r="BJ208" s="12">
        <f t="shared" si="183"/>
        <v>5.6830377515615101E-7</v>
      </c>
      <c r="BK208" s="12">
        <f t="shared" si="184"/>
        <v>3.3065936277870501E-7</v>
      </c>
      <c r="BL208" s="12">
        <f t="shared" si="185"/>
        <v>3.6591068567794793E-7</v>
      </c>
      <c r="BM208" s="12">
        <f t="shared" si="186"/>
        <v>7.8434776450686268E-8</v>
      </c>
      <c r="BN208" s="12">
        <f t="shared" si="187"/>
        <v>9.9581261513381022E-9</v>
      </c>
      <c r="BO208" s="12">
        <f t="shared" si="188"/>
        <v>1.1082448930206315E-7</v>
      </c>
      <c r="BT208" s="1">
        <f t="shared" si="189"/>
        <v>44812</v>
      </c>
      <c r="BU208" s="6"/>
      <c r="BV208" s="6"/>
      <c r="BW208" s="6"/>
      <c r="BX208" s="6"/>
      <c r="BY208" s="6"/>
      <c r="BZ208" s="6"/>
      <c r="CA208" s="6"/>
      <c r="CB208" s="6"/>
      <c r="CC208" s="6"/>
    </row>
    <row r="209" spans="1:81" x14ac:dyDescent="0.25">
      <c r="A209" s="1">
        <v>44811</v>
      </c>
      <c r="B209" s="33">
        <v>7.62</v>
      </c>
      <c r="C209" s="33">
        <v>7.62</v>
      </c>
      <c r="D209" s="33">
        <v>7.63</v>
      </c>
      <c r="E209" s="33">
        <v>7.64</v>
      </c>
      <c r="F209" s="33">
        <v>7.72</v>
      </c>
      <c r="G209" s="33">
        <v>7.88</v>
      </c>
      <c r="H209" s="33">
        <v>8.25</v>
      </c>
      <c r="I209" s="33">
        <v>8.61</v>
      </c>
      <c r="J209" s="33">
        <v>8.99</v>
      </c>
      <c r="K209" s="33">
        <v>9.3000000000000007</v>
      </c>
      <c r="L209" s="33">
        <v>9.4600000000000009</v>
      </c>
      <c r="M209" s="33">
        <v>9.64</v>
      </c>
      <c r="N209" s="5"/>
      <c r="O209" s="1">
        <f t="shared" si="150"/>
        <v>44811</v>
      </c>
      <c r="P209" s="6">
        <f t="shared" si="151"/>
        <v>7.4114574035038849</v>
      </c>
      <c r="Q209" s="6">
        <f t="shared" si="152"/>
        <v>7.4398494351099131</v>
      </c>
      <c r="R209" s="6">
        <f t="shared" si="153"/>
        <v>7.4587750380372242</v>
      </c>
      <c r="S209" s="6">
        <f t="shared" si="154"/>
        <v>7.8000594574507476</v>
      </c>
      <c r="T209" s="6">
        <f t="shared" si="155"/>
        <v>8.2007133125186371</v>
      </c>
      <c r="U209" s="6">
        <f t="shared" si="156"/>
        <v>9.1952305168348296</v>
      </c>
      <c r="V209" s="6">
        <f t="shared" si="157"/>
        <v>9.9679461767426147</v>
      </c>
      <c r="W209" s="6">
        <f t="shared" si="158"/>
        <v>10.890519408912072</v>
      </c>
      <c r="X209" s="6">
        <f t="shared" si="159"/>
        <v>12.097107670021062</v>
      </c>
      <c r="AC209" s="1">
        <f t="shared" si="160"/>
        <v>44811</v>
      </c>
      <c r="AD209" s="9">
        <f t="shared" si="161"/>
        <v>1.4151589146809959E-2</v>
      </c>
      <c r="AE209" s="9">
        <f t="shared" si="162"/>
        <v>1.40942316498008E-2</v>
      </c>
      <c r="AF209" s="9">
        <f t="shared" si="163"/>
        <v>8.9185991471649809E-3</v>
      </c>
      <c r="AG209" s="9">
        <f t="shared" si="164"/>
        <v>-5.1341643848728828E-3</v>
      </c>
      <c r="AH209" s="9">
        <f t="shared" si="165"/>
        <v>-3.6746007645220321E-3</v>
      </c>
      <c r="AI209" s="9">
        <f t="shared" si="166"/>
        <v>-1.0661400803470477E-2</v>
      </c>
      <c r="AJ209" s="9">
        <f t="shared" si="167"/>
        <v>4.466288731431815E-3</v>
      </c>
      <c r="AK209" s="9">
        <f t="shared" si="168"/>
        <v>6.3582812123262472E-3</v>
      </c>
      <c r="AL209" s="9">
        <f t="shared" si="169"/>
        <v>-2.4326998251653128E-3</v>
      </c>
      <c r="AQ209" s="1">
        <f t="shared" si="170"/>
        <v>44811</v>
      </c>
      <c r="AR209" s="12">
        <f t="shared" si="171"/>
        <v>2.0026747538010942E-4</v>
      </c>
      <c r="AS209" s="12">
        <f t="shared" si="172"/>
        <v>1.986473657982466E-4</v>
      </c>
      <c r="AT209" s="12">
        <f t="shared" si="173"/>
        <v>7.9541410747811919E-5</v>
      </c>
      <c r="AU209" s="12">
        <f t="shared" si="174"/>
        <v>2.6359643930897146E-5</v>
      </c>
      <c r="AV209" s="12">
        <f t="shared" si="175"/>
        <v>1.3502690778625904E-5</v>
      </c>
      <c r="AW209" s="12">
        <f t="shared" si="176"/>
        <v>1.1366546709224093E-4</v>
      </c>
      <c r="AX209" s="12">
        <f t="shared" si="177"/>
        <v>1.9947735032514811E-5</v>
      </c>
      <c r="AY209" s="12">
        <f t="shared" si="178"/>
        <v>4.0427739975020933E-5</v>
      </c>
      <c r="AZ209" s="12">
        <f t="shared" si="179"/>
        <v>5.918028439359343E-6</v>
      </c>
      <c r="BE209" s="1">
        <f t="shared" si="190"/>
        <v>44811</v>
      </c>
      <c r="BF209" s="4">
        <f>lambda!$C$1*BF208</f>
        <v>1.5496027285981362E-3</v>
      </c>
      <c r="BG209" s="12">
        <f t="shared" si="180"/>
        <v>3.1033502629847765E-7</v>
      </c>
      <c r="BH209" s="12">
        <f t="shared" si="181"/>
        <v>3.0782450006979502E-7</v>
      </c>
      <c r="BI209" s="12">
        <f t="shared" si="182"/>
        <v>1.2325758713135447E-7</v>
      </c>
      <c r="BJ209" s="12">
        <f t="shared" si="183"/>
        <v>4.0846976160193519E-8</v>
      </c>
      <c r="BK209" s="12">
        <f t="shared" si="184"/>
        <v>2.0923806473975593E-8</v>
      </c>
      <c r="BL209" s="12">
        <f t="shared" si="185"/>
        <v>1.7613631795351822E-7</v>
      </c>
      <c r="BM209" s="12">
        <f t="shared" si="186"/>
        <v>3.0911064635737579E-8</v>
      </c>
      <c r="BN209" s="12">
        <f t="shared" si="187"/>
        <v>6.264693617634838E-8</v>
      </c>
      <c r="BO209" s="12">
        <f t="shared" si="188"/>
        <v>9.170593017552608E-9</v>
      </c>
      <c r="BT209" s="1">
        <f t="shared" si="189"/>
        <v>44811</v>
      </c>
      <c r="BU209" s="6"/>
      <c r="BV209" s="6"/>
      <c r="BW209" s="6"/>
      <c r="BX209" s="6"/>
      <c r="BY209" s="6"/>
      <c r="BZ209" s="6"/>
      <c r="CA209" s="6"/>
      <c r="CB209" s="6"/>
      <c r="CC209" s="6"/>
    </row>
    <row r="210" spans="1:81" x14ac:dyDescent="0.25">
      <c r="A210" s="1">
        <v>44810</v>
      </c>
      <c r="B210" s="33">
        <v>7.51</v>
      </c>
      <c r="C210" s="33">
        <v>7.51</v>
      </c>
      <c r="D210" s="33">
        <v>7.52</v>
      </c>
      <c r="E210" s="33">
        <v>7.54</v>
      </c>
      <c r="F210" s="33">
        <v>7.69</v>
      </c>
      <c r="G210" s="33">
        <v>7.87</v>
      </c>
      <c r="H210" s="33">
        <v>8.2799999999999994</v>
      </c>
      <c r="I210" s="33">
        <v>8.6199999999999992</v>
      </c>
      <c r="J210" s="33">
        <v>8.98</v>
      </c>
      <c r="K210" s="33">
        <v>9.3000000000000007</v>
      </c>
      <c r="L210" s="33">
        <v>9.4600000000000009</v>
      </c>
      <c r="M210" s="33">
        <v>9.6199999999999992</v>
      </c>
      <c r="N210" s="5"/>
      <c r="O210" s="1">
        <f t="shared" si="150"/>
        <v>44810</v>
      </c>
      <c r="P210" s="6">
        <f t="shared" si="151"/>
        <v>7.307312151826828</v>
      </c>
      <c r="Q210" s="6">
        <f t="shared" si="152"/>
        <v>7.3357259675167263</v>
      </c>
      <c r="R210" s="6">
        <f t="shared" si="153"/>
        <v>7.3925489741780481</v>
      </c>
      <c r="S210" s="6">
        <f t="shared" si="154"/>
        <v>7.8402092244746147</v>
      </c>
      <c r="T210" s="6">
        <f t="shared" si="155"/>
        <v>8.2309030936525964</v>
      </c>
      <c r="U210" s="6">
        <f t="shared" si="156"/>
        <v>9.2937890070823652</v>
      </c>
      <c r="V210" s="6">
        <f t="shared" si="157"/>
        <v>9.9235257221863211</v>
      </c>
      <c r="W210" s="6">
        <f t="shared" si="158"/>
        <v>10.821494097676336</v>
      </c>
      <c r="X210" s="6">
        <f t="shared" si="159"/>
        <v>12.126572126292782</v>
      </c>
      <c r="AC210" s="1">
        <f t="shared" si="160"/>
        <v>44810</v>
      </c>
      <c r="AD210" s="9">
        <f t="shared" si="161"/>
        <v>-7.7481995587427941E-3</v>
      </c>
      <c r="AE210" s="9">
        <f t="shared" si="162"/>
        <v>-1.6642958899722896E-2</v>
      </c>
      <c r="AF210" s="9">
        <f t="shared" si="163"/>
        <v>-1.6509229750379367E-2</v>
      </c>
      <c r="AG210" s="9">
        <f t="shared" si="164"/>
        <v>-6.3536986068998E-3</v>
      </c>
      <c r="AH210" s="9">
        <f t="shared" si="165"/>
        <v>3.685157427115949E-3</v>
      </c>
      <c r="AI210" s="9">
        <f t="shared" si="166"/>
        <v>5.3342640625230605E-3</v>
      </c>
      <c r="AJ210" s="9">
        <f t="shared" si="167"/>
        <v>0</v>
      </c>
      <c r="AK210" s="9">
        <f t="shared" si="168"/>
        <v>0</v>
      </c>
      <c r="AL210" s="9">
        <f t="shared" si="169"/>
        <v>3.6400680699848636E-3</v>
      </c>
      <c r="AQ210" s="1">
        <f t="shared" si="170"/>
        <v>44810</v>
      </c>
      <c r="AR210" s="12">
        <f t="shared" si="171"/>
        <v>6.0034596402102029E-5</v>
      </c>
      <c r="AS210" s="12">
        <f t="shared" si="172"/>
        <v>2.7698808093786555E-4</v>
      </c>
      <c r="AT210" s="12">
        <f t="shared" si="173"/>
        <v>2.7255466695081114E-4</v>
      </c>
      <c r="AU210" s="12">
        <f t="shared" si="174"/>
        <v>4.0369485987320461E-5</v>
      </c>
      <c r="AV210" s="12">
        <f t="shared" si="175"/>
        <v>1.3580385262627841E-5</v>
      </c>
      <c r="AW210" s="12">
        <f t="shared" si="176"/>
        <v>2.8454373088725027E-5</v>
      </c>
      <c r="AX210" s="12">
        <f t="shared" si="177"/>
        <v>0</v>
      </c>
      <c r="AY210" s="12">
        <f t="shared" si="178"/>
        <v>0</v>
      </c>
      <c r="AZ210" s="12">
        <f t="shared" si="179"/>
        <v>1.325009555412333E-5</v>
      </c>
      <c r="BE210" s="1">
        <f t="shared" si="190"/>
        <v>44810</v>
      </c>
      <c r="BF210" s="4">
        <f>lambda!$C$1*BF209</f>
        <v>1.5373042942441828E-3</v>
      </c>
      <c r="BG210" s="12">
        <f t="shared" si="180"/>
        <v>9.2291442852167811E-8</v>
      </c>
      <c r="BH210" s="12">
        <f t="shared" si="181"/>
        <v>4.2581496628023597E-7</v>
      </c>
      <c r="BI210" s="12">
        <f t="shared" si="182"/>
        <v>4.18999459919775E-7</v>
      </c>
      <c r="BJ210" s="12">
        <f t="shared" si="183"/>
        <v>6.2060184164738108E-8</v>
      </c>
      <c r="BK210" s="12">
        <f t="shared" si="184"/>
        <v>2.0877184581728194E-8</v>
      </c>
      <c r="BL210" s="12">
        <f t="shared" si="185"/>
        <v>4.3743029939323092E-8</v>
      </c>
      <c r="BM210" s="12">
        <f t="shared" si="186"/>
        <v>0</v>
      </c>
      <c r="BN210" s="12">
        <f t="shared" si="187"/>
        <v>0</v>
      </c>
      <c r="BO210" s="12">
        <f t="shared" si="188"/>
        <v>2.036942879449955E-8</v>
      </c>
      <c r="BT210" s="1">
        <f t="shared" si="189"/>
        <v>44810</v>
      </c>
      <c r="BU210" s="6"/>
      <c r="BV210" s="6"/>
      <c r="BW210" s="6"/>
      <c r="BX210" s="6"/>
      <c r="BY210" s="6"/>
      <c r="BZ210" s="6"/>
      <c r="CA210" s="6"/>
      <c r="CB210" s="6"/>
      <c r="CC210" s="6"/>
    </row>
    <row r="211" spans="1:81" x14ac:dyDescent="0.25">
      <c r="A211" s="1">
        <v>44809</v>
      </c>
      <c r="B211" s="33">
        <v>7.47</v>
      </c>
      <c r="C211" s="33">
        <v>7.52</v>
      </c>
      <c r="D211" s="33">
        <v>7.57</v>
      </c>
      <c r="E211" s="33">
        <v>7.61</v>
      </c>
      <c r="F211" s="33">
        <v>7.75</v>
      </c>
      <c r="G211" s="33">
        <v>7.9</v>
      </c>
      <c r="H211" s="33">
        <v>8.2799999999999994</v>
      </c>
      <c r="I211" s="33">
        <v>8.6199999999999992</v>
      </c>
      <c r="J211" s="33">
        <v>8.98</v>
      </c>
      <c r="K211" s="33">
        <v>9.2899999999999991</v>
      </c>
      <c r="L211" s="33">
        <v>9.44</v>
      </c>
      <c r="M211" s="33">
        <v>9.6199999999999992</v>
      </c>
      <c r="N211" s="5"/>
      <c r="O211" s="1">
        <f t="shared" si="150"/>
        <v>44809</v>
      </c>
      <c r="P211" s="6">
        <f t="shared" si="151"/>
        <v>7.3641505779957761</v>
      </c>
      <c r="Q211" s="6">
        <f t="shared" si="152"/>
        <v>7.4588357673136763</v>
      </c>
      <c r="R211" s="6">
        <f t="shared" si="153"/>
        <v>7.5156072674552377</v>
      </c>
      <c r="S211" s="6">
        <f t="shared" si="154"/>
        <v>7.8901821392063587</v>
      </c>
      <c r="T211" s="6">
        <f t="shared" si="155"/>
        <v>8.2006267408121225</v>
      </c>
      <c r="U211" s="6">
        <f t="shared" si="156"/>
        <v>9.2443454720535723</v>
      </c>
      <c r="V211" s="6">
        <f t="shared" si="157"/>
        <v>9.9235257221863211</v>
      </c>
      <c r="W211" s="6">
        <f t="shared" si="158"/>
        <v>10.821494097676336</v>
      </c>
      <c r="X211" s="6">
        <f t="shared" si="159"/>
        <v>12.082510820025893</v>
      </c>
      <c r="AC211" s="1">
        <f t="shared" si="160"/>
        <v>44809</v>
      </c>
      <c r="AD211" s="9">
        <f t="shared" si="161"/>
        <v>-1.0227609754487806E-2</v>
      </c>
      <c r="AE211" s="9">
        <f t="shared" si="162"/>
        <v>-5.054450309110726E-3</v>
      </c>
      <c r="AF211" s="9">
        <f t="shared" si="163"/>
        <v>-5.0149734028148533E-3</v>
      </c>
      <c r="AG211" s="9">
        <f t="shared" si="164"/>
        <v>-1.2577640122074533E-3</v>
      </c>
      <c r="AH211" s="9">
        <f t="shared" si="165"/>
        <v>-8.5101191489186222E-3</v>
      </c>
      <c r="AI211" s="9">
        <f t="shared" si="166"/>
        <v>-1.1743052010998446E-2</v>
      </c>
      <c r="AJ211" s="9">
        <f t="shared" si="167"/>
        <v>-1.1552496459493466E-2</v>
      </c>
      <c r="AK211" s="9">
        <f t="shared" si="168"/>
        <v>-1.4289285929235706E-3</v>
      </c>
      <c r="AL211" s="9">
        <f t="shared" si="169"/>
        <v>3.6875471079251643E-3</v>
      </c>
      <c r="AQ211" s="1">
        <f t="shared" si="170"/>
        <v>44809</v>
      </c>
      <c r="AR211" s="12">
        <f t="shared" si="171"/>
        <v>1.0460400129009412E-4</v>
      </c>
      <c r="AS211" s="12">
        <f t="shared" si="172"/>
        <v>2.5547467927269514E-5</v>
      </c>
      <c r="AT211" s="12">
        <f t="shared" si="173"/>
        <v>2.5149958230940389E-5</v>
      </c>
      <c r="AU211" s="12">
        <f t="shared" si="174"/>
        <v>1.5819703104041909E-6</v>
      </c>
      <c r="AV211" s="12">
        <f t="shared" si="175"/>
        <v>7.2422127928791413E-5</v>
      </c>
      <c r="AW211" s="12">
        <f t="shared" si="176"/>
        <v>1.3789927053301464E-4</v>
      </c>
      <c r="AX211" s="12">
        <f t="shared" si="177"/>
        <v>1.3346017444660908E-4</v>
      </c>
      <c r="AY211" s="12">
        <f t="shared" si="178"/>
        <v>2.0418369236745354E-6</v>
      </c>
      <c r="AZ211" s="12">
        <f t="shared" si="179"/>
        <v>1.3598003673167243E-5</v>
      </c>
      <c r="BE211" s="1">
        <f t="shared" si="190"/>
        <v>44809</v>
      </c>
      <c r="BF211" s="4">
        <f>lambda!$C$1*BF210</f>
        <v>1.5251034665120862E-3</v>
      </c>
      <c r="BG211" s="12">
        <f t="shared" si="180"/>
        <v>1.5953192497855728E-7</v>
      </c>
      <c r="BH211" s="12">
        <f t="shared" si="181"/>
        <v>3.8962531896485076E-8</v>
      </c>
      <c r="BI211" s="12">
        <f t="shared" si="182"/>
        <v>3.8356288480641364E-8</v>
      </c>
      <c r="BJ211" s="12">
        <f t="shared" si="183"/>
        <v>2.4126684043166325E-9</v>
      </c>
      <c r="BK211" s="12">
        <f t="shared" si="184"/>
        <v>1.1045123835638156E-7</v>
      </c>
      <c r="BL211" s="12">
        <f t="shared" si="185"/>
        <v>2.1031065551938861E-7</v>
      </c>
      <c r="BM211" s="12">
        <f t="shared" si="186"/>
        <v>2.0354057468983125E-7</v>
      </c>
      <c r="BN211" s="12">
        <f t="shared" si="187"/>
        <v>3.1140125703484078E-9</v>
      </c>
      <c r="BO211" s="12">
        <f t="shared" si="188"/>
        <v>2.0738362539591443E-8</v>
      </c>
      <c r="BT211" s="1">
        <f t="shared" si="189"/>
        <v>44809</v>
      </c>
      <c r="BU211" s="6"/>
      <c r="BV211" s="6"/>
      <c r="BW211" s="6"/>
      <c r="BX211" s="6"/>
      <c r="BY211" s="6"/>
      <c r="BZ211" s="6"/>
      <c r="CA211" s="6"/>
      <c r="CB211" s="6"/>
      <c r="CC211" s="6"/>
    </row>
    <row r="212" spans="1:81" x14ac:dyDescent="0.25">
      <c r="A212" s="1">
        <v>44806</v>
      </c>
      <c r="B212" s="33">
        <v>7.59</v>
      </c>
      <c r="C212" s="33">
        <v>7.62</v>
      </c>
      <c r="D212" s="33">
        <v>7.65</v>
      </c>
      <c r="E212" s="33">
        <v>7.68</v>
      </c>
      <c r="F212" s="33">
        <v>7.79</v>
      </c>
      <c r="G212" s="33">
        <v>7.95</v>
      </c>
      <c r="H212" s="33">
        <v>8.35</v>
      </c>
      <c r="I212" s="33">
        <v>8.6999999999999993</v>
      </c>
      <c r="J212" s="33">
        <v>9.0399999999999991</v>
      </c>
      <c r="K212" s="33">
        <v>9.32</v>
      </c>
      <c r="L212" s="33">
        <v>9.4700000000000006</v>
      </c>
      <c r="M212" s="33">
        <v>9.64</v>
      </c>
      <c r="N212" s="5"/>
      <c r="O212" s="1">
        <f t="shared" si="150"/>
        <v>44806</v>
      </c>
      <c r="P212" s="6">
        <f t="shared" si="151"/>
        <v>7.4398547125414716</v>
      </c>
      <c r="Q212" s="6">
        <f t="shared" si="152"/>
        <v>7.4966315199747946</v>
      </c>
      <c r="R212" s="6">
        <f t="shared" si="153"/>
        <v>7.5533925047962747</v>
      </c>
      <c r="S212" s="6">
        <f t="shared" si="154"/>
        <v>7.9001123699851572</v>
      </c>
      <c r="T212" s="6">
        <f t="shared" si="155"/>
        <v>8.2707128490565829</v>
      </c>
      <c r="U212" s="6">
        <f t="shared" si="156"/>
        <v>9.353542198314635</v>
      </c>
      <c r="V212" s="6">
        <f t="shared" si="157"/>
        <v>10.038831973088714</v>
      </c>
      <c r="W212" s="6">
        <f t="shared" si="158"/>
        <v>10.836968293137851</v>
      </c>
      <c r="X212" s="6">
        <f t="shared" si="159"/>
        <v>12.038038040325189</v>
      </c>
      <c r="AC212" s="1">
        <f t="shared" si="160"/>
        <v>44806</v>
      </c>
      <c r="AD212" s="9">
        <f t="shared" si="161"/>
        <v>-3.8072078021426222E-3</v>
      </c>
      <c r="AE212" s="9">
        <f t="shared" si="162"/>
        <v>-5.0332412263539112E-3</v>
      </c>
      <c r="AF212" s="9">
        <f t="shared" si="163"/>
        <v>-4.9934300784524694E-3</v>
      </c>
      <c r="AG212" s="9">
        <f t="shared" si="164"/>
        <v>-1.2587302152127347E-2</v>
      </c>
      <c r="AH212" s="9">
        <f t="shared" si="165"/>
        <v>-1.9195240417941864E-2</v>
      </c>
      <c r="AI212" s="9">
        <f t="shared" si="166"/>
        <v>-2.0244725747494433E-2</v>
      </c>
      <c r="AJ212" s="9">
        <f t="shared" si="167"/>
        <v>-6.4694916026324231E-3</v>
      </c>
      <c r="AK212" s="9">
        <f t="shared" si="168"/>
        <v>1.3982282376359024E-2</v>
      </c>
      <c r="AL212" s="9">
        <f t="shared" si="169"/>
        <v>2.0853505839653896E-2</v>
      </c>
      <c r="AQ212" s="1">
        <f t="shared" si="170"/>
        <v>44806</v>
      </c>
      <c r="AR212" s="12">
        <f t="shared" si="171"/>
        <v>1.4494831248695657E-5</v>
      </c>
      <c r="AS212" s="12">
        <f t="shared" si="172"/>
        <v>2.5333517242668624E-5</v>
      </c>
      <c r="AT212" s="12">
        <f t="shared" si="173"/>
        <v>2.4934343948393836E-5</v>
      </c>
      <c r="AU212" s="12">
        <f t="shared" si="174"/>
        <v>1.5844017546894973E-4</v>
      </c>
      <c r="AV212" s="12">
        <f t="shared" si="175"/>
        <v>3.6845725470258892E-4</v>
      </c>
      <c r="AW212" s="12">
        <f t="shared" si="176"/>
        <v>4.0984892059126401E-4</v>
      </c>
      <c r="AX212" s="12">
        <f t="shared" si="177"/>
        <v>4.1854321596531438E-5</v>
      </c>
      <c r="AY212" s="12">
        <f t="shared" si="178"/>
        <v>1.9550422045224017E-4</v>
      </c>
      <c r="AZ212" s="12">
        <f t="shared" si="179"/>
        <v>4.3486870580447914E-4</v>
      </c>
      <c r="BE212" s="1">
        <f t="shared" si="190"/>
        <v>44806</v>
      </c>
      <c r="BF212" s="4">
        <f>lambda!$C$1*BF211</f>
        <v>1.5129994707461173E-3</v>
      </c>
      <c r="BG212" s="12">
        <f t="shared" si="180"/>
        <v>2.1930672007830811E-8</v>
      </c>
      <c r="BH212" s="12">
        <f t="shared" si="181"/>
        <v>3.8329598180295268E-8</v>
      </c>
      <c r="BI212" s="12">
        <f t="shared" si="182"/>
        <v>3.7725649197321527E-8</v>
      </c>
      <c r="BJ212" s="12">
        <f t="shared" si="183"/>
        <v>2.3971990162944293E-7</v>
      </c>
      <c r="BK212" s="12">
        <f t="shared" si="184"/>
        <v>5.5747563135758435E-7</v>
      </c>
      <c r="BL212" s="12">
        <f t="shared" si="185"/>
        <v>6.2010119994044989E-7</v>
      </c>
      <c r="BM212" s="12">
        <f t="shared" si="186"/>
        <v>6.3325566423989854E-8</v>
      </c>
      <c r="BN212" s="12">
        <f t="shared" si="187"/>
        <v>2.9579778207287161E-7</v>
      </c>
      <c r="BO212" s="12">
        <f t="shared" si="188"/>
        <v>6.5795612172622589E-7</v>
      </c>
      <c r="BT212" s="1">
        <f t="shared" si="189"/>
        <v>44806</v>
      </c>
      <c r="BU212" s="6"/>
      <c r="BV212" s="6"/>
      <c r="BW212" s="6"/>
      <c r="BX212" s="6"/>
      <c r="BY212" s="6"/>
      <c r="BZ212" s="6"/>
      <c r="CA212" s="6"/>
      <c r="CB212" s="6"/>
      <c r="CC212" s="6"/>
    </row>
    <row r="213" spans="1:81" x14ac:dyDescent="0.25">
      <c r="A213" s="1">
        <v>44805</v>
      </c>
      <c r="B213" s="33">
        <v>7.64</v>
      </c>
      <c r="C213" s="33">
        <v>7.66</v>
      </c>
      <c r="D213" s="33">
        <v>7.69</v>
      </c>
      <c r="E213" s="33">
        <v>7.72</v>
      </c>
      <c r="F213" s="33">
        <v>7.86</v>
      </c>
      <c r="G213" s="33">
        <v>8.0500000000000007</v>
      </c>
      <c r="H213" s="33">
        <v>8.48</v>
      </c>
      <c r="I213" s="33">
        <v>8.81</v>
      </c>
      <c r="J213" s="33">
        <v>9.08</v>
      </c>
      <c r="K213" s="33">
        <v>9.2899999999999991</v>
      </c>
      <c r="L213" s="33">
        <v>9.4</v>
      </c>
      <c r="M213" s="33">
        <v>9.5299999999999994</v>
      </c>
      <c r="N213" s="5"/>
      <c r="O213" s="1">
        <f t="shared" si="150"/>
        <v>44805</v>
      </c>
      <c r="P213" s="6">
        <f t="shared" si="151"/>
        <v>7.4682337736621918</v>
      </c>
      <c r="Q213" s="6">
        <f t="shared" si="152"/>
        <v>7.5344589923380667</v>
      </c>
      <c r="R213" s="6">
        <f t="shared" si="153"/>
        <v>7.5912041685061382</v>
      </c>
      <c r="S213" s="6">
        <f t="shared" si="154"/>
        <v>8.0001819532120386</v>
      </c>
      <c r="T213" s="6">
        <f t="shared" si="155"/>
        <v>8.43100466893838</v>
      </c>
      <c r="U213" s="6">
        <f t="shared" si="156"/>
        <v>9.5448318650303001</v>
      </c>
      <c r="V213" s="6">
        <f t="shared" si="157"/>
        <v>10.103988650269569</v>
      </c>
      <c r="W213" s="6">
        <f t="shared" si="158"/>
        <v>10.68649715877512</v>
      </c>
      <c r="X213" s="6">
        <f t="shared" si="159"/>
        <v>11.789602126659927</v>
      </c>
      <c r="AC213" s="1">
        <f t="shared" si="160"/>
        <v>44805</v>
      </c>
      <c r="AD213" s="9">
        <f t="shared" si="161"/>
        <v>3.8072089874304047E-3</v>
      </c>
      <c r="AE213" s="9">
        <f t="shared" si="162"/>
        <v>8.8289723618867871E-3</v>
      </c>
      <c r="AF213" s="9">
        <f t="shared" si="163"/>
        <v>1.127808189209238E-2</v>
      </c>
      <c r="AG213" s="9">
        <f t="shared" si="164"/>
        <v>1.2473768186834835E-3</v>
      </c>
      <c r="AH213" s="9">
        <f t="shared" si="165"/>
        <v>-4.7594921387187532E-3</v>
      </c>
      <c r="AI213" s="9">
        <f t="shared" si="166"/>
        <v>-8.5938961852304822E-3</v>
      </c>
      <c r="AJ213" s="9">
        <f t="shared" si="167"/>
        <v>-3.2503552586729662E-3</v>
      </c>
      <c r="AK213" s="9">
        <f t="shared" si="168"/>
        <v>-3.3742276258542296E-3</v>
      </c>
      <c r="AL213" s="9">
        <f t="shared" si="169"/>
        <v>-3.6817909184752263E-3</v>
      </c>
      <c r="AQ213" s="1">
        <f t="shared" si="170"/>
        <v>44805</v>
      </c>
      <c r="AR213" s="12">
        <f t="shared" si="171"/>
        <v>1.4494840273970847E-5</v>
      </c>
      <c r="AS213" s="12">
        <f t="shared" si="172"/>
        <v>7.7950752966960752E-5</v>
      </c>
      <c r="AT213" s="12">
        <f t="shared" si="173"/>
        <v>1.2719513116474202E-4</v>
      </c>
      <c r="AU213" s="12">
        <f t="shared" si="174"/>
        <v>1.5559489277889281E-6</v>
      </c>
      <c r="AV213" s="12">
        <f t="shared" si="175"/>
        <v>2.2652765418525612E-5</v>
      </c>
      <c r="AW213" s="12">
        <f t="shared" si="176"/>
        <v>7.3855051642519027E-5</v>
      </c>
      <c r="AX213" s="12">
        <f t="shared" si="177"/>
        <v>1.0564809307583005E-5</v>
      </c>
      <c r="AY213" s="12">
        <f t="shared" si="178"/>
        <v>1.1385412071077871E-5</v>
      </c>
      <c r="AZ213" s="12">
        <f t="shared" si="179"/>
        <v>1.355558436736665E-5</v>
      </c>
      <c r="BE213" s="1">
        <f t="shared" si="190"/>
        <v>44805</v>
      </c>
      <c r="BF213" s="4">
        <f>lambda!$C$1*BF212</f>
        <v>1.5009915384386085E-3</v>
      </c>
      <c r="BG213" s="12">
        <f t="shared" si="180"/>
        <v>2.1756632602249401E-8</v>
      </c>
      <c r="BH213" s="12">
        <f t="shared" si="181"/>
        <v>1.1700342061832634E-7</v>
      </c>
      <c r="BI213" s="12">
        <f t="shared" si="182"/>
        <v>1.9091881560886672E-7</v>
      </c>
      <c r="BJ213" s="12">
        <f t="shared" si="183"/>
        <v>2.3354661748538066E-9</v>
      </c>
      <c r="BK213" s="12">
        <f t="shared" si="184"/>
        <v>3.4001609215441666E-8</v>
      </c>
      <c r="BL213" s="12">
        <f t="shared" si="185"/>
        <v>1.1085580758636752E-7</v>
      </c>
      <c r="BM213" s="12">
        <f t="shared" si="186"/>
        <v>1.5857689375899546E-8</v>
      </c>
      <c r="BN213" s="12">
        <f t="shared" si="187"/>
        <v>1.7089407180324678E-8</v>
      </c>
      <c r="BO213" s="12">
        <f t="shared" si="188"/>
        <v>2.034681743400802E-8</v>
      </c>
      <c r="BT213" s="1">
        <f t="shared" si="189"/>
        <v>44805</v>
      </c>
      <c r="BU213" s="6"/>
      <c r="BV213" s="6"/>
      <c r="BW213" s="6"/>
      <c r="BX213" s="6"/>
      <c r="BY213" s="6"/>
      <c r="BZ213" s="6"/>
      <c r="CA213" s="6"/>
      <c r="CB213" s="6"/>
      <c r="CC213" s="6"/>
    </row>
    <row r="214" spans="1:81" x14ac:dyDescent="0.25">
      <c r="A214" s="1">
        <v>44804</v>
      </c>
      <c r="B214" s="33">
        <v>7.71</v>
      </c>
      <c r="C214" s="33">
        <v>7.68</v>
      </c>
      <c r="D214" s="33">
        <v>7.68</v>
      </c>
      <c r="E214" s="33">
        <v>7.69</v>
      </c>
      <c r="F214" s="33">
        <v>7.84</v>
      </c>
      <c r="G214" s="33">
        <v>8.0500000000000007</v>
      </c>
      <c r="H214" s="33">
        <v>8.51</v>
      </c>
      <c r="I214" s="33">
        <v>8.84</v>
      </c>
      <c r="J214" s="33">
        <v>9.11</v>
      </c>
      <c r="K214" s="33">
        <v>9.32</v>
      </c>
      <c r="L214" s="33">
        <v>9.43</v>
      </c>
      <c r="M214" s="33">
        <v>9.56</v>
      </c>
      <c r="N214" s="5"/>
      <c r="O214" s="1">
        <f t="shared" si="150"/>
        <v>44804</v>
      </c>
      <c r="P214" s="6">
        <f t="shared" si="151"/>
        <v>7.4398547037231033</v>
      </c>
      <c r="Q214" s="6">
        <f t="shared" si="152"/>
        <v>7.4682302581790871</v>
      </c>
      <c r="R214" s="6">
        <f t="shared" si="153"/>
        <v>7.5060709184928243</v>
      </c>
      <c r="S214" s="6">
        <f t="shared" si="154"/>
        <v>7.9902089330485593</v>
      </c>
      <c r="T214" s="6">
        <f t="shared" si="155"/>
        <v>8.471227613846688</v>
      </c>
      <c r="U214" s="6">
        <f t="shared" si="156"/>
        <v>9.62721263807037</v>
      </c>
      <c r="V214" s="6">
        <f t="shared" si="157"/>
        <v>10.13688363414369</v>
      </c>
      <c r="W214" s="6">
        <f t="shared" si="158"/>
        <v>10.722616736280315</v>
      </c>
      <c r="X214" s="6">
        <f t="shared" si="159"/>
        <v>11.833088982333312</v>
      </c>
      <c r="AC214" s="1">
        <f t="shared" si="160"/>
        <v>44804</v>
      </c>
      <c r="AD214" s="9">
        <f t="shared" si="161"/>
        <v>5.1019188236928522E-3</v>
      </c>
      <c r="AE214" s="9">
        <f t="shared" si="162"/>
        <v>3.807446423500024E-3</v>
      </c>
      <c r="AF214" s="9">
        <f t="shared" si="163"/>
        <v>-3.778031272109524E-3</v>
      </c>
      <c r="AG214" s="9">
        <f t="shared" si="164"/>
        <v>-6.253879398065737E-3</v>
      </c>
      <c r="AH214" s="9">
        <f t="shared" si="165"/>
        <v>-1.5289058290859588E-2</v>
      </c>
      <c r="AI214" s="9">
        <f t="shared" si="166"/>
        <v>2.8924283367812338E-3</v>
      </c>
      <c r="AJ214" s="9">
        <f t="shared" si="167"/>
        <v>1.3170221327946369E-2</v>
      </c>
      <c r="AK214" s="9">
        <f t="shared" si="168"/>
        <v>1.3617052930081643E-2</v>
      </c>
      <c r="AL214" s="9">
        <f t="shared" si="169"/>
        <v>9.8533534572784829E-3</v>
      </c>
      <c r="AQ214" s="1">
        <f t="shared" si="170"/>
        <v>44804</v>
      </c>
      <c r="AR214" s="12">
        <f t="shared" si="171"/>
        <v>2.6029575683551455E-5</v>
      </c>
      <c r="AS214" s="12">
        <f t="shared" si="172"/>
        <v>1.4496648267823125E-5</v>
      </c>
      <c r="AT214" s="12">
        <f t="shared" si="173"/>
        <v>1.4273520293037509E-5</v>
      </c>
      <c r="AU214" s="12">
        <f t="shared" si="174"/>
        <v>3.9111007525551063E-5</v>
      </c>
      <c r="AV214" s="12">
        <f t="shared" si="175"/>
        <v>2.3375530342130228E-4</v>
      </c>
      <c r="AW214" s="12">
        <f t="shared" si="176"/>
        <v>8.3661416834150537E-6</v>
      </c>
      <c r="AX214" s="12">
        <f t="shared" si="177"/>
        <v>1.7345472982709342E-4</v>
      </c>
      <c r="AY214" s="12">
        <f t="shared" si="178"/>
        <v>1.8542413050064505E-4</v>
      </c>
      <c r="AZ214" s="12">
        <f t="shared" si="179"/>
        <v>9.7088574354061832E-5</v>
      </c>
      <c r="BE214" s="1">
        <f t="shared" si="190"/>
        <v>44804</v>
      </c>
      <c r="BF214" s="4">
        <f>lambda!$C$1*BF213</f>
        <v>1.4890789071811592E-3</v>
      </c>
      <c r="BG214" s="12">
        <f t="shared" si="180"/>
        <v>3.8760092113252078E-8</v>
      </c>
      <c r="BH214" s="12">
        <f t="shared" si="181"/>
        <v>2.1586653160439702E-8</v>
      </c>
      <c r="BI214" s="12">
        <f t="shared" si="182"/>
        <v>2.1254397999584392E-8</v>
      </c>
      <c r="BJ214" s="12">
        <f t="shared" si="183"/>
        <v>5.8239376344901669E-8</v>
      </c>
      <c r="BK214" s="12">
        <f t="shared" si="184"/>
        <v>3.4808009176639307E-7</v>
      </c>
      <c r="BL214" s="12">
        <f t="shared" si="185"/>
        <v>1.2457845115262432E-8</v>
      </c>
      <c r="BM214" s="12">
        <f t="shared" si="186"/>
        <v>2.5828777953633148E-7</v>
      </c>
      <c r="BN214" s="12">
        <f t="shared" si="187"/>
        <v>2.761111616109172E-7</v>
      </c>
      <c r="BO214" s="12">
        <f t="shared" si="188"/>
        <v>1.445725481989231E-7</v>
      </c>
      <c r="BT214" s="1">
        <f t="shared" si="189"/>
        <v>44804</v>
      </c>
      <c r="BU214" s="6"/>
      <c r="BV214" s="6"/>
      <c r="BW214" s="6"/>
      <c r="BX214" s="6"/>
      <c r="BY214" s="6"/>
      <c r="BZ214" s="6"/>
      <c r="CA214" s="6"/>
      <c r="CB214" s="6"/>
      <c r="CC214" s="6"/>
    </row>
    <row r="215" spans="1:81" x14ac:dyDescent="0.25">
      <c r="A215" s="1">
        <v>44803</v>
      </c>
      <c r="B215" s="33">
        <v>7.63</v>
      </c>
      <c r="C215" s="33">
        <v>7.62</v>
      </c>
      <c r="D215" s="33">
        <v>7.63</v>
      </c>
      <c r="E215" s="33">
        <v>7.66</v>
      </c>
      <c r="F215" s="33">
        <v>7.85</v>
      </c>
      <c r="G215" s="33">
        <v>8.1</v>
      </c>
      <c r="H215" s="33">
        <v>8.5299999999999994</v>
      </c>
      <c r="I215" s="33">
        <v>8.82</v>
      </c>
      <c r="J215" s="33">
        <v>9.06</v>
      </c>
      <c r="K215" s="33">
        <v>9.26</v>
      </c>
      <c r="L215" s="33">
        <v>9.36</v>
      </c>
      <c r="M215" s="33">
        <v>9.4700000000000006</v>
      </c>
      <c r="N215" s="5"/>
      <c r="O215" s="1">
        <f t="shared" si="150"/>
        <v>44803</v>
      </c>
      <c r="P215" s="6">
        <f t="shared" si="151"/>
        <v>7.4019938326352452</v>
      </c>
      <c r="Q215" s="6">
        <f t="shared" si="152"/>
        <v>7.4398494351099131</v>
      </c>
      <c r="R215" s="6">
        <f t="shared" si="153"/>
        <v>7.5344827257069369</v>
      </c>
      <c r="S215" s="6">
        <f t="shared" si="154"/>
        <v>8.0403353148801759</v>
      </c>
      <c r="T215" s="6">
        <f t="shared" si="155"/>
        <v>8.6017398690509275</v>
      </c>
      <c r="U215" s="6">
        <f t="shared" si="156"/>
        <v>9.5994068479450352</v>
      </c>
      <c r="V215" s="6">
        <f t="shared" si="157"/>
        <v>10.004253931474349</v>
      </c>
      <c r="W215" s="6">
        <f t="shared" si="158"/>
        <v>10.577595915585462</v>
      </c>
      <c r="X215" s="6">
        <f t="shared" si="159"/>
        <v>11.717065920923536</v>
      </c>
      <c r="AC215" s="1">
        <f t="shared" si="160"/>
        <v>44803</v>
      </c>
      <c r="AD215" s="9">
        <f t="shared" si="161"/>
        <v>-2.554272633071176E-3</v>
      </c>
      <c r="AE215" s="9">
        <f t="shared" si="162"/>
        <v>3.5454152501599921E-7</v>
      </c>
      <c r="AF215" s="9">
        <f t="shared" si="163"/>
        <v>2.5167796010058746E-3</v>
      </c>
      <c r="AG215" s="9">
        <f t="shared" si="164"/>
        <v>1.2487864900537378E-3</v>
      </c>
      <c r="AH215" s="9">
        <f t="shared" si="165"/>
        <v>7.031072322796472E-3</v>
      </c>
      <c r="AI215" s="9">
        <f t="shared" si="166"/>
        <v>-5.8576462841774439E-4</v>
      </c>
      <c r="AJ215" s="9">
        <f t="shared" si="167"/>
        <v>-2.7601843437919183E-3</v>
      </c>
      <c r="AK215" s="9">
        <f t="shared" si="168"/>
        <v>3.8121370363538485E-3</v>
      </c>
      <c r="AL215" s="9">
        <f t="shared" si="169"/>
        <v>4.9587642378545122E-3</v>
      </c>
      <c r="AQ215" s="1">
        <f t="shared" si="170"/>
        <v>44803</v>
      </c>
      <c r="AR215" s="12">
        <f t="shared" si="171"/>
        <v>6.5243086840563583E-6</v>
      </c>
      <c r="AS215" s="12">
        <f t="shared" si="172"/>
        <v>1.2569969296067038E-13</v>
      </c>
      <c r="AT215" s="12">
        <f t="shared" si="173"/>
        <v>6.3341795600392894E-6</v>
      </c>
      <c r="AU215" s="12">
        <f t="shared" si="174"/>
        <v>1.5594676977407342E-6</v>
      </c>
      <c r="AV215" s="12">
        <f t="shared" si="175"/>
        <v>4.9435978008394576E-5</v>
      </c>
      <c r="AW215" s="12">
        <f t="shared" si="176"/>
        <v>3.4312019990537816E-7</v>
      </c>
      <c r="AX215" s="12">
        <f t="shared" si="177"/>
        <v>7.6186176117140223E-6</v>
      </c>
      <c r="AY215" s="12">
        <f t="shared" si="178"/>
        <v>1.4532388783940703E-5</v>
      </c>
      <c r="AZ215" s="12">
        <f t="shared" si="179"/>
        <v>2.4589342766624841E-5</v>
      </c>
      <c r="BE215" s="1">
        <f t="shared" si="190"/>
        <v>44803</v>
      </c>
      <c r="BF215" s="4">
        <f>lambda!$C$1*BF214</f>
        <v>1.4772608206162295E-3</v>
      </c>
      <c r="BG215" s="12">
        <f t="shared" si="180"/>
        <v>9.6381056005626885E-9</v>
      </c>
      <c r="BH215" s="12">
        <f t="shared" si="181"/>
        <v>1.8569123157428801E-16</v>
      </c>
      <c r="BI215" s="12">
        <f t="shared" si="182"/>
        <v>9.357235294794188E-9</v>
      </c>
      <c r="BJ215" s="12">
        <f t="shared" si="183"/>
        <v>2.3037405308889791E-9</v>
      </c>
      <c r="BK215" s="12">
        <f t="shared" si="184"/>
        <v>7.3029833440646844E-8</v>
      </c>
      <c r="BL215" s="12">
        <f t="shared" si="185"/>
        <v>5.0687802808222365E-10</v>
      </c>
      <c r="BM215" s="12">
        <f t="shared" si="186"/>
        <v>1.1254685305041915E-8</v>
      </c>
      <c r="BN215" s="12">
        <f t="shared" si="187"/>
        <v>2.1468128580478331E-8</v>
      </c>
      <c r="BO215" s="12">
        <f t="shared" si="188"/>
        <v>3.6324872673837958E-8</v>
      </c>
      <c r="BT215" s="1">
        <f t="shared" si="189"/>
        <v>44803</v>
      </c>
      <c r="BU215" s="6"/>
      <c r="BV215" s="6"/>
      <c r="BW215" s="6"/>
      <c r="BX215" s="6"/>
      <c r="BY215" s="6"/>
      <c r="BZ215" s="6"/>
      <c r="CA215" s="6"/>
      <c r="CB215" s="6"/>
      <c r="CC215" s="6"/>
    </row>
    <row r="216" spans="1:81" x14ac:dyDescent="0.25">
      <c r="A216" s="1">
        <v>44802</v>
      </c>
      <c r="B216" s="33">
        <v>7.67</v>
      </c>
      <c r="C216" s="33">
        <v>7.65</v>
      </c>
      <c r="D216" s="33">
        <v>7.65</v>
      </c>
      <c r="E216" s="33">
        <v>7.67</v>
      </c>
      <c r="F216" s="33">
        <v>7.85</v>
      </c>
      <c r="G216" s="33">
        <v>8.08</v>
      </c>
      <c r="H216" s="33">
        <v>8.52</v>
      </c>
      <c r="I216" s="33">
        <v>8.82</v>
      </c>
      <c r="J216" s="33">
        <v>9.0500000000000007</v>
      </c>
      <c r="K216" s="33">
        <v>9.24</v>
      </c>
      <c r="L216" s="33">
        <v>9.35</v>
      </c>
      <c r="M216" s="33">
        <v>9.4499999999999993</v>
      </c>
      <c r="N216" s="5"/>
      <c r="O216" s="1">
        <f t="shared" si="150"/>
        <v>44802</v>
      </c>
      <c r="P216" s="6">
        <f t="shared" si="151"/>
        <v>7.4209247099304321</v>
      </c>
      <c r="Q216" s="6">
        <f t="shared" si="152"/>
        <v>7.4398467973748161</v>
      </c>
      <c r="R216" s="6">
        <f t="shared" si="153"/>
        <v>7.5155439356557885</v>
      </c>
      <c r="S216" s="6">
        <f t="shared" si="154"/>
        <v>8.0303009194761863</v>
      </c>
      <c r="T216" s="6">
        <f t="shared" si="155"/>
        <v>8.5414725342057629</v>
      </c>
      <c r="U216" s="6">
        <f t="shared" si="156"/>
        <v>9.6050314881271586</v>
      </c>
      <c r="V216" s="6">
        <f t="shared" si="157"/>
        <v>10.03190566092702</v>
      </c>
      <c r="W216" s="6">
        <f t="shared" si="158"/>
        <v>10.537349431735691</v>
      </c>
      <c r="X216" s="6">
        <f t="shared" si="159"/>
        <v>11.659107573116563</v>
      </c>
      <c r="AC216" s="1">
        <f t="shared" si="160"/>
        <v>44802</v>
      </c>
      <c r="AD216" s="9">
        <f t="shared" si="161"/>
        <v>1.2831711959620021E-2</v>
      </c>
      <c r="AE216" s="9">
        <f t="shared" si="162"/>
        <v>1.6676231193197312E-2</v>
      </c>
      <c r="AF216" s="9">
        <f t="shared" si="163"/>
        <v>1.3945587741392033E-2</v>
      </c>
      <c r="AG216" s="9">
        <f t="shared" si="164"/>
        <v>2.4800696819061233E-3</v>
      </c>
      <c r="AH216" s="9">
        <f t="shared" si="165"/>
        <v>-1.1721873941268637E-2</v>
      </c>
      <c r="AI216" s="9">
        <f t="shared" si="166"/>
        <v>-1.420776354152071E-2</v>
      </c>
      <c r="AJ216" s="9">
        <f t="shared" si="167"/>
        <v>-1.6109831768761193E-3</v>
      </c>
      <c r="AK216" s="9">
        <f t="shared" si="168"/>
        <v>-7.411577555020318E-4</v>
      </c>
      <c r="AL216" s="9">
        <f t="shared" si="169"/>
        <v>7.4868094316708159E-3</v>
      </c>
      <c r="AQ216" s="1">
        <f t="shared" si="170"/>
        <v>44802</v>
      </c>
      <c r="AR216" s="12">
        <f t="shared" si="171"/>
        <v>1.6465283181465548E-4</v>
      </c>
      <c r="AS216" s="12">
        <f t="shared" si="172"/>
        <v>2.7809668680896704E-4</v>
      </c>
      <c r="AT216" s="12">
        <f t="shared" si="173"/>
        <v>1.9447941745286376E-4</v>
      </c>
      <c r="AU216" s="12">
        <f t="shared" si="174"/>
        <v>6.1507456271099396E-6</v>
      </c>
      <c r="AV216" s="12">
        <f t="shared" si="175"/>
        <v>1.3740232869499273E-4</v>
      </c>
      <c r="AW216" s="12">
        <f t="shared" si="176"/>
        <v>2.018605448517651E-4</v>
      </c>
      <c r="AX216" s="12">
        <f t="shared" si="177"/>
        <v>2.5952667961778737E-6</v>
      </c>
      <c r="AY216" s="12">
        <f t="shared" si="178"/>
        <v>5.4931481854080951E-7</v>
      </c>
      <c r="AZ216" s="12">
        <f t="shared" si="179"/>
        <v>5.6052315466155089E-5</v>
      </c>
      <c r="BE216" s="1">
        <f t="shared" si="190"/>
        <v>44802</v>
      </c>
      <c r="BF216" s="4">
        <f>lambda!$C$1*BF215</f>
        <v>1.4655365283891167E-3</v>
      </c>
      <c r="BG216" s="12">
        <f t="shared" si="180"/>
        <v>2.4130473952708728E-7</v>
      </c>
      <c r="BH216" s="12">
        <f t="shared" si="181"/>
        <v>4.0756085294252903E-7</v>
      </c>
      <c r="BI216" s="12">
        <f t="shared" si="182"/>
        <v>2.8501669029700777E-7</v>
      </c>
      <c r="BJ216" s="12">
        <f t="shared" si="183"/>
        <v>9.0141423933592414E-9</v>
      </c>
      <c r="BK216" s="12">
        <f t="shared" si="184"/>
        <v>2.0136813178823995E-7</v>
      </c>
      <c r="BL216" s="12">
        <f t="shared" si="185"/>
        <v>2.9583400212079138E-7</v>
      </c>
      <c r="BM216" s="12">
        <f t="shared" si="186"/>
        <v>3.8034582907140662E-9</v>
      </c>
      <c r="BN216" s="12">
        <f t="shared" si="187"/>
        <v>8.0504093215699551E-10</v>
      </c>
      <c r="BO216" s="12">
        <f t="shared" si="188"/>
        <v>8.2146715816440525E-8</v>
      </c>
      <c r="BT216" s="1">
        <f t="shared" si="189"/>
        <v>44802</v>
      </c>
      <c r="BU216" s="6"/>
      <c r="BV216" s="6"/>
      <c r="BW216" s="6"/>
      <c r="BX216" s="6"/>
      <c r="BY216" s="6"/>
      <c r="BZ216" s="6"/>
      <c r="CA216" s="6"/>
      <c r="CB216" s="6"/>
      <c r="CC216" s="6"/>
    </row>
    <row r="217" spans="1:81" x14ac:dyDescent="0.25">
      <c r="A217" s="1">
        <v>44799</v>
      </c>
      <c r="B217" s="33">
        <v>7.69</v>
      </c>
      <c r="C217" s="33">
        <v>7.61</v>
      </c>
      <c r="D217" s="33">
        <v>7.58</v>
      </c>
      <c r="E217" s="33">
        <v>7.59</v>
      </c>
      <c r="F217" s="33">
        <v>7.8</v>
      </c>
      <c r="G217" s="33">
        <v>8.08</v>
      </c>
      <c r="H217" s="33">
        <v>8.57</v>
      </c>
      <c r="I217" s="33">
        <v>8.86</v>
      </c>
      <c r="J217" s="33">
        <v>9.08</v>
      </c>
      <c r="K217" s="33">
        <v>9.24</v>
      </c>
      <c r="L217" s="33">
        <v>9.33</v>
      </c>
      <c r="M217" s="33">
        <v>9.43</v>
      </c>
      <c r="N217" s="5"/>
      <c r="O217" s="1">
        <f t="shared" si="150"/>
        <v>44799</v>
      </c>
      <c r="P217" s="6">
        <f t="shared" si="151"/>
        <v>7.326309874946535</v>
      </c>
      <c r="Q217" s="6">
        <f t="shared" si="152"/>
        <v>7.316806963895317</v>
      </c>
      <c r="R217" s="6">
        <f t="shared" si="153"/>
        <v>7.4114626822026075</v>
      </c>
      <c r="S217" s="6">
        <f t="shared" si="154"/>
        <v>8.0104098893949214</v>
      </c>
      <c r="T217" s="6">
        <f t="shared" si="155"/>
        <v>8.6421837072018661</v>
      </c>
      <c r="U217" s="6">
        <f t="shared" si="156"/>
        <v>9.7424715503022128</v>
      </c>
      <c r="V217" s="6">
        <f t="shared" si="157"/>
        <v>10.048079916907881</v>
      </c>
      <c r="W217" s="6">
        <f t="shared" si="158"/>
        <v>10.545162164865696</v>
      </c>
      <c r="X217" s="6">
        <f t="shared" si="159"/>
        <v>11.572144002621929</v>
      </c>
      <c r="AC217" s="1">
        <f t="shared" si="160"/>
        <v>44799</v>
      </c>
      <c r="AD217" s="9">
        <f t="shared" si="161"/>
        <v>1.5623362351159568E-2</v>
      </c>
      <c r="AE217" s="9">
        <f t="shared" si="162"/>
        <v>1.565517321779266E-2</v>
      </c>
      <c r="AF217" s="9">
        <f t="shared" si="163"/>
        <v>1.5449338665746735E-2</v>
      </c>
      <c r="AG217" s="9">
        <f t="shared" si="164"/>
        <v>-6.2621046044769564E-3</v>
      </c>
      <c r="AH217" s="9">
        <f t="shared" si="165"/>
        <v>-1.5027434468919536E-2</v>
      </c>
      <c r="AI217" s="9">
        <f t="shared" si="166"/>
        <v>-5.4183179890962411E-4</v>
      </c>
      <c r="AJ217" s="9">
        <f t="shared" si="167"/>
        <v>9.3833847595889402E-3</v>
      </c>
      <c r="AK217" s="9">
        <f t="shared" si="168"/>
        <v>1.2646197429637417E-2</v>
      </c>
      <c r="AL217" s="9">
        <f t="shared" si="169"/>
        <v>8.7533608797071404E-3</v>
      </c>
      <c r="AQ217" s="1">
        <f t="shared" si="170"/>
        <v>44799</v>
      </c>
      <c r="AR217" s="12">
        <f t="shared" si="171"/>
        <v>2.4408945115563023E-4</v>
      </c>
      <c r="AS217" s="12">
        <f t="shared" si="172"/>
        <v>2.4508444847909258E-4</v>
      </c>
      <c r="AT217" s="12">
        <f t="shared" si="173"/>
        <v>2.3868206520893712E-4</v>
      </c>
      <c r="AU217" s="12">
        <f t="shared" si="174"/>
        <v>3.9213954077411502E-5</v>
      </c>
      <c r="AV217" s="12">
        <f t="shared" si="175"/>
        <v>2.2582378671767099E-4</v>
      </c>
      <c r="AW217" s="12">
        <f t="shared" si="176"/>
        <v>2.9358169830963933E-7</v>
      </c>
      <c r="AX217" s="12">
        <f t="shared" si="177"/>
        <v>8.8047909546485999E-5</v>
      </c>
      <c r="AY217" s="12">
        <f t="shared" si="178"/>
        <v>1.5992630942936802E-4</v>
      </c>
      <c r="AZ217" s="12">
        <f t="shared" si="179"/>
        <v>7.6621326690387359E-5</v>
      </c>
      <c r="BE217" s="1">
        <f t="shared" si="190"/>
        <v>44799</v>
      </c>
      <c r="BF217" s="4">
        <f>lambda!$C$1*BF216</f>
        <v>1.4539052861003141E-3</v>
      </c>
      <c r="BG217" s="12">
        <f t="shared" si="180"/>
        <v>3.5488294331649523E-7</v>
      </c>
      <c r="BH217" s="12">
        <f t="shared" si="181"/>
        <v>3.5632957518473281E-7</v>
      </c>
      <c r="BI217" s="12">
        <f t="shared" si="182"/>
        <v>3.4702111630461355E-7</v>
      </c>
      <c r="BJ217" s="12">
        <f t="shared" si="183"/>
        <v>5.7013375122043551E-8</v>
      </c>
      <c r="BK217" s="12">
        <f t="shared" si="184"/>
        <v>3.2832639723601174E-7</v>
      </c>
      <c r="BL217" s="12">
        <f t="shared" si="185"/>
        <v>4.2683998307469228E-10</v>
      </c>
      <c r="BM217" s="12">
        <f t="shared" si="186"/>
        <v>1.2801332111971831E-7</v>
      </c>
      <c r="BN217" s="12">
        <f t="shared" si="187"/>
        <v>2.3251770666587267E-7</v>
      </c>
      <c r="BO217" s="12">
        <f t="shared" si="188"/>
        <v>1.1140015190317327E-7</v>
      </c>
      <c r="BT217" s="1">
        <f t="shared" si="189"/>
        <v>44799</v>
      </c>
      <c r="BU217" s="6"/>
      <c r="BV217" s="6"/>
      <c r="BW217" s="6"/>
      <c r="BX217" s="6"/>
      <c r="BY217" s="6"/>
      <c r="BZ217" s="6"/>
      <c r="CA217" s="6"/>
      <c r="CB217" s="6"/>
      <c r="CC217" s="6"/>
    </row>
    <row r="218" spans="1:81" x14ac:dyDescent="0.25">
      <c r="A218" s="1">
        <v>44798</v>
      </c>
      <c r="B218" s="33">
        <v>7.69</v>
      </c>
      <c r="C218" s="33">
        <v>7.55</v>
      </c>
      <c r="D218" s="33">
        <v>7.5</v>
      </c>
      <c r="E218" s="33">
        <v>7.5</v>
      </c>
      <c r="F218" s="33">
        <v>7.78</v>
      </c>
      <c r="G218" s="33">
        <v>8.11</v>
      </c>
      <c r="H218" s="33">
        <v>8.59</v>
      </c>
      <c r="I218" s="33">
        <v>8.85</v>
      </c>
      <c r="J218" s="33">
        <v>9.0399999999999991</v>
      </c>
      <c r="K218" s="33">
        <v>9.19</v>
      </c>
      <c r="L218" s="33">
        <v>9.25</v>
      </c>
      <c r="M218" s="33">
        <v>9.32</v>
      </c>
      <c r="N218" s="5"/>
      <c r="O218" s="1">
        <f t="shared" si="150"/>
        <v>44798</v>
      </c>
      <c r="P218" s="6">
        <f t="shared" si="151"/>
        <v>7.2127377802043924</v>
      </c>
      <c r="Q218" s="6">
        <f t="shared" si="152"/>
        <v>7.2031530406268196</v>
      </c>
      <c r="R218" s="6">
        <f t="shared" si="153"/>
        <v>7.2978404394279828</v>
      </c>
      <c r="S218" s="6">
        <f t="shared" si="154"/>
        <v>8.0607293023255977</v>
      </c>
      <c r="T218" s="6">
        <f t="shared" si="155"/>
        <v>8.7730342682242011</v>
      </c>
      <c r="U218" s="6">
        <f t="shared" si="156"/>
        <v>9.7477517615521379</v>
      </c>
      <c r="V218" s="6">
        <f t="shared" si="157"/>
        <v>9.9542358928083612</v>
      </c>
      <c r="W218" s="6">
        <f t="shared" si="158"/>
        <v>10.412645643316838</v>
      </c>
      <c r="X218" s="6">
        <f t="shared" si="159"/>
        <v>11.471290895792414</v>
      </c>
      <c r="AC218" s="1">
        <f t="shared" si="160"/>
        <v>44798</v>
      </c>
      <c r="AD218" s="9">
        <f t="shared" si="161"/>
        <v>-1.1739638398000348E-2</v>
      </c>
      <c r="AE218" s="9">
        <f t="shared" si="162"/>
        <v>-1.3062878568381571E-2</v>
      </c>
      <c r="AF218" s="9">
        <f t="shared" si="163"/>
        <v>-1.8001951378186016E-2</v>
      </c>
      <c r="AG218" s="9">
        <f t="shared" si="164"/>
        <v>-2.4597347255451108E-3</v>
      </c>
      <c r="AH218" s="9">
        <f t="shared" si="165"/>
        <v>1.1813669379031168E-3</v>
      </c>
      <c r="AI218" s="9">
        <f t="shared" si="166"/>
        <v>-3.3589728640190377E-3</v>
      </c>
      <c r="AJ218" s="9">
        <f t="shared" si="167"/>
        <v>-7.1503551868176531E-3</v>
      </c>
      <c r="AK218" s="9">
        <f t="shared" si="168"/>
        <v>-8.4280840123014018E-3</v>
      </c>
      <c r="AL218" s="9">
        <f t="shared" si="169"/>
        <v>-6.2503105634375156E-3</v>
      </c>
      <c r="AQ218" s="1">
        <f t="shared" si="170"/>
        <v>44798</v>
      </c>
      <c r="AR218" s="12">
        <f t="shared" si="171"/>
        <v>1.3781910971580417E-4</v>
      </c>
      <c r="AS218" s="12">
        <f t="shared" si="172"/>
        <v>1.7063879649228256E-4</v>
      </c>
      <c r="AT218" s="12">
        <f t="shared" si="173"/>
        <v>3.2407025342257338E-4</v>
      </c>
      <c r="AU218" s="12">
        <f t="shared" si="174"/>
        <v>6.0502949200524819E-6</v>
      </c>
      <c r="AV218" s="12">
        <f t="shared" si="175"/>
        <v>1.3956278419705866E-6</v>
      </c>
      <c r="AW218" s="12">
        <f t="shared" si="176"/>
        <v>1.1282698701216257E-5</v>
      </c>
      <c r="AX218" s="12">
        <f t="shared" si="177"/>
        <v>5.1127579297650113E-5</v>
      </c>
      <c r="AY218" s="12">
        <f t="shared" si="178"/>
        <v>7.1032600118410498E-5</v>
      </c>
      <c r="AZ218" s="12">
        <f t="shared" si="179"/>
        <v>3.9066382139418594E-5</v>
      </c>
      <c r="BE218" s="1">
        <f t="shared" si="190"/>
        <v>44798</v>
      </c>
      <c r="BF218" s="4">
        <f>lambda!$C$1*BF217</f>
        <v>1.4423663552582482E-3</v>
      </c>
      <c r="BG218" s="12">
        <f t="shared" si="180"/>
        <v>1.9878564696572109E-7</v>
      </c>
      <c r="BH218" s="12">
        <f t="shared" si="181"/>
        <v>2.4612365896222754E-7</v>
      </c>
      <c r="BI218" s="12">
        <f t="shared" si="182"/>
        <v>4.6742803027673403E-7</v>
      </c>
      <c r="BJ218" s="12">
        <f t="shared" si="183"/>
        <v>8.7267418320735922E-9</v>
      </c>
      <c r="BK218" s="12">
        <f t="shared" si="184"/>
        <v>2.0130066437200494E-9</v>
      </c>
      <c r="BL218" s="12">
        <f t="shared" si="185"/>
        <v>1.6273785003150263E-8</v>
      </c>
      <c r="BM218" s="12">
        <f t="shared" si="186"/>
        <v>7.3744700204728657E-8</v>
      </c>
      <c r="BN218" s="12">
        <f t="shared" si="187"/>
        <v>1.0245503253730836E-7</v>
      </c>
      <c r="BO218" s="12">
        <f t="shared" si="188"/>
        <v>5.6348035219559123E-8</v>
      </c>
      <c r="BT218" s="1">
        <f t="shared" si="189"/>
        <v>44798</v>
      </c>
      <c r="BU218" s="6"/>
      <c r="BV218" s="6"/>
      <c r="BW218" s="6"/>
      <c r="BX218" s="6"/>
      <c r="BY218" s="6"/>
      <c r="BZ218" s="6"/>
      <c r="CA218" s="6"/>
      <c r="CB218" s="6"/>
      <c r="CC218" s="6"/>
    </row>
    <row r="219" spans="1:81" x14ac:dyDescent="0.25">
      <c r="A219" s="1">
        <v>44797</v>
      </c>
      <c r="B219" s="33">
        <v>7.68</v>
      </c>
      <c r="C219" s="33">
        <v>7.59</v>
      </c>
      <c r="D219" s="33">
        <v>7.56</v>
      </c>
      <c r="E219" s="33">
        <v>7.58</v>
      </c>
      <c r="F219" s="33">
        <v>7.83</v>
      </c>
      <c r="G219" s="33">
        <v>8.14</v>
      </c>
      <c r="H219" s="33">
        <v>8.6199999999999992</v>
      </c>
      <c r="I219" s="33">
        <v>8.89</v>
      </c>
      <c r="J219" s="33">
        <v>9.09</v>
      </c>
      <c r="K219" s="33">
        <v>9.24</v>
      </c>
      <c r="L219" s="33">
        <v>9.31</v>
      </c>
      <c r="M219" s="33">
        <v>9.39</v>
      </c>
      <c r="N219" s="5"/>
      <c r="O219" s="1">
        <f t="shared" si="150"/>
        <v>44797</v>
      </c>
      <c r="P219" s="6">
        <f t="shared" si="151"/>
        <v>7.2979116908457264</v>
      </c>
      <c r="Q219" s="6">
        <f t="shared" si="152"/>
        <v>7.2978642075629097</v>
      </c>
      <c r="R219" s="6">
        <f t="shared" si="153"/>
        <v>7.4304054425427424</v>
      </c>
      <c r="S219" s="6">
        <f t="shared" si="154"/>
        <v>8.0805809630042802</v>
      </c>
      <c r="T219" s="6">
        <f t="shared" si="155"/>
        <v>8.7626762151300284</v>
      </c>
      <c r="U219" s="6">
        <f t="shared" si="156"/>
        <v>9.780549247299696</v>
      </c>
      <c r="V219" s="6">
        <f t="shared" si="157"/>
        <v>10.025667290645712</v>
      </c>
      <c r="W219" s="6">
        <f t="shared" si="158"/>
        <v>10.500775155383117</v>
      </c>
      <c r="X219" s="6">
        <f t="shared" si="159"/>
        <v>11.543214564939523</v>
      </c>
      <c r="AC219" s="1">
        <f t="shared" si="160"/>
        <v>44797</v>
      </c>
      <c r="AD219" s="9">
        <f t="shared" si="161"/>
        <v>2.2307153756068631E-2</v>
      </c>
      <c r="AE219" s="9">
        <f t="shared" si="162"/>
        <v>1.8344449477342626E-2</v>
      </c>
      <c r="AF219" s="9">
        <f t="shared" si="163"/>
        <v>5.0992428987580909E-3</v>
      </c>
      <c r="AG219" s="9">
        <f t="shared" si="164"/>
        <v>-2.4558969459733588E-2</v>
      </c>
      <c r="AH219" s="9">
        <f t="shared" si="165"/>
        <v>-2.2671463692984232E-2</v>
      </c>
      <c r="AI219" s="9">
        <f t="shared" si="166"/>
        <v>5.7099136915929024E-3</v>
      </c>
      <c r="AJ219" s="9">
        <f t="shared" si="167"/>
        <v>1.8868199334880896E-2</v>
      </c>
      <c r="AK219" s="9">
        <f t="shared" si="168"/>
        <v>2.1603660197077233E-2</v>
      </c>
      <c r="AL219" s="9">
        <f t="shared" si="169"/>
        <v>2.0127540577923254E-2</v>
      </c>
      <c r="AQ219" s="1">
        <f t="shared" si="170"/>
        <v>44797</v>
      </c>
      <c r="AR219" s="12">
        <f t="shared" si="171"/>
        <v>4.9760910869688687E-4</v>
      </c>
      <c r="AS219" s="12">
        <f t="shared" si="172"/>
        <v>3.3651882662677615E-4</v>
      </c>
      <c r="AT219" s="12">
        <f t="shared" si="173"/>
        <v>2.6002278140534817E-5</v>
      </c>
      <c r="AU219" s="12">
        <f t="shared" si="174"/>
        <v>6.0314298092412706E-4</v>
      </c>
      <c r="AV219" s="12">
        <f t="shared" si="175"/>
        <v>5.1399526598230221E-4</v>
      </c>
      <c r="AW219" s="12">
        <f t="shared" si="176"/>
        <v>3.2603114365440084E-5</v>
      </c>
      <c r="AX219" s="12">
        <f t="shared" si="177"/>
        <v>3.5600894614079987E-4</v>
      </c>
      <c r="AY219" s="12">
        <f t="shared" si="178"/>
        <v>4.6671813391077914E-4</v>
      </c>
      <c r="AZ219" s="12">
        <f t="shared" si="179"/>
        <v>4.0511788971594716E-4</v>
      </c>
      <c r="BE219" s="1">
        <f t="shared" si="190"/>
        <v>44797</v>
      </c>
      <c r="BF219" s="4">
        <f>lambda!$C$1*BF218</f>
        <v>1.4309190032323891E-3</v>
      </c>
      <c r="BG219" s="12">
        <f t="shared" si="180"/>
        <v>7.1203832981590696E-7</v>
      </c>
      <c r="BH219" s="12">
        <f t="shared" si="181"/>
        <v>4.8153118396571973E-7</v>
      </c>
      <c r="BI219" s="12">
        <f t="shared" si="182"/>
        <v>3.7207153918625419E-8</v>
      </c>
      <c r="BJ219" s="12">
        <f t="shared" si="183"/>
        <v>8.6304875307056374E-7</v>
      </c>
      <c r="BK219" s="12">
        <f t="shared" si="184"/>
        <v>7.3548559366556263E-7</v>
      </c>
      <c r="BL219" s="12">
        <f t="shared" si="185"/>
        <v>4.6652415910067111E-8</v>
      </c>
      <c r="BM219" s="12">
        <f t="shared" si="186"/>
        <v>5.0941996635360666E-7</v>
      </c>
      <c r="BN219" s="12">
        <f t="shared" si="187"/>
        <v>6.6783584696609274E-7</v>
      </c>
      <c r="BO219" s="12">
        <f t="shared" si="188"/>
        <v>5.7969088694395205E-7</v>
      </c>
      <c r="BT219" s="1">
        <f t="shared" si="189"/>
        <v>44797</v>
      </c>
      <c r="BU219" s="6"/>
      <c r="BV219" s="6"/>
      <c r="BW219" s="6"/>
      <c r="BX219" s="6"/>
      <c r="BY219" s="6"/>
      <c r="BZ219" s="6"/>
      <c r="CA219" s="6"/>
      <c r="CB219" s="6"/>
      <c r="CC219" s="6"/>
    </row>
    <row r="220" spans="1:81" x14ac:dyDescent="0.25">
      <c r="A220" s="1">
        <v>44796</v>
      </c>
      <c r="B220" s="33">
        <v>7.63</v>
      </c>
      <c r="C220" s="33">
        <v>7.48</v>
      </c>
      <c r="D220" s="33">
        <v>7.44</v>
      </c>
      <c r="E220" s="33">
        <v>7.48</v>
      </c>
      <c r="F220" s="33">
        <v>7.88</v>
      </c>
      <c r="G220" s="33">
        <v>8.24</v>
      </c>
      <c r="H220" s="33">
        <v>8.66</v>
      </c>
      <c r="I220" s="33">
        <v>8.8699999999999992</v>
      </c>
      <c r="J220" s="33">
        <v>9.02</v>
      </c>
      <c r="K220" s="33">
        <v>9.14</v>
      </c>
      <c r="L220" s="33">
        <v>9.1999999999999993</v>
      </c>
      <c r="M220" s="33">
        <v>9.25</v>
      </c>
      <c r="N220" s="5"/>
      <c r="O220" s="1">
        <f t="shared" si="150"/>
        <v>44796</v>
      </c>
      <c r="P220" s="6">
        <f t="shared" si="151"/>
        <v>7.1369183798536184</v>
      </c>
      <c r="Q220" s="6">
        <f t="shared" si="152"/>
        <v>7.1652093663808536</v>
      </c>
      <c r="R220" s="6">
        <f t="shared" si="153"/>
        <v>7.3926124400966131</v>
      </c>
      <c r="S220" s="6">
        <f t="shared" si="154"/>
        <v>8.2814886490509831</v>
      </c>
      <c r="T220" s="6">
        <f t="shared" si="155"/>
        <v>8.9636080133531202</v>
      </c>
      <c r="U220" s="6">
        <f t="shared" si="156"/>
        <v>9.7248622903973398</v>
      </c>
      <c r="V220" s="6">
        <f t="shared" si="157"/>
        <v>9.838274443961037</v>
      </c>
      <c r="W220" s="6">
        <f t="shared" si="158"/>
        <v>10.276352876870817</v>
      </c>
      <c r="X220" s="6">
        <f t="shared" si="159"/>
        <v>11.313200618086382</v>
      </c>
      <c r="AC220" s="1">
        <f t="shared" si="160"/>
        <v>44796</v>
      </c>
      <c r="AD220" s="9">
        <f t="shared" si="161"/>
        <v>-1.842281764271235E-2</v>
      </c>
      <c r="AE220" s="9">
        <f t="shared" si="162"/>
        <v>-1.4448491770784421E-2</v>
      </c>
      <c r="AF220" s="9">
        <f t="shared" si="163"/>
        <v>-6.3719121410047482E-3</v>
      </c>
      <c r="AG220" s="9">
        <f t="shared" si="164"/>
        <v>1.3458160690142126E-2</v>
      </c>
      <c r="AH220" s="9">
        <f t="shared" si="165"/>
        <v>1.3563555161934932E-2</v>
      </c>
      <c r="AI220" s="9">
        <f t="shared" si="166"/>
        <v>-3.9772171935626103E-3</v>
      </c>
      <c r="AJ220" s="9">
        <f t="shared" si="167"/>
        <v>-6.6906043292218722E-3</v>
      </c>
      <c r="AK220" s="9">
        <f t="shared" si="168"/>
        <v>-1.1634497628736161E-3</v>
      </c>
      <c r="AL220" s="9">
        <f t="shared" si="169"/>
        <v>-1.2646654842225688E-3</v>
      </c>
      <c r="AQ220" s="1">
        <f t="shared" si="170"/>
        <v>44796</v>
      </c>
      <c r="AR220" s="12">
        <f t="shared" si="171"/>
        <v>3.394002098966334E-4</v>
      </c>
      <c r="AS220" s="12">
        <f t="shared" si="172"/>
        <v>2.0875891445042515E-4</v>
      </c>
      <c r="AT220" s="12">
        <f t="shared" si="173"/>
        <v>4.0601264332683712E-5</v>
      </c>
      <c r="AU220" s="12">
        <f t="shared" si="174"/>
        <v>1.8112208916168677E-4</v>
      </c>
      <c r="AV220" s="12">
        <f t="shared" si="175"/>
        <v>1.8397002863085175E-4</v>
      </c>
      <c r="AW220" s="12">
        <f t="shared" si="176"/>
        <v>1.5818256604770046E-5</v>
      </c>
      <c r="AX220" s="12">
        <f t="shared" si="177"/>
        <v>4.4764186290202455E-5</v>
      </c>
      <c r="AY220" s="12">
        <f t="shared" si="178"/>
        <v>1.3536153507306733E-6</v>
      </c>
      <c r="AZ220" s="12">
        <f t="shared" si="179"/>
        <v>1.5993787869839046E-6</v>
      </c>
      <c r="BE220" s="1">
        <f t="shared" si="190"/>
        <v>44796</v>
      </c>
      <c r="BF220" s="4">
        <f>lambda!$C$1*BF219</f>
        <v>1.4195625032067353E-3</v>
      </c>
      <c r="BG220" s="12">
        <f t="shared" si="180"/>
        <v>4.8179981154975629E-7</v>
      </c>
      <c r="BH220" s="12">
        <f t="shared" si="181"/>
        <v>2.9634632716396625E-7</v>
      </c>
      <c r="BI220" s="12">
        <f t="shared" si="182"/>
        <v>5.7636032429462828E-8</v>
      </c>
      <c r="BJ220" s="12">
        <f t="shared" si="183"/>
        <v>2.5711412627639759E-7</v>
      </c>
      <c r="BK220" s="12">
        <f t="shared" si="184"/>
        <v>2.6115695435822665E-7</v>
      </c>
      <c r="BL220" s="12">
        <f t="shared" si="185"/>
        <v>2.2455003942233838E-8</v>
      </c>
      <c r="BM220" s="12">
        <f t="shared" si="186"/>
        <v>6.3545560344132411E-8</v>
      </c>
      <c r="BN220" s="12">
        <f t="shared" si="187"/>
        <v>1.9215415956622976E-9</v>
      </c>
      <c r="BO220" s="12">
        <f t="shared" si="188"/>
        <v>2.2704181544266235E-9</v>
      </c>
      <c r="BT220" s="1">
        <f t="shared" si="189"/>
        <v>44796</v>
      </c>
      <c r="BU220" s="6"/>
      <c r="BV220" s="6"/>
      <c r="BW220" s="6"/>
      <c r="BX220" s="6"/>
      <c r="BY220" s="6"/>
      <c r="BZ220" s="6"/>
      <c r="CA220" s="6"/>
      <c r="CB220" s="6"/>
      <c r="CC220" s="6"/>
    </row>
    <row r="221" spans="1:81" x14ac:dyDescent="0.25">
      <c r="A221" s="1">
        <v>44795</v>
      </c>
      <c r="B221" s="33">
        <v>7.77</v>
      </c>
      <c r="C221" s="33">
        <v>7.62</v>
      </c>
      <c r="D221" s="33">
        <v>7.57</v>
      </c>
      <c r="E221" s="33">
        <v>7.59</v>
      </c>
      <c r="F221" s="33">
        <v>7.88</v>
      </c>
      <c r="G221" s="33">
        <v>8.1999999999999993</v>
      </c>
      <c r="H221" s="33">
        <v>8.65</v>
      </c>
      <c r="I221" s="33">
        <v>8.8800000000000008</v>
      </c>
      <c r="J221" s="33">
        <v>9.0299999999999994</v>
      </c>
      <c r="K221" s="33">
        <v>9.15</v>
      </c>
      <c r="L221" s="33">
        <v>9.2100000000000009</v>
      </c>
      <c r="M221" s="33">
        <v>9.27</v>
      </c>
      <c r="N221" s="5"/>
      <c r="O221" s="1">
        <f t="shared" si="150"/>
        <v>44795</v>
      </c>
      <c r="P221" s="6">
        <f t="shared" si="151"/>
        <v>7.2696191333875504</v>
      </c>
      <c r="Q221" s="6">
        <f t="shared" si="152"/>
        <v>7.2694873506723212</v>
      </c>
      <c r="R221" s="6">
        <f t="shared" si="153"/>
        <v>7.4398679110259991</v>
      </c>
      <c r="S221" s="6">
        <f t="shared" si="154"/>
        <v>8.1707816711590109</v>
      </c>
      <c r="T221" s="6">
        <f t="shared" si="155"/>
        <v>8.8428504240350989</v>
      </c>
      <c r="U221" s="6">
        <f t="shared" si="156"/>
        <v>9.7636171971582471</v>
      </c>
      <c r="V221" s="6">
        <f t="shared" si="157"/>
        <v>9.9043191386383729</v>
      </c>
      <c r="W221" s="6">
        <f t="shared" si="158"/>
        <v>10.288315855001214</v>
      </c>
      <c r="X221" s="6">
        <f t="shared" si="159"/>
        <v>11.327517083285738</v>
      </c>
      <c r="AC221" s="1">
        <f t="shared" si="160"/>
        <v>44795</v>
      </c>
      <c r="AD221" s="9">
        <f t="shared" si="161"/>
        <v>2.9119804025294398E-2</v>
      </c>
      <c r="AE221" s="9">
        <f t="shared" si="162"/>
        <v>2.3759241659382431E-2</v>
      </c>
      <c r="AF221" s="9">
        <f t="shared" si="163"/>
        <v>2.8400923315631998E-2</v>
      </c>
      <c r="AG221" s="9">
        <f t="shared" si="164"/>
        <v>1.2269730517542723E-2</v>
      </c>
      <c r="AH221" s="9">
        <f t="shared" si="165"/>
        <v>-2.3918224119901994E-3</v>
      </c>
      <c r="AI221" s="9">
        <f t="shared" si="166"/>
        <v>-8.4973125859289945E-3</v>
      </c>
      <c r="AJ221" s="9">
        <f t="shared" si="167"/>
        <v>-8.3223588504459396E-3</v>
      </c>
      <c r="AK221" s="9">
        <f t="shared" si="168"/>
        <v>0</v>
      </c>
      <c r="AL221" s="9">
        <f t="shared" si="169"/>
        <v>0</v>
      </c>
      <c r="AQ221" s="1">
        <f t="shared" si="170"/>
        <v>44795</v>
      </c>
      <c r="AR221" s="12">
        <f t="shared" si="171"/>
        <v>8.4796298647155175E-4</v>
      </c>
      <c r="AS221" s="12">
        <f t="shared" si="172"/>
        <v>5.6450156422893356E-4</v>
      </c>
      <c r="AT221" s="12">
        <f t="shared" si="173"/>
        <v>8.066124451804092E-4</v>
      </c>
      <c r="AU221" s="12">
        <f t="shared" si="174"/>
        <v>1.5054628697311922E-4</v>
      </c>
      <c r="AV221" s="12">
        <f t="shared" si="175"/>
        <v>5.7208144504986153E-6</v>
      </c>
      <c r="AW221" s="12">
        <f t="shared" si="176"/>
        <v>7.2204321182987299E-5</v>
      </c>
      <c r="AX221" s="12">
        <f t="shared" si="177"/>
        <v>6.9261656835595855E-5</v>
      </c>
      <c r="AY221" s="12">
        <f t="shared" si="178"/>
        <v>0</v>
      </c>
      <c r="AZ221" s="12">
        <f t="shared" si="179"/>
        <v>0</v>
      </c>
      <c r="BE221" s="1">
        <f t="shared" si="190"/>
        <v>44795</v>
      </c>
      <c r="BF221" s="4">
        <f>lambda!$C$1*BF220</f>
        <v>1.4082961341336661E-3</v>
      </c>
      <c r="BG221" s="12">
        <f t="shared" si="180"/>
        <v>1.1941829957363244E-6</v>
      </c>
      <c r="BH221" s="12">
        <f t="shared" si="181"/>
        <v>7.9498537061601454E-7</v>
      </c>
      <c r="BI221" s="12">
        <f t="shared" si="182"/>
        <v>1.1359491882916738E-6</v>
      </c>
      <c r="BJ221" s="12">
        <f t="shared" si="183"/>
        <v>2.120137539524213E-7</v>
      </c>
      <c r="BK221" s="12">
        <f t="shared" si="184"/>
        <v>8.0566008747332131E-9</v>
      </c>
      <c r="BL221" s="12">
        <f t="shared" si="185"/>
        <v>1.0168506638974658E-7</v>
      </c>
      <c r="BM221" s="12">
        <f t="shared" si="186"/>
        <v>9.7540923565262248E-8</v>
      </c>
      <c r="BN221" s="12">
        <f t="shared" si="187"/>
        <v>0</v>
      </c>
      <c r="BO221" s="12">
        <f t="shared" si="188"/>
        <v>0</v>
      </c>
      <c r="BT221" s="1">
        <f t="shared" si="189"/>
        <v>44795</v>
      </c>
      <c r="BU221" s="6"/>
      <c r="BV221" s="6"/>
      <c r="BW221" s="6"/>
      <c r="BX221" s="6"/>
      <c r="BY221" s="6"/>
      <c r="BZ221" s="6"/>
      <c r="CA221" s="6"/>
      <c r="CB221" s="6"/>
      <c r="CC221" s="6"/>
    </row>
    <row r="222" spans="1:81" x14ac:dyDescent="0.25">
      <c r="A222" s="1">
        <v>44792</v>
      </c>
      <c r="B222" s="33">
        <v>7.51</v>
      </c>
      <c r="C222" s="33">
        <v>7.38</v>
      </c>
      <c r="D222" s="33">
        <v>7.35</v>
      </c>
      <c r="E222" s="33">
        <v>7.37</v>
      </c>
      <c r="F222" s="33">
        <v>7.72</v>
      </c>
      <c r="G222" s="33">
        <v>8.1</v>
      </c>
      <c r="H222" s="33">
        <v>8.6199999999999992</v>
      </c>
      <c r="I222" s="33">
        <v>8.8800000000000008</v>
      </c>
      <c r="J222" s="33">
        <v>9.0299999999999994</v>
      </c>
      <c r="K222" s="33">
        <v>9.15</v>
      </c>
      <c r="L222" s="33">
        <v>9.2200000000000006</v>
      </c>
      <c r="M222" s="33">
        <v>9.2899999999999991</v>
      </c>
      <c r="N222" s="5"/>
      <c r="O222" s="1">
        <f t="shared" si="150"/>
        <v>44792</v>
      </c>
      <c r="P222" s="6">
        <f t="shared" si="151"/>
        <v>7.0609817318649348</v>
      </c>
      <c r="Q222" s="6">
        <f t="shared" si="152"/>
        <v>7.0988055086387725</v>
      </c>
      <c r="R222" s="6">
        <f t="shared" si="153"/>
        <v>7.2315411324967549</v>
      </c>
      <c r="S222" s="6">
        <f t="shared" si="154"/>
        <v>8.0711409145943769</v>
      </c>
      <c r="T222" s="6">
        <f t="shared" si="155"/>
        <v>8.8640262661968663</v>
      </c>
      <c r="U222" s="6">
        <f t="shared" si="156"/>
        <v>9.846935192651717</v>
      </c>
      <c r="V222" s="6">
        <f t="shared" si="157"/>
        <v>9.9870903849476829</v>
      </c>
      <c r="W222" s="6">
        <f t="shared" si="158"/>
        <v>10.288315855001214</v>
      </c>
      <c r="X222" s="6">
        <f t="shared" si="159"/>
        <v>11.327517083285738</v>
      </c>
      <c r="AC222" s="1">
        <f t="shared" si="160"/>
        <v>44792</v>
      </c>
      <c r="AD222" s="9">
        <f t="shared" si="161"/>
        <v>-2.6807026549424875E-3</v>
      </c>
      <c r="AE222" s="9">
        <f t="shared" si="162"/>
        <v>-1.3353340862937875E-3</v>
      </c>
      <c r="AF222" s="9">
        <f t="shared" si="163"/>
        <v>-6.5334453017386867E-3</v>
      </c>
      <c r="AG222" s="9">
        <f t="shared" si="164"/>
        <v>7.9870406504059149E-6</v>
      </c>
      <c r="AH222" s="9">
        <f t="shared" si="165"/>
        <v>5.7036303719217776E-3</v>
      </c>
      <c r="AI222" s="9">
        <f t="shared" si="166"/>
        <v>1.8038818076773322E-2</v>
      </c>
      <c r="AJ222" s="9">
        <f t="shared" si="167"/>
        <v>1.9430010106877466E-2</v>
      </c>
      <c r="AK222" s="9">
        <f t="shared" si="168"/>
        <v>1.1686185301250936E-2</v>
      </c>
      <c r="AL222" s="9">
        <f t="shared" si="169"/>
        <v>1.6538244880759102E-2</v>
      </c>
      <c r="AQ222" s="1">
        <f t="shared" si="170"/>
        <v>44792</v>
      </c>
      <c r="AR222" s="12">
        <f t="shared" si="171"/>
        <v>7.1861667242157011E-6</v>
      </c>
      <c r="AS222" s="12">
        <f t="shared" si="172"/>
        <v>1.7831171220180644E-6</v>
      </c>
      <c r="AT222" s="12">
        <f t="shared" si="173"/>
        <v>4.268590751081132E-5</v>
      </c>
      <c r="AU222" s="12">
        <f t="shared" si="174"/>
        <v>6.3792818351236545E-11</v>
      </c>
      <c r="AV222" s="12">
        <f t="shared" si="175"/>
        <v>3.2531399419508553E-5</v>
      </c>
      <c r="AW222" s="12">
        <f t="shared" si="176"/>
        <v>3.2539895760692395E-4</v>
      </c>
      <c r="AX222" s="12">
        <f t="shared" si="177"/>
        <v>3.7752529275336048E-4</v>
      </c>
      <c r="AY222" s="12">
        <f t="shared" si="178"/>
        <v>1.3656692689517343E-4</v>
      </c>
      <c r="AZ222" s="12">
        <f t="shared" si="179"/>
        <v>2.7351354373595461E-4</v>
      </c>
      <c r="BE222" s="1">
        <f t="shared" si="190"/>
        <v>44792</v>
      </c>
      <c r="BF222" s="4">
        <f>lambda!$C$1*BF221</f>
        <v>1.3971191806881609E-3</v>
      </c>
      <c r="BG222" s="12">
        <f t="shared" si="180"/>
        <v>1.0039931366024765E-8</v>
      </c>
      <c r="BH222" s="12">
        <f t="shared" si="181"/>
        <v>2.4912271325849098E-9</v>
      </c>
      <c r="BI222" s="12">
        <f t="shared" si="182"/>
        <v>5.9637300128435324E-8</v>
      </c>
      <c r="BJ222" s="12">
        <f t="shared" si="183"/>
        <v>8.9126170108668281E-14</v>
      </c>
      <c r="BK222" s="12">
        <f t="shared" si="184"/>
        <v>4.5450242103623103E-8</v>
      </c>
      <c r="BL222" s="12">
        <f t="shared" si="185"/>
        <v>4.5462112504856721E-7</v>
      </c>
      <c r="BM222" s="12">
        <f t="shared" si="186"/>
        <v>5.2744782770063313E-7</v>
      </c>
      <c r="BN222" s="12">
        <f t="shared" si="187"/>
        <v>1.9080027301288467E-7</v>
      </c>
      <c r="BO222" s="12">
        <f t="shared" si="188"/>
        <v>3.8213101813149237E-7</v>
      </c>
      <c r="BT222" s="1">
        <f t="shared" si="189"/>
        <v>44792</v>
      </c>
      <c r="BU222" s="6"/>
      <c r="BV222" s="6"/>
      <c r="BW222" s="6"/>
      <c r="BX222" s="6"/>
      <c r="BY222" s="6"/>
      <c r="BZ222" s="6"/>
      <c r="CA222" s="6"/>
      <c r="CB222" s="6"/>
      <c r="CC222" s="6"/>
    </row>
    <row r="223" spans="1:81" x14ac:dyDescent="0.25">
      <c r="A223" s="1">
        <v>44791</v>
      </c>
      <c r="B223" s="33">
        <v>7.51</v>
      </c>
      <c r="C223" s="33">
        <v>7.39</v>
      </c>
      <c r="D223" s="33">
        <v>7.36</v>
      </c>
      <c r="E223" s="33">
        <v>7.39</v>
      </c>
      <c r="F223" s="33">
        <v>7.73</v>
      </c>
      <c r="G223" s="33">
        <v>8.09</v>
      </c>
      <c r="H223" s="33">
        <v>8.5500000000000007</v>
      </c>
      <c r="I223" s="33">
        <v>8.7799999999999994</v>
      </c>
      <c r="J223" s="33">
        <v>8.93</v>
      </c>
      <c r="K223" s="33">
        <v>9.0399999999999991</v>
      </c>
      <c r="L223" s="33">
        <v>9.11</v>
      </c>
      <c r="M223" s="33">
        <v>9.17</v>
      </c>
      <c r="N223" s="5"/>
      <c r="O223" s="1">
        <f t="shared" si="150"/>
        <v>44791</v>
      </c>
      <c r="P223" s="6">
        <f t="shared" si="151"/>
        <v>7.0799355177216583</v>
      </c>
      <c r="Q223" s="6">
        <f t="shared" si="152"/>
        <v>7.1082911174253027</v>
      </c>
      <c r="R223" s="6">
        <f t="shared" si="153"/>
        <v>7.2789426900602194</v>
      </c>
      <c r="S223" s="6">
        <f t="shared" si="154"/>
        <v>8.071076450321236</v>
      </c>
      <c r="T223" s="6">
        <f t="shared" si="155"/>
        <v>8.8136130426316619</v>
      </c>
      <c r="U223" s="6">
        <f t="shared" si="156"/>
        <v>9.6709006213309472</v>
      </c>
      <c r="V223" s="6">
        <f t="shared" si="157"/>
        <v>9.7949141567686198</v>
      </c>
      <c r="W223" s="6">
        <f t="shared" si="158"/>
        <v>10.168784482697816</v>
      </c>
      <c r="X223" s="6">
        <f t="shared" si="159"/>
        <v>11.1417204418539</v>
      </c>
      <c r="AC223" s="1">
        <f t="shared" si="160"/>
        <v>44791</v>
      </c>
      <c r="AD223" s="9">
        <f t="shared" si="161"/>
        <v>-3.9956994311896249E-3</v>
      </c>
      <c r="AE223" s="9">
        <f t="shared" si="162"/>
        <v>-9.2922051367692639E-3</v>
      </c>
      <c r="AF223" s="9">
        <f t="shared" si="163"/>
        <v>-9.078404634493031E-3</v>
      </c>
      <c r="AG223" s="9">
        <f t="shared" si="164"/>
        <v>-1.2382127847639858E-3</v>
      </c>
      <c r="AH223" s="9">
        <f t="shared" si="165"/>
        <v>5.7337892370557964E-3</v>
      </c>
      <c r="AI223" s="9">
        <f t="shared" si="166"/>
        <v>-1.7113549842141329E-3</v>
      </c>
      <c r="AJ223" s="9">
        <f t="shared" si="167"/>
        <v>-3.9217553313479281E-3</v>
      </c>
      <c r="AK223" s="9">
        <f t="shared" si="168"/>
        <v>-1.1738168410755764E-3</v>
      </c>
      <c r="AL223" s="9">
        <f t="shared" si="169"/>
        <v>-5.1150782152486656E-3</v>
      </c>
      <c r="AQ223" s="1">
        <f t="shared" si="170"/>
        <v>44791</v>
      </c>
      <c r="AR223" s="12">
        <f t="shared" si="171"/>
        <v>1.5965613944409092E-5</v>
      </c>
      <c r="AS223" s="12">
        <f t="shared" si="172"/>
        <v>8.6345076303801088E-5</v>
      </c>
      <c r="AT223" s="12">
        <f t="shared" si="173"/>
        <v>8.2417430707584541E-5</v>
      </c>
      <c r="AU223" s="12">
        <f t="shared" si="174"/>
        <v>1.5331709003529848E-6</v>
      </c>
      <c r="AV223" s="12">
        <f t="shared" si="175"/>
        <v>3.2876339014976893E-5</v>
      </c>
      <c r="AW223" s="12">
        <f t="shared" si="176"/>
        <v>2.9287358819945552E-6</v>
      </c>
      <c r="AX223" s="12">
        <f t="shared" si="177"/>
        <v>1.5380164878955898E-5</v>
      </c>
      <c r="AY223" s="12">
        <f t="shared" si="178"/>
        <v>1.377845976392645E-6</v>
      </c>
      <c r="AZ223" s="12">
        <f t="shared" si="179"/>
        <v>2.6164025148111474E-5</v>
      </c>
      <c r="BE223" s="1">
        <f t="shared" si="190"/>
        <v>44791</v>
      </c>
      <c r="BF223" s="4">
        <f>lambda!$C$1*BF222</f>
        <v>1.3860309332223819E-3</v>
      </c>
      <c r="BG223" s="12">
        <f t="shared" si="180"/>
        <v>2.2128834794837608E-8</v>
      </c>
      <c r="BH223" s="12">
        <f t="shared" si="181"/>
        <v>1.1967694668851519E-7</v>
      </c>
      <c r="BI223" s="12">
        <f t="shared" si="182"/>
        <v>1.1423310839742439E-7</v>
      </c>
      <c r="BJ223" s="12">
        <f t="shared" si="183"/>
        <v>2.1250222938056469E-9</v>
      </c>
      <c r="BK223" s="12">
        <f t="shared" si="184"/>
        <v>4.5567622845863823E-8</v>
      </c>
      <c r="BL223" s="12">
        <f t="shared" si="185"/>
        <v>4.0593185276827886E-9</v>
      </c>
      <c r="BM223" s="12">
        <f t="shared" si="186"/>
        <v>2.1317384280293345E-8</v>
      </c>
      <c r="BN223" s="12">
        <f t="shared" si="187"/>
        <v>1.9097371444962016E-9</v>
      </c>
      <c r="BO223" s="12">
        <f t="shared" si="188"/>
        <v>3.6264148192890817E-8</v>
      </c>
      <c r="BT223" s="1">
        <f t="shared" si="189"/>
        <v>44791</v>
      </c>
      <c r="BU223" s="6"/>
      <c r="BV223" s="6"/>
      <c r="BW223" s="6"/>
      <c r="BX223" s="6"/>
      <c r="BY223" s="6"/>
      <c r="BZ223" s="6"/>
      <c r="CA223" s="6"/>
      <c r="CB223" s="6"/>
      <c r="CC223" s="6"/>
    </row>
    <row r="224" spans="1:81" x14ac:dyDescent="0.25">
      <c r="A224" s="1">
        <v>44790</v>
      </c>
      <c r="B224" s="33">
        <v>7.38</v>
      </c>
      <c r="C224" s="33">
        <v>7.34</v>
      </c>
      <c r="D224" s="33">
        <v>7.35</v>
      </c>
      <c r="E224" s="33">
        <v>7.4</v>
      </c>
      <c r="F224" s="33">
        <v>7.74</v>
      </c>
      <c r="G224" s="33">
        <v>8.08</v>
      </c>
      <c r="H224" s="33">
        <v>8.5500000000000007</v>
      </c>
      <c r="I224" s="33">
        <v>8.7899999999999991</v>
      </c>
      <c r="J224" s="33">
        <v>8.94</v>
      </c>
      <c r="K224" s="33">
        <v>9.06</v>
      </c>
      <c r="L224" s="33">
        <v>9.1199999999999992</v>
      </c>
      <c r="M224" s="33">
        <v>9.19</v>
      </c>
      <c r="N224" s="5"/>
      <c r="O224" s="1">
        <f t="shared" si="150"/>
        <v>44790</v>
      </c>
      <c r="P224" s="6">
        <f t="shared" si="151"/>
        <v>7.1082814051525389</v>
      </c>
      <c r="Q224" s="6">
        <f t="shared" si="152"/>
        <v>7.1746506523818532</v>
      </c>
      <c r="R224" s="6">
        <f t="shared" si="153"/>
        <v>7.3453247427600843</v>
      </c>
      <c r="S224" s="6">
        <f t="shared" si="154"/>
        <v>8.081076350093074</v>
      </c>
      <c r="T224" s="6">
        <f t="shared" si="155"/>
        <v>8.7632222461867304</v>
      </c>
      <c r="U224" s="6">
        <f t="shared" si="156"/>
        <v>9.6874651351499868</v>
      </c>
      <c r="V224" s="6">
        <f t="shared" si="157"/>
        <v>9.83340283584403</v>
      </c>
      <c r="W224" s="6">
        <f t="shared" si="158"/>
        <v>10.180727781428134</v>
      </c>
      <c r="X224" s="6">
        <f t="shared" si="159"/>
        <v>11.198857218329454</v>
      </c>
      <c r="AC224" s="1">
        <f t="shared" si="160"/>
        <v>44790</v>
      </c>
      <c r="AD224" s="9">
        <f t="shared" si="161"/>
        <v>-9.2933252350781478E-3</v>
      </c>
      <c r="AE224" s="9">
        <f t="shared" si="162"/>
        <v>-1.4430818033303925E-2</v>
      </c>
      <c r="AF224" s="9">
        <f t="shared" si="163"/>
        <v>-1.1539184195645945E-2</v>
      </c>
      <c r="AG224" s="9">
        <f t="shared" si="164"/>
        <v>-2.4566229972866086E-3</v>
      </c>
      <c r="AH224" s="9">
        <f t="shared" si="165"/>
        <v>2.3270988717840444E-3</v>
      </c>
      <c r="AI224" s="9">
        <f t="shared" si="166"/>
        <v>6.2747026353334179E-3</v>
      </c>
      <c r="AJ224" s="9">
        <f t="shared" si="167"/>
        <v>1.1130009141897671E-3</v>
      </c>
      <c r="AK224" s="9">
        <f t="shared" si="168"/>
        <v>-1.0553653058151095E-2</v>
      </c>
      <c r="AL224" s="9">
        <f t="shared" si="169"/>
        <v>-1.7768392943529294E-2</v>
      </c>
      <c r="AQ224" s="1">
        <f t="shared" si="170"/>
        <v>44790</v>
      </c>
      <c r="AR224" s="12">
        <f t="shared" si="171"/>
        <v>8.6365893924940314E-5</v>
      </c>
      <c r="AS224" s="12">
        <f t="shared" si="172"/>
        <v>2.0824850911032978E-4</v>
      </c>
      <c r="AT224" s="12">
        <f t="shared" si="173"/>
        <v>1.3315277190104516E-4</v>
      </c>
      <c r="AU224" s="12">
        <f t="shared" si="174"/>
        <v>6.0349965507974411E-6</v>
      </c>
      <c r="AV224" s="12">
        <f t="shared" si="175"/>
        <v>5.4153891590585723E-6</v>
      </c>
      <c r="AW224" s="12">
        <f t="shared" si="176"/>
        <v>3.9371893161860138E-5</v>
      </c>
      <c r="AX224" s="12">
        <f t="shared" si="177"/>
        <v>1.2387710349872574E-6</v>
      </c>
      <c r="AY224" s="12">
        <f t="shared" si="178"/>
        <v>1.1137959287182195E-4</v>
      </c>
      <c r="AZ224" s="12">
        <f t="shared" si="179"/>
        <v>3.157157877956616E-4</v>
      </c>
      <c r="BE224" s="1">
        <f t="shared" si="190"/>
        <v>44790</v>
      </c>
      <c r="BF224" s="4">
        <f>lambda!$C$1*BF223</f>
        <v>1.375030687720617E-3</v>
      </c>
      <c r="BG224" s="12">
        <f t="shared" si="180"/>
        <v>1.1875575451921653E-7</v>
      </c>
      <c r="BH224" s="12">
        <f t="shared" si="181"/>
        <v>2.8634809069876991E-7</v>
      </c>
      <c r="BI224" s="12">
        <f t="shared" si="182"/>
        <v>1.8308914751900058E-7</v>
      </c>
      <c r="BJ224" s="12">
        <f t="shared" si="183"/>
        <v>8.298305457634556E-9</v>
      </c>
      <c r="BK224" s="12">
        <f t="shared" si="184"/>
        <v>7.4463262796550825E-9</v>
      </c>
      <c r="BL224" s="12">
        <f t="shared" si="185"/>
        <v>5.4137561331215201E-8</v>
      </c>
      <c r="BM224" s="12">
        <f t="shared" si="186"/>
        <v>1.7033481881669089E-9</v>
      </c>
      <c r="BN224" s="12">
        <f t="shared" si="187"/>
        <v>1.5315035818458367E-7</v>
      </c>
      <c r="BO224" s="12">
        <f t="shared" si="188"/>
        <v>4.3411889681692494E-7</v>
      </c>
      <c r="BT224" s="1">
        <f t="shared" si="189"/>
        <v>44790</v>
      </c>
      <c r="BU224" s="6"/>
      <c r="BV224" s="6"/>
      <c r="BW224" s="6"/>
      <c r="BX224" s="6"/>
      <c r="BY224" s="6"/>
      <c r="BZ224" s="6"/>
      <c r="CA224" s="6"/>
      <c r="CB224" s="6"/>
      <c r="CC224" s="6"/>
    </row>
    <row r="225" spans="1:81" x14ac:dyDescent="0.25">
      <c r="A225" s="1">
        <v>44789</v>
      </c>
      <c r="B225" s="33">
        <v>7.35</v>
      </c>
      <c r="C225" s="33">
        <v>7.36</v>
      </c>
      <c r="D225" s="33">
        <v>7.4</v>
      </c>
      <c r="E225" s="33">
        <v>7.46</v>
      </c>
      <c r="F225" s="33">
        <v>7.78</v>
      </c>
      <c r="G225" s="33">
        <v>8.1</v>
      </c>
      <c r="H225" s="33">
        <v>8.5399999999999991</v>
      </c>
      <c r="I225" s="33">
        <v>8.7799999999999994</v>
      </c>
      <c r="J225" s="33">
        <v>8.9600000000000009</v>
      </c>
      <c r="K225" s="33">
        <v>9.1199999999999992</v>
      </c>
      <c r="L225" s="33">
        <v>9.19</v>
      </c>
      <c r="M225" s="33">
        <v>9.26</v>
      </c>
      <c r="N225" s="5"/>
      <c r="O225" s="1">
        <f t="shared" si="150"/>
        <v>44789</v>
      </c>
      <c r="P225" s="6">
        <f t="shared" si="151"/>
        <v>7.1746488857476365</v>
      </c>
      <c r="Q225" s="6">
        <f t="shared" si="152"/>
        <v>7.2789373920906897</v>
      </c>
      <c r="R225" s="6">
        <f t="shared" si="153"/>
        <v>7.4305747095412933</v>
      </c>
      <c r="S225" s="6">
        <f t="shared" si="154"/>
        <v>8.1009529127117119</v>
      </c>
      <c r="T225" s="6">
        <f t="shared" si="155"/>
        <v>8.7428530713186134</v>
      </c>
      <c r="U225" s="6">
        <f t="shared" si="156"/>
        <v>9.6268694808064321</v>
      </c>
      <c r="V225" s="6">
        <f t="shared" si="157"/>
        <v>9.8224643379064336</v>
      </c>
      <c r="W225" s="6">
        <f t="shared" si="158"/>
        <v>10.288740612753053</v>
      </c>
      <c r="X225" s="6">
        <f t="shared" si="159"/>
        <v>11.399621259082076</v>
      </c>
      <c r="AC225" s="1">
        <f t="shared" si="160"/>
        <v>44789</v>
      </c>
      <c r="AD225" s="9">
        <f t="shared" si="161"/>
        <v>-1.3208590362388153E-3</v>
      </c>
      <c r="AE225" s="9">
        <f t="shared" si="162"/>
        <v>-3.8996785973211398E-3</v>
      </c>
      <c r="AF225" s="9">
        <f t="shared" si="163"/>
        <v>-6.3553682154009524E-3</v>
      </c>
      <c r="AG225" s="9">
        <f t="shared" si="164"/>
        <v>-4.932947153943934E-3</v>
      </c>
      <c r="AH225" s="9">
        <f t="shared" si="165"/>
        <v>2.0172021843773761E-5</v>
      </c>
      <c r="AI225" s="9">
        <f t="shared" si="166"/>
        <v>3.4424616179965376E-3</v>
      </c>
      <c r="AJ225" s="9">
        <f t="shared" si="167"/>
        <v>0</v>
      </c>
      <c r="AK225" s="9">
        <f t="shared" si="168"/>
        <v>-1.1620121722334268E-2</v>
      </c>
      <c r="AL225" s="9">
        <f t="shared" si="169"/>
        <v>-3.7701853919247345E-3</v>
      </c>
      <c r="AQ225" s="1">
        <f t="shared" si="170"/>
        <v>44789</v>
      </c>
      <c r="AR225" s="12">
        <f t="shared" si="171"/>
        <v>1.744668593613732E-6</v>
      </c>
      <c r="AS225" s="12">
        <f t="shared" si="172"/>
        <v>1.5207493162404572E-5</v>
      </c>
      <c r="AT225" s="12">
        <f t="shared" si="173"/>
        <v>4.0390705153328684E-5</v>
      </c>
      <c r="AU225" s="12">
        <f t="shared" si="174"/>
        <v>2.433396762360356E-5</v>
      </c>
      <c r="AV225" s="12">
        <f t="shared" si="175"/>
        <v>4.0691046526568576E-10</v>
      </c>
      <c r="AW225" s="12">
        <f t="shared" si="176"/>
        <v>1.185054199137934E-5</v>
      </c>
      <c r="AX225" s="12">
        <f t="shared" si="177"/>
        <v>0</v>
      </c>
      <c r="AY225" s="12">
        <f t="shared" si="178"/>
        <v>1.3502722884186469E-4</v>
      </c>
      <c r="AZ225" s="12">
        <f t="shared" si="179"/>
        <v>1.4214297889482665E-5</v>
      </c>
      <c r="BE225" s="1">
        <f t="shared" si="190"/>
        <v>44789</v>
      </c>
      <c r="BF225" s="4">
        <f>lambda!$C$1*BF224</f>
        <v>1.3641177457545805E-3</v>
      </c>
      <c r="BG225" s="12">
        <f t="shared" si="180"/>
        <v>2.3799333890091783E-9</v>
      </c>
      <c r="BH225" s="12">
        <f t="shared" si="181"/>
        <v>2.0744811291277522E-8</v>
      </c>
      <c r="BI225" s="12">
        <f t="shared" si="182"/>
        <v>5.5097677663196643E-8</v>
      </c>
      <c r="BJ225" s="12">
        <f t="shared" si="183"/>
        <v>3.3194397059975032E-8</v>
      </c>
      <c r="BK225" s="12">
        <f t="shared" si="184"/>
        <v>5.5507378660217475E-13</v>
      </c>
      <c r="BL225" s="12">
        <f t="shared" si="185"/>
        <v>1.6165534627250381E-8</v>
      </c>
      <c r="BM225" s="12">
        <f t="shared" si="186"/>
        <v>0</v>
      </c>
      <c r="BN225" s="12">
        <f t="shared" si="187"/>
        <v>1.8419303902325235E-7</v>
      </c>
      <c r="BO225" s="12">
        <f t="shared" si="188"/>
        <v>1.9389975994485183E-8</v>
      </c>
      <c r="BT225" s="1">
        <f t="shared" si="189"/>
        <v>44789</v>
      </c>
      <c r="BU225" s="6"/>
      <c r="BV225" s="6"/>
      <c r="BW225" s="6"/>
      <c r="BX225" s="6"/>
      <c r="BY225" s="6"/>
      <c r="BZ225" s="6"/>
      <c r="CA225" s="6"/>
      <c r="CB225" s="6"/>
      <c r="CC225" s="6"/>
    </row>
    <row r="226" spans="1:81" x14ac:dyDescent="0.25">
      <c r="A226" s="1">
        <v>44788</v>
      </c>
      <c r="B226" s="33">
        <v>7.34</v>
      </c>
      <c r="C226" s="33">
        <v>7.36</v>
      </c>
      <c r="D226" s="33">
        <v>7.41</v>
      </c>
      <c r="E226" s="33">
        <v>7.48</v>
      </c>
      <c r="F226" s="33">
        <v>7.81</v>
      </c>
      <c r="G226" s="33">
        <v>8.1199999999999992</v>
      </c>
      <c r="H226" s="33">
        <v>8.5399999999999991</v>
      </c>
      <c r="I226" s="33">
        <v>8.7799999999999994</v>
      </c>
      <c r="J226" s="33">
        <v>8.99</v>
      </c>
      <c r="K226" s="33">
        <v>9.15</v>
      </c>
      <c r="L226" s="33">
        <v>9.2200000000000006</v>
      </c>
      <c r="M226" s="33">
        <v>9.2799999999999994</v>
      </c>
      <c r="N226" s="5"/>
      <c r="O226" s="1">
        <f t="shared" si="150"/>
        <v>44788</v>
      </c>
      <c r="P226" s="6">
        <f t="shared" si="151"/>
        <v>7.1841318470090343</v>
      </c>
      <c r="Q226" s="6">
        <f t="shared" si="152"/>
        <v>7.3073783276607962</v>
      </c>
      <c r="R226" s="6">
        <f t="shared" si="153"/>
        <v>7.4779491293563538</v>
      </c>
      <c r="S226" s="6">
        <f t="shared" si="154"/>
        <v>8.1410132117603276</v>
      </c>
      <c r="T226" s="6">
        <f t="shared" si="155"/>
        <v>8.7426767120742497</v>
      </c>
      <c r="U226" s="6">
        <f t="shared" si="156"/>
        <v>9.5937863285293528</v>
      </c>
      <c r="V226" s="6">
        <f t="shared" si="157"/>
        <v>9.8224643379064336</v>
      </c>
      <c r="W226" s="6">
        <f t="shared" si="158"/>
        <v>10.408994359505714</v>
      </c>
      <c r="X226" s="6">
        <f t="shared" si="159"/>
        <v>11.442681065347426</v>
      </c>
      <c r="AC226" s="1">
        <f t="shared" si="160"/>
        <v>44788</v>
      </c>
      <c r="AD226" s="9">
        <f t="shared" si="161"/>
        <v>-2.6354839785748744E-3</v>
      </c>
      <c r="AE226" s="9">
        <f t="shared" si="162"/>
        <v>-2.5887416330576253E-3</v>
      </c>
      <c r="AF226" s="9">
        <f t="shared" si="163"/>
        <v>-2.5265914323625957E-3</v>
      </c>
      <c r="AG226" s="9">
        <f t="shared" si="164"/>
        <v>-2.4536608199697001E-3</v>
      </c>
      <c r="AH226" s="9">
        <f t="shared" si="165"/>
        <v>-2.2849595595659613E-3</v>
      </c>
      <c r="AI226" s="9">
        <f t="shared" si="166"/>
        <v>-2.2734695732773169E-3</v>
      </c>
      <c r="AJ226" s="9">
        <f t="shared" si="167"/>
        <v>5.6238615135026518E-3</v>
      </c>
      <c r="AK226" s="9">
        <f t="shared" si="168"/>
        <v>1.1620121722334328E-2</v>
      </c>
      <c r="AL226" s="9">
        <f t="shared" si="169"/>
        <v>1.1361924163834618E-2</v>
      </c>
      <c r="AQ226" s="1">
        <f t="shared" si="170"/>
        <v>44788</v>
      </c>
      <c r="AR226" s="12">
        <f t="shared" si="171"/>
        <v>6.9457758013248493E-6</v>
      </c>
      <c r="AS226" s="12">
        <f t="shared" si="172"/>
        <v>6.701583242725861E-6</v>
      </c>
      <c r="AT226" s="12">
        <f t="shared" si="173"/>
        <v>6.3836642660880729E-6</v>
      </c>
      <c r="AU226" s="12">
        <f t="shared" si="174"/>
        <v>6.0204514194543809E-6</v>
      </c>
      <c r="AV226" s="12">
        <f t="shared" si="175"/>
        <v>5.2210401888518722E-6</v>
      </c>
      <c r="AW226" s="12">
        <f t="shared" si="176"/>
        <v>5.1686639006177454E-6</v>
      </c>
      <c r="AX226" s="12">
        <f t="shared" si="177"/>
        <v>3.1627818323056338E-5</v>
      </c>
      <c r="AY226" s="12">
        <f t="shared" si="178"/>
        <v>1.3502722884186613E-4</v>
      </c>
      <c r="AZ226" s="12">
        <f t="shared" si="179"/>
        <v>1.2909332070472899E-4</v>
      </c>
      <c r="BE226" s="1">
        <f t="shared" si="190"/>
        <v>44788</v>
      </c>
      <c r="BF226" s="4">
        <f>lambda!$C$1*BF225</f>
        <v>1.3532914144390679E-3</v>
      </c>
      <c r="BG226" s="12">
        <f t="shared" si="180"/>
        <v>9.3996587585515547E-9</v>
      </c>
      <c r="BH226" s="12">
        <f t="shared" si="181"/>
        <v>9.0691950655296362E-9</v>
      </c>
      <c r="BI226" s="12">
        <f t="shared" si="182"/>
        <v>8.6389580439584626E-9</v>
      </c>
      <c r="BJ226" s="12">
        <f t="shared" si="183"/>
        <v>8.1474252169951139E-9</v>
      </c>
      <c r="BK226" s="12">
        <f t="shared" si="184"/>
        <v>7.0655888620145683E-9</v>
      </c>
      <c r="BL226" s="12">
        <f t="shared" si="185"/>
        <v>6.9947084808271384E-9</v>
      </c>
      <c r="BM226" s="12">
        <f t="shared" si="186"/>
        <v>4.2801654994030781E-8</v>
      </c>
      <c r="BN226" s="12">
        <f t="shared" si="187"/>
        <v>1.8273118950719671E-7</v>
      </c>
      <c r="BO226" s="12">
        <f t="shared" si="188"/>
        <v>1.747008825711389E-7</v>
      </c>
      <c r="BT226" s="1">
        <f t="shared" si="189"/>
        <v>44788</v>
      </c>
      <c r="BU226" s="6"/>
      <c r="BV226" s="6"/>
      <c r="BW226" s="6"/>
      <c r="BX226" s="6"/>
      <c r="BY226" s="6"/>
      <c r="BZ226" s="6"/>
      <c r="CA226" s="6"/>
      <c r="CB226" s="6"/>
      <c r="CC226" s="6"/>
    </row>
    <row r="227" spans="1:81" x14ac:dyDescent="0.25">
      <c r="A227" s="1">
        <v>44785</v>
      </c>
      <c r="B227" s="33">
        <v>7.36</v>
      </c>
      <c r="C227" s="33">
        <v>7.38</v>
      </c>
      <c r="D227" s="33">
        <v>7.43</v>
      </c>
      <c r="E227" s="33">
        <v>7.5</v>
      </c>
      <c r="F227" s="33">
        <v>7.83</v>
      </c>
      <c r="G227" s="33">
        <v>8.14</v>
      </c>
      <c r="H227" s="33">
        <v>8.56</v>
      </c>
      <c r="I227" s="33">
        <v>8.7799999999999994</v>
      </c>
      <c r="J227" s="33">
        <v>8.9600000000000009</v>
      </c>
      <c r="K227" s="33">
        <v>9.1</v>
      </c>
      <c r="L227" s="33">
        <v>9.16</v>
      </c>
      <c r="M227" s="33">
        <v>9.2200000000000006</v>
      </c>
      <c r="N227" s="5"/>
      <c r="O227" s="1">
        <f t="shared" si="150"/>
        <v>44785</v>
      </c>
      <c r="P227" s="6">
        <f t="shared" si="151"/>
        <v>7.2030904830089781</v>
      </c>
      <c r="Q227" s="6">
        <f t="shared" si="152"/>
        <v>7.3263197488107501</v>
      </c>
      <c r="R227" s="6">
        <f t="shared" si="153"/>
        <v>7.4968667400311162</v>
      </c>
      <c r="S227" s="6">
        <f t="shared" si="154"/>
        <v>8.1610130232558262</v>
      </c>
      <c r="T227" s="6">
        <f t="shared" si="155"/>
        <v>8.7626762151300284</v>
      </c>
      <c r="U227" s="6">
        <f t="shared" si="156"/>
        <v>9.6156223221681163</v>
      </c>
      <c r="V227" s="6">
        <f t="shared" si="157"/>
        <v>9.767379199528726</v>
      </c>
      <c r="W227" s="6">
        <f t="shared" si="158"/>
        <v>10.288740612753053</v>
      </c>
      <c r="X227" s="6">
        <f t="shared" si="159"/>
        <v>11.313405988371859</v>
      </c>
      <c r="AC227" s="1">
        <f t="shared" si="160"/>
        <v>44785</v>
      </c>
      <c r="AD227" s="9">
        <f t="shared" si="161"/>
        <v>2.6354839785749751E-3</v>
      </c>
      <c r="AE227" s="9">
        <f t="shared" si="162"/>
        <v>2.5887416330576439E-3</v>
      </c>
      <c r="AF227" s="9">
        <f t="shared" si="163"/>
        <v>2.5265914323625007E-3</v>
      </c>
      <c r="AG227" s="9">
        <f t="shared" si="164"/>
        <v>7.3938655261346778E-3</v>
      </c>
      <c r="AH227" s="9">
        <f t="shared" si="165"/>
        <v>4.5751520976338774E-3</v>
      </c>
      <c r="AI227" s="9">
        <f t="shared" si="166"/>
        <v>-6.8613276353247923E-3</v>
      </c>
      <c r="AJ227" s="9">
        <f t="shared" si="167"/>
        <v>-1.1753332811925001E-2</v>
      </c>
      <c r="AK227" s="9">
        <f t="shared" si="168"/>
        <v>4.022830024000054E-4</v>
      </c>
      <c r="AL227" s="9">
        <f t="shared" si="169"/>
        <v>1.275222593285945E-3</v>
      </c>
      <c r="AQ227" s="1">
        <f t="shared" si="170"/>
        <v>44785</v>
      </c>
      <c r="AR227" s="12">
        <f t="shared" si="171"/>
        <v>6.9457758013253795E-6</v>
      </c>
      <c r="AS227" s="12">
        <f t="shared" si="172"/>
        <v>6.7015832427259575E-6</v>
      </c>
      <c r="AT227" s="12">
        <f t="shared" si="173"/>
        <v>6.3836642660875935E-6</v>
      </c>
      <c r="AU227" s="12">
        <f t="shared" si="174"/>
        <v>5.4669247418562839E-5</v>
      </c>
      <c r="AV227" s="12">
        <f t="shared" si="175"/>
        <v>2.0932016716483668E-5</v>
      </c>
      <c r="AW227" s="12">
        <f t="shared" si="176"/>
        <v>4.7077816919271707E-5</v>
      </c>
      <c r="AX227" s="12">
        <f t="shared" si="177"/>
        <v>1.3814083218787287E-4</v>
      </c>
      <c r="AY227" s="12">
        <f t="shared" si="178"/>
        <v>1.6183161401996276E-7</v>
      </c>
      <c r="AZ227" s="12">
        <f t="shared" si="179"/>
        <v>1.6261926624269307E-6</v>
      </c>
      <c r="BE227" s="1">
        <f t="shared" si="190"/>
        <v>44785</v>
      </c>
      <c r="BF227" s="4">
        <f>lambda!$C$1*BF226</f>
        <v>1.3425510063879641E-3</v>
      </c>
      <c r="BG227" s="12">
        <f t="shared" si="180"/>
        <v>9.3250582922145557E-9</v>
      </c>
      <c r="BH227" s="12">
        <f t="shared" si="181"/>
        <v>8.9972173269144513E-9</v>
      </c>
      <c r="BI227" s="12">
        <f t="shared" si="182"/>
        <v>8.5703948848787828E-9</v>
      </c>
      <c r="BJ227" s="12">
        <f t="shared" si="183"/>
        <v>7.3396253140264152E-8</v>
      </c>
      <c r="BK227" s="12">
        <f t="shared" si="184"/>
        <v>2.8102300108444836E-8</v>
      </c>
      <c r="BL227" s="12">
        <f t="shared" si="185"/>
        <v>6.3204370483516562E-8</v>
      </c>
      <c r="BM227" s="12">
        <f t="shared" si="186"/>
        <v>1.8546111327709958E-7</v>
      </c>
      <c r="BN227" s="12">
        <f t="shared" si="187"/>
        <v>2.1726719626788958E-10</v>
      </c>
      <c r="BO227" s="12">
        <f t="shared" si="188"/>
        <v>2.1832465955219986E-9</v>
      </c>
      <c r="BT227" s="1">
        <f t="shared" si="189"/>
        <v>44785</v>
      </c>
      <c r="BU227" s="6"/>
      <c r="BV227" s="6"/>
      <c r="BW227" s="6"/>
      <c r="BX227" s="6"/>
      <c r="BY227" s="6"/>
      <c r="BZ227" s="6"/>
      <c r="CA227" s="6"/>
      <c r="CB227" s="6"/>
      <c r="CC227" s="6"/>
    </row>
    <row r="228" spans="1:81" x14ac:dyDescent="0.25">
      <c r="A228" s="1">
        <v>44784</v>
      </c>
      <c r="B228" s="33">
        <v>7.34</v>
      </c>
      <c r="C228" s="33">
        <v>7.36</v>
      </c>
      <c r="D228" s="33">
        <v>7.41</v>
      </c>
      <c r="E228" s="33">
        <v>7.48</v>
      </c>
      <c r="F228" s="33">
        <v>7.79</v>
      </c>
      <c r="G228" s="33">
        <v>8.1</v>
      </c>
      <c r="H228" s="33">
        <v>8.56</v>
      </c>
      <c r="I228" s="33">
        <v>8.81</v>
      </c>
      <c r="J228" s="33">
        <v>8.98</v>
      </c>
      <c r="K228" s="33">
        <v>9.11</v>
      </c>
      <c r="L228" s="33">
        <v>9.18</v>
      </c>
      <c r="M228" s="33">
        <v>9.25</v>
      </c>
      <c r="N228" s="5"/>
      <c r="O228" s="1">
        <f t="shared" si="150"/>
        <v>44784</v>
      </c>
      <c r="P228" s="6">
        <f t="shared" si="151"/>
        <v>7.1841318470090343</v>
      </c>
      <c r="Q228" s="6">
        <f t="shared" si="152"/>
        <v>7.3073783276607962</v>
      </c>
      <c r="R228" s="6">
        <f t="shared" si="153"/>
        <v>7.4779491293563538</v>
      </c>
      <c r="S228" s="6">
        <f t="shared" si="154"/>
        <v>8.100894119836255</v>
      </c>
      <c r="T228" s="6">
        <f t="shared" si="155"/>
        <v>8.7226772092030558</v>
      </c>
      <c r="U228" s="6">
        <f t="shared" si="156"/>
        <v>9.6818251171480352</v>
      </c>
      <c r="V228" s="6">
        <f t="shared" si="157"/>
        <v>9.8828557457685697</v>
      </c>
      <c r="W228" s="6">
        <f t="shared" si="158"/>
        <v>10.284602459698563</v>
      </c>
      <c r="X228" s="6">
        <f t="shared" si="159"/>
        <v>11.29898807242841</v>
      </c>
      <c r="AC228" s="1">
        <f t="shared" si="160"/>
        <v>44784</v>
      </c>
      <c r="AD228" s="9">
        <f t="shared" si="161"/>
        <v>-1.3182879472988563E-3</v>
      </c>
      <c r="AE228" s="9">
        <f t="shared" si="162"/>
        <v>1.3002907937202746E-3</v>
      </c>
      <c r="AF228" s="9">
        <f t="shared" si="163"/>
        <v>8.9136365653192159E-3</v>
      </c>
      <c r="AG228" s="9">
        <f t="shared" si="164"/>
        <v>8.6990693588619751E-3</v>
      </c>
      <c r="AH228" s="9">
        <f t="shared" si="165"/>
        <v>1.5073173436838038E-2</v>
      </c>
      <c r="AI228" s="9">
        <f t="shared" si="166"/>
        <v>2.2317004196216749E-2</v>
      </c>
      <c r="AJ228" s="9">
        <f t="shared" si="167"/>
        <v>1.3369546894153362E-2</v>
      </c>
      <c r="AK228" s="9">
        <f t="shared" si="168"/>
        <v>-5.4971023771016843E-3</v>
      </c>
      <c r="AL228" s="9">
        <f t="shared" si="169"/>
        <v>-6.3593828261510991E-3</v>
      </c>
      <c r="AQ228" s="1">
        <f t="shared" si="170"/>
        <v>44784</v>
      </c>
      <c r="AR228" s="12">
        <f t="shared" si="171"/>
        <v>1.7378831119934322E-6</v>
      </c>
      <c r="AS228" s="12">
        <f t="shared" si="172"/>
        <v>1.6907561482337016E-6</v>
      </c>
      <c r="AT228" s="12">
        <f t="shared" si="173"/>
        <v>7.9452916818595744E-5</v>
      </c>
      <c r="AU228" s="12">
        <f t="shared" si="174"/>
        <v>7.5673807710291289E-5</v>
      </c>
      <c r="AV228" s="12">
        <f t="shared" si="175"/>
        <v>2.2720055745699985E-4</v>
      </c>
      <c r="AW228" s="12">
        <f t="shared" si="176"/>
        <v>4.9804867629395602E-4</v>
      </c>
      <c r="AX228" s="12">
        <f t="shared" si="177"/>
        <v>1.7874478415496581E-4</v>
      </c>
      <c r="AY228" s="12">
        <f t="shared" si="178"/>
        <v>3.021813454433699E-5</v>
      </c>
      <c r="AZ228" s="12">
        <f t="shared" si="179"/>
        <v>4.044174992954554E-5</v>
      </c>
      <c r="BE228" s="1">
        <f t="shared" si="190"/>
        <v>44784</v>
      </c>
      <c r="BF228" s="4">
        <f>lambda!$C$1*BF227</f>
        <v>1.3318958396705994E-3</v>
      </c>
      <c r="BG228" s="12">
        <f t="shared" si="180"/>
        <v>2.3146792866978467E-9</v>
      </c>
      <c r="BH228" s="12">
        <f t="shared" si="181"/>
        <v>2.2519110797299543E-9</v>
      </c>
      <c r="BI228" s="12">
        <f t="shared" si="182"/>
        <v>1.0582300936038187E-7</v>
      </c>
      <c r="BJ228" s="12">
        <f t="shared" si="183"/>
        <v>1.007896296613699E-7</v>
      </c>
      <c r="BK228" s="12">
        <f t="shared" si="184"/>
        <v>3.0260747724781906E-7</v>
      </c>
      <c r="BL228" s="12">
        <f t="shared" si="185"/>
        <v>6.6334895990936907E-7</v>
      </c>
      <c r="BM228" s="12">
        <f t="shared" si="186"/>
        <v>2.3806943437881823E-7</v>
      </c>
      <c r="BN228" s="12">
        <f t="shared" si="187"/>
        <v>4.0247407682208863E-8</v>
      </c>
      <c r="BO228" s="12">
        <f t="shared" si="188"/>
        <v>5.3864198480160461E-8</v>
      </c>
      <c r="BT228" s="1">
        <f t="shared" si="189"/>
        <v>44784</v>
      </c>
      <c r="BU228" s="6"/>
      <c r="BV228" s="6"/>
      <c r="BW228" s="6"/>
      <c r="BX228" s="6"/>
      <c r="BY228" s="6"/>
      <c r="BZ228" s="6"/>
      <c r="CA228" s="6"/>
      <c r="CB228" s="6"/>
      <c r="CC228" s="6"/>
    </row>
    <row r="229" spans="1:81" x14ac:dyDescent="0.25">
      <c r="A229" s="1">
        <v>44783</v>
      </c>
      <c r="B229" s="33">
        <v>7.37</v>
      </c>
      <c r="C229" s="33">
        <v>7.38</v>
      </c>
      <c r="D229" s="33">
        <v>7.42</v>
      </c>
      <c r="E229" s="33">
        <v>7.47</v>
      </c>
      <c r="F229" s="33">
        <v>7.75</v>
      </c>
      <c r="G229" s="33">
        <v>8.0299999999999994</v>
      </c>
      <c r="H229" s="33">
        <v>8.44</v>
      </c>
      <c r="I229" s="33">
        <v>8.69</v>
      </c>
      <c r="J229" s="33">
        <v>8.91</v>
      </c>
      <c r="K229" s="33">
        <v>9.08</v>
      </c>
      <c r="L229" s="33">
        <v>9.15</v>
      </c>
      <c r="M229" s="33">
        <v>9.23</v>
      </c>
      <c r="N229" s="5"/>
      <c r="O229" s="1">
        <f t="shared" si="150"/>
        <v>44783</v>
      </c>
      <c r="P229" s="6">
        <f t="shared" si="151"/>
        <v>7.1936088467695392</v>
      </c>
      <c r="Q229" s="6">
        <f t="shared" si="152"/>
        <v>7.2978827857158812</v>
      </c>
      <c r="R229" s="6">
        <f t="shared" si="153"/>
        <v>7.4115896002965975</v>
      </c>
      <c r="S229" s="6">
        <f t="shared" si="154"/>
        <v>8.0307295059086172</v>
      </c>
      <c r="T229" s="6">
        <f t="shared" si="155"/>
        <v>8.5921847214000877</v>
      </c>
      <c r="U229" s="6">
        <f t="shared" si="156"/>
        <v>9.4681489595877295</v>
      </c>
      <c r="V229" s="6">
        <f t="shared" si="157"/>
        <v>9.7516057737699455</v>
      </c>
      <c r="W229" s="6">
        <f t="shared" si="158"/>
        <v>10.341293648202436</v>
      </c>
      <c r="X229" s="6">
        <f t="shared" si="159"/>
        <v>11.371071623646012</v>
      </c>
      <c r="AC229" s="1">
        <f t="shared" si="160"/>
        <v>44783</v>
      </c>
      <c r="AD229" s="9">
        <f t="shared" si="161"/>
        <v>-3.6827851988207548E-7</v>
      </c>
      <c r="AE229" s="9">
        <f t="shared" si="162"/>
        <v>-2.595544451826933E-3</v>
      </c>
      <c r="AF229" s="9">
        <f t="shared" si="163"/>
        <v>-5.1018354428297519E-3</v>
      </c>
      <c r="AG229" s="9">
        <f t="shared" si="164"/>
        <v>-1.2444338067527929E-3</v>
      </c>
      <c r="AH229" s="9">
        <f t="shared" si="165"/>
        <v>9.4064942803678657E-3</v>
      </c>
      <c r="AI229" s="9">
        <f t="shared" si="166"/>
        <v>5.211911153407002E-3</v>
      </c>
      <c r="AJ229" s="9">
        <f t="shared" si="167"/>
        <v>3.3681883977071236E-3</v>
      </c>
      <c r="AK229" s="9">
        <f t="shared" si="168"/>
        <v>1.5200196769238578E-2</v>
      </c>
      <c r="AL229" s="9">
        <f t="shared" si="169"/>
        <v>1.90709341218296E-2</v>
      </c>
      <c r="AQ229" s="1">
        <f t="shared" si="170"/>
        <v>44783</v>
      </c>
      <c r="AR229" s="12">
        <f t="shared" si="171"/>
        <v>1.3562906820653226E-13</v>
      </c>
      <c r="AS229" s="12">
        <f t="shared" si="172"/>
        <v>6.7368510014095746E-6</v>
      </c>
      <c r="AT229" s="12">
        <f t="shared" si="173"/>
        <v>2.6028724885713851E-5</v>
      </c>
      <c r="AU229" s="12">
        <f t="shared" si="174"/>
        <v>1.5486154993892475E-6</v>
      </c>
      <c r="AV229" s="12">
        <f t="shared" si="175"/>
        <v>8.8482134646593365E-5</v>
      </c>
      <c r="AW229" s="12">
        <f t="shared" si="176"/>
        <v>2.7164017871008306E-5</v>
      </c>
      <c r="AX229" s="12">
        <f t="shared" si="177"/>
        <v>1.134469308244888E-5</v>
      </c>
      <c r="AY229" s="12">
        <f t="shared" si="178"/>
        <v>2.3104598182357091E-4</v>
      </c>
      <c r="AZ229" s="12">
        <f t="shared" si="179"/>
        <v>3.637005282791645E-4</v>
      </c>
      <c r="BE229" s="1">
        <f t="shared" si="190"/>
        <v>44783</v>
      </c>
      <c r="BF229" s="4">
        <f>lambda!$C$1*BF228</f>
        <v>1.3213252377684518E-3</v>
      </c>
      <c r="BG229" s="12">
        <f t="shared" si="180"/>
        <v>1.7921011079630979E-16</v>
      </c>
      <c r="BH229" s="12">
        <f t="shared" si="181"/>
        <v>8.9015712512481385E-9</v>
      </c>
      <c r="BI229" s="12">
        <f t="shared" si="182"/>
        <v>3.439241109842547E-8</v>
      </c>
      <c r="BJ229" s="12">
        <f t="shared" si="183"/>
        <v>2.0462247429424072E-9</v>
      </c>
      <c r="BK229" s="12">
        <f t="shared" si="184"/>
        <v>1.1691367760017015E-7</v>
      </c>
      <c r="BL229" s="12">
        <f t="shared" si="185"/>
        <v>3.5892502372156521E-8</v>
      </c>
      <c r="BM229" s="12">
        <f t="shared" si="186"/>
        <v>1.4990029284576875E-8</v>
      </c>
      <c r="BN229" s="12">
        <f t="shared" si="187"/>
        <v>3.052868868684752E-7</v>
      </c>
      <c r="BO229" s="12">
        <f t="shared" si="188"/>
        <v>4.8056668700497851E-7</v>
      </c>
      <c r="BT229" s="1">
        <f t="shared" si="189"/>
        <v>44783</v>
      </c>
      <c r="BU229" s="6"/>
      <c r="BV229" s="6"/>
      <c r="BW229" s="6"/>
      <c r="BX229" s="6"/>
      <c r="BY229" s="6"/>
      <c r="BZ229" s="6"/>
      <c r="CA229" s="6"/>
      <c r="CB229" s="6"/>
      <c r="CC229" s="6"/>
    </row>
    <row r="230" spans="1:81" x14ac:dyDescent="0.25">
      <c r="A230" s="1">
        <v>44782</v>
      </c>
      <c r="B230" s="33">
        <v>7.35</v>
      </c>
      <c r="C230" s="33">
        <v>7.37</v>
      </c>
      <c r="D230" s="33">
        <v>7.42</v>
      </c>
      <c r="E230" s="33">
        <v>7.48</v>
      </c>
      <c r="F230" s="33">
        <v>7.76</v>
      </c>
      <c r="G230" s="33">
        <v>8.01</v>
      </c>
      <c r="H230" s="33">
        <v>8.41</v>
      </c>
      <c r="I230" s="33">
        <v>8.66</v>
      </c>
      <c r="J230" s="33">
        <v>8.85</v>
      </c>
      <c r="K230" s="33">
        <v>8.99</v>
      </c>
      <c r="L230" s="33">
        <v>9.07</v>
      </c>
      <c r="M230" s="33">
        <v>9.1300000000000008</v>
      </c>
      <c r="N230" s="5"/>
      <c r="O230" s="1">
        <f t="shared" si="150"/>
        <v>44782</v>
      </c>
      <c r="P230" s="6">
        <f t="shared" si="151"/>
        <v>7.1936114960216457</v>
      </c>
      <c r="Q230" s="6">
        <f t="shared" si="152"/>
        <v>7.3168493685469294</v>
      </c>
      <c r="R230" s="6">
        <f t="shared" si="153"/>
        <v>7.4494989321659766</v>
      </c>
      <c r="S230" s="6">
        <f t="shared" si="154"/>
        <v>8.0407294380349548</v>
      </c>
      <c r="T230" s="6">
        <f t="shared" si="155"/>
        <v>8.5117413232938866</v>
      </c>
      <c r="U230" s="6">
        <f t="shared" si="156"/>
        <v>9.4189301817865552</v>
      </c>
      <c r="V230" s="6">
        <f t="shared" si="157"/>
        <v>9.718815780780055</v>
      </c>
      <c r="W230" s="6">
        <f t="shared" si="158"/>
        <v>10.185292576997369</v>
      </c>
      <c r="X230" s="6">
        <f t="shared" si="159"/>
        <v>11.156269415464498</v>
      </c>
      <c r="AC230" s="1">
        <f t="shared" si="160"/>
        <v>44782</v>
      </c>
      <c r="AD230" s="9">
        <f t="shared" si="161"/>
        <v>1.4597299509177595E-2</v>
      </c>
      <c r="AE230" s="9">
        <f t="shared" si="162"/>
        <v>1.9626119615045845E-2</v>
      </c>
      <c r="AF230" s="9">
        <f t="shared" si="163"/>
        <v>1.6670933083773758E-2</v>
      </c>
      <c r="AG230" s="9">
        <f t="shared" si="164"/>
        <v>-1.1189519595075571E-2</v>
      </c>
      <c r="AH230" s="9">
        <f t="shared" si="165"/>
        <v>-1.8711440642560469E-2</v>
      </c>
      <c r="AI230" s="9">
        <f t="shared" si="166"/>
        <v>-4.0272967028518649E-3</v>
      </c>
      <c r="AJ230" s="9">
        <f t="shared" si="167"/>
        <v>6.2669175242351573E-3</v>
      </c>
      <c r="AK230" s="9">
        <f t="shared" si="168"/>
        <v>1.580360483506172E-3</v>
      </c>
      <c r="AL230" s="9">
        <f t="shared" si="169"/>
        <v>2.5676513149101529E-3</v>
      </c>
      <c r="AQ230" s="1">
        <f t="shared" si="170"/>
        <v>44782</v>
      </c>
      <c r="AR230" s="12">
        <f t="shared" si="171"/>
        <v>2.1308115296063645E-4</v>
      </c>
      <c r="AS230" s="12">
        <f t="shared" si="172"/>
        <v>3.8518457114408727E-4</v>
      </c>
      <c r="AT230" s="12">
        <f t="shared" si="173"/>
        <v>2.7792000988366243E-4</v>
      </c>
      <c r="AU230" s="12">
        <f t="shared" si="174"/>
        <v>1.2520534876858016E-4</v>
      </c>
      <c r="AV230" s="12">
        <f t="shared" si="175"/>
        <v>3.5011801092006375E-4</v>
      </c>
      <c r="AW230" s="12">
        <f t="shared" si="176"/>
        <v>1.6219118732801502E-5</v>
      </c>
      <c r="AX230" s="12">
        <f t="shared" si="177"/>
        <v>3.9274255255565711E-5</v>
      </c>
      <c r="AY230" s="12">
        <f t="shared" si="178"/>
        <v>2.4975392578278619E-6</v>
      </c>
      <c r="AZ230" s="12">
        <f t="shared" si="179"/>
        <v>6.5928332749598366E-6</v>
      </c>
      <c r="BE230" s="1">
        <f t="shared" si="190"/>
        <v>44782</v>
      </c>
      <c r="BF230" s="4">
        <f>lambda!$C$1*BF229</f>
        <v>1.3108385295321943E-3</v>
      </c>
      <c r="BG230" s="12">
        <f t="shared" si="180"/>
        <v>2.7931498521794524E-7</v>
      </c>
      <c r="BH230" s="12">
        <f t="shared" si="181"/>
        <v>5.0491477683700424E-7</v>
      </c>
      <c r="BI230" s="12">
        <f t="shared" si="182"/>
        <v>3.6430825708347297E-7</v>
      </c>
      <c r="BJ230" s="12">
        <f t="shared" si="183"/>
        <v>1.6412399526937114E-7</v>
      </c>
      <c r="BK230" s="12">
        <f t="shared" si="184"/>
        <v>4.5894817859719309E-7</v>
      </c>
      <c r="BL230" s="12">
        <f t="shared" si="185"/>
        <v>2.1260645750013589E-8</v>
      </c>
      <c r="BM230" s="12">
        <f t="shared" si="186"/>
        <v>5.1482207007677812E-8</v>
      </c>
      <c r="BN230" s="12">
        <f t="shared" si="187"/>
        <v>3.2738706881800024E-9</v>
      </c>
      <c r="BO230" s="12">
        <f t="shared" si="188"/>
        <v>8.6421398755992726E-9</v>
      </c>
      <c r="BT230" s="1">
        <f t="shared" si="189"/>
        <v>44782</v>
      </c>
      <c r="BU230" s="6"/>
      <c r="BV230" s="6"/>
      <c r="BW230" s="6"/>
      <c r="BX230" s="6"/>
      <c r="BY230" s="6"/>
      <c r="BZ230" s="6"/>
      <c r="CA230" s="6"/>
      <c r="CB230" s="6"/>
      <c r="CC230" s="6"/>
    </row>
    <row r="231" spans="1:81" x14ac:dyDescent="0.25">
      <c r="A231" s="1">
        <v>44781</v>
      </c>
      <c r="B231" s="33">
        <v>7.46</v>
      </c>
      <c r="C231" s="33">
        <v>7.37</v>
      </c>
      <c r="D231" s="33">
        <v>7.37</v>
      </c>
      <c r="E231" s="33">
        <v>7.41</v>
      </c>
      <c r="F231" s="33">
        <v>7.77</v>
      </c>
      <c r="G231" s="33">
        <v>8.07</v>
      </c>
      <c r="H231" s="33">
        <v>8.4600000000000009</v>
      </c>
      <c r="I231" s="33">
        <v>8.68</v>
      </c>
      <c r="J231" s="33">
        <v>8.86</v>
      </c>
      <c r="K231" s="33">
        <v>8.99</v>
      </c>
      <c r="L231" s="33">
        <v>9.0399999999999991</v>
      </c>
      <c r="M231" s="33">
        <v>9.09</v>
      </c>
      <c r="N231" s="5"/>
      <c r="O231" s="1">
        <f t="shared" si="150"/>
        <v>44781</v>
      </c>
      <c r="P231" s="6">
        <f t="shared" si="151"/>
        <v>7.089366890367188</v>
      </c>
      <c r="Q231" s="6">
        <f t="shared" si="152"/>
        <v>7.1746480025950632</v>
      </c>
      <c r="R231" s="6">
        <f t="shared" si="153"/>
        <v>7.326338287778178</v>
      </c>
      <c r="S231" s="6">
        <f t="shared" si="154"/>
        <v>8.1312065915650535</v>
      </c>
      <c r="T231" s="6">
        <f t="shared" si="155"/>
        <v>8.6725076601423581</v>
      </c>
      <c r="U231" s="6">
        <f t="shared" si="156"/>
        <v>9.456939494268358</v>
      </c>
      <c r="V231" s="6">
        <f t="shared" si="157"/>
        <v>9.658099215418769</v>
      </c>
      <c r="W231" s="6">
        <f t="shared" si="158"/>
        <v>10.169208855482166</v>
      </c>
      <c r="X231" s="6">
        <f t="shared" si="159"/>
        <v>11.127660749886962</v>
      </c>
      <c r="AC231" s="1">
        <f t="shared" si="160"/>
        <v>44781</v>
      </c>
      <c r="AD231" s="9">
        <f t="shared" si="161"/>
        <v>-2.6669427191845551E-3</v>
      </c>
      <c r="AE231" s="9">
        <f t="shared" si="162"/>
        <v>1.3223288198926028E-3</v>
      </c>
      <c r="AF231" s="9">
        <f t="shared" si="163"/>
        <v>1.2934842867469089E-3</v>
      </c>
      <c r="AG231" s="9">
        <f t="shared" si="164"/>
        <v>1.1161660939752398E-2</v>
      </c>
      <c r="AH231" s="9">
        <f t="shared" si="165"/>
        <v>-4.6623072814583411E-3</v>
      </c>
      <c r="AI231" s="9">
        <f t="shared" si="166"/>
        <v>-9.2510320148439691E-3</v>
      </c>
      <c r="AJ231" s="9">
        <f t="shared" si="167"/>
        <v>-2.2595877196994211E-3</v>
      </c>
      <c r="AK231" s="9">
        <f t="shared" si="168"/>
        <v>1.5816225967270816E-3</v>
      </c>
      <c r="AL231" s="9">
        <f t="shared" si="169"/>
        <v>-8.9527463608901538E-3</v>
      </c>
      <c r="AQ231" s="1">
        <f t="shared" si="170"/>
        <v>44781</v>
      </c>
      <c r="AR231" s="12">
        <f t="shared" si="171"/>
        <v>7.1125834674115087E-6</v>
      </c>
      <c r="AS231" s="12">
        <f t="shared" si="172"/>
        <v>1.7485535079185637E-6</v>
      </c>
      <c r="AT231" s="12">
        <f t="shared" si="173"/>
        <v>1.6731016000611596E-6</v>
      </c>
      <c r="AU231" s="12">
        <f t="shared" si="174"/>
        <v>1.2458267493399439E-4</v>
      </c>
      <c r="AV231" s="12">
        <f t="shared" si="175"/>
        <v>2.1737109186739466E-5</v>
      </c>
      <c r="AW231" s="12">
        <f t="shared" si="176"/>
        <v>8.5581593339668067E-5</v>
      </c>
      <c r="AX231" s="12">
        <f t="shared" si="177"/>
        <v>5.1057366630164297E-6</v>
      </c>
      <c r="AY231" s="12">
        <f t="shared" si="178"/>
        <v>2.5015300384777164E-6</v>
      </c>
      <c r="AZ231" s="12">
        <f t="shared" si="179"/>
        <v>8.0151667402431889E-5</v>
      </c>
      <c r="BE231" s="1">
        <f t="shared" si="190"/>
        <v>44781</v>
      </c>
      <c r="BF231" s="4">
        <f>lambda!$C$1*BF230</f>
        <v>1.3004350491390817E-3</v>
      </c>
      <c r="BG231" s="12">
        <f t="shared" si="180"/>
        <v>9.2494528309491043E-9</v>
      </c>
      <c r="BH231" s="12">
        <f t="shared" si="181"/>
        <v>2.2738802669923909E-9</v>
      </c>
      <c r="BI231" s="12">
        <f t="shared" si="182"/>
        <v>2.1757599614902103E-9</v>
      </c>
      <c r="BJ231" s="12">
        <f t="shared" si="183"/>
        <v>1.6201167699966722E-7</v>
      </c>
      <c r="BK231" s="12">
        <f t="shared" si="184"/>
        <v>2.826769865339912E-8</v>
      </c>
      <c r="BL231" s="12">
        <f t="shared" si="185"/>
        <v>1.1129330354007214E-7</v>
      </c>
      <c r="BM231" s="12">
        <f t="shared" si="186"/>
        <v>6.6396789082609813E-9</v>
      </c>
      <c r="BN231" s="12">
        <f t="shared" si="187"/>
        <v>3.2530773385106578E-9</v>
      </c>
      <c r="BO231" s="12">
        <f t="shared" si="188"/>
        <v>1.0423203753706085E-7</v>
      </c>
      <c r="BT231" s="1">
        <f t="shared" si="189"/>
        <v>44781</v>
      </c>
      <c r="BU231" s="6"/>
      <c r="BV231" s="6"/>
      <c r="BW231" s="6"/>
      <c r="BX231" s="6"/>
      <c r="BY231" s="6"/>
      <c r="BZ231" s="6"/>
      <c r="CA231" s="6"/>
      <c r="CB231" s="6"/>
      <c r="CC231" s="6"/>
    </row>
    <row r="232" spans="1:81" x14ac:dyDescent="0.25">
      <c r="A232" s="1">
        <v>44778</v>
      </c>
      <c r="B232" s="33">
        <v>7.42</v>
      </c>
      <c r="C232" s="33">
        <v>7.36</v>
      </c>
      <c r="D232" s="33">
        <v>7.36</v>
      </c>
      <c r="E232" s="33">
        <v>7.4</v>
      </c>
      <c r="F232" s="33">
        <v>7.72</v>
      </c>
      <c r="G232" s="33">
        <v>8.0500000000000007</v>
      </c>
      <c r="H232" s="33">
        <v>8.48</v>
      </c>
      <c r="I232" s="33">
        <v>8.6999999999999993</v>
      </c>
      <c r="J232" s="33">
        <v>8.8699999999999992</v>
      </c>
      <c r="K232" s="33">
        <v>9.02</v>
      </c>
      <c r="L232" s="33">
        <v>9.09</v>
      </c>
      <c r="M232" s="33">
        <v>9.16</v>
      </c>
      <c r="N232" s="5"/>
      <c r="O232" s="1">
        <f t="shared" si="150"/>
        <v>44778</v>
      </c>
      <c r="P232" s="6">
        <f t="shared" si="151"/>
        <v>7.1082990600637608</v>
      </c>
      <c r="Q232" s="6">
        <f t="shared" si="152"/>
        <v>7.1651670286327018</v>
      </c>
      <c r="R232" s="6">
        <f t="shared" si="153"/>
        <v>7.316867910536029</v>
      </c>
      <c r="S232" s="6">
        <f t="shared" si="154"/>
        <v>8.0409534450651687</v>
      </c>
      <c r="T232" s="6">
        <f t="shared" si="155"/>
        <v>8.7130359600346097</v>
      </c>
      <c r="U232" s="6">
        <f t="shared" si="156"/>
        <v>9.5448318650303001</v>
      </c>
      <c r="V232" s="6">
        <f t="shared" si="157"/>
        <v>9.6799472122383818</v>
      </c>
      <c r="W232" s="6">
        <f t="shared" si="158"/>
        <v>10.153137717553152</v>
      </c>
      <c r="X232" s="6">
        <f t="shared" si="159"/>
        <v>11.227731158262996</v>
      </c>
      <c r="AC232" s="1">
        <f t="shared" si="160"/>
        <v>44778</v>
      </c>
      <c r="AD232" s="9">
        <f t="shared" si="161"/>
        <v>-2.6636865196902524E-3</v>
      </c>
      <c r="AE232" s="9">
        <f t="shared" si="162"/>
        <v>2.6498222134578851E-3</v>
      </c>
      <c r="AF232" s="9">
        <f t="shared" si="163"/>
        <v>5.1967385525295362E-3</v>
      </c>
      <c r="AG232" s="9">
        <f t="shared" si="164"/>
        <v>1.8877768615211978E-2</v>
      </c>
      <c r="AH232" s="9">
        <f t="shared" si="165"/>
        <v>2.3302706715291693E-2</v>
      </c>
      <c r="AI232" s="9">
        <f t="shared" si="166"/>
        <v>7.9972043869588633E-3</v>
      </c>
      <c r="AJ232" s="9">
        <f t="shared" si="167"/>
        <v>-8.5432168223500797E-3</v>
      </c>
      <c r="AK232" s="9">
        <f t="shared" si="168"/>
        <v>-1.988615808876177E-3</v>
      </c>
      <c r="AL232" s="9">
        <f t="shared" si="169"/>
        <v>7.6635614192550232E-3</v>
      </c>
      <c r="AQ232" s="1">
        <f t="shared" si="170"/>
        <v>44778</v>
      </c>
      <c r="AR232" s="12">
        <f t="shared" si="171"/>
        <v>7.0952258751795695E-6</v>
      </c>
      <c r="AS232" s="12">
        <f t="shared" si="172"/>
        <v>7.0215577629348454E-6</v>
      </c>
      <c r="AT232" s="12">
        <f t="shared" si="173"/>
        <v>2.7006091583346781E-5</v>
      </c>
      <c r="AU232" s="12">
        <f t="shared" si="174"/>
        <v>3.5637014788948235E-4</v>
      </c>
      <c r="AV232" s="12">
        <f t="shared" si="175"/>
        <v>5.4301614025890053E-4</v>
      </c>
      <c r="AW232" s="12">
        <f t="shared" si="176"/>
        <v>6.3955278006794092E-5</v>
      </c>
      <c r="AX232" s="12">
        <f t="shared" si="177"/>
        <v>7.29865536736854E-5</v>
      </c>
      <c r="AY232" s="12">
        <f t="shared" si="178"/>
        <v>3.9545928353122517E-6</v>
      </c>
      <c r="AZ232" s="12">
        <f t="shared" si="179"/>
        <v>5.8730173626694065E-5</v>
      </c>
      <c r="BE232" s="1">
        <f t="shared" si="190"/>
        <v>44778</v>
      </c>
      <c r="BF232" s="4">
        <f>lambda!$C$1*BF231</f>
        <v>1.2901141360506763E-3</v>
      </c>
      <c r="BG232" s="12">
        <f t="shared" si="180"/>
        <v>9.153651200041695E-9</v>
      </c>
      <c r="BH232" s="12">
        <f t="shared" si="181"/>
        <v>9.0586109270586084E-9</v>
      </c>
      <c r="BI232" s="12">
        <f t="shared" si="182"/>
        <v>3.4840940511154871E-8</v>
      </c>
      <c r="BJ232" s="12">
        <f t="shared" si="183"/>
        <v>4.5975816545869126E-7</v>
      </c>
      <c r="BK232" s="12">
        <f t="shared" si="184"/>
        <v>7.0055279865168438E-7</v>
      </c>
      <c r="BL232" s="12">
        <f t="shared" si="185"/>
        <v>8.2509608231615981E-8</v>
      </c>
      <c r="BM232" s="12">
        <f t="shared" si="186"/>
        <v>9.4160984636042956E-8</v>
      </c>
      <c r="BN232" s="12">
        <f t="shared" si="187"/>
        <v>5.10187611916106E-9</v>
      </c>
      <c r="BO232" s="12">
        <f t="shared" si="188"/>
        <v>7.5768627208508627E-8</v>
      </c>
      <c r="BT232" s="1">
        <f t="shared" si="189"/>
        <v>44778</v>
      </c>
      <c r="BU232" s="6"/>
      <c r="BV232" s="6"/>
      <c r="BW232" s="6"/>
      <c r="BX232" s="6"/>
      <c r="BY232" s="6"/>
      <c r="BZ232" s="6"/>
      <c r="CA232" s="6"/>
      <c r="CB232" s="6"/>
      <c r="CC232" s="6"/>
    </row>
    <row r="233" spans="1:81" x14ac:dyDescent="0.25">
      <c r="A233" s="1">
        <v>44777</v>
      </c>
      <c r="B233" s="33">
        <v>7.42</v>
      </c>
      <c r="C233" s="33">
        <v>7.37</v>
      </c>
      <c r="D233" s="33">
        <v>7.36</v>
      </c>
      <c r="E233" s="33">
        <v>7.39</v>
      </c>
      <c r="F233" s="33">
        <v>7.64</v>
      </c>
      <c r="G233" s="33">
        <v>7.93</v>
      </c>
      <c r="H233" s="33">
        <v>8.3800000000000008</v>
      </c>
      <c r="I233" s="33">
        <v>8.65</v>
      </c>
      <c r="J233" s="33">
        <v>8.84</v>
      </c>
      <c r="K233" s="33">
        <v>8.98</v>
      </c>
      <c r="L233" s="33">
        <v>9.06</v>
      </c>
      <c r="M233" s="33">
        <v>9.1300000000000008</v>
      </c>
      <c r="N233" s="5"/>
      <c r="O233" s="1">
        <f t="shared" si="150"/>
        <v>44777</v>
      </c>
      <c r="P233" s="6">
        <f t="shared" si="151"/>
        <v>7.1272585803471067</v>
      </c>
      <c r="Q233" s="6">
        <f t="shared" si="152"/>
        <v>7.1462057429898529</v>
      </c>
      <c r="R233" s="6">
        <f t="shared" si="153"/>
        <v>7.2789426900602194</v>
      </c>
      <c r="S233" s="6">
        <f t="shared" si="154"/>
        <v>7.8905819908744013</v>
      </c>
      <c r="T233" s="6">
        <f t="shared" si="155"/>
        <v>8.5123460291651298</v>
      </c>
      <c r="U233" s="6">
        <f t="shared" si="156"/>
        <v>9.4688043029395921</v>
      </c>
      <c r="V233" s="6">
        <f t="shared" si="157"/>
        <v>9.7629993612193608</v>
      </c>
      <c r="W233" s="6">
        <f t="shared" si="158"/>
        <v>10.17334849680509</v>
      </c>
      <c r="X233" s="6">
        <f t="shared" si="159"/>
        <v>11.142015613610271</v>
      </c>
      <c r="AC233" s="1">
        <f t="shared" si="160"/>
        <v>44777</v>
      </c>
      <c r="AD233" s="9">
        <f t="shared" si="161"/>
        <v>-4.0013410571017516E-3</v>
      </c>
      <c r="AE233" s="9">
        <f t="shared" si="162"/>
        <v>1.3189740033514251E-3</v>
      </c>
      <c r="AF233" s="9">
        <f t="shared" si="163"/>
        <v>1.1792031943548635E-2</v>
      </c>
      <c r="AG233" s="9">
        <f t="shared" si="164"/>
        <v>6.3786976976664004E-3</v>
      </c>
      <c r="AH233" s="9">
        <f t="shared" si="165"/>
        <v>-2.3660985025844073E-3</v>
      </c>
      <c r="AI233" s="9">
        <f t="shared" si="166"/>
        <v>-2.8937868375754198E-3</v>
      </c>
      <c r="AJ233" s="9">
        <f t="shared" si="167"/>
        <v>-5.0523262127832851E-3</v>
      </c>
      <c r="AK233" s="9">
        <f t="shared" si="168"/>
        <v>-1.0164256957496287E-2</v>
      </c>
      <c r="AL233" s="9">
        <f t="shared" si="169"/>
        <v>-1.6562358561801951E-2</v>
      </c>
      <c r="AQ233" s="1">
        <f t="shared" si="170"/>
        <v>44777</v>
      </c>
      <c r="AR233" s="12">
        <f t="shared" si="171"/>
        <v>1.6010730255248162E-5</v>
      </c>
      <c r="AS233" s="12">
        <f t="shared" si="172"/>
        <v>1.7396924215168853E-6</v>
      </c>
      <c r="AT233" s="12">
        <f t="shared" si="173"/>
        <v>1.3905201735767139E-4</v>
      </c>
      <c r="AU233" s="12">
        <f t="shared" si="174"/>
        <v>4.0687784318214635E-5</v>
      </c>
      <c r="AV233" s="12">
        <f t="shared" si="175"/>
        <v>5.5984221239321745E-6</v>
      </c>
      <c r="AW233" s="12">
        <f t="shared" si="176"/>
        <v>8.3740022613247485E-6</v>
      </c>
      <c r="AX233" s="12">
        <f t="shared" si="177"/>
        <v>2.5526000160377092E-5</v>
      </c>
      <c r="AY233" s="12">
        <f t="shared" si="178"/>
        <v>1.0331211949801168E-4</v>
      </c>
      <c r="AZ233" s="12">
        <f t="shared" si="179"/>
        <v>2.7431172112969438E-4</v>
      </c>
      <c r="BE233" s="1">
        <f t="shared" si="190"/>
        <v>44777</v>
      </c>
      <c r="BF233" s="4">
        <f>lambda!$C$1*BF232</f>
        <v>1.2798751349709092E-3</v>
      </c>
      <c r="BG233" s="12">
        <f t="shared" si="180"/>
        <v>2.0491735546418563E-8</v>
      </c>
      <c r="BH233" s="12">
        <f t="shared" si="181"/>
        <v>2.2265890727967916E-9</v>
      </c>
      <c r="BI233" s="12">
        <f t="shared" si="182"/>
        <v>1.7796921948362688E-7</v>
      </c>
      <c r="BJ233" s="12">
        <f t="shared" si="183"/>
        <v>5.2075283445942203E-8</v>
      </c>
      <c r="BK233" s="12">
        <f t="shared" si="184"/>
        <v>7.1652812714918161E-9</v>
      </c>
      <c r="BL233" s="12">
        <f t="shared" si="185"/>
        <v>1.0717677274459712E-8</v>
      </c>
      <c r="BM233" s="12">
        <f t="shared" si="186"/>
        <v>3.2670092900530083E-8</v>
      </c>
      <c r="BN233" s="12">
        <f t="shared" si="187"/>
        <v>1.3222661288664839E-7</v>
      </c>
      <c r="BO233" s="12">
        <f t="shared" si="188"/>
        <v>3.5108475110497001E-7</v>
      </c>
      <c r="BT233" s="1">
        <f t="shared" si="189"/>
        <v>44777</v>
      </c>
      <c r="BU233" s="6"/>
      <c r="BV233" s="6"/>
      <c r="BW233" s="6"/>
      <c r="BX233" s="6"/>
      <c r="BY233" s="6"/>
      <c r="BZ233" s="6"/>
      <c r="CA233" s="6"/>
      <c r="CB233" s="6"/>
      <c r="CC233" s="6"/>
    </row>
    <row r="234" spans="1:81" x14ac:dyDescent="0.25">
      <c r="A234" s="1">
        <v>44776</v>
      </c>
      <c r="B234" s="33">
        <v>7.61</v>
      </c>
      <c r="C234" s="33">
        <v>7.48</v>
      </c>
      <c r="D234" s="33">
        <v>7.43</v>
      </c>
      <c r="E234" s="33">
        <v>7.42</v>
      </c>
      <c r="F234" s="33">
        <v>7.63</v>
      </c>
      <c r="G234" s="33">
        <v>7.93</v>
      </c>
      <c r="H234" s="33">
        <v>8.39</v>
      </c>
      <c r="I234" s="33">
        <v>8.67</v>
      </c>
      <c r="J234" s="33">
        <v>8.8800000000000008</v>
      </c>
      <c r="K234" s="33">
        <v>9.0500000000000007</v>
      </c>
      <c r="L234" s="33">
        <v>9.1300000000000008</v>
      </c>
      <c r="M234" s="33">
        <v>9.2100000000000009</v>
      </c>
      <c r="N234" s="5"/>
      <c r="O234" s="1">
        <f t="shared" si="150"/>
        <v>44776</v>
      </c>
      <c r="P234" s="6">
        <f t="shared" si="151"/>
        <v>7.1558343052132933</v>
      </c>
      <c r="Q234" s="6">
        <f t="shared" si="152"/>
        <v>7.1367862967601781</v>
      </c>
      <c r="R234" s="6">
        <f t="shared" si="153"/>
        <v>7.193613257806053</v>
      </c>
      <c r="S234" s="6">
        <f t="shared" si="154"/>
        <v>7.840410538074849</v>
      </c>
      <c r="T234" s="6">
        <f t="shared" si="155"/>
        <v>8.532510925015524</v>
      </c>
      <c r="U234" s="6">
        <f t="shared" si="156"/>
        <v>9.4962446883632765</v>
      </c>
      <c r="V234" s="6">
        <f t="shared" si="157"/>
        <v>9.8124500340830316</v>
      </c>
      <c r="W234" s="6">
        <f t="shared" si="158"/>
        <v>10.27728032516629</v>
      </c>
      <c r="X234" s="6">
        <f t="shared" si="159"/>
        <v>11.32809033591883</v>
      </c>
      <c r="AC234" s="1">
        <f t="shared" si="160"/>
        <v>44776</v>
      </c>
      <c r="AD234" s="9">
        <f t="shared" si="161"/>
        <v>1.065673846428722E-2</v>
      </c>
      <c r="AE234" s="9">
        <f t="shared" si="162"/>
        <v>1.7424120829682921E-2</v>
      </c>
      <c r="AF234" s="9">
        <f t="shared" si="163"/>
        <v>1.7284725151276142E-2</v>
      </c>
      <c r="AG234" s="9">
        <f t="shared" si="164"/>
        <v>1.2836420831072585E-2</v>
      </c>
      <c r="AH234" s="9">
        <f t="shared" si="165"/>
        <v>4.6579057175481471E-3</v>
      </c>
      <c r="AI234" s="9">
        <f t="shared" si="166"/>
        <v>-1.0995747956672353E-2</v>
      </c>
      <c r="AJ234" s="9">
        <f t="shared" si="167"/>
        <v>-6.7193890612509402E-3</v>
      </c>
      <c r="AK234" s="9">
        <f t="shared" si="168"/>
        <v>2.7361287666143189E-3</v>
      </c>
      <c r="AL234" s="9">
        <f t="shared" si="169"/>
        <v>3.8088236527070293E-3</v>
      </c>
      <c r="AQ234" s="1">
        <f t="shared" si="170"/>
        <v>44776</v>
      </c>
      <c r="AR234" s="12">
        <f t="shared" si="171"/>
        <v>1.1356607469621875E-4</v>
      </c>
      <c r="AS234" s="12">
        <f t="shared" si="172"/>
        <v>3.0359998668739026E-4</v>
      </c>
      <c r="AT234" s="12">
        <f t="shared" si="173"/>
        <v>2.9876172355515804E-4</v>
      </c>
      <c r="AU234" s="12">
        <f t="shared" si="174"/>
        <v>1.6477369975239419E-4</v>
      </c>
      <c r="AV234" s="12">
        <f t="shared" si="175"/>
        <v>2.1696085673567721E-5</v>
      </c>
      <c r="AW234" s="12">
        <f t="shared" si="176"/>
        <v>1.2090647312666421E-4</v>
      </c>
      <c r="AX234" s="12">
        <f t="shared" si="177"/>
        <v>4.515018935645879E-5</v>
      </c>
      <c r="AY234" s="12">
        <f t="shared" si="178"/>
        <v>7.4864006274943944E-6</v>
      </c>
      <c r="AZ234" s="12">
        <f t="shared" si="179"/>
        <v>1.4507137617420516E-5</v>
      </c>
      <c r="BE234" s="1">
        <f t="shared" si="190"/>
        <v>44776</v>
      </c>
      <c r="BF234" s="4">
        <f>lambda!$C$1*BF233</f>
        <v>1.2697173958044735E-3</v>
      </c>
      <c r="BG234" s="12">
        <f t="shared" si="180"/>
        <v>1.4419682061501917E-7</v>
      </c>
      <c r="BH234" s="12">
        <f t="shared" si="181"/>
        <v>3.8548618446298595E-7</v>
      </c>
      <c r="BI234" s="12">
        <f t="shared" si="182"/>
        <v>3.793429575985113E-7</v>
      </c>
      <c r="BJ234" s="12">
        <f t="shared" si="183"/>
        <v>2.0921603294667816E-7</v>
      </c>
      <c r="BK234" s="12">
        <f t="shared" si="184"/>
        <v>2.7547897400593151E-8</v>
      </c>
      <c r="BL234" s="12">
        <f t="shared" si="185"/>
        <v>1.5351705219429164E-7</v>
      </c>
      <c r="BM234" s="12">
        <f t="shared" si="186"/>
        <v>5.7327980849761713E-8</v>
      </c>
      <c r="BN234" s="12">
        <f t="shared" si="187"/>
        <v>9.5056131086911585E-9</v>
      </c>
      <c r="BO234" s="12">
        <f t="shared" si="188"/>
        <v>1.8419964996168292E-8</v>
      </c>
      <c r="BT234" s="1">
        <f t="shared" si="189"/>
        <v>44776</v>
      </c>
      <c r="BU234" s="6"/>
      <c r="BV234" s="6"/>
      <c r="BW234" s="6"/>
      <c r="BX234" s="6"/>
      <c r="BY234" s="6"/>
      <c r="BZ234" s="6"/>
      <c r="CA234" s="6"/>
      <c r="CB234" s="6"/>
      <c r="CC234" s="6"/>
    </row>
    <row r="235" spans="1:81" x14ac:dyDescent="0.25">
      <c r="A235" s="1">
        <v>44775</v>
      </c>
      <c r="B235" s="33">
        <v>7.55</v>
      </c>
      <c r="C235" s="33">
        <v>7.41</v>
      </c>
      <c r="D235" s="33">
        <v>7.34</v>
      </c>
      <c r="E235" s="33">
        <v>7.32</v>
      </c>
      <c r="F235" s="33">
        <v>7.53</v>
      </c>
      <c r="G235" s="33">
        <v>7.85</v>
      </c>
      <c r="H235" s="33">
        <v>8.3800000000000008</v>
      </c>
      <c r="I235" s="33">
        <v>8.68</v>
      </c>
      <c r="J235" s="33">
        <v>8.8800000000000008</v>
      </c>
      <c r="K235" s="33">
        <v>9.0399999999999991</v>
      </c>
      <c r="L235" s="33">
        <v>9.1300000000000008</v>
      </c>
      <c r="M235" s="33">
        <v>9.2200000000000006</v>
      </c>
      <c r="N235" s="5"/>
      <c r="O235" s="1">
        <f t="shared" si="150"/>
        <v>44775</v>
      </c>
      <c r="P235" s="6">
        <f t="shared" si="151"/>
        <v>7.0799813409885282</v>
      </c>
      <c r="Q235" s="6">
        <f t="shared" si="152"/>
        <v>7.0135111691936203</v>
      </c>
      <c r="R235" s="6">
        <f t="shared" si="153"/>
        <v>7.0703420532893801</v>
      </c>
      <c r="S235" s="6">
        <f t="shared" si="154"/>
        <v>7.7404109206112404</v>
      </c>
      <c r="T235" s="6">
        <f t="shared" si="155"/>
        <v>8.492859711090528</v>
      </c>
      <c r="U235" s="6">
        <f t="shared" si="156"/>
        <v>9.6012391901565746</v>
      </c>
      <c r="V235" s="6">
        <f t="shared" si="157"/>
        <v>9.8786057174821913</v>
      </c>
      <c r="W235" s="6">
        <f t="shared" si="158"/>
        <v>10.24919879768275</v>
      </c>
      <c r="X235" s="6">
        <f t="shared" si="159"/>
        <v>11.28502570236685</v>
      </c>
      <c r="AC235" s="1">
        <f t="shared" si="160"/>
        <v>44775</v>
      </c>
      <c r="AD235" s="9">
        <f t="shared" si="161"/>
        <v>1.759122444253261E-2</v>
      </c>
      <c r="AE235" s="9">
        <f t="shared" si="162"/>
        <v>9.5337121138259571E-3</v>
      </c>
      <c r="AF235" s="9">
        <f t="shared" si="163"/>
        <v>-4.0173040799784242E-3</v>
      </c>
      <c r="AG235" s="9">
        <f t="shared" si="164"/>
        <v>-1.1614920057615391E-2</v>
      </c>
      <c r="AH235" s="9">
        <f t="shared" si="165"/>
        <v>0</v>
      </c>
      <c r="AI235" s="9">
        <f t="shared" si="166"/>
        <v>5.742021777498294E-3</v>
      </c>
      <c r="AJ235" s="9">
        <f t="shared" si="167"/>
        <v>6.1364264253413537E-3</v>
      </c>
      <c r="AK235" s="9">
        <f t="shared" si="168"/>
        <v>-4.3049833085309127E-3</v>
      </c>
      <c r="AL235" s="9">
        <f t="shared" si="169"/>
        <v>1.2680481582944473E-3</v>
      </c>
      <c r="AQ235" s="1">
        <f t="shared" si="170"/>
        <v>44775</v>
      </c>
      <c r="AR235" s="12">
        <f t="shared" si="171"/>
        <v>3.0945117738755677E-4</v>
      </c>
      <c r="AS235" s="12">
        <f t="shared" si="172"/>
        <v>9.0891666669311804E-5</v>
      </c>
      <c r="AT235" s="12">
        <f t="shared" si="173"/>
        <v>1.6138732071011294E-5</v>
      </c>
      <c r="AU235" s="12">
        <f t="shared" si="174"/>
        <v>1.3490636794479631E-4</v>
      </c>
      <c r="AV235" s="12">
        <f t="shared" si="175"/>
        <v>0</v>
      </c>
      <c r="AW235" s="12">
        <f t="shared" si="176"/>
        <v>3.2970814093264668E-5</v>
      </c>
      <c r="AX235" s="12">
        <f t="shared" si="177"/>
        <v>3.7655729273627663E-5</v>
      </c>
      <c r="AY235" s="12">
        <f t="shared" si="178"/>
        <v>1.8532881286729765E-5</v>
      </c>
      <c r="AZ235" s="12">
        <f t="shared" si="179"/>
        <v>1.6079461317539398E-6</v>
      </c>
      <c r="BE235" s="1">
        <f t="shared" si="190"/>
        <v>44775</v>
      </c>
      <c r="BF235" s="4">
        <f>lambda!$C$1*BF234</f>
        <v>1.2596402736155491E-3</v>
      </c>
      <c r="BG235" s="12">
        <f t="shared" si="180"/>
        <v>3.8979716575511584E-7</v>
      </c>
      <c r="BH235" s="12">
        <f t="shared" si="181"/>
        <v>1.1449080387270521E-7</v>
      </c>
      <c r="BI235" s="12">
        <f t="shared" si="182"/>
        <v>2.0328996881736703E-8</v>
      </c>
      <c r="BJ235" s="12">
        <f t="shared" si="183"/>
        <v>1.6993349423046317E-7</v>
      </c>
      <c r="BK235" s="12">
        <f t="shared" si="184"/>
        <v>0</v>
      </c>
      <c r="BL235" s="12">
        <f t="shared" si="185"/>
        <v>4.1531365285767307E-8</v>
      </c>
      <c r="BM235" s="12">
        <f t="shared" si="186"/>
        <v>4.7432673125425393E-8</v>
      </c>
      <c r="BN235" s="12">
        <f t="shared" si="187"/>
        <v>2.334476365490077E-8</v>
      </c>
      <c r="BO235" s="12">
        <f t="shared" si="188"/>
        <v>2.0254337053615966E-9</v>
      </c>
      <c r="BT235" s="1">
        <f t="shared" si="189"/>
        <v>44775</v>
      </c>
      <c r="BU235" s="6"/>
      <c r="BV235" s="6"/>
      <c r="BW235" s="6"/>
      <c r="BX235" s="6"/>
      <c r="BY235" s="6"/>
      <c r="BZ235" s="6"/>
      <c r="CA235" s="6"/>
      <c r="CB235" s="6"/>
      <c r="CC235" s="6"/>
    </row>
    <row r="236" spans="1:81" x14ac:dyDescent="0.25">
      <c r="A236" s="1">
        <v>44774</v>
      </c>
      <c r="B236" s="33">
        <v>7.36</v>
      </c>
      <c r="C236" s="33">
        <v>7.25</v>
      </c>
      <c r="D236" s="33">
        <v>7.21</v>
      </c>
      <c r="E236" s="33">
        <v>7.23</v>
      </c>
      <c r="F236" s="33">
        <v>7.53</v>
      </c>
      <c r="G236" s="33">
        <v>7.85</v>
      </c>
      <c r="H236" s="33">
        <v>8.36</v>
      </c>
      <c r="I236" s="33">
        <v>8.65</v>
      </c>
      <c r="J236" s="33">
        <v>8.8699999999999992</v>
      </c>
      <c r="K236" s="33">
        <v>9.0299999999999994</v>
      </c>
      <c r="L236" s="33">
        <v>9.11</v>
      </c>
      <c r="M236" s="33">
        <v>9.19</v>
      </c>
      <c r="N236" s="5"/>
      <c r="O236" s="1">
        <f t="shared" si="150"/>
        <v>44774</v>
      </c>
      <c r="P236" s="6">
        <f t="shared" si="151"/>
        <v>6.9565248591405116</v>
      </c>
      <c r="Q236" s="6">
        <f t="shared" si="152"/>
        <v>6.9469640971599134</v>
      </c>
      <c r="R236" s="6">
        <f t="shared" si="153"/>
        <v>7.0988028969217076</v>
      </c>
      <c r="S236" s="6">
        <f t="shared" si="154"/>
        <v>7.8308393173551982</v>
      </c>
      <c r="T236" s="6">
        <f t="shared" si="155"/>
        <v>8.492859711090528</v>
      </c>
      <c r="U236" s="6">
        <f t="shared" si="156"/>
        <v>9.5462666434566028</v>
      </c>
      <c r="V236" s="6">
        <f t="shared" si="157"/>
        <v>9.8181719935018563</v>
      </c>
      <c r="W236" s="6">
        <f t="shared" si="158"/>
        <v>10.29341653745827</v>
      </c>
      <c r="X236" s="6">
        <f t="shared" si="159"/>
        <v>11.270724815331645</v>
      </c>
      <c r="AC236" s="1">
        <f t="shared" si="160"/>
        <v>44774</v>
      </c>
      <c r="AD236" s="9">
        <f t="shared" si="161"/>
        <v>6.8641138443296572E-3</v>
      </c>
      <c r="AE236" s="9">
        <f t="shared" si="162"/>
        <v>-6.8060526755938872E-3</v>
      </c>
      <c r="AF236" s="9">
        <f t="shared" si="163"/>
        <v>-6.6735993722729231E-3</v>
      </c>
      <c r="AG236" s="9">
        <f t="shared" si="164"/>
        <v>-1.4812560519904927E-5</v>
      </c>
      <c r="AH236" s="9">
        <f t="shared" si="165"/>
        <v>-4.7420769160672477E-3</v>
      </c>
      <c r="AI236" s="9">
        <f t="shared" si="166"/>
        <v>-2.8746023827227393E-3</v>
      </c>
      <c r="AJ236" s="9">
        <f t="shared" si="167"/>
        <v>-5.0281160798722174E-3</v>
      </c>
      <c r="AK236" s="9">
        <f t="shared" si="168"/>
        <v>-2.3224938404245209E-3</v>
      </c>
      <c r="AL236" s="9">
        <f t="shared" si="169"/>
        <v>-6.3403515159895724E-3</v>
      </c>
      <c r="AQ236" s="1">
        <f t="shared" si="170"/>
        <v>44774</v>
      </c>
      <c r="AR236" s="12">
        <f t="shared" si="171"/>
        <v>4.7116058867918069E-5</v>
      </c>
      <c r="AS236" s="12">
        <f t="shared" si="172"/>
        <v>4.6322353022958713E-5</v>
      </c>
      <c r="AT236" s="12">
        <f t="shared" si="173"/>
        <v>4.4536928581601553E-5</v>
      </c>
      <c r="AU236" s="12">
        <f t="shared" si="174"/>
        <v>2.194119491558461E-10</v>
      </c>
      <c r="AV236" s="12">
        <f t="shared" si="175"/>
        <v>2.2487293477897857E-5</v>
      </c>
      <c r="AW236" s="12">
        <f t="shared" si="176"/>
        <v>8.2633388587552496E-6</v>
      </c>
      <c r="AX236" s="12">
        <f t="shared" si="177"/>
        <v>2.5281951312669553E-5</v>
      </c>
      <c r="AY236" s="12">
        <f t="shared" si="178"/>
        <v>5.3939776388098397E-6</v>
      </c>
      <c r="AZ236" s="12">
        <f t="shared" si="179"/>
        <v>4.0200057346311268E-5</v>
      </c>
      <c r="BE236" s="1">
        <f t="shared" si="190"/>
        <v>44774</v>
      </c>
      <c r="BF236" s="4">
        <f>lambda!$C$1*BF235</f>
        <v>1.2496431285868542E-3</v>
      </c>
      <c r="BG236" s="12">
        <f t="shared" si="180"/>
        <v>5.8878259210387532E-8</v>
      </c>
      <c r="BH236" s="12">
        <f t="shared" si="181"/>
        <v>5.7886410155114852E-8</v>
      </c>
      <c r="BI236" s="12">
        <f t="shared" si="182"/>
        <v>5.5655266770361851E-8</v>
      </c>
      <c r="BJ236" s="12">
        <f t="shared" si="183"/>
        <v>2.7418663459245131E-13</v>
      </c>
      <c r="BK236" s="12">
        <f t="shared" si="184"/>
        <v>2.810109177517104E-8</v>
      </c>
      <c r="BL236" s="12">
        <f t="shared" si="185"/>
        <v>1.0326224624028235E-8</v>
      </c>
      <c r="BM236" s="12">
        <f t="shared" si="186"/>
        <v>3.1593416735144908E-8</v>
      </c>
      <c r="BN236" s="12">
        <f t="shared" si="187"/>
        <v>6.7405470920898606E-9</v>
      </c>
      <c r="BO236" s="12">
        <f t="shared" si="188"/>
        <v>5.0235725431615362E-8</v>
      </c>
      <c r="BT236" s="1">
        <f t="shared" si="189"/>
        <v>44774</v>
      </c>
      <c r="BU236" s="6"/>
      <c r="BV236" s="6"/>
      <c r="BW236" s="6"/>
      <c r="BX236" s="6"/>
      <c r="BY236" s="6"/>
      <c r="BZ236" s="6"/>
      <c r="CA236" s="6"/>
      <c r="CB236" s="6"/>
      <c r="CC236" s="6"/>
    </row>
    <row r="237" spans="1:81" x14ac:dyDescent="0.25">
      <c r="A237" s="1">
        <v>44771</v>
      </c>
      <c r="B237" s="33">
        <v>7.15</v>
      </c>
      <c r="C237" s="33">
        <v>7.12</v>
      </c>
      <c r="D237" s="33">
        <v>7.14</v>
      </c>
      <c r="E237" s="33">
        <v>7.19</v>
      </c>
      <c r="F237" s="33">
        <v>7.51</v>
      </c>
      <c r="G237" s="33">
        <v>7.85</v>
      </c>
      <c r="H237" s="33">
        <v>8.3699999999999992</v>
      </c>
      <c r="I237" s="33">
        <v>8.67</v>
      </c>
      <c r="J237" s="33">
        <v>8.89</v>
      </c>
      <c r="K237" s="33">
        <v>9.06</v>
      </c>
      <c r="L237" s="33">
        <v>9.15</v>
      </c>
      <c r="M237" s="33">
        <v>9.25</v>
      </c>
      <c r="N237" s="5"/>
      <c r="O237" s="1">
        <f t="shared" si="150"/>
        <v>44771</v>
      </c>
      <c r="P237" s="6">
        <f t="shared" si="151"/>
        <v>6.9089379882381508</v>
      </c>
      <c r="Q237" s="6">
        <f t="shared" si="152"/>
        <v>6.9944067662552456</v>
      </c>
      <c r="R237" s="6">
        <f t="shared" si="153"/>
        <v>7.1463358951577405</v>
      </c>
      <c r="S237" s="6">
        <f t="shared" si="154"/>
        <v>7.8309553129956022</v>
      </c>
      <c r="T237" s="6">
        <f t="shared" si="155"/>
        <v>8.5332291469128343</v>
      </c>
      <c r="U237" s="6">
        <f t="shared" si="156"/>
        <v>9.5737478441345942</v>
      </c>
      <c r="V237" s="6">
        <f t="shared" si="157"/>
        <v>9.8676632215275344</v>
      </c>
      <c r="W237" s="6">
        <f t="shared" si="158"/>
        <v>10.317350716697002</v>
      </c>
      <c r="X237" s="6">
        <f t="shared" si="159"/>
        <v>11.342412193937745</v>
      </c>
      <c r="AC237" s="1">
        <f t="shared" si="160"/>
        <v>44771</v>
      </c>
      <c r="AD237" s="9">
        <f t="shared" si="161"/>
        <v>-8.2159903201505114E-3</v>
      </c>
      <c r="AE237" s="9">
        <f t="shared" si="162"/>
        <v>-1.7499473512224629E-2</v>
      </c>
      <c r="AF237" s="9">
        <f t="shared" si="163"/>
        <v>-1.9726490134521806E-2</v>
      </c>
      <c r="AG237" s="9">
        <f t="shared" si="164"/>
        <v>-1.5231080859450227E-2</v>
      </c>
      <c r="AH237" s="9">
        <f t="shared" si="165"/>
        <v>-3.466141883732606E-3</v>
      </c>
      <c r="AI237" s="9">
        <f t="shared" si="166"/>
        <v>6.3880480139497887E-3</v>
      </c>
      <c r="AJ237" s="9">
        <f t="shared" si="167"/>
        <v>1.3490650686711243E-2</v>
      </c>
      <c r="AK237" s="9">
        <f t="shared" si="168"/>
        <v>6.2214824452301526E-3</v>
      </c>
      <c r="AL237" s="9">
        <f t="shared" si="169"/>
        <v>3.7938483444840371E-3</v>
      </c>
      <c r="AQ237" s="1">
        <f t="shared" si="170"/>
        <v>44771</v>
      </c>
      <c r="AR237" s="12">
        <f t="shared" si="171"/>
        <v>6.7502496940806896E-5</v>
      </c>
      <c r="AS237" s="12">
        <f t="shared" si="172"/>
        <v>3.0623157320505137E-4</v>
      </c>
      <c r="AT237" s="12">
        <f t="shared" si="173"/>
        <v>3.8913441302738613E-4</v>
      </c>
      <c r="AU237" s="12">
        <f t="shared" si="174"/>
        <v>2.3198582414711108E-4</v>
      </c>
      <c r="AV237" s="12">
        <f t="shared" si="175"/>
        <v>1.2014139558165419E-5</v>
      </c>
      <c r="AW237" s="12">
        <f t="shared" si="176"/>
        <v>4.0807157428527839E-5</v>
      </c>
      <c r="AX237" s="12">
        <f t="shared" si="177"/>
        <v>1.8199765595086254E-4</v>
      </c>
      <c r="AY237" s="12">
        <f t="shared" si="178"/>
        <v>3.870684381630696E-5</v>
      </c>
      <c r="AZ237" s="12">
        <f t="shared" si="179"/>
        <v>1.4393285260944268E-5</v>
      </c>
      <c r="BE237" s="1">
        <f t="shared" si="190"/>
        <v>44771</v>
      </c>
      <c r="BF237" s="4">
        <f>lambda!$C$1*BF236</f>
        <v>1.2397253259790221E-3</v>
      </c>
      <c r="BG237" s="12">
        <f t="shared" si="180"/>
        <v>8.3684555024339768E-8</v>
      </c>
      <c r="BH237" s="12">
        <f t="shared" si="181"/>
        <v>3.7964303691670107E-7</v>
      </c>
      <c r="BI237" s="12">
        <f t="shared" si="182"/>
        <v>4.8241978704003165E-7</v>
      </c>
      <c r="BJ237" s="12">
        <f t="shared" si="183"/>
        <v>2.8759870146328939E-7</v>
      </c>
      <c r="BK237" s="12">
        <f t="shared" si="184"/>
        <v>1.4894233080104089E-8</v>
      </c>
      <c r="BL237" s="12">
        <f t="shared" si="185"/>
        <v>5.0589666545358951E-8</v>
      </c>
      <c r="BM237" s="12">
        <f t="shared" si="186"/>
        <v>2.2562710335110097E-7</v>
      </c>
      <c r="BN237" s="12">
        <f t="shared" si="187"/>
        <v>4.7985854567790242E-8</v>
      </c>
      <c r="BO237" s="12">
        <f t="shared" si="188"/>
        <v>1.7843720262033187E-8</v>
      </c>
      <c r="BT237" s="1">
        <f t="shared" si="189"/>
        <v>44771</v>
      </c>
      <c r="BU237" s="6"/>
      <c r="BV237" s="6"/>
      <c r="BW237" s="6"/>
      <c r="BX237" s="6"/>
      <c r="BY237" s="6"/>
      <c r="BZ237" s="6"/>
      <c r="CA237" s="6"/>
      <c r="CB237" s="6"/>
      <c r="CC237" s="6"/>
    </row>
    <row r="238" spans="1:81" x14ac:dyDescent="0.25">
      <c r="A238" s="1">
        <v>44770</v>
      </c>
      <c r="B238" s="33">
        <v>7.05</v>
      </c>
      <c r="C238" s="33">
        <v>7.1</v>
      </c>
      <c r="D238" s="33">
        <v>7.17</v>
      </c>
      <c r="E238" s="33">
        <v>7.25</v>
      </c>
      <c r="F238" s="33">
        <v>7.6</v>
      </c>
      <c r="G238" s="33">
        <v>7.92</v>
      </c>
      <c r="H238" s="33">
        <v>8.39</v>
      </c>
      <c r="I238" s="33">
        <v>8.65</v>
      </c>
      <c r="J238" s="33">
        <v>8.86</v>
      </c>
      <c r="K238" s="33">
        <v>9.0299999999999994</v>
      </c>
      <c r="L238" s="33">
        <v>9.11</v>
      </c>
      <c r="M238" s="33">
        <v>9.1999999999999993</v>
      </c>
      <c r="N238" s="5"/>
      <c r="O238" s="1">
        <f t="shared" si="150"/>
        <v>44770</v>
      </c>
      <c r="P238" s="6">
        <f t="shared" si="151"/>
        <v>6.9659355810846257</v>
      </c>
      <c r="Q238" s="6">
        <f t="shared" si="152"/>
        <v>7.1178824307590816</v>
      </c>
      <c r="R238" s="6">
        <f t="shared" si="153"/>
        <v>7.2887076504218662</v>
      </c>
      <c r="S238" s="6">
        <f t="shared" si="154"/>
        <v>7.9511421911422131</v>
      </c>
      <c r="T238" s="6">
        <f t="shared" si="155"/>
        <v>8.5628578488411868</v>
      </c>
      <c r="U238" s="6">
        <f t="shared" si="156"/>
        <v>9.5127852066695944</v>
      </c>
      <c r="V238" s="6">
        <f t="shared" si="157"/>
        <v>9.7354359453241663</v>
      </c>
      <c r="W238" s="6">
        <f t="shared" si="158"/>
        <v>10.253360762922789</v>
      </c>
      <c r="X238" s="6">
        <f t="shared" si="159"/>
        <v>11.299462326371096</v>
      </c>
      <c r="AC238" s="1">
        <f t="shared" si="160"/>
        <v>44770</v>
      </c>
      <c r="AD238" s="9">
        <f t="shared" si="161"/>
        <v>5.4649905849418687E-3</v>
      </c>
      <c r="AE238" s="9">
        <f t="shared" si="162"/>
        <v>4.0003074004772475E-3</v>
      </c>
      <c r="AF238" s="9">
        <f t="shared" si="163"/>
        <v>-3.9170683249594327E-3</v>
      </c>
      <c r="AG238" s="9">
        <f t="shared" si="164"/>
        <v>-8.8088815772276365E-3</v>
      </c>
      <c r="AH238" s="9">
        <f t="shared" si="165"/>
        <v>-1.2829007838606488E-2</v>
      </c>
      <c r="AI238" s="9">
        <f t="shared" si="166"/>
        <v>-5.7190517275855744E-3</v>
      </c>
      <c r="AJ238" s="9">
        <f t="shared" si="167"/>
        <v>-5.5990917944565566E-3</v>
      </c>
      <c r="AK238" s="9">
        <f t="shared" si="168"/>
        <v>-5.8167771010901401E-3</v>
      </c>
      <c r="AL238" s="9">
        <f t="shared" si="169"/>
        <v>-2.5188417641837037E-3</v>
      </c>
      <c r="AQ238" s="1">
        <f t="shared" si="170"/>
        <v>44770</v>
      </c>
      <c r="AR238" s="12">
        <f t="shared" si="171"/>
        <v>2.9866122093503268E-5</v>
      </c>
      <c r="AS238" s="12">
        <f t="shared" si="172"/>
        <v>1.6002459298313033E-5</v>
      </c>
      <c r="AT238" s="12">
        <f t="shared" si="173"/>
        <v>1.5343424262400495E-5</v>
      </c>
      <c r="AU238" s="12">
        <f t="shared" si="174"/>
        <v>7.7596394641620456E-5</v>
      </c>
      <c r="AV238" s="12">
        <f t="shared" si="175"/>
        <v>1.6458344212302671E-4</v>
      </c>
      <c r="AW238" s="12">
        <f t="shared" si="176"/>
        <v>3.2707552662799541E-5</v>
      </c>
      <c r="AX238" s="12">
        <f t="shared" si="177"/>
        <v>3.1349828922750739E-5</v>
      </c>
      <c r="AY238" s="12">
        <f t="shared" si="178"/>
        <v>3.3834895843766615E-5</v>
      </c>
      <c r="AZ238" s="12">
        <f t="shared" si="179"/>
        <v>6.3445638329960729E-6</v>
      </c>
      <c r="BE238" s="1">
        <f t="shared" si="190"/>
        <v>44770</v>
      </c>
      <c r="BF238" s="4">
        <f>lambda!$C$1*BF237</f>
        <v>1.2298862360902998E-3</v>
      </c>
      <c r="BG238" s="12">
        <f t="shared" si="180"/>
        <v>3.6731932488192077E-8</v>
      </c>
      <c r="BH238" s="12">
        <f t="shared" si="181"/>
        <v>1.9681204434590435E-8</v>
      </c>
      <c r="BI238" s="12">
        <f t="shared" si="182"/>
        <v>1.8870666314820329E-8</v>
      </c>
      <c r="BJ238" s="12">
        <f t="shared" si="183"/>
        <v>9.5434737739960088E-8</v>
      </c>
      <c r="BK238" s="12">
        <f t="shared" si="184"/>
        <v>2.0241891015547501E-7</v>
      </c>
      <c r="BL238" s="12">
        <f t="shared" si="185"/>
        <v>4.0226568836175793E-8</v>
      </c>
      <c r="BM238" s="12">
        <f t="shared" si="186"/>
        <v>3.8556723095876725E-8</v>
      </c>
      <c r="BN238" s="12">
        <f t="shared" si="187"/>
        <v>4.1613072697797448E-8</v>
      </c>
      <c r="BO238" s="12">
        <f t="shared" si="188"/>
        <v>7.8030917321981856E-9</v>
      </c>
      <c r="BT238" s="1">
        <f t="shared" si="189"/>
        <v>44770</v>
      </c>
      <c r="BU238" s="6"/>
      <c r="BV238" s="6"/>
      <c r="BW238" s="6"/>
      <c r="BX238" s="6"/>
      <c r="BY238" s="6"/>
      <c r="BZ238" s="6"/>
      <c r="CA238" s="6"/>
      <c r="CB238" s="6"/>
      <c r="CC238" s="6"/>
    </row>
    <row r="239" spans="1:81" x14ac:dyDescent="0.25">
      <c r="A239" s="1">
        <v>44769</v>
      </c>
      <c r="B239" s="33">
        <v>6.97</v>
      </c>
      <c r="C239" s="33">
        <v>7.04</v>
      </c>
      <c r="D239" s="33">
        <v>7.12</v>
      </c>
      <c r="E239" s="33">
        <v>7.22</v>
      </c>
      <c r="F239" s="33">
        <v>7.62</v>
      </c>
      <c r="G239" s="33">
        <v>7.97</v>
      </c>
      <c r="H239" s="33">
        <v>8.44</v>
      </c>
      <c r="I239" s="33">
        <v>8.6999999999999993</v>
      </c>
      <c r="J239" s="33">
        <v>8.91</v>
      </c>
      <c r="K239" s="33">
        <v>9.07</v>
      </c>
      <c r="L239" s="33">
        <v>9.14</v>
      </c>
      <c r="M239" s="33">
        <v>9.2100000000000009</v>
      </c>
      <c r="N239" s="5"/>
      <c r="O239" s="1">
        <f t="shared" si="150"/>
        <v>44769</v>
      </c>
      <c r="P239" s="6">
        <f t="shared" si="151"/>
        <v>6.927970642224146</v>
      </c>
      <c r="Q239" s="6">
        <f t="shared" si="152"/>
        <v>7.0894655889418345</v>
      </c>
      <c r="R239" s="6">
        <f t="shared" si="153"/>
        <v>7.3173140062377406</v>
      </c>
      <c r="S239" s="6">
        <f t="shared" si="154"/>
        <v>8.021492258906914</v>
      </c>
      <c r="T239" s="6">
        <f t="shared" si="155"/>
        <v>8.6734184946337898</v>
      </c>
      <c r="U239" s="6">
        <f t="shared" si="156"/>
        <v>9.5673451842969044</v>
      </c>
      <c r="V239" s="6">
        <f t="shared" si="157"/>
        <v>9.7900984321769968</v>
      </c>
      <c r="W239" s="6">
        <f t="shared" si="158"/>
        <v>10.313176074531563</v>
      </c>
      <c r="X239" s="6">
        <f t="shared" si="159"/>
        <v>11.327959759186573</v>
      </c>
      <c r="AC239" s="1">
        <f t="shared" si="160"/>
        <v>44769</v>
      </c>
      <c r="AD239" s="9">
        <f t="shared" si="161"/>
        <v>2.0795946535051818E-2</v>
      </c>
      <c r="AE239" s="9">
        <f t="shared" si="162"/>
        <v>1.7567456689466937E-2</v>
      </c>
      <c r="AF239" s="9">
        <f t="shared" si="163"/>
        <v>1.1720573779454792E-2</v>
      </c>
      <c r="AG239" s="9">
        <f t="shared" si="164"/>
        <v>-6.2844897463532621E-3</v>
      </c>
      <c r="AH239" s="9">
        <f t="shared" si="165"/>
        <v>-1.1557817223082771E-2</v>
      </c>
      <c r="AI239" s="9">
        <f t="shared" si="166"/>
        <v>-2.2792238838750672E-3</v>
      </c>
      <c r="AJ239" s="9">
        <f t="shared" si="167"/>
        <v>9.6028878004258481E-3</v>
      </c>
      <c r="AK239" s="9">
        <f t="shared" si="168"/>
        <v>1.2884121541574834E-2</v>
      </c>
      <c r="AL239" s="9">
        <f t="shared" si="169"/>
        <v>1.6560372941670658E-2</v>
      </c>
      <c r="AQ239" s="1">
        <f t="shared" si="170"/>
        <v>44769</v>
      </c>
      <c r="AR239" s="12">
        <f t="shared" si="171"/>
        <v>4.324713922887337E-4</v>
      </c>
      <c r="AS239" s="12">
        <f t="shared" si="172"/>
        <v>3.0861553453629661E-4</v>
      </c>
      <c r="AT239" s="12">
        <f t="shared" si="173"/>
        <v>1.3737184971964318E-4</v>
      </c>
      <c r="AU239" s="12">
        <f t="shared" si="174"/>
        <v>3.9494811372019286E-5</v>
      </c>
      <c r="AV239" s="12">
        <f t="shared" si="175"/>
        <v>1.3358313896218873E-4</v>
      </c>
      <c r="AW239" s="12">
        <f t="shared" si="176"/>
        <v>5.1948615128265459E-6</v>
      </c>
      <c r="AX239" s="12">
        <f t="shared" si="177"/>
        <v>9.2215454107567586E-5</v>
      </c>
      <c r="AY239" s="12">
        <f t="shared" si="178"/>
        <v>1.6600058789807267E-4</v>
      </c>
      <c r="AZ239" s="12">
        <f t="shared" si="179"/>
        <v>2.7424595196721768E-4</v>
      </c>
      <c r="BE239" s="1">
        <f t="shared" si="190"/>
        <v>44769</v>
      </c>
      <c r="BF239" s="4">
        <f>lambda!$C$1*BF238</f>
        <v>1.2201252342165672E-3</v>
      </c>
      <c r="BG239" s="12">
        <f t="shared" si="180"/>
        <v>5.2766925880825612E-7</v>
      </c>
      <c r="BH239" s="12">
        <f t="shared" si="181"/>
        <v>3.7654960135896997E-7</v>
      </c>
      <c r="BI239" s="12">
        <f t="shared" si="182"/>
        <v>1.676108603139427E-7</v>
      </c>
      <c r="BJ239" s="12">
        <f t="shared" si="183"/>
        <v>4.8188615975624177E-8</v>
      </c>
      <c r="BK239" s="12">
        <f t="shared" si="184"/>
        <v>1.6298815871362478E-7</v>
      </c>
      <c r="BL239" s="12">
        <f t="shared" si="185"/>
        <v>6.3383816200601203E-9</v>
      </c>
      <c r="BM239" s="12">
        <f t="shared" si="186"/>
        <v>1.12514402541383E-7</v>
      </c>
      <c r="BN239" s="12">
        <f t="shared" si="187"/>
        <v>2.0254150618922377E-7</v>
      </c>
      <c r="BO239" s="12">
        <f t="shared" si="188"/>
        <v>3.3461440637694692E-7</v>
      </c>
      <c r="BT239" s="1">
        <f t="shared" si="189"/>
        <v>44769</v>
      </c>
      <c r="BU239" s="6"/>
      <c r="BV239" s="6"/>
      <c r="BW239" s="6"/>
      <c r="BX239" s="6"/>
      <c r="BY239" s="6"/>
      <c r="BZ239" s="6"/>
      <c r="CA239" s="6"/>
      <c r="CB239" s="6"/>
      <c r="CC239" s="6"/>
    </row>
    <row r="240" spans="1:81" x14ac:dyDescent="0.25">
      <c r="A240" s="1">
        <v>44768</v>
      </c>
      <c r="B240" s="33">
        <v>6.98</v>
      </c>
      <c r="C240" s="33">
        <v>6.97</v>
      </c>
      <c r="D240" s="33">
        <v>7.03</v>
      </c>
      <c r="E240" s="33">
        <v>7.13</v>
      </c>
      <c r="F240" s="33">
        <v>7.6</v>
      </c>
      <c r="G240" s="33">
        <v>7.99</v>
      </c>
      <c r="H240" s="33">
        <v>8.4600000000000009</v>
      </c>
      <c r="I240" s="33">
        <v>8.69</v>
      </c>
      <c r="J240" s="33">
        <v>8.8699999999999992</v>
      </c>
      <c r="K240" s="33">
        <v>9</v>
      </c>
      <c r="L240" s="33">
        <v>9.06</v>
      </c>
      <c r="M240" s="33">
        <v>9.1300000000000008</v>
      </c>
      <c r="N240" s="5"/>
      <c r="O240" s="1">
        <f t="shared" si="150"/>
        <v>44768</v>
      </c>
      <c r="P240" s="6">
        <f t="shared" si="151"/>
        <v>6.7853846788463734</v>
      </c>
      <c r="Q240" s="6">
        <f t="shared" si="152"/>
        <v>6.9660092908693017</v>
      </c>
      <c r="R240" s="6">
        <f t="shared" si="153"/>
        <v>7.2320515262072504</v>
      </c>
      <c r="S240" s="6">
        <f t="shared" si="154"/>
        <v>8.0720619807710392</v>
      </c>
      <c r="T240" s="6">
        <f t="shared" si="155"/>
        <v>8.7742458298496686</v>
      </c>
      <c r="U240" s="6">
        <f t="shared" si="156"/>
        <v>9.5891761753535967</v>
      </c>
      <c r="V240" s="6">
        <f t="shared" si="157"/>
        <v>9.6965351731142846</v>
      </c>
      <c r="W240" s="6">
        <f t="shared" si="158"/>
        <v>10.181152192709312</v>
      </c>
      <c r="X240" s="6">
        <f t="shared" si="159"/>
        <v>11.141909305303228</v>
      </c>
      <c r="AC240" s="1">
        <f t="shared" si="160"/>
        <v>44768</v>
      </c>
      <c r="AD240" s="9">
        <f t="shared" si="161"/>
        <v>-4.1954819195296885E-3</v>
      </c>
      <c r="AE240" s="9">
        <f t="shared" si="162"/>
        <v>-2.7180629319791877E-3</v>
      </c>
      <c r="AF240" s="9">
        <f t="shared" si="163"/>
        <v>-5.2270200247531507E-3</v>
      </c>
      <c r="AG240" s="9">
        <f t="shared" si="164"/>
        <v>-7.4163619460408201E-3</v>
      </c>
      <c r="AH240" s="9">
        <f t="shared" si="165"/>
        <v>-9.1009654125686554E-3</v>
      </c>
      <c r="AI240" s="9">
        <f t="shared" si="166"/>
        <v>1.7633502068591855E-3</v>
      </c>
      <c r="AJ240" s="9">
        <f t="shared" si="167"/>
        <v>1.2544099938676336E-2</v>
      </c>
      <c r="AK240" s="9">
        <f t="shared" si="168"/>
        <v>1.3018123699558803E-2</v>
      </c>
      <c r="AL240" s="9">
        <f t="shared" si="169"/>
        <v>1.2866526637830951E-2</v>
      </c>
      <c r="AQ240" s="1">
        <f t="shared" si="170"/>
        <v>44768</v>
      </c>
      <c r="AR240" s="12">
        <f t="shared" si="171"/>
        <v>1.760206853710052E-5</v>
      </c>
      <c r="AS240" s="12">
        <f t="shared" si="172"/>
        <v>7.3878661021992985E-6</v>
      </c>
      <c r="AT240" s="12">
        <f t="shared" si="173"/>
        <v>2.7321738339170427E-5</v>
      </c>
      <c r="AU240" s="12">
        <f t="shared" si="174"/>
        <v>5.5002424514682378E-5</v>
      </c>
      <c r="AV240" s="12">
        <f t="shared" si="175"/>
        <v>8.2827571440770962E-5</v>
      </c>
      <c r="AW240" s="12">
        <f t="shared" si="176"/>
        <v>3.1094039520303324E-6</v>
      </c>
      <c r="AX240" s="12">
        <f t="shared" si="177"/>
        <v>1.5735444327149965E-4</v>
      </c>
      <c r="AY240" s="12">
        <f t="shared" si="178"/>
        <v>1.6947154465701456E-4</v>
      </c>
      <c r="AZ240" s="12">
        <f t="shared" si="179"/>
        <v>1.6554750772201343E-4</v>
      </c>
      <c r="BE240" s="1">
        <f t="shared" si="190"/>
        <v>44768</v>
      </c>
      <c r="BF240" s="4">
        <f>lambda!$C$1*BF239</f>
        <v>1.210441700611674E-3</v>
      </c>
      <c r="BG240" s="12">
        <f t="shared" si="180"/>
        <v>2.1306277774331194E-8</v>
      </c>
      <c r="BH240" s="12">
        <f t="shared" si="181"/>
        <v>8.9425812086374579E-9</v>
      </c>
      <c r="BI240" s="12">
        <f t="shared" si="182"/>
        <v>3.3071371418932624E-8</v>
      </c>
      <c r="BJ240" s="12">
        <f t="shared" si="183"/>
        <v>6.6577228267317359E-8</v>
      </c>
      <c r="BK240" s="12">
        <f t="shared" si="184"/>
        <v>1.0025794643230173E-7</v>
      </c>
      <c r="BL240" s="12">
        <f t="shared" si="185"/>
        <v>3.7637522075842555E-9</v>
      </c>
      <c r="BM240" s="12">
        <f t="shared" si="186"/>
        <v>1.9046837991235722E-7</v>
      </c>
      <c r="BN240" s="12">
        <f t="shared" si="187"/>
        <v>2.0513542471992395E-7</v>
      </c>
      <c r="BO240" s="12">
        <f t="shared" si="188"/>
        <v>2.0038560677905816E-7</v>
      </c>
      <c r="BT240" s="1">
        <f t="shared" si="189"/>
        <v>44768</v>
      </c>
      <c r="BU240" s="6"/>
      <c r="BV240" s="6"/>
      <c r="BW240" s="6"/>
      <c r="BX240" s="6"/>
      <c r="BY240" s="6"/>
      <c r="BZ240" s="6"/>
      <c r="CA240" s="6"/>
      <c r="CB240" s="6"/>
      <c r="CC240" s="6"/>
    </row>
    <row r="241" spans="1:81" x14ac:dyDescent="0.25">
      <c r="A241" s="1">
        <v>44767</v>
      </c>
      <c r="B241" s="33">
        <v>7.05</v>
      </c>
      <c r="C241" s="33">
        <v>7.02</v>
      </c>
      <c r="D241" s="33">
        <v>7.07</v>
      </c>
      <c r="E241" s="33">
        <v>7.17</v>
      </c>
      <c r="F241" s="33">
        <v>7.65</v>
      </c>
      <c r="G241" s="33">
        <v>8.0500000000000007</v>
      </c>
      <c r="H241" s="33">
        <v>8.49</v>
      </c>
      <c r="I241" s="33">
        <v>8.68</v>
      </c>
      <c r="J241" s="33">
        <v>8.83</v>
      </c>
      <c r="K241" s="33">
        <v>8.94</v>
      </c>
      <c r="L241" s="33">
        <v>9</v>
      </c>
      <c r="M241" s="33">
        <v>9.06</v>
      </c>
      <c r="N241" s="5"/>
      <c r="O241" s="1">
        <f t="shared" ref="O241:O262" si="191">A241</f>
        <v>44767</v>
      </c>
      <c r="P241" s="6">
        <f t="shared" si="151"/>
        <v>6.8139124395901085</v>
      </c>
      <c r="Q241" s="6">
        <f t="shared" si="152"/>
        <v>6.9849690978081469</v>
      </c>
      <c r="R241" s="6">
        <f t="shared" si="153"/>
        <v>7.2699525728260994</v>
      </c>
      <c r="S241" s="6">
        <f t="shared" si="154"/>
        <v>8.1321498553699634</v>
      </c>
      <c r="T241" s="6">
        <f t="shared" si="155"/>
        <v>8.8544644172714904</v>
      </c>
      <c r="U241" s="6">
        <f t="shared" si="156"/>
        <v>9.5722819991133292</v>
      </c>
      <c r="V241" s="6">
        <f t="shared" si="157"/>
        <v>9.5756605833197224</v>
      </c>
      <c r="W241" s="6">
        <f t="shared" si="158"/>
        <v>10.04947167039462</v>
      </c>
      <c r="X241" s="6">
        <f t="shared" si="159"/>
        <v>10.999469947361501</v>
      </c>
      <c r="AC241" s="1">
        <f t="shared" si="160"/>
        <v>44767</v>
      </c>
      <c r="AD241" s="9">
        <f t="shared" si="161"/>
        <v>-3.6947385689505792E-2</v>
      </c>
      <c r="AE241" s="9">
        <f t="shared" si="162"/>
        <v>-2.2820611169550069E-2</v>
      </c>
      <c r="AF241" s="9">
        <f t="shared" si="163"/>
        <v>-9.0242960102906306E-3</v>
      </c>
      <c r="AG241" s="9">
        <f t="shared" si="164"/>
        <v>2.5786604482408459E-3</v>
      </c>
      <c r="AH241" s="9">
        <f t="shared" si="165"/>
        <v>1.2664389334618765E-2</v>
      </c>
      <c r="AI241" s="9">
        <f t="shared" si="166"/>
        <v>5.1943693438750282E-3</v>
      </c>
      <c r="AJ241" s="9">
        <f t="shared" si="167"/>
        <v>-4.0003635360078638E-3</v>
      </c>
      <c r="AK241" s="9">
        <f t="shared" si="168"/>
        <v>2.7833462480470164E-3</v>
      </c>
      <c r="AL241" s="9">
        <f t="shared" si="169"/>
        <v>-3.8754635833487747E-3</v>
      </c>
      <c r="AQ241" s="1">
        <f t="shared" si="170"/>
        <v>44767</v>
      </c>
      <c r="AR241" s="12">
        <f t="shared" si="171"/>
        <v>1.3651093092890974E-3</v>
      </c>
      <c r="AS241" s="12">
        <f t="shared" si="172"/>
        <v>5.207802941517934E-4</v>
      </c>
      <c r="AT241" s="12">
        <f t="shared" si="173"/>
        <v>8.1437918481347388E-5</v>
      </c>
      <c r="AU241" s="12">
        <f t="shared" si="174"/>
        <v>6.6494897073216799E-6</v>
      </c>
      <c r="AV241" s="12">
        <f t="shared" si="175"/>
        <v>1.6038675721880553E-4</v>
      </c>
      <c r="AW241" s="12">
        <f t="shared" si="176"/>
        <v>2.6981472880588692E-5</v>
      </c>
      <c r="AX241" s="12">
        <f t="shared" si="177"/>
        <v>1.600290842022134E-5</v>
      </c>
      <c r="AY241" s="12">
        <f t="shared" si="178"/>
        <v>7.7470163365174038E-6</v>
      </c>
      <c r="AZ241" s="12">
        <f t="shared" si="179"/>
        <v>1.5019217985862525E-5</v>
      </c>
      <c r="BE241" s="1">
        <f t="shared" si="190"/>
        <v>44767</v>
      </c>
      <c r="BF241" s="4">
        <f>lambda!$C$1*BF240</f>
        <v>1.2008350204480893E-3</v>
      </c>
      <c r="BG241" s="12">
        <f t="shared" si="180"/>
        <v>1.6392710653340504E-6</v>
      </c>
      <c r="BH241" s="12">
        <f t="shared" si="181"/>
        <v>6.2537121517673084E-7</v>
      </c>
      <c r="BI241" s="12">
        <f t="shared" si="182"/>
        <v>9.7793504504798625E-8</v>
      </c>
      <c r="BJ241" s="12">
        <f t="shared" si="183"/>
        <v>7.9849401086609888E-9</v>
      </c>
      <c r="BK241" s="12">
        <f t="shared" si="184"/>
        <v>1.9259803488444706E-7</v>
      </c>
      <c r="BL241" s="12">
        <f t="shared" si="185"/>
        <v>3.240029753828129E-8</v>
      </c>
      <c r="BM241" s="12">
        <f t="shared" si="186"/>
        <v>1.9216852860025392E-8</v>
      </c>
      <c r="BN241" s="12">
        <f t="shared" si="187"/>
        <v>9.3028885208735585E-9</v>
      </c>
      <c r="BO241" s="12">
        <f t="shared" si="188"/>
        <v>1.8035602937167535E-8</v>
      </c>
      <c r="BT241" s="1">
        <f t="shared" si="189"/>
        <v>44767</v>
      </c>
      <c r="BU241" s="6"/>
      <c r="BV241" s="6"/>
      <c r="BW241" s="6"/>
      <c r="BX241" s="6"/>
      <c r="BY241" s="6"/>
      <c r="BZ241" s="6"/>
      <c r="CA241" s="6"/>
      <c r="CB241" s="6"/>
      <c r="CC241" s="6"/>
    </row>
    <row r="242" spans="1:81" x14ac:dyDescent="0.25">
      <c r="A242" s="1">
        <v>44764</v>
      </c>
      <c r="B242" s="33">
        <v>7.42</v>
      </c>
      <c r="C242" s="33">
        <v>7.34</v>
      </c>
      <c r="D242" s="33">
        <v>7.34</v>
      </c>
      <c r="E242" s="33">
        <v>7.39</v>
      </c>
      <c r="F242" s="33">
        <v>7.75</v>
      </c>
      <c r="G242" s="33">
        <v>8.08</v>
      </c>
      <c r="H242" s="33">
        <v>8.49</v>
      </c>
      <c r="I242" s="33">
        <v>8.69</v>
      </c>
      <c r="J242" s="33">
        <v>8.83</v>
      </c>
      <c r="K242" s="33">
        <v>8.9499999999999993</v>
      </c>
      <c r="L242" s="33">
        <v>9.01</v>
      </c>
      <c r="M242" s="33">
        <v>9.08</v>
      </c>
      <c r="N242" s="5"/>
      <c r="O242" s="1">
        <f t="shared" si="191"/>
        <v>44764</v>
      </c>
      <c r="P242" s="6">
        <f t="shared" si="151"/>
        <v>7.0703773703481687</v>
      </c>
      <c r="Q242" s="6">
        <f t="shared" si="152"/>
        <v>7.1462030935527387</v>
      </c>
      <c r="R242" s="6">
        <f t="shared" si="153"/>
        <v>7.3358556942112685</v>
      </c>
      <c r="S242" s="6">
        <f t="shared" si="154"/>
        <v>8.1112068162770825</v>
      </c>
      <c r="T242" s="6">
        <f t="shared" si="155"/>
        <v>8.7430351138936722</v>
      </c>
      <c r="U242" s="6">
        <f t="shared" si="156"/>
        <v>9.5226889447745258</v>
      </c>
      <c r="V242" s="6">
        <f t="shared" si="157"/>
        <v>9.6140434282306018</v>
      </c>
      <c r="W242" s="6">
        <f t="shared" si="158"/>
        <v>10.021539401746187</v>
      </c>
      <c r="X242" s="6">
        <f t="shared" si="159"/>
        <v>11.042180701107188</v>
      </c>
      <c r="AC242" s="1">
        <f t="shared" si="160"/>
        <v>44764</v>
      </c>
      <c r="AD242" s="9">
        <f t="shared" si="161"/>
        <v>-5.6029882884036597E-2</v>
      </c>
      <c r="AE242" s="9">
        <f t="shared" si="162"/>
        <v>-4.2818131530771318E-2</v>
      </c>
      <c r="AF242" s="9">
        <f t="shared" si="163"/>
        <v>-3.4210615713054539E-2</v>
      </c>
      <c r="AG242" s="9">
        <f t="shared" si="164"/>
        <v>-2.5496883928678528E-2</v>
      </c>
      <c r="AH242" s="9">
        <f t="shared" si="165"/>
        <v>-3.0393489355554165E-2</v>
      </c>
      <c r="AI242" s="9">
        <f t="shared" si="166"/>
        <v>-2.9930300575496342E-2</v>
      </c>
      <c r="AJ242" s="9">
        <f t="shared" si="167"/>
        <v>-2.3558707510784094E-2</v>
      </c>
      <c r="AK242" s="9">
        <f t="shared" si="168"/>
        <v>-7.0564795343461073E-3</v>
      </c>
      <c r="AL242" s="9">
        <f t="shared" si="169"/>
        <v>-2.5339563751187624E-3</v>
      </c>
      <c r="AQ242" s="1">
        <f t="shared" si="170"/>
        <v>44764</v>
      </c>
      <c r="AR242" s="12">
        <f t="shared" si="171"/>
        <v>3.1393477759988574E-3</v>
      </c>
      <c r="AS242" s="12">
        <f t="shared" si="172"/>
        <v>1.8333923877864328E-3</v>
      </c>
      <c r="AT242" s="12">
        <f t="shared" si="173"/>
        <v>1.170366227466294E-3</v>
      </c>
      <c r="AU242" s="12">
        <f t="shared" si="174"/>
        <v>6.5009109007250544E-4</v>
      </c>
      <c r="AV242" s="12">
        <f t="shared" si="175"/>
        <v>9.2376419520618432E-4</v>
      </c>
      <c r="AW242" s="12">
        <f t="shared" si="176"/>
        <v>8.9582289253955659E-4</v>
      </c>
      <c r="AX242" s="12">
        <f t="shared" si="177"/>
        <v>5.5501269957867485E-4</v>
      </c>
      <c r="AY242" s="12">
        <f t="shared" si="178"/>
        <v>4.9793903418645457E-5</v>
      </c>
      <c r="AZ242" s="12">
        <f t="shared" si="179"/>
        <v>6.4209349110050177E-6</v>
      </c>
      <c r="BE242" s="1">
        <f t="shared" si="190"/>
        <v>44764</v>
      </c>
      <c r="BF242" s="4">
        <f>lambda!$C$1*BF241</f>
        <v>1.1913045837778663E-3</v>
      </c>
      <c r="BG242" s="12">
        <f t="shared" si="180"/>
        <v>3.7399193956202891E-6</v>
      </c>
      <c r="BH242" s="12">
        <f t="shared" si="181"/>
        <v>2.1841287554334248E-6</v>
      </c>
      <c r="BI242" s="12">
        <f t="shared" si="182"/>
        <v>1.3942626514794051E-6</v>
      </c>
      <c r="BJ242" s="12">
        <f t="shared" si="183"/>
        <v>7.744564954765255E-7</v>
      </c>
      <c r="BK242" s="12">
        <f t="shared" si="184"/>
        <v>1.100484520078999E-6</v>
      </c>
      <c r="BL242" s="12">
        <f t="shared" si="185"/>
        <v>1.0671979181355208E-6</v>
      </c>
      <c r="BM242" s="12">
        <f t="shared" si="186"/>
        <v>6.6118917306300318E-7</v>
      </c>
      <c r="BN242" s="12">
        <f t="shared" si="187"/>
        <v>5.93197053868247E-8</v>
      </c>
      <c r="BO242" s="12">
        <f t="shared" si="188"/>
        <v>7.649289191619604E-9</v>
      </c>
      <c r="BT242" s="1">
        <f t="shared" si="189"/>
        <v>44764</v>
      </c>
      <c r="BU242" s="6"/>
      <c r="BV242" s="6"/>
      <c r="BW242" s="6"/>
      <c r="BX242" s="6"/>
      <c r="BY242" s="6"/>
      <c r="BZ242" s="6"/>
      <c r="CA242" s="6"/>
      <c r="CB242" s="6"/>
      <c r="CC242" s="6"/>
    </row>
    <row r="243" spans="1:81" x14ac:dyDescent="0.25">
      <c r="A243" s="1">
        <v>44763</v>
      </c>
      <c r="B243" s="33">
        <v>7.95</v>
      </c>
      <c r="C243" s="33">
        <v>7.82</v>
      </c>
      <c r="D243" s="33">
        <v>7.77</v>
      </c>
      <c r="E243" s="33">
        <v>7.78</v>
      </c>
      <c r="F243" s="33">
        <v>8.0500000000000007</v>
      </c>
      <c r="G243" s="33">
        <v>8.3699999999999992</v>
      </c>
      <c r="H243" s="33">
        <v>8.77</v>
      </c>
      <c r="I243" s="33">
        <v>8.9499999999999993</v>
      </c>
      <c r="J243" s="33">
        <v>9.0299999999999994</v>
      </c>
      <c r="K243" s="33">
        <v>9.09</v>
      </c>
      <c r="L243" s="33">
        <v>9.1300000000000008</v>
      </c>
      <c r="M243" s="33">
        <v>9.19</v>
      </c>
      <c r="N243" s="5"/>
      <c r="O243" s="1">
        <f t="shared" si="191"/>
        <v>44763</v>
      </c>
      <c r="P243" s="6">
        <f t="shared" si="151"/>
        <v>7.4778381860565624</v>
      </c>
      <c r="Q243" s="6">
        <f t="shared" si="152"/>
        <v>7.4588355632900338</v>
      </c>
      <c r="R243" s="6">
        <f t="shared" si="153"/>
        <v>7.5911620280569636</v>
      </c>
      <c r="S243" s="6">
        <f t="shared" si="154"/>
        <v>8.3206763778066453</v>
      </c>
      <c r="T243" s="6">
        <f t="shared" si="155"/>
        <v>9.0128459349097625</v>
      </c>
      <c r="U243" s="6">
        <f t="shared" si="156"/>
        <v>9.8120140830031506</v>
      </c>
      <c r="V243" s="6">
        <f t="shared" si="157"/>
        <v>9.8432268986451632</v>
      </c>
      <c r="W243" s="6">
        <f t="shared" si="158"/>
        <v>10.092506283134059</v>
      </c>
      <c r="X243" s="6">
        <f t="shared" si="159"/>
        <v>11.070196585814122</v>
      </c>
      <c r="AC243" s="1">
        <f t="shared" si="160"/>
        <v>44763</v>
      </c>
      <c r="AD243" s="9">
        <f t="shared" si="161"/>
        <v>-1.7623473499261338E-2</v>
      </c>
      <c r="AE243" s="9">
        <f t="shared" si="162"/>
        <v>-1.5133130036015697E-2</v>
      </c>
      <c r="AF243" s="9">
        <f t="shared" si="163"/>
        <v>-1.9714593375219563E-2</v>
      </c>
      <c r="AG243" s="9">
        <f t="shared" si="164"/>
        <v>-3.0781120450757444E-2</v>
      </c>
      <c r="AH243" s="9">
        <f t="shared" si="165"/>
        <v>-1.6449838545666336E-2</v>
      </c>
      <c r="AI243" s="9">
        <f t="shared" si="166"/>
        <v>-1.0026580399978551E-3</v>
      </c>
      <c r="AJ243" s="9">
        <f t="shared" si="167"/>
        <v>5.0827636729328376E-3</v>
      </c>
      <c r="AK243" s="9">
        <f t="shared" si="168"/>
        <v>-5.4964044859668829E-3</v>
      </c>
      <c r="AL243" s="9">
        <f t="shared" si="169"/>
        <v>-5.1266154784509075E-3</v>
      </c>
      <c r="AQ243" s="1">
        <f t="shared" si="170"/>
        <v>44763</v>
      </c>
      <c r="AR243" s="12">
        <f t="shared" si="171"/>
        <v>3.1058681817916668E-4</v>
      </c>
      <c r="AS243" s="12">
        <f t="shared" si="172"/>
        <v>2.2901162468696046E-4</v>
      </c>
      <c r="AT243" s="12">
        <f t="shared" si="173"/>
        <v>3.8866519195025106E-4</v>
      </c>
      <c r="AU243" s="12">
        <f t="shared" si="174"/>
        <v>9.4747737620403815E-4</v>
      </c>
      <c r="AV243" s="12">
        <f t="shared" si="175"/>
        <v>2.7059718817848996E-4</v>
      </c>
      <c r="AW243" s="12">
        <f t="shared" si="176"/>
        <v>1.0053231451723404E-6</v>
      </c>
      <c r="AX243" s="12">
        <f t="shared" si="177"/>
        <v>2.583448655488571E-5</v>
      </c>
      <c r="AY243" s="12">
        <f t="shared" si="178"/>
        <v>3.0210462273356876E-5</v>
      </c>
      <c r="AZ243" s="12">
        <f t="shared" si="179"/>
        <v>2.6282186263892429E-5</v>
      </c>
      <c r="BE243" s="1">
        <f t="shared" si="190"/>
        <v>44763</v>
      </c>
      <c r="BF243" s="4">
        <f>lambda!$C$1*BF242</f>
        <v>1.1818497854939151E-3</v>
      </c>
      <c r="BG243" s="12">
        <f t="shared" si="180"/>
        <v>3.6706696444228579E-7</v>
      </c>
      <c r="BH243" s="12">
        <f t="shared" si="181"/>
        <v>2.7065733951189721E-7</v>
      </c>
      <c r="BI243" s="12">
        <f t="shared" si="182"/>
        <v>4.5934387373535557E-7</v>
      </c>
      <c r="BJ243" s="12">
        <f t="shared" si="183"/>
        <v>1.1197759338270799E-6</v>
      </c>
      <c r="BK243" s="12">
        <f t="shared" si="184"/>
        <v>3.1980522880400495E-7</v>
      </c>
      <c r="BL243" s="12">
        <f t="shared" si="185"/>
        <v>1.1881409434739986E-9</v>
      </c>
      <c r="BM243" s="12">
        <f t="shared" si="186"/>
        <v>3.053248239323711E-8</v>
      </c>
      <c r="BN243" s="12">
        <f t="shared" si="187"/>
        <v>3.5704228357438838E-8</v>
      </c>
      <c r="BO243" s="12">
        <f t="shared" si="188"/>
        <v>3.1061596198292392E-8</v>
      </c>
      <c r="BT243" s="1">
        <f t="shared" si="189"/>
        <v>44763</v>
      </c>
      <c r="BU243" s="6"/>
      <c r="BV243" s="6"/>
      <c r="BW243" s="6"/>
      <c r="BX243" s="6"/>
      <c r="BY243" s="6"/>
      <c r="BZ243" s="6"/>
      <c r="CA243" s="6"/>
      <c r="CB243" s="6"/>
      <c r="CC243" s="6"/>
    </row>
    <row r="244" spans="1:81" x14ac:dyDescent="0.25">
      <c r="A244" s="1">
        <v>44762</v>
      </c>
      <c r="B244" s="33">
        <v>8.41</v>
      </c>
      <c r="C244" s="33">
        <v>8.1199999999999992</v>
      </c>
      <c r="D244" s="33">
        <v>8.01</v>
      </c>
      <c r="E244" s="33">
        <v>8</v>
      </c>
      <c r="F244" s="33">
        <v>8.2899999999999991</v>
      </c>
      <c r="G244" s="33">
        <v>8.58</v>
      </c>
      <c r="H244" s="33">
        <v>8.9</v>
      </c>
      <c r="I244" s="33">
        <v>9.0299999999999994</v>
      </c>
      <c r="J244" s="33">
        <v>9.1</v>
      </c>
      <c r="K244" s="33">
        <v>9.15</v>
      </c>
      <c r="L244" s="33">
        <v>9.19</v>
      </c>
      <c r="M244" s="33">
        <v>9.24</v>
      </c>
      <c r="N244" s="5"/>
      <c r="O244" s="1">
        <f t="shared" si="191"/>
        <v>44762</v>
      </c>
      <c r="P244" s="6">
        <f t="shared" si="151"/>
        <v>7.6107917801127023</v>
      </c>
      <c r="Q244" s="6">
        <f t="shared" si="152"/>
        <v>7.5725694964622114</v>
      </c>
      <c r="R244" s="6">
        <f t="shared" si="153"/>
        <v>7.7423036532680456</v>
      </c>
      <c r="S244" s="6">
        <f t="shared" si="154"/>
        <v>8.5807787037036842</v>
      </c>
      <c r="T244" s="6">
        <f t="shared" si="155"/>
        <v>9.1623319347984289</v>
      </c>
      <c r="U244" s="6">
        <f t="shared" si="156"/>
        <v>9.8218571115832987</v>
      </c>
      <c r="V244" s="6">
        <f t="shared" si="157"/>
        <v>9.7933230347502445</v>
      </c>
      <c r="W244" s="6">
        <f t="shared" si="158"/>
        <v>10.148131509275997</v>
      </c>
      <c r="X244" s="6">
        <f t="shared" si="159"/>
        <v>11.127094950380965</v>
      </c>
      <c r="AC244" s="1">
        <f t="shared" si="160"/>
        <v>44762</v>
      </c>
      <c r="AD244" s="9">
        <f t="shared" si="161"/>
        <v>-1.1103259770210696E-2</v>
      </c>
      <c r="AE244" s="9">
        <f t="shared" si="162"/>
        <v>-1.3625598071661428E-2</v>
      </c>
      <c r="AF244" s="9">
        <f t="shared" si="163"/>
        <v>-1.5720384120948123E-2</v>
      </c>
      <c r="AG244" s="9">
        <f t="shared" si="164"/>
        <v>-9.2737992992386782E-3</v>
      </c>
      <c r="AH244" s="9">
        <f t="shared" si="165"/>
        <v>-6.5098615282937347E-3</v>
      </c>
      <c r="AI244" s="9">
        <f t="shared" si="166"/>
        <v>-3.3119400993358037E-3</v>
      </c>
      <c r="AJ244" s="9">
        <f t="shared" si="167"/>
        <v>5.0676328702429418E-3</v>
      </c>
      <c r="AK244" s="9">
        <f t="shared" si="168"/>
        <v>8.2777011565948657E-3</v>
      </c>
      <c r="AL244" s="9">
        <f t="shared" si="169"/>
        <v>0</v>
      </c>
      <c r="AQ244" s="1">
        <f t="shared" si="170"/>
        <v>44762</v>
      </c>
      <c r="AR244" s="12">
        <f t="shared" si="171"/>
        <v>1.2328237752477929E-4</v>
      </c>
      <c r="AS244" s="12">
        <f t="shared" si="172"/>
        <v>1.8565692281046362E-4</v>
      </c>
      <c r="AT244" s="12">
        <f t="shared" si="173"/>
        <v>2.4713047691015793E-4</v>
      </c>
      <c r="AU244" s="12">
        <f t="shared" si="174"/>
        <v>8.6003353442559802E-5</v>
      </c>
      <c r="AV244" s="12">
        <f t="shared" si="175"/>
        <v>4.2378297117558841E-5</v>
      </c>
      <c r="AW244" s="12">
        <f t="shared" si="176"/>
        <v>1.0968947221588453E-5</v>
      </c>
      <c r="AX244" s="12">
        <f t="shared" si="177"/>
        <v>2.5680902907566718E-5</v>
      </c>
      <c r="AY244" s="12">
        <f t="shared" si="178"/>
        <v>6.8520336437891978E-5</v>
      </c>
      <c r="AZ244" s="12">
        <f t="shared" si="179"/>
        <v>0</v>
      </c>
      <c r="BE244" s="1">
        <f t="shared" si="190"/>
        <v>44762</v>
      </c>
      <c r="BF244" s="4">
        <f>lambda!$C$1*BF243</f>
        <v>1.1724700252915825E-3</v>
      </c>
      <c r="BG244" s="12">
        <f t="shared" si="180"/>
        <v>1.445448922944844E-7</v>
      </c>
      <c r="BH244" s="12">
        <f t="shared" si="181"/>
        <v>2.1767717698314167E-7</v>
      </c>
      <c r="BI244" s="12">
        <f t="shared" si="182"/>
        <v>2.8975307651317374E-7</v>
      </c>
      <c r="BJ244" s="12">
        <f t="shared" si="183"/>
        <v>1.00836353985959E-7</v>
      </c>
      <c r="BK244" s="12">
        <f t="shared" si="184"/>
        <v>4.968728309323841E-8</v>
      </c>
      <c r="BL244" s="12">
        <f t="shared" si="185"/>
        <v>1.2860761826317848E-8</v>
      </c>
      <c r="BM244" s="12">
        <f t="shared" si="186"/>
        <v>3.0110088881545428E-8</v>
      </c>
      <c r="BN244" s="12">
        <f t="shared" si="187"/>
        <v>8.0338040596322948E-8</v>
      </c>
      <c r="BO244" s="12">
        <f t="shared" si="188"/>
        <v>0</v>
      </c>
      <c r="BT244" s="1">
        <f t="shared" si="189"/>
        <v>44762</v>
      </c>
      <c r="BU244" s="6"/>
      <c r="BV244" s="6"/>
      <c r="BW244" s="6"/>
      <c r="BX244" s="6"/>
      <c r="BY244" s="6"/>
      <c r="BZ244" s="6"/>
      <c r="CA244" s="6"/>
      <c r="CB244" s="6"/>
      <c r="CC244" s="6"/>
    </row>
    <row r="245" spans="1:81" x14ac:dyDescent="0.25">
      <c r="A245" s="1">
        <v>44761</v>
      </c>
      <c r="B245" s="33">
        <v>8.48</v>
      </c>
      <c r="C245" s="33">
        <v>8.1999999999999993</v>
      </c>
      <c r="D245" s="33">
        <v>8.1</v>
      </c>
      <c r="E245" s="33">
        <v>8.1</v>
      </c>
      <c r="F245" s="33">
        <v>8.3800000000000008</v>
      </c>
      <c r="G245" s="33">
        <v>8.66</v>
      </c>
      <c r="H245" s="33">
        <v>8.9600000000000009</v>
      </c>
      <c r="I245" s="33">
        <v>9.06</v>
      </c>
      <c r="J245" s="33">
        <v>9.1</v>
      </c>
      <c r="K245" s="33">
        <v>9.15</v>
      </c>
      <c r="L245" s="33">
        <v>9.19</v>
      </c>
      <c r="M245" s="33">
        <v>9.24</v>
      </c>
      <c r="N245" s="5"/>
      <c r="O245" s="1">
        <f t="shared" si="191"/>
        <v>44761</v>
      </c>
      <c r="P245" s="6">
        <f t="shared" si="151"/>
        <v>7.6957672577087521</v>
      </c>
      <c r="Q245" s="6">
        <f t="shared" si="152"/>
        <v>7.6764564383759115</v>
      </c>
      <c r="R245" s="6">
        <f t="shared" si="153"/>
        <v>7.8649773531632938</v>
      </c>
      <c r="S245" s="6">
        <f t="shared" si="154"/>
        <v>8.660725254394098</v>
      </c>
      <c r="T245" s="6">
        <f t="shared" si="155"/>
        <v>9.2221720109484586</v>
      </c>
      <c r="U245" s="6">
        <f t="shared" si="156"/>
        <v>9.8544404412353899</v>
      </c>
      <c r="V245" s="6">
        <f t="shared" si="157"/>
        <v>9.7438196075688381</v>
      </c>
      <c r="W245" s="6">
        <f t="shared" si="158"/>
        <v>10.064475028697709</v>
      </c>
      <c r="X245" s="6">
        <f t="shared" si="159"/>
        <v>11.127094950380965</v>
      </c>
      <c r="AC245" s="1">
        <f t="shared" si="160"/>
        <v>44761</v>
      </c>
      <c r="AD245" s="9">
        <f t="shared" si="161"/>
        <v>3.3878343879174021E-5</v>
      </c>
      <c r="AE245" s="9">
        <f t="shared" si="162"/>
        <v>-3.6669248068452111E-3</v>
      </c>
      <c r="AF245" s="9">
        <f t="shared" si="163"/>
        <v>-1.1992198613897519E-3</v>
      </c>
      <c r="AG245" s="9">
        <f t="shared" si="164"/>
        <v>-2.3189924638840806E-3</v>
      </c>
      <c r="AH245" s="9">
        <f t="shared" si="165"/>
        <v>-3.2648254804899983E-3</v>
      </c>
      <c r="AI245" s="9">
        <f t="shared" si="166"/>
        <v>1.6780324605351012E-3</v>
      </c>
      <c r="AJ245" s="9">
        <f t="shared" si="167"/>
        <v>3.9421448526644112E-3</v>
      </c>
      <c r="AK245" s="9">
        <f t="shared" si="168"/>
        <v>1.1852744636737659E-3</v>
      </c>
      <c r="AL245" s="9">
        <f t="shared" si="169"/>
        <v>1.2808651519090014E-3</v>
      </c>
      <c r="AQ245" s="1">
        <f t="shared" si="170"/>
        <v>44761</v>
      </c>
      <c r="AR245" s="12">
        <f t="shared" si="171"/>
        <v>1.1477421839955677E-9</v>
      </c>
      <c r="AS245" s="12">
        <f t="shared" si="172"/>
        <v>1.3446337539056789E-5</v>
      </c>
      <c r="AT245" s="12">
        <f t="shared" si="173"/>
        <v>1.4381282759516557E-6</v>
      </c>
      <c r="AU245" s="12">
        <f t="shared" si="174"/>
        <v>5.3777260475511588E-6</v>
      </c>
      <c r="AV245" s="12">
        <f t="shared" si="175"/>
        <v>1.0659085418056748E-5</v>
      </c>
      <c r="AW245" s="12">
        <f t="shared" si="176"/>
        <v>2.8157929386094862E-6</v>
      </c>
      <c r="AX245" s="12">
        <f t="shared" si="177"/>
        <v>1.554050603938851E-5</v>
      </c>
      <c r="AY245" s="12">
        <f t="shared" si="178"/>
        <v>1.4048755542371334E-6</v>
      </c>
      <c r="AZ245" s="12">
        <f t="shared" si="179"/>
        <v>1.6406155373748692E-6</v>
      </c>
      <c r="BE245" s="1">
        <f t="shared" si="190"/>
        <v>44761</v>
      </c>
      <c r="BF245" s="4">
        <f>lambda!$C$1*BF244</f>
        <v>1.1631647076305383E-3</v>
      </c>
      <c r="BG245" s="12">
        <f t="shared" si="180"/>
        <v>1.3350132018824401E-12</v>
      </c>
      <c r="BH245" s="12">
        <f t="shared" si="181"/>
        <v>1.5640305272318523E-8</v>
      </c>
      <c r="BI245" s="12">
        <f t="shared" si="182"/>
        <v>1.6727800556325177E-9</v>
      </c>
      <c r="BJ245" s="12">
        <f t="shared" si="183"/>
        <v>6.2551811458169744E-9</v>
      </c>
      <c r="BK245" s="12">
        <f t="shared" si="184"/>
        <v>1.2398271973902912E-8</v>
      </c>
      <c r="BL245" s="12">
        <f t="shared" si="185"/>
        <v>3.2752309701858373E-9</v>
      </c>
      <c r="BM245" s="12">
        <f t="shared" si="186"/>
        <v>1.8076168163735952E-8</v>
      </c>
      <c r="BN245" s="12">
        <f t="shared" si="187"/>
        <v>1.6341016633015257E-9</v>
      </c>
      <c r="BO245" s="12">
        <f t="shared" si="188"/>
        <v>1.9083060918647581E-9</v>
      </c>
      <c r="BT245" s="1">
        <f t="shared" si="189"/>
        <v>44761</v>
      </c>
      <c r="BU245" s="6"/>
      <c r="BV245" s="6"/>
      <c r="BW245" s="6"/>
      <c r="BX245" s="6"/>
      <c r="BY245" s="6"/>
      <c r="BZ245" s="6"/>
      <c r="CA245" s="6"/>
      <c r="CB245" s="6"/>
      <c r="CC245" s="6"/>
    </row>
    <row r="246" spans="1:81" x14ac:dyDescent="0.25">
      <c r="A246" s="1">
        <v>44760</v>
      </c>
      <c r="B246" s="33">
        <v>8.36</v>
      </c>
      <c r="C246" s="33">
        <v>8.14</v>
      </c>
      <c r="D246" s="33">
        <v>8.07</v>
      </c>
      <c r="E246" s="33">
        <v>8.08</v>
      </c>
      <c r="F246" s="33">
        <v>8.3800000000000008</v>
      </c>
      <c r="G246" s="33">
        <v>8.67</v>
      </c>
      <c r="H246" s="33">
        <v>8.9600000000000009</v>
      </c>
      <c r="I246" s="33">
        <v>9.0500000000000007</v>
      </c>
      <c r="J246" s="33">
        <v>9.09</v>
      </c>
      <c r="K246" s="33">
        <v>9.14</v>
      </c>
      <c r="L246" s="33">
        <v>9.19</v>
      </c>
      <c r="M246" s="33">
        <v>9.24</v>
      </c>
      <c r="N246" s="5"/>
      <c r="O246" s="1">
        <f t="shared" si="191"/>
        <v>44760</v>
      </c>
      <c r="P246" s="6">
        <f t="shared" si="151"/>
        <v>7.6955065422755098</v>
      </c>
      <c r="Q246" s="6">
        <f t="shared" si="152"/>
        <v>7.7046571001719855</v>
      </c>
      <c r="R246" s="6">
        <f t="shared" si="153"/>
        <v>7.8744148478991249</v>
      </c>
      <c r="S246" s="6">
        <f t="shared" si="154"/>
        <v>8.6808327165063268</v>
      </c>
      <c r="T246" s="6">
        <f t="shared" si="155"/>
        <v>9.2523299966072337</v>
      </c>
      <c r="U246" s="6">
        <f t="shared" si="156"/>
        <v>9.8379182365693865</v>
      </c>
      <c r="V246" s="6">
        <f t="shared" si="157"/>
        <v>9.7054836718101214</v>
      </c>
      <c r="W246" s="6">
        <f t="shared" si="158"/>
        <v>10.052552930331041</v>
      </c>
      <c r="X246" s="6">
        <f t="shared" si="159"/>
        <v>11.112851765963624</v>
      </c>
      <c r="AC246" s="1">
        <f t="shared" si="160"/>
        <v>44760</v>
      </c>
      <c r="AD246" s="9">
        <f t="shared" si="161"/>
        <v>-3.6697672718418823E-3</v>
      </c>
      <c r="AE246" s="9">
        <f t="shared" si="162"/>
        <v>4.9046763932540155E-3</v>
      </c>
      <c r="AF246" s="9">
        <f t="shared" si="163"/>
        <v>1.4481881751346239E-2</v>
      </c>
      <c r="AG246" s="9">
        <f t="shared" si="164"/>
        <v>1.9817987298843077E-2</v>
      </c>
      <c r="AH246" s="9">
        <f t="shared" si="165"/>
        <v>1.0866684699113524E-2</v>
      </c>
      <c r="AI246" s="9">
        <f t="shared" si="166"/>
        <v>-4.7807625145864299E-5</v>
      </c>
      <c r="AJ246" s="9">
        <f t="shared" si="167"/>
        <v>-5.0832606012042696E-3</v>
      </c>
      <c r="AK246" s="9">
        <f t="shared" si="168"/>
        <v>-3.9903245872438688E-4</v>
      </c>
      <c r="AL246" s="9">
        <f t="shared" si="169"/>
        <v>2.5652515237933734E-3</v>
      </c>
      <c r="AQ246" s="1">
        <f t="shared" si="170"/>
        <v>44760</v>
      </c>
      <c r="AR246" s="12">
        <f t="shared" si="171"/>
        <v>1.3467191829481812E-5</v>
      </c>
      <c r="AS246" s="12">
        <f t="shared" si="172"/>
        <v>2.4055850522543219E-5</v>
      </c>
      <c r="AT246" s="12">
        <f t="shared" si="173"/>
        <v>2.097248990599752E-4</v>
      </c>
      <c r="AU246" s="12">
        <f t="shared" si="174"/>
        <v>3.9275262057710556E-4</v>
      </c>
      <c r="AV246" s="12">
        <f t="shared" si="175"/>
        <v>1.1808483634994797E-4</v>
      </c>
      <c r="AW246" s="12">
        <f t="shared" si="176"/>
        <v>2.2855690220874765E-9</v>
      </c>
      <c r="AX246" s="12">
        <f t="shared" si="177"/>
        <v>2.5839538339755591E-5</v>
      </c>
      <c r="AY246" s="12">
        <f t="shared" si="178"/>
        <v>1.5922690311562952E-7</v>
      </c>
      <c r="AZ246" s="12">
        <f t="shared" si="179"/>
        <v>6.5805153803242241E-6</v>
      </c>
      <c r="BE246" s="1">
        <f t="shared" si="190"/>
        <v>44760</v>
      </c>
      <c r="BF246" s="4">
        <f>lambda!$C$1*BF245</f>
        <v>1.1539332416969626E-3</v>
      </c>
      <c r="BG246" s="12">
        <f t="shared" si="180"/>
        <v>1.5540240324348797E-8</v>
      </c>
      <c r="BH246" s="12">
        <f t="shared" si="181"/>
        <v>2.7758845575255866E-8</v>
      </c>
      <c r="BI246" s="12">
        <f t="shared" si="182"/>
        <v>2.4200853263684543E-7</v>
      </c>
      <c r="BJ246" s="12">
        <f t="shared" si="183"/>
        <v>4.5321030464751657E-7</v>
      </c>
      <c r="BK246" s="12">
        <f t="shared" si="184"/>
        <v>1.3626201800455078E-7</v>
      </c>
      <c r="BL246" s="12">
        <f t="shared" si="185"/>
        <v>2.6373940707795584E-12</v>
      </c>
      <c r="BM246" s="12">
        <f t="shared" si="186"/>
        <v>2.9817102240347122E-8</v>
      </c>
      <c r="BN246" s="12">
        <f t="shared" si="187"/>
        <v>1.8373721647758656E-10</v>
      </c>
      <c r="BO246" s="12">
        <f t="shared" si="188"/>
        <v>7.5934754448542524E-9</v>
      </c>
      <c r="BT246" s="1">
        <f t="shared" si="189"/>
        <v>44760</v>
      </c>
      <c r="BU246" s="6"/>
      <c r="BV246" s="6"/>
      <c r="BW246" s="6"/>
      <c r="BX246" s="6"/>
      <c r="BY246" s="6"/>
      <c r="BZ246" s="6"/>
      <c r="CA246" s="6"/>
      <c r="CB246" s="6"/>
      <c r="CC246" s="6"/>
    </row>
    <row r="247" spans="1:81" x14ac:dyDescent="0.25">
      <c r="A247" s="1">
        <v>44757</v>
      </c>
      <c r="B247" s="33">
        <v>8.3699999999999992</v>
      </c>
      <c r="C247" s="33">
        <v>8.16</v>
      </c>
      <c r="D247" s="33">
        <v>8.07</v>
      </c>
      <c r="E247" s="33">
        <v>8.0500000000000007</v>
      </c>
      <c r="F247" s="33">
        <v>8.2799999999999994</v>
      </c>
      <c r="G247" s="33">
        <v>8.57</v>
      </c>
      <c r="H247" s="33">
        <v>8.9</v>
      </c>
      <c r="I247" s="33">
        <v>9.02</v>
      </c>
      <c r="J247" s="33">
        <v>9.07</v>
      </c>
      <c r="K247" s="33">
        <v>9.1199999999999992</v>
      </c>
      <c r="L247" s="33">
        <v>9.16</v>
      </c>
      <c r="M247" s="33">
        <v>9.1999999999999993</v>
      </c>
      <c r="N247" s="5"/>
      <c r="O247" s="1">
        <f t="shared" si="191"/>
        <v>44757</v>
      </c>
      <c r="P247" s="6">
        <f t="shared" si="151"/>
        <v>7.7237991422014041</v>
      </c>
      <c r="Q247" s="6">
        <f t="shared" si="152"/>
        <v>7.6669607700928566</v>
      </c>
      <c r="R247" s="6">
        <f t="shared" si="153"/>
        <v>7.761200261986545</v>
      </c>
      <c r="S247" s="6">
        <f t="shared" si="154"/>
        <v>8.5104895881536358</v>
      </c>
      <c r="T247" s="6">
        <f t="shared" si="155"/>
        <v>9.1523321503520485</v>
      </c>
      <c r="U247" s="6">
        <f t="shared" si="156"/>
        <v>9.8383885753194562</v>
      </c>
      <c r="V247" s="6">
        <f t="shared" si="157"/>
        <v>9.7549447799214377</v>
      </c>
      <c r="W247" s="6">
        <f t="shared" si="158"/>
        <v>10.056565025668185</v>
      </c>
      <c r="X247" s="6">
        <f t="shared" si="159"/>
        <v>11.084381038937909</v>
      </c>
      <c r="AC247" s="1">
        <f t="shared" si="160"/>
        <v>44757</v>
      </c>
      <c r="AD247" s="9">
        <f t="shared" si="161"/>
        <v>-8.4752528649936088E-3</v>
      </c>
      <c r="AE247" s="9">
        <f t="shared" si="162"/>
        <v>-2.0690231100839142E-2</v>
      </c>
      <c r="AF247" s="9">
        <f t="shared" si="163"/>
        <v>-2.5206272816986706E-2</v>
      </c>
      <c r="AG247" s="9">
        <f t="shared" si="164"/>
        <v>-9.3612867451527085E-3</v>
      </c>
      <c r="AH247" s="9">
        <f t="shared" si="165"/>
        <v>8.8605122613736216E-3</v>
      </c>
      <c r="AI247" s="9">
        <f t="shared" si="166"/>
        <v>3.3656424765404155E-3</v>
      </c>
      <c r="AJ247" s="9">
        <f t="shared" si="167"/>
        <v>-3.9265171217031962E-3</v>
      </c>
      <c r="AK247" s="9">
        <f t="shared" si="168"/>
        <v>-1.2985158641101195E-2</v>
      </c>
      <c r="AL247" s="9">
        <f t="shared" si="169"/>
        <v>-1.2787944980134676E-2</v>
      </c>
      <c r="AQ247" s="1">
        <f t="shared" si="170"/>
        <v>44757</v>
      </c>
      <c r="AR247" s="12">
        <f t="shared" si="171"/>
        <v>7.1829911125582377E-5</v>
      </c>
      <c r="AS247" s="12">
        <f t="shared" si="172"/>
        <v>4.2808566300613131E-4</v>
      </c>
      <c r="AT247" s="12">
        <f t="shared" si="173"/>
        <v>6.3535618932436294E-4</v>
      </c>
      <c r="AU247" s="12">
        <f t="shared" si="174"/>
        <v>8.7633689524971794E-5</v>
      </c>
      <c r="AV247" s="12">
        <f t="shared" si="175"/>
        <v>7.8508677533952283E-5</v>
      </c>
      <c r="AW247" s="12">
        <f t="shared" si="176"/>
        <v>1.1327549279893101E-5</v>
      </c>
      <c r="AX247" s="12">
        <f t="shared" si="177"/>
        <v>1.5417536707028353E-5</v>
      </c>
      <c r="AY247" s="12">
        <f t="shared" si="178"/>
        <v>1.6861434493456502E-4</v>
      </c>
      <c r="AZ247" s="12">
        <f t="shared" si="179"/>
        <v>1.6353153681495164E-4</v>
      </c>
      <c r="BE247" s="1">
        <f t="shared" si="190"/>
        <v>44757</v>
      </c>
      <c r="BF247" s="4">
        <f>lambda!$C$1*BF246</f>
        <v>1.1447750413660343E-3</v>
      </c>
      <c r="BG247" s="12">
        <f t="shared" si="180"/>
        <v>8.2229089480107135E-8</v>
      </c>
      <c r="BH247" s="12">
        <f t="shared" si="181"/>
        <v>4.9006178257605021E-7</v>
      </c>
      <c r="BI247" s="12">
        <f t="shared" si="182"/>
        <v>7.2733990791596346E-7</v>
      </c>
      <c r="BJ247" s="12">
        <f t="shared" si="183"/>
        <v>1.0032086055100779E-7</v>
      </c>
      <c r="BK247" s="12">
        <f t="shared" si="184"/>
        <v>8.9874774571522871E-8</v>
      </c>
      <c r="BL247" s="12">
        <f t="shared" si="185"/>
        <v>1.2967495695465418E-8</v>
      </c>
      <c r="BM247" s="12">
        <f t="shared" si="186"/>
        <v>1.7649611221550736E-8</v>
      </c>
      <c r="BN247" s="12">
        <f t="shared" si="187"/>
        <v>1.9302549369737346E-7</v>
      </c>
      <c r="BO247" s="12">
        <f t="shared" si="188"/>
        <v>1.8720682182198743E-7</v>
      </c>
      <c r="BT247" s="1">
        <f t="shared" si="189"/>
        <v>44757</v>
      </c>
      <c r="BU247" s="6"/>
      <c r="BV247" s="6"/>
      <c r="BW247" s="6"/>
      <c r="BX247" s="6"/>
      <c r="BY247" s="6"/>
      <c r="BZ247" s="6"/>
      <c r="CA247" s="6"/>
      <c r="CB247" s="6"/>
      <c r="CC247" s="6"/>
    </row>
    <row r="248" spans="1:81" x14ac:dyDescent="0.25">
      <c r="A248" s="1">
        <v>44756</v>
      </c>
      <c r="B248" s="33">
        <v>8.16</v>
      </c>
      <c r="C248" s="33">
        <v>8.09</v>
      </c>
      <c r="D248" s="33">
        <v>8.08</v>
      </c>
      <c r="E248" s="33">
        <v>8.11</v>
      </c>
      <c r="F248" s="33">
        <v>8.35</v>
      </c>
      <c r="G248" s="33">
        <v>8.59</v>
      </c>
      <c r="H248" s="33">
        <v>8.9</v>
      </c>
      <c r="I248" s="33">
        <v>9.0299999999999994</v>
      </c>
      <c r="J248" s="33">
        <v>9.11</v>
      </c>
      <c r="K248" s="33">
        <v>9.18</v>
      </c>
      <c r="L248" s="33">
        <v>9.2200000000000006</v>
      </c>
      <c r="M248" s="33">
        <v>9.25</v>
      </c>
      <c r="N248" s="5"/>
      <c r="O248" s="1">
        <f t="shared" si="191"/>
        <v>44756</v>
      </c>
      <c r="P248" s="6">
        <f t="shared" si="151"/>
        <v>7.7895384782543431</v>
      </c>
      <c r="Q248" s="6">
        <f t="shared" si="152"/>
        <v>7.8272443950016424</v>
      </c>
      <c r="R248" s="6">
        <f t="shared" si="153"/>
        <v>7.9593176035795743</v>
      </c>
      <c r="S248" s="6">
        <f t="shared" si="154"/>
        <v>8.5905327906761428</v>
      </c>
      <c r="T248" s="6">
        <f t="shared" si="155"/>
        <v>9.0715960091050327</v>
      </c>
      <c r="U248" s="6">
        <f t="shared" si="156"/>
        <v>9.8053317367840176</v>
      </c>
      <c r="V248" s="6">
        <f t="shared" si="157"/>
        <v>9.7933230347502445</v>
      </c>
      <c r="W248" s="6">
        <f t="shared" si="158"/>
        <v>10.188002640198663</v>
      </c>
      <c r="X248" s="6">
        <f t="shared" si="159"/>
        <v>11.227037692454287</v>
      </c>
      <c r="AC248" s="1">
        <f t="shared" si="160"/>
        <v>44756</v>
      </c>
      <c r="AD248" s="9">
        <f t="shared" si="161"/>
        <v>8.5221687575138521E-3</v>
      </c>
      <c r="AE248" s="9">
        <f t="shared" si="162"/>
        <v>1.1981442699989138E-3</v>
      </c>
      <c r="AF248" s="9">
        <f t="shared" si="163"/>
        <v>1.1672112906123636E-3</v>
      </c>
      <c r="AG248" s="9">
        <f t="shared" si="164"/>
        <v>6.9980272220130091E-3</v>
      </c>
      <c r="AH248" s="9">
        <f t="shared" si="165"/>
        <v>2.1763406058246319E-3</v>
      </c>
      <c r="AI248" s="9">
        <f t="shared" si="166"/>
        <v>-7.290227090873843E-3</v>
      </c>
      <c r="AJ248" s="9">
        <f t="shared" si="167"/>
        <v>-1.8338914684161444E-2</v>
      </c>
      <c r="AK248" s="9">
        <f t="shared" si="168"/>
        <v>-4.6808828883432123E-3</v>
      </c>
      <c r="AL248" s="9">
        <f t="shared" si="169"/>
        <v>-8.8820934395741208E-3</v>
      </c>
      <c r="AQ248" s="1">
        <f t="shared" si="170"/>
        <v>44756</v>
      </c>
      <c r="AR248" s="12">
        <f t="shared" si="171"/>
        <v>7.2627360331545195E-5</v>
      </c>
      <c r="AS248" s="12">
        <f t="shared" si="172"/>
        <v>1.43554969173123E-6</v>
      </c>
      <c r="AT248" s="12">
        <f t="shared" si="173"/>
        <v>1.3623821969329796E-6</v>
      </c>
      <c r="AU248" s="12">
        <f t="shared" si="174"/>
        <v>4.8972385000035112E-5</v>
      </c>
      <c r="AV248" s="12">
        <f t="shared" si="175"/>
        <v>4.7364584325611257E-6</v>
      </c>
      <c r="AW248" s="12">
        <f t="shared" si="176"/>
        <v>5.3147411036510897E-5</v>
      </c>
      <c r="AX248" s="12">
        <f t="shared" si="177"/>
        <v>3.3631579179295223E-4</v>
      </c>
      <c r="AY248" s="12">
        <f t="shared" si="178"/>
        <v>2.1910664614384294E-5</v>
      </c>
      <c r="AZ248" s="12">
        <f t="shared" si="179"/>
        <v>7.8891583869325637E-5</v>
      </c>
      <c r="BE248" s="1">
        <f t="shared" si="190"/>
        <v>44756</v>
      </c>
      <c r="BF248" s="4">
        <f>lambda!$C$1*BF247</f>
        <v>1.1356895251647167E-3</v>
      </c>
      <c r="BG248" s="12">
        <f t="shared" si="180"/>
        <v>8.2482132368899339E-8</v>
      </c>
      <c r="BH248" s="12">
        <f t="shared" si="181"/>
        <v>1.630338747752596E-9</v>
      </c>
      <c r="BI248" s="12">
        <f t="shared" si="182"/>
        <v>1.547243190327679E-9</v>
      </c>
      <c r="BJ248" s="12">
        <f t="shared" si="183"/>
        <v>5.561742466687357E-8</v>
      </c>
      <c r="BK248" s="12">
        <f t="shared" si="184"/>
        <v>5.3791462282377632E-9</v>
      </c>
      <c r="BL248" s="12">
        <f t="shared" si="185"/>
        <v>6.0358958003789081E-8</v>
      </c>
      <c r="BM248" s="12">
        <f t="shared" si="186"/>
        <v>3.8195032188673365E-7</v>
      </c>
      <c r="BN248" s="12">
        <f t="shared" si="187"/>
        <v>2.4883712291953461E-8</v>
      </c>
      <c r="BO248" s="12">
        <f t="shared" si="188"/>
        <v>8.959634542404686E-8</v>
      </c>
      <c r="BT248" s="1">
        <f t="shared" si="189"/>
        <v>44756</v>
      </c>
      <c r="BU248" s="6"/>
      <c r="BV248" s="6"/>
      <c r="BW248" s="6"/>
      <c r="BX248" s="6"/>
      <c r="BY248" s="6"/>
      <c r="BZ248" s="6"/>
      <c r="CA248" s="6"/>
      <c r="CB248" s="6"/>
      <c r="CC248" s="6"/>
    </row>
    <row r="249" spans="1:81" x14ac:dyDescent="0.25">
      <c r="A249" s="1">
        <v>44755</v>
      </c>
      <c r="B249" s="33">
        <v>7.85</v>
      </c>
      <c r="C249" s="33">
        <v>7.9</v>
      </c>
      <c r="D249" s="33">
        <v>7.95</v>
      </c>
      <c r="E249" s="33">
        <v>8.01</v>
      </c>
      <c r="F249" s="33">
        <v>8.27</v>
      </c>
      <c r="G249" s="33">
        <v>8.5299999999999994</v>
      </c>
      <c r="H249" s="33">
        <v>8.89</v>
      </c>
      <c r="I249" s="33">
        <v>9.07</v>
      </c>
      <c r="J249" s="33">
        <v>9.15</v>
      </c>
      <c r="K249" s="33">
        <v>9.23</v>
      </c>
      <c r="L249" s="33">
        <v>9.27</v>
      </c>
      <c r="M249" s="33">
        <v>9.33</v>
      </c>
      <c r="N249" s="5"/>
      <c r="O249" s="1">
        <f t="shared" si="191"/>
        <v>44755</v>
      </c>
      <c r="P249" s="6">
        <f t="shared" si="151"/>
        <v>7.7234367817712979</v>
      </c>
      <c r="Q249" s="6">
        <f t="shared" si="152"/>
        <v>7.8178718429358973</v>
      </c>
      <c r="R249" s="6">
        <f t="shared" si="153"/>
        <v>7.9500328179145541</v>
      </c>
      <c r="S249" s="6">
        <f t="shared" si="154"/>
        <v>8.5306258679751945</v>
      </c>
      <c r="T249" s="6">
        <f t="shared" si="155"/>
        <v>9.0518745943927392</v>
      </c>
      <c r="U249" s="6">
        <f t="shared" si="156"/>
        <v>9.8770760301905565</v>
      </c>
      <c r="V249" s="6">
        <f t="shared" si="157"/>
        <v>9.974578888270468</v>
      </c>
      <c r="W249" s="6">
        <f t="shared" si="158"/>
        <v>10.235803274731074</v>
      </c>
      <c r="X249" s="6">
        <f t="shared" si="159"/>
        <v>11.327201463770651</v>
      </c>
      <c r="AC249" s="1">
        <f t="shared" si="160"/>
        <v>44755</v>
      </c>
      <c r="AD249" s="9">
        <f t="shared" si="161"/>
        <v>-1.4564442567871585E-2</v>
      </c>
      <c r="AE249" s="9">
        <f t="shared" si="162"/>
        <v>-1.6756093122209031E-2</v>
      </c>
      <c r="AF249" s="9">
        <f t="shared" si="163"/>
        <v>-1.6464582478728906E-2</v>
      </c>
      <c r="AG249" s="9">
        <f t="shared" si="164"/>
        <v>-5.8282051106477058E-3</v>
      </c>
      <c r="AH249" s="9">
        <f t="shared" si="165"/>
        <v>4.4879776436492838E-3</v>
      </c>
      <c r="AI249" s="9">
        <f t="shared" si="166"/>
        <v>1.5149268587607682E-2</v>
      </c>
      <c r="AJ249" s="9">
        <f t="shared" si="167"/>
        <v>2.2814611197275177E-2</v>
      </c>
      <c r="AK249" s="9">
        <f t="shared" si="168"/>
        <v>1.3317166267999845E-2</v>
      </c>
      <c r="AL249" s="9">
        <f t="shared" si="169"/>
        <v>1.1423417384636342E-2</v>
      </c>
      <c r="AQ249" s="1">
        <f t="shared" si="170"/>
        <v>44755</v>
      </c>
      <c r="AR249" s="12">
        <f t="shared" si="171"/>
        <v>2.1212298731282985E-4</v>
      </c>
      <c r="AS249" s="12">
        <f t="shared" si="172"/>
        <v>2.8076665672014078E-4</v>
      </c>
      <c r="AT249" s="12">
        <f t="shared" si="173"/>
        <v>2.7108247619886687E-4</v>
      </c>
      <c r="AU249" s="12">
        <f t="shared" si="174"/>
        <v>3.3967974811780039E-5</v>
      </c>
      <c r="AV249" s="12">
        <f t="shared" si="175"/>
        <v>2.0141943329895777E-5</v>
      </c>
      <c r="AW249" s="12">
        <f t="shared" si="176"/>
        <v>2.2950033873947684E-4</v>
      </c>
      <c r="AX249" s="12">
        <f t="shared" si="177"/>
        <v>5.2050648408283394E-4</v>
      </c>
      <c r="AY249" s="12">
        <f t="shared" si="178"/>
        <v>1.7734691740955291E-4</v>
      </c>
      <c r="AZ249" s="12">
        <f t="shared" si="179"/>
        <v>1.304944647436118E-4</v>
      </c>
      <c r="BE249" s="1">
        <f t="shared" si="190"/>
        <v>44755</v>
      </c>
      <c r="BF249" s="4">
        <f>lambda!$C$1*BF248</f>
        <v>1.126676116234838E-3</v>
      </c>
      <c r="BG249" s="12">
        <f t="shared" si="180"/>
        <v>2.3899390350975096E-7</v>
      </c>
      <c r="BH249" s="12">
        <f t="shared" si="181"/>
        <v>3.163330863616882E-7</v>
      </c>
      <c r="BI249" s="12">
        <f t="shared" si="182"/>
        <v>3.0542215146306223E-7</v>
      </c>
      <c r="BJ249" s="12">
        <f t="shared" si="183"/>
        <v>3.8270905937299136E-8</v>
      </c>
      <c r="BK249" s="12">
        <f t="shared" si="184"/>
        <v>2.2693446484349176E-8</v>
      </c>
      <c r="BL249" s="12">
        <f t="shared" si="185"/>
        <v>2.5857255032557353E-7</v>
      </c>
      <c r="BM249" s="12">
        <f t="shared" si="186"/>
        <v>5.8644222396149788E-7</v>
      </c>
      <c r="BN249" s="12">
        <f t="shared" si="187"/>
        <v>1.9981253613321565E-7</v>
      </c>
      <c r="BO249" s="12">
        <f t="shared" si="188"/>
        <v>1.4702499672747654E-7</v>
      </c>
      <c r="BT249" s="1">
        <f t="shared" si="189"/>
        <v>44755</v>
      </c>
      <c r="BU249" s="6"/>
      <c r="BV249" s="6"/>
      <c r="BW249" s="6"/>
      <c r="BX249" s="6"/>
      <c r="BY249" s="6"/>
      <c r="BZ249" s="6"/>
      <c r="CA249" s="6"/>
      <c r="CB249" s="6"/>
      <c r="CC249" s="6"/>
    </row>
    <row r="250" spans="1:81" x14ac:dyDescent="0.25">
      <c r="A250" s="1">
        <v>44754</v>
      </c>
      <c r="B250" s="33">
        <v>7.89</v>
      </c>
      <c r="C250" s="33">
        <v>7.98</v>
      </c>
      <c r="D250" s="33">
        <v>8.0500000000000007</v>
      </c>
      <c r="E250" s="33">
        <v>8.1199999999999992</v>
      </c>
      <c r="F250" s="33">
        <v>8.35</v>
      </c>
      <c r="G250" s="33">
        <v>8.57</v>
      </c>
      <c r="H250" s="33">
        <v>8.86</v>
      </c>
      <c r="I250" s="33">
        <v>8.99</v>
      </c>
      <c r="J250" s="33">
        <v>9.06</v>
      </c>
      <c r="K250" s="33">
        <v>9.14</v>
      </c>
      <c r="L250" s="33">
        <v>9.19</v>
      </c>
      <c r="M250" s="33">
        <v>9.23</v>
      </c>
      <c r="N250" s="5"/>
      <c r="O250" s="1">
        <f t="shared" si="191"/>
        <v>44754</v>
      </c>
      <c r="P250" s="6">
        <f t="shared" si="151"/>
        <v>7.8367474838356266</v>
      </c>
      <c r="Q250" s="6">
        <f t="shared" si="152"/>
        <v>7.9499724861194387</v>
      </c>
      <c r="R250" s="6">
        <f t="shared" si="153"/>
        <v>8.082010284511032</v>
      </c>
      <c r="S250" s="6">
        <f t="shared" si="154"/>
        <v>8.5804892711801592</v>
      </c>
      <c r="T250" s="6">
        <f t="shared" si="155"/>
        <v>9.0113410085289836</v>
      </c>
      <c r="U250" s="6">
        <f t="shared" si="156"/>
        <v>9.7285732469328252</v>
      </c>
      <c r="V250" s="6">
        <f t="shared" si="157"/>
        <v>9.7495890360506436</v>
      </c>
      <c r="W250" s="6">
        <f t="shared" si="158"/>
        <v>10.100395009009906</v>
      </c>
      <c r="X250" s="6">
        <f t="shared" si="159"/>
        <v>11.198542375985374</v>
      </c>
      <c r="AC250" s="1">
        <f t="shared" si="160"/>
        <v>44754</v>
      </c>
      <c r="AD250" s="9">
        <f t="shared" si="161"/>
        <v>3.6221555241281859E-3</v>
      </c>
      <c r="AE250" s="9">
        <f t="shared" si="162"/>
        <v>1.1864945515619421E-3</v>
      </c>
      <c r="AF250" s="9">
        <f t="shared" si="163"/>
        <v>1.1659644961730762E-3</v>
      </c>
      <c r="AG250" s="9">
        <f t="shared" si="164"/>
        <v>1.1661090736351835E-3</v>
      </c>
      <c r="AH250" s="9">
        <f t="shared" si="165"/>
        <v>1.1197403344617449E-2</v>
      </c>
      <c r="AI250" s="9">
        <f t="shared" si="166"/>
        <v>1.5885689465303578E-2</v>
      </c>
      <c r="AJ250" s="9">
        <f t="shared" si="167"/>
        <v>9.0069727902990417E-3</v>
      </c>
      <c r="AK250" s="9">
        <f t="shared" si="168"/>
        <v>-2.3813775822766688E-3</v>
      </c>
      <c r="AL250" s="9">
        <f t="shared" si="169"/>
        <v>-8.9208117568560213E-3</v>
      </c>
      <c r="AQ250" s="1">
        <f t="shared" si="170"/>
        <v>44754</v>
      </c>
      <c r="AR250" s="12">
        <f t="shared" si="171"/>
        <v>1.3120010640972334E-5</v>
      </c>
      <c r="AS250" s="12">
        <f t="shared" si="172"/>
        <v>1.4077693208861741E-6</v>
      </c>
      <c r="AT250" s="12">
        <f t="shared" si="173"/>
        <v>1.3594732063361354E-6</v>
      </c>
      <c r="AU250" s="12">
        <f t="shared" si="174"/>
        <v>1.3598103716143057E-6</v>
      </c>
      <c r="AV250" s="12">
        <f t="shared" si="175"/>
        <v>1.2538184166205004E-4</v>
      </c>
      <c r="AW250" s="12">
        <f t="shared" si="176"/>
        <v>2.523551297880571E-4</v>
      </c>
      <c r="AX250" s="12">
        <f t="shared" si="177"/>
        <v>8.112555884518731E-5</v>
      </c>
      <c r="AY250" s="12">
        <f t="shared" si="178"/>
        <v>5.6709591893698727E-6</v>
      </c>
      <c r="AZ250" s="12">
        <f t="shared" si="179"/>
        <v>7.9580882401260615E-5</v>
      </c>
      <c r="BE250" s="1">
        <f t="shared" si="190"/>
        <v>44754</v>
      </c>
      <c r="BF250" s="4">
        <f>lambda!$C$1*BF249</f>
        <v>1.1177342422964663E-3</v>
      </c>
      <c r="BG250" s="12">
        <f t="shared" si="180"/>
        <v>1.4664685152708787E-8</v>
      </c>
      <c r="BH250" s="12">
        <f t="shared" si="181"/>
        <v>1.5735119752089188E-9</v>
      </c>
      <c r="BI250" s="12">
        <f t="shared" si="182"/>
        <v>1.5195297542064679E-9</v>
      </c>
      <c r="BJ250" s="12">
        <f t="shared" si="183"/>
        <v>1.5199066153831923E-9</v>
      </c>
      <c r="BK250" s="12">
        <f t="shared" si="184"/>
        <v>1.4014357778786702E-7</v>
      </c>
      <c r="BL250" s="12">
        <f t="shared" si="185"/>
        <v>2.820659697832804E-7</v>
      </c>
      <c r="BM250" s="12">
        <f t="shared" si="186"/>
        <v>9.0676815046702832E-8</v>
      </c>
      <c r="BN250" s="12">
        <f t="shared" si="187"/>
        <v>6.3386252726245174E-9</v>
      </c>
      <c r="BO250" s="12">
        <f t="shared" si="188"/>
        <v>8.8950277292057223E-8</v>
      </c>
      <c r="BT250" s="1">
        <f t="shared" si="189"/>
        <v>44754</v>
      </c>
      <c r="BU250" s="6"/>
      <c r="BV250" s="6"/>
      <c r="BW250" s="6"/>
      <c r="BX250" s="6"/>
      <c r="BY250" s="6"/>
      <c r="BZ250" s="6"/>
      <c r="CA250" s="6"/>
      <c r="CB250" s="6"/>
      <c r="CC250" s="6"/>
    </row>
    <row r="251" spans="1:81" x14ac:dyDescent="0.25">
      <c r="A251" s="1">
        <v>44753</v>
      </c>
      <c r="B251" s="33">
        <v>7.9</v>
      </c>
      <c r="C251" s="33">
        <v>7.97</v>
      </c>
      <c r="D251" s="33">
        <v>8.0399999999999991</v>
      </c>
      <c r="E251" s="33">
        <v>8.11</v>
      </c>
      <c r="F251" s="33">
        <v>8.34</v>
      </c>
      <c r="G251" s="33">
        <v>8.5299999999999994</v>
      </c>
      <c r="H251" s="33">
        <v>8.7799999999999994</v>
      </c>
      <c r="I251" s="33">
        <v>8.91</v>
      </c>
      <c r="J251" s="33">
        <v>9.01</v>
      </c>
      <c r="K251" s="33">
        <v>9.1300000000000008</v>
      </c>
      <c r="L251" s="33">
        <v>9.1999999999999993</v>
      </c>
      <c r="M251" s="33">
        <v>9.25</v>
      </c>
      <c r="N251" s="5"/>
      <c r="O251" s="1">
        <f t="shared" si="191"/>
        <v>44753</v>
      </c>
      <c r="P251" s="6">
        <f t="shared" si="151"/>
        <v>7.8084129127366175</v>
      </c>
      <c r="Q251" s="6">
        <f t="shared" si="152"/>
        <v>7.9405454807307763</v>
      </c>
      <c r="R251" s="6">
        <f t="shared" si="153"/>
        <v>8.0725924389652981</v>
      </c>
      <c r="S251" s="6">
        <f t="shared" si="154"/>
        <v>8.5704893164369587</v>
      </c>
      <c r="T251" s="6">
        <f t="shared" si="155"/>
        <v>8.9110002151555179</v>
      </c>
      <c r="U251" s="6">
        <f t="shared" si="156"/>
        <v>9.5752492067652017</v>
      </c>
      <c r="V251" s="6">
        <f t="shared" si="157"/>
        <v>9.6621690386541559</v>
      </c>
      <c r="W251" s="6">
        <f t="shared" si="158"/>
        <v>10.124476525467781</v>
      </c>
      <c r="X251" s="6">
        <f t="shared" si="159"/>
        <v>11.298889387397875</v>
      </c>
      <c r="AC251" s="1">
        <f t="shared" si="160"/>
        <v>44753</v>
      </c>
      <c r="AD251" s="9">
        <f t="shared" si="161"/>
        <v>-2.0321897503691139E-2</v>
      </c>
      <c r="AE251" s="9">
        <f t="shared" si="162"/>
        <v>-1.5301591941554865E-2</v>
      </c>
      <c r="AF251" s="9">
        <f t="shared" si="163"/>
        <v>-1.0426797371215856E-2</v>
      </c>
      <c r="AG251" s="9">
        <f t="shared" si="164"/>
        <v>-5.7949758603991919E-3</v>
      </c>
      <c r="AH251" s="9">
        <f t="shared" si="165"/>
        <v>5.6785033188019142E-3</v>
      </c>
      <c r="AI251" s="9">
        <f t="shared" si="166"/>
        <v>1.1512616367566116E-2</v>
      </c>
      <c r="AJ251" s="9">
        <f t="shared" si="167"/>
        <v>9.1042307815010909E-3</v>
      </c>
      <c r="AK251" s="9">
        <f t="shared" si="168"/>
        <v>7.4970787938752727E-3</v>
      </c>
      <c r="AL251" s="9">
        <f t="shared" si="169"/>
        <v>1.2736686268301918E-2</v>
      </c>
      <c r="AQ251" s="1">
        <f t="shared" si="170"/>
        <v>44753</v>
      </c>
      <c r="AR251" s="12">
        <f t="shared" si="171"/>
        <v>4.1297951815052818E-4</v>
      </c>
      <c r="AS251" s="12">
        <f t="shared" si="172"/>
        <v>2.341387159458568E-4</v>
      </c>
      <c r="AT251" s="12">
        <f t="shared" si="173"/>
        <v>1.087181034203939E-4</v>
      </c>
      <c r="AU251" s="12">
        <f t="shared" si="174"/>
        <v>3.3581745222609353E-5</v>
      </c>
      <c r="AV251" s="12">
        <f t="shared" si="175"/>
        <v>3.2245399941644358E-5</v>
      </c>
      <c r="AW251" s="12">
        <f t="shared" si="176"/>
        <v>1.3254033562675125E-4</v>
      </c>
      <c r="AX251" s="12">
        <f t="shared" si="177"/>
        <v>8.2887018122831965E-5</v>
      </c>
      <c r="AY251" s="12">
        <f t="shared" si="178"/>
        <v>5.6206190441574311E-5</v>
      </c>
      <c r="AZ251" s="12">
        <f t="shared" si="179"/>
        <v>1.6222317709715063E-4</v>
      </c>
      <c r="BE251" s="1">
        <f t="shared" si="190"/>
        <v>44753</v>
      </c>
      <c r="BF251" s="4">
        <f>lambda!$C$1*BF250</f>
        <v>1.1088633356115738E-3</v>
      </c>
      <c r="BG251" s="12">
        <f t="shared" si="180"/>
        <v>4.5793784603565517E-7</v>
      </c>
      <c r="BH251" s="12">
        <f t="shared" si="181"/>
        <v>2.5962783755953355E-7</v>
      </c>
      <c r="BI251" s="12">
        <f t="shared" si="182"/>
        <v>1.2055351880010204E-7</v>
      </c>
      <c r="BJ251" s="12">
        <f t="shared" si="183"/>
        <v>3.7237566023200636E-8</v>
      </c>
      <c r="BK251" s="12">
        <f t="shared" si="184"/>
        <v>3.5755741737421007E-8</v>
      </c>
      <c r="BL251" s="12">
        <f t="shared" si="185"/>
        <v>1.469691186661569E-7</v>
      </c>
      <c r="BM251" s="12">
        <f t="shared" si="186"/>
        <v>9.1910375394580416E-8</v>
      </c>
      <c r="BN251" s="12">
        <f t="shared" si="187"/>
        <v>6.2324983815063451E-8</v>
      </c>
      <c r="BO251" s="12">
        <f t="shared" si="188"/>
        <v>1.798833332694535E-7</v>
      </c>
      <c r="BT251" s="1">
        <f t="shared" si="189"/>
        <v>44753</v>
      </c>
      <c r="BU251" s="6"/>
      <c r="BV251" s="6"/>
      <c r="BW251" s="6"/>
      <c r="BX251" s="6"/>
      <c r="BY251" s="6"/>
      <c r="BZ251" s="6"/>
      <c r="CA251" s="6"/>
      <c r="CB251" s="6"/>
      <c r="CC251" s="6"/>
    </row>
    <row r="252" spans="1:81" x14ac:dyDescent="0.25">
      <c r="A252" s="1">
        <v>44750</v>
      </c>
      <c r="B252" s="33">
        <v>8.11</v>
      </c>
      <c r="C252" s="33">
        <v>8.16</v>
      </c>
      <c r="D252" s="33">
        <v>8.2100000000000009</v>
      </c>
      <c r="E252" s="33">
        <v>8.26</v>
      </c>
      <c r="F252" s="33">
        <v>8.44</v>
      </c>
      <c r="G252" s="33">
        <v>8.58</v>
      </c>
      <c r="H252" s="33">
        <v>8.77</v>
      </c>
      <c r="I252" s="33">
        <v>8.8800000000000008</v>
      </c>
      <c r="J252" s="33">
        <v>8.9700000000000006</v>
      </c>
      <c r="K252" s="33">
        <v>9.07</v>
      </c>
      <c r="L252" s="33">
        <v>9.1199999999999992</v>
      </c>
      <c r="M252" s="33">
        <v>9.15</v>
      </c>
      <c r="N252" s="5"/>
      <c r="O252" s="1">
        <f t="shared" si="191"/>
        <v>44750</v>
      </c>
      <c r="P252" s="6">
        <f t="shared" si="151"/>
        <v>7.9687180146856385</v>
      </c>
      <c r="Q252" s="6">
        <f t="shared" si="152"/>
        <v>8.0629828216506993</v>
      </c>
      <c r="R252" s="6">
        <f t="shared" si="153"/>
        <v>8.1572040721976435</v>
      </c>
      <c r="S252" s="6">
        <f t="shared" si="154"/>
        <v>8.6202992795122881</v>
      </c>
      <c r="T252" s="6">
        <f t="shared" si="155"/>
        <v>8.8605424686860843</v>
      </c>
      <c r="U252" s="6">
        <f t="shared" si="156"/>
        <v>9.4656451612650354</v>
      </c>
      <c r="V252" s="6">
        <f t="shared" si="157"/>
        <v>9.5746016436122581</v>
      </c>
      <c r="W252" s="6">
        <f t="shared" si="158"/>
        <v>10.048856346622395</v>
      </c>
      <c r="X252" s="6">
        <f t="shared" si="159"/>
        <v>11.155891570381327</v>
      </c>
      <c r="AC252" s="1">
        <f t="shared" si="160"/>
        <v>44750</v>
      </c>
      <c r="AD252" s="9">
        <f t="shared" si="161"/>
        <v>-2.3652608819274205E-3</v>
      </c>
      <c r="AE252" s="9">
        <f t="shared" si="162"/>
        <v>-6.9907919716180496E-3</v>
      </c>
      <c r="AF252" s="9">
        <f t="shared" si="163"/>
        <v>-6.9049137320728081E-3</v>
      </c>
      <c r="AG252" s="9">
        <f t="shared" si="164"/>
        <v>-1.2696762060942959E-2</v>
      </c>
      <c r="AH252" s="9">
        <f t="shared" si="165"/>
        <v>-1.123169372524589E-2</v>
      </c>
      <c r="AI252" s="9">
        <f t="shared" si="166"/>
        <v>2.333846842610449E-3</v>
      </c>
      <c r="AJ252" s="9">
        <f t="shared" si="167"/>
        <v>1.1494122993544489E-2</v>
      </c>
      <c r="AK252" s="9">
        <f t="shared" si="168"/>
        <v>7.9484795265287195E-3</v>
      </c>
      <c r="AL252" s="9">
        <f t="shared" si="169"/>
        <v>2.5581686054460084E-3</v>
      </c>
      <c r="AQ252" s="1">
        <f t="shared" si="170"/>
        <v>44750</v>
      </c>
      <c r="AR252" s="12">
        <f t="shared" si="171"/>
        <v>5.5944590395760795E-6</v>
      </c>
      <c r="AS252" s="12">
        <f t="shared" si="172"/>
        <v>4.8871172390439374E-5</v>
      </c>
      <c r="AT252" s="12">
        <f t="shared" si="173"/>
        <v>4.7677833647367634E-5</v>
      </c>
      <c r="AU252" s="12">
        <f t="shared" si="174"/>
        <v>1.6120776683220051E-4</v>
      </c>
      <c r="AV252" s="12">
        <f t="shared" si="175"/>
        <v>1.261509439377279E-4</v>
      </c>
      <c r="AW252" s="12">
        <f t="shared" si="176"/>
        <v>5.4468410847627621E-6</v>
      </c>
      <c r="AX252" s="12">
        <f t="shared" si="177"/>
        <v>1.3211486339072812E-4</v>
      </c>
      <c r="AY252" s="12">
        <f t="shared" si="178"/>
        <v>6.3178326783646215E-5</v>
      </c>
      <c r="AZ252" s="12">
        <f t="shared" si="179"/>
        <v>6.5442266138895759E-6</v>
      </c>
      <c r="BE252" s="1">
        <f t="shared" si="190"/>
        <v>44750</v>
      </c>
      <c r="BF252" s="4">
        <f>lambda!$C$1*BF251</f>
        <v>1.1000628329479898E-3</v>
      </c>
      <c r="BG252" s="12">
        <f t="shared" si="180"/>
        <v>6.1542564598875528E-9</v>
      </c>
      <c r="BH252" s="12">
        <f t="shared" si="181"/>
        <v>5.3761360349316324E-8</v>
      </c>
      <c r="BI252" s="12">
        <f t="shared" si="182"/>
        <v>5.2448612750946229E-8</v>
      </c>
      <c r="BJ252" s="12">
        <f t="shared" si="183"/>
        <v>1.7733867267464949E-7</v>
      </c>
      <c r="BK252" s="12">
        <f t="shared" si="184"/>
        <v>1.3877396476719998E-7</v>
      </c>
      <c r="BL252" s="12">
        <f t="shared" si="185"/>
        <v>5.991867434321626E-9</v>
      </c>
      <c r="BM252" s="12">
        <f t="shared" si="186"/>
        <v>1.4533465089614106E-7</v>
      </c>
      <c r="BN252" s="12">
        <f t="shared" si="187"/>
        <v>6.9500129142531715E-8</v>
      </c>
      <c r="BO252" s="12">
        <f t="shared" si="188"/>
        <v>7.1990604683289979E-9</v>
      </c>
      <c r="BT252" s="1">
        <f t="shared" si="189"/>
        <v>44750</v>
      </c>
      <c r="BU252" s="6"/>
      <c r="BV252" s="6"/>
      <c r="BW252" s="6"/>
      <c r="BX252" s="6"/>
      <c r="BY252" s="6"/>
      <c r="BZ252" s="6"/>
      <c r="CA252" s="6"/>
      <c r="CB252" s="6"/>
      <c r="CC252" s="6"/>
    </row>
    <row r="253" spans="1:81" x14ac:dyDescent="0.25">
      <c r="A253" s="1">
        <v>44749</v>
      </c>
      <c r="B253" s="33">
        <v>8.09</v>
      </c>
      <c r="C253" s="33">
        <v>8.16</v>
      </c>
      <c r="D253" s="33">
        <v>8.23</v>
      </c>
      <c r="E253" s="33">
        <v>8.2899999999999991</v>
      </c>
      <c r="F253" s="33">
        <v>8.51</v>
      </c>
      <c r="G253" s="33">
        <v>8.66</v>
      </c>
      <c r="H253" s="33">
        <v>8.81</v>
      </c>
      <c r="I253" s="33">
        <v>8.8800000000000008</v>
      </c>
      <c r="J253" s="33">
        <v>8.9499999999999993</v>
      </c>
      <c r="K253" s="33">
        <v>9.0500000000000007</v>
      </c>
      <c r="L253" s="33">
        <v>9.09</v>
      </c>
      <c r="M253" s="33">
        <v>9.11</v>
      </c>
      <c r="N253" s="5"/>
      <c r="O253" s="1">
        <f t="shared" si="191"/>
        <v>44749</v>
      </c>
      <c r="P253" s="6">
        <f t="shared" si="151"/>
        <v>7.9875884196026981</v>
      </c>
      <c r="Q253" s="6">
        <f t="shared" si="152"/>
        <v>8.1195469408601006</v>
      </c>
      <c r="R253" s="6">
        <f t="shared" si="153"/>
        <v>8.2137237698681531</v>
      </c>
      <c r="S253" s="6">
        <f t="shared" si="154"/>
        <v>8.730446948009952</v>
      </c>
      <c r="T253" s="6">
        <f t="shared" si="155"/>
        <v>8.9606223491210493</v>
      </c>
      <c r="U253" s="6">
        <f t="shared" si="156"/>
        <v>9.4435795540816265</v>
      </c>
      <c r="V253" s="6">
        <f t="shared" si="157"/>
        <v>9.4651800520046621</v>
      </c>
      <c r="W253" s="6">
        <f t="shared" si="158"/>
        <v>9.9692998132780986</v>
      </c>
      <c r="X253" s="6">
        <f t="shared" si="159"/>
        <v>11.127389391034139</v>
      </c>
      <c r="AC253" s="1">
        <f t="shared" si="160"/>
        <v>44749</v>
      </c>
      <c r="AD253" s="9">
        <f t="shared" si="161"/>
        <v>-1.5214688629939858E-2</v>
      </c>
      <c r="AE253" s="9">
        <f t="shared" si="162"/>
        <v>-1.4954850359436101E-2</v>
      </c>
      <c r="AF253" s="9">
        <f t="shared" si="163"/>
        <v>-2.3770016797703034E-2</v>
      </c>
      <c r="AG253" s="9">
        <f t="shared" si="164"/>
        <v>-1.7035252767377444E-2</v>
      </c>
      <c r="AH253" s="9">
        <f t="shared" si="165"/>
        <v>-6.6487426873670999E-3</v>
      </c>
      <c r="AI253" s="9">
        <f t="shared" si="166"/>
        <v>-2.2860360509360878E-3</v>
      </c>
      <c r="AJ253" s="9">
        <f t="shared" si="167"/>
        <v>2.8995962602052557E-3</v>
      </c>
      <c r="AK253" s="9">
        <f t="shared" si="168"/>
        <v>1.8071756080976723E-2</v>
      </c>
      <c r="AL253" s="9">
        <f t="shared" si="169"/>
        <v>2.4569188015035361E-2</v>
      </c>
      <c r="AQ253" s="1">
        <f t="shared" si="170"/>
        <v>44749</v>
      </c>
      <c r="AR253" s="12">
        <f t="shared" si="171"/>
        <v>2.3148675010602117E-4</v>
      </c>
      <c r="AS253" s="12">
        <f t="shared" si="172"/>
        <v>2.2364754927312608E-4</v>
      </c>
      <c r="AT253" s="12">
        <f t="shared" si="173"/>
        <v>5.6501369856308439E-4</v>
      </c>
      <c r="AU253" s="12">
        <f t="shared" si="174"/>
        <v>2.9019983684844085E-4</v>
      </c>
      <c r="AV253" s="12">
        <f t="shared" si="175"/>
        <v>4.4205779322817482E-5</v>
      </c>
      <c r="AW253" s="12">
        <f t="shared" si="176"/>
        <v>5.225960826179463E-6</v>
      </c>
      <c r="AX253" s="12">
        <f t="shared" si="177"/>
        <v>8.4076584721963051E-6</v>
      </c>
      <c r="AY253" s="12">
        <f t="shared" si="178"/>
        <v>3.2658836785031916E-4</v>
      </c>
      <c r="AZ253" s="12">
        <f t="shared" si="179"/>
        <v>6.0364499971815718E-4</v>
      </c>
      <c r="BE253" s="1">
        <f t="shared" si="190"/>
        <v>44749</v>
      </c>
      <c r="BF253" s="4">
        <f>lambda!$C$1*BF252</f>
        <v>1.0913321755436408E-3</v>
      </c>
      <c r="BG253" s="12">
        <f t="shared" si="180"/>
        <v>2.5262893860273119E-7</v>
      </c>
      <c r="BH253" s="12">
        <f t="shared" si="181"/>
        <v>2.4407376650324429E-7</v>
      </c>
      <c r="BI253" s="12">
        <f t="shared" si="182"/>
        <v>6.1661762886480978E-7</v>
      </c>
      <c r="BJ253" s="12">
        <f t="shared" si="183"/>
        <v>3.1670441929021859E-7</v>
      </c>
      <c r="BK253" s="12">
        <f t="shared" si="184"/>
        <v>4.8243189319972494E-8</v>
      </c>
      <c r="BL253" s="12">
        <f t="shared" si="185"/>
        <v>5.7032591977402755E-9</v>
      </c>
      <c r="BM253" s="12">
        <f t="shared" si="186"/>
        <v>9.1755482116899171E-9</v>
      </c>
      <c r="BN253" s="12">
        <f t="shared" si="187"/>
        <v>3.5641639399333566E-7</v>
      </c>
      <c r="BO253" s="12">
        <f t="shared" si="188"/>
        <v>6.5877721079845695E-7</v>
      </c>
      <c r="BT253" s="1">
        <f t="shared" si="189"/>
        <v>44749</v>
      </c>
      <c r="BU253" s="6"/>
      <c r="BV253" s="6"/>
      <c r="BW253" s="6"/>
      <c r="BX253" s="6"/>
      <c r="BY253" s="6"/>
      <c r="BZ253" s="6"/>
      <c r="CA253" s="6"/>
      <c r="CB253" s="6"/>
      <c r="CC253" s="6"/>
    </row>
    <row r="254" spans="1:81" x14ac:dyDescent="0.25">
      <c r="A254" s="1">
        <v>44748</v>
      </c>
      <c r="B254" s="33">
        <v>8.2200000000000006</v>
      </c>
      <c r="C254" s="33">
        <v>8.2899999999999991</v>
      </c>
      <c r="D254" s="33">
        <v>8.36</v>
      </c>
      <c r="E254" s="33">
        <v>8.44</v>
      </c>
      <c r="F254" s="33">
        <v>8.66</v>
      </c>
      <c r="G254" s="33">
        <v>8.7799999999999994</v>
      </c>
      <c r="H254" s="33">
        <v>8.89</v>
      </c>
      <c r="I254" s="33">
        <v>8.93</v>
      </c>
      <c r="J254" s="33">
        <v>8.94</v>
      </c>
      <c r="K254" s="33">
        <v>8.98</v>
      </c>
      <c r="L254" s="33">
        <v>9</v>
      </c>
      <c r="M254" s="33">
        <v>9.01</v>
      </c>
      <c r="N254" s="5"/>
      <c r="O254" s="1">
        <f t="shared" si="191"/>
        <v>44748</v>
      </c>
      <c r="P254" s="6">
        <f t="shared" si="151"/>
        <v>8.1100463073548568</v>
      </c>
      <c r="Q254" s="6">
        <f t="shared" si="152"/>
        <v>8.2418860518342463</v>
      </c>
      <c r="R254" s="6">
        <f t="shared" si="153"/>
        <v>8.4113030504294528</v>
      </c>
      <c r="S254" s="6">
        <f t="shared" si="154"/>
        <v>8.8804463297676115</v>
      </c>
      <c r="T254" s="6">
        <f t="shared" si="155"/>
        <v>9.0203977167570226</v>
      </c>
      <c r="U254" s="6">
        <f t="shared" si="156"/>
        <v>9.4651926120946186</v>
      </c>
      <c r="V254" s="6">
        <f t="shared" si="157"/>
        <v>9.437774602893878</v>
      </c>
      <c r="W254" s="6">
        <f t="shared" si="158"/>
        <v>9.7907552250672936</v>
      </c>
      <c r="X254" s="6">
        <f t="shared" si="159"/>
        <v>10.857329628393227</v>
      </c>
      <c r="AC254" s="1">
        <f t="shared" si="160"/>
        <v>44748</v>
      </c>
      <c r="AD254" s="9">
        <f t="shared" si="161"/>
        <v>-4.6282597628576417E-3</v>
      </c>
      <c r="AE254" s="9">
        <f t="shared" si="162"/>
        <v>-9.0864759678846614E-3</v>
      </c>
      <c r="AF254" s="9">
        <f t="shared" si="163"/>
        <v>-4.4478681033851318E-3</v>
      </c>
      <c r="AG254" s="9">
        <f t="shared" si="164"/>
        <v>-5.6100868542473753E-3</v>
      </c>
      <c r="AH254" s="9">
        <f t="shared" si="165"/>
        <v>-3.3132369974272469E-3</v>
      </c>
      <c r="AI254" s="9">
        <f t="shared" si="166"/>
        <v>7.9530689468185946E-6</v>
      </c>
      <c r="AJ254" s="9">
        <f t="shared" si="167"/>
        <v>5.8103234219943338E-4</v>
      </c>
      <c r="AK254" s="9">
        <f t="shared" si="168"/>
        <v>-6.4512146922988704E-3</v>
      </c>
      <c r="AL254" s="9">
        <f t="shared" si="169"/>
        <v>-7.7992623172673681E-3</v>
      </c>
      <c r="AQ254" s="1">
        <f t="shared" si="170"/>
        <v>44748</v>
      </c>
      <c r="AR254" s="12">
        <f t="shared" si="171"/>
        <v>2.1420788432487075E-5</v>
      </c>
      <c r="AS254" s="12">
        <f t="shared" si="172"/>
        <v>8.2564045514945495E-5</v>
      </c>
      <c r="AT254" s="12">
        <f t="shared" si="173"/>
        <v>1.978353066511085E-5</v>
      </c>
      <c r="AU254" s="12">
        <f t="shared" si="174"/>
        <v>3.1473074512199215E-5</v>
      </c>
      <c r="AV254" s="12">
        <f t="shared" si="175"/>
        <v>1.0977539401120719E-5</v>
      </c>
      <c r="AW254" s="12">
        <f t="shared" si="176"/>
        <v>6.3251305672850228E-11</v>
      </c>
      <c r="AX254" s="12">
        <f t="shared" si="177"/>
        <v>3.3759858268175945E-7</v>
      </c>
      <c r="AY254" s="12">
        <f t="shared" si="178"/>
        <v>4.1618171006132811E-5</v>
      </c>
      <c r="AZ254" s="12">
        <f t="shared" si="179"/>
        <v>6.0828492693546756E-5</v>
      </c>
      <c r="BE254" s="1">
        <f t="shared" si="190"/>
        <v>44748</v>
      </c>
      <c r="BF254" s="4">
        <f>lambda!$C$1*BF253</f>
        <v>1.0826708090710723E-3</v>
      </c>
      <c r="BG254" s="12">
        <f t="shared" si="180"/>
        <v>2.3191662343141049E-8</v>
      </c>
      <c r="BH254" s="12">
        <f t="shared" si="181"/>
        <v>8.9389681957846882E-8</v>
      </c>
      <c r="BI254" s="12">
        <f t="shared" si="182"/>
        <v>2.1419051151477934E-8</v>
      </c>
      <c r="BJ254" s="12">
        <f t="shared" si="183"/>
        <v>3.4074979046076867E-8</v>
      </c>
      <c r="BK254" s="12">
        <f t="shared" si="184"/>
        <v>1.1885061465020942E-8</v>
      </c>
      <c r="BL254" s="12">
        <f t="shared" si="185"/>
        <v>6.8480342287626465E-14</v>
      </c>
      <c r="BM254" s="12">
        <f t="shared" si="186"/>
        <v>3.6550813065330777E-10</v>
      </c>
      <c r="BN254" s="12">
        <f t="shared" si="187"/>
        <v>4.5058778875268051E-8</v>
      </c>
      <c r="BO254" s="12">
        <f t="shared" si="188"/>
        <v>6.5857233399096081E-8</v>
      </c>
      <c r="BT254" s="1">
        <f t="shared" si="189"/>
        <v>44748</v>
      </c>
      <c r="BU254" s="6"/>
      <c r="BV254" s="6"/>
      <c r="BW254" s="6"/>
      <c r="BX254" s="6"/>
      <c r="BY254" s="6"/>
      <c r="BZ254" s="6"/>
      <c r="CA254" s="6"/>
      <c r="CB254" s="6"/>
      <c r="CC254" s="6"/>
    </row>
    <row r="255" spans="1:81" x14ac:dyDescent="0.25">
      <c r="A255" s="1">
        <v>44747</v>
      </c>
      <c r="B255" s="33">
        <v>8.34</v>
      </c>
      <c r="C255" s="33">
        <v>8.3699999999999992</v>
      </c>
      <c r="D255" s="33">
        <v>8.44</v>
      </c>
      <c r="E255" s="33">
        <v>8.51</v>
      </c>
      <c r="F255" s="33">
        <v>8.7200000000000006</v>
      </c>
      <c r="G255" s="33">
        <v>8.83</v>
      </c>
      <c r="H255" s="33">
        <v>8.92</v>
      </c>
      <c r="I255" s="33">
        <v>8.9499999999999993</v>
      </c>
      <c r="J255" s="33">
        <v>8.9700000000000006</v>
      </c>
      <c r="K255" s="33">
        <v>9.02</v>
      </c>
      <c r="L255" s="33">
        <v>9.0399999999999991</v>
      </c>
      <c r="M255" s="33">
        <v>9.0399999999999991</v>
      </c>
      <c r="N255" s="5"/>
      <c r="O255" s="1">
        <f t="shared" si="191"/>
        <v>44747</v>
      </c>
      <c r="P255" s="6">
        <f t="shared" si="151"/>
        <v>8.1476687043086748</v>
      </c>
      <c r="Q255" s="6">
        <f t="shared" si="152"/>
        <v>8.3171170259798366</v>
      </c>
      <c r="R255" s="6">
        <f t="shared" si="153"/>
        <v>8.4487987431066891</v>
      </c>
      <c r="S255" s="6">
        <f t="shared" si="154"/>
        <v>8.9304064141553674</v>
      </c>
      <c r="T255" s="6">
        <f t="shared" si="155"/>
        <v>9.0503339978151196</v>
      </c>
      <c r="U255" s="6">
        <f t="shared" si="156"/>
        <v>9.4651173350645212</v>
      </c>
      <c r="V255" s="6">
        <f t="shared" si="157"/>
        <v>9.4322925433923732</v>
      </c>
      <c r="W255" s="6">
        <f t="shared" si="158"/>
        <v>9.8541216645103926</v>
      </c>
      <c r="X255" s="6">
        <f t="shared" si="159"/>
        <v>10.942339867888888</v>
      </c>
      <c r="AC255" s="1">
        <f t="shared" si="160"/>
        <v>44747</v>
      </c>
      <c r="AD255" s="9">
        <f t="shared" si="161"/>
        <v>-1.1537408150429614E-3</v>
      </c>
      <c r="AE255" s="9">
        <f t="shared" si="162"/>
        <v>6.8170466195427255E-3</v>
      </c>
      <c r="AF255" s="9">
        <f t="shared" si="163"/>
        <v>8.9504528025342103E-3</v>
      </c>
      <c r="AG255" s="9">
        <f t="shared" si="164"/>
        <v>6.7495952954937941E-3</v>
      </c>
      <c r="AH255" s="9">
        <f t="shared" si="165"/>
        <v>7.771032204209099E-3</v>
      </c>
      <c r="AI255" s="9">
        <f t="shared" si="166"/>
        <v>5.7762196484370046E-3</v>
      </c>
      <c r="AJ255" s="9">
        <f t="shared" si="167"/>
        <v>1.7319308875134354E-3</v>
      </c>
      <c r="AK255" s="9">
        <f t="shared" si="168"/>
        <v>8.021568054961143E-4</v>
      </c>
      <c r="AL255" s="9">
        <f t="shared" si="169"/>
        <v>1.5643562341202771E-2</v>
      </c>
      <c r="AQ255" s="1">
        <f t="shared" si="170"/>
        <v>44747</v>
      </c>
      <c r="AR255" s="12">
        <f t="shared" si="171"/>
        <v>1.3311178682959968E-6</v>
      </c>
      <c r="AS255" s="12">
        <f t="shared" si="172"/>
        <v>4.6472124613018904E-5</v>
      </c>
      <c r="AT255" s="12">
        <f t="shared" si="173"/>
        <v>8.0110605370392504E-5</v>
      </c>
      <c r="AU255" s="12">
        <f t="shared" si="174"/>
        <v>4.5557036652951959E-5</v>
      </c>
      <c r="AV255" s="12">
        <f t="shared" si="175"/>
        <v>6.038894151885493E-5</v>
      </c>
      <c r="AW255" s="12">
        <f t="shared" si="176"/>
        <v>3.3364713426989713E-5</v>
      </c>
      <c r="AX255" s="12">
        <f t="shared" si="177"/>
        <v>2.9995845991230758E-6</v>
      </c>
      <c r="AY255" s="12">
        <f t="shared" si="178"/>
        <v>6.4345554060373093E-7</v>
      </c>
      <c r="AZ255" s="12">
        <f t="shared" si="179"/>
        <v>2.4472104272309751E-4</v>
      </c>
      <c r="BE255" s="1">
        <f t="shared" si="190"/>
        <v>44747</v>
      </c>
      <c r="BF255" s="4">
        <f>lambda!$C$1*BF254</f>
        <v>1.0740781836022543E-3</v>
      </c>
      <c r="BG255" s="12">
        <f t="shared" si="180"/>
        <v>1.4297246621398691E-9</v>
      </c>
      <c r="BH255" s="12">
        <f t="shared" si="181"/>
        <v>4.9914695192488958E-8</v>
      </c>
      <c r="BI255" s="12">
        <f t="shared" si="182"/>
        <v>8.6045053503508182E-8</v>
      </c>
      <c r="BJ255" s="12">
        <f t="shared" si="183"/>
        <v>4.8931819178503964E-8</v>
      </c>
      <c r="BK255" s="12">
        <f t="shared" si="184"/>
        <v>6.4862444616234467E-8</v>
      </c>
      <c r="BL255" s="12">
        <f t="shared" si="185"/>
        <v>3.5836310794070859E-8</v>
      </c>
      <c r="BM255" s="12">
        <f t="shared" si="186"/>
        <v>3.2217883777874094E-9</v>
      </c>
      <c r="BN255" s="12">
        <f t="shared" si="187"/>
        <v>6.9112155828046191E-10</v>
      </c>
      <c r="BO255" s="12">
        <f t="shared" si="188"/>
        <v>2.6284953305727425E-7</v>
      </c>
      <c r="BT255" s="1">
        <f t="shared" si="189"/>
        <v>44747</v>
      </c>
      <c r="BU255" s="6"/>
      <c r="BV255" s="6"/>
      <c r="BW255" s="6"/>
      <c r="BX255" s="6"/>
      <c r="BY255" s="6"/>
      <c r="BZ255" s="6"/>
      <c r="CA255" s="6"/>
      <c r="CB255" s="6"/>
      <c r="CC255" s="6"/>
    </row>
    <row r="256" spans="1:81" x14ac:dyDescent="0.25">
      <c r="A256" s="1">
        <v>44746</v>
      </c>
      <c r="B256" s="33">
        <v>8.39</v>
      </c>
      <c r="C256" s="33">
        <v>8.4</v>
      </c>
      <c r="D256" s="33">
        <v>8.44</v>
      </c>
      <c r="E256" s="33">
        <v>8.49</v>
      </c>
      <c r="F256" s="33">
        <v>8.68</v>
      </c>
      <c r="G256" s="33">
        <v>8.7799999999999994</v>
      </c>
      <c r="H256" s="33">
        <v>8.8699999999999992</v>
      </c>
      <c r="I256" s="33">
        <v>8.91</v>
      </c>
      <c r="J256" s="33">
        <v>8.94</v>
      </c>
      <c r="K256" s="33">
        <v>8.9600000000000009</v>
      </c>
      <c r="L256" s="33">
        <v>8.9600000000000009</v>
      </c>
      <c r="M256" s="33">
        <v>8.9600000000000009</v>
      </c>
      <c r="N256" s="5"/>
      <c r="O256" s="1">
        <f t="shared" si="191"/>
        <v>44746</v>
      </c>
      <c r="P256" s="6">
        <f t="shared" si="151"/>
        <v>8.1570744270800688</v>
      </c>
      <c r="Q256" s="6">
        <f t="shared" si="152"/>
        <v>8.2606116701229304</v>
      </c>
      <c r="R256" s="6">
        <f t="shared" si="153"/>
        <v>8.3735155804962602</v>
      </c>
      <c r="S256" s="6">
        <f t="shared" si="154"/>
        <v>8.87033274956217</v>
      </c>
      <c r="T256" s="6">
        <f t="shared" si="155"/>
        <v>8.9802761244141429</v>
      </c>
      <c r="U256" s="6">
        <f t="shared" si="156"/>
        <v>9.4106023352186092</v>
      </c>
      <c r="V256" s="6">
        <f t="shared" si="157"/>
        <v>9.4159706029127594</v>
      </c>
      <c r="W256" s="6">
        <f t="shared" si="158"/>
        <v>9.8462202832520749</v>
      </c>
      <c r="X256" s="6">
        <f t="shared" si="159"/>
        <v>10.772494647861683</v>
      </c>
      <c r="AC256" s="1">
        <f t="shared" si="160"/>
        <v>44746</v>
      </c>
      <c r="AD256" s="9">
        <f t="shared" si="161"/>
        <v>-1.9418512253984659E-2</v>
      </c>
      <c r="AE256" s="9">
        <f t="shared" si="162"/>
        <v>-3.4072974232951252E-3</v>
      </c>
      <c r="AF256" s="9">
        <f t="shared" si="163"/>
        <v>7.9038961411068542E-3</v>
      </c>
      <c r="AG256" s="9">
        <f t="shared" si="164"/>
        <v>2.3996630124835851E-2</v>
      </c>
      <c r="AH256" s="9">
        <f t="shared" si="165"/>
        <v>1.9131903791320459E-2</v>
      </c>
      <c r="AI256" s="9">
        <f t="shared" si="166"/>
        <v>7.551484778029343E-3</v>
      </c>
      <c r="AJ256" s="9">
        <f t="shared" si="167"/>
        <v>5.2180353639249928E-3</v>
      </c>
      <c r="AK256" s="9">
        <f t="shared" si="168"/>
        <v>2.0701621944334624E-2</v>
      </c>
      <c r="AL256" s="9">
        <f t="shared" si="169"/>
        <v>1.7141218011123859E-2</v>
      </c>
      <c r="AQ256" s="1">
        <f t="shared" si="170"/>
        <v>44746</v>
      </c>
      <c r="AR256" s="12">
        <f t="shared" si="171"/>
        <v>3.7707861815815236E-4</v>
      </c>
      <c r="AS256" s="12">
        <f t="shared" si="172"/>
        <v>1.1609675730793599E-5</v>
      </c>
      <c r="AT256" s="12">
        <f t="shared" si="173"/>
        <v>6.2471574209403826E-5</v>
      </c>
      <c r="AU256" s="12">
        <f t="shared" si="174"/>
        <v>5.7583825734817951E-4</v>
      </c>
      <c r="AV256" s="12">
        <f t="shared" si="175"/>
        <v>3.6602974268034217E-4</v>
      </c>
      <c r="AW256" s="12">
        <f t="shared" si="176"/>
        <v>5.7024922352808877E-5</v>
      </c>
      <c r="AX256" s="12">
        <f t="shared" si="177"/>
        <v>2.7227893059171833E-5</v>
      </c>
      <c r="AY256" s="12">
        <f t="shared" si="178"/>
        <v>4.2855715112615687E-4</v>
      </c>
      <c r="AZ256" s="12">
        <f t="shared" si="179"/>
        <v>2.9382135490487696E-4</v>
      </c>
      <c r="BE256" s="1">
        <f t="shared" si="190"/>
        <v>44746</v>
      </c>
      <c r="BF256" s="4">
        <f>lambda!$C$1*BF255</f>
        <v>1.065553753573665E-3</v>
      </c>
      <c r="BG256" s="12">
        <f t="shared" si="180"/>
        <v>4.0179753697078999E-7</v>
      </c>
      <c r="BH256" s="12">
        <f t="shared" si="181"/>
        <v>1.2370733552720202E-8</v>
      </c>
      <c r="BI256" s="12">
        <f t="shared" si="182"/>
        <v>6.6566820390486012E-8</v>
      </c>
      <c r="BJ256" s="12">
        <f t="shared" si="183"/>
        <v>6.1358661656867069E-7</v>
      </c>
      <c r="BK256" s="12">
        <f t="shared" si="184"/>
        <v>3.9002436623264131E-7</v>
      </c>
      <c r="BL256" s="12">
        <f t="shared" si="185"/>
        <v>6.0763120060282287E-8</v>
      </c>
      <c r="BM256" s="12">
        <f t="shared" si="186"/>
        <v>2.9012783651102884E-8</v>
      </c>
      <c r="BN256" s="12">
        <f t="shared" si="187"/>
        <v>4.5665068100331284E-7</v>
      </c>
      <c r="BO256" s="12">
        <f t="shared" si="188"/>
        <v>3.1308244759899161E-7</v>
      </c>
      <c r="BT256" s="1">
        <f t="shared" si="189"/>
        <v>44746</v>
      </c>
      <c r="BU256" s="6"/>
      <c r="BV256" s="6"/>
      <c r="BW256" s="6"/>
      <c r="BX256" s="6"/>
      <c r="BY256" s="6"/>
      <c r="BZ256" s="6"/>
      <c r="CA256" s="6"/>
      <c r="CB256" s="6"/>
      <c r="CC256" s="6"/>
    </row>
    <row r="257" spans="1:81" x14ac:dyDescent="0.25">
      <c r="A257" s="1">
        <v>44743</v>
      </c>
      <c r="B257" s="33">
        <v>8.6999999999999993</v>
      </c>
      <c r="C257" s="33">
        <v>8.64</v>
      </c>
      <c r="D257" s="33">
        <v>8.61</v>
      </c>
      <c r="E257" s="33">
        <v>8.6</v>
      </c>
      <c r="F257" s="33">
        <v>8.6300000000000008</v>
      </c>
      <c r="G257" s="33">
        <v>8.69</v>
      </c>
      <c r="H257" s="33">
        <v>8.7899999999999991</v>
      </c>
      <c r="I257" s="33">
        <v>8.84</v>
      </c>
      <c r="J257" s="33">
        <v>8.84</v>
      </c>
      <c r="K257" s="33">
        <v>8.85</v>
      </c>
      <c r="L257" s="33">
        <v>8.8699999999999992</v>
      </c>
      <c r="M257" s="33">
        <v>8.8800000000000008</v>
      </c>
      <c r="N257" s="5"/>
      <c r="O257" s="1">
        <f t="shared" si="191"/>
        <v>44743</v>
      </c>
      <c r="P257" s="6">
        <f t="shared" si="151"/>
        <v>8.3170206092560761</v>
      </c>
      <c r="Q257" s="6">
        <f t="shared" si="152"/>
        <v>8.2888060370009065</v>
      </c>
      <c r="R257" s="6">
        <f t="shared" si="153"/>
        <v>8.3075930486247174</v>
      </c>
      <c r="S257" s="6">
        <f t="shared" si="154"/>
        <v>8.6600082872928077</v>
      </c>
      <c r="T257" s="6">
        <f t="shared" si="155"/>
        <v>8.8100994383540243</v>
      </c>
      <c r="U257" s="6">
        <f t="shared" si="156"/>
        <v>9.3398059602356263</v>
      </c>
      <c r="V257" s="6">
        <f t="shared" si="157"/>
        <v>9.3669657011678726</v>
      </c>
      <c r="W257" s="6">
        <f t="shared" si="158"/>
        <v>9.6444829034666668</v>
      </c>
      <c r="X257" s="6">
        <f t="shared" si="159"/>
        <v>10.589414559150757</v>
      </c>
      <c r="AC257" s="1">
        <f t="shared" si="160"/>
        <v>44743</v>
      </c>
      <c r="AD257" s="9">
        <f t="shared" si="161"/>
        <v>-1.4578083890214855E-2</v>
      </c>
      <c r="AE257" s="9">
        <f t="shared" si="162"/>
        <v>-1.3514467865689493E-2</v>
      </c>
      <c r="AF257" s="9">
        <f t="shared" si="163"/>
        <v>-6.7678847684504266E-3</v>
      </c>
      <c r="AG257" s="9">
        <f t="shared" si="164"/>
        <v>5.7896513690665124E-3</v>
      </c>
      <c r="AH257" s="9">
        <f t="shared" si="165"/>
        <v>1.1425667888625379E-2</v>
      </c>
      <c r="AI257" s="9">
        <f t="shared" si="166"/>
        <v>1.114820144891062E-2</v>
      </c>
      <c r="AJ257" s="9">
        <f t="shared" si="167"/>
        <v>9.9375388631201371E-3</v>
      </c>
      <c r="AK257" s="9">
        <f t="shared" si="168"/>
        <v>3.2795493976356675E-3</v>
      </c>
      <c r="AL257" s="9">
        <f t="shared" si="169"/>
        <v>2.6547774061529716E-3</v>
      </c>
      <c r="AQ257" s="1">
        <f t="shared" si="170"/>
        <v>44743</v>
      </c>
      <c r="AR257" s="12">
        <f t="shared" si="171"/>
        <v>2.1252052991014189E-4</v>
      </c>
      <c r="AS257" s="12">
        <f t="shared" si="172"/>
        <v>1.8264084169275391E-4</v>
      </c>
      <c r="AT257" s="12">
        <f t="shared" si="173"/>
        <v>4.5804264239023285E-5</v>
      </c>
      <c r="AU257" s="12">
        <f t="shared" si="174"/>
        <v>3.352006297533374E-5</v>
      </c>
      <c r="AV257" s="12">
        <f t="shared" si="175"/>
        <v>1.3054588670116511E-4</v>
      </c>
      <c r="AW257" s="12">
        <f t="shared" si="176"/>
        <v>1.2428239554549284E-4</v>
      </c>
      <c r="AX257" s="12">
        <f t="shared" si="177"/>
        <v>9.8754678656023072E-5</v>
      </c>
      <c r="AY257" s="12">
        <f t="shared" si="178"/>
        <v>1.075544425153247E-5</v>
      </c>
      <c r="AZ257" s="12">
        <f t="shared" si="179"/>
        <v>7.0478430762203002E-6</v>
      </c>
      <c r="BE257" s="1">
        <f t="shared" si="190"/>
        <v>44743</v>
      </c>
      <c r="BF257" s="4">
        <f>lambda!$C$1*BF256</f>
        <v>1.0570969777516518E-3</v>
      </c>
      <c r="BG257" s="12">
        <f t="shared" si="180"/>
        <v>2.2465480987819052E-7</v>
      </c>
      <c r="BH257" s="12">
        <f t="shared" si="181"/>
        <v>1.9306908176742802E-7</v>
      </c>
      <c r="BI257" s="12">
        <f t="shared" si="182"/>
        <v>4.8419549295209575E-8</v>
      </c>
      <c r="BJ257" s="12">
        <f t="shared" si="183"/>
        <v>3.5433957265270338E-8</v>
      </c>
      <c r="BK257" s="12">
        <f t="shared" si="184"/>
        <v>1.3799966228971119E-7</v>
      </c>
      <c r="BL257" s="12">
        <f t="shared" si="185"/>
        <v>1.3137854471887584E-7</v>
      </c>
      <c r="BM257" s="12">
        <f t="shared" si="186"/>
        <v>1.0439327234611754E-7</v>
      </c>
      <c r="BN257" s="12">
        <f t="shared" si="187"/>
        <v>1.1369547612671351E-8</v>
      </c>
      <c r="BO257" s="12">
        <f t="shared" si="188"/>
        <v>7.4502536155403839E-9</v>
      </c>
      <c r="BT257" s="1">
        <f t="shared" si="189"/>
        <v>44743</v>
      </c>
      <c r="BU257" s="6"/>
      <c r="BV257" s="6"/>
      <c r="BW257" s="6"/>
      <c r="BX257" s="6"/>
      <c r="BY257" s="6"/>
      <c r="BZ257" s="6"/>
      <c r="CA257" s="6"/>
      <c r="CB257" s="6"/>
      <c r="CC257" s="6"/>
    </row>
    <row r="258" spans="1:81" x14ac:dyDescent="0.25">
      <c r="A258" s="1">
        <v>44742</v>
      </c>
      <c r="B258" s="33">
        <v>8.75</v>
      </c>
      <c r="C258" s="33">
        <v>8.73</v>
      </c>
      <c r="D258" s="33">
        <v>8.7100000000000009</v>
      </c>
      <c r="E258" s="33">
        <v>8.69</v>
      </c>
      <c r="F258" s="33">
        <v>8.65</v>
      </c>
      <c r="G258" s="33">
        <v>8.67</v>
      </c>
      <c r="H258" s="33">
        <v>8.74</v>
      </c>
      <c r="I258" s="33">
        <v>8.7799999999999994</v>
      </c>
      <c r="J258" s="33">
        <v>8.7899999999999991</v>
      </c>
      <c r="K258" s="33">
        <v>8.81</v>
      </c>
      <c r="L258" s="33">
        <v>8.82</v>
      </c>
      <c r="M258" s="33">
        <v>8.83</v>
      </c>
      <c r="N258" s="5"/>
      <c r="O258" s="1">
        <f t="shared" si="191"/>
        <v>44742</v>
      </c>
      <c r="P258" s="6">
        <f t="shared" si="151"/>
        <v>8.4391549124773313</v>
      </c>
      <c r="Q258" s="6">
        <f t="shared" si="152"/>
        <v>8.4015851985084211</v>
      </c>
      <c r="R258" s="6">
        <f t="shared" si="153"/>
        <v>8.3640085726246483</v>
      </c>
      <c r="S258" s="6">
        <f t="shared" si="154"/>
        <v>8.6100147207654807</v>
      </c>
      <c r="T258" s="6">
        <f t="shared" si="155"/>
        <v>8.7100110453164348</v>
      </c>
      <c r="U258" s="6">
        <f t="shared" si="156"/>
        <v>9.2362621578680688</v>
      </c>
      <c r="V258" s="6">
        <f t="shared" si="157"/>
        <v>9.2743421030359272</v>
      </c>
      <c r="W258" s="6">
        <f t="shared" si="158"/>
        <v>9.6129051540673274</v>
      </c>
      <c r="X258" s="6">
        <f t="shared" si="159"/>
        <v>10.561339303900557</v>
      </c>
      <c r="AC258" s="1">
        <f t="shared" si="160"/>
        <v>44742</v>
      </c>
      <c r="AD258" s="9">
        <f t="shared" si="161"/>
        <v>4.4505801429640356E-3</v>
      </c>
      <c r="AE258" s="9">
        <f t="shared" si="162"/>
        <v>1.4632381753286494E-2</v>
      </c>
      <c r="AF258" s="9">
        <f t="shared" si="163"/>
        <v>1.9277685195999535E-2</v>
      </c>
      <c r="AG258" s="9">
        <f t="shared" si="164"/>
        <v>1.9932813560810562E-2</v>
      </c>
      <c r="AH258" s="9">
        <f t="shared" si="165"/>
        <v>1.9712051182123495E-2</v>
      </c>
      <c r="AI258" s="9">
        <f t="shared" si="166"/>
        <v>9.462269650531166E-3</v>
      </c>
      <c r="AJ258" s="9">
        <f t="shared" si="167"/>
        <v>-3.5389117639295529E-3</v>
      </c>
      <c r="AK258" s="9">
        <f t="shared" si="168"/>
        <v>4.0711584566448646E-4</v>
      </c>
      <c r="AL258" s="9">
        <f t="shared" si="169"/>
        <v>-1.332972955644305E-3</v>
      </c>
      <c r="AQ258" s="1">
        <f t="shared" si="170"/>
        <v>44742</v>
      </c>
      <c r="AR258" s="12">
        <f t="shared" si="171"/>
        <v>1.9807663608945774E-5</v>
      </c>
      <c r="AS258" s="12">
        <f t="shared" si="172"/>
        <v>2.1410659577391153E-4</v>
      </c>
      <c r="AT258" s="12">
        <f t="shared" si="173"/>
        <v>3.7162914651605965E-4</v>
      </c>
      <c r="AU258" s="12">
        <f t="shared" si="174"/>
        <v>3.9731705645003345E-4</v>
      </c>
      <c r="AV258" s="12">
        <f t="shared" si="175"/>
        <v>3.8856496180665628E-4</v>
      </c>
      <c r="AW258" s="12">
        <f t="shared" si="176"/>
        <v>8.9534546939363198E-5</v>
      </c>
      <c r="AX258" s="12">
        <f t="shared" si="177"/>
        <v>1.252389647287898E-5</v>
      </c>
      <c r="AY258" s="12">
        <f t="shared" si="178"/>
        <v>1.6574331179110995E-7</v>
      </c>
      <c r="AZ258" s="12">
        <f t="shared" si="179"/>
        <v>1.7768169004791142E-6</v>
      </c>
      <c r="BE258" s="1">
        <f t="shared" si="190"/>
        <v>44742</v>
      </c>
      <c r="BF258" s="4">
        <f>lambda!$C$1*BF257</f>
        <v>1.0487073191980674E-3</v>
      </c>
      <c r="BG258" s="12">
        <f t="shared" si="180"/>
        <v>2.0772441802914638E-8</v>
      </c>
      <c r="BH258" s="12">
        <f t="shared" si="181"/>
        <v>2.2453515407668303E-7</v>
      </c>
      <c r="BI258" s="12">
        <f t="shared" si="182"/>
        <v>3.8973020597872268E-7</v>
      </c>
      <c r="BJ258" s="12">
        <f t="shared" si="183"/>
        <v>4.1666930514138177E-7</v>
      </c>
      <c r="BK258" s="12">
        <f t="shared" si="184"/>
        <v>4.0749091943055791E-7</v>
      </c>
      <c r="BL258" s="12">
        <f t="shared" si="185"/>
        <v>9.38955346963931E-8</v>
      </c>
      <c r="BM258" s="12">
        <f t="shared" si="186"/>
        <v>1.3133901895987046E-8</v>
      </c>
      <c r="BN258" s="12">
        <f t="shared" si="187"/>
        <v>1.7381622418346434E-10</v>
      </c>
      <c r="BO258" s="12">
        <f t="shared" si="188"/>
        <v>1.8633608884072713E-9</v>
      </c>
      <c r="BT258" s="1">
        <f t="shared" si="189"/>
        <v>44742</v>
      </c>
      <c r="BU258" s="6"/>
      <c r="BV258" s="6"/>
      <c r="BW258" s="6"/>
      <c r="BX258" s="6"/>
      <c r="BY258" s="6"/>
      <c r="BZ258" s="6"/>
      <c r="CA258" s="6"/>
      <c r="CB258" s="6"/>
      <c r="CC258" s="6"/>
    </row>
    <row r="259" spans="1:81" x14ac:dyDescent="0.25">
      <c r="A259" s="1">
        <v>44741</v>
      </c>
      <c r="B259" s="33">
        <v>8.89</v>
      </c>
      <c r="C259" s="33">
        <v>8.7799999999999994</v>
      </c>
      <c r="D259" s="33">
        <v>8.6999999999999993</v>
      </c>
      <c r="E259" s="33">
        <v>8.64</v>
      </c>
      <c r="F259" s="33">
        <v>8.5399999999999991</v>
      </c>
      <c r="G259" s="33">
        <v>8.5399999999999991</v>
      </c>
      <c r="H259" s="33">
        <v>8.6300000000000008</v>
      </c>
      <c r="I259" s="33">
        <v>8.7100000000000009</v>
      </c>
      <c r="J259" s="33">
        <v>8.74</v>
      </c>
      <c r="K259" s="33">
        <v>8.7799999999999994</v>
      </c>
      <c r="L259" s="33">
        <v>8.81</v>
      </c>
      <c r="M259" s="33">
        <v>8.85</v>
      </c>
      <c r="N259" s="5"/>
      <c r="O259" s="1">
        <f t="shared" si="191"/>
        <v>44741</v>
      </c>
      <c r="P259" s="6">
        <f t="shared" si="151"/>
        <v>8.4016792333160062</v>
      </c>
      <c r="Q259" s="6">
        <f t="shared" si="152"/>
        <v>8.2795450430818818</v>
      </c>
      <c r="R259" s="6">
        <f t="shared" si="153"/>
        <v>8.2043140641794743</v>
      </c>
      <c r="S259" s="6">
        <f t="shared" si="154"/>
        <v>8.4400920471281005</v>
      </c>
      <c r="T259" s="6">
        <f t="shared" si="155"/>
        <v>8.539999999999992</v>
      </c>
      <c r="U259" s="6">
        <f t="shared" si="156"/>
        <v>9.1492783359601759</v>
      </c>
      <c r="V259" s="6">
        <f t="shared" si="157"/>
        <v>9.3072213254258624</v>
      </c>
      <c r="W259" s="6">
        <f t="shared" si="158"/>
        <v>9.608992384585509</v>
      </c>
      <c r="X259" s="6">
        <f t="shared" si="159"/>
        <v>10.575426670521511</v>
      </c>
      <c r="AC259" s="1">
        <f t="shared" si="160"/>
        <v>44741</v>
      </c>
      <c r="AD259" s="9">
        <f t="shared" si="161"/>
        <v>6.7458030874129908E-3</v>
      </c>
      <c r="AE259" s="9">
        <f t="shared" si="162"/>
        <v>-3.382526278931965E-3</v>
      </c>
      <c r="AF259" s="9">
        <f t="shared" si="163"/>
        <v>-7.9738634619862421E-3</v>
      </c>
      <c r="AG259" s="9">
        <f t="shared" si="164"/>
        <v>-5.8984974186188383E-3</v>
      </c>
      <c r="AH259" s="9">
        <f t="shared" si="165"/>
        <v>0</v>
      </c>
      <c r="AI259" s="9">
        <f t="shared" si="166"/>
        <v>5.9668890603170278E-3</v>
      </c>
      <c r="AJ259" s="9">
        <f t="shared" si="167"/>
        <v>6.4622068923478075E-3</v>
      </c>
      <c r="AK259" s="9">
        <f t="shared" si="168"/>
        <v>-4.137285140612135E-4</v>
      </c>
      <c r="AL259" s="9">
        <f t="shared" si="169"/>
        <v>-1.3305920731060074E-3</v>
      </c>
      <c r="AQ259" s="1">
        <f t="shared" si="170"/>
        <v>44741</v>
      </c>
      <c r="AR259" s="12">
        <f t="shared" si="171"/>
        <v>4.5505859294150638E-5</v>
      </c>
      <c r="AS259" s="12">
        <f t="shared" si="172"/>
        <v>1.1441484027665326E-5</v>
      </c>
      <c r="AT259" s="12">
        <f t="shared" si="173"/>
        <v>6.3582498510399222E-5</v>
      </c>
      <c r="AU259" s="12">
        <f t="shared" si="174"/>
        <v>3.4792271797453096E-5</v>
      </c>
      <c r="AV259" s="12">
        <f t="shared" si="175"/>
        <v>0</v>
      </c>
      <c r="AW259" s="12">
        <f t="shared" si="176"/>
        <v>3.5603765058131021E-5</v>
      </c>
      <c r="AX259" s="12">
        <f t="shared" si="177"/>
        <v>4.1760117919507505E-5</v>
      </c>
      <c r="AY259" s="12">
        <f t="shared" si="178"/>
        <v>1.7117128334729975E-7</v>
      </c>
      <c r="AZ259" s="12">
        <f t="shared" si="179"/>
        <v>1.7704752650125424E-6</v>
      </c>
      <c r="BE259" s="1">
        <f t="shared" si="190"/>
        <v>44741</v>
      </c>
      <c r="BF259" s="4">
        <f>lambda!$C$1*BF258</f>
        <v>1.040384245236178E-3</v>
      </c>
      <c r="BG259" s="12">
        <f t="shared" si="180"/>
        <v>4.7343579075568632E-8</v>
      </c>
      <c r="BH259" s="12">
        <f t="shared" si="181"/>
        <v>1.1903539724504376E-8</v>
      </c>
      <c r="BI259" s="12">
        <f t="shared" si="182"/>
        <v>6.6150229722972111E-8</v>
      </c>
      <c r="BJ259" s="12">
        <f t="shared" si="183"/>
        <v>3.6197331434045205E-8</v>
      </c>
      <c r="BK259" s="12">
        <f t="shared" si="184"/>
        <v>0</v>
      </c>
      <c r="BL259" s="12">
        <f t="shared" si="185"/>
        <v>3.7041596237569851E-8</v>
      </c>
      <c r="BM259" s="12">
        <f t="shared" si="186"/>
        <v>4.3446568762660611E-8</v>
      </c>
      <c r="BN259" s="12">
        <f t="shared" si="187"/>
        <v>1.7808390643138843E-10</v>
      </c>
      <c r="BO259" s="12">
        <f t="shared" si="188"/>
        <v>1.8419745722993961E-9</v>
      </c>
      <c r="BT259" s="1">
        <f t="shared" si="189"/>
        <v>44741</v>
      </c>
      <c r="BU259" s="6"/>
      <c r="BV259" s="6"/>
      <c r="BW259" s="6"/>
      <c r="BX259" s="6"/>
      <c r="BY259" s="6"/>
      <c r="BZ259" s="6"/>
      <c r="CA259" s="6"/>
      <c r="CB259" s="6"/>
      <c r="CC259" s="6"/>
    </row>
    <row r="260" spans="1:81" x14ac:dyDescent="0.25">
      <c r="A260" s="1">
        <v>44740</v>
      </c>
      <c r="B260" s="33">
        <v>8.65</v>
      </c>
      <c r="C260" s="33">
        <v>8.6300000000000008</v>
      </c>
      <c r="D260" s="33">
        <v>8.61</v>
      </c>
      <c r="E260" s="33">
        <v>8.59</v>
      </c>
      <c r="F260" s="33">
        <v>8.5399999999999991</v>
      </c>
      <c r="G260" s="33">
        <v>8.5399999999999991</v>
      </c>
      <c r="H260" s="33">
        <v>8.61</v>
      </c>
      <c r="I260" s="33">
        <v>8.68</v>
      </c>
      <c r="J260" s="33">
        <v>8.7200000000000006</v>
      </c>
      <c r="K260" s="33">
        <v>8.77</v>
      </c>
      <c r="L260" s="33">
        <v>8.8000000000000007</v>
      </c>
      <c r="M260" s="33">
        <v>8.83</v>
      </c>
      <c r="N260" s="5"/>
      <c r="O260" s="1">
        <f t="shared" si="191"/>
        <v>44740</v>
      </c>
      <c r="P260" s="6">
        <f t="shared" ref="P260:P262" si="192">((1+C260/100)^Q$2/(1+B260/100)^P$2-1)*100/(Q$2-P$2)</f>
        <v>8.345193893295999</v>
      </c>
      <c r="Q260" s="6">
        <f t="shared" ref="Q260:Q262" si="193">((1+D260/100)^R$2/(1+C260/100)^Q$2-1)*100/(R$2-Q$2)</f>
        <v>8.3075982403586934</v>
      </c>
      <c r="R260" s="6">
        <f t="shared" ref="R260:R262" si="194">((1+E260/100)^S$2/(1+D260/100)^R$2-1)*100/(S$2-R$2)</f>
        <v>8.2699956643661032</v>
      </c>
      <c r="S260" s="6">
        <f t="shared" ref="S260:S262" si="195">((1+F260/100)^T$2/(1+E260/100)^S$2-1)*100/(T$2-S$2)</f>
        <v>8.4900230223777129</v>
      </c>
      <c r="T260" s="6">
        <f t="shared" ref="T260:T262" si="196">((1+G260/100)^U$2/(1+F260/100)^T$2-1)*100/(U$2-T$2)</f>
        <v>8.539999999999992</v>
      </c>
      <c r="U260" s="6">
        <f t="shared" ref="U260:U262" si="197">((1+H260/100)^V$2/(1+G260/100)^U$2-1)*100/(V$2-U$2)</f>
        <v>9.0948481580572569</v>
      </c>
      <c r="V260" s="6">
        <f t="shared" ref="V260:V262" si="198">((1+I260/100)^W$2/(1+H260/100)^V$2-1)*100/(W$2-V$2)</f>
        <v>9.2472700530218273</v>
      </c>
      <c r="W260" s="6">
        <f t="shared" ref="W260:W262" si="199">((1+J260/100)^X$2/(1+I260/100)^W$2-1)*100/(X$2-W$2)</f>
        <v>9.6129687212316153</v>
      </c>
      <c r="X260" s="6">
        <f t="shared" ref="X260:X262" si="200">((1+K260/100)^Y$2/(1+J260/100)^X$2-1)*100/(Y$2-X$2)</f>
        <v>10.589507615338301</v>
      </c>
      <c r="AC260" s="1">
        <f t="shared" si="160"/>
        <v>44740</v>
      </c>
      <c r="AD260" s="9">
        <f t="shared" si="161"/>
        <v>-3.3227727212338537E-6</v>
      </c>
      <c r="AE260" s="9">
        <f t="shared" si="162"/>
        <v>-1.125356696032836E-2</v>
      </c>
      <c r="AF260" s="9">
        <f t="shared" si="163"/>
        <v>-1.5787655146844957E-2</v>
      </c>
      <c r="AG260" s="9">
        <f t="shared" si="164"/>
        <v>-1.4032606414794398E-2</v>
      </c>
      <c r="AH260" s="9">
        <f t="shared" si="165"/>
        <v>-8.1633106391626603E-3</v>
      </c>
      <c r="AI260" s="9">
        <f t="shared" si="166"/>
        <v>6.6037971491959817E-3</v>
      </c>
      <c r="AJ260" s="9">
        <f t="shared" si="167"/>
        <v>1.4237972807946326E-2</v>
      </c>
      <c r="AK260" s="9">
        <f t="shared" si="168"/>
        <v>2.4659965902825128E-3</v>
      </c>
      <c r="AL260" s="9">
        <f t="shared" si="169"/>
        <v>2.6558587036214104E-3</v>
      </c>
      <c r="AQ260" s="1">
        <f t="shared" si="170"/>
        <v>44740</v>
      </c>
      <c r="AR260" s="12">
        <f t="shared" si="171"/>
        <v>1.104081855697583E-11</v>
      </c>
      <c r="AS260" s="12">
        <f t="shared" si="172"/>
        <v>1.2664276933059407E-4</v>
      </c>
      <c r="AT260" s="12">
        <f t="shared" si="173"/>
        <v>2.4925005503570008E-4</v>
      </c>
      <c r="AU260" s="12">
        <f t="shared" si="174"/>
        <v>1.969140427925289E-4</v>
      </c>
      <c r="AV260" s="12">
        <f t="shared" si="175"/>
        <v>6.6639640591466276E-5</v>
      </c>
      <c r="AW260" s="12">
        <f t="shared" si="176"/>
        <v>4.3610136787728975E-5</v>
      </c>
      <c r="AX260" s="12">
        <f t="shared" si="177"/>
        <v>2.0271986967981899E-4</v>
      </c>
      <c r="AY260" s="12">
        <f t="shared" si="178"/>
        <v>6.0811391832849796E-6</v>
      </c>
      <c r="AZ260" s="12">
        <f t="shared" si="179"/>
        <v>7.0535854536015985E-6</v>
      </c>
      <c r="BE260" s="1">
        <f t="shared" si="190"/>
        <v>44740</v>
      </c>
      <c r="BF260" s="4">
        <f>lambda!$C$1*BF259</f>
        <v>1.0321272274168433E-3</v>
      </c>
      <c r="BG260" s="12">
        <f t="shared" si="180"/>
        <v>1.1395529445623896E-14</v>
      </c>
      <c r="BH260" s="12">
        <f t="shared" si="181"/>
        <v>1.3071145038157688E-7</v>
      </c>
      <c r="BI260" s="12">
        <f t="shared" si="182"/>
        <v>2.572577682374927E-7</v>
      </c>
      <c r="BJ260" s="12">
        <f t="shared" si="183"/>
        <v>2.0324034502689448E-7</v>
      </c>
      <c r="BK260" s="12">
        <f t="shared" si="184"/>
        <v>6.8780587479725007E-8</v>
      </c>
      <c r="BL260" s="12">
        <f t="shared" si="185"/>
        <v>4.5011209569987987E-8</v>
      </c>
      <c r="BM260" s="12">
        <f t="shared" si="186"/>
        <v>2.0923269703493536E-7</v>
      </c>
      <c r="BN260" s="12">
        <f t="shared" si="187"/>
        <v>6.2765093247798526E-9</v>
      </c>
      <c r="BO260" s="12">
        <f t="shared" si="188"/>
        <v>7.2801975975735945E-9</v>
      </c>
      <c r="BT260" s="1">
        <f t="shared" si="189"/>
        <v>44740</v>
      </c>
      <c r="BU260" s="6"/>
      <c r="BV260" s="6"/>
      <c r="BW260" s="6"/>
      <c r="BX260" s="6"/>
      <c r="BY260" s="6"/>
      <c r="BZ260" s="6"/>
      <c r="CA260" s="6"/>
      <c r="CB260" s="6"/>
      <c r="CC260" s="6"/>
    </row>
    <row r="261" spans="1:81" x14ac:dyDescent="0.25">
      <c r="A261" s="1">
        <v>44739</v>
      </c>
      <c r="B261" s="33">
        <v>8.49</v>
      </c>
      <c r="C261" s="33">
        <v>8.5500000000000007</v>
      </c>
      <c r="D261" s="33">
        <v>8.59</v>
      </c>
      <c r="E261" s="33">
        <v>8.61</v>
      </c>
      <c r="F261" s="33">
        <v>8.61</v>
      </c>
      <c r="G261" s="33">
        <v>8.61</v>
      </c>
      <c r="H261" s="33">
        <v>8.6300000000000008</v>
      </c>
      <c r="I261" s="33">
        <v>8.66</v>
      </c>
      <c r="J261" s="33">
        <v>8.6999999999999993</v>
      </c>
      <c r="K261" s="33">
        <v>8.75</v>
      </c>
      <c r="L261" s="33">
        <v>8.7899999999999991</v>
      </c>
      <c r="M261" s="33">
        <v>8.83</v>
      </c>
      <c r="N261" s="5"/>
      <c r="O261" s="1">
        <f t="shared" si="191"/>
        <v>44739</v>
      </c>
      <c r="P261" s="6">
        <f t="shared" si="192"/>
        <v>8.34522162252469</v>
      </c>
      <c r="Q261" s="6">
        <f t="shared" si="193"/>
        <v>8.4016163809319089</v>
      </c>
      <c r="R261" s="6">
        <f t="shared" si="194"/>
        <v>8.4015955977341683</v>
      </c>
      <c r="S261" s="6">
        <f t="shared" si="195"/>
        <v>8.6100000000000065</v>
      </c>
      <c r="T261" s="6">
        <f t="shared" si="196"/>
        <v>8.6100000000000065</v>
      </c>
      <c r="U261" s="6">
        <f t="shared" si="197"/>
        <v>9.0349855036832452</v>
      </c>
      <c r="V261" s="6">
        <f t="shared" si="198"/>
        <v>9.1165405435082896</v>
      </c>
      <c r="W261" s="6">
        <f t="shared" si="199"/>
        <v>9.5892923780316259</v>
      </c>
      <c r="X261" s="6">
        <f t="shared" si="200"/>
        <v>10.561420693328634</v>
      </c>
      <c r="AC261" s="1">
        <f t="shared" ref="AC261:AC262" si="201">O261</f>
        <v>44739</v>
      </c>
      <c r="AD261" s="9">
        <f t="shared" ref="AD261:AD262" si="202">LN(P261/P262)</f>
        <v>-1.4526692222504124E-2</v>
      </c>
      <c r="AE261" s="9">
        <f t="shared" ref="AE261:AE262" si="203">LN(Q261/Q262)</f>
        <v>-4.4588795663508913E-3</v>
      </c>
      <c r="AF261" s="9">
        <f t="shared" ref="AF261:AF262" si="204">LN(R261/R262)</f>
        <v>4.2424241807274532E-9</v>
      </c>
      <c r="AG261" s="9">
        <f t="shared" ref="AG261:AG262" si="205">LN(S261/S262)</f>
        <v>-9.2490441790552581E-3</v>
      </c>
      <c r="AH261" s="9">
        <f t="shared" ref="AH261:AH262" si="206">LN(T261/T262)</f>
        <v>-1.1547472424770758E-2</v>
      </c>
      <c r="AI261" s="9">
        <f t="shared" ref="AI261:AI262" si="207">LN(U261/U262)</f>
        <v>-1.1960306234927262E-2</v>
      </c>
      <c r="AJ261" s="9">
        <f t="shared" ref="AJ261:AJ262" si="208">LN(V261/V262)</f>
        <v>-7.7227114145682714E-3</v>
      </c>
      <c r="AK261" s="9">
        <f t="shared" ref="AK261:AK324" si="209">LN(W261/W262)</f>
        <v>-6.9705238483366251E-3</v>
      </c>
      <c r="AL261" s="9">
        <f t="shared" ref="AL261:AL324" si="210">LN(X261/X262)</f>
        <v>1.3375598699487644E-3</v>
      </c>
      <c r="AQ261" s="1">
        <f t="shared" ref="AQ261:AQ262" si="211">AC261</f>
        <v>44739</v>
      </c>
      <c r="AR261" s="12">
        <f t="shared" ref="AR261:AR324" si="212">AD261^2</f>
        <v>2.1102478692736179E-4</v>
      </c>
      <c r="AS261" s="12">
        <f t="shared" ref="AS261:AS324" si="213">AE261^2</f>
        <v>1.9881606987221514E-5</v>
      </c>
      <c r="AT261" s="12">
        <f t="shared" ref="AT261:AT324" si="214">AF261^2</f>
        <v>1.7998162929221004E-17</v>
      </c>
      <c r="AU261" s="12">
        <f t="shared" ref="AU261:AU324" si="215">AG261^2</f>
        <v>8.5544818226115951E-5</v>
      </c>
      <c r="AV261" s="12">
        <f t="shared" ref="AV261:AV324" si="216">AH261^2</f>
        <v>1.3334411940084105E-4</v>
      </c>
      <c r="AW261" s="12">
        <f t="shared" ref="AW261:AW324" si="217">AI261^2</f>
        <v>1.4304892523323993E-4</v>
      </c>
      <c r="AX261" s="12">
        <f t="shared" ref="AX261:AX324" si="218">AJ261^2</f>
        <v>5.9640271592703071E-5</v>
      </c>
      <c r="AY261" s="12">
        <f t="shared" ref="AY261:AY324" si="219">AK261^2</f>
        <v>4.858820272022963E-5</v>
      </c>
      <c r="AZ261" s="12">
        <f t="shared" ref="AZ261:AZ324" si="220">AL261^2</f>
        <v>1.7890664056973554E-6</v>
      </c>
      <c r="BE261" s="1">
        <f t="shared" si="190"/>
        <v>44739</v>
      </c>
      <c r="BF261" s="4">
        <f>lambda!$C$1*BF260</f>
        <v>1.0239357414849636E-3</v>
      </c>
      <c r="BG261" s="12">
        <f t="shared" ref="BG261:BG262" si="221">AR261*$BF261</f>
        <v>2.1607582167417464E-7</v>
      </c>
      <c r="BH261" s="12">
        <f t="shared" ref="BH261:BH262" si="222">AS261*$BF261</f>
        <v>2.0357487992373294E-8</v>
      </c>
      <c r="BI261" s="12">
        <f t="shared" ref="BI261:BI262" si="223">AT261*$BF261</f>
        <v>1.8428962304299093E-20</v>
      </c>
      <c r="BJ261" s="12">
        <f t="shared" ref="BJ261:BJ262" si="224">AU261*$BF261</f>
        <v>8.7592396880554463E-8</v>
      </c>
      <c r="BK261" s="12">
        <f t="shared" ref="BK261:BK262" si="225">AV261*$BF261</f>
        <v>1.3653580977135971E-7</v>
      </c>
      <c r="BL261" s="12">
        <f t="shared" ref="BL261:BL262" si="226">AW261*$BF261</f>
        <v>1.4647290732732466E-7</v>
      </c>
      <c r="BM261" s="12">
        <f t="shared" ref="BM261:BM262" si="227">AX261*$BF261</f>
        <v>6.1067805715639035E-8</v>
      </c>
      <c r="BN261" s="12">
        <f t="shared" ref="BN261:BN262" si="228">AY261*$BF261</f>
        <v>4.9751197379760055E-8</v>
      </c>
      <c r="BO261" s="12">
        <f t="shared" ref="BO261:BO262" si="229">AZ261*$BF261</f>
        <v>1.8318890366835604E-9</v>
      </c>
      <c r="BT261" s="1">
        <f t="shared" ref="BT261:BT262" si="230">BE261</f>
        <v>44739</v>
      </c>
      <c r="BU261" s="6"/>
      <c r="BV261" s="6"/>
      <c r="BW261" s="6"/>
      <c r="BX261" s="6"/>
      <c r="BY261" s="6"/>
      <c r="BZ261" s="6"/>
      <c r="CA261" s="6"/>
      <c r="CB261" s="6"/>
      <c r="CC261" s="6"/>
    </row>
    <row r="262" spans="1:81" x14ac:dyDescent="0.25">
      <c r="A262" s="1">
        <v>44736</v>
      </c>
      <c r="B262" s="33">
        <v>8.8000000000000007</v>
      </c>
      <c r="C262" s="33">
        <v>8.77</v>
      </c>
      <c r="D262" s="33">
        <v>8.75</v>
      </c>
      <c r="E262" s="33">
        <v>8.73</v>
      </c>
      <c r="F262" s="33">
        <v>8.7100000000000009</v>
      </c>
      <c r="G262" s="33">
        <v>8.7100000000000009</v>
      </c>
      <c r="H262" s="33">
        <v>8.73</v>
      </c>
      <c r="I262" s="33">
        <v>8.75</v>
      </c>
      <c r="J262" s="33">
        <v>8.7799999999999994</v>
      </c>
      <c r="K262" s="33">
        <v>8.8000000000000007</v>
      </c>
      <c r="L262" s="33">
        <v>8.81</v>
      </c>
      <c r="M262" s="33">
        <v>8.82</v>
      </c>
      <c r="N262" s="5"/>
      <c r="O262" s="1">
        <f t="shared" si="191"/>
        <v>44736</v>
      </c>
      <c r="P262" s="6">
        <f t="shared" si="192"/>
        <v>8.4673348921024072</v>
      </c>
      <c r="Q262" s="6">
        <f t="shared" si="193"/>
        <v>8.4391618196265838</v>
      </c>
      <c r="R262" s="6">
        <f t="shared" si="194"/>
        <v>8.4015955620910354</v>
      </c>
      <c r="S262" s="6">
        <f t="shared" si="195"/>
        <v>8.690003678837499</v>
      </c>
      <c r="T262" s="6">
        <f t="shared" si="196"/>
        <v>8.7099999999999955</v>
      </c>
      <c r="U262" s="6">
        <f t="shared" si="197"/>
        <v>9.1436955036798384</v>
      </c>
      <c r="V262" s="6">
        <f t="shared" si="198"/>
        <v>9.1872175128782771</v>
      </c>
      <c r="W262" s="6">
        <f t="shared" si="199"/>
        <v>9.6563682747189024</v>
      </c>
      <c r="X262" s="6">
        <f t="shared" si="200"/>
        <v>10.547303604170262</v>
      </c>
      <c r="AC262" s="1">
        <f t="shared" si="201"/>
        <v>44736</v>
      </c>
      <c r="AD262" s="9">
        <f t="shared" si="202"/>
        <v>-1.2123053127012118E-2</v>
      </c>
      <c r="AE262" s="9">
        <f t="shared" si="203"/>
        <v>-7.7626479402661619E-3</v>
      </c>
      <c r="AF262" s="9">
        <f t="shared" si="204"/>
        <v>-1.2221573885850871E-2</v>
      </c>
      <c r="AG262" s="9">
        <f t="shared" si="205"/>
        <v>-1.2578776492589627E-2</v>
      </c>
      <c r="AH262" s="9">
        <f t="shared" si="206"/>
        <v>-1.2550079154289682E-2</v>
      </c>
      <c r="AI262" s="9">
        <f t="shared" si="207"/>
        <v>-4.1544993467025042E-3</v>
      </c>
      <c r="AJ262" s="9">
        <f t="shared" si="208"/>
        <v>2.966119881222507E-3</v>
      </c>
      <c r="AK262" s="9">
        <f t="shared" si="209"/>
        <v>2.0502911479843406E-3</v>
      </c>
      <c r="AL262" s="9">
        <f t="shared" si="210"/>
        <v>-7.9618276396815207E-3</v>
      </c>
      <c r="AQ262" s="1">
        <f t="shared" si="211"/>
        <v>44736</v>
      </c>
      <c r="AR262" s="12">
        <f t="shared" si="212"/>
        <v>1.4696841712035828E-4</v>
      </c>
      <c r="AS262" s="12">
        <f t="shared" si="213"/>
        <v>6.0258703044518488E-5</v>
      </c>
      <c r="AT262" s="12">
        <f t="shared" si="214"/>
        <v>1.4936686824731197E-4</v>
      </c>
      <c r="AU262" s="12">
        <f t="shared" si="215"/>
        <v>1.582256180505254E-4</v>
      </c>
      <c r="AV262" s="12">
        <f t="shared" si="216"/>
        <v>1.5750448677893643E-4</v>
      </c>
      <c r="AW262" s="12">
        <f t="shared" si="217"/>
        <v>1.7259864821751533E-5</v>
      </c>
      <c r="AX262" s="12">
        <f t="shared" si="218"/>
        <v>8.7978671497834185E-6</v>
      </c>
      <c r="AY262" s="12">
        <f t="shared" si="219"/>
        <v>4.2036937915029454E-6</v>
      </c>
      <c r="AZ262" s="12">
        <f t="shared" si="220"/>
        <v>6.339069936399662E-5</v>
      </c>
      <c r="BE262" s="1">
        <f t="shared" ref="BE262" si="231">AQ262</f>
        <v>44736</v>
      </c>
      <c r="BF262" s="4">
        <f>lambda!$C$1*BF261</f>
        <v>1.0158092673461941E-3</v>
      </c>
      <c r="BG262" s="12">
        <f t="shared" si="221"/>
        <v>1.4929188011806099E-7</v>
      </c>
      <c r="BH262" s="12">
        <f t="shared" si="222"/>
        <v>6.1211348990884205E-8</v>
      </c>
      <c r="BI262" s="12">
        <f t="shared" si="223"/>
        <v>1.5172824900009749E-7</v>
      </c>
      <c r="BJ262" s="12">
        <f t="shared" si="224"/>
        <v>1.6072704914730295E-7</v>
      </c>
      <c r="BK262" s="12">
        <f t="shared" si="225"/>
        <v>1.5999451731864974E-7</v>
      </c>
      <c r="BL262" s="12">
        <f t="shared" si="226"/>
        <v>1.7532730639077775E-8</v>
      </c>
      <c r="BM262" s="12">
        <f t="shared" si="227"/>
        <v>8.936954983630643E-9</v>
      </c>
      <c r="BN262" s="12">
        <f t="shared" si="228"/>
        <v>4.2701511104943516E-9</v>
      </c>
      <c r="BO262" s="12">
        <f t="shared" si="229"/>
        <v>6.439285987750426E-8</v>
      </c>
      <c r="BT262" s="1">
        <f t="shared" si="230"/>
        <v>44736</v>
      </c>
      <c r="BU262" s="6"/>
      <c r="BV262" s="6"/>
      <c r="BW262" s="6"/>
      <c r="BX262" s="6"/>
      <c r="BY262" s="6"/>
      <c r="BZ262" s="6"/>
      <c r="CA262" s="6"/>
      <c r="CB262" s="6"/>
      <c r="CC262" s="6"/>
    </row>
    <row r="263" spans="1:81" x14ac:dyDescent="0.25">
      <c r="A263" s="1">
        <v>44735</v>
      </c>
      <c r="B263" s="33">
        <v>8.9499999999999993</v>
      </c>
      <c r="C263" s="33">
        <v>8.9</v>
      </c>
      <c r="D263" s="33">
        <v>8.86</v>
      </c>
      <c r="E263" s="33">
        <v>8.84</v>
      </c>
      <c r="F263" s="33">
        <v>8.82</v>
      </c>
      <c r="G263" s="33">
        <v>8.82</v>
      </c>
      <c r="H263" s="33">
        <v>8.81</v>
      </c>
      <c r="I263" s="33">
        <v>8.8000000000000007</v>
      </c>
      <c r="J263" s="33">
        <v>8.81</v>
      </c>
      <c r="K263" s="33">
        <v>8.84</v>
      </c>
      <c r="L263" s="33">
        <v>8.86</v>
      </c>
      <c r="M263" s="33">
        <v>8.85</v>
      </c>
      <c r="O263" s="1">
        <f t="shared" ref="O263:O326" si="232">A263</f>
        <v>44735</v>
      </c>
      <c r="P263" s="6">
        <f t="shared" ref="P263:P326" si="233">((1+C263/100)^Q$2/(1+B263/100)^P$2-1)*100/(Q$2-P$2)</f>
        <v>8.5706095802692062</v>
      </c>
      <c r="Q263" s="6">
        <f t="shared" ref="Q263:Q326" si="234">((1+D263/100)^R$2/(1+C263/100)^Q$2-1)*100/(R$2-Q$2)</f>
        <v>8.5049269874221345</v>
      </c>
      <c r="R263" s="6">
        <f t="shared" ref="R263:R326" si="235">((1+E263/100)^S$2/(1+D263/100)^R$2-1)*100/(S$2-R$2)</f>
        <v>8.5049063070330888</v>
      </c>
      <c r="S263" s="6">
        <f t="shared" ref="S263:S326" si="236">((1+F263/100)^T$2/(1+E263/100)^S$2-1)*100/(T$2-S$2)</f>
        <v>8.800003675119461</v>
      </c>
      <c r="T263" s="6">
        <f t="shared" ref="T263:T326" si="237">((1+G263/100)^U$2/(1+F263/100)^T$2-1)*100/(U$2-T$2)</f>
        <v>8.8200000000000056</v>
      </c>
      <c r="U263" s="6">
        <f t="shared" ref="U263:U326" si="238">((1+H263/100)^V$2/(1+G263/100)^U$2-1)*100/(V$2-U$2)</f>
        <v>9.1817619995405497</v>
      </c>
      <c r="V263" s="6">
        <f t="shared" ref="V263:V326" si="239">((1+I263/100)^W$2/(1+H263/100)^V$2-1)*100/(W$2-V$2)</f>
        <v>9.1600074983918525</v>
      </c>
      <c r="W263" s="6">
        <f t="shared" ref="W263:W326" si="240">((1+J263/100)^X$2/(1+I263/100)^W$2-1)*100/(X$2-W$2)</f>
        <v>9.6365901906673148</v>
      </c>
      <c r="X263" s="6">
        <f t="shared" ref="X263:X326" si="241">((1+K263/100)^Y$2/(1+J263/100)^X$2-1)*100/(Y$2-X$2)</f>
        <v>10.631614606989027</v>
      </c>
      <c r="AC263" s="1">
        <f t="shared" ref="AC263:AC326" si="242">O263</f>
        <v>44735</v>
      </c>
      <c r="AD263" s="9">
        <f t="shared" ref="AD263:AD326" si="243">LN(P263/P264)</f>
        <v>-5.4585358392655482E-3</v>
      </c>
      <c r="AE263" s="9">
        <f t="shared" ref="AE263:AE326" si="244">LN(Q263/Q264)</f>
        <v>-8.7876633081420043E-3</v>
      </c>
      <c r="AF263" s="9">
        <f t="shared" ref="AF263:AF326" si="245">LN(R263/R264)</f>
        <v>-1.0972669296992357E-2</v>
      </c>
      <c r="AG263" s="9">
        <f t="shared" ref="AG263:AG326" si="246">LN(S263/S264)</f>
        <v>-1.2422102371432478E-2</v>
      </c>
      <c r="AH263" s="9">
        <f t="shared" ref="AH263:AH326" si="247">LN(T263/T264)</f>
        <v>-1.6865034473371607E-2</v>
      </c>
      <c r="AI263" s="9">
        <f t="shared" ref="AI263:AI326" si="248">LN(U263/U264)</f>
        <v>-2.7496839899573442E-2</v>
      </c>
      <c r="AJ263" s="9">
        <f t="shared" ref="AJ263:AJ326" si="249">LN(V263/V264)</f>
        <v>-2.6974254995324031E-2</v>
      </c>
      <c r="AK263" s="9">
        <f t="shared" si="209"/>
        <v>-1.6442772255142472E-3</v>
      </c>
      <c r="AL263" s="9">
        <f t="shared" si="210"/>
        <v>-1.3193090439148137E-3</v>
      </c>
      <c r="AQ263" s="1">
        <f t="shared" ref="AQ263:AQ326" si="250">AC263</f>
        <v>44735</v>
      </c>
      <c r="AR263" s="12">
        <f t="shared" si="212"/>
        <v>2.9795613508546441E-5</v>
      </c>
      <c r="AS263" s="12">
        <f t="shared" si="213"/>
        <v>7.7223026417265269E-5</v>
      </c>
      <c r="AT263" s="12">
        <f t="shared" si="214"/>
        <v>1.2039947150115874E-4</v>
      </c>
      <c r="AU263" s="12">
        <f t="shared" si="215"/>
        <v>1.5430862732634839E-4</v>
      </c>
      <c r="AV263" s="12">
        <f t="shared" si="216"/>
        <v>2.8442938778801269E-4</v>
      </c>
      <c r="AW263" s="12">
        <f t="shared" si="217"/>
        <v>7.5607620446277403E-4</v>
      </c>
      <c r="AX263" s="12">
        <f t="shared" si="218"/>
        <v>7.2761043255276342E-4</v>
      </c>
      <c r="AY263" s="12">
        <f t="shared" si="219"/>
        <v>2.7036475943448308E-6</v>
      </c>
      <c r="AZ263" s="12">
        <f t="shared" si="220"/>
        <v>1.7405763533554199E-6</v>
      </c>
      <c r="BE263" s="1">
        <f t="shared" ref="BE263:BE326" si="251">AQ263</f>
        <v>44735</v>
      </c>
      <c r="BF263" s="4">
        <f>lambda!$C$1*BF262</f>
        <v>1.0077472890339227E-3</v>
      </c>
      <c r="BG263" s="12">
        <f t="shared" ref="BG263:BG326" si="252">AR263*$BF263</f>
        <v>3.0026448738340201E-8</v>
      </c>
      <c r="BH263" s="12">
        <f t="shared" ref="BH263:BH326" si="253">AS263*$BF263</f>
        <v>7.7821295522994065E-8</v>
      </c>
      <c r="BI263" s="12">
        <f t="shared" ref="BI263:BI326" si="254">AT263*$BF263</f>
        <v>1.2133224100640975E-7</v>
      </c>
      <c r="BJ263" s="12">
        <f t="shared" ref="BJ263:BJ326" si="255">AU263*$BF263</f>
        <v>1.5550410086267347E-7</v>
      </c>
      <c r="BK263" s="12">
        <f t="shared" ref="BK263:BK326" si="256">AV263*$BF263</f>
        <v>2.8663294446494809E-7</v>
      </c>
      <c r="BL263" s="12">
        <f t="shared" ref="BL263:BL326" si="257">AW263*$BF263</f>
        <v>7.6193374535041835E-7</v>
      </c>
      <c r="BM263" s="12">
        <f t="shared" ref="BM263:BM326" si="258">AX263*$BF263</f>
        <v>7.3324744087784722E-7</v>
      </c>
      <c r="BN263" s="12">
        <f t="shared" ref="BN263:BN326" si="259">AY263*$BF263</f>
        <v>2.7245935337040902E-9</v>
      </c>
      <c r="BO263" s="12">
        <f t="shared" ref="BO263:BO326" si="260">AZ263*$BF263</f>
        <v>1.7540611014504755E-9</v>
      </c>
    </row>
    <row r="264" spans="1:81" x14ac:dyDescent="0.25">
      <c r="A264" s="1">
        <v>44734</v>
      </c>
      <c r="B264" s="33">
        <v>9</v>
      </c>
      <c r="C264" s="33">
        <v>8.9499999999999993</v>
      </c>
      <c r="D264" s="33">
        <v>8.92</v>
      </c>
      <c r="E264" s="33">
        <v>8.91</v>
      </c>
      <c r="F264" s="33">
        <v>8.91</v>
      </c>
      <c r="G264" s="33">
        <v>8.93</v>
      </c>
      <c r="H264" s="33">
        <v>8.9700000000000006</v>
      </c>
      <c r="I264" s="33">
        <v>8.98</v>
      </c>
      <c r="J264" s="33">
        <v>8.94</v>
      </c>
      <c r="K264" s="33">
        <v>8.93</v>
      </c>
      <c r="L264" s="33">
        <v>8.93</v>
      </c>
      <c r="M264" s="33">
        <v>8.94</v>
      </c>
      <c r="O264" s="1">
        <f t="shared" si="232"/>
        <v>44734</v>
      </c>
      <c r="P264" s="6">
        <f t="shared" si="233"/>
        <v>8.6175204757513946</v>
      </c>
      <c r="Q264" s="6">
        <f t="shared" si="234"/>
        <v>8.5799947743869787</v>
      </c>
      <c r="R264" s="6">
        <f t="shared" si="235"/>
        <v>8.5987417022463042</v>
      </c>
      <c r="S264" s="6">
        <f t="shared" si="236"/>
        <v>8.9099999999999966</v>
      </c>
      <c r="T264" s="6">
        <f t="shared" si="237"/>
        <v>8.9700110189464333</v>
      </c>
      <c r="U264" s="6">
        <f t="shared" si="238"/>
        <v>9.4377345293821016</v>
      </c>
      <c r="V264" s="6">
        <f t="shared" si="239"/>
        <v>9.4104545016061021</v>
      </c>
      <c r="W264" s="6">
        <f t="shared" si="240"/>
        <v>9.6524484505643073</v>
      </c>
      <c r="X264" s="6">
        <f t="shared" si="241"/>
        <v>10.645650248930277</v>
      </c>
      <c r="AC264" s="1">
        <f t="shared" si="242"/>
        <v>44734</v>
      </c>
      <c r="AD264" s="9">
        <f t="shared" si="243"/>
        <v>-5.4254502248827175E-3</v>
      </c>
      <c r="AE264" s="9">
        <f t="shared" si="244"/>
        <v>-1.3029907097819567E-2</v>
      </c>
      <c r="AF264" s="9">
        <f t="shared" si="245"/>
        <v>-1.0847332689408701E-2</v>
      </c>
      <c r="AG264" s="9">
        <f t="shared" si="246"/>
        <v>-3.3617582617062368E-3</v>
      </c>
      <c r="AH264" s="9">
        <f t="shared" si="247"/>
        <v>7.8343903904727584E-3</v>
      </c>
      <c r="AI264" s="9">
        <f t="shared" si="248"/>
        <v>1.0450613015074339E-2</v>
      </c>
      <c r="AJ264" s="9">
        <f t="shared" si="249"/>
        <v>3.4805901703686254E-3</v>
      </c>
      <c r="AK264" s="9">
        <f t="shared" si="209"/>
        <v>-4.4867182026864082E-3</v>
      </c>
      <c r="AL264" s="9">
        <f t="shared" si="210"/>
        <v>-2.640311084084624E-3</v>
      </c>
      <c r="AQ264" s="1">
        <f t="shared" si="250"/>
        <v>44734</v>
      </c>
      <c r="AR264" s="12">
        <f t="shared" si="212"/>
        <v>2.9435510142679929E-5</v>
      </c>
      <c r="AS264" s="12">
        <f t="shared" si="213"/>
        <v>1.6977847897780874E-4</v>
      </c>
      <c r="AT264" s="12">
        <f t="shared" si="214"/>
        <v>1.1766462647471461E-4</v>
      </c>
      <c r="AU264" s="12">
        <f t="shared" si="215"/>
        <v>1.1301418610150139E-5</v>
      </c>
      <c r="AV264" s="12">
        <f t="shared" si="216"/>
        <v>6.1377672790331901E-5</v>
      </c>
      <c r="AW264" s="12">
        <f t="shared" si="217"/>
        <v>1.0921531239084116E-4</v>
      </c>
      <c r="AX264" s="12">
        <f t="shared" si="218"/>
        <v>1.2114507934066697E-5</v>
      </c>
      <c r="AY264" s="12">
        <f t="shared" si="219"/>
        <v>2.0130640230317555E-5</v>
      </c>
      <c r="AZ264" s="12">
        <f t="shared" si="220"/>
        <v>6.9712426207401224E-6</v>
      </c>
      <c r="BE264" s="1">
        <f t="shared" si="251"/>
        <v>44734</v>
      </c>
      <c r="BF264" s="4">
        <f>lambda!$C$1*BF263</f>
        <v>9.997492946765107E-4</v>
      </c>
      <c r="BG264" s="12">
        <f t="shared" si="252"/>
        <v>2.9428130503587536E-8</v>
      </c>
      <c r="BH264" s="12">
        <f t="shared" si="253"/>
        <v>1.6973591460931509E-7</v>
      </c>
      <c r="BI264" s="12">
        <f t="shared" si="254"/>
        <v>1.1763512732647101E-7</v>
      </c>
      <c r="BJ264" s="12">
        <f t="shared" si="255"/>
        <v>1.1298585284341593E-8</v>
      </c>
      <c r="BK264" s="12">
        <f t="shared" si="256"/>
        <v>6.1362285081019977E-8</v>
      </c>
      <c r="BL264" s="12">
        <f t="shared" si="257"/>
        <v>1.0918793153061823E-7</v>
      </c>
      <c r="BM264" s="12">
        <f t="shared" si="258"/>
        <v>1.2111470762436173E-8</v>
      </c>
      <c r="BN264" s="12">
        <f t="shared" si="259"/>
        <v>2.0125593371646565E-8</v>
      </c>
      <c r="BO264" s="12">
        <f t="shared" si="260"/>
        <v>6.9694948931037671E-9</v>
      </c>
    </row>
    <row r="265" spans="1:81" x14ac:dyDescent="0.25">
      <c r="A265" s="1">
        <v>44733</v>
      </c>
      <c r="B265" s="33">
        <v>9.01</v>
      </c>
      <c r="C265" s="33">
        <v>8.98</v>
      </c>
      <c r="D265" s="33">
        <v>8.98</v>
      </c>
      <c r="E265" s="33">
        <v>8.98</v>
      </c>
      <c r="F265" s="33">
        <v>8.9600000000000009</v>
      </c>
      <c r="G265" s="33">
        <v>8.94</v>
      </c>
      <c r="H265" s="33">
        <v>8.94</v>
      </c>
      <c r="I265" s="33">
        <v>8.9499999999999993</v>
      </c>
      <c r="J265" s="33">
        <v>8.93</v>
      </c>
      <c r="K265" s="33">
        <v>8.93</v>
      </c>
      <c r="L265" s="33">
        <v>8.94</v>
      </c>
      <c r="M265" s="33">
        <v>8.9499999999999993</v>
      </c>
      <c r="O265" s="1">
        <f t="shared" si="232"/>
        <v>44733</v>
      </c>
      <c r="P265" s="6">
        <f t="shared" si="233"/>
        <v>8.6644014643925793</v>
      </c>
      <c r="Q265" s="6">
        <f t="shared" si="234"/>
        <v>8.6925228322009218</v>
      </c>
      <c r="R265" s="6">
        <f t="shared" si="235"/>
        <v>8.692522832200833</v>
      </c>
      <c r="S265" s="6">
        <f t="shared" si="236"/>
        <v>8.9400036703982231</v>
      </c>
      <c r="T265" s="6">
        <f t="shared" si="237"/>
        <v>8.9000110125420093</v>
      </c>
      <c r="U265" s="6">
        <f t="shared" si="238"/>
        <v>9.3396179999999944</v>
      </c>
      <c r="V265" s="6">
        <f t="shared" si="239"/>
        <v>9.37775750160651</v>
      </c>
      <c r="W265" s="6">
        <f t="shared" si="240"/>
        <v>9.6958535671769699</v>
      </c>
      <c r="X265" s="6">
        <f t="shared" si="241"/>
        <v>10.673795216664503</v>
      </c>
      <c r="AC265" s="1">
        <f t="shared" si="242"/>
        <v>44733</v>
      </c>
      <c r="AD265" s="9">
        <f t="shared" si="243"/>
        <v>1.4114083496724638E-2</v>
      </c>
      <c r="AE265" s="9">
        <f t="shared" si="244"/>
        <v>2.2896569516404047E-2</v>
      </c>
      <c r="AF265" s="9">
        <f t="shared" si="245"/>
        <v>1.4121439592008718E-2</v>
      </c>
      <c r="AG265" s="9">
        <f t="shared" si="246"/>
        <v>-6.6894955278574472E-3</v>
      </c>
      <c r="AH265" s="9">
        <f t="shared" si="247"/>
        <v>-1.7819341019687875E-2</v>
      </c>
      <c r="AI265" s="9">
        <f t="shared" si="248"/>
        <v>-1.2756290159983134E-2</v>
      </c>
      <c r="AJ265" s="9">
        <f t="shared" si="249"/>
        <v>2.9076372994320207E-3</v>
      </c>
      <c r="AK265" s="9">
        <f t="shared" si="209"/>
        <v>6.1204738088640074E-3</v>
      </c>
      <c r="AL265" s="9">
        <f t="shared" si="210"/>
        <v>5.2849366235900195E-3</v>
      </c>
      <c r="AQ265" s="1">
        <f t="shared" si="250"/>
        <v>44733</v>
      </c>
      <c r="AR265" s="12">
        <f t="shared" si="212"/>
        <v>1.9920735295251478E-4</v>
      </c>
      <c r="AS265" s="12">
        <f t="shared" si="213"/>
        <v>5.24252895619523E-4</v>
      </c>
      <c r="AT265" s="12">
        <f t="shared" si="214"/>
        <v>1.9941505615075133E-4</v>
      </c>
      <c r="AU265" s="12">
        <f t="shared" si="215"/>
        <v>4.4749350417224786E-5</v>
      </c>
      <c r="AV265" s="12">
        <f t="shared" si="216"/>
        <v>3.175289143759309E-4</v>
      </c>
      <c r="AW265" s="12">
        <f t="shared" si="217"/>
        <v>1.6272293864568255E-4</v>
      </c>
      <c r="AX265" s="12">
        <f t="shared" si="218"/>
        <v>8.4543546650483343E-6</v>
      </c>
      <c r="AY265" s="12">
        <f t="shared" si="219"/>
        <v>3.7460199644990288E-5</v>
      </c>
      <c r="AZ265" s="12">
        <f t="shared" si="220"/>
        <v>2.7930555115363075E-5</v>
      </c>
      <c r="BE265" s="1">
        <f t="shared" si="251"/>
        <v>44733</v>
      </c>
      <c r="BF265" s="4">
        <f>lambda!$C$1*BF264</f>
        <v>9.9181477646479235E-4</v>
      </c>
      <c r="BG265" s="12">
        <f t="shared" si="252"/>
        <v>1.9757679623874145E-7</v>
      </c>
      <c r="BH265" s="12">
        <f t="shared" si="253"/>
        <v>5.1996176847989733E-7</v>
      </c>
      <c r="BI265" s="12">
        <f t="shared" si="254"/>
        <v>1.9778279933987144E-7</v>
      </c>
      <c r="BJ265" s="12">
        <f t="shared" si="255"/>
        <v>4.4383066981004465E-8</v>
      </c>
      <c r="BK265" s="12">
        <f t="shared" si="256"/>
        <v>3.149298692328721E-7</v>
      </c>
      <c r="BL265" s="12">
        <f t="shared" si="257"/>
        <v>1.6139101501856177E-7</v>
      </c>
      <c r="BM265" s="12">
        <f t="shared" si="258"/>
        <v>8.3851538822689879E-9</v>
      </c>
      <c r="BN265" s="12">
        <f t="shared" si="259"/>
        <v>3.7153579537222538E-8</v>
      </c>
      <c r="BO265" s="12">
        <f t="shared" si="260"/>
        <v>2.7701937278281391E-8</v>
      </c>
    </row>
    <row r="266" spans="1:81" x14ac:dyDescent="0.25">
      <c r="A266" s="1">
        <v>44732</v>
      </c>
      <c r="B266" s="33">
        <v>9.32</v>
      </c>
      <c r="C266" s="33">
        <v>9.07</v>
      </c>
      <c r="D266" s="33">
        <v>8.9700000000000006</v>
      </c>
      <c r="E266" s="33">
        <v>8.94</v>
      </c>
      <c r="F266" s="33">
        <v>8.9700000000000006</v>
      </c>
      <c r="G266" s="33">
        <v>9</v>
      </c>
      <c r="H266" s="33">
        <v>9.02</v>
      </c>
      <c r="I266" s="33">
        <v>9</v>
      </c>
      <c r="J266" s="33">
        <v>8.9499999999999993</v>
      </c>
      <c r="K266" s="33">
        <v>8.93</v>
      </c>
      <c r="L266" s="33">
        <v>8.94</v>
      </c>
      <c r="M266" s="33">
        <v>8.9600000000000009</v>
      </c>
      <c r="O266" s="1">
        <f t="shared" si="232"/>
        <v>44732</v>
      </c>
      <c r="P266" s="6">
        <f t="shared" si="233"/>
        <v>8.5429703390206946</v>
      </c>
      <c r="Q266" s="6">
        <f t="shared" si="234"/>
        <v>8.4957551278723287</v>
      </c>
      <c r="R266" s="6">
        <f t="shared" si="235"/>
        <v>8.5706345407196238</v>
      </c>
      <c r="S266" s="6">
        <f t="shared" si="236"/>
        <v>9.0000082614283485</v>
      </c>
      <c r="T266" s="6">
        <f t="shared" si="237"/>
        <v>9.0600247797354641</v>
      </c>
      <c r="U266" s="6">
        <f t="shared" si="238"/>
        <v>9.4595200036700628</v>
      </c>
      <c r="V266" s="6">
        <f t="shared" si="239"/>
        <v>9.3505299871606837</v>
      </c>
      <c r="W266" s="6">
        <f t="shared" si="240"/>
        <v>9.6366915837344127</v>
      </c>
      <c r="X266" s="6">
        <f t="shared" si="241"/>
        <v>10.617533685675321</v>
      </c>
      <c r="AC266" s="1">
        <f t="shared" si="242"/>
        <v>44732</v>
      </c>
      <c r="AD266" s="9">
        <f t="shared" si="243"/>
        <v>-8.700498873576757E-3</v>
      </c>
      <c r="AE266" s="9">
        <f t="shared" si="244"/>
        <v>-7.6850407827070196E-3</v>
      </c>
      <c r="AF266" s="9">
        <f t="shared" si="245"/>
        <v>-3.2759088570969469E-3</v>
      </c>
      <c r="AG266" s="9">
        <f t="shared" si="246"/>
        <v>4.4551658371826978E-3</v>
      </c>
      <c r="AH266" s="9">
        <f t="shared" si="247"/>
        <v>-1.1052670202631708E-3</v>
      </c>
      <c r="AI266" s="9">
        <f t="shared" si="248"/>
        <v>-7.4716637183904781E-3</v>
      </c>
      <c r="AJ266" s="9">
        <f t="shared" si="249"/>
        <v>-1.0434404255448991E-2</v>
      </c>
      <c r="AK266" s="9">
        <f t="shared" si="209"/>
        <v>-8.2394535049696183E-4</v>
      </c>
      <c r="AL266" s="9">
        <f t="shared" si="210"/>
        <v>3.9736989869700477E-3</v>
      </c>
      <c r="AQ266" s="1">
        <f t="shared" si="250"/>
        <v>44732</v>
      </c>
      <c r="AR266" s="12">
        <f t="shared" si="212"/>
        <v>7.5698680649110417E-5</v>
      </c>
      <c r="AS266" s="12">
        <f t="shared" si="213"/>
        <v>5.9059851831870122E-5</v>
      </c>
      <c r="AT266" s="12">
        <f t="shared" si="214"/>
        <v>1.0731578840006225E-5</v>
      </c>
      <c r="AU266" s="12">
        <f t="shared" si="215"/>
        <v>1.9848502636799807E-5</v>
      </c>
      <c r="AV266" s="12">
        <f t="shared" si="216"/>
        <v>1.2216151860814284E-6</v>
      </c>
      <c r="AW266" s="12">
        <f t="shared" si="217"/>
        <v>5.5825758720712629E-5</v>
      </c>
      <c r="AX266" s="12">
        <f t="shared" si="218"/>
        <v>1.0887679216613203E-4</v>
      </c>
      <c r="AY266" s="12">
        <f t="shared" si="219"/>
        <v>6.7888594060556133E-7</v>
      </c>
      <c r="AZ266" s="12">
        <f t="shared" si="220"/>
        <v>1.5790283639046782E-5</v>
      </c>
      <c r="BE266" s="1">
        <f t="shared" si="251"/>
        <v>44732</v>
      </c>
      <c r="BF266" s="4">
        <f>lambda!$C$1*BF265</f>
        <v>9.839432306198337E-4</v>
      </c>
      <c r="BG266" s="12">
        <f t="shared" si="252"/>
        <v>7.4483204391544796E-8</v>
      </c>
      <c r="BH266" s="12">
        <f t="shared" si="253"/>
        <v>5.8111541411378988E-8</v>
      </c>
      <c r="BI266" s="12">
        <f t="shared" si="254"/>
        <v>1.0559264353487173E-8</v>
      </c>
      <c r="BJ266" s="12">
        <f t="shared" si="255"/>
        <v>1.9529799807419091E-8</v>
      </c>
      <c r="BK266" s="12">
        <f t="shared" si="256"/>
        <v>1.2019999927672098E-9</v>
      </c>
      <c r="BL266" s="12">
        <f t="shared" si="257"/>
        <v>5.4929377387461338E-8</v>
      </c>
      <c r="BM266" s="12">
        <f t="shared" si="258"/>
        <v>1.0712858262346815E-7</v>
      </c>
      <c r="BN266" s="12">
        <f t="shared" si="259"/>
        <v>6.6798522562182053E-10</v>
      </c>
      <c r="BO266" s="12">
        <f t="shared" si="260"/>
        <v>1.5536742696207196E-8</v>
      </c>
    </row>
    <row r="267" spans="1:81" x14ac:dyDescent="0.25">
      <c r="A267" s="1">
        <v>44729</v>
      </c>
      <c r="B267" s="33">
        <v>9.14</v>
      </c>
      <c r="C267" s="33">
        <v>9.02</v>
      </c>
      <c r="D267" s="33">
        <v>8.9600000000000009</v>
      </c>
      <c r="E267" s="33">
        <v>8.94</v>
      </c>
      <c r="F267" s="33">
        <v>8.9499999999999993</v>
      </c>
      <c r="G267" s="33">
        <v>8.99</v>
      </c>
      <c r="H267" s="33">
        <v>9.0399999999999991</v>
      </c>
      <c r="I267" s="33">
        <v>9.0399999999999991</v>
      </c>
      <c r="J267" s="33">
        <v>8.98</v>
      </c>
      <c r="K267" s="33">
        <v>8.94</v>
      </c>
      <c r="L267" s="33">
        <v>8.9499999999999993</v>
      </c>
      <c r="M267" s="33">
        <v>8.9700000000000006</v>
      </c>
      <c r="O267" s="1">
        <f t="shared" si="232"/>
        <v>44729</v>
      </c>
      <c r="P267" s="6">
        <f t="shared" si="233"/>
        <v>8.6176227284239459</v>
      </c>
      <c r="Q267" s="6">
        <f t="shared" si="234"/>
        <v>8.5612968754379182</v>
      </c>
      <c r="R267" s="6">
        <f t="shared" si="235"/>
        <v>8.598757196801543</v>
      </c>
      <c r="S267" s="6">
        <f t="shared" si="236"/>
        <v>8.9600009179364513</v>
      </c>
      <c r="T267" s="6">
        <f t="shared" si="237"/>
        <v>9.0700440622985887</v>
      </c>
      <c r="U267" s="6">
        <f t="shared" si="238"/>
        <v>9.5304630573578528</v>
      </c>
      <c r="V267" s="6">
        <f t="shared" si="239"/>
        <v>9.4486080000000143</v>
      </c>
      <c r="W267" s="6">
        <f t="shared" si="240"/>
        <v>9.6446349629648083</v>
      </c>
      <c r="X267" s="6">
        <f t="shared" si="241"/>
        <v>10.575426518834536</v>
      </c>
      <c r="AC267" s="1">
        <f t="shared" si="242"/>
        <v>44729</v>
      </c>
      <c r="AD267" s="9">
        <f t="shared" si="243"/>
        <v>-1.2968147128741822E-2</v>
      </c>
      <c r="AE267" s="9">
        <f t="shared" si="244"/>
        <v>-1.4139770613098615E-2</v>
      </c>
      <c r="AF267" s="9">
        <f t="shared" si="245"/>
        <v>-7.6096286705719619E-3</v>
      </c>
      <c r="AG267" s="9">
        <f t="shared" si="246"/>
        <v>-4.4546554986560774E-3</v>
      </c>
      <c r="AH267" s="9">
        <f t="shared" si="247"/>
        <v>5.5327880670172401E-3</v>
      </c>
      <c r="AI267" s="9">
        <f t="shared" si="248"/>
        <v>8.0488154564076295E-3</v>
      </c>
      <c r="AJ267" s="9">
        <f t="shared" si="249"/>
        <v>5.2051347033284911E-3</v>
      </c>
      <c r="AK267" s="9">
        <f t="shared" si="209"/>
        <v>-5.7092705897267134E-3</v>
      </c>
      <c r="AL267" s="9">
        <f t="shared" si="210"/>
        <v>-3.9755208953244341E-3</v>
      </c>
      <c r="AQ267" s="1">
        <f t="shared" si="250"/>
        <v>44729</v>
      </c>
      <c r="AR267" s="12">
        <f t="shared" si="212"/>
        <v>1.6817283995269476E-4</v>
      </c>
      <c r="AS267" s="12">
        <f t="shared" si="213"/>
        <v>1.9993311299104717E-4</v>
      </c>
      <c r="AT267" s="12">
        <f t="shared" si="214"/>
        <v>5.7906448503990807E-5</v>
      </c>
      <c r="AU267" s="12">
        <f t="shared" si="215"/>
        <v>1.9843955611706827E-5</v>
      </c>
      <c r="AV267" s="12">
        <f t="shared" si="216"/>
        <v>3.0611743794528371E-5</v>
      </c>
      <c r="AW267" s="12">
        <f t="shared" si="217"/>
        <v>6.4783430251306364E-5</v>
      </c>
      <c r="AX267" s="12">
        <f t="shared" si="218"/>
        <v>2.709342727979458E-5</v>
      </c>
      <c r="AY267" s="12">
        <f t="shared" si="219"/>
        <v>3.2595770666718412E-5</v>
      </c>
      <c r="AZ267" s="12">
        <f t="shared" si="220"/>
        <v>1.5804766389161192E-5</v>
      </c>
      <c r="BE267" s="1">
        <f t="shared" si="251"/>
        <v>44729</v>
      </c>
      <c r="BF267" s="4">
        <f>lambda!$C$1*BF266</f>
        <v>9.7613415736094613E-4</v>
      </c>
      <c r="BG267" s="12">
        <f t="shared" si="252"/>
        <v>1.6415925341822096E-7</v>
      </c>
      <c r="BH267" s="12">
        <f t="shared" si="253"/>
        <v>1.9516154077806666E-7</v>
      </c>
      <c r="BI267" s="12">
        <f t="shared" si="254"/>
        <v>5.6524462316208085E-8</v>
      </c>
      <c r="BJ267" s="12">
        <f t="shared" si="255"/>
        <v>1.9370362889741461E-8</v>
      </c>
      <c r="BK267" s="12">
        <f t="shared" si="256"/>
        <v>2.9881168734221124E-8</v>
      </c>
      <c r="BL267" s="12">
        <f t="shared" si="257"/>
        <v>6.3237319099310568E-8</v>
      </c>
      <c r="BM267" s="12">
        <f t="shared" si="258"/>
        <v>2.6446819807782354E-8</v>
      </c>
      <c r="BN267" s="12">
        <f t="shared" si="259"/>
        <v>3.1817845133287822E-8</v>
      </c>
      <c r="BO267" s="12">
        <f t="shared" si="260"/>
        <v>1.5427572321570464E-8</v>
      </c>
    </row>
    <row r="268" spans="1:81" x14ac:dyDescent="0.25">
      <c r="A268" s="1">
        <v>44728</v>
      </c>
      <c r="B268" s="33">
        <v>9.2200000000000006</v>
      </c>
      <c r="C268" s="33">
        <v>9.1199999999999992</v>
      </c>
      <c r="D268" s="33">
        <v>9.07</v>
      </c>
      <c r="E268" s="33">
        <v>9.0399999999999991</v>
      </c>
      <c r="F268" s="33">
        <v>9.02</v>
      </c>
      <c r="G268" s="33">
        <v>9.02</v>
      </c>
      <c r="H268" s="33">
        <v>9.0299999999999994</v>
      </c>
      <c r="I268" s="33">
        <v>9.02</v>
      </c>
      <c r="J268" s="33">
        <v>8.98</v>
      </c>
      <c r="K268" s="33">
        <v>8.9499999999999993</v>
      </c>
      <c r="L268" s="33">
        <v>8.9499999999999993</v>
      </c>
      <c r="M268" s="33">
        <v>8.9600000000000009</v>
      </c>
      <c r="O268" s="1">
        <f t="shared" si="232"/>
        <v>44728</v>
      </c>
      <c r="P268" s="6">
        <f t="shared" si="233"/>
        <v>8.7301050954397219</v>
      </c>
      <c r="Q268" s="6">
        <f t="shared" si="234"/>
        <v>8.6832115408843613</v>
      </c>
      <c r="R268" s="6">
        <f t="shared" si="235"/>
        <v>8.6644401405483684</v>
      </c>
      <c r="S268" s="6">
        <f t="shared" si="236"/>
        <v>9.0000036683785645</v>
      </c>
      <c r="T268" s="6">
        <f t="shared" si="237"/>
        <v>9.0200000000000067</v>
      </c>
      <c r="U268" s="6">
        <f t="shared" si="238"/>
        <v>9.4540620004586629</v>
      </c>
      <c r="V268" s="6">
        <f t="shared" si="239"/>
        <v>9.3995544983950694</v>
      </c>
      <c r="W268" s="6">
        <f t="shared" si="240"/>
        <v>9.6998562804310122</v>
      </c>
      <c r="X268" s="6">
        <f t="shared" si="241"/>
        <v>10.617553029866267</v>
      </c>
      <c r="AC268" s="1">
        <f t="shared" si="242"/>
        <v>44728</v>
      </c>
      <c r="AD268" s="9">
        <f t="shared" si="243"/>
        <v>1.294655052611309E-2</v>
      </c>
      <c r="AE268" s="9">
        <f t="shared" si="244"/>
        <v>6.4978732130387355E-3</v>
      </c>
      <c r="AF268" s="9">
        <f t="shared" si="245"/>
        <v>2.9752755371542936E-6</v>
      </c>
      <c r="AG268" s="9">
        <f t="shared" si="246"/>
        <v>-9.9515379465740083E-3</v>
      </c>
      <c r="AH268" s="9">
        <f t="shared" si="247"/>
        <v>-1.3218760529562614E-2</v>
      </c>
      <c r="AI268" s="9">
        <f t="shared" si="248"/>
        <v>-4.0292894411718258E-3</v>
      </c>
      <c r="AJ268" s="9">
        <f t="shared" si="249"/>
        <v>-5.7824603220021876E-3</v>
      </c>
      <c r="AK268" s="9">
        <f t="shared" si="209"/>
        <v>-2.2191863586232711E-2</v>
      </c>
      <c r="AL268" s="9">
        <f t="shared" si="210"/>
        <v>-3.1418701588111241E-2</v>
      </c>
      <c r="AQ268" s="1">
        <f t="shared" si="250"/>
        <v>44728</v>
      </c>
      <c r="AR268" s="12">
        <f t="shared" si="212"/>
        <v>1.6761317052519913E-4</v>
      </c>
      <c r="AS268" s="12">
        <f t="shared" si="213"/>
        <v>4.2222356292726337E-5</v>
      </c>
      <c r="AT268" s="12">
        <f t="shared" si="214"/>
        <v>8.85226452198877E-12</v>
      </c>
      <c r="AU268" s="12">
        <f t="shared" si="215"/>
        <v>9.9033107502102433E-5</v>
      </c>
      <c r="AV268" s="12">
        <f t="shared" si="216"/>
        <v>1.7473562993792246E-4</v>
      </c>
      <c r="AW268" s="12">
        <f t="shared" si="217"/>
        <v>1.6235173400738764E-5</v>
      </c>
      <c r="AX268" s="12">
        <f t="shared" si="218"/>
        <v>3.3436847375529645E-5</v>
      </c>
      <c r="AY268" s="12">
        <f t="shared" si="219"/>
        <v>4.9247880942996139E-4</v>
      </c>
      <c r="AZ268" s="12">
        <f t="shared" si="220"/>
        <v>9.8713480948278373E-4</v>
      </c>
      <c r="BE268" s="1">
        <f t="shared" si="251"/>
        <v>44728</v>
      </c>
      <c r="BF268" s="4">
        <f>lambda!$C$1*BF267</f>
        <v>9.6838706087395456E-4</v>
      </c>
      <c r="BG268" s="12">
        <f t="shared" si="252"/>
        <v>1.6231442556866254E-7</v>
      </c>
      <c r="BH268" s="12">
        <f t="shared" si="253"/>
        <v>4.088758351348618E-8</v>
      </c>
      <c r="BI268" s="12">
        <f t="shared" si="254"/>
        <v>8.5724184225274867E-15</v>
      </c>
      <c r="BJ268" s="12">
        <f t="shared" si="255"/>
        <v>9.5902379903175356E-8</v>
      </c>
      <c r="BK268" s="12">
        <f t="shared" si="256"/>
        <v>1.6921172310554371E-7</v>
      </c>
      <c r="BL268" s="12">
        <f t="shared" si="257"/>
        <v>1.5721931852320416E-8</v>
      </c>
      <c r="BM268" s="12">
        <f t="shared" si="258"/>
        <v>3.2379810354880152E-8</v>
      </c>
      <c r="BN268" s="12">
        <f t="shared" si="259"/>
        <v>4.7691010680658465E-7</v>
      </c>
      <c r="BO268" s="12">
        <f t="shared" si="260"/>
        <v>9.5592857684140392E-7</v>
      </c>
    </row>
    <row r="269" spans="1:81" x14ac:dyDescent="0.25">
      <c r="A269" s="1">
        <v>44727</v>
      </c>
      <c r="B269" s="33">
        <v>9.2799999999999994</v>
      </c>
      <c r="C269" s="33">
        <v>9.09</v>
      </c>
      <c r="D269" s="33">
        <v>9.0299999999999994</v>
      </c>
      <c r="E269" s="33">
        <v>9.01</v>
      </c>
      <c r="F269" s="33">
        <v>9.0500000000000007</v>
      </c>
      <c r="G269" s="33">
        <v>9.08</v>
      </c>
      <c r="H269" s="33">
        <v>9.08</v>
      </c>
      <c r="I269" s="33">
        <v>9.07</v>
      </c>
      <c r="J269" s="33">
        <v>9.07</v>
      </c>
      <c r="K269" s="33">
        <v>9.09</v>
      </c>
      <c r="L269" s="33">
        <v>9.1</v>
      </c>
      <c r="M269" s="33">
        <v>9.1</v>
      </c>
      <c r="O269" s="1">
        <f t="shared" si="232"/>
        <v>44727</v>
      </c>
      <c r="P269" s="6">
        <f t="shared" si="233"/>
        <v>8.6178088418073173</v>
      </c>
      <c r="Q269" s="6">
        <f t="shared" si="234"/>
        <v>8.6269720496317426</v>
      </c>
      <c r="R269" s="6">
        <f t="shared" si="235"/>
        <v>8.6644143614899249</v>
      </c>
      <c r="S269" s="6">
        <f t="shared" si="236"/>
        <v>9.0900146775525048</v>
      </c>
      <c r="T269" s="6">
        <f t="shared" si="237"/>
        <v>9.1400247615551997</v>
      </c>
      <c r="U269" s="6">
        <f t="shared" si="238"/>
        <v>9.4922319999999889</v>
      </c>
      <c r="V269" s="6">
        <f t="shared" si="239"/>
        <v>9.4540644983958195</v>
      </c>
      <c r="W269" s="6">
        <f t="shared" si="240"/>
        <v>9.9175204214333377</v>
      </c>
      <c r="X269" s="6">
        <f t="shared" si="241"/>
        <v>10.956438555018329</v>
      </c>
      <c r="AC269" s="1">
        <f t="shared" si="242"/>
        <v>44727</v>
      </c>
      <c r="AD269" s="9">
        <f t="shared" si="243"/>
        <v>6.4137513668699724E-3</v>
      </c>
      <c r="AE269" s="9">
        <f t="shared" si="244"/>
        <v>1.4175252595332605E-2</v>
      </c>
      <c r="AF269" s="9">
        <f t="shared" si="245"/>
        <v>5.4144738015347513E-3</v>
      </c>
      <c r="AG269" s="9">
        <f t="shared" si="246"/>
        <v>1.2111660303085489E-6</v>
      </c>
      <c r="AH269" s="9">
        <f t="shared" si="247"/>
        <v>-2.1857868091067706E-3</v>
      </c>
      <c r="AI269" s="9">
        <f t="shared" si="248"/>
        <v>-2.2958734994712048E-3</v>
      </c>
      <c r="AJ269" s="9">
        <f t="shared" si="249"/>
        <v>-2.3043928988426225E-3</v>
      </c>
      <c r="AK269" s="9">
        <f t="shared" si="209"/>
        <v>1.600016456849444E-3</v>
      </c>
      <c r="AL269" s="9">
        <f t="shared" si="210"/>
        <v>-1.2939155622826246E-3</v>
      </c>
      <c r="AQ269" s="1">
        <f t="shared" si="250"/>
        <v>44727</v>
      </c>
      <c r="AR269" s="12">
        <f t="shared" si="212"/>
        <v>4.113620659602644E-5</v>
      </c>
      <c r="AS269" s="12">
        <f t="shared" si="213"/>
        <v>2.0093778614148377E-4</v>
      </c>
      <c r="AT269" s="12">
        <f t="shared" si="214"/>
        <v>2.931652654750618E-5</v>
      </c>
      <c r="AU269" s="12">
        <f t="shared" si="215"/>
        <v>1.4669231529733687E-12</v>
      </c>
      <c r="AV269" s="12">
        <f t="shared" si="216"/>
        <v>4.7776639748651577E-6</v>
      </c>
      <c r="AW269" s="12">
        <f t="shared" si="217"/>
        <v>5.2710351255741565E-6</v>
      </c>
      <c r="AX269" s="12">
        <f t="shared" si="218"/>
        <v>5.3102266322363049E-6</v>
      </c>
      <c r="AY269" s="12">
        <f t="shared" si="219"/>
        <v>2.5600526621890487E-6</v>
      </c>
      <c r="AZ269" s="12">
        <f t="shared" si="220"/>
        <v>1.6742174823171606E-6</v>
      </c>
      <c r="BE269" s="1">
        <f t="shared" si="251"/>
        <v>44727</v>
      </c>
      <c r="BF269" s="4">
        <f>lambda!$C$1*BF268</f>
        <v>9.6070144927971684E-4</v>
      </c>
      <c r="BG269" s="12">
        <f t="shared" si="252"/>
        <v>3.9519613294672451E-8</v>
      </c>
      <c r="BH269" s="12">
        <f t="shared" si="253"/>
        <v>1.9304122236118125E-7</v>
      </c>
      <c r="BI269" s="12">
        <f t="shared" si="254"/>
        <v>2.8164429542036481E-8</v>
      </c>
      <c r="BJ269" s="12">
        <f t="shared" si="255"/>
        <v>1.4092751990434872E-15</v>
      </c>
      <c r="BK269" s="12">
        <f t="shared" si="256"/>
        <v>4.5899087048244498E-9</v>
      </c>
      <c r="BL269" s="12">
        <f t="shared" si="257"/>
        <v>5.0638910843433867E-9</v>
      </c>
      <c r="BM269" s="12">
        <f t="shared" si="258"/>
        <v>5.1015424215931682E-9</v>
      </c>
      <c r="BN269" s="12">
        <f t="shared" si="259"/>
        <v>2.4594463027974163E-9</v>
      </c>
      <c r="BO269" s="12">
        <f t="shared" si="260"/>
        <v>1.6084231616715349E-9</v>
      </c>
    </row>
    <row r="270" spans="1:81" x14ac:dyDescent="0.25">
      <c r="A270" s="1">
        <v>44726</v>
      </c>
      <c r="B270" s="33">
        <v>9.68</v>
      </c>
      <c r="C270" s="33">
        <v>9.26</v>
      </c>
      <c r="D270" s="33">
        <v>9.1</v>
      </c>
      <c r="E270" s="33">
        <v>9.0500000000000007</v>
      </c>
      <c r="F270" s="33">
        <v>9.07</v>
      </c>
      <c r="G270" s="33">
        <v>9.1</v>
      </c>
      <c r="H270" s="33">
        <v>9.1</v>
      </c>
      <c r="I270" s="33">
        <v>9.09</v>
      </c>
      <c r="J270" s="33">
        <v>9.08</v>
      </c>
      <c r="K270" s="33">
        <v>9.1</v>
      </c>
      <c r="L270" s="33">
        <v>9.11</v>
      </c>
      <c r="M270" s="33">
        <v>9.11</v>
      </c>
      <c r="O270" s="1">
        <f t="shared" si="232"/>
        <v>44726</v>
      </c>
      <c r="P270" s="6">
        <f t="shared" si="233"/>
        <v>8.562713232208008</v>
      </c>
      <c r="Q270" s="6">
        <f t="shared" si="234"/>
        <v>8.5055452030696088</v>
      </c>
      <c r="R270" s="6">
        <f t="shared" si="235"/>
        <v>8.6176278932785344</v>
      </c>
      <c r="S270" s="6">
        <f t="shared" si="236"/>
        <v>9.0900036680421792</v>
      </c>
      <c r="T270" s="6">
        <f t="shared" si="237"/>
        <v>9.1600247570142734</v>
      </c>
      <c r="U270" s="6">
        <f t="shared" si="238"/>
        <v>9.5140500000000081</v>
      </c>
      <c r="V270" s="6">
        <f t="shared" si="239"/>
        <v>9.4758754983961033</v>
      </c>
      <c r="W270" s="6">
        <f t="shared" si="240"/>
        <v>9.9016649134673198</v>
      </c>
      <c r="X270" s="6">
        <f t="shared" si="241"/>
        <v>10.970624437059442</v>
      </c>
      <c r="AC270" s="1">
        <f t="shared" si="242"/>
        <v>44726</v>
      </c>
      <c r="AD270" s="9">
        <f t="shared" si="243"/>
        <v>7.7641327224156923E-3</v>
      </c>
      <c r="AE270" s="9">
        <f t="shared" si="244"/>
        <v>-3.2584947432921503E-3</v>
      </c>
      <c r="AF270" s="9">
        <f t="shared" si="245"/>
        <v>-1.1883472829808171E-2</v>
      </c>
      <c r="AG270" s="9">
        <f t="shared" si="246"/>
        <v>-1.9624791741792581E-2</v>
      </c>
      <c r="AH270" s="9">
        <f t="shared" si="247"/>
        <v>-1.0887046203394482E-3</v>
      </c>
      <c r="AI270" s="9">
        <f t="shared" si="248"/>
        <v>1.4419677672263769E-2</v>
      </c>
      <c r="AJ270" s="9">
        <f t="shared" si="249"/>
        <v>1.0404758034065542E-2</v>
      </c>
      <c r="AK270" s="9">
        <f t="shared" si="209"/>
        <v>-1.5123709086693022E-2</v>
      </c>
      <c r="AL270" s="9">
        <f t="shared" si="210"/>
        <v>-1.6724016489935316E-2</v>
      </c>
      <c r="AQ270" s="1">
        <f t="shared" si="250"/>
        <v>44726</v>
      </c>
      <c r="AR270" s="12">
        <f t="shared" si="212"/>
        <v>6.0281756931286111E-5</v>
      </c>
      <c r="AS270" s="12">
        <f t="shared" si="213"/>
        <v>1.0617787992062577E-5</v>
      </c>
      <c r="AT270" s="12">
        <f t="shared" si="214"/>
        <v>1.4121692649678901E-4</v>
      </c>
      <c r="AU270" s="12">
        <f t="shared" si="215"/>
        <v>3.8513245090873027E-4</v>
      </c>
      <c r="AV270" s="12">
        <f t="shared" si="216"/>
        <v>1.185277750348462E-6</v>
      </c>
      <c r="AW270" s="12">
        <f t="shared" si="217"/>
        <v>2.0792710417198227E-4</v>
      </c>
      <c r="AX270" s="12">
        <f t="shared" si="218"/>
        <v>1.0825898974745144E-4</v>
      </c>
      <c r="AY270" s="12">
        <f t="shared" si="219"/>
        <v>2.2872657653892107E-4</v>
      </c>
      <c r="AZ270" s="12">
        <f t="shared" si="220"/>
        <v>2.7969272755562838E-4</v>
      </c>
      <c r="BE270" s="1">
        <f t="shared" si="251"/>
        <v>44726</v>
      </c>
      <c r="BF270" s="4">
        <f>lambda!$C$1*BF269</f>
        <v>9.5307683460289371E-4</v>
      </c>
      <c r="BG270" s="12">
        <f t="shared" si="252"/>
        <v>5.7453146080371216E-8</v>
      </c>
      <c r="BH270" s="12">
        <f t="shared" si="253"/>
        <v>1.0119567769959616E-8</v>
      </c>
      <c r="BI270" s="12">
        <f t="shared" si="254"/>
        <v>1.3459058129790917E-7</v>
      </c>
      <c r="BJ270" s="12">
        <f t="shared" si="255"/>
        <v>3.67060817214947E-7</v>
      </c>
      <c r="BK270" s="12">
        <f t="shared" si="256"/>
        <v>1.129660766427351E-9</v>
      </c>
      <c r="BL270" s="12">
        <f t="shared" si="257"/>
        <v>1.98170506272379E-7</v>
      </c>
      <c r="BM270" s="12">
        <f t="shared" si="258"/>
        <v>1.0317913526580814E-7</v>
      </c>
      <c r="BN270" s="12">
        <f t="shared" si="259"/>
        <v>2.1799400155727138E-7</v>
      </c>
      <c r="BO270" s="12">
        <f t="shared" si="260"/>
        <v>2.6656865944016786E-7</v>
      </c>
    </row>
    <row r="271" spans="1:81" x14ac:dyDescent="0.25">
      <c r="A271" s="1">
        <v>44722</v>
      </c>
      <c r="B271" s="33">
        <v>9.4499999999999993</v>
      </c>
      <c r="C271" s="33">
        <v>9.11</v>
      </c>
      <c r="D271" s="33">
        <v>9.01</v>
      </c>
      <c r="E271" s="33">
        <v>9.01</v>
      </c>
      <c r="F271" s="33">
        <v>9.14</v>
      </c>
      <c r="G271" s="33">
        <v>9.15</v>
      </c>
      <c r="H271" s="33">
        <v>9.08</v>
      </c>
      <c r="I271" s="33">
        <v>9.0500000000000007</v>
      </c>
      <c r="J271" s="33">
        <v>9.09</v>
      </c>
      <c r="K271" s="33">
        <v>9.15</v>
      </c>
      <c r="L271" s="33">
        <v>9.18</v>
      </c>
      <c r="M271" s="33">
        <v>9.1999999999999993</v>
      </c>
      <c r="O271" s="1">
        <f t="shared" si="232"/>
        <v>44722</v>
      </c>
      <c r="P271" s="6">
        <f t="shared" si="233"/>
        <v>8.4964886112601334</v>
      </c>
      <c r="Q271" s="6">
        <f t="shared" si="234"/>
        <v>8.5333056815263042</v>
      </c>
      <c r="R271" s="6">
        <f t="shared" si="235"/>
        <v>8.7206461351208908</v>
      </c>
      <c r="S271" s="6">
        <f t="shared" si="236"/>
        <v>9.2701550316484536</v>
      </c>
      <c r="T271" s="6">
        <f t="shared" si="237"/>
        <v>9.1700027488470059</v>
      </c>
      <c r="U271" s="6">
        <f t="shared" si="238"/>
        <v>9.3778448429271641</v>
      </c>
      <c r="V271" s="6">
        <f t="shared" si="239"/>
        <v>9.3777924566950883</v>
      </c>
      <c r="W271" s="6">
        <f t="shared" si="240"/>
        <v>10.052552930331041</v>
      </c>
      <c r="X271" s="6">
        <f t="shared" si="241"/>
        <v>11.155640131537131</v>
      </c>
      <c r="AC271" s="1">
        <f t="shared" si="242"/>
        <v>44722</v>
      </c>
      <c r="AD271" s="9">
        <f t="shared" si="243"/>
        <v>5.5413928740986503E-3</v>
      </c>
      <c r="AE271" s="9">
        <f t="shared" si="244"/>
        <v>8.8347186000959903E-3</v>
      </c>
      <c r="AF271" s="9">
        <f t="shared" si="245"/>
        <v>1.954386762329563E-2</v>
      </c>
      <c r="AG271" s="9">
        <f t="shared" si="246"/>
        <v>2.0719439638934911E-2</v>
      </c>
      <c r="AH271" s="9">
        <f t="shared" si="247"/>
        <v>-1.1004138291597573E-3</v>
      </c>
      <c r="AI271" s="9">
        <f t="shared" si="248"/>
        <v>-1.5566586075072658E-2</v>
      </c>
      <c r="AJ271" s="9">
        <f t="shared" si="249"/>
        <v>4.0715535695599403E-3</v>
      </c>
      <c r="AK271" s="9">
        <f t="shared" si="209"/>
        <v>3.7342517990546192E-2</v>
      </c>
      <c r="AL271" s="9">
        <f t="shared" si="210"/>
        <v>4.0201554349937767E-2</v>
      </c>
      <c r="AQ271" s="1">
        <f t="shared" si="250"/>
        <v>44722</v>
      </c>
      <c r="AR271" s="12">
        <f t="shared" si="212"/>
        <v>3.07070349851113E-5</v>
      </c>
      <c r="AS271" s="12">
        <f t="shared" si="213"/>
        <v>7.8052252742882061E-5</v>
      </c>
      <c r="AT271" s="12">
        <f t="shared" si="214"/>
        <v>3.8196276167690315E-4</v>
      </c>
      <c r="AU271" s="12">
        <f t="shared" si="215"/>
        <v>4.2929517895146725E-4</v>
      </c>
      <c r="AV271" s="12">
        <f t="shared" si="216"/>
        <v>1.2109105954060396E-6</v>
      </c>
      <c r="AW271" s="12">
        <f t="shared" si="217"/>
        <v>2.42318602032646E-4</v>
      </c>
      <c r="AX271" s="12">
        <f t="shared" si="218"/>
        <v>1.657754846979629E-5</v>
      </c>
      <c r="AY271" s="12">
        <f t="shared" si="219"/>
        <v>1.394463649874266E-3</v>
      </c>
      <c r="AZ271" s="12">
        <f t="shared" si="220"/>
        <v>1.6161649721510001E-3</v>
      </c>
      <c r="BE271" s="1">
        <f t="shared" si="251"/>
        <v>44722</v>
      </c>
      <c r="BF271" s="4">
        <f>lambda!$C$1*BF270</f>
        <v>9.4551273274096602E-4</v>
      </c>
      <c r="BG271" s="12">
        <f t="shared" si="252"/>
        <v>2.9033892563145033E-8</v>
      </c>
      <c r="BH271" s="12">
        <f t="shared" si="253"/>
        <v>7.3799398787510975E-8</v>
      </c>
      <c r="BI271" s="12">
        <f t="shared" si="254"/>
        <v>3.6115065459841503E-7</v>
      </c>
      <c r="BJ271" s="12">
        <f t="shared" si="255"/>
        <v>4.0590405780292381E-7</v>
      </c>
      <c r="BK271" s="12">
        <f t="shared" si="256"/>
        <v>1.1449313861673547E-9</v>
      </c>
      <c r="BL271" s="12">
        <f t="shared" si="257"/>
        <v>2.2911532360185773E-7</v>
      </c>
      <c r="BM271" s="12">
        <f t="shared" si="258"/>
        <v>1.567428315582291E-8</v>
      </c>
      <c r="BN271" s="12">
        <f t="shared" si="259"/>
        <v>1.3184831363005588E-6</v>
      </c>
      <c r="BO271" s="12">
        <f t="shared" si="260"/>
        <v>1.5281045593787194E-6</v>
      </c>
    </row>
    <row r="272" spans="1:81" x14ac:dyDescent="0.25">
      <c r="A272" s="1">
        <v>44721</v>
      </c>
      <c r="B272" s="33">
        <v>9.4</v>
      </c>
      <c r="C272" s="33">
        <v>9.06</v>
      </c>
      <c r="D272" s="33">
        <v>8.9499999999999993</v>
      </c>
      <c r="E272" s="33">
        <v>8.92</v>
      </c>
      <c r="F272" s="33">
        <v>9</v>
      </c>
      <c r="G272" s="33">
        <v>9.06</v>
      </c>
      <c r="H272" s="33">
        <v>9.08</v>
      </c>
      <c r="I272" s="33">
        <v>9.0399999999999991</v>
      </c>
      <c r="J272" s="33">
        <v>8.99</v>
      </c>
      <c r="K272" s="33">
        <v>8.98</v>
      </c>
      <c r="L272" s="33">
        <v>9</v>
      </c>
      <c r="M272" s="33">
        <v>9.0299999999999994</v>
      </c>
      <c r="O272" s="1">
        <f t="shared" si="232"/>
        <v>44721</v>
      </c>
      <c r="P272" s="6">
        <f t="shared" si="233"/>
        <v>8.449536440174743</v>
      </c>
      <c r="Q272" s="6">
        <f t="shared" si="234"/>
        <v>8.4582483704114253</v>
      </c>
      <c r="R272" s="6">
        <f t="shared" si="235"/>
        <v>8.5518656653329472</v>
      </c>
      <c r="S272" s="6">
        <f t="shared" si="236"/>
        <v>9.0800587587220214</v>
      </c>
      <c r="T272" s="6">
        <f t="shared" si="237"/>
        <v>9.180099100749084</v>
      </c>
      <c r="U272" s="6">
        <f t="shared" si="238"/>
        <v>9.5249680036680324</v>
      </c>
      <c r="V272" s="6">
        <f t="shared" si="239"/>
        <v>9.3396878973607258</v>
      </c>
      <c r="W272" s="6">
        <f t="shared" si="240"/>
        <v>9.6840878158677075</v>
      </c>
      <c r="X272" s="6">
        <f t="shared" si="241"/>
        <v>10.716061138947861</v>
      </c>
      <c r="AC272" s="1">
        <f t="shared" si="242"/>
        <v>44721</v>
      </c>
      <c r="AD272" s="9">
        <f t="shared" si="243"/>
        <v>-1.7599447738744937E-2</v>
      </c>
      <c r="AE272" s="9">
        <f t="shared" si="244"/>
        <v>-1.1045325722184751E-2</v>
      </c>
      <c r="AF272" s="9">
        <f t="shared" si="245"/>
        <v>-4.3891226666298647E-3</v>
      </c>
      <c r="AG272" s="9">
        <f t="shared" si="246"/>
        <v>6.6363297426227288E-3</v>
      </c>
      <c r="AH272" s="9">
        <f t="shared" si="247"/>
        <v>-2.1762539783717807E-3</v>
      </c>
      <c r="AI272" s="9">
        <f t="shared" si="248"/>
        <v>-7.9915292061176896E-3</v>
      </c>
      <c r="AJ272" s="9">
        <f t="shared" si="249"/>
        <v>-1.2749861615943946E-2</v>
      </c>
      <c r="AK272" s="9">
        <f t="shared" si="209"/>
        <v>-7.3212373696792633E-3</v>
      </c>
      <c r="AL272" s="9">
        <f t="shared" si="210"/>
        <v>-2.8943118597138899E-6</v>
      </c>
      <c r="AQ272" s="1">
        <f t="shared" si="250"/>
        <v>44721</v>
      </c>
      <c r="AR272" s="12">
        <f t="shared" si="212"/>
        <v>3.0974056070881431E-4</v>
      </c>
      <c r="AS272" s="12">
        <f t="shared" si="213"/>
        <v>1.219992203091561E-4</v>
      </c>
      <c r="AT272" s="12">
        <f t="shared" si="214"/>
        <v>1.9264397782724054E-5</v>
      </c>
      <c r="AU272" s="12">
        <f t="shared" si="215"/>
        <v>4.4040872452819054E-5</v>
      </c>
      <c r="AV272" s="12">
        <f t="shared" si="216"/>
        <v>4.7360813783790026E-6</v>
      </c>
      <c r="AW272" s="12">
        <f t="shared" si="217"/>
        <v>6.3864539052232034E-5</v>
      </c>
      <c r="AX272" s="12">
        <f t="shared" si="218"/>
        <v>1.6255897122572079E-4</v>
      </c>
      <c r="AY272" s="12">
        <f t="shared" si="219"/>
        <v>5.360051662318814E-5</v>
      </c>
      <c r="AZ272" s="12">
        <f t="shared" si="220"/>
        <v>8.377041141280475E-12</v>
      </c>
      <c r="BE272" s="1">
        <f t="shared" si="251"/>
        <v>44721</v>
      </c>
      <c r="BF272" s="4">
        <f>lambda!$C$1*BF271</f>
        <v>9.3800866343349807E-4</v>
      </c>
      <c r="BG272" s="12">
        <f t="shared" si="252"/>
        <v>2.9053932936161717E-7</v>
      </c>
      <c r="BH272" s="12">
        <f t="shared" si="253"/>
        <v>1.1443632558212038E-7</v>
      </c>
      <c r="BI272" s="12">
        <f t="shared" si="254"/>
        <v>1.8070172016024233E-8</v>
      </c>
      <c r="BJ272" s="12">
        <f t="shared" si="255"/>
        <v>4.1310719905913964E-8</v>
      </c>
      <c r="BK272" s="12">
        <f t="shared" si="256"/>
        <v>4.4424853636455678E-9</v>
      </c>
      <c r="BL272" s="12">
        <f t="shared" si="257"/>
        <v>5.9905490917180613E-8</v>
      </c>
      <c r="BM272" s="12">
        <f t="shared" si="258"/>
        <v>1.5248172332856284E-7</v>
      </c>
      <c r="BN272" s="12">
        <f t="shared" si="259"/>
        <v>5.0277748957061701E-8</v>
      </c>
      <c r="BO272" s="12">
        <f t="shared" si="260"/>
        <v>7.857737164459924E-15</v>
      </c>
    </row>
    <row r="273" spans="1:67" x14ac:dyDescent="0.25">
      <c r="A273" s="1">
        <v>44720</v>
      </c>
      <c r="B273" s="33">
        <v>9.5</v>
      </c>
      <c r="C273" s="33">
        <v>9.19</v>
      </c>
      <c r="D273" s="33">
        <v>9.07</v>
      </c>
      <c r="E273" s="33">
        <v>9.02</v>
      </c>
      <c r="F273" s="33">
        <v>9.02</v>
      </c>
      <c r="G273" s="33">
        <v>9.08</v>
      </c>
      <c r="H273" s="33">
        <v>9.1199999999999992</v>
      </c>
      <c r="I273" s="33">
        <v>9.1</v>
      </c>
      <c r="J273" s="33">
        <v>9.0500000000000007</v>
      </c>
      <c r="K273" s="33">
        <v>9.02</v>
      </c>
      <c r="L273" s="33">
        <v>9.02</v>
      </c>
      <c r="M273" s="33">
        <v>9.0399999999999991</v>
      </c>
      <c r="O273" s="1">
        <f t="shared" si="232"/>
        <v>44720</v>
      </c>
      <c r="P273" s="6">
        <f t="shared" si="233"/>
        <v>8.59955990791752</v>
      </c>
      <c r="Q273" s="6">
        <f t="shared" si="234"/>
        <v>8.552190333423404</v>
      </c>
      <c r="R273" s="6">
        <f t="shared" si="235"/>
        <v>8.5894833466854337</v>
      </c>
      <c r="S273" s="6">
        <f t="shared" si="236"/>
        <v>9.0200000000000067</v>
      </c>
      <c r="T273" s="6">
        <f t="shared" si="237"/>
        <v>9.2000990825654725</v>
      </c>
      <c r="U273" s="6">
        <f t="shared" si="238"/>
        <v>9.6013920293416266</v>
      </c>
      <c r="V273" s="6">
        <f t="shared" si="239"/>
        <v>9.4595299871724432</v>
      </c>
      <c r="W273" s="6">
        <f t="shared" si="240"/>
        <v>9.7552474920674648</v>
      </c>
      <c r="X273" s="6">
        <f t="shared" si="241"/>
        <v>10.716092154615589</v>
      </c>
      <c r="AC273" s="1">
        <f t="shared" si="242"/>
        <v>44720</v>
      </c>
      <c r="AD273" s="9">
        <f t="shared" si="243"/>
        <v>-2.4730478737409144E-2</v>
      </c>
      <c r="AE273" s="9">
        <f t="shared" si="244"/>
        <v>-1.2009846870929479E-2</v>
      </c>
      <c r="AF273" s="9">
        <f t="shared" si="245"/>
        <v>-7.629609840561595E-3</v>
      </c>
      <c r="AG273" s="9">
        <f t="shared" si="246"/>
        <v>-3.3229544915801493E-3</v>
      </c>
      <c r="AH273" s="9">
        <f t="shared" si="247"/>
        <v>7.6482580453204321E-3</v>
      </c>
      <c r="AI273" s="9">
        <f t="shared" si="248"/>
        <v>1.08596904999867E-2</v>
      </c>
      <c r="AJ273" s="9">
        <f t="shared" si="249"/>
        <v>1.0419524553667838E-2</v>
      </c>
      <c r="AK273" s="9">
        <f t="shared" si="209"/>
        <v>8.1512827041709814E-4</v>
      </c>
      <c r="AL273" s="9">
        <f t="shared" si="210"/>
        <v>-3.937482087882244E-3</v>
      </c>
      <c r="AQ273" s="1">
        <f t="shared" si="250"/>
        <v>44720</v>
      </c>
      <c r="AR273" s="12">
        <f t="shared" si="212"/>
        <v>6.1159657858144583E-4</v>
      </c>
      <c r="AS273" s="12">
        <f t="shared" si="213"/>
        <v>1.4423642186317461E-4</v>
      </c>
      <c r="AT273" s="12">
        <f t="shared" si="214"/>
        <v>5.8210946319194325E-5</v>
      </c>
      <c r="AU273" s="12">
        <f t="shared" si="215"/>
        <v>1.1042026553112689E-5</v>
      </c>
      <c r="AV273" s="12">
        <f t="shared" si="216"/>
        <v>5.8495851127808716E-5</v>
      </c>
      <c r="AW273" s="12">
        <f t="shared" si="217"/>
        <v>1.1793287775550138E-4</v>
      </c>
      <c r="AX273" s="12">
        <f t="shared" si="218"/>
        <v>1.0856649192448698E-4</v>
      </c>
      <c r="AY273" s="12">
        <f t="shared" si="219"/>
        <v>6.6443409723316992E-7</v>
      </c>
      <c r="AZ273" s="12">
        <f t="shared" si="220"/>
        <v>1.5503765192393515E-5</v>
      </c>
      <c r="BE273" s="1">
        <f t="shared" si="251"/>
        <v>44720</v>
      </c>
      <c r="BF273" s="4">
        <f>lambda!$C$1*BF272</f>
        <v>9.3056415023164498E-4</v>
      </c>
      <c r="BG273" s="12">
        <f t="shared" si="252"/>
        <v>5.6912985043222466E-7</v>
      </c>
      <c r="BH273" s="12">
        <f t="shared" si="253"/>
        <v>1.3422124334355813E-7</v>
      </c>
      <c r="BI273" s="12">
        <f t="shared" si="254"/>
        <v>5.4169019795700967E-8</v>
      </c>
      <c r="BJ273" s="12">
        <f t="shared" si="255"/>
        <v>1.0275314056232569E-8</v>
      </c>
      <c r="BK273" s="12">
        <f t="shared" si="256"/>
        <v>5.443414199682613E-8</v>
      </c>
      <c r="BL273" s="12">
        <f t="shared" si="257"/>
        <v>1.097441081729206E-7</v>
      </c>
      <c r="BM273" s="12">
        <f t="shared" si="258"/>
        <v>1.0102808530134097E-7</v>
      </c>
      <c r="BN273" s="12">
        <f t="shared" si="259"/>
        <v>6.1829855107671492E-10</v>
      </c>
      <c r="BO273" s="12">
        <f t="shared" si="260"/>
        <v>1.4427248081650628E-8</v>
      </c>
    </row>
    <row r="274" spans="1:67" x14ac:dyDescent="0.25">
      <c r="A274" s="1">
        <v>44719</v>
      </c>
      <c r="B274" s="33">
        <v>9.61</v>
      </c>
      <c r="C274" s="33">
        <v>9.36</v>
      </c>
      <c r="D274" s="33">
        <v>9.2200000000000006</v>
      </c>
      <c r="E274" s="33">
        <v>9.15</v>
      </c>
      <c r="F274" s="33">
        <v>9.1</v>
      </c>
      <c r="G274" s="33">
        <v>9.11</v>
      </c>
      <c r="H274" s="33">
        <v>9.1</v>
      </c>
      <c r="I274" s="33">
        <v>9.06</v>
      </c>
      <c r="J274" s="33">
        <v>9.02</v>
      </c>
      <c r="K274" s="33">
        <v>9.01</v>
      </c>
      <c r="L274" s="33">
        <v>9.02</v>
      </c>
      <c r="M274" s="33">
        <v>9.0399999999999991</v>
      </c>
      <c r="O274" s="1">
        <f t="shared" si="232"/>
        <v>44719</v>
      </c>
      <c r="P274" s="6">
        <f t="shared" si="233"/>
        <v>8.8148826849398176</v>
      </c>
      <c r="Q274" s="6">
        <f t="shared" si="234"/>
        <v>8.6555200749355521</v>
      </c>
      <c r="R274" s="6">
        <f t="shared" si="235"/>
        <v>8.655268391347537</v>
      </c>
      <c r="S274" s="6">
        <f t="shared" si="236"/>
        <v>9.0500229042602029</v>
      </c>
      <c r="T274" s="6">
        <f t="shared" si="237"/>
        <v>9.1300027498548495</v>
      </c>
      <c r="U274" s="6">
        <f t="shared" si="238"/>
        <v>9.4976879995417711</v>
      </c>
      <c r="V274" s="6">
        <f t="shared" si="239"/>
        <v>9.3614778973795225</v>
      </c>
      <c r="W274" s="6">
        <f t="shared" si="240"/>
        <v>9.747298954030903</v>
      </c>
      <c r="X274" s="6">
        <f t="shared" si="241"/>
        <v>10.758369754550898</v>
      </c>
      <c r="AC274" s="1">
        <f t="shared" si="242"/>
        <v>44719</v>
      </c>
      <c r="AD274" s="9">
        <f t="shared" si="243"/>
        <v>-1.3713529147667712E-2</v>
      </c>
      <c r="AE274" s="9">
        <f t="shared" si="244"/>
        <v>-7.5714114058473437E-3</v>
      </c>
      <c r="AF274" s="9">
        <f t="shared" si="245"/>
        <v>-3.2638070885982677E-3</v>
      </c>
      <c r="AG274" s="9">
        <f t="shared" si="246"/>
        <v>3.3106746016311819E-3</v>
      </c>
      <c r="AH274" s="9">
        <f t="shared" si="247"/>
        <v>6.5925193885163639E-3</v>
      </c>
      <c r="AI274" s="9">
        <f t="shared" si="248"/>
        <v>0</v>
      </c>
      <c r="AJ274" s="9">
        <f t="shared" si="249"/>
        <v>-8.1114630732839425E-3</v>
      </c>
      <c r="AK274" s="9">
        <f t="shared" si="209"/>
        <v>-6.4712261051680254E-3</v>
      </c>
      <c r="AL274" s="9">
        <f t="shared" si="210"/>
        <v>-7.8470169746065899E-3</v>
      </c>
      <c r="AQ274" s="1">
        <f t="shared" si="250"/>
        <v>44719</v>
      </c>
      <c r="AR274" s="12">
        <f t="shared" si="212"/>
        <v>1.880608816839319E-4</v>
      </c>
      <c r="AS274" s="12">
        <f t="shared" si="213"/>
        <v>5.7326270676595253E-5</v>
      </c>
      <c r="AT274" s="12">
        <f t="shared" si="214"/>
        <v>1.06524367115843E-5</v>
      </c>
      <c r="AU274" s="12">
        <f t="shared" si="215"/>
        <v>1.0960566317885785E-5</v>
      </c>
      <c r="AV274" s="12">
        <f t="shared" si="216"/>
        <v>4.3461311887964175E-5</v>
      </c>
      <c r="AW274" s="12">
        <f t="shared" si="217"/>
        <v>0</v>
      </c>
      <c r="AX274" s="12">
        <f t="shared" si="218"/>
        <v>6.5795833189248975E-5</v>
      </c>
      <c r="AY274" s="12">
        <f t="shared" si="219"/>
        <v>4.1876767304208131E-5</v>
      </c>
      <c r="AZ274" s="12">
        <f t="shared" si="220"/>
        <v>6.1575675399763954E-5</v>
      </c>
      <c r="BE274" s="1">
        <f t="shared" si="251"/>
        <v>44719</v>
      </c>
      <c r="BF274" s="4">
        <f>lambda!$C$1*BF273</f>
        <v>9.2317872046790179E-4</v>
      </c>
      <c r="BG274" s="12">
        <f t="shared" si="252"/>
        <v>1.7361380412303772E-7</v>
      </c>
      <c r="BH274" s="12">
        <f t="shared" si="253"/>
        <v>5.2922393212415804E-8</v>
      </c>
      <c r="BI274" s="12">
        <f t="shared" si="254"/>
        <v>9.8341028932656979E-9</v>
      </c>
      <c r="BJ274" s="12">
        <f t="shared" si="255"/>
        <v>1.011856158894938E-8</v>
      </c>
      <c r="BK274" s="12">
        <f t="shared" si="256"/>
        <v>4.0122558298587173E-8</v>
      </c>
      <c r="BL274" s="12">
        <f t="shared" si="257"/>
        <v>0</v>
      </c>
      <c r="BM274" s="12">
        <f t="shared" si="258"/>
        <v>6.0741313095770374E-8</v>
      </c>
      <c r="BN274" s="12">
        <f t="shared" si="259"/>
        <v>3.8659740457230926E-8</v>
      </c>
      <c r="BO274" s="12">
        <f t="shared" si="260"/>
        <v>5.6845353227500947E-8</v>
      </c>
    </row>
    <row r="275" spans="1:67" x14ac:dyDescent="0.25">
      <c r="A275" s="1">
        <v>44718</v>
      </c>
      <c r="B275" s="33">
        <v>9.74</v>
      </c>
      <c r="C275" s="33">
        <v>9.49</v>
      </c>
      <c r="D275" s="33">
        <v>9.33</v>
      </c>
      <c r="E275" s="33">
        <v>9.24</v>
      </c>
      <c r="F275" s="33">
        <v>9.1300000000000008</v>
      </c>
      <c r="G275" s="33">
        <v>9.11</v>
      </c>
      <c r="H275" s="33">
        <v>9.1</v>
      </c>
      <c r="I275" s="33">
        <v>9.08</v>
      </c>
      <c r="J275" s="33">
        <v>9.0500000000000007</v>
      </c>
      <c r="K275" s="33">
        <v>9.0500000000000007</v>
      </c>
      <c r="L275" s="33">
        <v>9.0500000000000007</v>
      </c>
      <c r="M275" s="33">
        <v>9.06</v>
      </c>
      <c r="O275" s="1">
        <f t="shared" si="232"/>
        <v>44718</v>
      </c>
      <c r="P275" s="6">
        <f t="shared" si="233"/>
        <v>8.9365985048019958</v>
      </c>
      <c r="Q275" s="6">
        <f t="shared" si="234"/>
        <v>8.7213033000262286</v>
      </c>
      <c r="R275" s="6">
        <f t="shared" si="235"/>
        <v>8.6835636677209393</v>
      </c>
      <c r="S275" s="6">
        <f t="shared" si="236"/>
        <v>9.0201107652874377</v>
      </c>
      <c r="T275" s="6">
        <f t="shared" si="237"/>
        <v>9.0700109953879995</v>
      </c>
      <c r="U275" s="6">
        <f t="shared" si="238"/>
        <v>9.4976879995417711</v>
      </c>
      <c r="V275" s="6">
        <f t="shared" si="239"/>
        <v>9.4377219871701001</v>
      </c>
      <c r="W275" s="6">
        <f t="shared" si="240"/>
        <v>9.8105804631186313</v>
      </c>
      <c r="X275" s="6">
        <f t="shared" si="241"/>
        <v>10.843122959659315</v>
      </c>
      <c r="AC275" s="1">
        <f t="shared" si="242"/>
        <v>44718</v>
      </c>
      <c r="AD275" s="9">
        <f t="shared" si="243"/>
        <v>-2.0718733637959053E-2</v>
      </c>
      <c r="AE275" s="9">
        <f t="shared" si="244"/>
        <v>-1.2839838645169389E-2</v>
      </c>
      <c r="AF275" s="9">
        <f t="shared" si="245"/>
        <v>-6.4931354615872213E-3</v>
      </c>
      <c r="AG275" s="9">
        <f t="shared" si="246"/>
        <v>5.5259952346385383E-3</v>
      </c>
      <c r="AH275" s="9">
        <f t="shared" si="247"/>
        <v>1.09950440750494E-3</v>
      </c>
      <c r="AI275" s="9">
        <f t="shared" si="248"/>
        <v>-3.4401776278913496E-3</v>
      </c>
      <c r="AJ275" s="9">
        <f t="shared" si="249"/>
        <v>-1.1489760107399024E-2</v>
      </c>
      <c r="AK275" s="9">
        <f t="shared" si="209"/>
        <v>-1.801676656807193E-2</v>
      </c>
      <c r="AL275" s="9">
        <f t="shared" si="210"/>
        <v>-1.0394804595124343E-2</v>
      </c>
      <c r="AQ275" s="1">
        <f t="shared" si="250"/>
        <v>44718</v>
      </c>
      <c r="AR275" s="12">
        <f t="shared" si="212"/>
        <v>4.2926592356069598E-4</v>
      </c>
      <c r="AS275" s="12">
        <f t="shared" si="213"/>
        <v>1.6486145643398531E-4</v>
      </c>
      <c r="AT275" s="12">
        <f t="shared" si="214"/>
        <v>4.21608081225215E-5</v>
      </c>
      <c r="AU275" s="12">
        <f t="shared" si="215"/>
        <v>3.0536623333247832E-5</v>
      </c>
      <c r="AV275" s="12">
        <f t="shared" si="216"/>
        <v>1.2089099421227891E-6</v>
      </c>
      <c r="AW275" s="12">
        <f t="shared" si="217"/>
        <v>1.1834822111444153E-5</v>
      </c>
      <c r="AX275" s="12">
        <f t="shared" si="218"/>
        <v>1.3201458732557802E-4</v>
      </c>
      <c r="AY275" s="12">
        <f t="shared" si="219"/>
        <v>3.2460387756839439E-4</v>
      </c>
      <c r="AZ275" s="12">
        <f t="shared" si="220"/>
        <v>1.0805196257081815E-4</v>
      </c>
      <c r="BE275" s="1">
        <f t="shared" si="251"/>
        <v>44718</v>
      </c>
      <c r="BF275" s="4">
        <f>lambda!$C$1*BF274</f>
        <v>9.1585190522609306E-4</v>
      </c>
      <c r="BG275" s="12">
        <f t="shared" si="252"/>
        <v>3.9314401394170183E-7</v>
      </c>
      <c r="BH275" s="12">
        <f t="shared" si="253"/>
        <v>1.5098867897341399E-7</v>
      </c>
      <c r="BI275" s="12">
        <f t="shared" si="254"/>
        <v>3.8613056444883053E-8</v>
      </c>
      <c r="BJ275" s="12">
        <f t="shared" si="255"/>
        <v>2.7967024658926596E-8</v>
      </c>
      <c r="BK275" s="12">
        <f t="shared" si="256"/>
        <v>1.1071824737399223E-9</v>
      </c>
      <c r="BL275" s="12">
        <f t="shared" si="257"/>
        <v>1.083894437877802E-8</v>
      </c>
      <c r="BM275" s="12">
        <f t="shared" si="258"/>
        <v>1.2090581131976707E-7</v>
      </c>
      <c r="BN275" s="12">
        <f t="shared" si="259"/>
        <v>2.9728907971479144E-7</v>
      </c>
      <c r="BO275" s="12">
        <f t="shared" si="260"/>
        <v>9.8959595783902305E-8</v>
      </c>
    </row>
    <row r="276" spans="1:67" x14ac:dyDescent="0.25">
      <c r="A276" s="1">
        <v>44715</v>
      </c>
      <c r="B276" s="33">
        <v>9.9600000000000009</v>
      </c>
      <c r="C276" s="33">
        <v>9.6999999999999993</v>
      </c>
      <c r="D276" s="33">
        <v>9.51</v>
      </c>
      <c r="E276" s="33">
        <v>9.39</v>
      </c>
      <c r="F276" s="33">
        <v>9.18</v>
      </c>
      <c r="G276" s="33">
        <v>9.14</v>
      </c>
      <c r="H276" s="33">
        <v>9.1300000000000008</v>
      </c>
      <c r="I276" s="33">
        <v>9.1300000000000008</v>
      </c>
      <c r="J276" s="33">
        <v>9.1300000000000008</v>
      </c>
      <c r="K276" s="33">
        <v>9.1300000000000008</v>
      </c>
      <c r="L276" s="33">
        <v>9.15</v>
      </c>
      <c r="M276" s="33">
        <v>9.17</v>
      </c>
      <c r="O276" s="1">
        <f t="shared" si="232"/>
        <v>44715</v>
      </c>
      <c r="P276" s="6">
        <f t="shared" si="233"/>
        <v>9.1236849131461462</v>
      </c>
      <c r="Q276" s="6">
        <f t="shared" si="234"/>
        <v>8.8340054173260185</v>
      </c>
      <c r="R276" s="6">
        <f t="shared" si="235"/>
        <v>8.7401306727755923</v>
      </c>
      <c r="S276" s="6">
        <f t="shared" si="236"/>
        <v>8.9704031447116037</v>
      </c>
      <c r="T276" s="6">
        <f t="shared" si="237"/>
        <v>9.0600439587269257</v>
      </c>
      <c r="U276" s="6">
        <f t="shared" si="238"/>
        <v>9.5304179995418963</v>
      </c>
      <c r="V276" s="6">
        <f t="shared" si="239"/>
        <v>9.546784499999994</v>
      </c>
      <c r="W276" s="6">
        <f t="shared" si="240"/>
        <v>9.9889372832333265</v>
      </c>
      <c r="X276" s="6">
        <f t="shared" si="241"/>
        <v>10.956422949464523</v>
      </c>
      <c r="AC276" s="1">
        <f t="shared" si="242"/>
        <v>44715</v>
      </c>
      <c r="AD276" s="9">
        <f t="shared" si="243"/>
        <v>-2.0286296489506164E-3</v>
      </c>
      <c r="AE276" s="9">
        <f t="shared" si="244"/>
        <v>-1.6756886949817518E-2</v>
      </c>
      <c r="AF276" s="9">
        <f t="shared" si="245"/>
        <v>-2.5334876728894905E-2</v>
      </c>
      <c r="AG276" s="9">
        <f t="shared" si="246"/>
        <v>-2.9625501765420122E-2</v>
      </c>
      <c r="AH276" s="9">
        <f t="shared" si="247"/>
        <v>-1.3163988385291817E-2</v>
      </c>
      <c r="AI276" s="9">
        <f t="shared" si="248"/>
        <v>-1.1537267579423791E-3</v>
      </c>
      <c r="AJ276" s="9">
        <f t="shared" si="249"/>
        <v>4.5747181273443106E-3</v>
      </c>
      <c r="AK276" s="9">
        <f t="shared" si="209"/>
        <v>8.7688774028201293E-3</v>
      </c>
      <c r="AL276" s="9">
        <f t="shared" si="210"/>
        <v>9.0879802617035155E-3</v>
      </c>
      <c r="AQ276" s="1">
        <f t="shared" si="250"/>
        <v>44715</v>
      </c>
      <c r="AR276" s="12">
        <f t="shared" si="212"/>
        <v>4.1153382526015015E-6</v>
      </c>
      <c r="AS276" s="12">
        <f t="shared" si="213"/>
        <v>2.8079326024896468E-4</v>
      </c>
      <c r="AT276" s="12">
        <f t="shared" si="214"/>
        <v>6.4185597886830064E-4</v>
      </c>
      <c r="AU276" s="12">
        <f t="shared" si="215"/>
        <v>8.7767035485291072E-4</v>
      </c>
      <c r="AV276" s="12">
        <f t="shared" si="216"/>
        <v>1.7329059020809788E-4</v>
      </c>
      <c r="AW276" s="12">
        <f t="shared" si="217"/>
        <v>1.3310854319922331E-6</v>
      </c>
      <c r="AX276" s="12">
        <f t="shared" si="218"/>
        <v>2.0928045944652637E-5</v>
      </c>
      <c r="AY276" s="12">
        <f t="shared" si="219"/>
        <v>7.6893210905689489E-5</v>
      </c>
      <c r="AZ276" s="12">
        <f t="shared" si="220"/>
        <v>8.25913852371127E-5</v>
      </c>
      <c r="BE276" s="1">
        <f t="shared" si="251"/>
        <v>44715</v>
      </c>
      <c r="BF276" s="4">
        <f>lambda!$C$1*BF275</f>
        <v>9.0858323931160029E-4</v>
      </c>
      <c r="BG276" s="12">
        <f t="shared" si="252"/>
        <v>3.7391273604116128E-9</v>
      </c>
      <c r="BH276" s="12">
        <f t="shared" si="253"/>
        <v>2.5512404997386956E-7</v>
      </c>
      <c r="BI276" s="12">
        <f t="shared" si="254"/>
        <v>5.8317958445167866E-7</v>
      </c>
      <c r="BJ276" s="12">
        <f t="shared" si="255"/>
        <v>7.9743657406001936E-7</v>
      </c>
      <c r="BK276" s="12">
        <f t="shared" si="256"/>
        <v>1.5744892579349264E-7</v>
      </c>
      <c r="BL276" s="12">
        <f t="shared" si="257"/>
        <v>1.2094019135999839E-9</v>
      </c>
      <c r="BM276" s="12">
        <f t="shared" si="258"/>
        <v>1.9014871776854495E-8</v>
      </c>
      <c r="BN276" s="12">
        <f t="shared" si="259"/>
        <v>6.9863882645761433E-8</v>
      </c>
      <c r="BO276" s="12">
        <f t="shared" si="260"/>
        <v>7.5041148337968142E-8</v>
      </c>
    </row>
    <row r="277" spans="1:67" x14ac:dyDescent="0.25">
      <c r="A277" s="1">
        <v>44714</v>
      </c>
      <c r="B277" s="33">
        <v>9.9</v>
      </c>
      <c r="C277" s="33">
        <v>9.68</v>
      </c>
      <c r="D277" s="33">
        <v>9.5500000000000007</v>
      </c>
      <c r="E277" s="33">
        <v>9.48</v>
      </c>
      <c r="F277" s="33">
        <v>9.36</v>
      </c>
      <c r="G277" s="33">
        <v>9.3000000000000007</v>
      </c>
      <c r="H277" s="33">
        <v>9.23</v>
      </c>
      <c r="I277" s="33">
        <v>9.19</v>
      </c>
      <c r="J277" s="33">
        <v>9.15</v>
      </c>
      <c r="K277" s="33">
        <v>9.1199999999999992</v>
      </c>
      <c r="L277" s="33">
        <v>9.1199999999999992</v>
      </c>
      <c r="M277" s="33">
        <v>9.1300000000000008</v>
      </c>
      <c r="O277" s="1">
        <f t="shared" si="232"/>
        <v>44714</v>
      </c>
      <c r="P277" s="6">
        <f t="shared" si="233"/>
        <v>9.1422122770946856</v>
      </c>
      <c r="Q277" s="6">
        <f t="shared" si="234"/>
        <v>8.9832830687861964</v>
      </c>
      <c r="R277" s="6">
        <f t="shared" si="235"/>
        <v>8.9643895970328735</v>
      </c>
      <c r="S277" s="6">
        <f t="shared" si="236"/>
        <v>9.2401315308731959</v>
      </c>
      <c r="T277" s="6">
        <f t="shared" si="237"/>
        <v>9.1800987383400923</v>
      </c>
      <c r="U277" s="6">
        <f t="shared" si="238"/>
        <v>9.541419843142652</v>
      </c>
      <c r="V277" s="6">
        <f t="shared" si="239"/>
        <v>9.5032103975016611</v>
      </c>
      <c r="W277" s="6">
        <f t="shared" si="240"/>
        <v>9.9017284374639889</v>
      </c>
      <c r="X277" s="6">
        <f t="shared" si="241"/>
        <v>10.857302279515441</v>
      </c>
      <c r="AC277" s="1">
        <f t="shared" si="242"/>
        <v>44714</v>
      </c>
      <c r="AD277" s="9">
        <f t="shared" si="243"/>
        <v>-1.6321627007647495E-2</v>
      </c>
      <c r="AE277" s="9">
        <f t="shared" si="244"/>
        <v>-8.3830506827308471E-3</v>
      </c>
      <c r="AF277" s="9">
        <f t="shared" si="245"/>
        <v>-2.1533641846676575E-3</v>
      </c>
      <c r="AG277" s="9">
        <f t="shared" si="246"/>
        <v>-2.19134825413399E-3</v>
      </c>
      <c r="AH277" s="9">
        <f t="shared" si="247"/>
        <v>1.0707984192643873E-3</v>
      </c>
      <c r="AI277" s="9">
        <f t="shared" si="248"/>
        <v>-7.9765542513007374E-3</v>
      </c>
      <c r="AJ277" s="9">
        <f t="shared" si="249"/>
        <v>-1.198373423704E-2</v>
      </c>
      <c r="AK277" s="9">
        <f t="shared" si="209"/>
        <v>-9.5702300727727434E-3</v>
      </c>
      <c r="AL277" s="9">
        <f t="shared" si="210"/>
        <v>-1.4257883568688727E-2</v>
      </c>
      <c r="AQ277" s="1">
        <f t="shared" si="250"/>
        <v>44714</v>
      </c>
      <c r="AR277" s="12">
        <f t="shared" si="212"/>
        <v>2.6639550817676814E-4</v>
      </c>
      <c r="AS277" s="12">
        <f t="shared" si="213"/>
        <v>7.0275538749234122E-5</v>
      </c>
      <c r="AT277" s="12">
        <f t="shared" si="214"/>
        <v>4.6369773118094054E-6</v>
      </c>
      <c r="AU277" s="12">
        <f t="shared" si="215"/>
        <v>4.8020071708960858E-6</v>
      </c>
      <c r="AV277" s="12">
        <f t="shared" si="216"/>
        <v>1.1466092546991106E-6</v>
      </c>
      <c r="AW277" s="12">
        <f t="shared" si="217"/>
        <v>6.362541772394387E-5</v>
      </c>
      <c r="AX277" s="12">
        <f t="shared" si="218"/>
        <v>1.4360988626400468E-4</v>
      </c>
      <c r="AY277" s="12">
        <f t="shared" si="219"/>
        <v>9.1589303645803793E-5</v>
      </c>
      <c r="AZ277" s="12">
        <f t="shared" si="220"/>
        <v>2.0328724385828398E-4</v>
      </c>
      <c r="BE277" s="1">
        <f t="shared" si="251"/>
        <v>44714</v>
      </c>
      <c r="BF277" s="4">
        <f>lambda!$C$1*BF276</f>
        <v>9.0137226122182575E-4</v>
      </c>
      <c r="BG277" s="12">
        <f t="shared" si="252"/>
        <v>2.4012152158463084E-7</v>
      </c>
      <c r="BH277" s="12">
        <f t="shared" si="253"/>
        <v>6.33444212709792E-8</v>
      </c>
      <c r="BI277" s="12">
        <f t="shared" si="254"/>
        <v>4.1796427247799467E-9</v>
      </c>
      <c r="BJ277" s="12">
        <f t="shared" si="255"/>
        <v>4.3283960620340267E-9</v>
      </c>
      <c r="BK277" s="12">
        <f t="shared" si="256"/>
        <v>1.0335217766460097E-9</v>
      </c>
      <c r="BL277" s="12">
        <f t="shared" si="257"/>
        <v>5.7350186645014518E-8</v>
      </c>
      <c r="BM277" s="12">
        <f t="shared" si="258"/>
        <v>1.294459679155951E-7</v>
      </c>
      <c r="BN277" s="12">
        <f t="shared" si="259"/>
        <v>8.2556057730950572E-8</v>
      </c>
      <c r="BO277" s="12">
        <f t="shared" si="260"/>
        <v>1.8323748267409414E-7</v>
      </c>
    </row>
    <row r="278" spans="1:67" x14ac:dyDescent="0.25">
      <c r="A278" s="1">
        <v>44713</v>
      </c>
      <c r="B278" s="33">
        <v>10.44</v>
      </c>
      <c r="C278" s="33">
        <v>10.029999999999999</v>
      </c>
      <c r="D278" s="33">
        <v>9.81</v>
      </c>
      <c r="E278" s="33">
        <v>9.68</v>
      </c>
      <c r="F278" s="33">
        <v>9.4700000000000006</v>
      </c>
      <c r="G278" s="33">
        <v>9.3699999999999992</v>
      </c>
      <c r="H278" s="33">
        <v>9.3000000000000007</v>
      </c>
      <c r="I278" s="33">
        <v>9.27</v>
      </c>
      <c r="J278" s="33">
        <v>9.23</v>
      </c>
      <c r="K278" s="33">
        <v>9.2100000000000009</v>
      </c>
      <c r="L278" s="33">
        <v>9.2100000000000009</v>
      </c>
      <c r="M278" s="33">
        <v>9.2200000000000006</v>
      </c>
      <c r="O278" s="1">
        <f t="shared" si="232"/>
        <v>44713</v>
      </c>
      <c r="P278" s="6">
        <f t="shared" si="233"/>
        <v>9.2926524302392011</v>
      </c>
      <c r="Q278" s="6">
        <f t="shared" si="234"/>
        <v>9.0589069224732199</v>
      </c>
      <c r="R278" s="6">
        <f t="shared" si="235"/>
        <v>8.9837139912905428</v>
      </c>
      <c r="S278" s="6">
        <f t="shared" si="236"/>
        <v>9.2604020787746109</v>
      </c>
      <c r="T278" s="6">
        <f t="shared" si="237"/>
        <v>9.1702739642374418</v>
      </c>
      <c r="U278" s="6">
        <f t="shared" si="238"/>
        <v>9.6178318432430192</v>
      </c>
      <c r="V278" s="6">
        <f t="shared" si="239"/>
        <v>9.6177794567822499</v>
      </c>
      <c r="W278" s="6">
        <f t="shared" si="240"/>
        <v>9.9969451529305839</v>
      </c>
      <c r="X278" s="6">
        <f t="shared" si="241"/>
        <v>11.01321327044737</v>
      </c>
      <c r="AC278" s="1">
        <f t="shared" si="242"/>
        <v>44713</v>
      </c>
      <c r="AD278" s="9">
        <f t="shared" si="243"/>
        <v>-4.8875937208313354E-2</v>
      </c>
      <c r="AE278" s="9">
        <f t="shared" si="244"/>
        <v>-4.3363106926622666E-2</v>
      </c>
      <c r="AF278" s="9">
        <f t="shared" si="245"/>
        <v>-3.5787509295694908E-2</v>
      </c>
      <c r="AG278" s="9">
        <f t="shared" si="246"/>
        <v>-3.7111196901048207E-2</v>
      </c>
      <c r="AH278" s="9">
        <f t="shared" si="247"/>
        <v>-4.996782523458429E-2</v>
      </c>
      <c r="AI278" s="9">
        <f t="shared" si="248"/>
        <v>-3.7394153242314154E-2</v>
      </c>
      <c r="AJ278" s="9">
        <f t="shared" si="249"/>
        <v>-1.5260827590181505E-2</v>
      </c>
      <c r="AK278" s="9">
        <f t="shared" si="209"/>
        <v>-1.3068907527374038E-2</v>
      </c>
      <c r="AL278" s="9">
        <f t="shared" si="210"/>
        <v>-2.0492334409463509E-2</v>
      </c>
      <c r="AQ278" s="1">
        <f t="shared" si="250"/>
        <v>44713</v>
      </c>
      <c r="AR278" s="12">
        <f t="shared" si="212"/>
        <v>2.3888572379909896E-3</v>
      </c>
      <c r="AS278" s="12">
        <f t="shared" si="213"/>
        <v>1.8803590423297106E-3</v>
      </c>
      <c r="AT278" s="12">
        <f t="shared" si="214"/>
        <v>1.2807458215894495E-3</v>
      </c>
      <c r="AU278" s="12">
        <f t="shared" si="215"/>
        <v>1.37724093542837E-3</v>
      </c>
      <c r="AV278" s="12">
        <f t="shared" si="216"/>
        <v>2.4967835586739585E-3</v>
      </c>
      <c r="AW278" s="12">
        <f t="shared" si="217"/>
        <v>1.3983226967096741E-3</v>
      </c>
      <c r="AX278" s="12">
        <f t="shared" si="218"/>
        <v>2.3289285873724506E-4</v>
      </c>
      <c r="AY278" s="12">
        <f t="shared" si="219"/>
        <v>1.7079634395905378E-4</v>
      </c>
      <c r="AZ278" s="12">
        <f t="shared" si="220"/>
        <v>4.1993576954928212E-4</v>
      </c>
      <c r="BE278" s="1">
        <f t="shared" si="251"/>
        <v>44713</v>
      </c>
      <c r="BF278" s="4">
        <f>lambda!$C$1*BF277</f>
        <v>8.9421851311689067E-4</v>
      </c>
      <c r="BG278" s="12">
        <f t="shared" si="252"/>
        <v>2.1361603674048249E-6</v>
      </c>
      <c r="BH278" s="12">
        <f t="shared" si="253"/>
        <v>1.6814518669579744E-6</v>
      </c>
      <c r="BI278" s="12">
        <f t="shared" si="254"/>
        <v>1.1452666242623881E-6</v>
      </c>
      <c r="BJ278" s="12">
        <f t="shared" si="255"/>
        <v>1.2315543414824728E-6</v>
      </c>
      <c r="BK278" s="12">
        <f t="shared" si="256"/>
        <v>2.232670081412126E-6</v>
      </c>
      <c r="BL278" s="12">
        <f t="shared" si="257"/>
        <v>1.2504060427093257E-6</v>
      </c>
      <c r="BM278" s="12">
        <f t="shared" si="258"/>
        <v>2.0825710585556135E-7</v>
      </c>
      <c r="BN278" s="12">
        <f t="shared" si="259"/>
        <v>1.5272925274086611E-7</v>
      </c>
      <c r="BO278" s="12">
        <f t="shared" si="260"/>
        <v>3.7551433945095634E-7</v>
      </c>
    </row>
    <row r="279" spans="1:67" x14ac:dyDescent="0.25">
      <c r="A279" s="1">
        <v>44712</v>
      </c>
      <c r="B279" s="33">
        <v>10.8</v>
      </c>
      <c r="C279" s="33">
        <v>10.46</v>
      </c>
      <c r="D279" s="33">
        <v>10.24</v>
      </c>
      <c r="E279" s="33">
        <v>10.09</v>
      </c>
      <c r="F279" s="33">
        <v>9.85</v>
      </c>
      <c r="G279" s="33">
        <v>9.7799999999999994</v>
      </c>
      <c r="H279" s="33">
        <v>9.68</v>
      </c>
      <c r="I279" s="33">
        <v>9.58</v>
      </c>
      <c r="J279" s="33">
        <v>9.48</v>
      </c>
      <c r="K279" s="33">
        <v>9.43</v>
      </c>
      <c r="L279" s="33">
        <v>9.44</v>
      </c>
      <c r="M279" s="33">
        <v>9.4600000000000009</v>
      </c>
      <c r="O279" s="1">
        <f t="shared" si="232"/>
        <v>44712</v>
      </c>
      <c r="P279" s="6">
        <f t="shared" si="233"/>
        <v>9.7581219996345503</v>
      </c>
      <c r="Q279" s="6">
        <f t="shared" si="234"/>
        <v>9.4603707248493762</v>
      </c>
      <c r="R279" s="6">
        <f t="shared" si="235"/>
        <v>9.311040912410018</v>
      </c>
      <c r="S279" s="6">
        <f t="shared" si="236"/>
        <v>9.6105232082841283</v>
      </c>
      <c r="T279" s="6">
        <f t="shared" si="237"/>
        <v>9.6401337904192594</v>
      </c>
      <c r="U279" s="6">
        <f t="shared" si="238"/>
        <v>9.984291544751045</v>
      </c>
      <c r="V279" s="6">
        <f t="shared" si="239"/>
        <v>9.7656804059033107</v>
      </c>
      <c r="W279" s="6">
        <f t="shared" si="240"/>
        <v>10.12845175678101</v>
      </c>
      <c r="X279" s="6">
        <f t="shared" si="241"/>
        <v>11.241228017693699</v>
      </c>
      <c r="AC279" s="1">
        <f t="shared" si="242"/>
        <v>44712</v>
      </c>
      <c r="AD279" s="9">
        <f t="shared" si="243"/>
        <v>1.0557040770378411E-2</v>
      </c>
      <c r="AE279" s="9">
        <f t="shared" si="244"/>
        <v>1.0287007708364344E-3</v>
      </c>
      <c r="AF279" s="9">
        <f t="shared" si="245"/>
        <v>-1.0894176752808758E-2</v>
      </c>
      <c r="AG279" s="9">
        <f t="shared" si="246"/>
        <v>-2.0556946228675283E-2</v>
      </c>
      <c r="AH279" s="9">
        <f t="shared" si="247"/>
        <v>-1.4411471759736913E-2</v>
      </c>
      <c r="AI279" s="9">
        <f t="shared" si="248"/>
        <v>-1.7948774856647038E-5</v>
      </c>
      <c r="AJ279" s="9">
        <f t="shared" si="249"/>
        <v>5.0187170148426772E-3</v>
      </c>
      <c r="AK279" s="9">
        <f t="shared" si="209"/>
        <v>1.2198908106278427E-2</v>
      </c>
      <c r="AL279" s="9">
        <f t="shared" si="210"/>
        <v>-6.3351125701175733E-3</v>
      </c>
      <c r="AQ279" s="1">
        <f t="shared" si="250"/>
        <v>44712</v>
      </c>
      <c r="AR279" s="12">
        <f t="shared" si="212"/>
        <v>1.1145110982743198E-4</v>
      </c>
      <c r="AS279" s="12">
        <f t="shared" si="213"/>
        <v>1.0582252759194744E-6</v>
      </c>
      <c r="AT279" s="12">
        <f t="shared" si="214"/>
        <v>1.1868308712143878E-4</v>
      </c>
      <c r="AU279" s="12">
        <f t="shared" si="215"/>
        <v>4.2258803824864693E-4</v>
      </c>
      <c r="AV279" s="12">
        <f t="shared" si="216"/>
        <v>2.0769051828169454E-4</v>
      </c>
      <c r="AW279" s="12">
        <f t="shared" si="217"/>
        <v>3.2215851885460489E-10</v>
      </c>
      <c r="AX279" s="12">
        <f t="shared" si="218"/>
        <v>2.5187520475071392E-5</v>
      </c>
      <c r="AY279" s="12">
        <f t="shared" si="219"/>
        <v>1.4881335898542551E-4</v>
      </c>
      <c r="AZ279" s="12">
        <f t="shared" si="220"/>
        <v>4.0133651276061682E-5</v>
      </c>
      <c r="BE279" s="1">
        <f t="shared" si="251"/>
        <v>44712</v>
      </c>
      <c r="BF279" s="4">
        <f>lambda!$C$1*BF278</f>
        <v>8.8712154079056613E-4</v>
      </c>
      <c r="BG279" s="12">
        <f t="shared" si="252"/>
        <v>9.8870680272930059E-8</v>
      </c>
      <c r="BH279" s="12">
        <f t="shared" si="253"/>
        <v>9.3877443727720616E-10</v>
      </c>
      <c r="BI279" s="12">
        <f t="shared" si="254"/>
        <v>1.0528632311295177E-7</v>
      </c>
      <c r="BJ279" s="12">
        <f t="shared" si="255"/>
        <v>3.7488695161080234E-7</v>
      </c>
      <c r="BK279" s="12">
        <f t="shared" si="256"/>
        <v>1.8424673258564811E-7</v>
      </c>
      <c r="BL279" s="12">
        <f t="shared" si="257"/>
        <v>2.8579376162510377E-13</v>
      </c>
      <c r="BM279" s="12">
        <f t="shared" si="258"/>
        <v>2.2344391972539265E-8</v>
      </c>
      <c r="BN279" s="12">
        <f t="shared" si="259"/>
        <v>1.3201553631337031E-7</v>
      </c>
      <c r="BO279" s="12">
        <f t="shared" si="260"/>
        <v>3.5603426557571112E-8</v>
      </c>
    </row>
    <row r="280" spans="1:67" x14ac:dyDescent="0.25">
      <c r="A280" s="1">
        <v>44711</v>
      </c>
      <c r="B280" s="33">
        <v>10.65</v>
      </c>
      <c r="C280" s="33">
        <v>10.33</v>
      </c>
      <c r="D280" s="33">
        <v>10.15</v>
      </c>
      <c r="E280" s="33">
        <v>10.050000000000001</v>
      </c>
      <c r="F280" s="33">
        <v>9.93</v>
      </c>
      <c r="G280" s="33">
        <v>9.8800000000000008</v>
      </c>
      <c r="H280" s="33">
        <v>9.74</v>
      </c>
      <c r="I280" s="33">
        <v>9.61</v>
      </c>
      <c r="J280" s="33">
        <v>9.4700000000000006</v>
      </c>
      <c r="K280" s="33">
        <v>9.44</v>
      </c>
      <c r="L280" s="33">
        <v>9.4600000000000009</v>
      </c>
      <c r="M280" s="33">
        <v>9.5</v>
      </c>
      <c r="O280" s="1">
        <f t="shared" si="232"/>
        <v>44711</v>
      </c>
      <c r="P280" s="6">
        <f t="shared" si="233"/>
        <v>9.6556469760873398</v>
      </c>
      <c r="Q280" s="6">
        <f t="shared" si="234"/>
        <v>9.4506438380780544</v>
      </c>
      <c r="R280" s="6">
        <f t="shared" si="235"/>
        <v>9.4130315813377052</v>
      </c>
      <c r="S280" s="6">
        <f t="shared" si="236"/>
        <v>9.8101308496137953</v>
      </c>
      <c r="T280" s="6">
        <f t="shared" si="237"/>
        <v>9.7800682148905018</v>
      </c>
      <c r="U280" s="6">
        <f t="shared" si="238"/>
        <v>9.9844707521603571</v>
      </c>
      <c r="V280" s="6">
        <f t="shared" si="239"/>
        <v>9.7167920006391189</v>
      </c>
      <c r="W280" s="6">
        <f t="shared" si="240"/>
        <v>10.005646273862622</v>
      </c>
      <c r="X280" s="6">
        <f t="shared" si="241"/>
        <v>11.312668515479407</v>
      </c>
      <c r="AC280" s="1">
        <f t="shared" si="242"/>
        <v>44711</v>
      </c>
      <c r="AD280" s="9">
        <f t="shared" si="243"/>
        <v>-1.3355013144039633E-2</v>
      </c>
      <c r="AE280" s="9">
        <f t="shared" si="244"/>
        <v>-9.7956403484251355E-3</v>
      </c>
      <c r="AF280" s="9">
        <f t="shared" si="245"/>
        <v>-1.9906735594100206E-3</v>
      </c>
      <c r="AG280" s="9">
        <f t="shared" si="246"/>
        <v>5.096317487213029E-3</v>
      </c>
      <c r="AH280" s="9">
        <f t="shared" si="247"/>
        <v>9.2340131752117628E-3</v>
      </c>
      <c r="AI280" s="9">
        <f t="shared" si="248"/>
        <v>8.8002263030681205E-3</v>
      </c>
      <c r="AJ280" s="9">
        <f t="shared" si="249"/>
        <v>1.6995609301928812E-3</v>
      </c>
      <c r="AK280" s="9">
        <f t="shared" si="209"/>
        <v>-1.1019970111079032E-2</v>
      </c>
      <c r="AL280" s="9">
        <f t="shared" si="210"/>
        <v>1.5252011097029854E-2</v>
      </c>
      <c r="AQ280" s="1">
        <f t="shared" si="250"/>
        <v>44711</v>
      </c>
      <c r="AR280" s="12">
        <f t="shared" si="212"/>
        <v>1.7835637607747137E-4</v>
      </c>
      <c r="AS280" s="12">
        <f t="shared" si="213"/>
        <v>9.595456983569451E-5</v>
      </c>
      <c r="AT280" s="12">
        <f t="shared" si="214"/>
        <v>3.9627812201341603E-6</v>
      </c>
      <c r="AU280" s="12">
        <f t="shared" si="215"/>
        <v>2.5972451930473321E-5</v>
      </c>
      <c r="AV280" s="12">
        <f t="shared" si="216"/>
        <v>8.5266999319984422E-5</v>
      </c>
      <c r="AW280" s="12">
        <f t="shared" si="217"/>
        <v>7.7443982985211997E-5</v>
      </c>
      <c r="AX280" s="12">
        <f t="shared" si="218"/>
        <v>2.8885073554380914E-6</v>
      </c>
      <c r="AY280" s="12">
        <f t="shared" si="219"/>
        <v>1.2143974124907521E-4</v>
      </c>
      <c r="AZ280" s="12">
        <f t="shared" si="220"/>
        <v>2.3262384250392182E-4</v>
      </c>
      <c r="BE280" s="1">
        <f t="shared" si="251"/>
        <v>44711</v>
      </c>
      <c r="BF280" s="4">
        <f>lambda!$C$1*BF279</f>
        <v>8.8008089364143471E-4</v>
      </c>
      <c r="BG280" s="12">
        <f t="shared" si="252"/>
        <v>1.5696803884490881E-7</v>
      </c>
      <c r="BH280" s="12">
        <f t="shared" si="253"/>
        <v>8.444778356997748E-8</v>
      </c>
      <c r="BI280" s="12">
        <f t="shared" si="254"/>
        <v>3.4875680375211669E-9</v>
      </c>
      <c r="BJ280" s="12">
        <f t="shared" si="255"/>
        <v>2.2857858705030166E-8</v>
      </c>
      <c r="BK280" s="12">
        <f t="shared" si="256"/>
        <v>7.5041856959655492E-8</v>
      </c>
      <c r="BL280" s="12">
        <f t="shared" si="257"/>
        <v>6.8156969752777436E-8</v>
      </c>
      <c r="BM280" s="12">
        <f t="shared" si="258"/>
        <v>2.5421201346638129E-9</v>
      </c>
      <c r="BN280" s="12">
        <f t="shared" si="259"/>
        <v>1.0687679600207072E-7</v>
      </c>
      <c r="BO280" s="12">
        <f t="shared" si="260"/>
        <v>2.0472779919315588E-7</v>
      </c>
    </row>
    <row r="281" spans="1:67" x14ac:dyDescent="0.25">
      <c r="A281" s="1">
        <v>44708</v>
      </c>
      <c r="B281" s="33">
        <v>10.59</v>
      </c>
      <c r="C281" s="33">
        <v>10.37</v>
      </c>
      <c r="D281" s="33">
        <v>10.210000000000001</v>
      </c>
      <c r="E281" s="33">
        <v>10.1</v>
      </c>
      <c r="F281" s="33">
        <v>9.93</v>
      </c>
      <c r="G281" s="33">
        <v>9.85</v>
      </c>
      <c r="H281" s="33">
        <v>9.69</v>
      </c>
      <c r="I281" s="33">
        <v>9.57</v>
      </c>
      <c r="J281" s="33">
        <v>9.4700000000000006</v>
      </c>
      <c r="K281" s="33">
        <v>9.4</v>
      </c>
      <c r="L281" s="33">
        <v>9.3800000000000008</v>
      </c>
      <c r="M281" s="33">
        <v>9.39</v>
      </c>
      <c r="O281" s="1">
        <f t="shared" si="232"/>
        <v>44708</v>
      </c>
      <c r="P281" s="6">
        <f t="shared" si="233"/>
        <v>9.7854631875154752</v>
      </c>
      <c r="Q281" s="6">
        <f t="shared" si="234"/>
        <v>9.5436738465425108</v>
      </c>
      <c r="R281" s="6">
        <f t="shared" si="235"/>
        <v>9.4317885176950611</v>
      </c>
      <c r="S281" s="6">
        <f t="shared" si="236"/>
        <v>9.760262488646676</v>
      </c>
      <c r="T281" s="6">
        <f t="shared" si="237"/>
        <v>9.6901746142317169</v>
      </c>
      <c r="U281" s="6">
        <f t="shared" si="238"/>
        <v>9.8969906369968612</v>
      </c>
      <c r="V281" s="6">
        <f t="shared" si="239"/>
        <v>9.7002917461537113</v>
      </c>
      <c r="W281" s="6">
        <f t="shared" si="240"/>
        <v>10.116517976148328</v>
      </c>
      <c r="X281" s="6">
        <f t="shared" si="241"/>
        <v>11.141436703860412</v>
      </c>
      <c r="AC281" s="1">
        <f t="shared" si="242"/>
        <v>44708</v>
      </c>
      <c r="AD281" s="9">
        <f t="shared" si="243"/>
        <v>-1.0739467052247478E-3</v>
      </c>
      <c r="AE281" s="9">
        <f t="shared" si="244"/>
        <v>1.5594824169023937E-2</v>
      </c>
      <c r="AF281" s="9">
        <f t="shared" si="245"/>
        <v>2.1875110539569583E-2</v>
      </c>
      <c r="AG281" s="9">
        <f t="shared" si="246"/>
        <v>2.693563849449002E-2</v>
      </c>
      <c r="AH281" s="9">
        <f t="shared" si="247"/>
        <v>1.8739850793334647E-2</v>
      </c>
      <c r="AI281" s="9">
        <f t="shared" si="248"/>
        <v>4.4537717487142959E-3</v>
      </c>
      <c r="AJ281" s="9">
        <f t="shared" si="249"/>
        <v>-4.4608225774089095E-3</v>
      </c>
      <c r="AK281" s="9">
        <f t="shared" si="209"/>
        <v>-4.6874966536487525E-3</v>
      </c>
      <c r="AL281" s="9">
        <f t="shared" si="210"/>
        <v>-7.6421906283003329E-3</v>
      </c>
      <c r="AQ281" s="1">
        <f t="shared" si="250"/>
        <v>44708</v>
      </c>
      <c r="AR281" s="12">
        <f t="shared" si="212"/>
        <v>1.1533615256630914E-6</v>
      </c>
      <c r="AS281" s="12">
        <f t="shared" si="213"/>
        <v>2.4319854086277313E-4</v>
      </c>
      <c r="AT281" s="12">
        <f t="shared" si="214"/>
        <v>4.7852046111838828E-4</v>
      </c>
      <c r="AU281" s="12">
        <f t="shared" si="215"/>
        <v>7.2552862110585254E-4</v>
      </c>
      <c r="AV281" s="12">
        <f t="shared" si="216"/>
        <v>3.5118200775644518E-4</v>
      </c>
      <c r="AW281" s="12">
        <f t="shared" si="217"/>
        <v>1.9836082789645596E-5</v>
      </c>
      <c r="AX281" s="12">
        <f t="shared" si="218"/>
        <v>1.9898938067121067E-5</v>
      </c>
      <c r="AY281" s="12">
        <f t="shared" si="219"/>
        <v>2.1972624877968253E-5</v>
      </c>
      <c r="AZ281" s="12">
        <f t="shared" si="220"/>
        <v>5.8403077599281435E-5</v>
      </c>
      <c r="BE281" s="1">
        <f t="shared" si="251"/>
        <v>44708</v>
      </c>
      <c r="BF281" s="4">
        <f>lambda!$C$1*BF280</f>
        <v>8.7309612464428054E-4</v>
      </c>
      <c r="BG281" s="12">
        <f t="shared" si="252"/>
        <v>1.0069954783702601E-9</v>
      </c>
      <c r="BH281" s="12">
        <f t="shared" si="253"/>
        <v>2.1233570354643092E-7</v>
      </c>
      <c r="BI281" s="12">
        <f t="shared" si="254"/>
        <v>4.1779436016545891E-7</v>
      </c>
      <c r="BJ281" s="12">
        <f t="shared" si="255"/>
        <v>6.334562274060284E-7</v>
      </c>
      <c r="BK281" s="12">
        <f t="shared" si="256"/>
        <v>3.0661565001694995E-7</v>
      </c>
      <c r="BL281" s="12">
        <f t="shared" si="257"/>
        <v>1.7318807011762679E-8</v>
      </c>
      <c r="BM281" s="12">
        <f t="shared" si="258"/>
        <v>1.7373685710939955E-8</v>
      </c>
      <c r="BN281" s="12">
        <f t="shared" si="259"/>
        <v>1.9184213629216589E-8</v>
      </c>
      <c r="BO281" s="12">
        <f t="shared" si="260"/>
        <v>5.0991500719231813E-8</v>
      </c>
    </row>
    <row r="282" spans="1:67" x14ac:dyDescent="0.25">
      <c r="A282" s="1">
        <v>44707</v>
      </c>
      <c r="B282" s="33">
        <v>11.04</v>
      </c>
      <c r="C282" s="33">
        <v>10.6</v>
      </c>
      <c r="D282" s="33">
        <v>10.31</v>
      </c>
      <c r="E282" s="33">
        <v>10.119999999999999</v>
      </c>
      <c r="F282" s="33">
        <v>9.81</v>
      </c>
      <c r="G282" s="33">
        <v>9.7100000000000009</v>
      </c>
      <c r="H282" s="33">
        <v>9.59</v>
      </c>
      <c r="I282" s="33">
        <v>9.51</v>
      </c>
      <c r="J282" s="33">
        <v>9.44</v>
      </c>
      <c r="K282" s="33">
        <v>9.4</v>
      </c>
      <c r="L282" s="33">
        <v>9.3800000000000008</v>
      </c>
      <c r="M282" s="33">
        <v>9.39</v>
      </c>
      <c r="O282" s="1">
        <f t="shared" si="232"/>
        <v>44707</v>
      </c>
      <c r="P282" s="6">
        <f t="shared" si="233"/>
        <v>9.7959778985738488</v>
      </c>
      <c r="Q282" s="6">
        <f t="shared" si="234"/>
        <v>9.3959964255849293</v>
      </c>
      <c r="R282" s="6">
        <f t="shared" si="235"/>
        <v>9.2277073879389881</v>
      </c>
      <c r="S282" s="6">
        <f t="shared" si="236"/>
        <v>9.5008726843443636</v>
      </c>
      <c r="T282" s="6">
        <f t="shared" si="237"/>
        <v>9.5102731162312928</v>
      </c>
      <c r="U282" s="6">
        <f t="shared" si="238"/>
        <v>9.8530097128998744</v>
      </c>
      <c r="V282" s="6">
        <f t="shared" si="239"/>
        <v>9.7436596830036919</v>
      </c>
      <c r="W282" s="6">
        <f t="shared" si="240"/>
        <v>10.164050437400251</v>
      </c>
      <c r="X282" s="6">
        <f t="shared" si="241"/>
        <v>11.226907864494686</v>
      </c>
      <c r="AC282" s="1">
        <f t="shared" si="242"/>
        <v>44707</v>
      </c>
      <c r="AD282" s="9">
        <f t="shared" si="243"/>
        <v>3.3424115220631373E-4</v>
      </c>
      <c r="AE282" s="9">
        <f t="shared" si="244"/>
        <v>1.7533985956468722E-2</v>
      </c>
      <c r="AF282" s="9">
        <f t="shared" si="245"/>
        <v>7.8981434947480982E-3</v>
      </c>
      <c r="AG282" s="9">
        <f t="shared" si="246"/>
        <v>-1.5676556587853625E-2</v>
      </c>
      <c r="AH282" s="9">
        <f t="shared" si="247"/>
        <v>-1.4619511481666759E-2</v>
      </c>
      <c r="AI282" s="9">
        <f t="shared" si="248"/>
        <v>-3.9069034185094014E-3</v>
      </c>
      <c r="AJ282" s="9">
        <f t="shared" si="249"/>
        <v>-4.4942224630109716E-3</v>
      </c>
      <c r="AK282" s="9">
        <f t="shared" si="209"/>
        <v>-2.751479978678134E-3</v>
      </c>
      <c r="AL282" s="9">
        <f t="shared" si="210"/>
        <v>-1.2785345982891613E-3</v>
      </c>
      <c r="AQ282" s="1">
        <f t="shared" si="250"/>
        <v>44707</v>
      </c>
      <c r="AR282" s="12">
        <f t="shared" si="212"/>
        <v>1.1171714782820418E-7</v>
      </c>
      <c r="AS282" s="12">
        <f t="shared" si="213"/>
        <v>3.0744066352164239E-4</v>
      </c>
      <c r="AT282" s="12">
        <f t="shared" si="214"/>
        <v>6.2380670663631708E-5</v>
      </c>
      <c r="AU282" s="12">
        <f t="shared" si="215"/>
        <v>2.4575442645217689E-4</v>
      </c>
      <c r="AV282" s="12">
        <f t="shared" si="216"/>
        <v>2.1373011596258619E-4</v>
      </c>
      <c r="AW282" s="12">
        <f t="shared" si="217"/>
        <v>1.5263894321560448E-5</v>
      </c>
      <c r="AX282" s="12">
        <f t="shared" si="218"/>
        <v>2.0198035547032405E-5</v>
      </c>
      <c r="AY282" s="12">
        <f t="shared" si="219"/>
        <v>7.5706420730666247E-6</v>
      </c>
      <c r="AZ282" s="12">
        <f t="shared" si="220"/>
        <v>1.6346507190224269E-6</v>
      </c>
      <c r="BE282" s="1">
        <f t="shared" si="251"/>
        <v>44707</v>
      </c>
      <c r="BF282" s="4">
        <f>lambda!$C$1*BF281</f>
        <v>8.6616679032170687E-4</v>
      </c>
      <c r="BG282" s="12">
        <f t="shared" si="252"/>
        <v>9.6765683358251266E-11</v>
      </c>
      <c r="BH282" s="12">
        <f t="shared" si="253"/>
        <v>2.6629489273691686E-7</v>
      </c>
      <c r="BI282" s="12">
        <f t="shared" si="254"/>
        <v>5.4032065286833336E-8</v>
      </c>
      <c r="BJ282" s="12">
        <f t="shared" si="255"/>
        <v>2.1286432276743403E-7</v>
      </c>
      <c r="BK282" s="12">
        <f t="shared" si="256"/>
        <v>1.8512592853839949E-7</v>
      </c>
      <c r="BL282" s="12">
        <f t="shared" si="257"/>
        <v>1.3221078352315741E-8</v>
      </c>
      <c r="BM282" s="12">
        <f t="shared" si="258"/>
        <v>1.7494867620576799E-8</v>
      </c>
      <c r="BN282" s="12">
        <f t="shared" si="259"/>
        <v>6.5574387451025916E-9</v>
      </c>
      <c r="BO282" s="12">
        <f t="shared" si="260"/>
        <v>1.4158801665927258E-9</v>
      </c>
    </row>
    <row r="283" spans="1:67" x14ac:dyDescent="0.25">
      <c r="A283" s="1">
        <v>44706</v>
      </c>
      <c r="B283" s="33">
        <v>12.07</v>
      </c>
      <c r="C283" s="33">
        <v>11.11</v>
      </c>
      <c r="D283" s="33">
        <v>10.59</v>
      </c>
      <c r="E283" s="33">
        <v>10.31</v>
      </c>
      <c r="F283" s="33">
        <v>9.98</v>
      </c>
      <c r="G283" s="33">
        <v>9.8699999999999992</v>
      </c>
      <c r="H283" s="33">
        <v>9.6999999999999993</v>
      </c>
      <c r="I283" s="33">
        <v>9.6</v>
      </c>
      <c r="J283" s="33">
        <v>9.51</v>
      </c>
      <c r="K283" s="33">
        <v>9.4499999999999993</v>
      </c>
      <c r="L283" s="33">
        <v>9.4600000000000009</v>
      </c>
      <c r="M283" s="33">
        <v>9.51</v>
      </c>
      <c r="O283" s="1">
        <f t="shared" si="232"/>
        <v>44706</v>
      </c>
      <c r="P283" s="6">
        <f t="shared" si="233"/>
        <v>9.7927042267624387</v>
      </c>
      <c r="Q283" s="6">
        <f t="shared" si="234"/>
        <v>9.2326831070037585</v>
      </c>
      <c r="R283" s="6">
        <f t="shared" si="235"/>
        <v>9.1551126899076074</v>
      </c>
      <c r="S283" s="6">
        <f t="shared" si="236"/>
        <v>9.6509872178406564</v>
      </c>
      <c r="T283" s="6">
        <f t="shared" si="237"/>
        <v>9.650329949970903</v>
      </c>
      <c r="U283" s="6">
        <f t="shared" si="238"/>
        <v>9.8915797659050231</v>
      </c>
      <c r="V283" s="6">
        <f t="shared" si="239"/>
        <v>9.7875484061936575</v>
      </c>
      <c r="W283" s="6">
        <f t="shared" si="240"/>
        <v>10.192055128186247</v>
      </c>
      <c r="X283" s="6">
        <f t="shared" si="241"/>
        <v>11.241271034579631</v>
      </c>
      <c r="AC283" s="1">
        <f t="shared" si="242"/>
        <v>44706</v>
      </c>
      <c r="AD283" s="9">
        <f t="shared" si="243"/>
        <v>-6.3530539539511072E-2</v>
      </c>
      <c r="AE283" s="9">
        <f t="shared" si="244"/>
        <v>-4.5759943885490907E-2</v>
      </c>
      <c r="AF283" s="9">
        <f t="shared" si="245"/>
        <v>-3.0475824737064304E-2</v>
      </c>
      <c r="AG283" s="9">
        <f t="shared" si="246"/>
        <v>-3.2720121345172208E-2</v>
      </c>
      <c r="AH283" s="9">
        <f t="shared" si="247"/>
        <v>-5.2471732577169798E-2</v>
      </c>
      <c r="AI283" s="9">
        <f t="shared" si="248"/>
        <v>-7.5305263683637255E-2</v>
      </c>
      <c r="AJ283" s="9">
        <f t="shared" si="249"/>
        <v>-8.3805898977038204E-2</v>
      </c>
      <c r="AK283" s="9">
        <f t="shared" si="209"/>
        <v>-8.9873251987417732E-2</v>
      </c>
      <c r="AL283" s="9">
        <f t="shared" si="210"/>
        <v>-0.10173846454075477</v>
      </c>
      <c r="AQ283" s="1">
        <f t="shared" si="250"/>
        <v>44706</v>
      </c>
      <c r="AR283" s="12">
        <f t="shared" si="212"/>
        <v>4.0361294541813794E-3</v>
      </c>
      <c r="AS283" s="12">
        <f t="shared" si="213"/>
        <v>2.0939724644032766E-3</v>
      </c>
      <c r="AT283" s="12">
        <f t="shared" si="214"/>
        <v>9.2877589340426058E-4</v>
      </c>
      <c r="AU283" s="12">
        <f t="shared" si="215"/>
        <v>1.0706063408427939E-3</v>
      </c>
      <c r="AV283" s="12">
        <f t="shared" si="216"/>
        <v>2.7532827196500224E-3</v>
      </c>
      <c r="AW283" s="12">
        <f t="shared" si="217"/>
        <v>5.6708827384621364E-3</v>
      </c>
      <c r="AX283" s="12">
        <f t="shared" si="218"/>
        <v>7.0234287033495331E-3</v>
      </c>
      <c r="AY283" s="12">
        <f t="shared" si="219"/>
        <v>8.0772014227938858E-3</v>
      </c>
      <c r="AZ283" s="12">
        <f t="shared" si="220"/>
        <v>1.0350715167110417E-2</v>
      </c>
      <c r="BE283" s="1">
        <f t="shared" si="251"/>
        <v>44706</v>
      </c>
      <c r="BF283" s="4">
        <f>lambda!$C$1*BF282</f>
        <v>8.5929245071597908E-4</v>
      </c>
      <c r="BG283" s="12">
        <f t="shared" si="252"/>
        <v>3.4682155700904644E-6</v>
      </c>
      <c r="BH283" s="12">
        <f t="shared" si="253"/>
        <v>1.7993347306688698E-6</v>
      </c>
      <c r="BI283" s="12">
        <f t="shared" si="254"/>
        <v>7.9809011360927001E-7</v>
      </c>
      <c r="BJ283" s="12">
        <f t="shared" si="255"/>
        <v>9.1996394637487111E-7</v>
      </c>
      <c r="BK283" s="12">
        <f t="shared" si="256"/>
        <v>2.3658750556820236E-6</v>
      </c>
      <c r="BL283" s="12">
        <f t="shared" si="257"/>
        <v>4.8729467260560717E-6</v>
      </c>
      <c r="BM283" s="12">
        <f t="shared" si="258"/>
        <v>6.0351792629301716E-6</v>
      </c>
      <c r="BN283" s="12">
        <f t="shared" si="259"/>
        <v>6.9406782055191515E-6</v>
      </c>
      <c r="BO283" s="12">
        <f t="shared" si="260"/>
        <v>8.8942914026093653E-6</v>
      </c>
    </row>
    <row r="284" spans="1:67" x14ac:dyDescent="0.25">
      <c r="A284" s="1">
        <v>44705</v>
      </c>
      <c r="B284" s="33">
        <v>13.02</v>
      </c>
      <c r="C284" s="33">
        <v>11.93</v>
      </c>
      <c r="D284" s="33">
        <v>11.29</v>
      </c>
      <c r="E284" s="33">
        <v>10.91</v>
      </c>
      <c r="F284" s="33">
        <v>10.44</v>
      </c>
      <c r="G284" s="33">
        <v>10.35</v>
      </c>
      <c r="H284" s="33">
        <v>10.27</v>
      </c>
      <c r="I284" s="33">
        <v>10.23</v>
      </c>
      <c r="J284" s="33">
        <v>10.19</v>
      </c>
      <c r="K284" s="33">
        <v>10.18</v>
      </c>
      <c r="L284" s="33">
        <v>10.18</v>
      </c>
      <c r="M284" s="33">
        <v>10.19</v>
      </c>
      <c r="O284" s="1">
        <f t="shared" si="232"/>
        <v>44705</v>
      </c>
      <c r="P284" s="6">
        <f t="shared" si="233"/>
        <v>10.435027556545062</v>
      </c>
      <c r="Q284" s="6">
        <f t="shared" si="234"/>
        <v>9.664985808374027</v>
      </c>
      <c r="R284" s="6">
        <f t="shared" si="235"/>
        <v>9.4384173443191166</v>
      </c>
      <c r="S284" s="6">
        <f t="shared" si="236"/>
        <v>9.9719917049860385</v>
      </c>
      <c r="T284" s="6">
        <f t="shared" si="237"/>
        <v>10.170219969206151</v>
      </c>
      <c r="U284" s="6">
        <f t="shared" si="238"/>
        <v>10.665232268094982</v>
      </c>
      <c r="V284" s="6">
        <f t="shared" si="239"/>
        <v>10.643154398467969</v>
      </c>
      <c r="W284" s="6">
        <f t="shared" si="240"/>
        <v>11.150471229729208</v>
      </c>
      <c r="X284" s="6">
        <f t="shared" si="241"/>
        <v>12.445142473189415</v>
      </c>
      <c r="AC284" s="1">
        <f t="shared" si="242"/>
        <v>44705</v>
      </c>
      <c r="AD284" s="9">
        <f t="shared" si="243"/>
        <v>-6.2221322896366662E-3</v>
      </c>
      <c r="AE284" s="9">
        <f t="shared" si="244"/>
        <v>2.7585640217346209E-3</v>
      </c>
      <c r="AF284" s="9">
        <f t="shared" si="245"/>
        <v>6.8147137704171364E-3</v>
      </c>
      <c r="AG284" s="9">
        <f t="shared" si="246"/>
        <v>1.2042042701472943E-2</v>
      </c>
      <c r="AH284" s="9">
        <f t="shared" si="247"/>
        <v>-9.7425018773461894E-4</v>
      </c>
      <c r="AI284" s="9">
        <f t="shared" si="248"/>
        <v>-7.1974794092360024E-3</v>
      </c>
      <c r="AJ284" s="9">
        <f t="shared" si="249"/>
        <v>-8.2420202532219287E-3</v>
      </c>
      <c r="AK284" s="9">
        <f t="shared" si="209"/>
        <v>-1.7619459237423158E-2</v>
      </c>
      <c r="AL284" s="9">
        <f t="shared" si="210"/>
        <v>-1.8810854197133547E-2</v>
      </c>
      <c r="AQ284" s="1">
        <f t="shared" si="250"/>
        <v>44705</v>
      </c>
      <c r="AR284" s="12">
        <f t="shared" si="212"/>
        <v>3.8714930229739221E-5</v>
      </c>
      <c r="AS284" s="12">
        <f t="shared" si="213"/>
        <v>7.6096754620086858E-6</v>
      </c>
      <c r="AT284" s="12">
        <f t="shared" si="214"/>
        <v>4.6440323772712941E-5</v>
      </c>
      <c r="AU284" s="12">
        <f t="shared" si="215"/>
        <v>1.4501079242409777E-4</v>
      </c>
      <c r="AV284" s="12">
        <f t="shared" si="216"/>
        <v>9.4916342830094028E-7</v>
      </c>
      <c r="AW284" s="12">
        <f t="shared" si="217"/>
        <v>5.1803709846376237E-5</v>
      </c>
      <c r="AX284" s="12">
        <f t="shared" si="218"/>
        <v>6.7930897854520463E-5</v>
      </c>
      <c r="AY284" s="12">
        <f t="shared" si="219"/>
        <v>3.1044534381921628E-4</v>
      </c>
      <c r="AZ284" s="12">
        <f t="shared" si="220"/>
        <v>3.538482356258168E-4</v>
      </c>
      <c r="BE284" s="1">
        <f t="shared" si="251"/>
        <v>44705</v>
      </c>
      <c r="BF284" s="4">
        <f>lambda!$C$1*BF283</f>
        <v>8.5247266936109038E-4</v>
      </c>
      <c r="BG284" s="12">
        <f t="shared" si="252"/>
        <v>3.3003419917074167E-8</v>
      </c>
      <c r="BH284" s="12">
        <f t="shared" si="253"/>
        <v>6.4870403540701332E-9</v>
      </c>
      <c r="BI284" s="12">
        <f t="shared" si="254"/>
        <v>3.9589106772517903E-8</v>
      </c>
      <c r="BJ284" s="12">
        <f t="shared" si="255"/>
        <v>1.2361773730393762E-7</v>
      </c>
      <c r="BK284" s="12">
        <f t="shared" si="256"/>
        <v>8.0913588138362647E-10</v>
      </c>
      <c r="BL284" s="12">
        <f t="shared" si="257"/>
        <v>4.4161246815547753E-8</v>
      </c>
      <c r="BM284" s="12">
        <f t="shared" si="258"/>
        <v>5.7909233826138627E-8</v>
      </c>
      <c r="BN284" s="12">
        <f t="shared" si="259"/>
        <v>2.6464617093628879E-7</v>
      </c>
      <c r="BO284" s="12">
        <f t="shared" si="260"/>
        <v>3.0164594997265214E-7</v>
      </c>
    </row>
    <row r="285" spans="1:67" x14ac:dyDescent="0.25">
      <c r="A285" s="1">
        <v>44704</v>
      </c>
      <c r="B285" s="33">
        <v>13.13</v>
      </c>
      <c r="C285" s="33">
        <v>12.02</v>
      </c>
      <c r="D285" s="33">
        <v>11.34</v>
      </c>
      <c r="E285" s="33">
        <v>10.93</v>
      </c>
      <c r="F285" s="33">
        <v>10.39</v>
      </c>
      <c r="G285" s="33">
        <v>10.32</v>
      </c>
      <c r="H285" s="33">
        <v>10.28</v>
      </c>
      <c r="I285" s="33">
        <v>10.26</v>
      </c>
      <c r="J285" s="33">
        <v>10.26</v>
      </c>
      <c r="K285" s="33">
        <v>10.28</v>
      </c>
      <c r="L285" s="33">
        <v>10.29</v>
      </c>
      <c r="M285" s="33">
        <v>10.32</v>
      </c>
      <c r="O285" s="1">
        <f t="shared" si="232"/>
        <v>44704</v>
      </c>
      <c r="P285" s="6">
        <f t="shared" si="233"/>
        <v>10.500158093730239</v>
      </c>
      <c r="Q285" s="6">
        <f t="shared" si="234"/>
        <v>9.6383610661642471</v>
      </c>
      <c r="R285" s="6">
        <f t="shared" si="235"/>
        <v>9.3743158962563911</v>
      </c>
      <c r="S285" s="6">
        <f t="shared" si="236"/>
        <v>9.8526286847561817</v>
      </c>
      <c r="T285" s="6">
        <f t="shared" si="237"/>
        <v>10.180133136088699</v>
      </c>
      <c r="U285" s="6">
        <f t="shared" si="238"/>
        <v>10.74227197099874</v>
      </c>
      <c r="V285" s="6">
        <f t="shared" si="239"/>
        <v>10.731237987307363</v>
      </c>
      <c r="W285" s="6">
        <f t="shared" si="240"/>
        <v>11.348677519200004</v>
      </c>
      <c r="X285" s="6">
        <f t="shared" si="241"/>
        <v>12.681461950940335</v>
      </c>
      <c r="AC285" s="1">
        <f t="shared" si="242"/>
        <v>44704</v>
      </c>
      <c r="AD285" s="9">
        <f t="shared" si="243"/>
        <v>5.0691227257372148E-5</v>
      </c>
      <c r="AE285" s="9">
        <f t="shared" si="244"/>
        <v>1.1555211682090104E-2</v>
      </c>
      <c r="AF285" s="9">
        <f t="shared" si="245"/>
        <v>2.5997986851066589E-2</v>
      </c>
      <c r="AG285" s="9">
        <f t="shared" si="246"/>
        <v>2.9776002058882523E-2</v>
      </c>
      <c r="AH285" s="9">
        <f t="shared" si="247"/>
        <v>1.0873057209079979E-2</v>
      </c>
      <c r="AI285" s="9">
        <f t="shared" si="248"/>
        <v>-1.072659189282045E-2</v>
      </c>
      <c r="AJ285" s="9">
        <f t="shared" si="249"/>
        <v>-1.1749429776813756E-2</v>
      </c>
      <c r="AK285" s="9">
        <f t="shared" si="209"/>
        <v>-6.0566698454492902E-3</v>
      </c>
      <c r="AL285" s="9">
        <f t="shared" si="210"/>
        <v>-1.1675433062625911E-3</v>
      </c>
      <c r="AQ285" s="1">
        <f t="shared" si="250"/>
        <v>44704</v>
      </c>
      <c r="AR285" s="12">
        <f t="shared" si="212"/>
        <v>2.5696005208585491E-9</v>
      </c>
      <c r="AS285" s="12">
        <f t="shared" si="213"/>
        <v>1.3352291701791162E-4</v>
      </c>
      <c r="AT285" s="12">
        <f t="shared" si="214"/>
        <v>6.7589532030823125E-4</v>
      </c>
      <c r="AU285" s="12">
        <f t="shared" si="215"/>
        <v>8.8661029861057629E-4</v>
      </c>
      <c r="AV285" s="12">
        <f t="shared" si="216"/>
        <v>1.182233730719261E-4</v>
      </c>
      <c r="AW285" s="12">
        <f t="shared" si="217"/>
        <v>1.150597736351214E-4</v>
      </c>
      <c r="AX285" s="12">
        <f t="shared" si="218"/>
        <v>1.3804910008027776E-4</v>
      </c>
      <c r="AY285" s="12">
        <f t="shared" si="219"/>
        <v>3.6683249616774727E-5</v>
      </c>
      <c r="AZ285" s="12">
        <f t="shared" si="220"/>
        <v>1.3631573719985826E-6</v>
      </c>
      <c r="BE285" s="1">
        <f t="shared" si="251"/>
        <v>44704</v>
      </c>
      <c r="BF285" s="4">
        <f>lambda!$C$1*BF284</f>
        <v>8.4570701325504996E-4</v>
      </c>
      <c r="BG285" s="12">
        <f t="shared" si="252"/>
        <v>2.1731291817539042E-12</v>
      </c>
      <c r="BH285" s="12">
        <f t="shared" si="253"/>
        <v>1.1292126735231992E-7</v>
      </c>
      <c r="BI285" s="12">
        <f t="shared" si="254"/>
        <v>5.7160941261093957E-7</v>
      </c>
      <c r="BJ285" s="12">
        <f t="shared" si="255"/>
        <v>7.4981254755911839E-7</v>
      </c>
      <c r="BK285" s="12">
        <f t="shared" si="256"/>
        <v>9.9982335737596131E-8</v>
      </c>
      <c r="BL285" s="12">
        <f t="shared" si="257"/>
        <v>9.7306857506760658E-8</v>
      </c>
      <c r="BM285" s="12">
        <f t="shared" si="258"/>
        <v>1.1674909211143917E-7</v>
      </c>
      <c r="BN285" s="12">
        <f t="shared" si="259"/>
        <v>3.102328146989201E-8</v>
      </c>
      <c r="BO285" s="12">
        <f t="shared" si="260"/>
        <v>1.1528317496695244E-9</v>
      </c>
    </row>
    <row r="286" spans="1:67" x14ac:dyDescent="0.25">
      <c r="A286" s="1">
        <v>44701</v>
      </c>
      <c r="B286" s="33">
        <v>13.07</v>
      </c>
      <c r="C286" s="33">
        <v>11.99</v>
      </c>
      <c r="D286" s="33">
        <v>11.28</v>
      </c>
      <c r="E286" s="33">
        <v>10.82</v>
      </c>
      <c r="F286" s="33">
        <v>10.19</v>
      </c>
      <c r="G286" s="33">
        <v>10.15</v>
      </c>
      <c r="H286" s="33">
        <v>10.220000000000001</v>
      </c>
      <c r="I286" s="33">
        <v>10.25</v>
      </c>
      <c r="J286" s="33">
        <v>10.27</v>
      </c>
      <c r="K286" s="33">
        <v>10.29</v>
      </c>
      <c r="L286" s="33">
        <v>10.31</v>
      </c>
      <c r="M286" s="33">
        <v>10.34</v>
      </c>
      <c r="O286" s="1">
        <f t="shared" si="232"/>
        <v>44701</v>
      </c>
      <c r="P286" s="6">
        <f t="shared" si="233"/>
        <v>10.499625841320448</v>
      </c>
      <c r="Q286" s="6">
        <f t="shared" si="234"/>
        <v>9.5276287634806778</v>
      </c>
      <c r="R286" s="6">
        <f t="shared" si="235"/>
        <v>9.1337433063667817</v>
      </c>
      <c r="S286" s="6">
        <f t="shared" si="236"/>
        <v>9.5635814834867503</v>
      </c>
      <c r="T286" s="6">
        <f t="shared" si="237"/>
        <v>10.070043555850638</v>
      </c>
      <c r="U286" s="6">
        <f t="shared" si="238"/>
        <v>10.858120155746287</v>
      </c>
      <c r="V286" s="6">
        <f t="shared" si="239"/>
        <v>10.858067542880445</v>
      </c>
      <c r="W286" s="6">
        <f t="shared" si="240"/>
        <v>11.417621286176855</v>
      </c>
      <c r="X286" s="6">
        <f t="shared" si="241"/>
        <v>12.696276753733788</v>
      </c>
      <c r="AC286" s="1">
        <f t="shared" si="242"/>
        <v>44701</v>
      </c>
      <c r="AD286" s="9">
        <f t="shared" si="243"/>
        <v>9.5484319674385837E-3</v>
      </c>
      <c r="AE286" s="9">
        <f t="shared" si="244"/>
        <v>1.4591555444902702E-2</v>
      </c>
      <c r="AF286" s="9">
        <f t="shared" si="245"/>
        <v>9.2016442837903594E-3</v>
      </c>
      <c r="AG286" s="9">
        <f t="shared" si="246"/>
        <v>2.1167150688090599E-3</v>
      </c>
      <c r="AH286" s="9">
        <f t="shared" si="247"/>
        <v>-1.9808819767174095E-3</v>
      </c>
      <c r="AI286" s="9">
        <f t="shared" si="248"/>
        <v>-8.1109177717480045E-3</v>
      </c>
      <c r="AJ286" s="9">
        <f t="shared" si="249"/>
        <v>-9.1131231770548125E-3</v>
      </c>
      <c r="AK286" s="9">
        <f t="shared" si="209"/>
        <v>-1.1320541392393489E-2</v>
      </c>
      <c r="AL286" s="9">
        <f t="shared" si="210"/>
        <v>-1.3941569301651521E-2</v>
      </c>
      <c r="AQ286" s="1">
        <f t="shared" si="250"/>
        <v>44701</v>
      </c>
      <c r="AR286" s="12">
        <f t="shared" si="212"/>
        <v>9.1172553036803066E-5</v>
      </c>
      <c r="AS286" s="12">
        <f t="shared" si="213"/>
        <v>2.1291349030166969E-4</v>
      </c>
      <c r="AT286" s="12">
        <f t="shared" si="214"/>
        <v>8.467025752541179E-5</v>
      </c>
      <c r="AU286" s="12">
        <f t="shared" si="215"/>
        <v>4.4804826825233429E-6</v>
      </c>
      <c r="AV286" s="12">
        <f t="shared" si="216"/>
        <v>3.9238934056838719E-6</v>
      </c>
      <c r="AW286" s="12">
        <f t="shared" si="217"/>
        <v>6.5786987100057613E-5</v>
      </c>
      <c r="AX286" s="12">
        <f t="shared" si="218"/>
        <v>8.3049014040173603E-5</v>
      </c>
      <c r="AY286" s="12">
        <f t="shared" si="219"/>
        <v>1.2815465741689431E-4</v>
      </c>
      <c r="AZ286" s="12">
        <f t="shared" si="220"/>
        <v>1.9436735459275206E-4</v>
      </c>
      <c r="BE286" s="1">
        <f t="shared" si="251"/>
        <v>44701</v>
      </c>
      <c r="BF286" s="4">
        <f>lambda!$C$1*BF285</f>
        <v>8.3899505283239085E-4</v>
      </c>
      <c r="BG286" s="12">
        <f t="shared" si="252"/>
        <v>7.6493320951976549E-8</v>
      </c>
      <c r="BH286" s="12">
        <f t="shared" si="253"/>
        <v>1.786333650443781E-7</v>
      </c>
      <c r="BI286" s="12">
        <f t="shared" si="254"/>
        <v>7.1037927185864999E-8</v>
      </c>
      <c r="BJ286" s="12">
        <f t="shared" si="255"/>
        <v>3.7591028049382844E-9</v>
      </c>
      <c r="BK286" s="12">
        <f t="shared" si="256"/>
        <v>3.2921271552104101E-9</v>
      </c>
      <c r="BL286" s="12">
        <f t="shared" si="257"/>
        <v>5.5194956717696652E-8</v>
      </c>
      <c r="BM286" s="12">
        <f t="shared" si="258"/>
        <v>6.9677711922313418E-8</v>
      </c>
      <c r="BN286" s="12">
        <f t="shared" si="259"/>
        <v>1.0752112357020419E-7</v>
      </c>
      <c r="BO286" s="12">
        <f t="shared" si="260"/>
        <v>1.6307324893543806E-7</v>
      </c>
    </row>
    <row r="287" spans="1:67" x14ac:dyDescent="0.25">
      <c r="A287" s="1">
        <v>44700</v>
      </c>
      <c r="B287" s="33">
        <v>13.18</v>
      </c>
      <c r="C287" s="33">
        <v>11.99</v>
      </c>
      <c r="D287" s="33">
        <v>11.23</v>
      </c>
      <c r="E287" s="33">
        <v>10.76</v>
      </c>
      <c r="F287" s="33">
        <v>10.15</v>
      </c>
      <c r="G287" s="33">
        <v>10.130000000000001</v>
      </c>
      <c r="H287" s="33">
        <v>10.24</v>
      </c>
      <c r="I287" s="33">
        <v>10.29</v>
      </c>
      <c r="J287" s="33">
        <v>10.33</v>
      </c>
      <c r="K287" s="33">
        <v>10.37</v>
      </c>
      <c r="L287" s="33">
        <v>10.4</v>
      </c>
      <c r="M287" s="33">
        <v>10.43</v>
      </c>
      <c r="O287" s="1">
        <f t="shared" si="232"/>
        <v>44700</v>
      </c>
      <c r="P287" s="6">
        <f t="shared" si="233"/>
        <v>10.399847997350786</v>
      </c>
      <c r="Q287" s="6">
        <f t="shared" si="234"/>
        <v>9.3896152051015314</v>
      </c>
      <c r="R287" s="6">
        <f t="shared" si="235"/>
        <v>9.050083344379356</v>
      </c>
      <c r="S287" s="6">
        <f t="shared" si="236"/>
        <v>9.5433595160707938</v>
      </c>
      <c r="T287" s="6">
        <f t="shared" si="237"/>
        <v>10.090010893575752</v>
      </c>
      <c r="U287" s="6">
        <f t="shared" si="238"/>
        <v>10.946547604587709</v>
      </c>
      <c r="V287" s="6">
        <f t="shared" si="239"/>
        <v>10.95747069852071</v>
      </c>
      <c r="W287" s="6">
        <f t="shared" si="240"/>
        <v>11.547609319795882</v>
      </c>
      <c r="X287" s="6">
        <f t="shared" si="241"/>
        <v>12.87452240090507</v>
      </c>
      <c r="AC287" s="1">
        <f t="shared" si="242"/>
        <v>44700</v>
      </c>
      <c r="AD287" s="9">
        <f t="shared" si="243"/>
        <v>1.0706324370087788E-2</v>
      </c>
      <c r="AE287" s="9">
        <f t="shared" si="244"/>
        <v>7.0187330095512106E-3</v>
      </c>
      <c r="AF287" s="9">
        <f t="shared" si="245"/>
        <v>-2.9444037422434316E-3</v>
      </c>
      <c r="AG287" s="9">
        <f t="shared" si="246"/>
        <v>-2.0609206740678055E-2</v>
      </c>
      <c r="AH287" s="9">
        <f t="shared" si="247"/>
        <v>-2.4478167302928473E-2</v>
      </c>
      <c r="AI287" s="9">
        <f t="shared" si="248"/>
        <v>-1.5526796682255031E-2</v>
      </c>
      <c r="AJ287" s="9">
        <f t="shared" si="249"/>
        <v>-1.4017597923103978E-2</v>
      </c>
      <c r="AK287" s="9">
        <f t="shared" si="209"/>
        <v>-1.4693116005344889E-2</v>
      </c>
      <c r="AL287" s="9">
        <f t="shared" si="210"/>
        <v>-1.9522462906826087E-2</v>
      </c>
      <c r="AQ287" s="1">
        <f t="shared" si="250"/>
        <v>44700</v>
      </c>
      <c r="AR287" s="12">
        <f t="shared" si="212"/>
        <v>1.1462538151753567E-4</v>
      </c>
      <c r="AS287" s="12">
        <f t="shared" si="213"/>
        <v>4.9262613059363796E-5</v>
      </c>
      <c r="AT287" s="12">
        <f t="shared" si="214"/>
        <v>8.6695133973371242E-6</v>
      </c>
      <c r="AU287" s="12">
        <f t="shared" si="215"/>
        <v>4.2473940248000976E-4</v>
      </c>
      <c r="AV287" s="12">
        <f t="shared" si="216"/>
        <v>5.9918067451015654E-4</v>
      </c>
      <c r="AW287" s="12">
        <f t="shared" si="217"/>
        <v>2.4108141521208583E-4</v>
      </c>
      <c r="AX287" s="12">
        <f t="shared" si="218"/>
        <v>1.9649305153380896E-4</v>
      </c>
      <c r="AY287" s="12">
        <f t="shared" si="219"/>
        <v>2.1588765794652214E-4</v>
      </c>
      <c r="AZ287" s="12">
        <f t="shared" si="220"/>
        <v>3.811265579484005E-4</v>
      </c>
      <c r="BE287" s="1">
        <f t="shared" si="251"/>
        <v>44700</v>
      </c>
      <c r="BF287" s="4">
        <f>lambda!$C$1*BF286</f>
        <v>8.3233636193689575E-4</v>
      </c>
      <c r="BG287" s="12">
        <f t="shared" si="252"/>
        <v>9.5406873037934335E-8</v>
      </c>
      <c r="BH287" s="12">
        <f t="shared" si="253"/>
        <v>4.1003064133335871E-8</v>
      </c>
      <c r="BI287" s="12">
        <f t="shared" si="254"/>
        <v>7.2159512409027595E-9</v>
      </c>
      <c r="BJ287" s="12">
        <f t="shared" si="255"/>
        <v>3.5352604903146222E-7</v>
      </c>
      <c r="BK287" s="12">
        <f t="shared" si="256"/>
        <v>4.9871986276467894E-7</v>
      </c>
      <c r="BL287" s="12">
        <f t="shared" si="257"/>
        <v>2.0066082806822571E-7</v>
      </c>
      <c r="BM287" s="12">
        <f t="shared" si="258"/>
        <v>1.6354831165952952E-7</v>
      </c>
      <c r="BN287" s="12">
        <f t="shared" si="259"/>
        <v>1.796911478022852E-7</v>
      </c>
      <c r="BO287" s="12">
        <f t="shared" si="260"/>
        <v>3.1722549268030314E-7</v>
      </c>
    </row>
    <row r="288" spans="1:67" x14ac:dyDescent="0.25">
      <c r="A288" s="1">
        <v>44699</v>
      </c>
      <c r="B288" s="33">
        <v>13.1</v>
      </c>
      <c r="C288" s="33">
        <v>11.89</v>
      </c>
      <c r="D288" s="33">
        <v>11.14</v>
      </c>
      <c r="E288" s="33">
        <v>10.7</v>
      </c>
      <c r="F288" s="33">
        <v>10.220000000000001</v>
      </c>
      <c r="G288" s="33">
        <v>10.26</v>
      </c>
      <c r="H288" s="33">
        <v>10.38</v>
      </c>
      <c r="I288" s="33">
        <v>10.43</v>
      </c>
      <c r="J288" s="33">
        <v>10.47</v>
      </c>
      <c r="K288" s="33">
        <v>10.52</v>
      </c>
      <c r="L288" s="33">
        <v>10.56</v>
      </c>
      <c r="M288" s="33">
        <v>10.62</v>
      </c>
      <c r="O288" s="1">
        <f t="shared" si="232"/>
        <v>44699</v>
      </c>
      <c r="P288" s="6">
        <f t="shared" si="233"/>
        <v>10.289097773100853</v>
      </c>
      <c r="Q288" s="6">
        <f t="shared" si="234"/>
        <v>9.3239427412589393</v>
      </c>
      <c r="R288" s="6">
        <f t="shared" si="235"/>
        <v>9.0767697120868185</v>
      </c>
      <c r="S288" s="6">
        <f t="shared" si="236"/>
        <v>9.7420813008130445</v>
      </c>
      <c r="T288" s="6">
        <f t="shared" si="237"/>
        <v>10.340043554533263</v>
      </c>
      <c r="U288" s="6">
        <f t="shared" si="238"/>
        <v>11.117838784028923</v>
      </c>
      <c r="V288" s="6">
        <f t="shared" si="239"/>
        <v>11.112149698268814</v>
      </c>
      <c r="W288" s="6">
        <f t="shared" si="240"/>
        <v>11.718532303729006</v>
      </c>
      <c r="X288" s="6">
        <f t="shared" si="241"/>
        <v>13.128334241893777</v>
      </c>
      <c r="AC288" s="1">
        <f t="shared" si="242"/>
        <v>44699</v>
      </c>
      <c r="AD288" s="9">
        <f t="shared" si="243"/>
        <v>-1.859381057143469E-2</v>
      </c>
      <c r="AE288" s="9">
        <f t="shared" si="244"/>
        <v>-1.0983351902634456E-2</v>
      </c>
      <c r="AF288" s="9">
        <f t="shared" si="245"/>
        <v>6.9799310836125483E-3</v>
      </c>
      <c r="AG288" s="9">
        <f t="shared" si="246"/>
        <v>2.8966826776425213E-2</v>
      </c>
      <c r="AH288" s="9">
        <f t="shared" si="247"/>
        <v>2.4478976951285508E-2</v>
      </c>
      <c r="AI288" s="9">
        <f t="shared" si="248"/>
        <v>4.9643817845017296E-3</v>
      </c>
      <c r="AJ288" s="9">
        <f t="shared" si="249"/>
        <v>-6.4773940061120232E-3</v>
      </c>
      <c r="AK288" s="9">
        <f t="shared" si="209"/>
        <v>-7.6432808934924473E-3</v>
      </c>
      <c r="AL288" s="9">
        <f t="shared" si="210"/>
        <v>-7.9744141422982192E-3</v>
      </c>
      <c r="AQ288" s="1">
        <f t="shared" si="250"/>
        <v>44699</v>
      </c>
      <c r="AR288" s="12">
        <f t="shared" si="212"/>
        <v>3.4572979156639644E-4</v>
      </c>
      <c r="AS288" s="12">
        <f t="shared" si="213"/>
        <v>1.2063401901710392E-4</v>
      </c>
      <c r="AT288" s="12">
        <f t="shared" si="214"/>
        <v>4.8719437931980642E-5</v>
      </c>
      <c r="AU288" s="12">
        <f t="shared" si="215"/>
        <v>8.390770534954247E-4</v>
      </c>
      <c r="AV288" s="12">
        <f t="shared" si="216"/>
        <v>5.992203125815671E-4</v>
      </c>
      <c r="AW288" s="12">
        <f t="shared" si="217"/>
        <v>2.4645086502292578E-5</v>
      </c>
      <c r="AX288" s="12">
        <f t="shared" si="218"/>
        <v>4.1956633110415963E-5</v>
      </c>
      <c r="AY288" s="12">
        <f t="shared" si="219"/>
        <v>5.8419742816826703E-5</v>
      </c>
      <c r="AZ288" s="12">
        <f t="shared" si="220"/>
        <v>6.3591280912885843E-5</v>
      </c>
      <c r="BE288" s="1">
        <f t="shared" si="251"/>
        <v>44699</v>
      </c>
      <c r="BF288" s="4">
        <f>lambda!$C$1*BF287</f>
        <v>8.2573051779453945E-4</v>
      </c>
      <c r="BG288" s="12">
        <f t="shared" si="252"/>
        <v>2.8547963980711874E-7</v>
      </c>
      <c r="BH288" s="12">
        <f t="shared" si="253"/>
        <v>9.9611190986629541E-8</v>
      </c>
      <c r="BI288" s="12">
        <f t="shared" si="254"/>
        <v>4.0229126710233304E-8</v>
      </c>
      <c r="BJ288" s="12">
        <f t="shared" si="255"/>
        <v>6.9285152985229355E-7</v>
      </c>
      <c r="BK288" s="12">
        <f t="shared" si="256"/>
        <v>4.9479449898098322E-7</v>
      </c>
      <c r="BL288" s="12">
        <f t="shared" si="257"/>
        <v>2.0350200038629266E-8</v>
      </c>
      <c r="BM288" s="12">
        <f t="shared" si="258"/>
        <v>3.4644872383179291E-8</v>
      </c>
      <c r="BN288" s="12">
        <f t="shared" si="259"/>
        <v>4.8238964485562141E-8</v>
      </c>
      <c r="BO288" s="12">
        <f t="shared" si="260"/>
        <v>5.2509261315415241E-8</v>
      </c>
    </row>
    <row r="289" spans="1:67" x14ac:dyDescent="0.25">
      <c r="A289" s="1">
        <v>44698</v>
      </c>
      <c r="B289" s="33">
        <v>13.17</v>
      </c>
      <c r="C289" s="33">
        <v>12.03</v>
      </c>
      <c r="D289" s="33">
        <v>11.27</v>
      </c>
      <c r="E289" s="33">
        <v>10.78</v>
      </c>
      <c r="F289" s="33">
        <v>10.119999999999999</v>
      </c>
      <c r="G289" s="33">
        <v>10.11</v>
      </c>
      <c r="H289" s="33">
        <v>10.27</v>
      </c>
      <c r="I289" s="33">
        <v>10.37</v>
      </c>
      <c r="J289" s="33">
        <v>10.45</v>
      </c>
      <c r="K289" s="33">
        <v>10.53</v>
      </c>
      <c r="L289" s="33">
        <v>10.58</v>
      </c>
      <c r="M289" s="33">
        <v>10.64</v>
      </c>
      <c r="O289" s="1">
        <f t="shared" si="232"/>
        <v>44698</v>
      </c>
      <c r="P289" s="6">
        <f t="shared" si="233"/>
        <v>10.482201007091962</v>
      </c>
      <c r="Q289" s="6">
        <f t="shared" si="234"/>
        <v>9.4269153424995977</v>
      </c>
      <c r="R289" s="6">
        <f t="shared" si="235"/>
        <v>9.0136350790518627</v>
      </c>
      <c r="S289" s="6">
        <f t="shared" si="236"/>
        <v>9.4639321177107725</v>
      </c>
      <c r="T289" s="6">
        <f t="shared" si="237"/>
        <v>10.090002724218316</v>
      </c>
      <c r="U289" s="6">
        <f t="shared" si="238"/>
        <v>11.062782361309974</v>
      </c>
      <c r="V289" s="6">
        <f t="shared" si="239"/>
        <v>11.184361088453654</v>
      </c>
      <c r="W289" s="6">
        <f t="shared" si="240"/>
        <v>11.80844350836677</v>
      </c>
      <c r="X289" s="6">
        <f t="shared" si="241"/>
        <v>13.233443551718148</v>
      </c>
      <c r="AC289" s="1">
        <f t="shared" si="242"/>
        <v>44698</v>
      </c>
      <c r="AD289" s="9">
        <f t="shared" si="243"/>
        <v>9.0750037554342564E-2</v>
      </c>
      <c r="AE289" s="9">
        <f t="shared" si="244"/>
        <v>4.6234848355925819E-2</v>
      </c>
      <c r="AF289" s="9">
        <f t="shared" si="245"/>
        <v>-4.2801933388207534E-3</v>
      </c>
      <c r="AG289" s="9">
        <f t="shared" si="246"/>
        <v>-6.1083630637622503E-2</v>
      </c>
      <c r="AH289" s="9">
        <f t="shared" si="247"/>
        <v>-4.7478277886738342E-2</v>
      </c>
      <c r="AI289" s="9">
        <f t="shared" si="248"/>
        <v>-6.9514618653495402E-3</v>
      </c>
      <c r="AJ289" s="9">
        <f t="shared" si="249"/>
        <v>7.974317730999254E-3</v>
      </c>
      <c r="AK289" s="9">
        <f t="shared" si="209"/>
        <v>1.3573425240089894E-2</v>
      </c>
      <c r="AL289" s="9">
        <f t="shared" si="210"/>
        <v>9.1154387680811785E-3</v>
      </c>
      <c r="AQ289" s="1">
        <f t="shared" si="250"/>
        <v>44698</v>
      </c>
      <c r="AR289" s="12">
        <f t="shared" si="212"/>
        <v>8.2355693161145858E-3</v>
      </c>
      <c r="AS289" s="12">
        <f t="shared" si="213"/>
        <v>2.1376612024954565E-3</v>
      </c>
      <c r="AT289" s="12">
        <f t="shared" si="214"/>
        <v>1.8320055017685548E-5</v>
      </c>
      <c r="AU289" s="12">
        <f t="shared" si="215"/>
        <v>3.7312099318734947E-3</v>
      </c>
      <c r="AV289" s="12">
        <f t="shared" si="216"/>
        <v>2.254186871090347E-3</v>
      </c>
      <c r="AW289" s="12">
        <f t="shared" si="217"/>
        <v>4.8322822065408912E-5</v>
      </c>
      <c r="AX289" s="12">
        <f t="shared" si="218"/>
        <v>6.358974327492909E-5</v>
      </c>
      <c r="AY289" s="12">
        <f t="shared" si="219"/>
        <v>1.842378727483094E-4</v>
      </c>
      <c r="AZ289" s="12">
        <f t="shared" si="220"/>
        <v>8.3091223934637307E-5</v>
      </c>
      <c r="BE289" s="1">
        <f t="shared" si="251"/>
        <v>44698</v>
      </c>
      <c r="BF289" s="4">
        <f>lambda!$C$1*BF288</f>
        <v>8.1917710098664627E-4</v>
      </c>
      <c r="BG289" s="12">
        <f t="shared" si="252"/>
        <v>6.7463897973493236E-6</v>
      </c>
      <c r="BH289" s="12">
        <f t="shared" si="253"/>
        <v>1.7511231067518563E-6</v>
      </c>
      <c r="BI289" s="12">
        <f t="shared" si="254"/>
        <v>1.500736955930351E-8</v>
      </c>
      <c r="BJ289" s="12">
        <f t="shared" si="255"/>
        <v>3.0565217351647111E-6</v>
      </c>
      <c r="BK289" s="12">
        <f t="shared" si="256"/>
        <v>1.8465782661419493E-6</v>
      </c>
      <c r="BL289" s="12">
        <f t="shared" si="257"/>
        <v>3.9584949291035214E-8</v>
      </c>
      <c r="BM289" s="12">
        <f t="shared" si="258"/>
        <v>5.2091261548441499E-8</v>
      </c>
      <c r="BN289" s="12">
        <f t="shared" si="259"/>
        <v>1.5092344648990674E-7</v>
      </c>
      <c r="BO289" s="12">
        <f t="shared" si="260"/>
        <v>6.806642794020842E-8</v>
      </c>
    </row>
    <row r="290" spans="1:67" x14ac:dyDescent="0.25">
      <c r="A290" s="1">
        <v>44697</v>
      </c>
      <c r="B290" s="33">
        <v>12.23</v>
      </c>
      <c r="C290" s="33">
        <v>11.07</v>
      </c>
      <c r="D290" s="33">
        <v>10.48</v>
      </c>
      <c r="E290" s="33">
        <v>10.199999999999999</v>
      </c>
      <c r="F290" s="33">
        <v>10.130000000000001</v>
      </c>
      <c r="G290" s="33">
        <v>10.28</v>
      </c>
      <c r="H290" s="33">
        <v>10.4</v>
      </c>
      <c r="I290" s="33">
        <v>10.44</v>
      </c>
      <c r="J290" s="33">
        <v>10.46</v>
      </c>
      <c r="K290" s="33">
        <v>10.51</v>
      </c>
      <c r="L290" s="33">
        <v>10.55</v>
      </c>
      <c r="M290" s="33">
        <v>10.59</v>
      </c>
      <c r="O290" s="1">
        <f t="shared" si="232"/>
        <v>44697</v>
      </c>
      <c r="P290" s="6">
        <f t="shared" si="233"/>
        <v>9.5728277170730181</v>
      </c>
      <c r="Q290" s="6">
        <f t="shared" si="234"/>
        <v>9.0009856111955777</v>
      </c>
      <c r="R290" s="6">
        <f t="shared" si="235"/>
        <v>9.0522978629454798</v>
      </c>
      <c r="S290" s="6">
        <f t="shared" si="236"/>
        <v>10.060044464609774</v>
      </c>
      <c r="T290" s="6">
        <f t="shared" si="237"/>
        <v>10.580613190280609</v>
      </c>
      <c r="U290" s="6">
        <f t="shared" si="238"/>
        <v>11.139952783886653</v>
      </c>
      <c r="V290" s="6">
        <f t="shared" si="239"/>
        <v>11.095528101486041</v>
      </c>
      <c r="W290" s="6">
        <f t="shared" si="240"/>
        <v>11.649245359476808</v>
      </c>
      <c r="X290" s="6">
        <f t="shared" si="241"/>
        <v>13.113363032112085</v>
      </c>
      <c r="AC290" s="1">
        <f t="shared" si="242"/>
        <v>44697</v>
      </c>
      <c r="AD290" s="9">
        <f t="shared" si="243"/>
        <v>-2.3394881933073038E-2</v>
      </c>
      <c r="AE290" s="9">
        <f t="shared" si="244"/>
        <v>7.7515173115934735E-3</v>
      </c>
      <c r="AF290" s="9">
        <f t="shared" si="245"/>
        <v>2.4657905520838869E-2</v>
      </c>
      <c r="AG290" s="9">
        <f t="shared" si="246"/>
        <v>3.4302038731312774E-2</v>
      </c>
      <c r="AH290" s="9">
        <f t="shared" si="247"/>
        <v>1.6212215601763901E-2</v>
      </c>
      <c r="AI290" s="9">
        <f t="shared" si="248"/>
        <v>4.7188639267343286E-4</v>
      </c>
      <c r="AJ290" s="9">
        <f t="shared" si="249"/>
        <v>-2.5008468944734911E-3</v>
      </c>
      <c r="AK290" s="9">
        <f t="shared" si="209"/>
        <v>-5.2378190532671818E-3</v>
      </c>
      <c r="AL290" s="9">
        <f t="shared" si="210"/>
        <v>2.2847214145484975E-3</v>
      </c>
      <c r="AQ290" s="1">
        <f t="shared" si="250"/>
        <v>44697</v>
      </c>
      <c r="AR290" s="12">
        <f t="shared" si="212"/>
        <v>5.4732050066242722E-4</v>
      </c>
      <c r="AS290" s="12">
        <f t="shared" si="213"/>
        <v>6.008602063193331E-5</v>
      </c>
      <c r="AT290" s="12">
        <f t="shared" si="214"/>
        <v>6.0801230467461595E-4</v>
      </c>
      <c r="AU290" s="12">
        <f t="shared" si="215"/>
        <v>1.1766298611244816E-3</v>
      </c>
      <c r="AV290" s="12">
        <f t="shared" si="216"/>
        <v>2.6283593471807687E-4</v>
      </c>
      <c r="AW290" s="12">
        <f t="shared" si="217"/>
        <v>2.2267676759034528E-7</v>
      </c>
      <c r="AX290" s="12">
        <f t="shared" si="218"/>
        <v>6.2542351895977044E-6</v>
      </c>
      <c r="AY290" s="12">
        <f t="shared" si="219"/>
        <v>2.7434748434768718E-5</v>
      </c>
      <c r="AZ290" s="12">
        <f t="shared" si="220"/>
        <v>5.2199519420964876E-6</v>
      </c>
      <c r="BE290" s="1">
        <f t="shared" si="251"/>
        <v>44697</v>
      </c>
      <c r="BF290" s="4">
        <f>lambda!$C$1*BF289</f>
        <v>8.1267569542326022E-4</v>
      </c>
      <c r="BG290" s="12">
        <f t="shared" si="252"/>
        <v>4.4479406849524501E-7</v>
      </c>
      <c r="BH290" s="12">
        <f t="shared" si="253"/>
        <v>4.8830448602272763E-8</v>
      </c>
      <c r="BI290" s="12">
        <f t="shared" si="254"/>
        <v>4.9411682252734269E-7</v>
      </c>
      <c r="BJ290" s="12">
        <f t="shared" si="255"/>
        <v>9.5621849064511215E-7</v>
      </c>
      <c r="BK290" s="12">
        <f t="shared" si="256"/>
        <v>2.1360037602923573E-7</v>
      </c>
      <c r="BL290" s="12">
        <f t="shared" si="257"/>
        <v>1.8096399695608755E-10</v>
      </c>
      <c r="BM290" s="12">
        <f t="shared" si="258"/>
        <v>5.0826649320469405E-9</v>
      </c>
      <c r="BN290" s="12">
        <f t="shared" si="259"/>
        <v>2.2295553262987868E-8</v>
      </c>
      <c r="BO290" s="12">
        <f t="shared" si="260"/>
        <v>4.2421280746192611E-9</v>
      </c>
    </row>
    <row r="291" spans="1:67" x14ac:dyDescent="0.25">
      <c r="A291" s="1">
        <v>44694</v>
      </c>
      <c r="B291" s="33">
        <v>12.79</v>
      </c>
      <c r="C291" s="33">
        <v>11.47</v>
      </c>
      <c r="D291" s="33">
        <v>10.72</v>
      </c>
      <c r="E291" s="33">
        <v>10.32</v>
      </c>
      <c r="F291" s="33">
        <v>10.02</v>
      </c>
      <c r="G291" s="33">
        <v>10.15</v>
      </c>
      <c r="H291" s="33">
        <v>10.32</v>
      </c>
      <c r="I291" s="33">
        <v>10.39</v>
      </c>
      <c r="J291" s="33">
        <v>10.44</v>
      </c>
      <c r="K291" s="33">
        <v>10.49</v>
      </c>
      <c r="L291" s="33">
        <v>10.53</v>
      </c>
      <c r="M291" s="33">
        <v>10.56</v>
      </c>
      <c r="O291" s="1">
        <f t="shared" si="232"/>
        <v>44694</v>
      </c>
      <c r="P291" s="6">
        <f t="shared" si="233"/>
        <v>9.7994231429646916</v>
      </c>
      <c r="Q291" s="6">
        <f t="shared" si="234"/>
        <v>8.9314840347512359</v>
      </c>
      <c r="R291" s="6">
        <f t="shared" si="235"/>
        <v>8.8318166313453794</v>
      </c>
      <c r="S291" s="6">
        <f t="shared" si="236"/>
        <v>9.7208158085569494</v>
      </c>
      <c r="T291" s="6">
        <f t="shared" si="237"/>
        <v>10.410461006808713</v>
      </c>
      <c r="U291" s="6">
        <f t="shared" si="238"/>
        <v>11.134697231862178</v>
      </c>
      <c r="V291" s="6">
        <f t="shared" si="239"/>
        <v>11.123311044444407</v>
      </c>
      <c r="W291" s="6">
        <f t="shared" si="240"/>
        <v>11.710422075196547</v>
      </c>
      <c r="X291" s="6">
        <f t="shared" si="241"/>
        <v>13.083436850287873</v>
      </c>
      <c r="AC291" s="1">
        <f t="shared" si="242"/>
        <v>44694</v>
      </c>
      <c r="AD291" s="9">
        <f t="shared" si="243"/>
        <v>4.722042094697193E-2</v>
      </c>
      <c r="AE291" s="9">
        <f t="shared" si="244"/>
        <v>1.2901879660146947E-2</v>
      </c>
      <c r="AF291" s="9">
        <f t="shared" si="245"/>
        <v>-1.6423062050803777E-2</v>
      </c>
      <c r="AG291" s="9">
        <f t="shared" si="246"/>
        <v>-3.8267315765603577E-2</v>
      </c>
      <c r="AH291" s="9">
        <f t="shared" si="247"/>
        <v>-1.1460891152597115E-2</v>
      </c>
      <c r="AI291" s="9">
        <f t="shared" si="248"/>
        <v>5.2120501501502802E-4</v>
      </c>
      <c r="AJ291" s="9">
        <f t="shared" si="249"/>
        <v>6.9959451043368542E-3</v>
      </c>
      <c r="AK291" s="9">
        <f t="shared" si="209"/>
        <v>3.8390691078934542E-3</v>
      </c>
      <c r="AL291" s="9">
        <f t="shared" si="210"/>
        <v>5.7324627631382781E-3</v>
      </c>
      <c r="AQ291" s="1">
        <f t="shared" si="250"/>
        <v>44694</v>
      </c>
      <c r="AR291" s="12">
        <f t="shared" si="212"/>
        <v>2.2297681544092255E-3</v>
      </c>
      <c r="AS291" s="12">
        <f t="shared" si="213"/>
        <v>1.6645849876491351E-4</v>
      </c>
      <c r="AT291" s="12">
        <f t="shared" si="214"/>
        <v>2.6971696712455116E-4</v>
      </c>
      <c r="AU291" s="12">
        <f t="shared" si="215"/>
        <v>1.464387455904412E-3</v>
      </c>
      <c r="AV291" s="12">
        <f t="shared" si="216"/>
        <v>1.3135202601167881E-4</v>
      </c>
      <c r="AW291" s="12">
        <f t="shared" si="217"/>
        <v>2.716546676768156E-7</v>
      </c>
      <c r="AX291" s="12">
        <f t="shared" si="218"/>
        <v>4.8943247902894795E-5</v>
      </c>
      <c r="AY291" s="12">
        <f t="shared" si="219"/>
        <v>1.4738451615181843E-5</v>
      </c>
      <c r="AZ291" s="12">
        <f t="shared" si="220"/>
        <v>3.2861129330766944E-5</v>
      </c>
      <c r="BE291" s="1">
        <f t="shared" si="251"/>
        <v>44694</v>
      </c>
      <c r="BF291" s="4">
        <f>lambda!$C$1*BF290</f>
        <v>8.0622588831672642E-4</v>
      </c>
      <c r="BG291" s="12">
        <f t="shared" si="252"/>
        <v>1.7976968110289255E-6</v>
      </c>
      <c r="BH291" s="12">
        <f t="shared" si="253"/>
        <v>1.3420315103461111E-7</v>
      </c>
      <c r="BI291" s="12">
        <f t="shared" si="254"/>
        <v>2.1745280141408455E-7</v>
      </c>
      <c r="BJ291" s="12">
        <f t="shared" si="255"/>
        <v>1.1806270774764057E-6</v>
      </c>
      <c r="BK291" s="12">
        <f t="shared" si="256"/>
        <v>1.0589940385346751E-7</v>
      </c>
      <c r="BL291" s="12">
        <f t="shared" si="257"/>
        <v>2.1901502576312576E-10</v>
      </c>
      <c r="BM291" s="12">
        <f t="shared" si="258"/>
        <v>3.9459313517617116E-8</v>
      </c>
      <c r="BN291" s="12">
        <f t="shared" si="259"/>
        <v>1.1882521245863073E-8</v>
      </c>
      <c r="BO291" s="12">
        <f t="shared" si="260"/>
        <v>2.6493493185788414E-8</v>
      </c>
    </row>
    <row r="292" spans="1:67" x14ac:dyDescent="0.25">
      <c r="A292" s="1">
        <v>44693</v>
      </c>
      <c r="B292" s="33">
        <v>12.68</v>
      </c>
      <c r="C292" s="33">
        <v>11.17</v>
      </c>
      <c r="D292" s="33">
        <v>10.48</v>
      </c>
      <c r="E292" s="33">
        <v>10.18</v>
      </c>
      <c r="F292" s="33">
        <v>10.14</v>
      </c>
      <c r="G292" s="33">
        <v>10.27</v>
      </c>
      <c r="H292" s="33">
        <v>10.39</v>
      </c>
      <c r="I292" s="33">
        <v>10.42</v>
      </c>
      <c r="J292" s="33">
        <v>10.45</v>
      </c>
      <c r="K292" s="33">
        <v>10.48</v>
      </c>
      <c r="L292" s="33">
        <v>10.5</v>
      </c>
      <c r="M292" s="33">
        <v>10.52</v>
      </c>
      <c r="O292" s="1">
        <f t="shared" si="232"/>
        <v>44693</v>
      </c>
      <c r="P292" s="6">
        <f t="shared" si="233"/>
        <v>9.3474455244724197</v>
      </c>
      <c r="Q292" s="6">
        <f t="shared" si="234"/>
        <v>8.8169912766286274</v>
      </c>
      <c r="R292" s="6">
        <f t="shared" si="235"/>
        <v>8.9780596963640491</v>
      </c>
      <c r="S292" s="6">
        <f t="shared" si="236"/>
        <v>10.100014521691779</v>
      </c>
      <c r="T292" s="6">
        <f t="shared" si="237"/>
        <v>10.530460504333972</v>
      </c>
      <c r="U292" s="6">
        <f t="shared" si="238"/>
        <v>11.128895283957775</v>
      </c>
      <c r="V292" s="6">
        <f t="shared" si="239"/>
        <v>11.045764542814441</v>
      </c>
      <c r="W292" s="6">
        <f t="shared" si="240"/>
        <v>11.665551141984693</v>
      </c>
      <c r="X292" s="6">
        <f t="shared" si="241"/>
        <v>13.008651093807103</v>
      </c>
      <c r="AC292" s="1">
        <f t="shared" si="242"/>
        <v>44693</v>
      </c>
      <c r="AD292" s="9">
        <f t="shared" si="243"/>
        <v>-7.2024321898271461E-3</v>
      </c>
      <c r="AE292" s="9">
        <f t="shared" si="244"/>
        <v>1.8820224432110105E-3</v>
      </c>
      <c r="AF292" s="9">
        <f t="shared" si="245"/>
        <v>1.9801293926617015E-3</v>
      </c>
      <c r="AG292" s="9">
        <f t="shared" si="246"/>
        <v>1.0936924952376092E-2</v>
      </c>
      <c r="AH292" s="9">
        <f t="shared" si="247"/>
        <v>7.63852484344905E-3</v>
      </c>
      <c r="AI292" s="9">
        <f t="shared" si="248"/>
        <v>6.4809575815098783E-3</v>
      </c>
      <c r="AJ292" s="9">
        <f t="shared" si="249"/>
        <v>5.0131038769723121E-3</v>
      </c>
      <c r="AK292" s="9">
        <f t="shared" si="209"/>
        <v>5.2467327357609648E-3</v>
      </c>
      <c r="AL292" s="9">
        <f t="shared" si="210"/>
        <v>9.2125502636626992E-3</v>
      </c>
      <c r="AQ292" s="1">
        <f t="shared" si="250"/>
        <v>44693</v>
      </c>
      <c r="AR292" s="12">
        <f t="shared" si="212"/>
        <v>5.1875029449058257E-5</v>
      </c>
      <c r="AS292" s="12">
        <f t="shared" si="213"/>
        <v>3.5420084767499413E-6</v>
      </c>
      <c r="AT292" s="12">
        <f t="shared" si="214"/>
        <v>3.9209124116827986E-6</v>
      </c>
      <c r="AU292" s="12">
        <f t="shared" si="215"/>
        <v>1.1961632741390678E-4</v>
      </c>
      <c r="AV292" s="12">
        <f t="shared" si="216"/>
        <v>5.8347061783988335E-5</v>
      </c>
      <c r="AW292" s="12">
        <f t="shared" si="217"/>
        <v>4.2002811173330372E-5</v>
      </c>
      <c r="AX292" s="12">
        <f t="shared" si="218"/>
        <v>2.5131210481314825E-5</v>
      </c>
      <c r="AY292" s="12">
        <f t="shared" si="219"/>
        <v>2.7528204400505739E-5</v>
      </c>
      <c r="AZ292" s="12">
        <f t="shared" si="220"/>
        <v>8.4871082360511675E-5</v>
      </c>
      <c r="BE292" s="1">
        <f t="shared" si="251"/>
        <v>44693</v>
      </c>
      <c r="BF292" s="4">
        <f>lambda!$C$1*BF291</f>
        <v>7.9982727015548254E-4</v>
      </c>
      <c r="BG292" s="12">
        <f t="shared" si="252"/>
        <v>4.1491063193475528E-8</v>
      </c>
      <c r="BH292" s="12">
        <f t="shared" si="253"/>
        <v>2.8329949708264847E-9</v>
      </c>
      <c r="BI292" s="12">
        <f t="shared" si="254"/>
        <v>3.1360526707550023E-9</v>
      </c>
      <c r="BJ292" s="12">
        <f t="shared" si="255"/>
        <v>9.5672400621489467E-8</v>
      </c>
      <c r="BK292" s="12">
        <f t="shared" si="256"/>
        <v>4.6667571148280672E-8</v>
      </c>
      <c r="BL292" s="12">
        <f t="shared" si="257"/>
        <v>3.3594993799621031E-8</v>
      </c>
      <c r="BM292" s="12">
        <f t="shared" si="258"/>
        <v>2.0100627474972887E-8</v>
      </c>
      <c r="BN292" s="12">
        <f t="shared" si="259"/>
        <v>2.2017808577938647E-8</v>
      </c>
      <c r="BO292" s="12">
        <f t="shared" si="260"/>
        <v>6.7882206119549176E-8</v>
      </c>
    </row>
    <row r="293" spans="1:67" x14ac:dyDescent="0.25">
      <c r="A293" s="1">
        <v>44692</v>
      </c>
      <c r="B293" s="33">
        <v>12.93</v>
      </c>
      <c r="C293" s="33">
        <v>11.33</v>
      </c>
      <c r="D293" s="33">
        <v>10.58</v>
      </c>
      <c r="E293" s="33">
        <v>10.25</v>
      </c>
      <c r="F293" s="33">
        <v>10.119999999999999</v>
      </c>
      <c r="G293" s="33">
        <v>10.23</v>
      </c>
      <c r="H293" s="33">
        <v>10.34</v>
      </c>
      <c r="I293" s="33">
        <v>10.37</v>
      </c>
      <c r="J293" s="33">
        <v>10.4</v>
      </c>
      <c r="K293" s="33">
        <v>10.42</v>
      </c>
      <c r="L293" s="33">
        <v>10.43</v>
      </c>
      <c r="M293" s="33">
        <v>10.45</v>
      </c>
      <c r="O293" s="1">
        <f t="shared" si="232"/>
        <v>44692</v>
      </c>
      <c r="P293" s="6">
        <f t="shared" si="233"/>
        <v>9.4150128996414395</v>
      </c>
      <c r="Q293" s="6">
        <f t="shared" si="234"/>
        <v>8.800413106302063</v>
      </c>
      <c r="R293" s="6">
        <f t="shared" si="235"/>
        <v>8.960299565951324</v>
      </c>
      <c r="S293" s="6">
        <f t="shared" si="236"/>
        <v>9.9901532879818511</v>
      </c>
      <c r="T293" s="6">
        <f t="shared" si="237"/>
        <v>10.45032975015272</v>
      </c>
      <c r="U293" s="6">
        <f t="shared" si="238"/>
        <v>11.057002604038912</v>
      </c>
      <c r="V293" s="6">
        <f t="shared" si="239"/>
        <v>10.990529542833826</v>
      </c>
      <c r="W293" s="6">
        <f t="shared" si="240"/>
        <v>11.604505398318098</v>
      </c>
      <c r="X293" s="6">
        <f t="shared" si="241"/>
        <v>12.889358579590478</v>
      </c>
      <c r="AC293" s="1">
        <f t="shared" si="242"/>
        <v>44692</v>
      </c>
      <c r="AD293" s="9">
        <f t="shared" si="243"/>
        <v>-2.9383375388526173E-2</v>
      </c>
      <c r="AE293" s="9">
        <f t="shared" si="244"/>
        <v>5.1580337580068626E-4</v>
      </c>
      <c r="AF293" s="9">
        <f t="shared" si="245"/>
        <v>2.5935696326172208E-2</v>
      </c>
      <c r="AG293" s="9">
        <f t="shared" si="246"/>
        <v>2.3223983104523074E-2</v>
      </c>
      <c r="AH293" s="9">
        <f t="shared" si="247"/>
        <v>5.7579737749328891E-3</v>
      </c>
      <c r="AI293" s="9">
        <f t="shared" si="248"/>
        <v>9.9168299706117822E-4</v>
      </c>
      <c r="AJ293" s="9">
        <f t="shared" si="249"/>
        <v>-6.5232933963003149E-3</v>
      </c>
      <c r="AK293" s="9">
        <f t="shared" si="209"/>
        <v>1.0520861933438195E-3</v>
      </c>
      <c r="AL293" s="9">
        <f t="shared" si="210"/>
        <v>-5.7674346630132919E-3</v>
      </c>
      <c r="AQ293" s="1">
        <f t="shared" si="250"/>
        <v>44692</v>
      </c>
      <c r="AR293" s="12">
        <f t="shared" si="212"/>
        <v>8.6338274922304558E-4</v>
      </c>
      <c r="AS293" s="12">
        <f t="shared" si="213"/>
        <v>2.66053122487384E-7</v>
      </c>
      <c r="AT293" s="12">
        <f t="shared" si="214"/>
        <v>6.7266034392342256E-4</v>
      </c>
      <c r="AU293" s="12">
        <f t="shared" si="215"/>
        <v>5.3935339123917323E-4</v>
      </c>
      <c r="AV293" s="12">
        <f t="shared" si="216"/>
        <v>3.3154261992814902E-5</v>
      </c>
      <c r="AW293" s="12">
        <f t="shared" si="217"/>
        <v>9.8343516666024086E-7</v>
      </c>
      <c r="AX293" s="12">
        <f t="shared" si="218"/>
        <v>4.2553356734215299E-5</v>
      </c>
      <c r="AY293" s="12">
        <f t="shared" si="219"/>
        <v>1.1068853582246888E-6</v>
      </c>
      <c r="AZ293" s="12">
        <f t="shared" si="220"/>
        <v>3.3263302592127241E-5</v>
      </c>
      <c r="BE293" s="1">
        <f t="shared" si="251"/>
        <v>44692</v>
      </c>
      <c r="BF293" s="4">
        <f>lambda!$C$1*BF292</f>
        <v>7.9347943467805813E-4</v>
      </c>
      <c r="BG293" s="12">
        <f t="shared" si="252"/>
        <v>6.8507645576428984E-7</v>
      </c>
      <c r="BH293" s="12">
        <f t="shared" si="253"/>
        <v>2.1110768122562161E-10</v>
      </c>
      <c r="BI293" s="12">
        <f t="shared" si="254"/>
        <v>5.3374214942670553E-7</v>
      </c>
      <c r="BJ293" s="12">
        <f t="shared" si="255"/>
        <v>4.2796582397215266E-7</v>
      </c>
      <c r="BK293" s="12">
        <f t="shared" si="256"/>
        <v>2.6307225063226997E-8</v>
      </c>
      <c r="BL293" s="12">
        <f t="shared" si="257"/>
        <v>7.8033558008408981E-10</v>
      </c>
      <c r="BM293" s="12">
        <f t="shared" si="258"/>
        <v>3.3765213445118894E-8</v>
      </c>
      <c r="BN293" s="12">
        <f t="shared" si="259"/>
        <v>8.7829076829754597E-10</v>
      </c>
      <c r="BO293" s="12">
        <f t="shared" si="260"/>
        <v>2.639374653632631E-8</v>
      </c>
    </row>
    <row r="294" spans="1:67" x14ac:dyDescent="0.25">
      <c r="A294" s="1">
        <v>44687</v>
      </c>
      <c r="B294" s="33">
        <v>13.33</v>
      </c>
      <c r="C294" s="33">
        <v>11.68</v>
      </c>
      <c r="D294" s="33">
        <v>10.81</v>
      </c>
      <c r="E294" s="33">
        <v>10.36</v>
      </c>
      <c r="F294" s="33">
        <v>10.06</v>
      </c>
      <c r="G294" s="33">
        <v>10.17</v>
      </c>
      <c r="H294" s="33">
        <v>10.3</v>
      </c>
      <c r="I294" s="33">
        <v>10.36</v>
      </c>
      <c r="J294" s="33">
        <v>10.39</v>
      </c>
      <c r="K294" s="33">
        <v>10.43</v>
      </c>
      <c r="L294" s="33">
        <v>10.45</v>
      </c>
      <c r="M294" s="33">
        <v>10.48</v>
      </c>
      <c r="O294" s="1">
        <f t="shared" si="232"/>
        <v>44687</v>
      </c>
      <c r="P294" s="6">
        <f t="shared" si="233"/>
        <v>9.695762240373007</v>
      </c>
      <c r="Q294" s="6">
        <f t="shared" si="234"/>
        <v>8.7958749940008296</v>
      </c>
      <c r="R294" s="6">
        <f t="shared" si="235"/>
        <v>8.7308956911305913</v>
      </c>
      <c r="S294" s="6">
        <f t="shared" si="236"/>
        <v>9.7608155128669836</v>
      </c>
      <c r="T294" s="6">
        <f t="shared" si="237"/>
        <v>10.390329929978193</v>
      </c>
      <c r="U294" s="6">
        <f t="shared" si="238"/>
        <v>11.046042997683836</v>
      </c>
      <c r="V294" s="6">
        <f t="shared" si="239"/>
        <v>11.06245834288816</v>
      </c>
      <c r="W294" s="6">
        <f t="shared" si="240"/>
        <v>11.592302878584777</v>
      </c>
      <c r="X294" s="6">
        <f t="shared" si="241"/>
        <v>12.963911897082841</v>
      </c>
      <c r="AC294" s="1">
        <f t="shared" si="242"/>
        <v>44687</v>
      </c>
      <c r="AD294" s="9">
        <f t="shared" si="243"/>
        <v>-4.9602790249816106E-2</v>
      </c>
      <c r="AE294" s="9">
        <f t="shared" si="244"/>
        <v>-2.1671548886359537E-2</v>
      </c>
      <c r="AF294" s="9">
        <f t="shared" si="245"/>
        <v>7.8538391756605638E-3</v>
      </c>
      <c r="AG294" s="9">
        <f t="shared" si="246"/>
        <v>3.2005481901989548E-2</v>
      </c>
      <c r="AH294" s="9">
        <f t="shared" si="247"/>
        <v>1.1635527353137706E-2</v>
      </c>
      <c r="AI294" s="9">
        <f t="shared" si="248"/>
        <v>-6.0059166942927527E-3</v>
      </c>
      <c r="AJ294" s="9">
        <f t="shared" si="249"/>
        <v>-6.9816516232030015E-3</v>
      </c>
      <c r="AK294" s="9">
        <f t="shared" si="209"/>
        <v>-1.257490432855855E-2</v>
      </c>
      <c r="AL294" s="9">
        <f t="shared" si="210"/>
        <v>-1.2606735465199474E-2</v>
      </c>
      <c r="AQ294" s="1">
        <f t="shared" si="250"/>
        <v>44687</v>
      </c>
      <c r="AR294" s="12">
        <f t="shared" si="212"/>
        <v>2.4604368005672517E-3</v>
      </c>
      <c r="AS294" s="12">
        <f t="shared" si="213"/>
        <v>4.696560311338713E-4</v>
      </c>
      <c r="AT294" s="12">
        <f t="shared" si="214"/>
        <v>6.1682789797140608E-5</v>
      </c>
      <c r="AU294" s="12">
        <f t="shared" si="215"/>
        <v>1.0243508717785806E-3</v>
      </c>
      <c r="AV294" s="12">
        <f t="shared" si="216"/>
        <v>1.3538549678561576E-4</v>
      </c>
      <c r="AW294" s="12">
        <f t="shared" si="217"/>
        <v>3.6071035338784383E-5</v>
      </c>
      <c r="AX294" s="12">
        <f t="shared" si="218"/>
        <v>4.8743459387773106E-5</v>
      </c>
      <c r="AY294" s="12">
        <f t="shared" si="219"/>
        <v>1.5812821887240054E-4</v>
      </c>
      <c r="AZ294" s="12">
        <f t="shared" si="220"/>
        <v>1.589297790895182E-4</v>
      </c>
      <c r="BE294" s="1">
        <f t="shared" si="251"/>
        <v>44687</v>
      </c>
      <c r="BF294" s="4">
        <f>lambda!$C$1*BF293</f>
        <v>7.8718197884727989E-4</v>
      </c>
      <c r="BG294" s="12">
        <f t="shared" si="252"/>
        <v>1.9368115094991992E-6</v>
      </c>
      <c r="BH294" s="12">
        <f t="shared" si="253"/>
        <v>3.6970476396552052E-7</v>
      </c>
      <c r="BI294" s="12">
        <f t="shared" si="254"/>
        <v>4.8555580533333951E-8</v>
      </c>
      <c r="BJ294" s="12">
        <f t="shared" si="255"/>
        <v>8.0635054628059934E-7</v>
      </c>
      <c r="BK294" s="12">
        <f t="shared" si="256"/>
        <v>1.0657302326692306E-7</v>
      </c>
      <c r="BL294" s="12">
        <f t="shared" si="257"/>
        <v>2.8394468977054453E-8</v>
      </c>
      <c r="BM294" s="12">
        <f t="shared" si="258"/>
        <v>3.8369972816729255E-8</v>
      </c>
      <c r="BN294" s="12">
        <f t="shared" si="259"/>
        <v>1.2447568424357205E-7</v>
      </c>
      <c r="BO294" s="12">
        <f t="shared" si="260"/>
        <v>1.2510665800144799E-7</v>
      </c>
    </row>
    <row r="295" spans="1:67" x14ac:dyDescent="0.25">
      <c r="A295" s="1">
        <v>44686</v>
      </c>
      <c r="B295" s="33">
        <v>13.92</v>
      </c>
      <c r="C295" s="33">
        <v>12.24</v>
      </c>
      <c r="D295" s="33">
        <v>11.25</v>
      </c>
      <c r="E295" s="33">
        <v>10.67</v>
      </c>
      <c r="F295" s="33">
        <v>10.06</v>
      </c>
      <c r="G295" s="33">
        <v>10.130000000000001</v>
      </c>
      <c r="H295" s="33">
        <v>10.3</v>
      </c>
      <c r="I295" s="33">
        <v>10.38</v>
      </c>
      <c r="J295" s="33">
        <v>10.44</v>
      </c>
      <c r="K295" s="33">
        <v>10.5</v>
      </c>
      <c r="L295" s="33">
        <v>10.54</v>
      </c>
      <c r="M295" s="33">
        <v>10.59</v>
      </c>
      <c r="O295" s="1">
        <f t="shared" si="232"/>
        <v>44686</v>
      </c>
      <c r="P295" s="6">
        <f t="shared" si="233"/>
        <v>10.188826695451336</v>
      </c>
      <c r="Q295" s="6">
        <f t="shared" si="234"/>
        <v>8.9885757489840401</v>
      </c>
      <c r="R295" s="6">
        <f t="shared" si="235"/>
        <v>8.6625932099544833</v>
      </c>
      <c r="S295" s="6">
        <f t="shared" si="236"/>
        <v>9.4533622481250532</v>
      </c>
      <c r="T295" s="6">
        <f t="shared" si="237"/>
        <v>10.27013359182698</v>
      </c>
      <c r="U295" s="6">
        <f t="shared" si="238"/>
        <v>11.112584232267842</v>
      </c>
      <c r="V295" s="6">
        <f t="shared" si="239"/>
        <v>11.139962812919491</v>
      </c>
      <c r="W295" s="6">
        <f t="shared" si="240"/>
        <v>11.738995367222421</v>
      </c>
      <c r="X295" s="6">
        <f t="shared" si="241"/>
        <v>13.128379023520139</v>
      </c>
      <c r="AC295" s="1">
        <f t="shared" si="242"/>
        <v>44686</v>
      </c>
      <c r="AD295" s="9">
        <f t="shared" si="243"/>
        <v>-8.6554593284429611E-3</v>
      </c>
      <c r="AE295" s="9">
        <f t="shared" si="244"/>
        <v>1.0718555227144587E-4</v>
      </c>
      <c r="AF295" s="9">
        <f t="shared" si="245"/>
        <v>1.2941109922726927E-2</v>
      </c>
      <c r="AG295" s="9">
        <f t="shared" si="246"/>
        <v>3.8621256377978821E-2</v>
      </c>
      <c r="AH295" s="9">
        <f t="shared" si="247"/>
        <v>3.267053819937913E-2</v>
      </c>
      <c r="AI295" s="9">
        <f t="shared" si="248"/>
        <v>9.9527033512656158E-3</v>
      </c>
      <c r="AJ295" s="9">
        <f t="shared" si="249"/>
        <v>4.9426929355484549E-3</v>
      </c>
      <c r="AK295" s="9">
        <f t="shared" si="209"/>
        <v>5.2028760872156318E-3</v>
      </c>
      <c r="AL295" s="9">
        <f t="shared" si="210"/>
        <v>1.0297316991471158E-2</v>
      </c>
      <c r="AQ295" s="1">
        <f t="shared" si="250"/>
        <v>44686</v>
      </c>
      <c r="AR295" s="12">
        <f t="shared" si="212"/>
        <v>7.4916976186330269E-5</v>
      </c>
      <c r="AS295" s="12">
        <f t="shared" si="213"/>
        <v>1.1488742615734855E-8</v>
      </c>
      <c r="AT295" s="12">
        <f t="shared" si="214"/>
        <v>1.6747232603210133E-4</v>
      </c>
      <c r="AU295" s="12">
        <f t="shared" si="215"/>
        <v>1.4916014442135697E-3</v>
      </c>
      <c r="AV295" s="12">
        <f t="shared" si="216"/>
        <v>1.067364066237091E-3</v>
      </c>
      <c r="AW295" s="12">
        <f t="shared" si="217"/>
        <v>9.9056303998293818E-5</v>
      </c>
      <c r="AX295" s="12">
        <f t="shared" si="218"/>
        <v>2.4430213455120602E-5</v>
      </c>
      <c r="AY295" s="12">
        <f t="shared" si="219"/>
        <v>2.7069919578920241E-5</v>
      </c>
      <c r="AZ295" s="12">
        <f t="shared" si="220"/>
        <v>1.0603473722284062E-4</v>
      </c>
      <c r="BE295" s="1">
        <f t="shared" si="251"/>
        <v>44686</v>
      </c>
      <c r="BF295" s="4">
        <f>lambda!$C$1*BF294</f>
        <v>7.8093450282468245E-4</v>
      </c>
      <c r="BG295" s="12">
        <f t="shared" si="252"/>
        <v>5.8505251551200401E-8</v>
      </c>
      <c r="BH295" s="12">
        <f t="shared" si="253"/>
        <v>8.9719555026996399E-12</v>
      </c>
      <c r="BI295" s="12">
        <f t="shared" si="254"/>
        <v>1.3078491766677217E-7</v>
      </c>
      <c r="BJ295" s="12">
        <f t="shared" si="255"/>
        <v>1.1648430322495023E-6</v>
      </c>
      <c r="BK295" s="12">
        <f t="shared" si="256"/>
        <v>8.3354142639979412E-7</v>
      </c>
      <c r="BL295" s="12">
        <f t="shared" si="257"/>
        <v>7.7356485514558189E-8</v>
      </c>
      <c r="BM295" s="12">
        <f t="shared" si="258"/>
        <v>1.9078396598475474E-8</v>
      </c>
      <c r="BN295" s="12">
        <f t="shared" si="259"/>
        <v>2.1139834187868215E-8</v>
      </c>
      <c r="BO295" s="12">
        <f t="shared" si="260"/>
        <v>8.2806184795264887E-8</v>
      </c>
    </row>
    <row r="296" spans="1:67" x14ac:dyDescent="0.25">
      <c r="A296" s="1">
        <v>44685</v>
      </c>
      <c r="B296" s="33">
        <v>13.7</v>
      </c>
      <c r="C296" s="33">
        <v>12.18</v>
      </c>
      <c r="D296" s="33">
        <v>11.21</v>
      </c>
      <c r="E296" s="33">
        <v>10.61</v>
      </c>
      <c r="F296" s="33">
        <v>9.85</v>
      </c>
      <c r="G296" s="33">
        <v>9.8800000000000008</v>
      </c>
      <c r="H296" s="33">
        <v>10.11</v>
      </c>
      <c r="I296" s="33">
        <v>10.23</v>
      </c>
      <c r="J296" s="33">
        <v>10.32</v>
      </c>
      <c r="K296" s="33">
        <v>10.39</v>
      </c>
      <c r="L296" s="33">
        <v>10.42</v>
      </c>
      <c r="M296" s="33">
        <v>10.46</v>
      </c>
      <c r="O296" s="1">
        <f t="shared" si="232"/>
        <v>44685</v>
      </c>
      <c r="P296" s="6">
        <f t="shared" si="233"/>
        <v>10.277398432090568</v>
      </c>
      <c r="Q296" s="6">
        <f t="shared" si="234"/>
        <v>8.9876123551601239</v>
      </c>
      <c r="R296" s="6">
        <f t="shared" si="235"/>
        <v>8.5512118923819713</v>
      </c>
      <c r="S296" s="6">
        <f t="shared" si="236"/>
        <v>9.0952219509989884</v>
      </c>
      <c r="T296" s="6">
        <f t="shared" si="237"/>
        <v>9.9400245812088173</v>
      </c>
      <c r="U296" s="6">
        <f t="shared" si="238"/>
        <v>11.002532542291254</v>
      </c>
      <c r="V296" s="6">
        <f t="shared" si="239"/>
        <v>11.085037249339569</v>
      </c>
      <c r="W296" s="6">
        <f t="shared" si="240"/>
        <v>11.678077440570513</v>
      </c>
      <c r="X296" s="6">
        <f t="shared" si="241"/>
        <v>12.99388559229063</v>
      </c>
      <c r="AC296" s="1">
        <f t="shared" si="242"/>
        <v>44685</v>
      </c>
      <c r="AD296" s="9">
        <f t="shared" si="243"/>
        <v>4.7276404249607856E-2</v>
      </c>
      <c r="AE296" s="9">
        <f t="shared" si="244"/>
        <v>3.7522721352124498E-2</v>
      </c>
      <c r="AF296" s="9">
        <f t="shared" si="245"/>
        <v>2.3805098541599973E-2</v>
      </c>
      <c r="AG296" s="9">
        <f t="shared" si="246"/>
        <v>-8.4454498693998618E-3</v>
      </c>
      <c r="AH296" s="9">
        <f t="shared" si="247"/>
        <v>-1.3037134242749555E-2</v>
      </c>
      <c r="AI296" s="9">
        <f t="shared" si="248"/>
        <v>-3.0418883620818319E-3</v>
      </c>
      <c r="AJ296" s="9">
        <f t="shared" si="249"/>
        <v>-4.0018123800295326E-3</v>
      </c>
      <c r="AK296" s="9">
        <f t="shared" si="209"/>
        <v>-2.4455467248516408E-3</v>
      </c>
      <c r="AL296" s="9">
        <f t="shared" si="210"/>
        <v>-6.8855838641665133E-3</v>
      </c>
      <c r="AQ296" s="1">
        <f t="shared" si="250"/>
        <v>44685</v>
      </c>
      <c r="AR296" s="12">
        <f t="shared" si="212"/>
        <v>2.2350583987723396E-3</v>
      </c>
      <c r="AS296" s="12">
        <f t="shared" si="213"/>
        <v>1.4079546176691798E-3</v>
      </c>
      <c r="AT296" s="12">
        <f t="shared" si="214"/>
        <v>5.6668271657528521E-4</v>
      </c>
      <c r="AU296" s="12">
        <f t="shared" si="215"/>
        <v>7.132562349654614E-5</v>
      </c>
      <c r="AV296" s="12">
        <f t="shared" si="216"/>
        <v>1.6996686926347302E-4</v>
      </c>
      <c r="AW296" s="12">
        <f t="shared" si="217"/>
        <v>9.2530848073688905E-6</v>
      </c>
      <c r="AX296" s="12">
        <f t="shared" si="218"/>
        <v>1.6014502324957634E-5</v>
      </c>
      <c r="AY296" s="12">
        <f t="shared" si="219"/>
        <v>5.980698783432587E-6</v>
      </c>
      <c r="AZ296" s="12">
        <f t="shared" si="220"/>
        <v>4.7411265150470255E-5</v>
      </c>
      <c r="BE296" s="1">
        <f t="shared" si="251"/>
        <v>44685</v>
      </c>
      <c r="BF296" s="4">
        <f>lambda!$C$1*BF295</f>
        <v>7.7473660994512147E-4</v>
      </c>
      <c r="BG296" s="12">
        <f t="shared" si="252"/>
        <v>1.7315815668942539E-6</v>
      </c>
      <c r="BH296" s="12">
        <f t="shared" si="253"/>
        <v>1.0907939874495999E-6</v>
      </c>
      <c r="BI296" s="12">
        <f t="shared" si="254"/>
        <v>4.3902984675402858E-7</v>
      </c>
      <c r="BJ296" s="12">
        <f t="shared" si="255"/>
        <v>5.5258571749936261E-8</v>
      </c>
      <c r="BK296" s="12">
        <f t="shared" si="256"/>
        <v>1.3167955609616876E-7</v>
      </c>
      <c r="BL296" s="12">
        <f t="shared" si="257"/>
        <v>7.1687035551956812E-9</v>
      </c>
      <c r="BM296" s="12">
        <f t="shared" si="258"/>
        <v>1.2407021241195944E-8</v>
      </c>
      <c r="BN296" s="12">
        <f t="shared" si="259"/>
        <v>4.6334663005794745E-9</v>
      </c>
      <c r="BO296" s="12">
        <f t="shared" si="260"/>
        <v>3.6731242835884608E-8</v>
      </c>
    </row>
    <row r="297" spans="1:67" x14ac:dyDescent="0.25">
      <c r="A297" s="1">
        <v>44680</v>
      </c>
      <c r="B297" s="33">
        <v>13.09</v>
      </c>
      <c r="C297" s="33">
        <v>11.62</v>
      </c>
      <c r="D297" s="33">
        <v>10.72</v>
      </c>
      <c r="E297" s="33">
        <v>10.19</v>
      </c>
      <c r="F297" s="33">
        <v>9.68</v>
      </c>
      <c r="G297" s="33">
        <v>9.81</v>
      </c>
      <c r="H297" s="33">
        <v>10.08</v>
      </c>
      <c r="I297" s="33">
        <v>10.220000000000001</v>
      </c>
      <c r="J297" s="33">
        <v>10.32</v>
      </c>
      <c r="K297" s="33">
        <v>10.41</v>
      </c>
      <c r="L297" s="33">
        <v>10.47</v>
      </c>
      <c r="M297" s="33">
        <v>10.52</v>
      </c>
      <c r="O297" s="1">
        <f t="shared" si="232"/>
        <v>44680</v>
      </c>
      <c r="P297" s="6">
        <f t="shared" si="233"/>
        <v>9.8028264066965853</v>
      </c>
      <c r="Q297" s="6">
        <f t="shared" si="234"/>
        <v>8.6566213567523143</v>
      </c>
      <c r="R297" s="6">
        <f t="shared" si="235"/>
        <v>8.3500532506159963</v>
      </c>
      <c r="S297" s="6">
        <f t="shared" si="236"/>
        <v>9.1723604682820472</v>
      </c>
      <c r="T297" s="6">
        <f t="shared" si="237"/>
        <v>10.070462436460637</v>
      </c>
      <c r="U297" s="6">
        <f t="shared" si="238"/>
        <v>11.036051973322147</v>
      </c>
      <c r="V297" s="6">
        <f t="shared" si="239"/>
        <v>11.129486367834208</v>
      </c>
      <c r="W297" s="6">
        <f t="shared" si="240"/>
        <v>11.706671674624461</v>
      </c>
      <c r="X297" s="6">
        <f t="shared" si="241"/>
        <v>13.083664817738832</v>
      </c>
      <c r="AC297" s="1">
        <f t="shared" si="242"/>
        <v>44680</v>
      </c>
      <c r="AD297" s="9">
        <f t="shared" si="243"/>
        <v>2.37332932766996E-2</v>
      </c>
      <c r="AE297" s="9">
        <f t="shared" si="244"/>
        <v>8.8080880945585905E-3</v>
      </c>
      <c r="AF297" s="9">
        <f t="shared" si="245"/>
        <v>-1.7428287380870044E-2</v>
      </c>
      <c r="AG297" s="9">
        <f t="shared" si="246"/>
        <v>-3.7291831311268286E-2</v>
      </c>
      <c r="AH297" s="9">
        <f t="shared" si="247"/>
        <v>-2.0653442236185964E-2</v>
      </c>
      <c r="AI297" s="9">
        <f t="shared" si="248"/>
        <v>-1.9511705725837613E-3</v>
      </c>
      <c r="AJ297" s="9">
        <f t="shared" si="249"/>
        <v>1.0032746045675944E-2</v>
      </c>
      <c r="AK297" s="9">
        <f t="shared" si="209"/>
        <v>5.2503363695335934E-3</v>
      </c>
      <c r="AL297" s="9">
        <f t="shared" si="210"/>
        <v>8.0387425453596825E-3</v>
      </c>
      <c r="AQ297" s="1">
        <f t="shared" si="250"/>
        <v>44680</v>
      </c>
      <c r="AR297" s="12">
        <f t="shared" si="212"/>
        <v>5.632692097578344E-4</v>
      </c>
      <c r="AS297" s="12">
        <f t="shared" si="213"/>
        <v>7.7582415881504788E-5</v>
      </c>
      <c r="AT297" s="12">
        <f t="shared" si="214"/>
        <v>3.0374520103019402E-4</v>
      </c>
      <c r="AU297" s="12">
        <f t="shared" si="215"/>
        <v>1.3906806825480897E-3</v>
      </c>
      <c r="AV297" s="12">
        <f t="shared" si="216"/>
        <v>4.2656467620347027E-4</v>
      </c>
      <c r="AW297" s="12">
        <f t="shared" si="217"/>
        <v>3.8070666033168433E-6</v>
      </c>
      <c r="AX297" s="12">
        <f t="shared" si="218"/>
        <v>1.006559932170263E-4</v>
      </c>
      <c r="AY297" s="12">
        <f t="shared" si="219"/>
        <v>2.7566031993247193E-5</v>
      </c>
      <c r="AZ297" s="12">
        <f t="shared" si="220"/>
        <v>6.4621381710575871E-5</v>
      </c>
      <c r="BE297" s="1">
        <f t="shared" si="251"/>
        <v>44680</v>
      </c>
      <c r="BF297" s="4">
        <f>lambda!$C$1*BF296</f>
        <v>7.6858790669158883E-4</v>
      </c>
      <c r="BG297" s="12">
        <f t="shared" si="252"/>
        <v>4.3292190283159938E-7</v>
      </c>
      <c r="BH297" s="12">
        <f t="shared" si="253"/>
        <v>5.9628906618442036E-8</v>
      </c>
      <c r="BI297" s="12">
        <f t="shared" si="254"/>
        <v>2.3345488822741266E-7</v>
      </c>
      <c r="BJ297" s="12">
        <f t="shared" si="255"/>
        <v>1.0688603546760661E-6</v>
      </c>
      <c r="BK297" s="12">
        <f t="shared" si="256"/>
        <v>3.2785245155180063E-7</v>
      </c>
      <c r="BL297" s="12">
        <f t="shared" si="257"/>
        <v>2.9260653512787499E-9</v>
      </c>
      <c r="BM297" s="12">
        <f t="shared" si="258"/>
        <v>7.7362979122637009E-8</v>
      </c>
      <c r="BN297" s="12">
        <f t="shared" si="259"/>
        <v>2.1186918825483225E-8</v>
      </c>
      <c r="BO297" s="12">
        <f t="shared" si="260"/>
        <v>4.9667212496449629E-8</v>
      </c>
    </row>
    <row r="298" spans="1:67" x14ac:dyDescent="0.25">
      <c r="A298" s="1">
        <v>44679</v>
      </c>
      <c r="B298" s="33">
        <v>13.06</v>
      </c>
      <c r="C298" s="33">
        <v>11.48</v>
      </c>
      <c r="D298" s="33">
        <v>10.6</v>
      </c>
      <c r="E298" s="33">
        <v>10.14</v>
      </c>
      <c r="F298" s="33">
        <v>9.83</v>
      </c>
      <c r="G298" s="33">
        <v>9.98</v>
      </c>
      <c r="H298" s="33">
        <v>10.19</v>
      </c>
      <c r="I298" s="33">
        <v>10.27</v>
      </c>
      <c r="J298" s="33">
        <v>10.34</v>
      </c>
      <c r="K298" s="33">
        <v>10.4</v>
      </c>
      <c r="L298" s="33">
        <v>10.44</v>
      </c>
      <c r="M298" s="33">
        <v>10.49</v>
      </c>
      <c r="O298" s="1">
        <f t="shared" si="232"/>
        <v>44679</v>
      </c>
      <c r="P298" s="6">
        <f t="shared" si="233"/>
        <v>9.5729121556866303</v>
      </c>
      <c r="Q298" s="6">
        <f t="shared" si="234"/>
        <v>8.58070789028611</v>
      </c>
      <c r="R298" s="6">
        <f t="shared" si="235"/>
        <v>8.4968559220209627</v>
      </c>
      <c r="S298" s="6">
        <f t="shared" si="236"/>
        <v>9.5208725258761682</v>
      </c>
      <c r="T298" s="6">
        <f t="shared" si="237"/>
        <v>10.280614865968429</v>
      </c>
      <c r="U298" s="6">
        <f t="shared" si="238"/>
        <v>11.057606214332182</v>
      </c>
      <c r="V298" s="6">
        <f t="shared" si="239"/>
        <v>11.018385313731539</v>
      </c>
      <c r="W298" s="6">
        <f t="shared" si="240"/>
        <v>11.64536878179195</v>
      </c>
      <c r="X298" s="6">
        <f t="shared" si="241"/>
        <v>12.978910216469254</v>
      </c>
      <c r="AC298" s="1">
        <f t="shared" si="242"/>
        <v>44679</v>
      </c>
      <c r="AD298" s="9">
        <f t="shared" si="243"/>
        <v>-4.4984625210255764E-2</v>
      </c>
      <c r="AE298" s="9">
        <f t="shared" si="244"/>
        <v>-1.7069669377985069E-2</v>
      </c>
      <c r="AF298" s="9">
        <f t="shared" si="245"/>
        <v>1.1346290664714865E-2</v>
      </c>
      <c r="AG298" s="9">
        <f t="shared" si="246"/>
        <v>3.4979615735700978E-2</v>
      </c>
      <c r="AH298" s="9">
        <f t="shared" si="247"/>
        <v>2.7665141092076684E-2</v>
      </c>
      <c r="AI298" s="9">
        <f t="shared" si="248"/>
        <v>2.5310157835405689E-2</v>
      </c>
      <c r="AJ298" s="9">
        <f t="shared" si="249"/>
        <v>1.9732783469794148E-2</v>
      </c>
      <c r="AK298" s="9">
        <f t="shared" si="209"/>
        <v>2.5083941995520987E-2</v>
      </c>
      <c r="AL298" s="9">
        <f t="shared" si="210"/>
        <v>3.2557276736403393E-2</v>
      </c>
      <c r="AQ298" s="1">
        <f t="shared" si="250"/>
        <v>44679</v>
      </c>
      <c r="AR298" s="12">
        <f t="shared" si="212"/>
        <v>2.0236165053071787E-3</v>
      </c>
      <c r="AS298" s="12">
        <f t="shared" si="213"/>
        <v>2.9137361267372121E-4</v>
      </c>
      <c r="AT298" s="12">
        <f t="shared" si="214"/>
        <v>1.2873831184819569E-4</v>
      </c>
      <c r="AU298" s="12">
        <f t="shared" si="215"/>
        <v>1.2235735170172996E-3</v>
      </c>
      <c r="AV298" s="12">
        <f t="shared" si="216"/>
        <v>7.6536003164450991E-4</v>
      </c>
      <c r="AW298" s="12">
        <f t="shared" si="217"/>
        <v>6.4060408965314799E-4</v>
      </c>
      <c r="AX298" s="12">
        <f t="shared" si="218"/>
        <v>3.893827434657812E-4</v>
      </c>
      <c r="AY298" s="12">
        <f t="shared" si="219"/>
        <v>6.2920414603466143E-4</v>
      </c>
      <c r="AZ298" s="12">
        <f t="shared" si="220"/>
        <v>1.0599762684907535E-3</v>
      </c>
      <c r="BE298" s="1">
        <f t="shared" si="251"/>
        <v>44679</v>
      </c>
      <c r="BF298" s="4">
        <f>lambda!$C$1*BF297</f>
        <v>7.6248800267022707E-4</v>
      </c>
      <c r="BG298" s="12">
        <f t="shared" si="252"/>
        <v>1.5429833073021756E-6</v>
      </c>
      <c r="BH298" s="12">
        <f t="shared" si="253"/>
        <v>2.2216888395839404E-7</v>
      </c>
      <c r="BI298" s="12">
        <f t="shared" si="254"/>
        <v>9.8161418268267559E-8</v>
      </c>
      <c r="BJ298" s="12">
        <f t="shared" si="255"/>
        <v>9.3296012711070582E-7</v>
      </c>
      <c r="BK298" s="12">
        <f t="shared" si="256"/>
        <v>5.835778418522441E-7</v>
      </c>
      <c r="BL298" s="12">
        <f t="shared" si="257"/>
        <v>4.8845293282200789E-7</v>
      </c>
      <c r="BM298" s="12">
        <f t="shared" si="258"/>
        <v>2.9689967033947692E-7</v>
      </c>
      <c r="BN298" s="12">
        <f t="shared" si="259"/>
        <v>4.7976061258179485E-7</v>
      </c>
      <c r="BO298" s="12">
        <f t="shared" si="260"/>
        <v>8.08219187839355E-7</v>
      </c>
    </row>
    <row r="299" spans="1:67" x14ac:dyDescent="0.25">
      <c r="A299" s="1">
        <v>44678</v>
      </c>
      <c r="B299" s="33">
        <v>13.79</v>
      </c>
      <c r="C299" s="33">
        <v>12.08</v>
      </c>
      <c r="D299" s="33">
        <v>11.05</v>
      </c>
      <c r="E299" s="33">
        <v>10.45</v>
      </c>
      <c r="F299" s="33">
        <v>9.82</v>
      </c>
      <c r="G299" s="33">
        <v>9.8800000000000008</v>
      </c>
      <c r="H299" s="33">
        <v>10.029999999999999</v>
      </c>
      <c r="I299" s="33">
        <v>10.1</v>
      </c>
      <c r="J299" s="33">
        <v>10.15</v>
      </c>
      <c r="K299" s="33">
        <v>10.18</v>
      </c>
      <c r="L299" s="33">
        <v>10.19</v>
      </c>
      <c r="M299" s="33">
        <v>10.199999999999999</v>
      </c>
      <c r="O299" s="1">
        <f t="shared" si="232"/>
        <v>44678</v>
      </c>
      <c r="P299" s="6">
        <f t="shared" si="233"/>
        <v>10.01337886052891</v>
      </c>
      <c r="Q299" s="6">
        <f t="shared" si="234"/>
        <v>8.7284349762967395</v>
      </c>
      <c r="R299" s="6">
        <f t="shared" si="235"/>
        <v>8.4009929977287179</v>
      </c>
      <c r="S299" s="6">
        <f t="shared" si="236"/>
        <v>9.1935934812132238</v>
      </c>
      <c r="T299" s="6">
        <f t="shared" si="237"/>
        <v>10.000098360652455</v>
      </c>
      <c r="U299" s="6">
        <f t="shared" si="238"/>
        <v>10.781248536814857</v>
      </c>
      <c r="V299" s="6">
        <f t="shared" si="239"/>
        <v>10.803093045880185</v>
      </c>
      <c r="W299" s="6">
        <f t="shared" si="240"/>
        <v>11.356890242064255</v>
      </c>
      <c r="X299" s="6">
        <f t="shared" si="241"/>
        <v>12.563156866654994</v>
      </c>
      <c r="AC299" s="1">
        <f t="shared" si="242"/>
        <v>44678</v>
      </c>
      <c r="AD299" s="9">
        <f t="shared" si="243"/>
        <v>-1.2981162258738372E-2</v>
      </c>
      <c r="AE299" s="9">
        <f t="shared" si="244"/>
        <v>7.4831611701669585E-5</v>
      </c>
      <c r="AF299" s="9">
        <f t="shared" si="245"/>
        <v>9.3387844269208486E-3</v>
      </c>
      <c r="AG299" s="9">
        <f t="shared" si="246"/>
        <v>2.2797196088017641E-2</v>
      </c>
      <c r="AH299" s="9">
        <f t="shared" si="247"/>
        <v>3.6663620769023665E-2</v>
      </c>
      <c r="AI299" s="9">
        <f t="shared" si="248"/>
        <v>4.119603226149543E-2</v>
      </c>
      <c r="AJ299" s="9">
        <f t="shared" si="249"/>
        <v>4.2160017063285309E-2</v>
      </c>
      <c r="AK299" s="9">
        <f t="shared" si="209"/>
        <v>4.5096808615085422E-2</v>
      </c>
      <c r="AL299" s="9">
        <f t="shared" si="210"/>
        <v>5.2681118206616383E-2</v>
      </c>
      <c r="AQ299" s="1">
        <f t="shared" si="250"/>
        <v>44678</v>
      </c>
      <c r="AR299" s="12">
        <f t="shared" si="212"/>
        <v>1.6851057358769351E-4</v>
      </c>
      <c r="AS299" s="12">
        <f t="shared" si="213"/>
        <v>5.5997701098694526E-9</v>
      </c>
      <c r="AT299" s="12">
        <f t="shared" si="214"/>
        <v>8.7212894572499361E-5</v>
      </c>
      <c r="AU299" s="12">
        <f t="shared" si="215"/>
        <v>5.1971214947552676E-4</v>
      </c>
      <c r="AV299" s="12">
        <f t="shared" si="216"/>
        <v>1.3442210878947835E-3</v>
      </c>
      <c r="AW299" s="12">
        <f t="shared" si="217"/>
        <v>1.6971130740901722E-3</v>
      </c>
      <c r="AX299" s="12">
        <f t="shared" si="218"/>
        <v>1.7774670387765083E-3</v>
      </c>
      <c r="AY299" s="12">
        <f t="shared" si="219"/>
        <v>2.0337221472656428E-3</v>
      </c>
      <c r="AZ299" s="12">
        <f t="shared" si="220"/>
        <v>2.7753002154994881E-3</v>
      </c>
      <c r="BE299" s="1">
        <f t="shared" si="251"/>
        <v>44678</v>
      </c>
      <c r="BF299" s="4">
        <f>lambda!$C$1*BF298</f>
        <v>7.5643651058554279E-4</v>
      </c>
      <c r="BG299" s="12">
        <f t="shared" si="252"/>
        <v>1.2746755028144321E-7</v>
      </c>
      <c r="BH299" s="12">
        <f t="shared" si="253"/>
        <v>4.2358705619908705E-12</v>
      </c>
      <c r="BI299" s="12">
        <f t="shared" si="254"/>
        <v>6.5971017648486238E-8</v>
      </c>
      <c r="BJ299" s="12">
        <f t="shared" si="255"/>
        <v>3.9312924485817951E-7</v>
      </c>
      <c r="BK299" s="12">
        <f t="shared" si="256"/>
        <v>1.0168179091826322E-6</v>
      </c>
      <c r="BL299" s="12">
        <f t="shared" si="257"/>
        <v>1.2837582918338735E-6</v>
      </c>
      <c r="BM299" s="12">
        <f t="shared" si="258"/>
        <v>1.3445409644929195E-6</v>
      </c>
      <c r="BN299" s="12">
        <f t="shared" si="259"/>
        <v>1.5383816845781601E-6</v>
      </c>
      <c r="BO299" s="12">
        <f t="shared" si="260"/>
        <v>2.0993384108397376E-6</v>
      </c>
    </row>
    <row r="300" spans="1:67" x14ac:dyDescent="0.25">
      <c r="A300" s="1">
        <v>44677</v>
      </c>
      <c r="B300" s="33">
        <v>14.6</v>
      </c>
      <c r="C300" s="33">
        <v>12.55</v>
      </c>
      <c r="D300" s="33">
        <v>11.36</v>
      </c>
      <c r="E300" s="33">
        <v>10.66</v>
      </c>
      <c r="F300" s="33">
        <v>9.82</v>
      </c>
      <c r="G300" s="33">
        <v>9.76</v>
      </c>
      <c r="H300" s="33">
        <v>9.8000000000000007</v>
      </c>
      <c r="I300" s="33">
        <v>9.82</v>
      </c>
      <c r="J300" s="33">
        <v>9.83</v>
      </c>
      <c r="K300" s="33">
        <v>9.82</v>
      </c>
      <c r="L300" s="33">
        <v>9.82</v>
      </c>
      <c r="M300" s="33">
        <v>9.81</v>
      </c>
      <c r="O300" s="1">
        <f t="shared" si="232"/>
        <v>44677</v>
      </c>
      <c r="P300" s="6">
        <f t="shared" si="233"/>
        <v>10.144211498911027</v>
      </c>
      <c r="Q300" s="6">
        <f t="shared" si="234"/>
        <v>8.7277818378778349</v>
      </c>
      <c r="R300" s="6">
        <f t="shared" si="235"/>
        <v>8.3229031348844629</v>
      </c>
      <c r="S300" s="6">
        <f t="shared" si="236"/>
        <v>8.9863762877281808</v>
      </c>
      <c r="T300" s="6">
        <f t="shared" si="237"/>
        <v>9.6400983248328345</v>
      </c>
      <c r="U300" s="6">
        <f t="shared" si="238"/>
        <v>10.346128029159862</v>
      </c>
      <c r="V300" s="6">
        <f t="shared" si="239"/>
        <v>10.357102012752783</v>
      </c>
      <c r="W300" s="6">
        <f t="shared" si="240"/>
        <v>10.856107457267314</v>
      </c>
      <c r="X300" s="6">
        <f t="shared" si="241"/>
        <v>11.918446835813894</v>
      </c>
      <c r="AC300" s="1">
        <f t="shared" si="242"/>
        <v>44677</v>
      </c>
      <c r="AD300" s="9">
        <f t="shared" si="243"/>
        <v>1.1661034082489309E-2</v>
      </c>
      <c r="AE300" s="9">
        <f t="shared" si="244"/>
        <v>-8.2895176892612138E-3</v>
      </c>
      <c r="AF300" s="9">
        <f t="shared" si="245"/>
        <v>-3.4852829743403944E-2</v>
      </c>
      <c r="AG300" s="9">
        <f t="shared" si="246"/>
        <v>-4.3315133501275527E-2</v>
      </c>
      <c r="AH300" s="9">
        <f t="shared" si="247"/>
        <v>-2.7619915387073066E-2</v>
      </c>
      <c r="AI300" s="9">
        <f t="shared" si="248"/>
        <v>-1.3190532469329604E-2</v>
      </c>
      <c r="AJ300" s="9">
        <f t="shared" si="249"/>
        <v>-1.0030386123511951E-2</v>
      </c>
      <c r="AK300" s="9">
        <f t="shared" si="209"/>
        <v>-1.143184910245883E-2</v>
      </c>
      <c r="AL300" s="9">
        <f t="shared" si="210"/>
        <v>-1.4560767288122632E-2</v>
      </c>
      <c r="AQ300" s="1">
        <f t="shared" si="250"/>
        <v>44677</v>
      </c>
      <c r="AR300" s="12">
        <f t="shared" si="212"/>
        <v>1.3597971587297729E-4</v>
      </c>
      <c r="AS300" s="12">
        <f t="shared" si="213"/>
        <v>6.871610352057457E-5</v>
      </c>
      <c r="AT300" s="12">
        <f t="shared" si="214"/>
        <v>1.2147197411227027E-3</v>
      </c>
      <c r="AU300" s="12">
        <f t="shared" si="215"/>
        <v>1.8762007902333214E-3</v>
      </c>
      <c r="AV300" s="12">
        <f t="shared" si="216"/>
        <v>7.6285972598907556E-4</v>
      </c>
      <c r="AW300" s="12">
        <f t="shared" si="217"/>
        <v>1.7399014682443855E-4</v>
      </c>
      <c r="AX300" s="12">
        <f t="shared" si="218"/>
        <v>1.0060864578674111E-4</v>
      </c>
      <c r="AY300" s="12">
        <f t="shared" si="219"/>
        <v>1.3068717390138878E-4</v>
      </c>
      <c r="AZ300" s="12">
        <f t="shared" si="220"/>
        <v>2.120159440188621E-4</v>
      </c>
      <c r="BE300" s="1">
        <f t="shared" si="251"/>
        <v>44677</v>
      </c>
      <c r="BF300" s="4">
        <f>lambda!$C$1*BF299</f>
        <v>7.5043304621581633E-4</v>
      </c>
      <c r="BG300" s="12">
        <f t="shared" si="252"/>
        <v>1.0204367240611954E-7</v>
      </c>
      <c r="BH300" s="12">
        <f t="shared" si="253"/>
        <v>5.1566834889026155E-8</v>
      </c>
      <c r="BI300" s="12">
        <f t="shared" si="254"/>
        <v>9.115658356291976E-7</v>
      </c>
      <c r="BJ300" s="12">
        <f t="shared" si="255"/>
        <v>1.4079630743273132E-6</v>
      </c>
      <c r="BK300" s="12">
        <f t="shared" si="256"/>
        <v>5.7247514800934497E-7</v>
      </c>
      <c r="BL300" s="12">
        <f t="shared" si="257"/>
        <v>1.3056795589300056E-7</v>
      </c>
      <c r="BM300" s="12">
        <f t="shared" si="258"/>
        <v>7.5500052533392182E-8</v>
      </c>
      <c r="BN300" s="12">
        <f t="shared" si="259"/>
        <v>9.8071974012155311E-8</v>
      </c>
      <c r="BO300" s="12">
        <f t="shared" si="260"/>
        <v>1.5910377071639668E-7</v>
      </c>
    </row>
    <row r="301" spans="1:67" x14ac:dyDescent="0.25">
      <c r="A301" s="1">
        <v>44676</v>
      </c>
      <c r="B301" s="33">
        <v>14.65</v>
      </c>
      <c r="C301" s="33">
        <v>12.51</v>
      </c>
      <c r="D301" s="33">
        <v>11.36</v>
      </c>
      <c r="E301" s="33">
        <v>10.74</v>
      </c>
      <c r="F301" s="33">
        <v>10.06</v>
      </c>
      <c r="G301" s="33">
        <v>10.01</v>
      </c>
      <c r="H301" s="33">
        <v>10</v>
      </c>
      <c r="I301" s="33">
        <v>9.99</v>
      </c>
      <c r="J301" s="33">
        <v>9.98</v>
      </c>
      <c r="K301" s="33">
        <v>9.9600000000000009</v>
      </c>
      <c r="L301" s="33">
        <v>9.94</v>
      </c>
      <c r="M301" s="33">
        <v>9.92</v>
      </c>
      <c r="O301" s="1">
        <f t="shared" si="232"/>
        <v>44676</v>
      </c>
      <c r="P301" s="6">
        <f t="shared" si="233"/>
        <v>10.026606533292881</v>
      </c>
      <c r="Q301" s="6">
        <f t="shared" si="234"/>
        <v>8.8004316397024773</v>
      </c>
      <c r="R301" s="6">
        <f t="shared" si="235"/>
        <v>8.6180941004617928</v>
      </c>
      <c r="S301" s="6">
        <f t="shared" si="236"/>
        <v>9.3841755463247356</v>
      </c>
      <c r="T301" s="6">
        <f t="shared" si="237"/>
        <v>9.9100681343290873</v>
      </c>
      <c r="U301" s="6">
        <f t="shared" si="238"/>
        <v>10.483502999545513</v>
      </c>
      <c r="V301" s="6">
        <f t="shared" si="239"/>
        <v>10.461510498409254</v>
      </c>
      <c r="W301" s="6">
        <f t="shared" si="240"/>
        <v>10.980924927467301</v>
      </c>
      <c r="X301" s="6">
        <f t="shared" si="241"/>
        <v>12.09325817166139</v>
      </c>
      <c r="AC301" s="1">
        <f t="shared" si="242"/>
        <v>44676</v>
      </c>
      <c r="AD301" s="9">
        <f t="shared" si="243"/>
        <v>-9.6404223734183388E-3</v>
      </c>
      <c r="AE301" s="9">
        <f t="shared" si="244"/>
        <v>-1.1324339501599669E-2</v>
      </c>
      <c r="AF301" s="9">
        <f t="shared" si="245"/>
        <v>-5.3551357587477708E-3</v>
      </c>
      <c r="AG301" s="9">
        <f t="shared" si="246"/>
        <v>2.1069919199299425E-3</v>
      </c>
      <c r="AH301" s="9">
        <f t="shared" si="247"/>
        <v>1.2167221020136388E-2</v>
      </c>
      <c r="AI301" s="9">
        <f t="shared" si="248"/>
        <v>9.4816367153321701E-3</v>
      </c>
      <c r="AJ301" s="9">
        <f t="shared" si="249"/>
        <v>1.0030388584111578E-2</v>
      </c>
      <c r="AK301" s="9">
        <f t="shared" si="209"/>
        <v>7.7322110936097355E-3</v>
      </c>
      <c r="AL301" s="9">
        <f t="shared" si="210"/>
        <v>8.4751548091941808E-3</v>
      </c>
      <c r="AQ301" s="1">
        <f t="shared" si="250"/>
        <v>44676</v>
      </c>
      <c r="AR301" s="12">
        <f t="shared" si="212"/>
        <v>9.2937743537904879E-5</v>
      </c>
      <c r="AS301" s="12">
        <f t="shared" si="213"/>
        <v>1.2824066514749064E-4</v>
      </c>
      <c r="AT301" s="12">
        <f t="shared" si="214"/>
        <v>2.8677478994619064E-5</v>
      </c>
      <c r="AU301" s="12">
        <f t="shared" si="215"/>
        <v>4.4394149506500652E-6</v>
      </c>
      <c r="AV301" s="12">
        <f t="shared" si="216"/>
        <v>1.4804126735284878E-4</v>
      </c>
      <c r="AW301" s="12">
        <f t="shared" si="217"/>
        <v>8.9901434801535019E-5</v>
      </c>
      <c r="AX301" s="12">
        <f t="shared" si="218"/>
        <v>1.0060869514827587E-4</v>
      </c>
      <c r="AY301" s="12">
        <f t="shared" si="219"/>
        <v>5.9787088396141463E-5</v>
      </c>
      <c r="AZ301" s="12">
        <f t="shared" si="220"/>
        <v>7.1828249039807254E-5</v>
      </c>
      <c r="BE301" s="1">
        <f t="shared" si="251"/>
        <v>44676</v>
      </c>
      <c r="BF301" s="4">
        <f>lambda!$C$1*BF300</f>
        <v>7.4447722838870672E-4</v>
      </c>
      <c r="BG301" s="12">
        <f t="shared" si="252"/>
        <v>6.9190033721799867E-8</v>
      </c>
      <c r="BH301" s="12">
        <f t="shared" si="253"/>
        <v>9.5472254955728044E-8</v>
      </c>
      <c r="BI301" s="12">
        <f t="shared" si="254"/>
        <v>2.1349730079089358E-8</v>
      </c>
      <c r="BJ301" s="12">
        <f t="shared" si="255"/>
        <v>3.3050433381273479E-9</v>
      </c>
      <c r="BK301" s="12">
        <f t="shared" si="256"/>
        <v>1.1021335240600039E-7</v>
      </c>
      <c r="BL301" s="12">
        <f t="shared" si="257"/>
        <v>6.6929571009214815E-8</v>
      </c>
      <c r="BM301" s="12">
        <f t="shared" si="258"/>
        <v>7.4900882515792745E-8</v>
      </c>
      <c r="BN301" s="12">
        <f t="shared" si="259"/>
        <v>4.4510125862590007E-8</v>
      </c>
      <c r="BO301" s="12">
        <f t="shared" si="260"/>
        <v>5.3474495765169491E-8</v>
      </c>
    </row>
    <row r="302" spans="1:67" x14ac:dyDescent="0.25">
      <c r="A302" s="1">
        <v>44673</v>
      </c>
      <c r="B302" s="33">
        <v>14.46</v>
      </c>
      <c r="C302" s="33">
        <v>12.47</v>
      </c>
      <c r="D302" s="33">
        <v>11.37</v>
      </c>
      <c r="E302" s="33">
        <v>10.76</v>
      </c>
      <c r="F302" s="33">
        <v>10.06</v>
      </c>
      <c r="G302" s="33">
        <v>9.9700000000000006</v>
      </c>
      <c r="H302" s="33">
        <v>9.94</v>
      </c>
      <c r="I302" s="33">
        <v>9.92</v>
      </c>
      <c r="J302" s="33">
        <v>9.91</v>
      </c>
      <c r="K302" s="33">
        <v>9.89</v>
      </c>
      <c r="L302" s="33">
        <v>9.8800000000000008</v>
      </c>
      <c r="M302" s="33">
        <v>9.8800000000000008</v>
      </c>
      <c r="O302" s="1">
        <f t="shared" si="232"/>
        <v>44673</v>
      </c>
      <c r="P302" s="6">
        <f t="shared" si="233"/>
        <v>10.123734681192875</v>
      </c>
      <c r="Q302" s="6">
        <f t="shared" si="234"/>
        <v>8.900657138056367</v>
      </c>
      <c r="R302" s="6">
        <f t="shared" si="235"/>
        <v>8.6643689578360217</v>
      </c>
      <c r="S302" s="6">
        <f t="shared" si="236"/>
        <v>9.3644239797761042</v>
      </c>
      <c r="T302" s="6">
        <f t="shared" si="237"/>
        <v>9.7902207284784382</v>
      </c>
      <c r="U302" s="6">
        <f t="shared" si="238"/>
        <v>10.384571987725588</v>
      </c>
      <c r="V302" s="6">
        <f t="shared" si="239"/>
        <v>10.357101987268102</v>
      </c>
      <c r="W302" s="6">
        <f t="shared" si="240"/>
        <v>10.896345512267288</v>
      </c>
      <c r="X302" s="6">
        <f t="shared" si="241"/>
        <v>11.991199030911165</v>
      </c>
      <c r="AC302" s="1">
        <f t="shared" si="242"/>
        <v>44673</v>
      </c>
      <c r="AD302" s="9">
        <f t="shared" si="243"/>
        <v>-2.661929411272124E-2</v>
      </c>
      <c r="AE302" s="9">
        <f t="shared" si="244"/>
        <v>-2.0679290033125842E-2</v>
      </c>
      <c r="AF302" s="9">
        <f t="shared" si="245"/>
        <v>-2.8865989208561705E-4</v>
      </c>
      <c r="AG302" s="9">
        <f t="shared" si="246"/>
        <v>1.9181063664671871E-2</v>
      </c>
      <c r="AH302" s="9">
        <f t="shared" si="247"/>
        <v>1.23151068460195E-2</v>
      </c>
      <c r="AI302" s="9">
        <f t="shared" si="248"/>
        <v>9.0310634259144016E-3</v>
      </c>
      <c r="AJ302" s="9">
        <f t="shared" si="249"/>
        <v>3.7204500154622176E-3</v>
      </c>
      <c r="AK302" s="9">
        <f t="shared" si="209"/>
        <v>1.0386785024886125E-2</v>
      </c>
      <c r="AL302" s="9">
        <f t="shared" si="210"/>
        <v>4.8666113547419102E-3</v>
      </c>
      <c r="AQ302" s="1">
        <f t="shared" si="250"/>
        <v>44673</v>
      </c>
      <c r="AR302" s="12">
        <f t="shared" si="212"/>
        <v>7.0858681905955573E-4</v>
      </c>
      <c r="AS302" s="12">
        <f t="shared" si="213"/>
        <v>4.2763303627413779E-4</v>
      </c>
      <c r="AT302" s="12">
        <f t="shared" si="214"/>
        <v>8.3324533298880075E-8</v>
      </c>
      <c r="AU302" s="12">
        <f t="shared" si="215"/>
        <v>3.6791320330819551E-4</v>
      </c>
      <c r="AV302" s="12">
        <f t="shared" si="216"/>
        <v>1.5166185662887635E-4</v>
      </c>
      <c r="AW302" s="12">
        <f t="shared" si="217"/>
        <v>8.1560106602888773E-5</v>
      </c>
      <c r="AX302" s="12">
        <f t="shared" si="218"/>
        <v>1.3841748317552816E-5</v>
      </c>
      <c r="AY302" s="12">
        <f t="shared" si="219"/>
        <v>1.0788530315319866E-4</v>
      </c>
      <c r="AZ302" s="12">
        <f t="shared" si="220"/>
        <v>2.3683906078102891E-5</v>
      </c>
      <c r="BE302" s="1">
        <f t="shared" si="251"/>
        <v>44673</v>
      </c>
      <c r="BF302" s="4">
        <f>lambda!$C$1*BF301</f>
        <v>7.385686789570503E-4</v>
      </c>
      <c r="BG302" s="12">
        <f t="shared" si="252"/>
        <v>5.2334003087919455E-7</v>
      </c>
      <c r="BH302" s="12">
        <f t="shared" si="253"/>
        <v>3.1583636667938231E-7</v>
      </c>
      <c r="BI302" s="12">
        <f t="shared" si="254"/>
        <v>6.154089048326661E-11</v>
      </c>
      <c r="BJ302" s="12">
        <f t="shared" si="255"/>
        <v>2.7172916853819061E-7</v>
      </c>
      <c r="BK302" s="12">
        <f t="shared" si="256"/>
        <v>1.1201269709856276E-7</v>
      </c>
      <c r="BL302" s="12">
        <f t="shared" si="257"/>
        <v>6.0237740189291756E-8</v>
      </c>
      <c r="BM302" s="12">
        <f t="shared" si="258"/>
        <v>1.0223081769350956E-8</v>
      </c>
      <c r="BN302" s="12">
        <f t="shared" si="259"/>
        <v>7.9680705828738822E-8</v>
      </c>
      <c r="BO302" s="12">
        <f t="shared" si="260"/>
        <v>1.7492191224647306E-8</v>
      </c>
    </row>
    <row r="303" spans="1:67" x14ac:dyDescent="0.25">
      <c r="A303" s="1">
        <v>44672</v>
      </c>
      <c r="B303" s="33">
        <v>14.44</v>
      </c>
      <c r="C303" s="33">
        <v>12.61</v>
      </c>
      <c r="D303" s="33">
        <v>11.53</v>
      </c>
      <c r="E303" s="33">
        <v>10.88</v>
      </c>
      <c r="F303" s="33">
        <v>10.029999999999999</v>
      </c>
      <c r="G303" s="33">
        <v>9.91</v>
      </c>
      <c r="H303" s="33">
        <v>9.8699999999999992</v>
      </c>
      <c r="I303" s="33">
        <v>9.86</v>
      </c>
      <c r="J303" s="33">
        <v>9.84</v>
      </c>
      <c r="K303" s="33">
        <v>9.83</v>
      </c>
      <c r="L303" s="33">
        <v>9.82</v>
      </c>
      <c r="M303" s="33">
        <v>9.81</v>
      </c>
      <c r="O303" s="1">
        <f t="shared" si="232"/>
        <v>44672</v>
      </c>
      <c r="P303" s="6">
        <f t="shared" si="233"/>
        <v>10.396840163379473</v>
      </c>
      <c r="Q303" s="6">
        <f t="shared" si="234"/>
        <v>9.0866327024229143</v>
      </c>
      <c r="R303" s="6">
        <f t="shared" si="235"/>
        <v>8.6668703746563658</v>
      </c>
      <c r="S303" s="6">
        <f t="shared" si="236"/>
        <v>9.1865160533910704</v>
      </c>
      <c r="T303" s="6">
        <f t="shared" si="237"/>
        <v>9.6703924774624195</v>
      </c>
      <c r="U303" s="6">
        <f t="shared" si="238"/>
        <v>10.291210470890578</v>
      </c>
      <c r="V303" s="6">
        <f t="shared" si="239"/>
        <v>10.318640498407349</v>
      </c>
      <c r="W303" s="6">
        <f t="shared" si="240"/>
        <v>10.783753261876891</v>
      </c>
      <c r="X303" s="6">
        <f t="shared" si="241"/>
        <v>11.932984294694489</v>
      </c>
      <c r="AC303" s="1">
        <f t="shared" si="242"/>
        <v>44672</v>
      </c>
      <c r="AD303" s="9">
        <f t="shared" si="243"/>
        <v>3.1809862239565542E-2</v>
      </c>
      <c r="AE303" s="9">
        <f t="shared" si="244"/>
        <v>7.2857092833642804E-3</v>
      </c>
      <c r="AF303" s="9">
        <f t="shared" si="245"/>
        <v>-2.8157705032908452E-2</v>
      </c>
      <c r="AG303" s="9">
        <f t="shared" si="246"/>
        <v>-4.8543909091367021E-2</v>
      </c>
      <c r="AH303" s="9">
        <f t="shared" si="247"/>
        <v>-2.9535484889449015E-2</v>
      </c>
      <c r="AI303" s="9">
        <f t="shared" si="248"/>
        <v>-2.1138609326101974E-2</v>
      </c>
      <c r="AJ303" s="9">
        <f t="shared" si="249"/>
        <v>-2.0563256593718559E-2</v>
      </c>
      <c r="AK303" s="9">
        <f t="shared" si="209"/>
        <v>-2.0688449926911837E-2</v>
      </c>
      <c r="AL303" s="9">
        <f t="shared" si="210"/>
        <v>-1.8163910883913354E-2</v>
      </c>
      <c r="AQ303" s="1">
        <f t="shared" si="250"/>
        <v>44672</v>
      </c>
      <c r="AR303" s="12">
        <f t="shared" si="212"/>
        <v>1.0118673357001377E-3</v>
      </c>
      <c r="AS303" s="12">
        <f t="shared" si="213"/>
        <v>5.3081559761700454E-5</v>
      </c>
      <c r="AT303" s="12">
        <f t="shared" si="214"/>
        <v>7.9285635272027799E-4</v>
      </c>
      <c r="AU303" s="12">
        <f t="shared" si="215"/>
        <v>2.3565111098709057E-3</v>
      </c>
      <c r="AV303" s="12">
        <f t="shared" si="216"/>
        <v>8.7234486765487107E-4</v>
      </c>
      <c r="AW303" s="12">
        <f t="shared" si="217"/>
        <v>4.4684080424156538E-4</v>
      </c>
      <c r="AX303" s="12">
        <f t="shared" si="218"/>
        <v>4.2284752173910977E-4</v>
      </c>
      <c r="AY303" s="12">
        <f t="shared" si="219"/>
        <v>4.2801196037833838E-4</v>
      </c>
      <c r="AZ303" s="12">
        <f t="shared" si="220"/>
        <v>3.29927658598746E-4</v>
      </c>
      <c r="BE303" s="1">
        <f t="shared" si="251"/>
        <v>44672</v>
      </c>
      <c r="BF303" s="4">
        <f>lambda!$C$1*BF302</f>
        <v>7.3270702277485153E-4</v>
      </c>
      <c r="BG303" s="12">
        <f t="shared" si="252"/>
        <v>7.4140230298396916E-7</v>
      </c>
      <c r="BH303" s="12">
        <f t="shared" si="253"/>
        <v>3.8893231617240896E-8</v>
      </c>
      <c r="BI303" s="12">
        <f t="shared" si="254"/>
        <v>5.8093141768980241E-7</v>
      </c>
      <c r="BJ303" s="12">
        <f t="shared" si="255"/>
        <v>1.7266322394493724E-6</v>
      </c>
      <c r="BK303" s="12">
        <f t="shared" si="256"/>
        <v>6.3917321081232246E-7</v>
      </c>
      <c r="BL303" s="12">
        <f t="shared" si="257"/>
        <v>3.2740339533015763E-7</v>
      </c>
      <c r="BM303" s="12">
        <f t="shared" si="258"/>
        <v>3.0982334874118742E-7</v>
      </c>
      <c r="BN303" s="12">
        <f t="shared" si="259"/>
        <v>3.1360736920084003E-7</v>
      </c>
      <c r="BO303" s="12">
        <f t="shared" si="260"/>
        <v>2.4174031246296482E-7</v>
      </c>
    </row>
    <row r="304" spans="1:67" x14ac:dyDescent="0.25">
      <c r="A304" s="1">
        <v>44671</v>
      </c>
      <c r="B304" s="33">
        <v>14.6</v>
      </c>
      <c r="C304" s="33">
        <v>12.51</v>
      </c>
      <c r="D304" s="33">
        <v>11.44</v>
      </c>
      <c r="E304" s="33">
        <v>10.88</v>
      </c>
      <c r="F304" s="33">
        <v>10.26</v>
      </c>
      <c r="G304" s="33">
        <v>10.16</v>
      </c>
      <c r="H304" s="33">
        <v>10.1</v>
      </c>
      <c r="I304" s="33">
        <v>10.08</v>
      </c>
      <c r="J304" s="33">
        <v>10.050000000000001</v>
      </c>
      <c r="K304" s="33">
        <v>10.02</v>
      </c>
      <c r="L304" s="33">
        <v>10.01</v>
      </c>
      <c r="M304" s="33">
        <v>10.01</v>
      </c>
      <c r="O304" s="1">
        <f t="shared" si="232"/>
        <v>44671</v>
      </c>
      <c r="P304" s="6">
        <f t="shared" si="233"/>
        <v>10.071322887797329</v>
      </c>
      <c r="Q304" s="6">
        <f t="shared" si="234"/>
        <v>9.0206707198827729</v>
      </c>
      <c r="R304" s="6">
        <f t="shared" si="235"/>
        <v>8.9143778221359327</v>
      </c>
      <c r="S304" s="6">
        <f t="shared" si="236"/>
        <v>9.6434668109668173</v>
      </c>
      <c r="T304" s="6">
        <f t="shared" si="237"/>
        <v>9.9602720019093418</v>
      </c>
      <c r="U304" s="6">
        <f t="shared" si="238"/>
        <v>10.511067901987481</v>
      </c>
      <c r="V304" s="6">
        <f t="shared" si="239"/>
        <v>10.533021987286617</v>
      </c>
      <c r="W304" s="6">
        <f t="shared" si="240"/>
        <v>11.009176186451489</v>
      </c>
      <c r="X304" s="6">
        <f t="shared" si="241"/>
        <v>12.151714441724222</v>
      </c>
      <c r="AC304" s="1">
        <f t="shared" si="242"/>
        <v>44671</v>
      </c>
      <c r="AD304" s="9">
        <f t="shared" si="243"/>
        <v>-1.0742503376852171E-2</v>
      </c>
      <c r="AE304" s="9">
        <f t="shared" si="244"/>
        <v>-3.6530303278676221E-2</v>
      </c>
      <c r="AF304" s="9">
        <f t="shared" si="245"/>
        <v>-4.3452964694226326E-2</v>
      </c>
      <c r="AG304" s="9">
        <f t="shared" si="246"/>
        <v>-3.1518312885806511E-2</v>
      </c>
      <c r="AH304" s="9">
        <f t="shared" si="247"/>
        <v>-2.1842236257911617E-2</v>
      </c>
      <c r="AI304" s="9">
        <f t="shared" si="248"/>
        <v>-2.0734789691984976E-2</v>
      </c>
      <c r="AJ304" s="9">
        <f t="shared" si="249"/>
        <v>-1.7104106307367303E-2</v>
      </c>
      <c r="AK304" s="9">
        <f t="shared" si="209"/>
        <v>-2.4287837291394686E-2</v>
      </c>
      <c r="AL304" s="9">
        <f t="shared" si="210"/>
        <v>-2.3862693301088016E-2</v>
      </c>
      <c r="AQ304" s="1">
        <f t="shared" si="250"/>
        <v>44671</v>
      </c>
      <c r="AR304" s="12">
        <f t="shared" si="212"/>
        <v>1.1540137880168031E-4</v>
      </c>
      <c r="AS304" s="12">
        <f t="shared" si="213"/>
        <v>1.3344630576320627E-3</v>
      </c>
      <c r="AT304" s="12">
        <f t="shared" si="214"/>
        <v>1.8881601407176795E-3</v>
      </c>
      <c r="AU304" s="12">
        <f t="shared" si="215"/>
        <v>9.9340404716759668E-4</v>
      </c>
      <c r="AV304" s="12">
        <f t="shared" si="216"/>
        <v>4.7708328474642885E-4</v>
      </c>
      <c r="AW304" s="12">
        <f t="shared" si="217"/>
        <v>4.2993150357084641E-4</v>
      </c>
      <c r="AX304" s="12">
        <f t="shared" si="218"/>
        <v>2.9255045257372197E-4</v>
      </c>
      <c r="AY304" s="12">
        <f t="shared" si="219"/>
        <v>5.8989904029326239E-4</v>
      </c>
      <c r="AZ304" s="12">
        <f t="shared" si="220"/>
        <v>5.694281315817909E-4</v>
      </c>
      <c r="BE304" s="1">
        <f t="shared" si="251"/>
        <v>44671</v>
      </c>
      <c r="BF304" s="4">
        <f>lambda!$C$1*BF303</f>
        <v>7.2689188767346383E-4</v>
      </c>
      <c r="BG304" s="12">
        <f t="shared" si="252"/>
        <v>8.3884326077273853E-8</v>
      </c>
      <c r="BH304" s="12">
        <f t="shared" si="253"/>
        <v>9.7001037099267238E-7</v>
      </c>
      <c r="BI304" s="12">
        <f t="shared" si="254"/>
        <v>1.3724882889160673E-6</v>
      </c>
      <c r="BJ304" s="12">
        <f t="shared" si="255"/>
        <v>7.2209734306811303E-7</v>
      </c>
      <c r="BK304" s="12">
        <f t="shared" si="256"/>
        <v>3.4678796942678834E-7</v>
      </c>
      <c r="BL304" s="12">
        <f t="shared" si="257"/>
        <v>3.1251372220090312E-7</v>
      </c>
      <c r="BM304" s="12">
        <f t="shared" si="258"/>
        <v>2.1265255071103892E-7</v>
      </c>
      <c r="BN304" s="12">
        <f t="shared" si="259"/>
        <v>4.2879282693553418E-7</v>
      </c>
      <c r="BO304" s="12">
        <f t="shared" si="260"/>
        <v>4.1391268945986154E-7</v>
      </c>
    </row>
    <row r="305" spans="1:67" x14ac:dyDescent="0.25">
      <c r="A305" s="1">
        <v>44670</v>
      </c>
      <c r="B305" s="33">
        <v>13.95</v>
      </c>
      <c r="C305" s="33">
        <v>12.25</v>
      </c>
      <c r="D305" s="33">
        <v>11.39</v>
      </c>
      <c r="E305" s="33">
        <v>10.95</v>
      </c>
      <c r="F305" s="33">
        <v>10.45</v>
      </c>
      <c r="G305" s="33">
        <v>10.36</v>
      </c>
      <c r="H305" s="33">
        <v>10.3</v>
      </c>
      <c r="I305" s="33">
        <v>10.27</v>
      </c>
      <c r="J305" s="33">
        <v>10.25</v>
      </c>
      <c r="K305" s="33">
        <v>10.220000000000001</v>
      </c>
      <c r="L305" s="33">
        <v>10.220000000000001</v>
      </c>
      <c r="M305" s="33">
        <v>10.210000000000001</v>
      </c>
      <c r="O305" s="1">
        <f t="shared" si="232"/>
        <v>44670</v>
      </c>
      <c r="P305" s="6">
        <f t="shared" si="233"/>
        <v>10.180097316705883</v>
      </c>
      <c r="Q305" s="6">
        <f t="shared" si="234"/>
        <v>9.3562913976774631</v>
      </c>
      <c r="R305" s="6">
        <f t="shared" si="235"/>
        <v>9.3102730875630257</v>
      </c>
      <c r="S305" s="6">
        <f t="shared" si="236"/>
        <v>9.9522532672375199</v>
      </c>
      <c r="T305" s="6">
        <f t="shared" si="237"/>
        <v>10.180219949295832</v>
      </c>
      <c r="U305" s="6">
        <f t="shared" si="238"/>
        <v>10.731287902165077</v>
      </c>
      <c r="V305" s="6">
        <f t="shared" si="239"/>
        <v>10.714729457173956</v>
      </c>
      <c r="W305" s="6">
        <f t="shared" si="240"/>
        <v>11.279838866776814</v>
      </c>
      <c r="X305" s="6">
        <f t="shared" si="241"/>
        <v>12.445174525277697</v>
      </c>
      <c r="AC305" s="1">
        <f t="shared" si="242"/>
        <v>44670</v>
      </c>
      <c r="AD305" s="9">
        <f t="shared" si="243"/>
        <v>-0.12307129935073452</v>
      </c>
      <c r="AE305" s="9">
        <f t="shared" si="244"/>
        <v>-0.10335154010488674</v>
      </c>
      <c r="AF305" s="9">
        <f t="shared" si="245"/>
        <v>-5.1212713763125133E-2</v>
      </c>
      <c r="AG305" s="9">
        <f t="shared" si="246"/>
        <v>1.352118756643813E-2</v>
      </c>
      <c r="AH305" s="9">
        <f t="shared" si="247"/>
        <v>1.3701078779102887E-2</v>
      </c>
      <c r="AI305" s="9">
        <f t="shared" si="248"/>
        <v>-5.64871309671389E-3</v>
      </c>
      <c r="AJ305" s="9">
        <f t="shared" si="249"/>
        <v>-1.3288968512605448E-2</v>
      </c>
      <c r="AK305" s="9">
        <f t="shared" si="209"/>
        <v>-6.8042457063267336E-3</v>
      </c>
      <c r="AL305" s="9">
        <f t="shared" si="210"/>
        <v>-1.2958006270185876E-2</v>
      </c>
      <c r="AQ305" s="1">
        <f t="shared" si="250"/>
        <v>44670</v>
      </c>
      <c r="AR305" s="12">
        <f t="shared" si="212"/>
        <v>1.5146544723878106E-2</v>
      </c>
      <c r="AS305" s="12">
        <f t="shared" si="213"/>
        <v>1.0681540842052013E-2</v>
      </c>
      <c r="AT305" s="12">
        <f t="shared" si="214"/>
        <v>2.6227420509837862E-3</v>
      </c>
      <c r="AU305" s="12">
        <f t="shared" si="215"/>
        <v>1.8282251320680108E-4</v>
      </c>
      <c r="AV305" s="12">
        <f t="shared" si="216"/>
        <v>1.8771955971118344E-4</v>
      </c>
      <c r="AW305" s="12">
        <f t="shared" si="217"/>
        <v>3.1907959648987023E-5</v>
      </c>
      <c r="AX305" s="12">
        <f t="shared" si="218"/>
        <v>1.7659668412901903E-4</v>
      </c>
      <c r="AY305" s="12">
        <f t="shared" si="219"/>
        <v>4.6297759632065787E-5</v>
      </c>
      <c r="AZ305" s="12">
        <f t="shared" si="220"/>
        <v>1.6790992649817649E-4</v>
      </c>
      <c r="BE305" s="1">
        <f t="shared" si="251"/>
        <v>44670</v>
      </c>
      <c r="BF305" s="4">
        <f>lambda!$C$1*BF304</f>
        <v>7.2112290443796022E-4</v>
      </c>
      <c r="BG305" s="12">
        <f t="shared" si="252"/>
        <v>1.0922520323482442E-5</v>
      </c>
      <c r="BH305" s="12">
        <f t="shared" si="253"/>
        <v>7.7027037558932421E-6</v>
      </c>
      <c r="BI305" s="12">
        <f t="shared" si="254"/>
        <v>1.8913193653970006E-6</v>
      </c>
      <c r="BJ305" s="12">
        <f t="shared" si="255"/>
        <v>1.3183750172033573E-7</v>
      </c>
      <c r="BK305" s="12">
        <f t="shared" si="256"/>
        <v>1.3536887411874371E-7</v>
      </c>
      <c r="BL305" s="12">
        <f t="shared" si="257"/>
        <v>2.3009560536766758E-8</v>
      </c>
      <c r="BM305" s="12">
        <f t="shared" si="258"/>
        <v>1.2734791377323124E-7</v>
      </c>
      <c r="BN305" s="12">
        <f t="shared" si="259"/>
        <v>3.3386374894845832E-8</v>
      </c>
      <c r="BO305" s="12">
        <f t="shared" si="260"/>
        <v>1.2108369388032944E-7</v>
      </c>
    </row>
    <row r="306" spans="1:67" x14ac:dyDescent="0.25">
      <c r="A306" s="1">
        <v>44669</v>
      </c>
      <c r="B306" s="33">
        <v>14.15</v>
      </c>
      <c r="C306" s="33">
        <v>13.08</v>
      </c>
      <c r="D306" s="33">
        <v>12.31</v>
      </c>
      <c r="E306" s="33">
        <v>11.77</v>
      </c>
      <c r="F306" s="33">
        <v>10.79</v>
      </c>
      <c r="G306" s="33">
        <v>10.54</v>
      </c>
      <c r="H306" s="33">
        <v>10.43</v>
      </c>
      <c r="I306" s="33">
        <v>10.4</v>
      </c>
      <c r="J306" s="33">
        <v>10.36</v>
      </c>
      <c r="K306" s="33">
        <v>10.33</v>
      </c>
      <c r="L306" s="33">
        <v>10.3</v>
      </c>
      <c r="M306" s="33">
        <v>10.27</v>
      </c>
      <c r="O306" s="1">
        <f t="shared" si="232"/>
        <v>44669</v>
      </c>
      <c r="P306" s="6">
        <f t="shared" si="233"/>
        <v>11.513334323190172</v>
      </c>
      <c r="Q306" s="6">
        <f t="shared" si="234"/>
        <v>10.37501522807931</v>
      </c>
      <c r="R306" s="6">
        <f t="shared" si="235"/>
        <v>9.7994977791264759</v>
      </c>
      <c r="S306" s="6">
        <f t="shared" si="236"/>
        <v>9.8185926456114903</v>
      </c>
      <c r="T306" s="6">
        <f t="shared" si="237"/>
        <v>10.041691118037877</v>
      </c>
      <c r="U306" s="6">
        <f t="shared" si="238"/>
        <v>10.792077398255017</v>
      </c>
      <c r="V306" s="6">
        <f t="shared" si="239"/>
        <v>10.85806745722434</v>
      </c>
      <c r="W306" s="6">
        <f t="shared" si="240"/>
        <v>11.356851370828847</v>
      </c>
      <c r="X306" s="6">
        <f t="shared" si="241"/>
        <v>12.607488536626748</v>
      </c>
      <c r="AC306" s="1">
        <f t="shared" si="242"/>
        <v>44669</v>
      </c>
      <c r="AD306" s="9">
        <f t="shared" si="243"/>
        <v>2.1174591081472766E-2</v>
      </c>
      <c r="AE306" s="9">
        <f t="shared" si="244"/>
        <v>-1.855898631700732E-3</v>
      </c>
      <c r="AF306" s="9">
        <f t="shared" si="245"/>
        <v>-3.4992339297206049E-2</v>
      </c>
      <c r="AG306" s="9">
        <f t="shared" si="246"/>
        <v>-7.223963476512886E-2</v>
      </c>
      <c r="AH306" s="9">
        <f t="shared" si="247"/>
        <v>-4.8567270020438841E-2</v>
      </c>
      <c r="AI306" s="9">
        <f t="shared" si="248"/>
        <v>-2.1303318267836348E-2</v>
      </c>
      <c r="AJ306" s="9">
        <f t="shared" si="249"/>
        <v>-1.1659127332103718E-2</v>
      </c>
      <c r="AK306" s="9">
        <f t="shared" si="209"/>
        <v>-2.0184007297888086E-2</v>
      </c>
      <c r="AL306" s="9">
        <f t="shared" si="210"/>
        <v>-2.3272219062969824E-2</v>
      </c>
      <c r="AQ306" s="1">
        <f t="shared" si="250"/>
        <v>44669</v>
      </c>
      <c r="AR306" s="12">
        <f t="shared" si="212"/>
        <v>4.4836330746758597E-4</v>
      </c>
      <c r="AS306" s="12">
        <f t="shared" si="213"/>
        <v>3.4443597311486493E-6</v>
      </c>
      <c r="AT306" s="12">
        <f t="shared" si="214"/>
        <v>1.2244638094907907E-3</v>
      </c>
      <c r="AU306" s="12">
        <f t="shared" si="215"/>
        <v>5.2185648309992141E-3</v>
      </c>
      <c r="AV306" s="12">
        <f t="shared" si="216"/>
        <v>2.3587797172382173E-3</v>
      </c>
      <c r="AW306" s="12">
        <f t="shared" si="217"/>
        <v>4.5383136922072986E-4</v>
      </c>
      <c r="AX306" s="12">
        <f t="shared" si="218"/>
        <v>1.3593525014620795E-4</v>
      </c>
      <c r="AY306" s="12">
        <f t="shared" si="219"/>
        <v>4.0739415060119953E-4</v>
      </c>
      <c r="AZ306" s="12">
        <f t="shared" si="220"/>
        <v>5.4159618011485606E-4</v>
      </c>
      <c r="BE306" s="1">
        <f t="shared" si="251"/>
        <v>44669</v>
      </c>
      <c r="BF306" s="4">
        <f>lambda!$C$1*BF305</f>
        <v>7.1539970678369074E-4</v>
      </c>
      <c r="BG306" s="12">
        <f t="shared" si="252"/>
        <v>3.2075897869487679E-7</v>
      </c>
      <c r="BH306" s="12">
        <f t="shared" si="253"/>
        <v>2.4640939417212955E-9</v>
      </c>
      <c r="BI306" s="12">
        <f t="shared" si="254"/>
        <v>8.759810502769526E-7</v>
      </c>
      <c r="BJ306" s="12">
        <f t="shared" si="255"/>
        <v>3.7333597499285185E-6</v>
      </c>
      <c r="BK306" s="12">
        <f t="shared" si="256"/>
        <v>1.6874703180795375E-6</v>
      </c>
      <c r="BL306" s="12">
        <f t="shared" si="257"/>
        <v>3.2467082846975102E-7</v>
      </c>
      <c r="BM306" s="12">
        <f t="shared" si="258"/>
        <v>9.7248038096164819E-8</v>
      </c>
      <c r="BN306" s="12">
        <f t="shared" si="259"/>
        <v>2.9144965588548888E-7</v>
      </c>
      <c r="BO306" s="12">
        <f t="shared" si="260"/>
        <v>3.8745774844933498E-7</v>
      </c>
    </row>
    <row r="307" spans="1:67" x14ac:dyDescent="0.25">
      <c r="A307" s="1">
        <v>44666</v>
      </c>
      <c r="B307" s="33">
        <v>14.58</v>
      </c>
      <c r="C307" s="33">
        <v>13.16</v>
      </c>
      <c r="D307" s="33">
        <v>12.37</v>
      </c>
      <c r="E307" s="33">
        <v>11.91</v>
      </c>
      <c r="F307" s="33">
        <v>11.23</v>
      </c>
      <c r="G307" s="33">
        <v>11</v>
      </c>
      <c r="H307" s="33">
        <v>10.79</v>
      </c>
      <c r="I307" s="33">
        <v>10.69</v>
      </c>
      <c r="J307" s="33">
        <v>10.62</v>
      </c>
      <c r="K307" s="33">
        <v>10.57</v>
      </c>
      <c r="L307" s="33">
        <v>10.57</v>
      </c>
      <c r="M307" s="33">
        <v>10.57</v>
      </c>
      <c r="O307" s="1">
        <f t="shared" si="232"/>
        <v>44666</v>
      </c>
      <c r="P307" s="6">
        <f t="shared" si="233"/>
        <v>11.272107133512943</v>
      </c>
      <c r="Q307" s="6">
        <f t="shared" si="234"/>
        <v>10.394288083345948</v>
      </c>
      <c r="R307" s="6">
        <f t="shared" si="235"/>
        <v>10.148475291650705</v>
      </c>
      <c r="S307" s="6">
        <f t="shared" si="236"/>
        <v>10.554131891698692</v>
      </c>
      <c r="T307" s="6">
        <f t="shared" si="237"/>
        <v>10.54142578993118</v>
      </c>
      <c r="U307" s="6">
        <f t="shared" si="238"/>
        <v>11.024450832322962</v>
      </c>
      <c r="V307" s="6">
        <f t="shared" si="239"/>
        <v>10.985403921860048</v>
      </c>
      <c r="W307" s="6">
        <f t="shared" si="240"/>
        <v>11.588407142317289</v>
      </c>
      <c r="X307" s="6">
        <f t="shared" si="241"/>
        <v>12.904333494744517</v>
      </c>
      <c r="AC307" s="1">
        <f t="shared" si="242"/>
        <v>44666</v>
      </c>
      <c r="AD307" s="9">
        <f t="shared" si="243"/>
        <v>2.6070047864072559E-2</v>
      </c>
      <c r="AE307" s="9">
        <f t="shared" si="244"/>
        <v>3.6392056934135136E-2</v>
      </c>
      <c r="AF307" s="9">
        <f t="shared" si="245"/>
        <v>2.6544409838505548E-2</v>
      </c>
      <c r="AG307" s="9">
        <f t="shared" si="246"/>
        <v>1.3317623160893599E-2</v>
      </c>
      <c r="AH307" s="9">
        <f t="shared" si="247"/>
        <v>1.9320143065390835E-3</v>
      </c>
      <c r="AI307" s="9">
        <f t="shared" si="248"/>
        <v>5.2092886760422494E-4</v>
      </c>
      <c r="AJ307" s="9">
        <f t="shared" si="249"/>
        <v>-1.9945923775844727E-3</v>
      </c>
      <c r="AK307" s="9">
        <f t="shared" si="209"/>
        <v>3.1626466570249456E-3</v>
      </c>
      <c r="AL307" s="9">
        <f t="shared" si="210"/>
        <v>-3.4531959779874528E-3</v>
      </c>
      <c r="AQ307" s="1">
        <f t="shared" si="250"/>
        <v>44666</v>
      </c>
      <c r="AR307" s="12">
        <f t="shared" si="212"/>
        <v>6.7964739563503419E-4</v>
      </c>
      <c r="AS307" s="12">
        <f t="shared" si="213"/>
        <v>1.3243818078973334E-3</v>
      </c>
      <c r="AT307" s="12">
        <f t="shared" si="214"/>
        <v>7.0460569367455017E-4</v>
      </c>
      <c r="AU307" s="12">
        <f t="shared" si="215"/>
        <v>1.7735908665556964E-4</v>
      </c>
      <c r="AV307" s="12">
        <f t="shared" si="216"/>
        <v>3.7326792806716959E-6</v>
      </c>
      <c r="AW307" s="12">
        <f t="shared" si="217"/>
        <v>2.7136688510342013E-7</v>
      </c>
      <c r="AX307" s="12">
        <f t="shared" si="218"/>
        <v>3.9783987527180794E-6</v>
      </c>
      <c r="AY307" s="12">
        <f t="shared" si="219"/>
        <v>1.0002333877191063E-5</v>
      </c>
      <c r="AZ307" s="12">
        <f t="shared" si="220"/>
        <v>1.192456246238872E-5</v>
      </c>
      <c r="BE307" s="1">
        <f t="shared" si="251"/>
        <v>44666</v>
      </c>
      <c r="BF307" s="4">
        <f>lambda!$C$1*BF306</f>
        <v>7.097219313330265E-4</v>
      </c>
      <c r="BG307" s="12">
        <f t="shared" si="252"/>
        <v>4.8236066225555805E-7</v>
      </c>
      <c r="BH307" s="12">
        <f t="shared" si="253"/>
        <v>9.399428145232207E-7</v>
      </c>
      <c r="BI307" s="12">
        <f t="shared" si="254"/>
        <v>5.0007411374294858E-7</v>
      </c>
      <c r="BJ307" s="12">
        <f t="shared" si="255"/>
        <v>1.2587563352065249E-7</v>
      </c>
      <c r="BK307" s="12">
        <f t="shared" si="256"/>
        <v>2.6491643481250881E-9</v>
      </c>
      <c r="BL307" s="12">
        <f t="shared" si="257"/>
        <v>1.9259502979542683E-10</v>
      </c>
      <c r="BM307" s="12">
        <f t="shared" si="258"/>
        <v>2.8235568463919791E-9</v>
      </c>
      <c r="BN307" s="12">
        <f t="shared" si="259"/>
        <v>7.098875717157801E-9</v>
      </c>
      <c r="BO307" s="12">
        <f t="shared" si="260"/>
        <v>8.4631235011078321E-9</v>
      </c>
    </row>
    <row r="308" spans="1:67" x14ac:dyDescent="0.25">
      <c r="A308" s="1">
        <v>44665</v>
      </c>
      <c r="B308" s="33">
        <v>15.29</v>
      </c>
      <c r="C308" s="33">
        <v>13.35</v>
      </c>
      <c r="D308" s="33">
        <v>12.36</v>
      </c>
      <c r="E308" s="33">
        <v>11.83</v>
      </c>
      <c r="F308" s="33">
        <v>11.12</v>
      </c>
      <c r="G308" s="33">
        <v>10.92</v>
      </c>
      <c r="H308" s="33">
        <v>10.74</v>
      </c>
      <c r="I308" s="33">
        <v>10.66</v>
      </c>
      <c r="J308" s="33">
        <v>10.59</v>
      </c>
      <c r="K308" s="33">
        <v>10.56</v>
      </c>
      <c r="L308" s="33">
        <v>10.54</v>
      </c>
      <c r="M308" s="33">
        <v>10.53</v>
      </c>
      <c r="O308" s="1">
        <f t="shared" si="232"/>
        <v>44665</v>
      </c>
      <c r="P308" s="6">
        <f t="shared" si="233"/>
        <v>10.982040218606848</v>
      </c>
      <c r="Q308" s="6">
        <f t="shared" si="234"/>
        <v>10.022818821250912</v>
      </c>
      <c r="R308" s="6">
        <f t="shared" si="235"/>
        <v>9.8826339147655595</v>
      </c>
      <c r="S308" s="6">
        <f t="shared" si="236"/>
        <v>10.414507734954825</v>
      </c>
      <c r="T308" s="6">
        <f t="shared" si="237"/>
        <v>10.521079265710576</v>
      </c>
      <c r="U308" s="6">
        <f t="shared" si="238"/>
        <v>11.018709373210655</v>
      </c>
      <c r="V308" s="6">
        <f t="shared" si="239"/>
        <v>11.00733719148187</v>
      </c>
      <c r="W308" s="6">
        <f t="shared" si="240"/>
        <v>11.551814999717692</v>
      </c>
      <c r="X308" s="6">
        <f t="shared" si="241"/>
        <v>12.948971715171202</v>
      </c>
      <c r="AC308" s="1">
        <f t="shared" si="242"/>
        <v>44665</v>
      </c>
      <c r="AD308" s="9">
        <f t="shared" si="243"/>
        <v>-2.5121676886776776E-2</v>
      </c>
      <c r="AE308" s="9">
        <f t="shared" si="244"/>
        <v>-1.4608410729644328E-2</v>
      </c>
      <c r="AF308" s="9">
        <f t="shared" si="245"/>
        <v>-1.6173770816883801E-4</v>
      </c>
      <c r="AG308" s="9">
        <f t="shared" si="246"/>
        <v>8.562096349821571E-3</v>
      </c>
      <c r="AH308" s="9">
        <f t="shared" si="247"/>
        <v>8.5576981076040826E-3</v>
      </c>
      <c r="AI308" s="9">
        <f t="shared" si="248"/>
        <v>5.073193512172738E-4</v>
      </c>
      <c r="AJ308" s="9">
        <f t="shared" si="249"/>
        <v>-4.9951150235256854E-3</v>
      </c>
      <c r="AK308" s="9">
        <f t="shared" si="209"/>
        <v>-7.0080529077948973E-3</v>
      </c>
      <c r="AL308" s="9">
        <f t="shared" si="210"/>
        <v>-2.3009203744558961E-3</v>
      </c>
      <c r="AQ308" s="1">
        <f t="shared" si="250"/>
        <v>44665</v>
      </c>
      <c r="AR308" s="12">
        <f t="shared" si="212"/>
        <v>6.3109864960361447E-4</v>
      </c>
      <c r="AS308" s="12">
        <f t="shared" si="213"/>
        <v>2.1340566404598753E-4</v>
      </c>
      <c r="AT308" s="12">
        <f t="shared" si="214"/>
        <v>2.6159086243708211E-8</v>
      </c>
      <c r="AU308" s="12">
        <f t="shared" si="215"/>
        <v>7.3309493903627875E-5</v>
      </c>
      <c r="AV308" s="12">
        <f t="shared" si="216"/>
        <v>7.32341969008905E-5</v>
      </c>
      <c r="AW308" s="12">
        <f t="shared" si="217"/>
        <v>2.5737292411951561E-7</v>
      </c>
      <c r="AX308" s="12">
        <f t="shared" si="218"/>
        <v>2.4951174098252008E-5</v>
      </c>
      <c r="AY308" s="12">
        <f t="shared" si="219"/>
        <v>4.9112805558452517E-5</v>
      </c>
      <c r="AZ308" s="12">
        <f t="shared" si="220"/>
        <v>5.2942345695862616E-6</v>
      </c>
      <c r="BE308" s="1">
        <f t="shared" si="251"/>
        <v>44665</v>
      </c>
      <c r="BF308" s="4">
        <f>lambda!$C$1*BF307</f>
        <v>7.0408921759228824E-4</v>
      </c>
      <c r="BG308" s="12">
        <f t="shared" si="252"/>
        <v>4.4434975442295858E-7</v>
      </c>
      <c r="BH308" s="12">
        <f t="shared" si="253"/>
        <v>1.5025662702790208E-7</v>
      </c>
      <c r="BI308" s="12">
        <f t="shared" si="254"/>
        <v>1.8418330566261705E-11</v>
      </c>
      <c r="BJ308" s="12">
        <f t="shared" si="255"/>
        <v>5.1616424204691977E-8</v>
      </c>
      <c r="BK308" s="12">
        <f t="shared" si="256"/>
        <v>5.1563408396947572E-8</v>
      </c>
      <c r="BL308" s="12">
        <f t="shared" si="257"/>
        <v>1.8121350077274912E-10</v>
      </c>
      <c r="BM308" s="12">
        <f t="shared" si="258"/>
        <v>1.7567852648847224E-8</v>
      </c>
      <c r="BN308" s="12">
        <f t="shared" si="259"/>
        <v>3.4579796839413016E-8</v>
      </c>
      <c r="BO308" s="12">
        <f t="shared" si="260"/>
        <v>3.7276134758500356E-9</v>
      </c>
    </row>
    <row r="309" spans="1:67" x14ac:dyDescent="0.25">
      <c r="A309" s="1">
        <v>44664</v>
      </c>
      <c r="B309" s="33">
        <v>15.18</v>
      </c>
      <c r="C309" s="33">
        <v>13.45</v>
      </c>
      <c r="D309" s="33">
        <v>12.48</v>
      </c>
      <c r="E309" s="33">
        <v>11.92</v>
      </c>
      <c r="F309" s="33">
        <v>11.12</v>
      </c>
      <c r="G309" s="33">
        <v>10.89</v>
      </c>
      <c r="H309" s="33">
        <v>10.72</v>
      </c>
      <c r="I309" s="33">
        <v>10.66</v>
      </c>
      <c r="J309" s="33">
        <v>10.61</v>
      </c>
      <c r="K309" s="33">
        <v>10.58</v>
      </c>
      <c r="L309" s="33">
        <v>10.57</v>
      </c>
      <c r="M309" s="33">
        <v>10.56</v>
      </c>
      <c r="O309" s="1">
        <f t="shared" si="232"/>
        <v>44664</v>
      </c>
      <c r="P309" s="6">
        <f t="shared" si="233"/>
        <v>11.261422061761373</v>
      </c>
      <c r="Q309" s="6">
        <f t="shared" si="234"/>
        <v>10.170310965207463</v>
      </c>
      <c r="R309" s="6">
        <f t="shared" si="235"/>
        <v>9.8842324385929103</v>
      </c>
      <c r="S309" s="6">
        <f t="shared" si="236"/>
        <v>10.325718370264457</v>
      </c>
      <c r="T309" s="6">
        <f t="shared" si="237"/>
        <v>10.431427200375797</v>
      </c>
      <c r="U309" s="6">
        <f t="shared" si="238"/>
        <v>11.013120786439156</v>
      </c>
      <c r="V309" s="6">
        <f t="shared" si="239"/>
        <v>11.062457658783231</v>
      </c>
      <c r="W309" s="6">
        <f t="shared" si="240"/>
        <v>11.633055065261866</v>
      </c>
      <c r="X309" s="6">
        <f t="shared" si="241"/>
        <v>12.978800571770762</v>
      </c>
      <c r="AC309" s="1">
        <f t="shared" si="242"/>
        <v>44664</v>
      </c>
      <c r="AD309" s="9">
        <f t="shared" si="243"/>
        <v>-4.9920901423921249E-2</v>
      </c>
      <c r="AE309" s="9">
        <f t="shared" si="244"/>
        <v>-3.1695728086709417E-2</v>
      </c>
      <c r="AF309" s="9">
        <f t="shared" si="245"/>
        <v>-5.3511926391243232E-3</v>
      </c>
      <c r="AG309" s="9">
        <f t="shared" si="246"/>
        <v>5.4823101266442253E-3</v>
      </c>
      <c r="AH309" s="9">
        <f t="shared" si="247"/>
        <v>-9.5651109893924394E-3</v>
      </c>
      <c r="AI309" s="9">
        <f t="shared" si="248"/>
        <v>-2.1341056315790214E-2</v>
      </c>
      <c r="AJ309" s="9">
        <f t="shared" si="249"/>
        <v>-1.685264795821112E-2</v>
      </c>
      <c r="AK309" s="9">
        <f t="shared" si="209"/>
        <v>-2.4580685938415371E-2</v>
      </c>
      <c r="AL309" s="9">
        <f t="shared" si="210"/>
        <v>-2.5072537728531592E-2</v>
      </c>
      <c r="AQ309" s="1">
        <f t="shared" si="250"/>
        <v>44664</v>
      </c>
      <c r="AR309" s="12">
        <f t="shared" si="212"/>
        <v>2.4920963989768625E-3</v>
      </c>
      <c r="AS309" s="12">
        <f t="shared" si="213"/>
        <v>1.0046191789466201E-3</v>
      </c>
      <c r="AT309" s="12">
        <f t="shared" si="214"/>
        <v>2.8635262661018338E-5</v>
      </c>
      <c r="AU309" s="12">
        <f t="shared" si="215"/>
        <v>3.0055724324705821E-5</v>
      </c>
      <c r="AV309" s="12">
        <f t="shared" si="216"/>
        <v>9.1491348239396015E-5</v>
      </c>
      <c r="AW309" s="12">
        <f t="shared" si="217"/>
        <v>4.5544068467372938E-4</v>
      </c>
      <c r="AX309" s="12">
        <f t="shared" si="218"/>
        <v>2.8401174320339745E-4</v>
      </c>
      <c r="AY309" s="12">
        <f t="shared" si="219"/>
        <v>6.0421012120301116E-4</v>
      </c>
      <c r="AZ309" s="12">
        <f t="shared" si="220"/>
        <v>6.2863214814864012E-4</v>
      </c>
      <c r="BE309" s="1">
        <f t="shared" si="251"/>
        <v>44664</v>
      </c>
      <c r="BF309" s="4">
        <f>lambda!$C$1*BF308</f>
        <v>6.9850120792885743E-4</v>
      </c>
      <c r="BG309" s="12">
        <f t="shared" si="252"/>
        <v>1.7407323449604942E-6</v>
      </c>
      <c r="BH309" s="12">
        <f t="shared" si="253"/>
        <v>7.0172771000271117E-7</v>
      </c>
      <c r="BI309" s="12">
        <f t="shared" si="254"/>
        <v>2.0001765558081419E-8</v>
      </c>
      <c r="BJ309" s="12">
        <f t="shared" si="255"/>
        <v>2.0993959745983759E-8</v>
      </c>
      <c r="BK309" s="12">
        <f t="shared" si="256"/>
        <v>6.3906817260257863E-8</v>
      </c>
      <c r="BL309" s="12">
        <f t="shared" si="257"/>
        <v>3.1812586838454581E-7</v>
      </c>
      <c r="BM309" s="12">
        <f t="shared" si="258"/>
        <v>1.983825456935536E-7</v>
      </c>
      <c r="BN309" s="12">
        <f t="shared" si="259"/>
        <v>4.2204149950314464E-7</v>
      </c>
      <c r="BO309" s="12">
        <f t="shared" si="260"/>
        <v>4.3910031482473759E-7</v>
      </c>
    </row>
    <row r="310" spans="1:67" x14ac:dyDescent="0.25">
      <c r="A310" s="1">
        <v>44663</v>
      </c>
      <c r="B310" s="33">
        <v>15.67</v>
      </c>
      <c r="C310" s="33">
        <v>14.01</v>
      </c>
      <c r="D310" s="33">
        <v>12.97</v>
      </c>
      <c r="E310" s="33">
        <v>12.3</v>
      </c>
      <c r="F310" s="33">
        <v>11.28</v>
      </c>
      <c r="G310" s="33">
        <v>11.03</v>
      </c>
      <c r="H310" s="33">
        <v>10.89</v>
      </c>
      <c r="I310" s="33">
        <v>10.83</v>
      </c>
      <c r="J310" s="33">
        <v>10.8</v>
      </c>
      <c r="K310" s="33">
        <v>10.78</v>
      </c>
      <c r="L310" s="33">
        <v>10.76</v>
      </c>
      <c r="M310" s="33">
        <v>10.76</v>
      </c>
      <c r="O310" s="1">
        <f t="shared" si="232"/>
        <v>44663</v>
      </c>
      <c r="P310" s="6">
        <f t="shared" si="233"/>
        <v>11.837871121838184</v>
      </c>
      <c r="Q310" s="6">
        <f t="shared" si="234"/>
        <v>10.49782942532751</v>
      </c>
      <c r="R310" s="6">
        <f t="shared" si="235"/>
        <v>9.9372666420272537</v>
      </c>
      <c r="S310" s="6">
        <f t="shared" si="236"/>
        <v>10.269264470169205</v>
      </c>
      <c r="T310" s="6">
        <f t="shared" si="237"/>
        <v>10.53168367710664</v>
      </c>
      <c r="U310" s="6">
        <f t="shared" si="238"/>
        <v>11.250678265076786</v>
      </c>
      <c r="V310" s="6">
        <f t="shared" si="239"/>
        <v>11.250469159306087</v>
      </c>
      <c r="W310" s="6">
        <f t="shared" si="240"/>
        <v>11.922546916451175</v>
      </c>
      <c r="X310" s="6">
        <f t="shared" si="241"/>
        <v>13.308325793219755</v>
      </c>
      <c r="AC310" s="1">
        <f t="shared" si="242"/>
        <v>44663</v>
      </c>
      <c r="AD310" s="9">
        <f t="shared" si="243"/>
        <v>-2.7002503837408376E-2</v>
      </c>
      <c r="AE310" s="9">
        <f t="shared" si="244"/>
        <v>-5.4334145788148248E-2</v>
      </c>
      <c r="AF310" s="9">
        <f t="shared" si="245"/>
        <v>-4.5759783523848678E-2</v>
      </c>
      <c r="AG310" s="9">
        <f t="shared" si="246"/>
        <v>7.6349051135288287E-3</v>
      </c>
      <c r="AH310" s="9">
        <f t="shared" si="247"/>
        <v>1.5221660015616024E-2</v>
      </c>
      <c r="AI310" s="9">
        <f t="shared" si="248"/>
        <v>3.942100493076417E-3</v>
      </c>
      <c r="AJ310" s="9">
        <f t="shared" si="249"/>
        <v>-6.3656784124552605E-3</v>
      </c>
      <c r="AK310" s="9">
        <f t="shared" si="209"/>
        <v>-2.3954282966607899E-3</v>
      </c>
      <c r="AL310" s="9">
        <f t="shared" si="210"/>
        <v>-3.3853096875145132E-3</v>
      </c>
      <c r="AQ310" s="1">
        <f t="shared" si="250"/>
        <v>44663</v>
      </c>
      <c r="AR310" s="12">
        <f t="shared" si="212"/>
        <v>7.2913521348925406E-4</v>
      </c>
      <c r="AS310" s="12">
        <f t="shared" si="213"/>
        <v>2.9521993985277481E-3</v>
      </c>
      <c r="AT310" s="12">
        <f t="shared" si="214"/>
        <v>2.0939577881494927E-3</v>
      </c>
      <c r="AU310" s="12">
        <f t="shared" si="215"/>
        <v>5.8291776092588654E-5</v>
      </c>
      <c r="AV310" s="12">
        <f t="shared" si="216"/>
        <v>2.3169893363100361E-4</v>
      </c>
      <c r="AW310" s="12">
        <f t="shared" si="217"/>
        <v>1.554015629751333E-5</v>
      </c>
      <c r="AX310" s="12">
        <f t="shared" si="218"/>
        <v>4.0521861650798923E-5</v>
      </c>
      <c r="AY310" s="12">
        <f t="shared" si="219"/>
        <v>5.7380767244432134E-6</v>
      </c>
      <c r="AZ310" s="12">
        <f t="shared" si="220"/>
        <v>1.1460321680379611E-5</v>
      </c>
      <c r="BE310" s="1">
        <f t="shared" si="251"/>
        <v>44663</v>
      </c>
      <c r="BF310" s="4">
        <f>lambda!$C$1*BF309</f>
        <v>6.9295754754846969E-4</v>
      </c>
      <c r="BG310" s="12">
        <f t="shared" si="252"/>
        <v>5.0525974937074341E-7</v>
      </c>
      <c r="BH310" s="12">
        <f t="shared" si="253"/>
        <v>2.0457488550778555E-6</v>
      </c>
      <c r="BI310" s="12">
        <f t="shared" si="254"/>
        <v>1.4510238535460906E-6</v>
      </c>
      <c r="BJ310" s="12">
        <f t="shared" si="255"/>
        <v>4.0393726203364752E-8</v>
      </c>
      <c r="BK310" s="12">
        <f t="shared" si="256"/>
        <v>1.6055752481853589E-7</v>
      </c>
      <c r="BL310" s="12">
        <f t="shared" si="257"/>
        <v>1.0768668596444744E-8</v>
      </c>
      <c r="BM310" s="12">
        <f t="shared" si="258"/>
        <v>2.8079929871636006E-8</v>
      </c>
      <c r="BN310" s="12">
        <f t="shared" si="259"/>
        <v>3.9762435746151251E-9</v>
      </c>
      <c r="BO310" s="12">
        <f t="shared" si="260"/>
        <v>7.9415164057524131E-9</v>
      </c>
    </row>
    <row r="311" spans="1:67" x14ac:dyDescent="0.25">
      <c r="A311" s="1">
        <v>44662</v>
      </c>
      <c r="B311" s="33">
        <v>14.62</v>
      </c>
      <c r="C311" s="33">
        <v>13.67</v>
      </c>
      <c r="D311" s="33">
        <v>12.96</v>
      </c>
      <c r="E311" s="33">
        <v>12.42</v>
      </c>
      <c r="F311" s="33">
        <v>11.3</v>
      </c>
      <c r="G311" s="33">
        <v>10.99</v>
      </c>
      <c r="H311" s="33">
        <v>10.85</v>
      </c>
      <c r="I311" s="33">
        <v>10.82</v>
      </c>
      <c r="J311" s="33">
        <v>10.8</v>
      </c>
      <c r="K311" s="33">
        <v>10.79</v>
      </c>
      <c r="L311" s="33">
        <v>10.8</v>
      </c>
      <c r="M311" s="33">
        <v>10.81</v>
      </c>
      <c r="O311" s="1">
        <f t="shared" si="232"/>
        <v>44662</v>
      </c>
      <c r="P311" s="6">
        <f t="shared" si="233"/>
        <v>12.161878095167467</v>
      </c>
      <c r="Q311" s="6">
        <f t="shared" si="234"/>
        <v>11.084000367808144</v>
      </c>
      <c r="R311" s="6">
        <f t="shared" si="235"/>
        <v>10.402558449630561</v>
      </c>
      <c r="S311" s="6">
        <f t="shared" si="236"/>
        <v>10.191158156911584</v>
      </c>
      <c r="T311" s="6">
        <f t="shared" si="237"/>
        <v>10.372587891608553</v>
      </c>
      <c r="U311" s="6">
        <f t="shared" si="238"/>
        <v>11.206414264632015</v>
      </c>
      <c r="V311" s="6">
        <f t="shared" si="239"/>
        <v>11.322314457386383</v>
      </c>
      <c r="W311" s="6">
        <f t="shared" si="240"/>
        <v>11.951140756276819</v>
      </c>
      <c r="X311" s="6">
        <f t="shared" si="241"/>
        <v>13.3534549424256</v>
      </c>
      <c r="AC311" s="1">
        <f t="shared" si="242"/>
        <v>44662</v>
      </c>
      <c r="AD311" s="9">
        <f t="shared" si="243"/>
        <v>1.7695930114545618E-2</v>
      </c>
      <c r="AE311" s="9">
        <f t="shared" si="244"/>
        <v>-2.0528627278912086E-3</v>
      </c>
      <c r="AF311" s="9">
        <f t="shared" si="245"/>
        <v>-1.2762521564416585E-2</v>
      </c>
      <c r="AG311" s="9">
        <f t="shared" si="246"/>
        <v>-2.291434444738814E-2</v>
      </c>
      <c r="AH311" s="9">
        <f t="shared" si="247"/>
        <v>-1.4298225134567305E-2</v>
      </c>
      <c r="AI311" s="9">
        <f t="shared" si="248"/>
        <v>-1.4211160301593091E-2</v>
      </c>
      <c r="AJ311" s="9">
        <f t="shared" si="249"/>
        <v>-1.6500702866503625E-2</v>
      </c>
      <c r="AK311" s="9">
        <f t="shared" si="209"/>
        <v>-1.900798663183045E-2</v>
      </c>
      <c r="AL311" s="9">
        <f t="shared" si="210"/>
        <v>-2.237818497369495E-2</v>
      </c>
      <c r="AQ311" s="1">
        <f t="shared" si="250"/>
        <v>44662</v>
      </c>
      <c r="AR311" s="12">
        <f t="shared" si="212"/>
        <v>3.131459426188825E-4</v>
      </c>
      <c r="AS311" s="12">
        <f t="shared" si="213"/>
        <v>4.2142453795649343E-6</v>
      </c>
      <c r="AT311" s="12">
        <f t="shared" si="214"/>
        <v>1.6288195668219836E-4</v>
      </c>
      <c r="AU311" s="12">
        <f t="shared" si="215"/>
        <v>5.2506718145354766E-4</v>
      </c>
      <c r="AV311" s="12">
        <f t="shared" si="216"/>
        <v>2.0443924199877223E-4</v>
      </c>
      <c r="AW311" s="12">
        <f t="shared" si="217"/>
        <v>2.0195707711757543E-4</v>
      </c>
      <c r="AX311" s="12">
        <f t="shared" si="218"/>
        <v>2.7227319508864095E-4</v>
      </c>
      <c r="AY311" s="12">
        <f t="shared" si="219"/>
        <v>3.613035557958451E-4</v>
      </c>
      <c r="AZ311" s="12">
        <f t="shared" si="220"/>
        <v>5.0078316271690644E-4</v>
      </c>
      <c r="BE311" s="1">
        <f t="shared" si="251"/>
        <v>44662</v>
      </c>
      <c r="BF311" s="4">
        <f>lambda!$C$1*BF310</f>
        <v>6.8745788447268817E-4</v>
      </c>
      <c r="BG311" s="12">
        <f t="shared" si="252"/>
        <v>2.1527464724398275E-7</v>
      </c>
      <c r="BH311" s="12">
        <f t="shared" si="253"/>
        <v>2.8971162132845103E-9</v>
      </c>
      <c r="BI311" s="12">
        <f t="shared" si="254"/>
        <v>1.1197448535951611E-7</v>
      </c>
      <c r="BJ311" s="12">
        <f t="shared" si="255"/>
        <v>3.6096157376809298E-7</v>
      </c>
      <c r="BK311" s="12">
        <f t="shared" si="256"/>
        <v>1.4054336880767591E-7</v>
      </c>
      <c r="BL311" s="12">
        <f t="shared" si="257"/>
        <v>1.3883698498953595E-7</v>
      </c>
      <c r="BM311" s="12">
        <f t="shared" si="258"/>
        <v>1.8717635469425663E-7</v>
      </c>
      <c r="BN311" s="12">
        <f t="shared" si="259"/>
        <v>2.4838097811987153E-7</v>
      </c>
      <c r="BO311" s="12">
        <f t="shared" si="260"/>
        <v>3.4426733362090645E-7</v>
      </c>
    </row>
    <row r="312" spans="1:67" x14ac:dyDescent="0.25">
      <c r="A312" s="1">
        <v>44659</v>
      </c>
      <c r="B312" s="33">
        <v>13.95</v>
      </c>
      <c r="C312" s="33">
        <v>13.22</v>
      </c>
      <c r="D312" s="33">
        <v>12.67</v>
      </c>
      <c r="E312" s="33">
        <v>12.24</v>
      </c>
      <c r="F312" s="33">
        <v>11.33</v>
      </c>
      <c r="G312" s="33">
        <v>11.06</v>
      </c>
      <c r="H312" s="33">
        <v>10.95</v>
      </c>
      <c r="I312" s="33">
        <v>10.94</v>
      </c>
      <c r="J312" s="33">
        <v>10.94</v>
      </c>
      <c r="K312" s="33">
        <v>10.95</v>
      </c>
      <c r="L312" s="33">
        <v>10.97</v>
      </c>
      <c r="M312" s="33">
        <v>10.99</v>
      </c>
      <c r="O312" s="1">
        <f t="shared" si="232"/>
        <v>44659</v>
      </c>
      <c r="P312" s="6">
        <f t="shared" si="233"/>
        <v>11.948555388917192</v>
      </c>
      <c r="Q312" s="6">
        <f t="shared" si="234"/>
        <v>11.106777670377799</v>
      </c>
      <c r="R312" s="6">
        <f t="shared" si="235"/>
        <v>10.536172136348121</v>
      </c>
      <c r="S312" s="6">
        <f t="shared" si="236"/>
        <v>10.427377940128292</v>
      </c>
      <c r="T312" s="6">
        <f t="shared" si="237"/>
        <v>10.521962842012901</v>
      </c>
      <c r="U312" s="6">
        <f t="shared" si="238"/>
        <v>11.366807401071032</v>
      </c>
      <c r="V312" s="6">
        <f t="shared" si="239"/>
        <v>11.510690498422838</v>
      </c>
      <c r="W312" s="6">
        <f t="shared" si="240"/>
        <v>12.180480619466659</v>
      </c>
      <c r="X312" s="6">
        <f t="shared" si="241"/>
        <v>13.655649701204791</v>
      </c>
      <c r="AC312" s="1">
        <f t="shared" si="242"/>
        <v>44659</v>
      </c>
      <c r="AD312" s="9">
        <f t="shared" si="243"/>
        <v>-9.5864562662179575E-2</v>
      </c>
      <c r="AE312" s="9">
        <f t="shared" si="244"/>
        <v>-0.10558187278369126</v>
      </c>
      <c r="AF312" s="9">
        <f t="shared" si="245"/>
        <v>-0.11452017514643223</v>
      </c>
      <c r="AG312" s="9">
        <f t="shared" si="246"/>
        <v>-0.11748405843641577</v>
      </c>
      <c r="AH312" s="9">
        <f t="shared" si="247"/>
        <v>-9.3519177542431942E-2</v>
      </c>
      <c r="AI312" s="9">
        <f t="shared" si="248"/>
        <v>-8.5372802181062635E-2</v>
      </c>
      <c r="AJ312" s="9">
        <f t="shared" si="249"/>
        <v>-7.2298368901426324E-2</v>
      </c>
      <c r="AK312" s="9">
        <f t="shared" si="209"/>
        <v>-6.5604206043372054E-2</v>
      </c>
      <c r="AL312" s="9">
        <f t="shared" si="210"/>
        <v>-7.4729373597139215E-2</v>
      </c>
      <c r="AQ312" s="1">
        <f t="shared" si="250"/>
        <v>44659</v>
      </c>
      <c r="AR312" s="12">
        <f t="shared" si="212"/>
        <v>9.1900143744109552E-3</v>
      </c>
      <c r="AS312" s="12">
        <f t="shared" si="213"/>
        <v>1.1147531860511565E-2</v>
      </c>
      <c r="AT312" s="12">
        <f t="shared" si="214"/>
        <v>1.3114870515569515E-2</v>
      </c>
      <c r="AU312" s="12">
        <f t="shared" si="215"/>
        <v>1.3802503986691155E-2</v>
      </c>
      <c r="AV312" s="12">
        <f t="shared" si="216"/>
        <v>8.7458365682129072E-3</v>
      </c>
      <c r="AW312" s="12">
        <f t="shared" si="217"/>
        <v>7.288515352246853E-3</v>
      </c>
      <c r="AX312" s="12">
        <f t="shared" si="218"/>
        <v>5.2270541458067287E-3</v>
      </c>
      <c r="AY312" s="12">
        <f t="shared" si="219"/>
        <v>4.3039118505812145E-3</v>
      </c>
      <c r="AZ312" s="12">
        <f t="shared" si="220"/>
        <v>5.5844792782208073E-3</v>
      </c>
      <c r="BE312" s="1">
        <f t="shared" si="251"/>
        <v>44659</v>
      </c>
      <c r="BF312" s="4">
        <f>lambda!$C$1*BF311</f>
        <v>6.8200186951655577E-4</v>
      </c>
      <c r="BG312" s="12">
        <f t="shared" si="252"/>
        <v>6.2676069842322919E-6</v>
      </c>
      <c r="BH312" s="12">
        <f t="shared" si="253"/>
        <v>7.6026375693642564E-6</v>
      </c>
      <c r="BI312" s="12">
        <f t="shared" si="254"/>
        <v>8.944366210085964E-6</v>
      </c>
      <c r="BJ312" s="12">
        <f t="shared" si="255"/>
        <v>9.4133335229330817E-6</v>
      </c>
      <c r="BK312" s="12">
        <f t="shared" si="256"/>
        <v>5.9646768900074612E-6</v>
      </c>
      <c r="BL312" s="12">
        <f t="shared" si="257"/>
        <v>4.9707810962324715E-6</v>
      </c>
      <c r="BM312" s="12">
        <f t="shared" si="258"/>
        <v>3.5648606995044524E-6</v>
      </c>
      <c r="BN312" s="12">
        <f t="shared" si="259"/>
        <v>2.9352759283308477E-6</v>
      </c>
      <c r="BO312" s="12">
        <f t="shared" si="260"/>
        <v>3.8086253080230564E-6</v>
      </c>
    </row>
    <row r="313" spans="1:67" x14ac:dyDescent="0.25">
      <c r="A313" s="1">
        <v>44658</v>
      </c>
      <c r="B313" s="33">
        <v>15.09</v>
      </c>
      <c r="C313" s="33">
        <v>14.45</v>
      </c>
      <c r="D313" s="33">
        <v>13.94</v>
      </c>
      <c r="E313" s="33">
        <v>13.54</v>
      </c>
      <c r="F313" s="33">
        <v>12.63</v>
      </c>
      <c r="G313" s="33">
        <v>12.27</v>
      </c>
      <c r="H313" s="33">
        <v>12.04</v>
      </c>
      <c r="I313" s="33">
        <v>11.94</v>
      </c>
      <c r="J313" s="33">
        <v>11.84</v>
      </c>
      <c r="K313" s="33">
        <v>11.78</v>
      </c>
      <c r="L313" s="33">
        <v>11.77</v>
      </c>
      <c r="M313" s="33">
        <v>11.78</v>
      </c>
      <c r="O313" s="1">
        <f t="shared" si="232"/>
        <v>44658</v>
      </c>
      <c r="P313" s="6">
        <f t="shared" si="233"/>
        <v>13.150699429644597</v>
      </c>
      <c r="Q313" s="6">
        <f t="shared" si="234"/>
        <v>12.343596118767763</v>
      </c>
      <c r="R313" s="6">
        <f t="shared" si="235"/>
        <v>11.81458136341762</v>
      </c>
      <c r="S313" s="6">
        <f t="shared" si="236"/>
        <v>11.727293464858214</v>
      </c>
      <c r="T313" s="6">
        <f t="shared" si="237"/>
        <v>11.553448333114424</v>
      </c>
      <c r="U313" s="6">
        <f t="shared" si="238"/>
        <v>12.379851586914469</v>
      </c>
      <c r="V313" s="6">
        <f t="shared" si="239"/>
        <v>12.373716439451165</v>
      </c>
      <c r="W313" s="6">
        <f t="shared" si="240"/>
        <v>13.006365965713348</v>
      </c>
      <c r="X313" s="6">
        <f t="shared" si="241"/>
        <v>14.715225515502315</v>
      </c>
      <c r="AC313" s="1">
        <f t="shared" si="242"/>
        <v>44658</v>
      </c>
      <c r="AD313" s="9">
        <f t="shared" si="243"/>
        <v>-1.7047863088564413E-2</v>
      </c>
      <c r="AE313" s="9">
        <f t="shared" si="244"/>
        <v>-2.2569129172298908E-2</v>
      </c>
      <c r="AF313" s="9">
        <f t="shared" si="245"/>
        <v>-2.3672820157863487E-2</v>
      </c>
      <c r="AG313" s="9">
        <f t="shared" si="246"/>
        <v>-1.6111259401140124E-2</v>
      </c>
      <c r="AH313" s="9">
        <f t="shared" si="247"/>
        <v>-9.9148904543882796E-4</v>
      </c>
      <c r="AI313" s="9">
        <f t="shared" si="248"/>
        <v>4.4552636211569671E-3</v>
      </c>
      <c r="AJ313" s="9">
        <f t="shared" si="249"/>
        <v>-1.5465410450115494E-5</v>
      </c>
      <c r="AK313" s="9">
        <f t="shared" si="209"/>
        <v>-1.4265483704355182E-2</v>
      </c>
      <c r="AL313" s="9">
        <f t="shared" si="210"/>
        <v>-3.0320541640402741E-2</v>
      </c>
      <c r="AQ313" s="1">
        <f t="shared" si="250"/>
        <v>44658</v>
      </c>
      <c r="AR313" s="12">
        <f t="shared" si="212"/>
        <v>2.9062963588643697E-4</v>
      </c>
      <c r="AS313" s="12">
        <f t="shared" si="213"/>
        <v>5.0936559159591355E-4</v>
      </c>
      <c r="AT313" s="12">
        <f t="shared" si="214"/>
        <v>5.604024142265478E-4</v>
      </c>
      <c r="AU313" s="12">
        <f t="shared" si="215"/>
        <v>2.5957267949082603E-4</v>
      </c>
      <c r="AV313" s="12">
        <f t="shared" si="216"/>
        <v>9.8305052722519828E-7</v>
      </c>
      <c r="AW313" s="12">
        <f t="shared" si="217"/>
        <v>1.9849373934004691E-5</v>
      </c>
      <c r="AX313" s="12">
        <f t="shared" si="218"/>
        <v>2.3917892039054153E-10</v>
      </c>
      <c r="AY313" s="12">
        <f t="shared" si="219"/>
        <v>2.0350402531922325E-4</v>
      </c>
      <c r="AZ313" s="12">
        <f t="shared" si="220"/>
        <v>9.1933524536739651E-4</v>
      </c>
      <c r="BE313" s="1">
        <f t="shared" si="251"/>
        <v>44658</v>
      </c>
      <c r="BF313" s="4">
        <f>lambda!$C$1*BF312</f>
        <v>6.765891562664244E-4</v>
      </c>
      <c r="BG313" s="12">
        <f t="shared" si="252"/>
        <v>1.9663686013042252E-7</v>
      </c>
      <c r="BH313" s="12">
        <f t="shared" si="253"/>
        <v>3.4463123584902725E-7</v>
      </c>
      <c r="BI313" s="12">
        <f t="shared" si="254"/>
        <v>3.7916219661120726E-7</v>
      </c>
      <c r="BJ313" s="12">
        <f t="shared" si="255"/>
        <v>1.75624060206513E-7</v>
      </c>
      <c r="BK313" s="12">
        <f t="shared" si="256"/>
        <v>6.6512132678256055E-10</v>
      </c>
      <c r="BL313" s="12">
        <f t="shared" si="257"/>
        <v>1.342987116242499E-8</v>
      </c>
      <c r="BM313" s="12">
        <f t="shared" si="258"/>
        <v>1.6182586394375077E-13</v>
      </c>
      <c r="BN313" s="12">
        <f t="shared" si="259"/>
        <v>1.3768861678755431E-7</v>
      </c>
      <c r="BO313" s="12">
        <f t="shared" si="260"/>
        <v>6.2201225798911301E-7</v>
      </c>
    </row>
    <row r="314" spans="1:67" x14ac:dyDescent="0.25">
      <c r="A314" s="1">
        <v>44657</v>
      </c>
      <c r="B314" s="33">
        <v>15.22</v>
      </c>
      <c r="C314" s="33">
        <v>14.64</v>
      </c>
      <c r="D314" s="33">
        <v>14.17</v>
      </c>
      <c r="E314" s="33">
        <v>13.79</v>
      </c>
      <c r="F314" s="33">
        <v>12.85</v>
      </c>
      <c r="G314" s="33">
        <v>12.42</v>
      </c>
      <c r="H314" s="33">
        <v>12.11</v>
      </c>
      <c r="I314" s="33">
        <v>11.99</v>
      </c>
      <c r="J314" s="33">
        <v>11.92</v>
      </c>
      <c r="K314" s="33">
        <v>11.93</v>
      </c>
      <c r="L314" s="33">
        <v>11.95</v>
      </c>
      <c r="M314" s="33">
        <v>11.93</v>
      </c>
      <c r="O314" s="1">
        <f t="shared" si="232"/>
        <v>44657</v>
      </c>
      <c r="P314" s="6">
        <f t="shared" si="233"/>
        <v>13.376812650414749</v>
      </c>
      <c r="Q314" s="6">
        <f t="shared" si="234"/>
        <v>12.625347819840638</v>
      </c>
      <c r="R314" s="6">
        <f t="shared" si="235"/>
        <v>12.097602561208909</v>
      </c>
      <c r="S314" s="6">
        <f t="shared" si="236"/>
        <v>11.917765181474671</v>
      </c>
      <c r="T314" s="6">
        <f t="shared" si="237"/>
        <v>11.56490913126278</v>
      </c>
      <c r="U314" s="6">
        <f t="shared" si="238"/>
        <v>12.324818768391687</v>
      </c>
      <c r="V314" s="6">
        <f t="shared" si="239"/>
        <v>12.373907805534468</v>
      </c>
      <c r="W314" s="6">
        <f t="shared" si="240"/>
        <v>13.1932378069663</v>
      </c>
      <c r="X314" s="6">
        <f t="shared" si="241"/>
        <v>15.168232121442566</v>
      </c>
      <c r="AC314" s="1">
        <f t="shared" si="242"/>
        <v>44657</v>
      </c>
      <c r="AD314" s="9">
        <f t="shared" si="243"/>
        <v>-2.0871898980171487E-5</v>
      </c>
      <c r="AE314" s="9">
        <f t="shared" si="244"/>
        <v>4.2846215509625236E-3</v>
      </c>
      <c r="AF314" s="9">
        <f t="shared" si="245"/>
        <v>9.0214311444637308E-3</v>
      </c>
      <c r="AG314" s="9">
        <f t="shared" si="246"/>
        <v>1.4264826917824221E-2</v>
      </c>
      <c r="AH314" s="9">
        <f t="shared" si="247"/>
        <v>6.0904452756283586E-3</v>
      </c>
      <c r="AI314" s="9">
        <f t="shared" si="248"/>
        <v>5.9129716716408457E-3</v>
      </c>
      <c r="AJ314" s="9">
        <f t="shared" si="249"/>
        <v>1.0420166926756867E-2</v>
      </c>
      <c r="AK314" s="9">
        <f t="shared" si="209"/>
        <v>3.0946267042753783E-2</v>
      </c>
      <c r="AL314" s="9">
        <f t="shared" si="210"/>
        <v>5.1579182002803065E-2</v>
      </c>
      <c r="AQ314" s="1">
        <f t="shared" si="250"/>
        <v>44657</v>
      </c>
      <c r="AR314" s="12">
        <f t="shared" si="212"/>
        <v>4.3563616703848357E-10</v>
      </c>
      <c r="AS314" s="12">
        <f t="shared" si="213"/>
        <v>1.83579818349725E-5</v>
      </c>
      <c r="AT314" s="12">
        <f t="shared" si="214"/>
        <v>8.138621989430018E-5</v>
      </c>
      <c r="AU314" s="12">
        <f t="shared" si="215"/>
        <v>2.0348528699548247E-4</v>
      </c>
      <c r="AV314" s="12">
        <f t="shared" si="216"/>
        <v>3.7093523655423791E-5</v>
      </c>
      <c r="AW314" s="12">
        <f t="shared" si="217"/>
        <v>3.4963233989627137E-5</v>
      </c>
      <c r="AX314" s="12">
        <f t="shared" si="218"/>
        <v>1.0857987878147766E-4</v>
      </c>
      <c r="AY314" s="12">
        <f t="shared" si="219"/>
        <v>9.576714438814289E-4</v>
      </c>
      <c r="AZ314" s="12">
        <f t="shared" si="220"/>
        <v>2.6604120160782837E-3</v>
      </c>
      <c r="BE314" s="1">
        <f t="shared" si="251"/>
        <v>44657</v>
      </c>
      <c r="BF314" s="4">
        <f>lambda!$C$1*BF313</f>
        <v>6.7121940105796074E-4</v>
      </c>
      <c r="BG314" s="12">
        <f t="shared" si="252"/>
        <v>2.9240744711875666E-13</v>
      </c>
      <c r="BH314" s="12">
        <f t="shared" si="253"/>
        <v>1.2322233571903164E-8</v>
      </c>
      <c r="BI314" s="12">
        <f t="shared" si="254"/>
        <v>5.4628009771823658E-8</v>
      </c>
      <c r="BJ314" s="12">
        <f t="shared" si="255"/>
        <v>1.3658327246121498E-7</v>
      </c>
      <c r="BK314" s="12">
        <f t="shared" si="256"/>
        <v>2.4897892731122855E-8</v>
      </c>
      <c r="BL314" s="12">
        <f t="shared" si="257"/>
        <v>2.3468000977566861E-8</v>
      </c>
      <c r="BM314" s="12">
        <f t="shared" si="258"/>
        <v>7.288092120264941E-8</v>
      </c>
      <c r="BN314" s="12">
        <f t="shared" si="259"/>
        <v>6.4280765297240518E-7</v>
      </c>
      <c r="BO314" s="12">
        <f t="shared" si="260"/>
        <v>1.7857201599994674E-6</v>
      </c>
    </row>
    <row r="315" spans="1:67" x14ac:dyDescent="0.25">
      <c r="A315" s="1">
        <v>44656</v>
      </c>
      <c r="B315" s="33">
        <v>15.28</v>
      </c>
      <c r="C315" s="33">
        <v>14.67</v>
      </c>
      <c r="D315" s="33">
        <v>14.17</v>
      </c>
      <c r="E315" s="33">
        <v>13.76</v>
      </c>
      <c r="F315" s="33">
        <v>12.75</v>
      </c>
      <c r="G315" s="33">
        <v>12.33</v>
      </c>
      <c r="H315" s="33">
        <v>12.03</v>
      </c>
      <c r="I315" s="33">
        <v>11.9</v>
      </c>
      <c r="J315" s="33">
        <v>11.76</v>
      </c>
      <c r="K315" s="33">
        <v>11.66</v>
      </c>
      <c r="L315" s="33">
        <v>11.63</v>
      </c>
      <c r="M315" s="33">
        <v>11.61</v>
      </c>
      <c r="O315" s="1">
        <f t="shared" si="232"/>
        <v>44656</v>
      </c>
      <c r="P315" s="6">
        <f t="shared" si="233"/>
        <v>13.377091852810796</v>
      </c>
      <c r="Q315" s="6">
        <f t="shared" si="234"/>
        <v>12.571368705101449</v>
      </c>
      <c r="R315" s="6">
        <f t="shared" si="235"/>
        <v>11.98895568470979</v>
      </c>
      <c r="S315" s="6">
        <f t="shared" si="236"/>
        <v>11.748967123769338</v>
      </c>
      <c r="T315" s="6">
        <f t="shared" si="237"/>
        <v>11.494687741908827</v>
      </c>
      <c r="U315" s="6">
        <f t="shared" si="238"/>
        <v>12.252157497879123</v>
      </c>
      <c r="V315" s="6">
        <f t="shared" si="239"/>
        <v>12.245639072086368</v>
      </c>
      <c r="W315" s="6">
        <f t="shared" si="240"/>
        <v>12.791209074662026</v>
      </c>
      <c r="X315" s="6">
        <f t="shared" si="241"/>
        <v>14.405701514960739</v>
      </c>
      <c r="AC315" s="1">
        <f t="shared" si="242"/>
        <v>44656</v>
      </c>
      <c r="AD315" s="9">
        <f t="shared" si="243"/>
        <v>-3.4651317539211028E-3</v>
      </c>
      <c r="AE315" s="9">
        <f t="shared" si="244"/>
        <v>1.3313228170462028E-3</v>
      </c>
      <c r="AF315" s="9">
        <f t="shared" si="245"/>
        <v>-1.59189036194282E-3</v>
      </c>
      <c r="AG315" s="9">
        <f t="shared" si="246"/>
        <v>-8.4599357414508938E-3</v>
      </c>
      <c r="AH315" s="9">
        <f t="shared" si="247"/>
        <v>-1.2927398380275857E-2</v>
      </c>
      <c r="AI315" s="9">
        <f t="shared" si="248"/>
        <v>-5.4694332125673874E-3</v>
      </c>
      <c r="AJ315" s="9">
        <f t="shared" si="249"/>
        <v>4.5223660918353309E-3</v>
      </c>
      <c r="AK315" s="9">
        <f t="shared" si="209"/>
        <v>4.8321375854503959E-3</v>
      </c>
      <c r="AL315" s="9">
        <f t="shared" si="210"/>
        <v>1.0657330926026692E-3</v>
      </c>
      <c r="AQ315" s="1">
        <f t="shared" si="250"/>
        <v>44656</v>
      </c>
      <c r="AR315" s="12">
        <f t="shared" si="212"/>
        <v>1.2007138072032339E-5</v>
      </c>
      <c r="AS315" s="12">
        <f t="shared" si="213"/>
        <v>1.7724204431878373E-6</v>
      </c>
      <c r="AT315" s="12">
        <f t="shared" si="214"/>
        <v>2.5341149244464426E-6</v>
      </c>
      <c r="AU315" s="12">
        <f t="shared" si="215"/>
        <v>7.1570512749478287E-5</v>
      </c>
      <c r="AV315" s="12">
        <f t="shared" si="216"/>
        <v>1.6711762888235886E-4</v>
      </c>
      <c r="AW315" s="12">
        <f t="shared" si="217"/>
        <v>2.9914699666735212E-5</v>
      </c>
      <c r="AX315" s="12">
        <f t="shared" si="218"/>
        <v>2.0451795068581963E-5</v>
      </c>
      <c r="AY315" s="12">
        <f t="shared" si="219"/>
        <v>2.3349553644722383E-5</v>
      </c>
      <c r="AZ315" s="12">
        <f t="shared" si="220"/>
        <v>1.1357870246684493E-6</v>
      </c>
      <c r="BE315" s="1">
        <f t="shared" si="251"/>
        <v>44656</v>
      </c>
      <c r="BF315" s="4">
        <f>lambda!$C$1*BF314</f>
        <v>6.6589226295432613E-4</v>
      </c>
      <c r="BG315" s="12">
        <f t="shared" si="252"/>
        <v>7.9954603423906581E-9</v>
      </c>
      <c r="BH315" s="12">
        <f t="shared" si="253"/>
        <v>1.1802410598208585E-9</v>
      </c>
      <c r="BI315" s="12">
        <f t="shared" si="254"/>
        <v>1.6874475216259729E-9</v>
      </c>
      <c r="BJ315" s="12">
        <f t="shared" si="255"/>
        <v>4.765825069555155E-8</v>
      </c>
      <c r="BK315" s="12">
        <f t="shared" si="256"/>
        <v>1.1128233607603519E-7</v>
      </c>
      <c r="BL315" s="12">
        <f t="shared" si="257"/>
        <v>1.9919967056681336E-8</v>
      </c>
      <c r="BM315" s="12">
        <f t="shared" si="258"/>
        <v>1.361869209969617E-8</v>
      </c>
      <c r="BN315" s="12">
        <f t="shared" si="259"/>
        <v>1.5548287115457622E-8</v>
      </c>
      <c r="BO315" s="12">
        <f t="shared" si="260"/>
        <v>7.5631179209063475E-10</v>
      </c>
    </row>
    <row r="316" spans="1:67" x14ac:dyDescent="0.25">
      <c r="A316" s="1">
        <v>44655</v>
      </c>
      <c r="B316" s="33">
        <v>15.55</v>
      </c>
      <c r="C316" s="33">
        <v>14.83</v>
      </c>
      <c r="D316" s="33">
        <v>14.27</v>
      </c>
      <c r="E316" s="33">
        <v>13.84</v>
      </c>
      <c r="F316" s="33">
        <v>12.84</v>
      </c>
      <c r="G316" s="33">
        <v>12.44</v>
      </c>
      <c r="H316" s="33">
        <v>12.12</v>
      </c>
      <c r="I316" s="33">
        <v>11.95</v>
      </c>
      <c r="J316" s="33">
        <v>11.78</v>
      </c>
      <c r="K316" s="33">
        <v>11.67</v>
      </c>
      <c r="L316" s="33">
        <v>11.64</v>
      </c>
      <c r="M316" s="33">
        <v>11.61</v>
      </c>
      <c r="O316" s="1">
        <f t="shared" si="232"/>
        <v>44655</v>
      </c>
      <c r="P316" s="6">
        <f t="shared" si="233"/>
        <v>13.423525641701861</v>
      </c>
      <c r="Q316" s="6">
        <f t="shared" si="234"/>
        <v>12.554643291035905</v>
      </c>
      <c r="R316" s="6">
        <f t="shared" si="235"/>
        <v>12.008055986473654</v>
      </c>
      <c r="S316" s="6">
        <f t="shared" si="236"/>
        <v>11.84878425860858</v>
      </c>
      <c r="T316" s="6">
        <f t="shared" si="237"/>
        <v>11.644248784342782</v>
      </c>
      <c r="U316" s="6">
        <f t="shared" si="238"/>
        <v>12.319353449395976</v>
      </c>
      <c r="V316" s="6">
        <f t="shared" si="239"/>
        <v>12.190384843269975</v>
      </c>
      <c r="W316" s="6">
        <f t="shared" si="240"/>
        <v>12.729549286795558</v>
      </c>
      <c r="X316" s="6">
        <f t="shared" si="241"/>
        <v>14.390357060133075</v>
      </c>
      <c r="AC316" s="1">
        <f t="shared" si="242"/>
        <v>44655</v>
      </c>
      <c r="AD316" s="9">
        <f t="shared" si="243"/>
        <v>8.9469226135497869E-3</v>
      </c>
      <c r="AE316" s="9">
        <f t="shared" si="244"/>
        <v>-1.2419193025696841E-3</v>
      </c>
      <c r="AF316" s="9">
        <f t="shared" si="245"/>
        <v>1.6048667752479199E-4</v>
      </c>
      <c r="AG316" s="9">
        <f t="shared" si="246"/>
        <v>5.9828622431280397E-3</v>
      </c>
      <c r="AH316" s="9">
        <f t="shared" si="247"/>
        <v>2.5099308224425073E-2</v>
      </c>
      <c r="AI316" s="9">
        <f t="shared" si="248"/>
        <v>4.563357126527922E-2</v>
      </c>
      <c r="AJ316" s="9">
        <f t="shared" si="249"/>
        <v>5.4249987900191185E-2</v>
      </c>
      <c r="AK316" s="9">
        <f t="shared" si="209"/>
        <v>5.1028938481284286E-2</v>
      </c>
      <c r="AL316" s="9">
        <f t="shared" si="210"/>
        <v>4.2414837567353571E-2</v>
      </c>
      <c r="AQ316" s="1">
        <f t="shared" si="250"/>
        <v>44655</v>
      </c>
      <c r="AR316" s="12">
        <f t="shared" si="212"/>
        <v>8.0047424252848552E-5</v>
      </c>
      <c r="AS316" s="12">
        <f t="shared" si="213"/>
        <v>1.5423635540951707E-6</v>
      </c>
      <c r="AT316" s="12">
        <f t="shared" si="214"/>
        <v>2.5755973662946573E-8</v>
      </c>
      <c r="AU316" s="12">
        <f t="shared" si="215"/>
        <v>3.5794640620247079E-5</v>
      </c>
      <c r="AV316" s="12">
        <f t="shared" si="216"/>
        <v>6.2997527334469211E-4</v>
      </c>
      <c r="AW316" s="12">
        <f t="shared" si="217"/>
        <v>2.0824228264233174E-3</v>
      </c>
      <c r="AX316" s="12">
        <f t="shared" si="218"/>
        <v>2.9430611871708902E-3</v>
      </c>
      <c r="AY316" s="12">
        <f t="shared" si="219"/>
        <v>2.6039525625266963E-3</v>
      </c>
      <c r="AZ316" s="12">
        <f t="shared" si="220"/>
        <v>1.7990184458649878E-3</v>
      </c>
      <c r="BE316" s="1">
        <f t="shared" si="251"/>
        <v>44655</v>
      </c>
      <c r="BF316" s="4">
        <f>lambda!$C$1*BF315</f>
        <v>6.6060740372452995E-4</v>
      </c>
      <c r="BG316" s="12">
        <f t="shared" si="252"/>
        <v>5.287992111051025E-8</v>
      </c>
      <c r="BH316" s="12">
        <f t="shared" si="253"/>
        <v>1.0188967830701493E-9</v>
      </c>
      <c r="BI316" s="12">
        <f t="shared" si="254"/>
        <v>1.7014586891876508E-11</v>
      </c>
      <c r="BJ316" s="12">
        <f t="shared" si="255"/>
        <v>2.3646204607394023E-8</v>
      </c>
      <c r="BK316" s="12">
        <f t="shared" si="256"/>
        <v>4.1616632973488814E-7</v>
      </c>
      <c r="BL316" s="12">
        <f t="shared" si="257"/>
        <v>1.3756639368202051E-6</v>
      </c>
      <c r="BM316" s="12">
        <f t="shared" si="258"/>
        <v>1.9442080098593946E-6</v>
      </c>
      <c r="BN316" s="12">
        <f t="shared" si="259"/>
        <v>1.7201903417525975E-6</v>
      </c>
      <c r="BO316" s="12">
        <f t="shared" si="260"/>
        <v>1.1884449047754084E-6</v>
      </c>
    </row>
    <row r="317" spans="1:67" x14ac:dyDescent="0.25">
      <c r="A317" s="1">
        <v>44652</v>
      </c>
      <c r="B317" s="33">
        <v>15.06</v>
      </c>
      <c r="C317" s="33">
        <v>14.52</v>
      </c>
      <c r="D317" s="33">
        <v>14.07</v>
      </c>
      <c r="E317" s="33">
        <v>13.69</v>
      </c>
      <c r="F317" s="33">
        <v>12.73</v>
      </c>
      <c r="G317" s="33">
        <v>12.27</v>
      </c>
      <c r="H317" s="33">
        <v>11.82</v>
      </c>
      <c r="I317" s="33">
        <v>11.57</v>
      </c>
      <c r="J317" s="33">
        <v>11.36</v>
      </c>
      <c r="K317" s="33">
        <v>11.26</v>
      </c>
      <c r="L317" s="33">
        <v>11.23</v>
      </c>
      <c r="M317" s="33">
        <v>11.19</v>
      </c>
      <c r="O317" s="1">
        <f t="shared" si="232"/>
        <v>44652</v>
      </c>
      <c r="P317" s="6">
        <f t="shared" si="233"/>
        <v>13.303962057215468</v>
      </c>
      <c r="Q317" s="6">
        <f t="shared" si="234"/>
        <v>12.570244830797339</v>
      </c>
      <c r="R317" s="6">
        <f t="shared" si="235"/>
        <v>12.006129008096167</v>
      </c>
      <c r="S317" s="6">
        <f t="shared" si="236"/>
        <v>11.778106253848186</v>
      </c>
      <c r="T317" s="6">
        <f t="shared" si="237"/>
        <v>11.355623494689748</v>
      </c>
      <c r="U317" s="6">
        <f t="shared" si="238"/>
        <v>11.769811498297411</v>
      </c>
      <c r="V317" s="6">
        <f t="shared" si="239"/>
        <v>11.546675101235381</v>
      </c>
      <c r="W317" s="6">
        <f t="shared" si="240"/>
        <v>12.096269120010575</v>
      </c>
      <c r="X317" s="6">
        <f t="shared" si="241"/>
        <v>13.79275557647585</v>
      </c>
      <c r="AC317" s="1">
        <f t="shared" si="242"/>
        <v>44652</v>
      </c>
      <c r="AD317" s="9">
        <f t="shared" si="243"/>
        <v>-1.3813025575983916E-3</v>
      </c>
      <c r="AE317" s="9">
        <f t="shared" si="244"/>
        <v>2.8517721764673436E-3</v>
      </c>
      <c r="AF317" s="9">
        <f t="shared" si="245"/>
        <v>4.5220509150240198E-3</v>
      </c>
      <c r="AG317" s="9">
        <f t="shared" si="246"/>
        <v>2.7289514335290557E-2</v>
      </c>
      <c r="AH317" s="9">
        <f t="shared" si="247"/>
        <v>6.5916435947314458E-2</v>
      </c>
      <c r="AI317" s="9">
        <f t="shared" si="248"/>
        <v>5.0613068970339757E-2</v>
      </c>
      <c r="AJ317" s="9">
        <f t="shared" si="249"/>
        <v>3.5294350519631118E-3</v>
      </c>
      <c r="AK317" s="9">
        <f t="shared" si="209"/>
        <v>-2.8970197269075248E-2</v>
      </c>
      <c r="AL317" s="9">
        <f t="shared" si="210"/>
        <v>-2.1821686054567832E-3</v>
      </c>
      <c r="AQ317" s="1">
        <f t="shared" si="250"/>
        <v>44652</v>
      </c>
      <c r="AR317" s="12">
        <f t="shared" si="212"/>
        <v>1.9079967556278576E-6</v>
      </c>
      <c r="AS317" s="12">
        <f t="shared" si="213"/>
        <v>8.132604546473289E-6</v>
      </c>
      <c r="AT317" s="12">
        <f t="shared" si="214"/>
        <v>2.0448944478069573E-5</v>
      </c>
      <c r="AU317" s="12">
        <f t="shared" si="215"/>
        <v>7.4471759265602874E-4</v>
      </c>
      <c r="AV317" s="12">
        <f t="shared" si="216"/>
        <v>4.34497652799641E-3</v>
      </c>
      <c r="AW317" s="12">
        <f t="shared" si="217"/>
        <v>2.5616827505963694E-3</v>
      </c>
      <c r="AX317" s="12">
        <f t="shared" si="218"/>
        <v>1.2456911786025854E-5</v>
      </c>
      <c r="AY317" s="12">
        <f t="shared" si="219"/>
        <v>8.3927232980913493E-4</v>
      </c>
      <c r="AZ317" s="12">
        <f t="shared" si="220"/>
        <v>4.7618598226412017E-6</v>
      </c>
      <c r="BE317" s="1">
        <f t="shared" si="251"/>
        <v>44652</v>
      </c>
      <c r="BF317" s="4">
        <f>lambda!$C$1*BF316</f>
        <v>6.5536448782195435E-4</v>
      </c>
      <c r="BG317" s="12">
        <f t="shared" si="252"/>
        <v>1.2504333165180015E-9</v>
      </c>
      <c r="BH317" s="12">
        <f t="shared" si="253"/>
        <v>5.3298202132579642E-9</v>
      </c>
      <c r="BI317" s="12">
        <f t="shared" si="254"/>
        <v>1.3401512024369647E-8</v>
      </c>
      <c r="BJ317" s="12">
        <f t="shared" si="255"/>
        <v>4.8806146368301709E-7</v>
      </c>
      <c r="BK317" s="12">
        <f t="shared" si="256"/>
        <v>2.8475433168687808E-6</v>
      </c>
      <c r="BL317" s="12">
        <f t="shared" si="257"/>
        <v>1.6788359038069249E-6</v>
      </c>
      <c r="BM317" s="12">
        <f t="shared" si="258"/>
        <v>8.1638176124921007E-9</v>
      </c>
      <c r="BN317" s="12">
        <f t="shared" si="259"/>
        <v>5.5002928056850209E-7</v>
      </c>
      <c r="BO317" s="12">
        <f t="shared" si="260"/>
        <v>3.1207538237451935E-9</v>
      </c>
    </row>
    <row r="318" spans="1:67" x14ac:dyDescent="0.25">
      <c r="A318" s="1">
        <v>44651</v>
      </c>
      <c r="B318" s="33">
        <v>15.14</v>
      </c>
      <c r="C318" s="33">
        <v>14.57</v>
      </c>
      <c r="D318" s="33">
        <v>14.09</v>
      </c>
      <c r="E318" s="33">
        <v>13.69</v>
      </c>
      <c r="F318" s="33">
        <v>12.57</v>
      </c>
      <c r="G318" s="33">
        <v>11.92</v>
      </c>
      <c r="H318" s="33">
        <v>11.4</v>
      </c>
      <c r="I318" s="33">
        <v>11.26</v>
      </c>
      <c r="J318" s="33">
        <v>11.23</v>
      </c>
      <c r="K318" s="33">
        <v>11.18</v>
      </c>
      <c r="L318" s="33">
        <v>11.13</v>
      </c>
      <c r="M318" s="33">
        <v>11.07</v>
      </c>
      <c r="O318" s="1">
        <f t="shared" si="232"/>
        <v>44651</v>
      </c>
      <c r="P318" s="6">
        <f t="shared" si="233"/>
        <v>13.322351551835343</v>
      </c>
      <c r="Q318" s="6">
        <f t="shared" si="234"/>
        <v>12.534448422198352</v>
      </c>
      <c r="R318" s="6">
        <f t="shared" si="235"/>
        <v>11.951959252934152</v>
      </c>
      <c r="S318" s="6">
        <f t="shared" si="236"/>
        <v>11.46103351218224</v>
      </c>
      <c r="T318" s="6">
        <f t="shared" si="237"/>
        <v>10.63123798886787</v>
      </c>
      <c r="U318" s="6">
        <f t="shared" si="238"/>
        <v>11.188929329494856</v>
      </c>
      <c r="V318" s="6">
        <f t="shared" si="239"/>
        <v>11.505993694820715</v>
      </c>
      <c r="W318" s="6">
        <f t="shared" si="240"/>
        <v>12.451825829584285</v>
      </c>
      <c r="X318" s="6">
        <f t="shared" si="241"/>
        <v>13.822886558162093</v>
      </c>
      <c r="AC318" s="1">
        <f t="shared" si="242"/>
        <v>44651</v>
      </c>
      <c r="AD318" s="9">
        <f t="shared" si="243"/>
        <v>-2.8092500121154551E-2</v>
      </c>
      <c r="AE318" s="9">
        <f t="shared" si="244"/>
        <v>-3.3490485562418099E-2</v>
      </c>
      <c r="AF318" s="9">
        <f t="shared" si="245"/>
        <v>-3.5250391492688965E-2</v>
      </c>
      <c r="AG318" s="9">
        <f t="shared" si="246"/>
        <v>-4.1797015272509154E-2</v>
      </c>
      <c r="AH318" s="9">
        <f t="shared" si="247"/>
        <v>-6.5272225741635589E-2</v>
      </c>
      <c r="AI318" s="9">
        <f t="shared" si="248"/>
        <v>-9.1281600687375605E-2</v>
      </c>
      <c r="AJ318" s="9">
        <f t="shared" si="249"/>
        <v>-7.5868600976840117E-2</v>
      </c>
      <c r="AK318" s="9">
        <f t="shared" si="209"/>
        <v>-1.0701565325354956E-2</v>
      </c>
      <c r="AL318" s="9">
        <f t="shared" si="210"/>
        <v>8.6440874214434721E-3</v>
      </c>
      <c r="AQ318" s="1">
        <f t="shared" si="250"/>
        <v>44651</v>
      </c>
      <c r="AR318" s="12">
        <f t="shared" si="212"/>
        <v>7.8918856305706844E-4</v>
      </c>
      <c r="AS318" s="12">
        <f t="shared" si="213"/>
        <v>1.1216126232065351E-3</v>
      </c>
      <c r="AT318" s="12">
        <f t="shared" si="214"/>
        <v>1.2425901003878385E-3</v>
      </c>
      <c r="AU318" s="12">
        <f t="shared" si="215"/>
        <v>1.7469904856903635E-3</v>
      </c>
      <c r="AV318" s="12">
        <f t="shared" si="216"/>
        <v>4.2604634532670358E-3</v>
      </c>
      <c r="AW318" s="12">
        <f t="shared" si="217"/>
        <v>8.3323306240494898E-3</v>
      </c>
      <c r="AX318" s="12">
        <f t="shared" si="218"/>
        <v>5.7560446141829849E-3</v>
      </c>
      <c r="AY318" s="12">
        <f t="shared" si="219"/>
        <v>1.1452350041283953E-4</v>
      </c>
      <c r="AZ318" s="12">
        <f t="shared" si="220"/>
        <v>7.4720247349557248E-5</v>
      </c>
      <c r="BE318" s="1">
        <f t="shared" si="251"/>
        <v>44651</v>
      </c>
      <c r="BF318" s="4">
        <f>lambda!$C$1*BF317</f>
        <v>6.5016318236304994E-4</v>
      </c>
      <c r="BG318" s="12">
        <f t="shared" si="252"/>
        <v>5.1310134764170615E-7</v>
      </c>
      <c r="BH318" s="12">
        <f t="shared" si="253"/>
        <v>7.2923123248252931E-7</v>
      </c>
      <c r="BI318" s="12">
        <f t="shared" si="254"/>
        <v>8.0788633404097872E-7</v>
      </c>
      <c r="BJ318" s="12">
        <f t="shared" si="255"/>
        <v>1.135828893734417E-6</v>
      </c>
      <c r="BK318" s="12">
        <f t="shared" si="256"/>
        <v>2.7699964771175652E-6</v>
      </c>
      <c r="BL318" s="12">
        <f t="shared" si="257"/>
        <v>5.4173745950331142E-6</v>
      </c>
      <c r="BM318" s="12">
        <f t="shared" si="258"/>
        <v>3.7423682841809035E-6</v>
      </c>
      <c r="BN318" s="12">
        <f t="shared" si="259"/>
        <v>7.445896348376781E-8</v>
      </c>
      <c r="BO318" s="12">
        <f t="shared" si="260"/>
        <v>4.8580353803742389E-8</v>
      </c>
    </row>
    <row r="319" spans="1:67" x14ac:dyDescent="0.25">
      <c r="A319" s="1">
        <v>44650</v>
      </c>
      <c r="B319" s="33">
        <v>15.42</v>
      </c>
      <c r="C319" s="33">
        <v>14.92</v>
      </c>
      <c r="D319" s="33">
        <v>14.48</v>
      </c>
      <c r="E319" s="33">
        <v>14.1</v>
      </c>
      <c r="F319" s="33">
        <v>13.02</v>
      </c>
      <c r="G319" s="33">
        <v>12.46</v>
      </c>
      <c r="H319" s="33">
        <v>12.11</v>
      </c>
      <c r="I319" s="33">
        <v>12</v>
      </c>
      <c r="J319" s="33">
        <v>11.78</v>
      </c>
      <c r="K319" s="33">
        <v>11.52</v>
      </c>
      <c r="L319" s="33">
        <v>11.39</v>
      </c>
      <c r="M319" s="33">
        <v>11.37</v>
      </c>
      <c r="O319" s="1">
        <f t="shared" si="232"/>
        <v>44650</v>
      </c>
      <c r="P319" s="6">
        <f t="shared" si="233"/>
        <v>13.701916212545395</v>
      </c>
      <c r="Q319" s="6">
        <f t="shared" si="234"/>
        <v>12.961341717998121</v>
      </c>
      <c r="R319" s="6">
        <f t="shared" si="235"/>
        <v>12.38078421606934</v>
      </c>
      <c r="S319" s="6">
        <f t="shared" si="236"/>
        <v>11.950222611744055</v>
      </c>
      <c r="T319" s="6">
        <f t="shared" si="237"/>
        <v>11.348310441967136</v>
      </c>
      <c r="U319" s="6">
        <f t="shared" si="238"/>
        <v>12.25833896731131</v>
      </c>
      <c r="V319" s="6">
        <f t="shared" si="239"/>
        <v>12.412905424390431</v>
      </c>
      <c r="W319" s="6">
        <f t="shared" si="240"/>
        <v>12.58579542073206</v>
      </c>
      <c r="X319" s="6">
        <f t="shared" si="241"/>
        <v>13.703915258291165</v>
      </c>
      <c r="AC319" s="1">
        <f t="shared" si="242"/>
        <v>44650</v>
      </c>
      <c r="AD319" s="9">
        <f t="shared" si="243"/>
        <v>-9.9870383049159767E-2</v>
      </c>
      <c r="AE319" s="9">
        <f t="shared" si="244"/>
        <v>-9.9602313126995592E-2</v>
      </c>
      <c r="AF319" s="9">
        <f t="shared" si="245"/>
        <v>-9.7911364238979559E-2</v>
      </c>
      <c r="AG319" s="9">
        <f t="shared" si="246"/>
        <v>-8.9157374941977521E-2</v>
      </c>
      <c r="AH319" s="9">
        <f t="shared" si="247"/>
        <v>-3.5618665759828513E-2</v>
      </c>
      <c r="AI319" s="9">
        <f t="shared" si="248"/>
        <v>6.5498942022761105E-3</v>
      </c>
      <c r="AJ319" s="9">
        <f t="shared" si="249"/>
        <v>-2.0620670172803515E-2</v>
      </c>
      <c r="AK319" s="9">
        <f t="shared" si="209"/>
        <v>-0.10476776256679872</v>
      </c>
      <c r="AL319" s="9">
        <f t="shared" si="210"/>
        <v>-0.17928121856331874</v>
      </c>
      <c r="AQ319" s="1">
        <f t="shared" si="250"/>
        <v>44650</v>
      </c>
      <c r="AR319" s="12">
        <f t="shared" si="212"/>
        <v>9.9740934103858987E-3</v>
      </c>
      <c r="AS319" s="12">
        <f t="shared" si="213"/>
        <v>9.9206207802480777E-3</v>
      </c>
      <c r="AT319" s="12">
        <f t="shared" si="214"/>
        <v>9.5866352471381255E-3</v>
      </c>
      <c r="AU319" s="12">
        <f t="shared" si="215"/>
        <v>7.9490375065443611E-3</v>
      </c>
      <c r="AV319" s="12">
        <f t="shared" si="216"/>
        <v>1.2686893505103802E-3</v>
      </c>
      <c r="AW319" s="12">
        <f t="shared" si="217"/>
        <v>4.2901114061010204E-5</v>
      </c>
      <c r="AX319" s="12">
        <f t="shared" si="218"/>
        <v>4.2521203837554857E-4</v>
      </c>
      <c r="AY319" s="12">
        <f t="shared" si="219"/>
        <v>1.0976284073253111E-2</v>
      </c>
      <c r="AZ319" s="12">
        <f t="shared" si="220"/>
        <v>3.2141755329548466E-2</v>
      </c>
      <c r="BE319" s="1">
        <f t="shared" si="251"/>
        <v>44650</v>
      </c>
      <c r="BF319" s="4">
        <f>lambda!$C$1*BF318</f>
        <v>6.4500315710620034E-4</v>
      </c>
      <c r="BG319" s="12">
        <f t="shared" si="252"/>
        <v>6.4333217389710536E-6</v>
      </c>
      <c r="BH319" s="12">
        <f t="shared" si="253"/>
        <v>6.3988317237133868E-6</v>
      </c>
      <c r="BI319" s="12">
        <f t="shared" si="254"/>
        <v>6.18341000042967E-6</v>
      </c>
      <c r="BJ319" s="12">
        <f t="shared" si="255"/>
        <v>5.1271542876767112E-6</v>
      </c>
      <c r="BK319" s="12">
        <f t="shared" si="256"/>
        <v>8.1830863646621006E-7</v>
      </c>
      <c r="BL319" s="12">
        <f t="shared" si="257"/>
        <v>2.7671354012724784E-8</v>
      </c>
      <c r="BM319" s="12">
        <f t="shared" si="258"/>
        <v>2.7426310719179162E-7</v>
      </c>
      <c r="BN319" s="12">
        <f t="shared" si="259"/>
        <v>7.0797378805427613E-6</v>
      </c>
      <c r="BO319" s="12">
        <f t="shared" si="260"/>
        <v>2.0731533662493802E-5</v>
      </c>
    </row>
    <row r="320" spans="1:67" x14ac:dyDescent="0.25">
      <c r="A320" s="1">
        <v>44649</v>
      </c>
      <c r="B320" s="33">
        <v>17.12</v>
      </c>
      <c r="C320" s="33">
        <v>16.57</v>
      </c>
      <c r="D320" s="33">
        <v>16.079999999999998</v>
      </c>
      <c r="E320" s="33">
        <v>15.65</v>
      </c>
      <c r="F320" s="33">
        <v>14.35</v>
      </c>
      <c r="G320" s="33">
        <v>13.48</v>
      </c>
      <c r="H320" s="33">
        <v>12.69</v>
      </c>
      <c r="I320" s="33">
        <v>12.48</v>
      </c>
      <c r="J320" s="33">
        <v>12.45</v>
      </c>
      <c r="K320" s="33">
        <v>12.54</v>
      </c>
      <c r="L320" s="33">
        <v>12.64</v>
      </c>
      <c r="M320" s="33">
        <v>12.76</v>
      </c>
      <c r="O320" s="1">
        <f t="shared" si="232"/>
        <v>44649</v>
      </c>
      <c r="P320" s="6">
        <f t="shared" si="233"/>
        <v>15.140996663000195</v>
      </c>
      <c r="Q320" s="6">
        <f t="shared" si="234"/>
        <v>14.318802393778896</v>
      </c>
      <c r="R320" s="6">
        <f t="shared" si="235"/>
        <v>13.654333924866791</v>
      </c>
      <c r="S320" s="6">
        <f t="shared" si="236"/>
        <v>13.064613056636375</v>
      </c>
      <c r="T320" s="6">
        <f t="shared" si="237"/>
        <v>11.759807095216424</v>
      </c>
      <c r="U320" s="6">
        <f t="shared" si="238"/>
        <v>12.178310519023439</v>
      </c>
      <c r="V320" s="6">
        <f t="shared" si="239"/>
        <v>12.671525145059769</v>
      </c>
      <c r="W320" s="6">
        <f t="shared" si="240"/>
        <v>13.975930402450414</v>
      </c>
      <c r="X320" s="6">
        <f t="shared" si="241"/>
        <v>16.39477679259004</v>
      </c>
      <c r="AC320" s="1">
        <f t="shared" si="242"/>
        <v>44649</v>
      </c>
      <c r="AD320" s="9">
        <f t="shared" si="243"/>
        <v>-3.3030216357289151E-2</v>
      </c>
      <c r="AE320" s="9">
        <f t="shared" si="244"/>
        <v>-4.0482023398653297E-2</v>
      </c>
      <c r="AF320" s="9">
        <f t="shared" si="245"/>
        <v>-4.6361745636048016E-2</v>
      </c>
      <c r="AG320" s="9">
        <f t="shared" si="246"/>
        <v>-5.3545112212837823E-2</v>
      </c>
      <c r="AH320" s="9">
        <f t="shared" si="247"/>
        <v>-5.9343646266498427E-2</v>
      </c>
      <c r="AI320" s="9">
        <f t="shared" si="248"/>
        <v>-7.3381791740512736E-2</v>
      </c>
      <c r="AJ320" s="9">
        <f t="shared" si="249"/>
        <v>-7.5110314756777638E-2</v>
      </c>
      <c r="AK320" s="9">
        <f t="shared" si="209"/>
        <v>-7.7092671793828144E-2</v>
      </c>
      <c r="AL320" s="9">
        <f t="shared" si="210"/>
        <v>-8.903950473796772E-2</v>
      </c>
      <c r="AQ320" s="1">
        <f t="shared" si="250"/>
        <v>44649</v>
      </c>
      <c r="AR320" s="12">
        <f t="shared" si="212"/>
        <v>1.0909951926093317E-3</v>
      </c>
      <c r="AS320" s="12">
        <f t="shared" si="213"/>
        <v>1.638794218449113E-3</v>
      </c>
      <c r="AT320" s="12">
        <f t="shared" si="214"/>
        <v>2.149411458421617E-3</v>
      </c>
      <c r="AU320" s="12">
        <f t="shared" si="215"/>
        <v>2.8670790418853943E-3</v>
      </c>
      <c r="AV320" s="12">
        <f t="shared" si="216"/>
        <v>3.5216683522032929E-3</v>
      </c>
      <c r="AW320" s="12">
        <f t="shared" si="217"/>
        <v>5.3848873590479828E-3</v>
      </c>
      <c r="AX320" s="12">
        <f t="shared" si="218"/>
        <v>5.6415593828622089E-3</v>
      </c>
      <c r="AY320" s="12">
        <f t="shared" si="219"/>
        <v>5.9432800443109052E-3</v>
      </c>
      <c r="AZ320" s="12">
        <f t="shared" si="220"/>
        <v>7.9280334039825758E-3</v>
      </c>
      <c r="BE320" s="1">
        <f t="shared" si="251"/>
        <v>44649</v>
      </c>
      <c r="BF320" s="4">
        <f>lambda!$C$1*BF319</f>
        <v>6.3988408443075434E-4</v>
      </c>
      <c r="BG320" s="12">
        <f t="shared" si="252"/>
        <v>6.9811045994117671E-7</v>
      </c>
      <c r="BH320" s="12">
        <f t="shared" si="253"/>
        <v>1.0486383380427243E-6</v>
      </c>
      <c r="BI320" s="12">
        <f t="shared" si="254"/>
        <v>1.3753741831370887E-6</v>
      </c>
      <c r="BJ320" s="12">
        <f t="shared" si="255"/>
        <v>1.8345982477074399E-6</v>
      </c>
      <c r="BK320" s="12">
        <f t="shared" si="256"/>
        <v>2.2534595292183674E-6</v>
      </c>
      <c r="BL320" s="12">
        <f t="shared" si="257"/>
        <v>3.4457037175071611E-6</v>
      </c>
      <c r="BM320" s="12">
        <f t="shared" si="258"/>
        <v>3.6099440604645159E-6</v>
      </c>
      <c r="BN320" s="12">
        <f t="shared" si="259"/>
        <v>3.8030103096694566E-6</v>
      </c>
      <c r="BO320" s="12">
        <f t="shared" si="260"/>
        <v>5.0730223960438271E-6</v>
      </c>
    </row>
    <row r="321" spans="1:67" x14ac:dyDescent="0.25">
      <c r="A321" s="1">
        <v>44648</v>
      </c>
      <c r="B321" s="33">
        <v>17.57</v>
      </c>
      <c r="C321" s="33">
        <v>17.079999999999998</v>
      </c>
      <c r="D321" s="33">
        <v>16.64</v>
      </c>
      <c r="E321" s="33">
        <v>16.25</v>
      </c>
      <c r="F321" s="33">
        <v>15.01</v>
      </c>
      <c r="G321" s="33">
        <v>14.16</v>
      </c>
      <c r="H321" s="33">
        <v>13.43</v>
      </c>
      <c r="I321" s="33">
        <v>13.26</v>
      </c>
      <c r="J321" s="33">
        <v>13.26</v>
      </c>
      <c r="K321" s="33">
        <v>13.39</v>
      </c>
      <c r="L321" s="33">
        <v>13.49</v>
      </c>
      <c r="M321" s="33">
        <v>13.61</v>
      </c>
      <c r="O321" s="1">
        <f t="shared" si="232"/>
        <v>44648</v>
      </c>
      <c r="P321" s="6">
        <f t="shared" si="233"/>
        <v>15.649458128168714</v>
      </c>
      <c r="Q321" s="6">
        <f t="shared" si="234"/>
        <v>14.910349210272411</v>
      </c>
      <c r="R321" s="6">
        <f t="shared" si="235"/>
        <v>14.302276501814859</v>
      </c>
      <c r="S321" s="6">
        <f t="shared" si="236"/>
        <v>13.783226666666692</v>
      </c>
      <c r="T321" s="6">
        <f t="shared" si="237"/>
        <v>12.478799758689952</v>
      </c>
      <c r="U321" s="6">
        <f t="shared" si="238"/>
        <v>13.105583161703127</v>
      </c>
      <c r="V321" s="6">
        <f t="shared" si="239"/>
        <v>13.659942931564872</v>
      </c>
      <c r="W321" s="6">
        <f t="shared" si="240"/>
        <v>15.095991799200013</v>
      </c>
      <c r="X321" s="6">
        <f t="shared" si="241"/>
        <v>17.921521347788637</v>
      </c>
      <c r="AC321" s="1">
        <f t="shared" si="242"/>
        <v>44648</v>
      </c>
      <c r="AD321" s="9">
        <f t="shared" si="243"/>
        <v>2.2946732419378219E-3</v>
      </c>
      <c r="AE321" s="9">
        <f t="shared" si="244"/>
        <v>-2.9483693428578269E-3</v>
      </c>
      <c r="AF321" s="9">
        <f t="shared" si="245"/>
        <v>-5.5735776808305462E-3</v>
      </c>
      <c r="AG321" s="9">
        <f t="shared" si="246"/>
        <v>-1.2842290500942453E-2</v>
      </c>
      <c r="AH321" s="9">
        <f t="shared" si="247"/>
        <v>-4.8308760011593361E-3</v>
      </c>
      <c r="AI321" s="9">
        <f t="shared" si="248"/>
        <v>1.2301874315267667E-2</v>
      </c>
      <c r="AJ321" s="9">
        <f t="shared" si="249"/>
        <v>1.8244277159271422E-2</v>
      </c>
      <c r="AK321" s="9">
        <f t="shared" si="209"/>
        <v>8.8111602400145986E-3</v>
      </c>
      <c r="AL321" s="9">
        <f t="shared" si="210"/>
        <v>-9.5214315835685142E-4</v>
      </c>
      <c r="AQ321" s="1">
        <f t="shared" si="250"/>
        <v>44648</v>
      </c>
      <c r="AR321" s="12">
        <f t="shared" si="212"/>
        <v>5.2655252872654336E-6</v>
      </c>
      <c r="AS321" s="12">
        <f t="shared" si="213"/>
        <v>8.6928817819038935E-6</v>
      </c>
      <c r="AT321" s="12">
        <f t="shared" si="214"/>
        <v>3.1064768164252408E-5</v>
      </c>
      <c r="AU321" s="12">
        <f t="shared" si="215"/>
        <v>1.6492442531059677E-4</v>
      </c>
      <c r="AV321" s="12">
        <f t="shared" si="216"/>
        <v>2.3337362938577216E-5</v>
      </c>
      <c r="AW321" s="12">
        <f t="shared" si="217"/>
        <v>1.5133611166864234E-4</v>
      </c>
      <c r="AX321" s="12">
        <f t="shared" si="218"/>
        <v>3.3285364906431291E-4</v>
      </c>
      <c r="AY321" s="12">
        <f t="shared" si="219"/>
        <v>7.7636544775214116E-5</v>
      </c>
      <c r="AZ321" s="12">
        <f t="shared" si="220"/>
        <v>9.0657659400576018E-7</v>
      </c>
      <c r="BE321" s="1">
        <f t="shared" si="251"/>
        <v>44648</v>
      </c>
      <c r="BF321" s="4">
        <f>lambda!$C$1*BF320</f>
        <v>6.3480563931622453E-4</v>
      </c>
      <c r="BG321" s="12">
        <f t="shared" si="252"/>
        <v>3.3425851463182806E-9</v>
      </c>
      <c r="BH321" s="12">
        <f t="shared" si="253"/>
        <v>5.5182903770618623E-9</v>
      </c>
      <c r="BI321" s="12">
        <f t="shared" si="254"/>
        <v>1.9720090014718547E-8</v>
      </c>
      <c r="BJ321" s="12">
        <f t="shared" si="255"/>
        <v>1.046949552481543E-7</v>
      </c>
      <c r="BK321" s="12">
        <f t="shared" si="256"/>
        <v>1.4814689600178273E-8</v>
      </c>
      <c r="BL321" s="12">
        <f t="shared" si="257"/>
        <v>9.6069017119444054E-8</v>
      </c>
      <c r="BM321" s="12">
        <f t="shared" si="258"/>
        <v>2.112973734930094E-7</v>
      </c>
      <c r="BN321" s="12">
        <f t="shared" si="259"/>
        <v>4.928411644033249E-8</v>
      </c>
      <c r="BO321" s="12">
        <f t="shared" si="260"/>
        <v>5.7549993434695192E-10</v>
      </c>
    </row>
    <row r="322" spans="1:67" x14ac:dyDescent="0.25">
      <c r="A322" s="1">
        <v>44645</v>
      </c>
      <c r="B322" s="33">
        <v>17.47</v>
      </c>
      <c r="C322" s="33">
        <v>17.010000000000002</v>
      </c>
      <c r="D322" s="33">
        <v>16.61</v>
      </c>
      <c r="E322" s="33">
        <v>16.25</v>
      </c>
      <c r="F322" s="33">
        <v>15.1</v>
      </c>
      <c r="G322" s="33">
        <v>14.24</v>
      </c>
      <c r="H322" s="33">
        <v>13.42</v>
      </c>
      <c r="I322" s="33">
        <v>13.19</v>
      </c>
      <c r="J322" s="33">
        <v>13.18</v>
      </c>
      <c r="K322" s="33">
        <v>13.34</v>
      </c>
      <c r="L322" s="33">
        <v>13.46</v>
      </c>
      <c r="M322" s="33">
        <v>13.61</v>
      </c>
      <c r="O322" s="1">
        <f t="shared" si="232"/>
        <v>44645</v>
      </c>
      <c r="P322" s="6">
        <f t="shared" si="233"/>
        <v>15.613588905163489</v>
      </c>
      <c r="Q322" s="6">
        <f t="shared" si="234"/>
        <v>14.954375297465372</v>
      </c>
      <c r="R322" s="6">
        <f t="shared" si="235"/>
        <v>14.382213912658592</v>
      </c>
      <c r="S322" s="6">
        <f t="shared" si="236"/>
        <v>13.96137634408603</v>
      </c>
      <c r="T322" s="6">
        <f t="shared" si="237"/>
        <v>12.539229138866892</v>
      </c>
      <c r="U322" s="6">
        <f t="shared" si="238"/>
        <v>12.945347544810659</v>
      </c>
      <c r="V322" s="6">
        <f t="shared" si="239"/>
        <v>13.412986765098934</v>
      </c>
      <c r="W322" s="6">
        <f t="shared" si="240"/>
        <v>14.963562879467274</v>
      </c>
      <c r="X322" s="6">
        <f t="shared" si="241"/>
        <v>17.938593327922067</v>
      </c>
      <c r="AC322" s="1">
        <f t="shared" si="242"/>
        <v>44645</v>
      </c>
      <c r="AD322" s="9">
        <f t="shared" si="243"/>
        <v>-1.1943752837177081E-2</v>
      </c>
      <c r="AE322" s="9">
        <f t="shared" si="244"/>
        <v>-9.5833611879677788E-3</v>
      </c>
      <c r="AF322" s="9">
        <f t="shared" si="245"/>
        <v>-7.5443315283812273E-3</v>
      </c>
      <c r="AG322" s="9">
        <f t="shared" si="246"/>
        <v>-5.1013620667345475E-3</v>
      </c>
      <c r="AH322" s="9">
        <f t="shared" si="247"/>
        <v>-1.7372250997496513E-3</v>
      </c>
      <c r="AI322" s="9">
        <f t="shared" si="248"/>
        <v>-2.5529563750841731E-2</v>
      </c>
      <c r="AJ322" s="9">
        <f t="shared" si="249"/>
        <v>-3.5040907758874799E-2</v>
      </c>
      <c r="AK322" s="9">
        <f t="shared" si="209"/>
        <v>-1.4438262517124814E-3</v>
      </c>
      <c r="AL322" s="9">
        <f t="shared" si="210"/>
        <v>5.6859590489596927E-2</v>
      </c>
      <c r="AQ322" s="1">
        <f t="shared" si="250"/>
        <v>44645</v>
      </c>
      <c r="AR322" s="12">
        <f t="shared" si="212"/>
        <v>1.4265323183557558E-4</v>
      </c>
      <c r="AS322" s="12">
        <f t="shared" si="213"/>
        <v>9.1840811659047198E-5</v>
      </c>
      <c r="AT322" s="12">
        <f t="shared" si="214"/>
        <v>5.6916938210127022E-5</v>
      </c>
      <c r="AU322" s="12">
        <f t="shared" si="215"/>
        <v>2.6023894935918173E-5</v>
      </c>
      <c r="AV322" s="12">
        <f t="shared" si="216"/>
        <v>3.0179510472001858E-6</v>
      </c>
      <c r="AW322" s="12">
        <f t="shared" si="217"/>
        <v>6.5175862530829213E-4</v>
      </c>
      <c r="AX322" s="12">
        <f t="shared" si="218"/>
        <v>1.227865216565972E-3</v>
      </c>
      <c r="AY322" s="12">
        <f t="shared" si="219"/>
        <v>2.0846342451341136E-6</v>
      </c>
      <c r="AZ322" s="12">
        <f t="shared" si="220"/>
        <v>3.2330130306446611E-3</v>
      </c>
      <c r="BE322" s="1">
        <f t="shared" si="251"/>
        <v>44645</v>
      </c>
      <c r="BF322" s="4">
        <f>lambda!$C$1*BF321</f>
        <v>6.2976749932165134E-4</v>
      </c>
      <c r="BG322" s="12">
        <f t="shared" si="252"/>
        <v>8.9838369083242218E-8</v>
      </c>
      <c r="BH322" s="12">
        <f t="shared" si="253"/>
        <v>5.7838358294188915E-8</v>
      </c>
      <c r="BI322" s="12">
        <f t="shared" si="254"/>
        <v>3.5844437845636643E-8</v>
      </c>
      <c r="BJ322" s="12">
        <f t="shared" si="255"/>
        <v>1.6389003236402574E-8</v>
      </c>
      <c r="BK322" s="12">
        <f t="shared" si="256"/>
        <v>1.9006074840704198E-9</v>
      </c>
      <c r="BL322" s="12">
        <f t="shared" si="257"/>
        <v>4.1045639962172028E-7</v>
      </c>
      <c r="BM322" s="12">
        <f t="shared" si="258"/>
        <v>7.7326960694079011E-7</v>
      </c>
      <c r="BN322" s="12">
        <f t="shared" si="259"/>
        <v>1.312834895558389E-9</v>
      </c>
      <c r="BO322" s="12">
        <f t="shared" si="260"/>
        <v>2.0360465315834016E-6</v>
      </c>
    </row>
    <row r="323" spans="1:67" x14ac:dyDescent="0.25">
      <c r="A323" s="1">
        <v>44644</v>
      </c>
      <c r="B323" s="33">
        <v>17.82</v>
      </c>
      <c r="C323" s="33">
        <v>17.29</v>
      </c>
      <c r="D323" s="33">
        <v>16.850000000000001</v>
      </c>
      <c r="E323" s="33">
        <v>16.46</v>
      </c>
      <c r="F323" s="33">
        <v>15.24</v>
      </c>
      <c r="G323" s="33">
        <v>14.34</v>
      </c>
      <c r="H323" s="33">
        <v>13.6</v>
      </c>
      <c r="I323" s="33">
        <v>13.44</v>
      </c>
      <c r="J323" s="33">
        <v>13.36</v>
      </c>
      <c r="K323" s="33">
        <v>13.26</v>
      </c>
      <c r="L323" s="33">
        <v>13.19</v>
      </c>
      <c r="M323" s="33">
        <v>13.13</v>
      </c>
      <c r="O323" s="1">
        <f t="shared" si="232"/>
        <v>44644</v>
      </c>
      <c r="P323" s="6">
        <f t="shared" si="233"/>
        <v>15.801191863455344</v>
      </c>
      <c r="Q323" s="6">
        <f t="shared" si="234"/>
        <v>15.098377387196216</v>
      </c>
      <c r="R323" s="6">
        <f t="shared" si="235"/>
        <v>14.491128429550049</v>
      </c>
      <c r="S323" s="6">
        <f t="shared" si="236"/>
        <v>14.032780353769558</v>
      </c>
      <c r="T323" s="6">
        <f t="shared" si="237"/>
        <v>12.561031534809963</v>
      </c>
      <c r="U323" s="6">
        <f t="shared" si="238"/>
        <v>13.280091371345371</v>
      </c>
      <c r="V323" s="6">
        <f t="shared" si="239"/>
        <v>13.891321699020454</v>
      </c>
      <c r="W323" s="6">
        <f t="shared" si="240"/>
        <v>14.985183268658659</v>
      </c>
      <c r="X323" s="6">
        <f t="shared" si="241"/>
        <v>16.947068232839939</v>
      </c>
      <c r="AC323" s="1">
        <f t="shared" si="242"/>
        <v>44644</v>
      </c>
      <c r="AD323" s="9">
        <f t="shared" si="243"/>
        <v>2.7949786178327793E-3</v>
      </c>
      <c r="AE323" s="9">
        <f t="shared" si="244"/>
        <v>8.8627734595206811E-3</v>
      </c>
      <c r="AF323" s="9">
        <f t="shared" si="245"/>
        <v>1.0527014359953263E-2</v>
      </c>
      <c r="AG323" s="9">
        <f t="shared" si="246"/>
        <v>4.2991844943964259E-3</v>
      </c>
      <c r="AH323" s="9">
        <f t="shared" si="247"/>
        <v>-3.8426676746012078E-2</v>
      </c>
      <c r="AI323" s="9">
        <f t="shared" si="248"/>
        <v>-6.099164156890384E-2</v>
      </c>
      <c r="AJ323" s="9">
        <f t="shared" si="249"/>
        <v>-4.0719231304968885E-2</v>
      </c>
      <c r="AK323" s="9">
        <f t="shared" si="209"/>
        <v>4.7298828621682868E-3</v>
      </c>
      <c r="AL323" s="9">
        <f t="shared" si="210"/>
        <v>2.9001568450417802E-2</v>
      </c>
      <c r="AQ323" s="1">
        <f t="shared" si="250"/>
        <v>44644</v>
      </c>
      <c r="AR323" s="12">
        <f t="shared" si="212"/>
        <v>7.8119054741424344E-6</v>
      </c>
      <c r="AS323" s="12">
        <f t="shared" si="213"/>
        <v>7.8548753394784175E-5</v>
      </c>
      <c r="AT323" s="12">
        <f t="shared" si="214"/>
        <v>1.1081803133466221E-4</v>
      </c>
      <c r="AU323" s="12">
        <f t="shared" si="215"/>
        <v>1.8482987316858651E-5</v>
      </c>
      <c r="AV323" s="12">
        <f t="shared" si="216"/>
        <v>1.4766094857425055E-3</v>
      </c>
      <c r="AW323" s="12">
        <f t="shared" si="217"/>
        <v>3.7199803412696388E-3</v>
      </c>
      <c r="AX323" s="12">
        <f t="shared" si="218"/>
        <v>1.6580557980675581E-3</v>
      </c>
      <c r="AY323" s="12">
        <f t="shared" si="219"/>
        <v>2.2371791889833265E-5</v>
      </c>
      <c r="AZ323" s="12">
        <f t="shared" si="220"/>
        <v>8.4109097258426926E-4</v>
      </c>
      <c r="BE323" s="1">
        <f t="shared" si="251"/>
        <v>44644</v>
      </c>
      <c r="BF323" s="4">
        <f>lambda!$C$1*BF322</f>
        <v>6.2476934456513029E-4</v>
      </c>
      <c r="BG323" s="12">
        <f t="shared" si="252"/>
        <v>4.8806390628847218E-9</v>
      </c>
      <c r="BH323" s="12">
        <f t="shared" si="253"/>
        <v>4.9074853174867362E-8</v>
      </c>
      <c r="BI323" s="12">
        <f t="shared" si="254"/>
        <v>6.9235708802954979E-8</v>
      </c>
      <c r="BJ323" s="12">
        <f t="shared" si="255"/>
        <v>1.1547603871559396E-8</v>
      </c>
      <c r="BK323" s="12">
        <f t="shared" si="256"/>
        <v>9.2254034058599927E-7</v>
      </c>
      <c r="BL323" s="12">
        <f t="shared" si="257"/>
        <v>2.3241296796102018E-6</v>
      </c>
      <c r="BM323" s="12">
        <f t="shared" si="258"/>
        <v>1.0359024342110824E-6</v>
      </c>
      <c r="BN323" s="12">
        <f t="shared" si="259"/>
        <v>1.3977209755758626E-8</v>
      </c>
      <c r="BO323" s="12">
        <f t="shared" si="260"/>
        <v>5.254878556611219E-7</v>
      </c>
    </row>
    <row r="324" spans="1:67" x14ac:dyDescent="0.25">
      <c r="A324" s="1">
        <v>44643</v>
      </c>
      <c r="B324" s="33">
        <v>17.87</v>
      </c>
      <c r="C324" s="33">
        <v>17.29</v>
      </c>
      <c r="D324" s="33">
        <v>16.8</v>
      </c>
      <c r="E324" s="33">
        <v>16.38</v>
      </c>
      <c r="F324" s="33">
        <v>15.17</v>
      </c>
      <c r="G324" s="33">
        <v>14.46</v>
      </c>
      <c r="H324" s="33">
        <v>13.97</v>
      </c>
      <c r="I324" s="33">
        <v>13.85</v>
      </c>
      <c r="J324" s="33">
        <v>13.63</v>
      </c>
      <c r="K324" s="33">
        <v>13.34</v>
      </c>
      <c r="L324" s="33">
        <v>13.19</v>
      </c>
      <c r="M324" s="33">
        <v>13.12</v>
      </c>
      <c r="O324" s="1">
        <f t="shared" si="232"/>
        <v>44643</v>
      </c>
      <c r="P324" s="6">
        <f t="shared" si="233"/>
        <v>15.757089531308655</v>
      </c>
      <c r="Q324" s="6">
        <f t="shared" si="234"/>
        <v>14.965155120228868</v>
      </c>
      <c r="R324" s="6">
        <f t="shared" si="235"/>
        <v>14.339380241524502</v>
      </c>
      <c r="S324" s="6">
        <f t="shared" si="236"/>
        <v>13.972580340264651</v>
      </c>
      <c r="T324" s="6">
        <f t="shared" si="237"/>
        <v>13.053104040326424</v>
      </c>
      <c r="U324" s="6">
        <f t="shared" si="238"/>
        <v>14.115276716848824</v>
      </c>
      <c r="V324" s="6">
        <f t="shared" si="239"/>
        <v>14.468639849462173</v>
      </c>
      <c r="W324" s="6">
        <f t="shared" si="240"/>
        <v>14.914472465864163</v>
      </c>
      <c r="X324" s="6">
        <f t="shared" si="241"/>
        <v>16.462635284972247</v>
      </c>
      <c r="AC324" s="1">
        <f t="shared" si="242"/>
        <v>44643</v>
      </c>
      <c r="AD324" s="9">
        <f t="shared" si="243"/>
        <v>1.3683843357106837E-2</v>
      </c>
      <c r="AE324" s="9">
        <f t="shared" si="244"/>
        <v>1.4493721858688215E-2</v>
      </c>
      <c r="AF324" s="9">
        <f t="shared" si="245"/>
        <v>1.6461081512380363E-2</v>
      </c>
      <c r="AG324" s="9">
        <f t="shared" si="246"/>
        <v>1.7338787580305721E-2</v>
      </c>
      <c r="AH324" s="9">
        <f t="shared" si="247"/>
        <v>5.5385492352971856E-3</v>
      </c>
      <c r="AI324" s="9">
        <f t="shared" si="248"/>
        <v>1.1312913644566654E-2</v>
      </c>
      <c r="AJ324" s="9">
        <f t="shared" si="249"/>
        <v>3.8629133393969457E-2</v>
      </c>
      <c r="AK324" s="9">
        <f t="shared" si="209"/>
        <v>6.6684996614339312E-2</v>
      </c>
      <c r="AL324" s="9">
        <f t="shared" si="210"/>
        <v>7.422239654342587E-2</v>
      </c>
      <c r="AQ324" s="1">
        <f t="shared" si="250"/>
        <v>44643</v>
      </c>
      <c r="AR324" s="12">
        <f t="shared" si="212"/>
        <v>1.872475690218369E-4</v>
      </c>
      <c r="AS324" s="12">
        <f t="shared" si="213"/>
        <v>2.1006797331701656E-4</v>
      </c>
      <c r="AT324" s="12">
        <f t="shared" si="214"/>
        <v>2.7096720455723058E-4</v>
      </c>
      <c r="AU324" s="12">
        <f t="shared" si="215"/>
        <v>3.0063355475496394E-4</v>
      </c>
      <c r="AV324" s="12">
        <f t="shared" si="216"/>
        <v>3.0675527631811039E-5</v>
      </c>
      <c r="AW324" s="12">
        <f t="shared" si="217"/>
        <v>1.2798201512942238E-4</v>
      </c>
      <c r="AX324" s="12">
        <f t="shared" si="218"/>
        <v>1.4922099467690863E-3</v>
      </c>
      <c r="AY324" s="12">
        <f t="shared" si="219"/>
        <v>4.4468887734544459E-3</v>
      </c>
      <c r="AZ324" s="12">
        <f t="shared" si="220"/>
        <v>5.5089641486495561E-3</v>
      </c>
      <c r="BE324" s="1">
        <f t="shared" si="251"/>
        <v>44643</v>
      </c>
      <c r="BF324" s="4">
        <f>lambda!$C$1*BF323</f>
        <v>6.1981085770350234E-4</v>
      </c>
      <c r="BG324" s="12">
        <f t="shared" si="252"/>
        <v>1.1605807635832048E-7</v>
      </c>
      <c r="BH324" s="12">
        <f t="shared" si="253"/>
        <v>1.3020241071765647E-7</v>
      </c>
      <c r="BI324" s="12">
        <f t="shared" si="254"/>
        <v>1.6794841546613746E-7</v>
      </c>
      <c r="BJ324" s="12">
        <f t="shared" si="255"/>
        <v>1.8633594142712704E-7</v>
      </c>
      <c r="BK324" s="12">
        <f t="shared" si="256"/>
        <v>1.9013025091980285E-8</v>
      </c>
      <c r="BL324" s="12">
        <f t="shared" si="257"/>
        <v>7.9324642567989896E-8</v>
      </c>
      <c r="BM324" s="12">
        <f t="shared" si="258"/>
        <v>9.2488792698064494E-7</v>
      </c>
      <c r="BN324" s="12">
        <f t="shared" si="259"/>
        <v>2.7562299447868756E-6</v>
      </c>
      <c r="BO324" s="12">
        <f t="shared" si="260"/>
        <v>3.4145157940323257E-6</v>
      </c>
    </row>
    <row r="325" spans="1:67" x14ac:dyDescent="0.25">
      <c r="A325" s="1">
        <v>44642</v>
      </c>
      <c r="B325" s="33">
        <v>17.57</v>
      </c>
      <c r="C325" s="33">
        <v>17.02</v>
      </c>
      <c r="D325" s="33">
        <v>16.54</v>
      </c>
      <c r="E325" s="33">
        <v>16.12</v>
      </c>
      <c r="F325" s="33">
        <v>14.92</v>
      </c>
      <c r="G325" s="33">
        <v>14.27</v>
      </c>
      <c r="H325" s="33">
        <v>13.8</v>
      </c>
      <c r="I325" s="33">
        <v>13.59</v>
      </c>
      <c r="J325" s="33">
        <v>13.22</v>
      </c>
      <c r="K325" s="33">
        <v>12.82</v>
      </c>
      <c r="L325" s="33">
        <v>12.63</v>
      </c>
      <c r="M325" s="33">
        <v>12.55</v>
      </c>
      <c r="O325" s="1">
        <f t="shared" si="232"/>
        <v>44642</v>
      </c>
      <c r="P325" s="6">
        <f t="shared" si="233"/>
        <v>15.542940518732973</v>
      </c>
      <c r="Q325" s="6">
        <f t="shared" si="234"/>
        <v>14.749818607698995</v>
      </c>
      <c r="R325" s="6">
        <f t="shared" si="235"/>
        <v>14.10527066921885</v>
      </c>
      <c r="S325" s="6">
        <f t="shared" si="236"/>
        <v>13.732400964519464</v>
      </c>
      <c r="T325" s="6">
        <f t="shared" si="237"/>
        <v>12.981008617247802</v>
      </c>
      <c r="U325" s="6">
        <f t="shared" si="238"/>
        <v>13.956491664539994</v>
      </c>
      <c r="V325" s="6">
        <f t="shared" si="239"/>
        <v>13.920386284818886</v>
      </c>
      <c r="W325" s="6">
        <f t="shared" si="240"/>
        <v>13.952337421918889</v>
      </c>
      <c r="X325" s="6">
        <f t="shared" si="241"/>
        <v>15.284983689620256</v>
      </c>
      <c r="AC325" s="1">
        <f t="shared" si="242"/>
        <v>44642</v>
      </c>
      <c r="AD325" s="9">
        <f t="shared" si="243"/>
        <v>-1.8616826252105749E-2</v>
      </c>
      <c r="AE325" s="9">
        <f t="shared" si="244"/>
        <v>-4.7112933376180458E-2</v>
      </c>
      <c r="AF325" s="9">
        <f t="shared" si="245"/>
        <v>-6.4924198351008849E-2</v>
      </c>
      <c r="AG325" s="9">
        <f t="shared" si="246"/>
        <v>-9.2613080382083782E-2</v>
      </c>
      <c r="AH325" s="9">
        <f t="shared" si="247"/>
        <v>-9.0285491654410632E-2</v>
      </c>
      <c r="AI325" s="9">
        <f t="shared" si="248"/>
        <v>-4.2808978243458244E-2</v>
      </c>
      <c r="AJ325" s="9">
        <f t="shared" si="249"/>
        <v>6.7847489090259857E-3</v>
      </c>
      <c r="AK325" s="9">
        <f t="shared" ref="AK325:AK388" si="261">LN(W325/W326)</f>
        <v>1.2115810906131055E-2</v>
      </c>
      <c r="AL325" s="9">
        <f t="shared" ref="AL325:AL388" si="262">LN(X325/X326)</f>
        <v>6.8717493017905881E-3</v>
      </c>
      <c r="AQ325" s="1">
        <f t="shared" si="250"/>
        <v>44642</v>
      </c>
      <c r="AR325" s="12">
        <f t="shared" ref="AR325:AR388" si="263">AD325^2</f>
        <v>3.4658621970109376E-4</v>
      </c>
      <c r="AS325" s="12">
        <f t="shared" ref="AS325:AS388" si="264">AE325^2</f>
        <v>2.2196284913084184E-3</v>
      </c>
      <c r="AT325" s="12">
        <f t="shared" ref="AT325:AT388" si="265">AF325^2</f>
        <v>4.2151515315211399E-3</v>
      </c>
      <c r="AU325" s="12">
        <f t="shared" ref="AU325:AU388" si="266">AG325^2</f>
        <v>8.5771826578583121E-3</v>
      </c>
      <c r="AV325" s="12">
        <f t="shared" ref="AV325:AV388" si="267">AH325^2</f>
        <v>8.1514700032786526E-3</v>
      </c>
      <c r="AW325" s="12">
        <f t="shared" ref="AW325:AW388" si="268">AI325^2</f>
        <v>1.8326086182488812E-3</v>
      </c>
      <c r="AX325" s="12">
        <f t="shared" ref="AX325:AX388" si="269">AJ325^2</f>
        <v>4.6032817758529304E-5</v>
      </c>
      <c r="AY325" s="12">
        <f t="shared" ref="AY325:AY388" si="270">AK325^2</f>
        <v>1.4679287391312421E-4</v>
      </c>
      <c r="AZ325" s="12">
        <f t="shared" ref="AZ325:AZ388" si="271">AL325^2</f>
        <v>4.7220938466659437E-5</v>
      </c>
      <c r="BE325" s="1">
        <f t="shared" si="251"/>
        <v>44642</v>
      </c>
      <c r="BF325" s="4">
        <f>lambda!$C$1*BF324</f>
        <v>6.1489172391220471E-4</v>
      </c>
      <c r="BG325" s="12">
        <f t="shared" si="252"/>
        <v>2.1311299811621967E-7</v>
      </c>
      <c r="BH325" s="12">
        <f t="shared" si="253"/>
        <v>1.3648311894652794E-6</v>
      </c>
      <c r="BI325" s="12">
        <f t="shared" si="254"/>
        <v>2.5918617917682035E-6</v>
      </c>
      <c r="BJ325" s="12">
        <f t="shared" si="255"/>
        <v>5.2740386308003635E-6</v>
      </c>
      <c r="BK325" s="12">
        <f t="shared" si="256"/>
        <v>5.0122714427346357E-6</v>
      </c>
      <c r="BL325" s="12">
        <f t="shared" si="257"/>
        <v>1.1268558725314181E-6</v>
      </c>
      <c r="BM325" s="12">
        <f t="shared" si="258"/>
        <v>2.8305198668078435E-8</v>
      </c>
      <c r="BN325" s="12">
        <f t="shared" si="259"/>
        <v>9.0261723298467854E-8</v>
      </c>
      <c r="BO325" s="12">
        <f t="shared" si="260"/>
        <v>2.9035764258516362E-8</v>
      </c>
    </row>
    <row r="326" spans="1:67" x14ac:dyDescent="0.25">
      <c r="A326" s="1">
        <v>44641</v>
      </c>
      <c r="B326" s="33">
        <v>17.22</v>
      </c>
      <c r="C326" s="33">
        <v>17.010000000000002</v>
      </c>
      <c r="D326" s="33">
        <v>16.8</v>
      </c>
      <c r="E326" s="33">
        <v>16.579999999999998</v>
      </c>
      <c r="F326" s="33">
        <v>15.82</v>
      </c>
      <c r="G326" s="33">
        <v>15.28</v>
      </c>
      <c r="H326" s="33">
        <v>14.62</v>
      </c>
      <c r="I326" s="33">
        <v>14.15</v>
      </c>
      <c r="J326" s="33">
        <v>13.57</v>
      </c>
      <c r="K326" s="33">
        <v>13.03</v>
      </c>
      <c r="L326" s="33">
        <v>12.78</v>
      </c>
      <c r="M326" s="33">
        <v>12.57</v>
      </c>
      <c r="O326" s="1">
        <f t="shared" si="232"/>
        <v>44641</v>
      </c>
      <c r="P326" s="6">
        <f t="shared" si="233"/>
        <v>15.835011019111001</v>
      </c>
      <c r="Q326" s="6">
        <f t="shared" si="234"/>
        <v>15.46135551714789</v>
      </c>
      <c r="R326" s="6">
        <f t="shared" si="235"/>
        <v>15.051425919891148</v>
      </c>
      <c r="S326" s="6">
        <f t="shared" si="236"/>
        <v>15.064954537656527</v>
      </c>
      <c r="T326" s="6">
        <f t="shared" si="237"/>
        <v>14.207541361095387</v>
      </c>
      <c r="U326" s="6">
        <f t="shared" si="238"/>
        <v>14.56692766188511</v>
      </c>
      <c r="V326" s="6">
        <f t="shared" si="239"/>
        <v>13.826259633084547</v>
      </c>
      <c r="W326" s="6">
        <f t="shared" si="240"/>
        <v>13.784313468627495</v>
      </c>
      <c r="X326" s="6">
        <f t="shared" si="241"/>
        <v>15.180309174039985</v>
      </c>
      <c r="AC326" s="1">
        <f t="shared" si="242"/>
        <v>44641</v>
      </c>
      <c r="AD326" s="9">
        <f t="shared" si="243"/>
        <v>0.1999010487574904</v>
      </c>
      <c r="AE326" s="9">
        <f t="shared" si="244"/>
        <v>0.19369430924932576</v>
      </c>
      <c r="AF326" s="9">
        <f t="shared" si="245"/>
        <v>0.18847249671206004</v>
      </c>
      <c r="AG326" s="9">
        <f t="shared" si="246"/>
        <v>0.16832000917465317</v>
      </c>
      <c r="AH326" s="9">
        <f t="shared" si="247"/>
        <v>7.7350339807964699E-2</v>
      </c>
      <c r="AI326" s="9">
        <f t="shared" si="248"/>
        <v>2.380453942376955E-2</v>
      </c>
      <c r="AJ326" s="9">
        <f t="shared" si="249"/>
        <v>2.8337172297001639E-2</v>
      </c>
      <c r="AK326" s="9">
        <f t="shared" si="261"/>
        <v>8.6288501178625202E-2</v>
      </c>
      <c r="AL326" s="9">
        <f t="shared" si="262"/>
        <v>0.18742833690018981</v>
      </c>
      <c r="AQ326" s="1">
        <f t="shared" si="250"/>
        <v>44641</v>
      </c>
      <c r="AR326" s="12">
        <f t="shared" si="263"/>
        <v>3.9960429294344554E-2</v>
      </c>
      <c r="AS326" s="12">
        <f t="shared" si="264"/>
        <v>3.7517485435573442E-2</v>
      </c>
      <c r="AT326" s="12">
        <f t="shared" si="265"/>
        <v>3.5521882016877483E-2</v>
      </c>
      <c r="AU326" s="12">
        <f t="shared" si="266"/>
        <v>2.8331625488555327E-2</v>
      </c>
      <c r="AV326" s="12">
        <f t="shared" si="267"/>
        <v>5.9830750684076086E-3</v>
      </c>
      <c r="AW326" s="12">
        <f t="shared" si="268"/>
        <v>5.666560971777987E-4</v>
      </c>
      <c r="AX326" s="12">
        <f t="shared" si="269"/>
        <v>8.0299533378995719E-4</v>
      </c>
      <c r="AY326" s="12">
        <f t="shared" si="270"/>
        <v>7.445705435653603E-3</v>
      </c>
      <c r="AZ326" s="12">
        <f t="shared" si="271"/>
        <v>3.5129381473171052E-2</v>
      </c>
      <c r="BE326" s="1">
        <f t="shared" si="251"/>
        <v>44641</v>
      </c>
      <c r="BF326" s="4">
        <f>lambda!$C$1*BF325</f>
        <v>6.1001163086528247E-4</v>
      </c>
      <c r="BG326" s="12">
        <f t="shared" si="252"/>
        <v>2.4376326643919929E-5</v>
      </c>
      <c r="BH326" s="12">
        <f t="shared" si="253"/>
        <v>2.2886102476518639E-5</v>
      </c>
      <c r="BI326" s="12">
        <f t="shared" si="254"/>
        <v>2.1668761180519582E-5</v>
      </c>
      <c r="BJ326" s="12">
        <f t="shared" si="255"/>
        <v>1.7282621069338039E-5</v>
      </c>
      <c r="BK326" s="12">
        <f t="shared" si="256"/>
        <v>3.649745380068737E-6</v>
      </c>
      <c r="BL326" s="12">
        <f t="shared" si="257"/>
        <v>3.4566680997918498E-7</v>
      </c>
      <c r="BM326" s="12">
        <f t="shared" si="258"/>
        <v>4.898364931424236E-7</v>
      </c>
      <c r="BN326" s="12">
        <f t="shared" si="259"/>
        <v>4.5419669157455527E-6</v>
      </c>
      <c r="BO326" s="12">
        <f t="shared" si="260"/>
        <v>2.1429331283737714E-5</v>
      </c>
    </row>
    <row r="327" spans="1:67" x14ac:dyDescent="0.25">
      <c r="A327" s="1">
        <v>44617</v>
      </c>
      <c r="B327" s="33">
        <v>13.77</v>
      </c>
      <c r="C327" s="33">
        <v>13.69</v>
      </c>
      <c r="D327" s="33">
        <v>13.58</v>
      </c>
      <c r="E327" s="33">
        <v>13.45</v>
      </c>
      <c r="F327" s="33">
        <v>13.09</v>
      </c>
      <c r="G327" s="33">
        <v>13.11</v>
      </c>
      <c r="H327" s="33">
        <v>13.2</v>
      </c>
      <c r="I327" s="33">
        <v>13.04</v>
      </c>
      <c r="J327" s="33">
        <v>12.52</v>
      </c>
      <c r="K327" s="33">
        <v>11.76</v>
      </c>
      <c r="L327" s="33">
        <v>11.21</v>
      </c>
      <c r="M327" s="33">
        <v>10.46</v>
      </c>
      <c r="O327" s="1">
        <f t="shared" ref="O327:O390" si="272">A327</f>
        <v>44617</v>
      </c>
      <c r="P327" s="6">
        <f t="shared" ref="P327:P390" si="273">((1+C327/100)^Q$2/(1+B327/100)^P$2-1)*100/(Q$2-P$2)</f>
        <v>12.965893424464792</v>
      </c>
      <c r="Q327" s="6">
        <f t="shared" ref="Q327:Q390" si="274">((1+D327/100)^R$2/(1+C327/100)^Q$2-1)*100/(R$2-Q$2)</f>
        <v>12.738761208744176</v>
      </c>
      <c r="R327" s="6">
        <f t="shared" ref="R327:R390" si="275">((1+E327/100)^S$2/(1+D327/100)^R$2-1)*100/(S$2-R$2)</f>
        <v>12.465941373983558</v>
      </c>
      <c r="S327" s="6">
        <f t="shared" ref="S327:S390" si="276">((1+F327/100)^T$2/(1+E327/100)^S$2-1)*100/(T$2-S$2)</f>
        <v>12.731142353459667</v>
      </c>
      <c r="T327" s="6">
        <f t="shared" ref="T327:T390" si="277">((1+G327/100)^U$2/(1+F327/100)^T$2-1)*100/(U$2-T$2)</f>
        <v>13.150010611643292</v>
      </c>
      <c r="U327" s="6">
        <f t="shared" ref="U327:U390" si="278">((1+H327/100)^V$2/(1+G327/100)^U$2-1)*100/(V$2-U$2)</f>
        <v>14.224263322380947</v>
      </c>
      <c r="V327" s="6">
        <f t="shared" ref="V327:V390" si="279">((1+I327/100)^W$2/(1+H327/100)^V$2-1)*100/(W$2-V$2)</f>
        <v>13.439961676786961</v>
      </c>
      <c r="W327" s="6">
        <f t="shared" ref="W327:W390" si="280">((1+J327/100)^X$2/(1+I327/100)^W$2-1)*100/(X$2-W$2)</f>
        <v>12.644757966285377</v>
      </c>
      <c r="X327" s="6">
        <f t="shared" ref="X327:X390" si="281">((1+K327/100)^Y$2/(1+J327/100)^X$2-1)*100/(Y$2-X$2)</f>
        <v>12.585820234834797</v>
      </c>
      <c r="AC327" s="1">
        <f t="shared" ref="AC327:AC390" si="282">O327</f>
        <v>44617</v>
      </c>
      <c r="AD327" s="9">
        <f t="shared" ref="AD327:AD390" si="283">LN(P327/P328)</f>
        <v>-0.18401757705267677</v>
      </c>
      <c r="AE327" s="9">
        <f t="shared" ref="AE327:AE390" si="284">LN(Q327/Q328)</f>
        <v>-0.17913501867768616</v>
      </c>
      <c r="AF327" s="9">
        <f t="shared" ref="AF327:AF390" si="285">LN(R327/R328)</f>
        <v>-0.17587092853163347</v>
      </c>
      <c r="AG327" s="9">
        <f t="shared" ref="AG327:AG390" si="286">LN(S327/S328)</f>
        <v>-0.16490747828721827</v>
      </c>
      <c r="AH327" s="9">
        <f t="shared" ref="AH327:AH390" si="287">LN(T327/T328)</f>
        <v>-0.11160542967858918</v>
      </c>
      <c r="AI327" s="9">
        <f t="shared" ref="AI327:AI390" si="288">LN(U327/U328)</f>
        <v>-8.1237717498365045E-2</v>
      </c>
      <c r="AJ327" s="9">
        <f t="shared" ref="AJ327:AJ390" si="289">LN(V327/V328)</f>
        <v>-1.9332743637903032E-2</v>
      </c>
      <c r="AK327" s="9">
        <f t="shared" si="261"/>
        <v>9.2312195079289006E-2</v>
      </c>
      <c r="AL327" s="9">
        <f t="shared" si="262"/>
        <v>8.2977698780954567E-2</v>
      </c>
      <c r="AQ327" s="1">
        <f t="shared" ref="AQ327:AQ390" si="290">AC327</f>
        <v>44617</v>
      </c>
      <c r="AR327" s="12">
        <f t="shared" si="263"/>
        <v>3.3862468664337834E-2</v>
      </c>
      <c r="AS327" s="12">
        <f t="shared" si="264"/>
        <v>3.2089354916654968E-2</v>
      </c>
      <c r="AT327" s="12">
        <f t="shared" si="265"/>
        <v>3.0930583502578927E-2</v>
      </c>
      <c r="AU327" s="12">
        <f t="shared" si="266"/>
        <v>2.7194476395049367E-2</v>
      </c>
      <c r="AV327" s="12">
        <f t="shared" si="267"/>
        <v>1.2455771933742513E-2</v>
      </c>
      <c r="AW327" s="12">
        <f t="shared" si="268"/>
        <v>6.5995667443441665E-3</v>
      </c>
      <c r="AX327" s="12">
        <f t="shared" si="269"/>
        <v>3.7375497656888014E-4</v>
      </c>
      <c r="AY327" s="12">
        <f t="shared" si="270"/>
        <v>8.5215413603567085E-3</v>
      </c>
      <c r="AZ327" s="12">
        <f t="shared" si="271"/>
        <v>6.8852984949828288E-3</v>
      </c>
      <c r="BE327" s="1">
        <f t="shared" ref="BE327:BE390" si="291">AQ327</f>
        <v>44617</v>
      </c>
      <c r="BF327" s="4">
        <f>lambda!$C$1*BF326</f>
        <v>6.0517026871555798E-4</v>
      </c>
      <c r="BG327" s="12">
        <f t="shared" ref="BG327:BG390" si="292">AR327*$BF327</f>
        <v>2.0492559260969488E-5</v>
      </c>
      <c r="BH327" s="12">
        <f t="shared" ref="BH327:BH390" si="293">AS327*$BF327</f>
        <v>1.9419523537820997E-5</v>
      </c>
      <c r="BI327" s="12">
        <f t="shared" ref="BI327:BI390" si="294">AT327*$BF327</f>
        <v>1.8718269529784694E-5</v>
      </c>
      <c r="BJ327" s="12">
        <f t="shared" ref="BJ327:BJ390" si="295">AU327*$BF327</f>
        <v>1.6457288587570922E-5</v>
      </c>
      <c r="BK327" s="12">
        <f t="shared" ref="BK327:BK390" si="296">AV327*$BF327</f>
        <v>7.5378628482026621E-6</v>
      </c>
      <c r="BL327" s="12">
        <f t="shared" ref="BL327:BL390" si="297">AW327*$BF327</f>
        <v>3.9938615800810195E-6</v>
      </c>
      <c r="BM327" s="12">
        <f t="shared" ref="BM327:BM390" si="298">AX327*$BF327</f>
        <v>2.2618539960396626E-7</v>
      </c>
      <c r="BN327" s="12">
        <f t="shared" ref="BN327:BN390" si="299">AY327*$BF327</f>
        <v>5.1569834749178109E-6</v>
      </c>
      <c r="BO327" s="12">
        <f t="shared" ref="BO327:BO390" si="300">AZ327*$BF327</f>
        <v>4.1667779403955852E-6</v>
      </c>
    </row>
    <row r="328" spans="1:67" x14ac:dyDescent="0.25">
      <c r="A328" s="1">
        <v>44616</v>
      </c>
      <c r="B328" s="33">
        <v>16.88</v>
      </c>
      <c r="C328" s="33">
        <v>16.7</v>
      </c>
      <c r="D328" s="33">
        <v>16.510000000000002</v>
      </c>
      <c r="E328" s="33">
        <v>16.309999999999999</v>
      </c>
      <c r="F328" s="33">
        <v>15.66</v>
      </c>
      <c r="G328" s="33">
        <v>15.34</v>
      </c>
      <c r="H328" s="33">
        <v>14.96</v>
      </c>
      <c r="I328" s="33">
        <v>14.36</v>
      </c>
      <c r="J328" s="33">
        <v>13.16</v>
      </c>
      <c r="K328" s="33">
        <v>11.95</v>
      </c>
      <c r="L328" s="33">
        <v>11.32</v>
      </c>
      <c r="M328" s="33">
        <v>10.66</v>
      </c>
      <c r="O328" s="1">
        <f t="shared" si="272"/>
        <v>44616</v>
      </c>
      <c r="P328" s="6">
        <f t="shared" si="273"/>
        <v>15.585483001235101</v>
      </c>
      <c r="Q328" s="6">
        <f t="shared" si="274"/>
        <v>15.237879920169384</v>
      </c>
      <c r="R328" s="6">
        <f t="shared" si="275"/>
        <v>14.862944425375257</v>
      </c>
      <c r="S328" s="6">
        <f t="shared" si="276"/>
        <v>15.013632533746035</v>
      </c>
      <c r="T328" s="6">
        <f t="shared" si="277"/>
        <v>14.702653611333538</v>
      </c>
      <c r="U328" s="6">
        <f t="shared" si="278"/>
        <v>15.428044252094352</v>
      </c>
      <c r="V328" s="6">
        <f t="shared" si="279"/>
        <v>13.702320900741839</v>
      </c>
      <c r="W328" s="6">
        <f t="shared" si="280"/>
        <v>11.529748763034556</v>
      </c>
      <c r="X328" s="6">
        <f t="shared" si="281"/>
        <v>11.583632418079857</v>
      </c>
      <c r="AC328" s="1">
        <f t="shared" si="282"/>
        <v>44616</v>
      </c>
      <c r="AD328" s="9">
        <f t="shared" si="283"/>
        <v>0.34862280969858156</v>
      </c>
      <c r="AE328" s="9">
        <f t="shared" si="284"/>
        <v>0.32858511546786207</v>
      </c>
      <c r="AF328" s="9">
        <f t="shared" si="285"/>
        <v>0.30535410962862025</v>
      </c>
      <c r="AG328" s="9">
        <f t="shared" si="286"/>
        <v>0.28947179602428419</v>
      </c>
      <c r="AH328" s="9">
        <f t="shared" si="287"/>
        <v>0.28376953857337672</v>
      </c>
      <c r="AI328" s="9">
        <f t="shared" si="288"/>
        <v>0.29673549770637125</v>
      </c>
      <c r="AJ328" s="9">
        <f t="shared" si="289"/>
        <v>0.20400120007280284</v>
      </c>
      <c r="AK328" s="9">
        <f t="shared" si="261"/>
        <v>5.0437045713926099E-3</v>
      </c>
      <c r="AL328" s="9">
        <f t="shared" si="262"/>
        <v>-7.7756520245061342E-2</v>
      </c>
      <c r="AQ328" s="1">
        <f t="shared" si="290"/>
        <v>44616</v>
      </c>
      <c r="AR328" s="12">
        <f t="shared" si="263"/>
        <v>0.12153786344213341</v>
      </c>
      <c r="AS328" s="12">
        <f t="shared" si="264"/>
        <v>0.10796817810702825</v>
      </c>
      <c r="AT328" s="12">
        <f t="shared" si="265"/>
        <v>9.324113226708744E-2</v>
      </c>
      <c r="AU328" s="12">
        <f t="shared" si="266"/>
        <v>8.3793920693524787E-2</v>
      </c>
      <c r="AV328" s="12">
        <f t="shared" si="267"/>
        <v>8.0525151022147134E-2</v>
      </c>
      <c r="AW328" s="12">
        <f t="shared" si="268"/>
        <v>8.8051955599047854E-2</v>
      </c>
      <c r="AX328" s="12">
        <f t="shared" si="269"/>
        <v>4.1616489631143734E-2</v>
      </c>
      <c r="AY328" s="12">
        <f t="shared" si="270"/>
        <v>2.5438955803486711E-5</v>
      </c>
      <c r="AZ328" s="12">
        <f t="shared" si="271"/>
        <v>6.0460764406206347E-3</v>
      </c>
      <c r="BE328" s="1">
        <f t="shared" si="291"/>
        <v>44616</v>
      </c>
      <c r="BF328" s="4">
        <f>lambda!$C$1*BF327</f>
        <v>6.0036733007495834E-4</v>
      </c>
      <c r="BG328" s="12">
        <f t="shared" si="292"/>
        <v>7.2967362577768517E-5</v>
      </c>
      <c r="BH328" s="12">
        <f t="shared" si="293"/>
        <v>6.4820566823174111E-5</v>
      </c>
      <c r="BI328" s="12">
        <f t="shared" si="294"/>
        <v>5.5978929632357332E-5</v>
      </c>
      <c r="BJ328" s="12">
        <f t="shared" si="295"/>
        <v>5.0307132443284277E-5</v>
      </c>
      <c r="BK328" s="12">
        <f t="shared" si="296"/>
        <v>4.8344669923049275E-5</v>
      </c>
      <c r="BL328" s="12">
        <f t="shared" si="297"/>
        <v>5.286351749087914E-5</v>
      </c>
      <c r="BM328" s="12">
        <f t="shared" si="298"/>
        <v>2.4985180766941951E-5</v>
      </c>
      <c r="BN328" s="12">
        <f t="shared" si="299"/>
        <v>1.5272717975634184E-8</v>
      </c>
      <c r="BO328" s="12">
        <f t="shared" si="300"/>
        <v>3.6298667700845179E-6</v>
      </c>
    </row>
    <row r="329" spans="1:67" x14ac:dyDescent="0.25">
      <c r="A329" s="1">
        <v>44614</v>
      </c>
      <c r="B329" s="33">
        <v>11.46</v>
      </c>
      <c r="C329" s="33">
        <v>11.46</v>
      </c>
      <c r="D329" s="33">
        <v>11.45</v>
      </c>
      <c r="E329" s="33">
        <v>11.44</v>
      </c>
      <c r="F329" s="33">
        <v>11.34</v>
      </c>
      <c r="G329" s="33">
        <v>11.25</v>
      </c>
      <c r="H329" s="33">
        <v>11.1</v>
      </c>
      <c r="I329" s="33">
        <v>10.96</v>
      </c>
      <c r="J329" s="33">
        <v>10.78</v>
      </c>
      <c r="K329" s="33">
        <v>10.59</v>
      </c>
      <c r="L329" s="33">
        <v>10.49</v>
      </c>
      <c r="M329" s="33">
        <v>10.39</v>
      </c>
      <c r="O329" s="1">
        <f t="shared" si="272"/>
        <v>44614</v>
      </c>
      <c r="P329" s="6">
        <f t="shared" si="273"/>
        <v>10.998040212852178</v>
      </c>
      <c r="Q329" s="6">
        <f t="shared" si="274"/>
        <v>10.970384373337438</v>
      </c>
      <c r="R329" s="6">
        <f t="shared" si="275"/>
        <v>10.951944872363306</v>
      </c>
      <c r="S329" s="6">
        <f t="shared" si="276"/>
        <v>11.240089734386194</v>
      </c>
      <c r="T329" s="6">
        <f t="shared" si="277"/>
        <v>11.070218191597725</v>
      </c>
      <c r="U329" s="6">
        <f t="shared" si="278"/>
        <v>11.466748484168388</v>
      </c>
      <c r="V329" s="6">
        <f t="shared" si="279"/>
        <v>11.173713683210195</v>
      </c>
      <c r="W329" s="6">
        <f t="shared" si="280"/>
        <v>11.47174252262951</v>
      </c>
      <c r="X329" s="6">
        <f t="shared" si="281"/>
        <v>12.520278671362641</v>
      </c>
      <c r="AC329" s="1">
        <f t="shared" si="282"/>
        <v>44614</v>
      </c>
      <c r="AD329" s="9">
        <f t="shared" si="283"/>
        <v>2.4632250067879061E-2</v>
      </c>
      <c r="AE329" s="9">
        <f t="shared" si="284"/>
        <v>2.5563835698079389E-2</v>
      </c>
      <c r="AF329" s="9">
        <f t="shared" si="285"/>
        <v>3.2557923202429E-2</v>
      </c>
      <c r="AG329" s="9">
        <f t="shared" si="286"/>
        <v>3.2548675751287393E-2</v>
      </c>
      <c r="AH329" s="9">
        <f t="shared" si="287"/>
        <v>1.732824119246168E-2</v>
      </c>
      <c r="AI329" s="9">
        <f t="shared" si="288"/>
        <v>1.8543658969315618E-2</v>
      </c>
      <c r="AJ329" s="9">
        <f t="shared" si="289"/>
        <v>2.503051441205012E-2</v>
      </c>
      <c r="AK329" s="9">
        <f t="shared" si="261"/>
        <v>3.4069623173162138E-2</v>
      </c>
      <c r="AL329" s="9">
        <f t="shared" si="262"/>
        <v>4.6650939509706162E-2</v>
      </c>
      <c r="AQ329" s="1">
        <f t="shared" si="290"/>
        <v>44614</v>
      </c>
      <c r="AR329" s="12">
        <f t="shared" si="263"/>
        <v>6.06747743406528E-4</v>
      </c>
      <c r="AS329" s="12">
        <f t="shared" si="264"/>
        <v>6.5350969559839814E-4</v>
      </c>
      <c r="AT329" s="12">
        <f t="shared" si="265"/>
        <v>1.0600183632552647E-3</v>
      </c>
      <c r="AU329" s="12">
        <f t="shared" si="266"/>
        <v>1.0594162931624438E-3</v>
      </c>
      <c r="AV329" s="12">
        <f t="shared" si="267"/>
        <v>3.002679428241258E-4</v>
      </c>
      <c r="AW329" s="12">
        <f t="shared" si="268"/>
        <v>3.438672879702796E-4</v>
      </c>
      <c r="AX329" s="12">
        <f t="shared" si="269"/>
        <v>6.265266517318488E-4</v>
      </c>
      <c r="AY329" s="12">
        <f t="shared" si="270"/>
        <v>1.1607392231612666E-3</v>
      </c>
      <c r="AZ329" s="12">
        <f t="shared" si="271"/>
        <v>2.1763101571382632E-3</v>
      </c>
      <c r="BE329" s="1">
        <f t="shared" si="291"/>
        <v>44614</v>
      </c>
      <c r="BF329" s="4">
        <f>lambda!$C$1*BF328</f>
        <v>5.9560250999499836E-4</v>
      </c>
      <c r="BG329" s="12">
        <f t="shared" si="292"/>
        <v>3.613804789067293E-7</v>
      </c>
      <c r="BH329" s="12">
        <f t="shared" si="293"/>
        <v>3.8923201500447329E-7</v>
      </c>
      <c r="BI329" s="12">
        <f t="shared" si="294"/>
        <v>6.3134959779562558E-7</v>
      </c>
      <c r="BJ329" s="12">
        <f t="shared" si="295"/>
        <v>6.309910033371486E-7</v>
      </c>
      <c r="BK329" s="12">
        <f t="shared" si="296"/>
        <v>1.7884034041708397E-7</v>
      </c>
      <c r="BL329" s="12">
        <f t="shared" si="297"/>
        <v>2.0480821982027143E-7</v>
      </c>
      <c r="BM329" s="12">
        <f t="shared" si="298"/>
        <v>3.7316084635025134E-7</v>
      </c>
      <c r="BN329" s="12">
        <f t="shared" si="299"/>
        <v>6.9133919476449492E-7</v>
      </c>
      <c r="BO329" s="12">
        <f t="shared" si="300"/>
        <v>1.2962157921191588E-6</v>
      </c>
    </row>
    <row r="330" spans="1:67" x14ac:dyDescent="0.25">
      <c r="A330" s="1">
        <v>44613</v>
      </c>
      <c r="B330" s="33">
        <v>11.15</v>
      </c>
      <c r="C330" s="33">
        <v>11.16</v>
      </c>
      <c r="D330" s="33">
        <v>11.15</v>
      </c>
      <c r="E330" s="33">
        <v>11.12</v>
      </c>
      <c r="F330" s="33">
        <v>11</v>
      </c>
      <c r="G330" s="33">
        <v>10.96</v>
      </c>
      <c r="H330" s="33">
        <v>10.85</v>
      </c>
      <c r="I330" s="33">
        <v>10.71</v>
      </c>
      <c r="J330" s="33">
        <v>10.51</v>
      </c>
      <c r="K330" s="33">
        <v>10.28</v>
      </c>
      <c r="L330" s="33">
        <v>10.14</v>
      </c>
      <c r="M330" s="33">
        <v>10</v>
      </c>
      <c r="O330" s="1">
        <f t="shared" si="272"/>
        <v>44613</v>
      </c>
      <c r="P330" s="6">
        <f t="shared" si="273"/>
        <v>10.730443026671921</v>
      </c>
      <c r="Q330" s="6">
        <f t="shared" si="274"/>
        <v>10.693493544571631</v>
      </c>
      <c r="R330" s="6">
        <f t="shared" si="275"/>
        <v>10.601114437480774</v>
      </c>
      <c r="S330" s="6">
        <f t="shared" si="276"/>
        <v>10.880129589632848</v>
      </c>
      <c r="T330" s="6">
        <f t="shared" si="277"/>
        <v>10.880043238048831</v>
      </c>
      <c r="U330" s="6">
        <f t="shared" si="278"/>
        <v>11.256072400531558</v>
      </c>
      <c r="V330" s="6">
        <f t="shared" si="279"/>
        <v>10.897501173486845</v>
      </c>
      <c r="W330" s="6">
        <f t="shared" si="280"/>
        <v>11.087487457979561</v>
      </c>
      <c r="X330" s="6">
        <f t="shared" si="281"/>
        <v>11.949610503662992</v>
      </c>
      <c r="AC330" s="1">
        <f t="shared" si="282"/>
        <v>44613</v>
      </c>
      <c r="AD330" s="9">
        <f t="shared" si="283"/>
        <v>8.1829885171053565E-2</v>
      </c>
      <c r="AE330" s="9">
        <f t="shared" si="284"/>
        <v>7.6502840573827044E-2</v>
      </c>
      <c r="AF330" s="9">
        <f t="shared" si="285"/>
        <v>6.7827005984937988E-2</v>
      </c>
      <c r="AG330" s="9">
        <f t="shared" si="286"/>
        <v>5.9660446584288394E-2</v>
      </c>
      <c r="AH330" s="9">
        <f t="shared" si="287"/>
        <v>7.7359782763175941E-2</v>
      </c>
      <c r="AI330" s="9">
        <f t="shared" si="288"/>
        <v>8.638859681811982E-2</v>
      </c>
      <c r="AJ330" s="9">
        <f t="shared" si="289"/>
        <v>8.4167891694262531E-2</v>
      </c>
      <c r="AK330" s="9">
        <f t="shared" si="261"/>
        <v>7.5184282980131092E-2</v>
      </c>
      <c r="AL330" s="9">
        <f t="shared" si="262"/>
        <v>6.4859155247465494E-2</v>
      </c>
      <c r="AQ330" s="1">
        <f t="shared" si="290"/>
        <v>44613</v>
      </c>
      <c r="AR330" s="12">
        <f t="shared" si="263"/>
        <v>6.696130107107812E-3</v>
      </c>
      <c r="AS330" s="12">
        <f t="shared" si="264"/>
        <v>5.8526846158643972E-3</v>
      </c>
      <c r="AT330" s="12">
        <f t="shared" si="265"/>
        <v>4.6005027408808135E-3</v>
      </c>
      <c r="AU330" s="12">
        <f t="shared" si="266"/>
        <v>3.5593688866367287E-3</v>
      </c>
      <c r="AV330" s="12">
        <f t="shared" si="267"/>
        <v>5.9845359891657736E-3</v>
      </c>
      <c r="AW330" s="12">
        <f t="shared" si="268"/>
        <v>7.4629896602036623E-3</v>
      </c>
      <c r="AX330" s="12">
        <f t="shared" si="269"/>
        <v>7.0842339922571078E-3</v>
      </c>
      <c r="AY330" s="12">
        <f t="shared" si="270"/>
        <v>5.65267640723643E-3</v>
      </c>
      <c r="AZ330" s="12">
        <f t="shared" si="271"/>
        <v>4.2067100194148306E-3</v>
      </c>
      <c r="BE330" s="1">
        <f t="shared" si="291"/>
        <v>44613</v>
      </c>
      <c r="BF330" s="4">
        <f>lambda!$C$1*BF329</f>
        <v>5.9087550594741898E-4</v>
      </c>
      <c r="BG330" s="12">
        <f t="shared" si="292"/>
        <v>3.956579264927073E-6</v>
      </c>
      <c r="BH330" s="12">
        <f t="shared" si="293"/>
        <v>3.4582079835495512E-6</v>
      </c>
      <c r="BI330" s="12">
        <f t="shared" si="294"/>
        <v>2.7183243846304384E-6</v>
      </c>
      <c r="BJ330" s="12">
        <f t="shared" si="295"/>
        <v>2.1031438917449785E-6</v>
      </c>
      <c r="BK330" s="12">
        <f t="shared" si="296"/>
        <v>3.536115730458864E-6</v>
      </c>
      <c r="BL330" s="12">
        <f t="shared" si="297"/>
        <v>4.4096977913531954E-6</v>
      </c>
      <c r="BM330" s="12">
        <f t="shared" si="298"/>
        <v>4.1859003444248222E-6</v>
      </c>
      <c r="BN330" s="12">
        <f t="shared" si="299"/>
        <v>3.3400280320828642E-6</v>
      </c>
      <c r="BO330" s="12">
        <f t="shared" si="300"/>
        <v>2.4856419110958147E-6</v>
      </c>
    </row>
    <row r="331" spans="1:67" x14ac:dyDescent="0.25">
      <c r="A331" s="1">
        <v>44610</v>
      </c>
      <c r="B331" s="33">
        <v>10.18</v>
      </c>
      <c r="C331" s="33">
        <v>10.220000000000001</v>
      </c>
      <c r="D331" s="33">
        <v>10.24</v>
      </c>
      <c r="E331" s="33">
        <v>10.25</v>
      </c>
      <c r="F331" s="33">
        <v>10.25</v>
      </c>
      <c r="G331" s="33">
        <v>10.19</v>
      </c>
      <c r="H331" s="33">
        <v>10.050000000000001</v>
      </c>
      <c r="I331" s="33">
        <v>9.91</v>
      </c>
      <c r="J331" s="33">
        <v>9.75</v>
      </c>
      <c r="K331" s="33">
        <v>9.6</v>
      </c>
      <c r="L331" s="33">
        <v>9.51</v>
      </c>
      <c r="M331" s="33">
        <v>9.43</v>
      </c>
      <c r="O331" s="1">
        <f t="shared" si="272"/>
        <v>44610</v>
      </c>
      <c r="P331" s="6">
        <f t="shared" si="273"/>
        <v>9.8873381046350239</v>
      </c>
      <c r="Q331" s="6">
        <f t="shared" si="274"/>
        <v>9.905920770403398</v>
      </c>
      <c r="R331" s="6">
        <f t="shared" si="275"/>
        <v>9.9059157107204143</v>
      </c>
      <c r="S331" s="6">
        <f t="shared" si="276"/>
        <v>10.250000000000004</v>
      </c>
      <c r="T331" s="6">
        <f t="shared" si="277"/>
        <v>10.070097941413337</v>
      </c>
      <c r="U331" s="6">
        <f t="shared" si="278"/>
        <v>10.324494255668714</v>
      </c>
      <c r="V331" s="6">
        <f t="shared" si="279"/>
        <v>10.017821142075567</v>
      </c>
      <c r="W331" s="6">
        <f t="shared" si="280"/>
        <v>10.284448845366049</v>
      </c>
      <c r="X331" s="6">
        <f t="shared" si="281"/>
        <v>11.199168436047318</v>
      </c>
      <c r="AC331" s="1">
        <f t="shared" si="282"/>
        <v>44610</v>
      </c>
      <c r="AD331" s="9">
        <f t="shared" si="283"/>
        <v>2.8224236536609371E-3</v>
      </c>
      <c r="AE331" s="9">
        <f t="shared" si="284"/>
        <v>-9.4065569996828059E-4</v>
      </c>
      <c r="AF331" s="9">
        <f t="shared" si="285"/>
        <v>-9.3912401664355833E-4</v>
      </c>
      <c r="AG331" s="9">
        <f t="shared" si="286"/>
        <v>1.9531256208818485E-3</v>
      </c>
      <c r="AH331" s="9">
        <f t="shared" si="287"/>
        <v>1.9880511023822214E-3</v>
      </c>
      <c r="AI331" s="9">
        <f t="shared" si="288"/>
        <v>1.013687903203305E-2</v>
      </c>
      <c r="AJ331" s="9">
        <f t="shared" si="289"/>
        <v>5.4820061416929874E-3</v>
      </c>
      <c r="AK331" s="9">
        <f t="shared" si="261"/>
        <v>9.7199049060196809E-3</v>
      </c>
      <c r="AL331" s="9">
        <f t="shared" si="262"/>
        <v>7.6672657553349581E-3</v>
      </c>
      <c r="AQ331" s="1">
        <f t="shared" si="290"/>
        <v>44610</v>
      </c>
      <c r="AR331" s="12">
        <f t="shared" si="263"/>
        <v>7.9660752807447537E-6</v>
      </c>
      <c r="AS331" s="12">
        <f t="shared" si="264"/>
        <v>8.848331458828159E-7</v>
      </c>
      <c r="AT331" s="12">
        <f t="shared" si="265"/>
        <v>8.8195391863673045E-7</v>
      </c>
      <c r="AU331" s="12">
        <f t="shared" si="266"/>
        <v>3.8146996909451063E-6</v>
      </c>
      <c r="AV331" s="12">
        <f t="shared" si="267"/>
        <v>3.9523471856831657E-6</v>
      </c>
      <c r="AW331" s="12">
        <f t="shared" si="268"/>
        <v>1.0275631651007129E-4</v>
      </c>
      <c r="AX331" s="12">
        <f t="shared" si="269"/>
        <v>3.0052391337559634E-5</v>
      </c>
      <c r="AY331" s="12">
        <f t="shared" si="270"/>
        <v>9.4476551382065461E-5</v>
      </c>
      <c r="AZ331" s="12">
        <f t="shared" si="271"/>
        <v>5.8786964162932147E-5</v>
      </c>
      <c r="BE331" s="1">
        <f t="shared" si="291"/>
        <v>44610</v>
      </c>
      <c r="BF331" s="4">
        <f>lambda!$C$1*BF330</f>
        <v>5.8618601780497921E-4</v>
      </c>
      <c r="BG331" s="12">
        <f t="shared" si="292"/>
        <v>4.6696019463544491E-9</v>
      </c>
      <c r="BH331" s="12">
        <f t="shared" si="293"/>
        <v>5.1867681820690013E-10</v>
      </c>
      <c r="BI331" s="12">
        <f t="shared" si="294"/>
        <v>5.1698905545316161E-10</v>
      </c>
      <c r="BJ331" s="12">
        <f t="shared" si="295"/>
        <v>2.2361236209569966E-9</v>
      </c>
      <c r="BK331" s="12">
        <f t="shared" si="296"/>
        <v>2.3168106577583319E-9</v>
      </c>
      <c r="BL331" s="12">
        <f t="shared" si="297"/>
        <v>6.0234315979346733E-8</v>
      </c>
      <c r="BM331" s="12">
        <f t="shared" si="298"/>
        <v>1.7616291603680935E-8</v>
      </c>
      <c r="BN331" s="12">
        <f t="shared" si="299"/>
        <v>5.5380833430600456E-8</v>
      </c>
      <c r="BO331" s="12">
        <f t="shared" si="300"/>
        <v>3.4460096421513217E-8</v>
      </c>
    </row>
    <row r="332" spans="1:67" x14ac:dyDescent="0.25">
      <c r="A332" s="1">
        <v>44609</v>
      </c>
      <c r="B332" s="33">
        <v>10.11</v>
      </c>
      <c r="C332" s="33">
        <v>10.17</v>
      </c>
      <c r="D332" s="33">
        <v>10.210000000000001</v>
      </c>
      <c r="E332" s="33">
        <v>10.23</v>
      </c>
      <c r="F332" s="33">
        <v>10.23</v>
      </c>
      <c r="G332" s="33">
        <v>10.17</v>
      </c>
      <c r="H332" s="33">
        <v>10</v>
      </c>
      <c r="I332" s="33">
        <v>9.86</v>
      </c>
      <c r="J332" s="33">
        <v>9.69</v>
      </c>
      <c r="K332" s="33">
        <v>9.5399999999999991</v>
      </c>
      <c r="L332" s="33">
        <v>9.4600000000000009</v>
      </c>
      <c r="M332" s="33">
        <v>9.3800000000000008</v>
      </c>
      <c r="O332" s="1">
        <f t="shared" si="272"/>
        <v>44609</v>
      </c>
      <c r="P332" s="6">
        <f t="shared" si="273"/>
        <v>9.8594711923121636</v>
      </c>
      <c r="Q332" s="6">
        <f t="shared" si="274"/>
        <v>9.9152432151575098</v>
      </c>
      <c r="R332" s="6">
        <f t="shared" si="275"/>
        <v>9.915222963719561</v>
      </c>
      <c r="S332" s="6">
        <f t="shared" si="276"/>
        <v>10.230000000000006</v>
      </c>
      <c r="T332" s="6">
        <f t="shared" si="277"/>
        <v>10.050097959180416</v>
      </c>
      <c r="U332" s="6">
        <f t="shared" si="278"/>
        <v>10.220364771983959</v>
      </c>
      <c r="V332" s="6">
        <f t="shared" si="279"/>
        <v>9.9630536400972307</v>
      </c>
      <c r="W332" s="6">
        <f t="shared" si="280"/>
        <v>10.184969229985411</v>
      </c>
      <c r="X332" s="6">
        <f t="shared" si="281"/>
        <v>11.113629778266256</v>
      </c>
      <c r="AC332" s="1">
        <f t="shared" si="282"/>
        <v>44609</v>
      </c>
      <c r="AD332" s="9">
        <f t="shared" si="283"/>
        <v>1.1383760333951222E-2</v>
      </c>
      <c r="AE332" s="9">
        <f t="shared" si="284"/>
        <v>1.3214621101862672E-2</v>
      </c>
      <c r="AF332" s="9">
        <f t="shared" si="285"/>
        <v>1.5117313632742262E-2</v>
      </c>
      <c r="AG332" s="9">
        <f t="shared" si="286"/>
        <v>1.0810826354693093E-2</v>
      </c>
      <c r="AH332" s="9">
        <f t="shared" si="287"/>
        <v>8.998472376367703E-3</v>
      </c>
      <c r="AI332" s="9">
        <f t="shared" si="288"/>
        <v>6.4735452837093466E-3</v>
      </c>
      <c r="AJ332" s="9">
        <f t="shared" si="289"/>
        <v>1.3814013143101113E-2</v>
      </c>
      <c r="AK332" s="9">
        <f t="shared" si="261"/>
        <v>7.8584811748248062E-3</v>
      </c>
      <c r="AL332" s="9">
        <f t="shared" si="262"/>
        <v>2.8328359103102879E-5</v>
      </c>
      <c r="AQ332" s="1">
        <f t="shared" si="290"/>
        <v>44609</v>
      </c>
      <c r="AR332" s="12">
        <f t="shared" si="263"/>
        <v>1.2958999934084125E-4</v>
      </c>
      <c r="AS332" s="12">
        <f t="shared" si="264"/>
        <v>1.7462621086579422E-4</v>
      </c>
      <c r="AT332" s="12">
        <f t="shared" si="265"/>
        <v>2.2853317147069504E-4</v>
      </c>
      <c r="AU332" s="12">
        <f t="shared" si="266"/>
        <v>1.1687396647132676E-4</v>
      </c>
      <c r="AV332" s="12">
        <f t="shared" si="267"/>
        <v>8.0972505108252611E-5</v>
      </c>
      <c r="AW332" s="12">
        <f t="shared" si="268"/>
        <v>4.1906788540235524E-5</v>
      </c>
      <c r="AX332" s="12">
        <f t="shared" si="269"/>
        <v>1.9082695911777029E-4</v>
      </c>
      <c r="AY332" s="12">
        <f t="shared" si="270"/>
        <v>6.1755726375075872E-5</v>
      </c>
      <c r="AZ332" s="12">
        <f t="shared" si="271"/>
        <v>8.0249592947435178E-10</v>
      </c>
      <c r="BE332" s="1">
        <f t="shared" si="291"/>
        <v>44609</v>
      </c>
      <c r="BF332" s="4">
        <f>lambda!$C$1*BF331</f>
        <v>5.815337478224E-4</v>
      </c>
      <c r="BG332" s="12">
        <f t="shared" si="292"/>
        <v>7.5360957996981759E-8</v>
      </c>
      <c r="BH332" s="12">
        <f t="shared" si="293"/>
        <v>1.0155103487281002E-7</v>
      </c>
      <c r="BI332" s="12">
        <f t="shared" si="294"/>
        <v>1.3289975170709247E-7</v>
      </c>
      <c r="BJ332" s="12">
        <f t="shared" si="295"/>
        <v>6.7966155744940166E-8</v>
      </c>
      <c r="BK332" s="12">
        <f t="shared" si="296"/>
        <v>4.7088244366170572E-8</v>
      </c>
      <c r="BL332" s="12">
        <f t="shared" si="297"/>
        <v>2.4370211799003966E-8</v>
      </c>
      <c r="BM332" s="12">
        <f t="shared" si="298"/>
        <v>1.1097231672130886E-7</v>
      </c>
      <c r="BN332" s="12">
        <f t="shared" si="299"/>
        <v>3.591303900839251E-8</v>
      </c>
      <c r="BO332" s="12">
        <f t="shared" si="300"/>
        <v>4.6667846547944015E-13</v>
      </c>
    </row>
    <row r="333" spans="1:67" x14ac:dyDescent="0.25">
      <c r="A333" s="1">
        <v>44608</v>
      </c>
      <c r="B333" s="33">
        <v>10.01</v>
      </c>
      <c r="C333" s="33">
        <v>10.06</v>
      </c>
      <c r="D333" s="33">
        <v>10.09</v>
      </c>
      <c r="E333" s="33">
        <v>10.1</v>
      </c>
      <c r="F333" s="33">
        <v>10.11</v>
      </c>
      <c r="G333" s="33">
        <v>10.06</v>
      </c>
      <c r="H333" s="33">
        <v>9.91</v>
      </c>
      <c r="I333" s="33">
        <v>9.76</v>
      </c>
      <c r="J333" s="33">
        <v>9.6</v>
      </c>
      <c r="K333" s="33">
        <v>9.48</v>
      </c>
      <c r="L333" s="33">
        <v>9.42</v>
      </c>
      <c r="M333" s="33">
        <v>9.35</v>
      </c>
      <c r="O333" s="1">
        <f t="shared" si="272"/>
        <v>44608</v>
      </c>
      <c r="P333" s="6">
        <f t="shared" si="273"/>
        <v>9.747869762404715</v>
      </c>
      <c r="Q333" s="6">
        <f t="shared" si="274"/>
        <v>9.7850789627433876</v>
      </c>
      <c r="R333" s="6">
        <f t="shared" si="275"/>
        <v>9.7664587194271846</v>
      </c>
      <c r="S333" s="6">
        <f t="shared" si="276"/>
        <v>10.120000908265215</v>
      </c>
      <c r="T333" s="6">
        <f t="shared" si="277"/>
        <v>9.9600681033945371</v>
      </c>
      <c r="U333" s="6">
        <f t="shared" si="278"/>
        <v>10.154416467789929</v>
      </c>
      <c r="V333" s="6">
        <f t="shared" si="279"/>
        <v>9.8263701336129277</v>
      </c>
      <c r="W333" s="6">
        <f t="shared" si="280"/>
        <v>10.105244508922969</v>
      </c>
      <c r="X333" s="6">
        <f t="shared" si="281"/>
        <v>11.113314951830237</v>
      </c>
      <c r="AC333" s="1">
        <f t="shared" si="282"/>
        <v>44608</v>
      </c>
      <c r="AD333" s="9">
        <f t="shared" si="283"/>
        <v>-5.7087673634830787E-3</v>
      </c>
      <c r="AE333" s="9">
        <f t="shared" si="284"/>
        <v>-8.5172193639902437E-3</v>
      </c>
      <c r="AF333" s="9">
        <f t="shared" si="285"/>
        <v>-1.0419900647527959E-2</v>
      </c>
      <c r="AG333" s="9">
        <f t="shared" si="286"/>
        <v>-3.9447778727627015E-3</v>
      </c>
      <c r="AH333" s="9">
        <f t="shared" si="287"/>
        <v>-6.0059794152267851E-3</v>
      </c>
      <c r="AI333" s="9">
        <f t="shared" si="288"/>
        <v>-1.7128682487470806E-2</v>
      </c>
      <c r="AJ333" s="9">
        <f t="shared" si="289"/>
        <v>-2.2549574288653649E-2</v>
      </c>
      <c r="AK333" s="9">
        <f t="shared" si="261"/>
        <v>-1.5249607864021129E-2</v>
      </c>
      <c r="AL333" s="9">
        <f t="shared" si="262"/>
        <v>6.3585370101506963E-3</v>
      </c>
      <c r="AQ333" s="1">
        <f t="shared" si="290"/>
        <v>44608</v>
      </c>
      <c r="AR333" s="12">
        <f t="shared" si="263"/>
        <v>3.2590024810369543E-5</v>
      </c>
      <c r="AS333" s="12">
        <f t="shared" si="264"/>
        <v>7.2543025694330371E-5</v>
      </c>
      <c r="AT333" s="12">
        <f t="shared" si="265"/>
        <v>1.0857432950435359E-4</v>
      </c>
      <c r="AU333" s="12">
        <f t="shared" si="266"/>
        <v>1.5561272465438224E-5</v>
      </c>
      <c r="AV333" s="12">
        <f t="shared" si="267"/>
        <v>3.6071788736127877E-5</v>
      </c>
      <c r="AW333" s="12">
        <f t="shared" si="268"/>
        <v>2.9339176375658906E-4</v>
      </c>
      <c r="AX333" s="12">
        <f t="shared" si="269"/>
        <v>5.084833005995097E-4</v>
      </c>
      <c r="AY333" s="12">
        <f t="shared" si="270"/>
        <v>2.3255054000641506E-4</v>
      </c>
      <c r="AZ333" s="12">
        <f t="shared" si="271"/>
        <v>4.0430992909456156E-5</v>
      </c>
      <c r="BE333" s="1">
        <f t="shared" si="291"/>
        <v>44608</v>
      </c>
      <c r="BF333" s="4">
        <f>lambda!$C$1*BF332</f>
        <v>5.7691840061746037E-4</v>
      </c>
      <c r="BG333" s="12">
        <f t="shared" si="292"/>
        <v>1.8801784989681749E-8</v>
      </c>
      <c r="BH333" s="12">
        <f t="shared" si="293"/>
        <v>4.1851406359524411E-8</v>
      </c>
      <c r="BI333" s="12">
        <f t="shared" si="294"/>
        <v>6.2638528525764816E-8</v>
      </c>
      <c r="BJ333" s="12">
        <f t="shared" si="295"/>
        <v>8.9775844223331446E-9</v>
      </c>
      <c r="BK333" s="12">
        <f t="shared" si="296"/>
        <v>2.0810478665057817E-8</v>
      </c>
      <c r="BL333" s="12">
        <f t="shared" si="297"/>
        <v>1.6926310710078714E-7</v>
      </c>
      <c r="BM333" s="12">
        <f t="shared" si="298"/>
        <v>2.9335337252255646E-7</v>
      </c>
      <c r="BN333" s="12">
        <f t="shared" si="299"/>
        <v>1.341626856032277E-7</v>
      </c>
      <c r="BO333" s="12">
        <f t="shared" si="300"/>
        <v>2.3325383764699325E-8</v>
      </c>
    </row>
    <row r="334" spans="1:67" x14ac:dyDescent="0.25">
      <c r="A334" s="1">
        <v>44607</v>
      </c>
      <c r="B334" s="33">
        <v>10.07</v>
      </c>
      <c r="C334" s="33">
        <v>10.119999999999999</v>
      </c>
      <c r="D334" s="33">
        <v>10.16</v>
      </c>
      <c r="E334" s="33">
        <v>10.18</v>
      </c>
      <c r="F334" s="33">
        <v>10.17</v>
      </c>
      <c r="G334" s="33">
        <v>10.119999999999999</v>
      </c>
      <c r="H334" s="33">
        <v>10.01</v>
      </c>
      <c r="I334" s="33">
        <v>9.89</v>
      </c>
      <c r="J334" s="33">
        <v>9.73</v>
      </c>
      <c r="K334" s="33">
        <v>9.5500000000000007</v>
      </c>
      <c r="L334" s="33">
        <v>9.43</v>
      </c>
      <c r="M334" s="33">
        <v>9.31</v>
      </c>
      <c r="O334" s="1">
        <f t="shared" si="272"/>
        <v>44607</v>
      </c>
      <c r="P334" s="6">
        <f t="shared" si="273"/>
        <v>9.8036772275217565</v>
      </c>
      <c r="Q334" s="6">
        <f t="shared" si="274"/>
        <v>9.8687765561723317</v>
      </c>
      <c r="R334" s="6">
        <f t="shared" si="275"/>
        <v>9.8687562886431657</v>
      </c>
      <c r="S334" s="6">
        <f t="shared" si="276"/>
        <v>10.160000907605738</v>
      </c>
      <c r="T334" s="6">
        <f t="shared" si="277"/>
        <v>10.02006806631015</v>
      </c>
      <c r="U334" s="6">
        <f t="shared" si="278"/>
        <v>10.329846395961106</v>
      </c>
      <c r="V334" s="6">
        <f t="shared" si="279"/>
        <v>10.050467754155468</v>
      </c>
      <c r="W334" s="6">
        <f t="shared" si="280"/>
        <v>10.260526510640245</v>
      </c>
      <c r="X334" s="6">
        <f t="shared" si="281"/>
        <v>11.042874713166411</v>
      </c>
      <c r="AC334" s="1">
        <f t="shared" si="282"/>
        <v>44607</v>
      </c>
      <c r="AD334" s="9">
        <f t="shared" si="283"/>
        <v>-1.3184028969228644E-2</v>
      </c>
      <c r="AE334" s="9">
        <f t="shared" si="284"/>
        <v>-9.3674477147910884E-3</v>
      </c>
      <c r="AF334" s="9">
        <f t="shared" si="285"/>
        <v>-1.1232761870414444E-2</v>
      </c>
      <c r="AG334" s="9">
        <f t="shared" si="286"/>
        <v>-2.6229910040208554E-2</v>
      </c>
      <c r="AH334" s="9">
        <f t="shared" si="287"/>
        <v>-4.1055735173013995E-2</v>
      </c>
      <c r="AI334" s="9">
        <f t="shared" si="288"/>
        <v>-4.2226479795770974E-2</v>
      </c>
      <c r="AJ334" s="9">
        <f t="shared" si="289"/>
        <v>-3.5403126556509297E-2</v>
      </c>
      <c r="AK334" s="9">
        <f t="shared" si="261"/>
        <v>-2.2761609228843273E-2</v>
      </c>
      <c r="AL334" s="9">
        <f t="shared" si="262"/>
        <v>-2.1769006542736582E-2</v>
      </c>
      <c r="AQ334" s="1">
        <f t="shared" si="290"/>
        <v>44607</v>
      </c>
      <c r="AR334" s="12">
        <f t="shared" si="263"/>
        <v>1.738186198614601E-4</v>
      </c>
      <c r="AS334" s="12">
        <f t="shared" si="264"/>
        <v>8.7749076689344778E-5</v>
      </c>
      <c r="AT334" s="12">
        <f t="shared" si="265"/>
        <v>1.2617493923743661E-4</v>
      </c>
      <c r="AU334" s="12">
        <f t="shared" si="266"/>
        <v>6.8800818071743347E-4</v>
      </c>
      <c r="AV334" s="12">
        <f t="shared" si="267"/>
        <v>1.6855733905966584E-3</v>
      </c>
      <c r="AW334" s="12">
        <f t="shared" si="268"/>
        <v>1.7830755959426542E-3</v>
      </c>
      <c r="AX334" s="12">
        <f t="shared" si="269"/>
        <v>1.2533813699762138E-3</v>
      </c>
      <c r="AY334" s="12">
        <f t="shared" si="270"/>
        <v>5.180908546865633E-4</v>
      </c>
      <c r="AZ334" s="12">
        <f t="shared" si="271"/>
        <v>4.738896458577081E-4</v>
      </c>
      <c r="BE334" s="1">
        <f t="shared" si="291"/>
        <v>44607</v>
      </c>
      <c r="BF334" s="4">
        <f>lambda!$C$1*BF333</f>
        <v>5.723396831522424E-4</v>
      </c>
      <c r="BG334" s="12">
        <f t="shared" si="292"/>
        <v>9.9483293817468145E-8</v>
      </c>
      <c r="BH334" s="12">
        <f t="shared" si="293"/>
        <v>5.0222278749281408E-8</v>
      </c>
      <c r="BI334" s="12">
        <f t="shared" si="294"/>
        <v>7.2214924744907909E-8</v>
      </c>
      <c r="BJ334" s="12">
        <f t="shared" si="295"/>
        <v>3.937743841579666E-7</v>
      </c>
      <c r="BK334" s="12">
        <f t="shared" si="296"/>
        <v>9.6472054030394234E-7</v>
      </c>
      <c r="BL334" s="12">
        <f t="shared" si="297"/>
        <v>1.0205249216183145E-6</v>
      </c>
      <c r="BM334" s="12">
        <f t="shared" si="298"/>
        <v>7.173598961611097E-7</v>
      </c>
      <c r="BN334" s="12">
        <f t="shared" si="299"/>
        <v>2.965239556153821E-7</v>
      </c>
      <c r="BO334" s="12">
        <f t="shared" si="300"/>
        <v>2.7122584975932899E-7</v>
      </c>
    </row>
    <row r="335" spans="1:67" x14ac:dyDescent="0.25">
      <c r="A335" s="1">
        <v>44606</v>
      </c>
      <c r="B335" s="33">
        <v>10.31</v>
      </c>
      <c r="C335" s="33">
        <v>10.31</v>
      </c>
      <c r="D335" s="33">
        <v>10.32</v>
      </c>
      <c r="E335" s="33">
        <v>10.33</v>
      </c>
      <c r="F335" s="33">
        <v>10.38</v>
      </c>
      <c r="G335" s="33">
        <v>10.4</v>
      </c>
      <c r="H335" s="33">
        <v>10.34</v>
      </c>
      <c r="I335" s="33">
        <v>10.220000000000001</v>
      </c>
      <c r="J335" s="33">
        <v>10.02</v>
      </c>
      <c r="K335" s="33">
        <v>9.8000000000000007</v>
      </c>
      <c r="L335" s="33">
        <v>9.66</v>
      </c>
      <c r="M335" s="33">
        <v>9.5</v>
      </c>
      <c r="O335" s="1">
        <f t="shared" si="272"/>
        <v>44606</v>
      </c>
      <c r="P335" s="6">
        <f t="shared" si="273"/>
        <v>9.9337849796908628</v>
      </c>
      <c r="Q335" s="6">
        <f t="shared" si="274"/>
        <v>9.9616561477563259</v>
      </c>
      <c r="R335" s="6">
        <f t="shared" si="275"/>
        <v>9.9802346105675177</v>
      </c>
      <c r="S335" s="6">
        <f t="shared" si="276"/>
        <v>10.430022659294869</v>
      </c>
      <c r="T335" s="6">
        <f t="shared" si="277"/>
        <v>10.440010872191309</v>
      </c>
      <c r="U335" s="6">
        <f t="shared" si="278"/>
        <v>10.775379902200466</v>
      </c>
      <c r="V335" s="6">
        <f t="shared" si="279"/>
        <v>10.412659262358769</v>
      </c>
      <c r="W335" s="6">
        <f t="shared" si="280"/>
        <v>10.496750829660691</v>
      </c>
      <c r="X335" s="6">
        <f t="shared" si="281"/>
        <v>11.285902767401899</v>
      </c>
      <c r="AC335" s="1">
        <f t="shared" si="282"/>
        <v>44606</v>
      </c>
      <c r="AD335" s="9">
        <f t="shared" si="283"/>
        <v>1.8894618603120715E-2</v>
      </c>
      <c r="AE335" s="9">
        <f t="shared" si="284"/>
        <v>2.5521033076469215E-2</v>
      </c>
      <c r="AF335" s="9">
        <f t="shared" si="285"/>
        <v>2.7384815492090854E-2</v>
      </c>
      <c r="AG335" s="9">
        <f t="shared" si="286"/>
        <v>3.017468791297127E-2</v>
      </c>
      <c r="AH335" s="9">
        <f t="shared" si="287"/>
        <v>4.1060081221148931E-2</v>
      </c>
      <c r="AI335" s="9">
        <f t="shared" si="288"/>
        <v>4.6488273759408859E-2</v>
      </c>
      <c r="AJ335" s="9">
        <f t="shared" si="289"/>
        <v>3.5958416069240745E-2</v>
      </c>
      <c r="AK335" s="9">
        <f t="shared" si="261"/>
        <v>1.0824052520517866E-2</v>
      </c>
      <c r="AL335" s="9">
        <f t="shared" si="262"/>
        <v>8.9898442536291874E-3</v>
      </c>
      <c r="AQ335" s="1">
        <f t="shared" si="290"/>
        <v>44606</v>
      </c>
      <c r="AR335" s="12">
        <f t="shared" si="263"/>
        <v>3.570066121573954E-4</v>
      </c>
      <c r="AS335" s="12">
        <f t="shared" si="264"/>
        <v>6.5132312929023573E-4</v>
      </c>
      <c r="AT335" s="12">
        <f t="shared" si="265"/>
        <v>7.4992811953585926E-4</v>
      </c>
      <c r="AU335" s="12">
        <f t="shared" si="266"/>
        <v>9.1051179064521447E-4</v>
      </c>
      <c r="AV335" s="12">
        <f t="shared" si="267"/>
        <v>1.685930269887347E-3</v>
      </c>
      <c r="AW335" s="12">
        <f t="shared" si="268"/>
        <v>2.1611595971297421E-3</v>
      </c>
      <c r="AX335" s="12">
        <f t="shared" si="269"/>
        <v>1.293007686208631E-3</v>
      </c>
      <c r="AY335" s="12">
        <f t="shared" si="270"/>
        <v>1.1716011296692916E-4</v>
      </c>
      <c r="AZ335" s="12">
        <f t="shared" si="271"/>
        <v>8.0817299704509727E-5</v>
      </c>
      <c r="BE335" s="1">
        <f t="shared" si="291"/>
        <v>44606</v>
      </c>
      <c r="BF335" s="4">
        <f>lambda!$C$1*BF334</f>
        <v>5.6779730471452617E-4</v>
      </c>
      <c r="BG335" s="12">
        <f t="shared" si="292"/>
        <v>2.0270739214823329E-7</v>
      </c>
      <c r="BH335" s="12">
        <f t="shared" si="293"/>
        <v>3.698195173092267E-7</v>
      </c>
      <c r="BI335" s="12">
        <f t="shared" si="294"/>
        <v>4.2580716500209388E-7</v>
      </c>
      <c r="BJ335" s="12">
        <f t="shared" si="295"/>
        <v>5.1698614063914967E-7</v>
      </c>
      <c r="BK335" s="12">
        <f t="shared" si="296"/>
        <v>9.5726666317866933E-7</v>
      </c>
      <c r="BL335" s="12">
        <f t="shared" si="297"/>
        <v>1.2271005943081988E-6</v>
      </c>
      <c r="BM335" s="12">
        <f t="shared" si="298"/>
        <v>7.341662792044265E-7</v>
      </c>
      <c r="BN335" s="12">
        <f t="shared" si="299"/>
        <v>6.6523196362671783E-8</v>
      </c>
      <c r="BO335" s="12">
        <f t="shared" si="300"/>
        <v>4.5887844946526692E-8</v>
      </c>
    </row>
    <row r="336" spans="1:67" x14ac:dyDescent="0.25">
      <c r="A336" s="1">
        <v>44603</v>
      </c>
      <c r="B336" s="33">
        <v>10.15</v>
      </c>
      <c r="C336" s="33">
        <v>10.130000000000001</v>
      </c>
      <c r="D336" s="33">
        <v>10.11</v>
      </c>
      <c r="E336" s="33">
        <v>10.1</v>
      </c>
      <c r="F336" s="33">
        <v>10.11</v>
      </c>
      <c r="G336" s="33">
        <v>10.08</v>
      </c>
      <c r="H336" s="33">
        <v>9.9700000000000006</v>
      </c>
      <c r="I336" s="33">
        <v>9.86</v>
      </c>
      <c r="J336" s="33">
        <v>9.74</v>
      </c>
      <c r="K336" s="33">
        <v>9.59</v>
      </c>
      <c r="L336" s="33">
        <v>9.5</v>
      </c>
      <c r="M336" s="33">
        <v>9.3800000000000008</v>
      </c>
      <c r="O336" s="1">
        <f t="shared" si="272"/>
        <v>44603</v>
      </c>
      <c r="P336" s="6">
        <f t="shared" si="273"/>
        <v>9.7478519991662793</v>
      </c>
      <c r="Q336" s="6">
        <f t="shared" si="274"/>
        <v>9.7106410975897894</v>
      </c>
      <c r="R336" s="6">
        <f t="shared" si="275"/>
        <v>9.7106360289820337</v>
      </c>
      <c r="S336" s="6">
        <f t="shared" si="276"/>
        <v>10.120000908265215</v>
      </c>
      <c r="T336" s="6">
        <f t="shared" si="277"/>
        <v>10.020024518706649</v>
      </c>
      <c r="U336" s="6">
        <f t="shared" si="278"/>
        <v>10.285916395741657</v>
      </c>
      <c r="V336" s="6">
        <f t="shared" si="279"/>
        <v>10.044888384039762</v>
      </c>
      <c r="W336" s="6">
        <f t="shared" si="280"/>
        <v>10.383746135061767</v>
      </c>
      <c r="X336" s="6">
        <f t="shared" si="281"/>
        <v>11.184898943819972</v>
      </c>
      <c r="AC336" s="1">
        <f t="shared" si="282"/>
        <v>44603</v>
      </c>
      <c r="AD336" s="9">
        <f t="shared" si="283"/>
        <v>3.5996795679392193E-2</v>
      </c>
      <c r="AE336" s="9">
        <f t="shared" si="284"/>
        <v>3.316462427252316E-2</v>
      </c>
      <c r="AF336" s="9">
        <f t="shared" si="285"/>
        <v>3.5151767026132957E-2</v>
      </c>
      <c r="AG336" s="9">
        <f t="shared" si="286"/>
        <v>4.8590281802560628E-2</v>
      </c>
      <c r="AH336" s="9">
        <f t="shared" si="287"/>
        <v>5.2231314776331618E-2</v>
      </c>
      <c r="AI336" s="9">
        <f t="shared" si="288"/>
        <v>4.3565958063711344E-2</v>
      </c>
      <c r="AJ336" s="9">
        <f t="shared" si="289"/>
        <v>2.8218191012897541E-2</v>
      </c>
      <c r="AK336" s="9">
        <f t="shared" si="261"/>
        <v>2.4914540689125127E-2</v>
      </c>
      <c r="AL336" s="9">
        <f t="shared" si="262"/>
        <v>2.3194595293315447E-2</v>
      </c>
      <c r="AQ336" s="1">
        <f t="shared" si="290"/>
        <v>44603</v>
      </c>
      <c r="AR336" s="12">
        <f t="shared" si="263"/>
        <v>1.2957692991839086E-3</v>
      </c>
      <c r="AS336" s="12">
        <f t="shared" si="264"/>
        <v>1.0998923031376323E-3</v>
      </c>
      <c r="AT336" s="12">
        <f t="shared" si="265"/>
        <v>1.2356467250595282E-3</v>
      </c>
      <c r="AU336" s="12">
        <f t="shared" si="266"/>
        <v>2.3610154856522547E-3</v>
      </c>
      <c r="AV336" s="12">
        <f t="shared" si="267"/>
        <v>2.7281102432642375E-3</v>
      </c>
      <c r="AW336" s="12">
        <f t="shared" si="268"/>
        <v>1.8979927020090555E-3</v>
      </c>
      <c r="AX336" s="12">
        <f t="shared" si="269"/>
        <v>7.9626630404037156E-4</v>
      </c>
      <c r="AY336" s="12">
        <f t="shared" si="270"/>
        <v>6.2073433775007157E-4</v>
      </c>
      <c r="AZ336" s="12">
        <f t="shared" si="271"/>
        <v>5.3798925082069104E-4</v>
      </c>
      <c r="BE336" s="1">
        <f t="shared" si="291"/>
        <v>44603</v>
      </c>
      <c r="BF336" s="4">
        <f>lambda!$C$1*BF335</f>
        <v>5.6329097689933154E-4</v>
      </c>
      <c r="BG336" s="12">
        <f t="shared" si="292"/>
        <v>7.2989515437346603E-7</v>
      </c>
      <c r="BH336" s="12">
        <f t="shared" si="293"/>
        <v>6.1955940991845254E-7</v>
      </c>
      <c r="BI336" s="12">
        <f t="shared" si="294"/>
        <v>6.9602865086124134E-7</v>
      </c>
      <c r="BJ336" s="12">
        <f t="shared" si="295"/>
        <v>1.3299387193875082E-6</v>
      </c>
      <c r="BK336" s="12">
        <f t="shared" si="296"/>
        <v>1.5367198840173853E-6</v>
      </c>
      <c r="BL336" s="12">
        <f t="shared" si="297"/>
        <v>1.0691221632624827E-6</v>
      </c>
      <c r="BM336" s="12">
        <f t="shared" si="298"/>
        <v>4.4852962427492103E-7</v>
      </c>
      <c r="BN336" s="12">
        <f t="shared" si="299"/>
        <v>3.4965405150619741E-7</v>
      </c>
      <c r="BO336" s="12">
        <f t="shared" si="300"/>
        <v>3.0304449065612657E-7</v>
      </c>
    </row>
    <row r="337" spans="1:67" x14ac:dyDescent="0.25">
      <c r="A337" s="1">
        <v>44602</v>
      </c>
      <c r="B337" s="33">
        <v>9.7799999999999994</v>
      </c>
      <c r="C337" s="33">
        <v>9.76</v>
      </c>
      <c r="D337" s="33">
        <v>9.75</v>
      </c>
      <c r="E337" s="33">
        <v>9.74</v>
      </c>
      <c r="F337" s="33">
        <v>9.69</v>
      </c>
      <c r="G337" s="33">
        <v>9.6300000000000008</v>
      </c>
      <c r="H337" s="33">
        <v>9.5399999999999991</v>
      </c>
      <c r="I337" s="33">
        <v>9.48</v>
      </c>
      <c r="J337" s="33">
        <v>9.41</v>
      </c>
      <c r="K337" s="33">
        <v>9.31</v>
      </c>
      <c r="L337" s="33">
        <v>9.25</v>
      </c>
      <c r="M337" s="33">
        <v>9.17</v>
      </c>
      <c r="O337" s="1">
        <f t="shared" si="272"/>
        <v>44602</v>
      </c>
      <c r="P337" s="6">
        <f t="shared" si="273"/>
        <v>9.4032009441280984</v>
      </c>
      <c r="Q337" s="6">
        <f t="shared" si="274"/>
        <v>9.3938731134212361</v>
      </c>
      <c r="R337" s="6">
        <f t="shared" si="275"/>
        <v>9.3752197876881382</v>
      </c>
      <c r="S337" s="6">
        <f t="shared" si="276"/>
        <v>9.6400227811190184</v>
      </c>
      <c r="T337" s="6">
        <f t="shared" si="277"/>
        <v>9.5100984413421195</v>
      </c>
      <c r="U337" s="6">
        <f t="shared" si="278"/>
        <v>9.8474216676544319</v>
      </c>
      <c r="V337" s="6">
        <f t="shared" si="279"/>
        <v>9.7654016551095619</v>
      </c>
      <c r="W337" s="6">
        <f t="shared" si="280"/>
        <v>10.128236044600692</v>
      </c>
      <c r="X337" s="6">
        <f t="shared" si="281"/>
        <v>10.928455289698901</v>
      </c>
      <c r="AC337" s="1">
        <f t="shared" si="282"/>
        <v>44602</v>
      </c>
      <c r="AD337" s="9">
        <f t="shared" si="283"/>
        <v>1.9858267899921784E-3</v>
      </c>
      <c r="AE337" s="9">
        <f t="shared" si="284"/>
        <v>4.9769643387835285E-3</v>
      </c>
      <c r="AF337" s="9">
        <f t="shared" si="285"/>
        <v>6.9895773126569414E-3</v>
      </c>
      <c r="AG337" s="9">
        <f t="shared" si="286"/>
        <v>6.2424542789605722E-3</v>
      </c>
      <c r="AH337" s="9">
        <f t="shared" si="287"/>
        <v>2.1084081673194617E-3</v>
      </c>
      <c r="AI337" s="9">
        <f t="shared" si="288"/>
        <v>-1.1043671094526351E-3</v>
      </c>
      <c r="AJ337" s="9">
        <f t="shared" si="289"/>
        <v>2.2414349513460953E-3</v>
      </c>
      <c r="AK337" s="9">
        <f t="shared" si="261"/>
        <v>1.4204092741347022E-2</v>
      </c>
      <c r="AL337" s="9">
        <f t="shared" si="262"/>
        <v>1.0406430592247226E-2</v>
      </c>
      <c r="AQ337" s="1">
        <f t="shared" si="290"/>
        <v>44602</v>
      </c>
      <c r="AR337" s="12">
        <f t="shared" si="263"/>
        <v>3.9435080398506393E-6</v>
      </c>
      <c r="AS337" s="12">
        <f t="shared" si="264"/>
        <v>2.4770174029522965E-5</v>
      </c>
      <c r="AT337" s="12">
        <f t="shared" si="265"/>
        <v>4.8854191009608633E-5</v>
      </c>
      <c r="AU337" s="12">
        <f t="shared" si="266"/>
        <v>3.8968235424913156E-5</v>
      </c>
      <c r="AV337" s="12">
        <f t="shared" si="267"/>
        <v>4.4453850000194111E-6</v>
      </c>
      <c r="AW337" s="12">
        <f t="shared" si="268"/>
        <v>1.2196267124407685E-6</v>
      </c>
      <c r="AX337" s="12">
        <f t="shared" si="269"/>
        <v>5.0240306411158726E-6</v>
      </c>
      <c r="AY337" s="12">
        <f t="shared" si="270"/>
        <v>2.0175625060478715E-4</v>
      </c>
      <c r="AZ337" s="12">
        <f t="shared" si="271"/>
        <v>1.0829379767125896E-4</v>
      </c>
      <c r="BE337" s="1">
        <f t="shared" si="291"/>
        <v>44602</v>
      </c>
      <c r="BF337" s="4">
        <f>lambda!$C$1*BF336</f>
        <v>5.5882041359060666E-4</v>
      </c>
      <c r="BG337" s="12">
        <f t="shared" si="292"/>
        <v>2.2037127938272169E-9</v>
      </c>
      <c r="BH337" s="12">
        <f t="shared" si="293"/>
        <v>1.3842078895889327E-8</v>
      </c>
      <c r="BI337" s="12">
        <f t="shared" si="294"/>
        <v>2.7300719225623995E-8</v>
      </c>
      <c r="BJ337" s="12">
        <f t="shared" si="295"/>
        <v>2.1776245437046099E-8</v>
      </c>
      <c r="BK337" s="12">
        <f t="shared" si="296"/>
        <v>2.4841718842803261E-9</v>
      </c>
      <c r="BL337" s="12">
        <f t="shared" si="297"/>
        <v>6.8155230387230211E-10</v>
      </c>
      <c r="BM337" s="12">
        <f t="shared" si="298"/>
        <v>2.8075308807602525E-9</v>
      </c>
      <c r="BN337" s="12">
        <f t="shared" si="299"/>
        <v>1.1274551140745724E-7</v>
      </c>
      <c r="BO337" s="12">
        <f t="shared" si="300"/>
        <v>6.0516784803950412E-8</v>
      </c>
    </row>
    <row r="338" spans="1:67" x14ac:dyDescent="0.25">
      <c r="A338" s="1">
        <v>44601</v>
      </c>
      <c r="B338" s="33">
        <v>9.76</v>
      </c>
      <c r="C338" s="33">
        <v>9.74</v>
      </c>
      <c r="D338" s="33">
        <v>9.7200000000000006</v>
      </c>
      <c r="E338" s="33">
        <v>9.6999999999999993</v>
      </c>
      <c r="F338" s="33">
        <v>9.64</v>
      </c>
      <c r="G338" s="33">
        <v>9.59</v>
      </c>
      <c r="H338" s="33">
        <v>9.52</v>
      </c>
      <c r="I338" s="33">
        <v>9.4600000000000009</v>
      </c>
      <c r="J338" s="33">
        <v>9.36</v>
      </c>
      <c r="K338" s="33">
        <v>9.25</v>
      </c>
      <c r="L338" s="33">
        <v>9.19</v>
      </c>
      <c r="M338" s="33">
        <v>9.1</v>
      </c>
      <c r="O338" s="1">
        <f t="shared" si="272"/>
        <v>44601</v>
      </c>
      <c r="P338" s="6">
        <f t="shared" si="273"/>
        <v>9.384546344313982</v>
      </c>
      <c r="Q338" s="6">
        <f t="shared" si="274"/>
        <v>9.3472362930953068</v>
      </c>
      <c r="R338" s="6">
        <f t="shared" si="275"/>
        <v>9.3099194409195007</v>
      </c>
      <c r="S338" s="6">
        <f t="shared" si="276"/>
        <v>9.58003281677302</v>
      </c>
      <c r="T338" s="6">
        <f t="shared" si="277"/>
        <v>9.4900683952928269</v>
      </c>
      <c r="U338" s="6">
        <f t="shared" si="278"/>
        <v>9.8583028435575759</v>
      </c>
      <c r="V338" s="6">
        <f t="shared" si="279"/>
        <v>9.7435376550466088</v>
      </c>
      <c r="W338" s="6">
        <f t="shared" si="280"/>
        <v>9.9853905375879943</v>
      </c>
      <c r="X338" s="6">
        <f t="shared" si="281"/>
        <v>10.815318772897689</v>
      </c>
      <c r="AC338" s="1">
        <f t="shared" si="282"/>
        <v>44601</v>
      </c>
      <c r="AD338" s="9">
        <f t="shared" si="283"/>
        <v>2.9866650249677756E-3</v>
      </c>
      <c r="AE338" s="9">
        <f t="shared" si="284"/>
        <v>8.185185743315249E-7</v>
      </c>
      <c r="AF338" s="9">
        <f t="shared" si="285"/>
        <v>2.0071167175004533E-3</v>
      </c>
      <c r="AG338" s="9">
        <f t="shared" si="286"/>
        <v>2.0898571271099108E-3</v>
      </c>
      <c r="AH338" s="9">
        <f t="shared" si="287"/>
        <v>-1.050587572671611E-3</v>
      </c>
      <c r="AI338" s="9">
        <f t="shared" si="288"/>
        <v>-1.6610820497735138E-3</v>
      </c>
      <c r="AJ338" s="9">
        <f t="shared" si="289"/>
        <v>-3.9145836281663541E-3</v>
      </c>
      <c r="AK338" s="9">
        <f t="shared" si="261"/>
        <v>-5.1487094902624743E-3</v>
      </c>
      <c r="AL338" s="9">
        <f t="shared" si="262"/>
        <v>1.2989985368520984E-3</v>
      </c>
      <c r="AQ338" s="1">
        <f t="shared" si="290"/>
        <v>44601</v>
      </c>
      <c r="AR338" s="12">
        <f t="shared" si="263"/>
        <v>8.9201679713657638E-6</v>
      </c>
      <c r="AS338" s="12">
        <f t="shared" si="264"/>
        <v>6.69972656525712E-13</v>
      </c>
      <c r="AT338" s="12">
        <f t="shared" si="265"/>
        <v>4.0285175176697942E-6</v>
      </c>
      <c r="AU338" s="12">
        <f t="shared" si="266"/>
        <v>4.36750281173209E-6</v>
      </c>
      <c r="AV338" s="12">
        <f t="shared" si="267"/>
        <v>1.1037342478520276E-6</v>
      </c>
      <c r="AW338" s="12">
        <f t="shared" si="268"/>
        <v>2.759193576079778E-6</v>
      </c>
      <c r="AX338" s="12">
        <f t="shared" si="269"/>
        <v>1.5323964981908056E-5</v>
      </c>
      <c r="AY338" s="12">
        <f t="shared" si="270"/>
        <v>2.6509209415118869E-5</v>
      </c>
      <c r="AZ338" s="12">
        <f t="shared" si="271"/>
        <v>1.6873971987438924E-6</v>
      </c>
      <c r="BE338" s="1">
        <f t="shared" si="291"/>
        <v>44601</v>
      </c>
      <c r="BF338" s="4">
        <f>lambda!$C$1*BF337</f>
        <v>5.5438533094306214E-4</v>
      </c>
      <c r="BG338" s="12">
        <f t="shared" si="292"/>
        <v>4.9452102728733122E-9</v>
      </c>
      <c r="BH338" s="12">
        <f t="shared" si="293"/>
        <v>3.7142301291080935E-16</v>
      </c>
      <c r="BI338" s="12">
        <f t="shared" si="294"/>
        <v>2.2333510172432919E-9</v>
      </c>
      <c r="BJ338" s="12">
        <f t="shared" si="295"/>
        <v>2.4212794916768491E-9</v>
      </c>
      <c r="BK338" s="12">
        <f t="shared" si="296"/>
        <v>6.1189407626863812E-10</v>
      </c>
      <c r="BL338" s="12">
        <f t="shared" si="297"/>
        <v>1.5296564438109587E-9</v>
      </c>
      <c r="BM338" s="12">
        <f t="shared" si="298"/>
        <v>8.4953813978549934E-9</v>
      </c>
      <c r="BN338" s="12">
        <f t="shared" si="299"/>
        <v>1.4696316834639612E-8</v>
      </c>
      <c r="BO338" s="12">
        <f t="shared" si="300"/>
        <v>9.3546825445802884E-10</v>
      </c>
    </row>
    <row r="339" spans="1:67" x14ac:dyDescent="0.25">
      <c r="A339" s="1">
        <v>44600</v>
      </c>
      <c r="B339" s="33">
        <v>9.73</v>
      </c>
      <c r="C339" s="33">
        <v>9.7100000000000009</v>
      </c>
      <c r="D339" s="33">
        <v>9.6999999999999993</v>
      </c>
      <c r="E339" s="33">
        <v>9.68</v>
      </c>
      <c r="F339" s="33">
        <v>9.6199999999999992</v>
      </c>
      <c r="G339" s="33">
        <v>9.58</v>
      </c>
      <c r="H339" s="33">
        <v>9.52</v>
      </c>
      <c r="I339" s="33">
        <v>9.4700000000000006</v>
      </c>
      <c r="J339" s="33">
        <v>9.3800000000000008</v>
      </c>
      <c r="K339" s="33">
        <v>9.26</v>
      </c>
      <c r="L339" s="33">
        <v>9.18</v>
      </c>
      <c r="M339" s="33">
        <v>9.07</v>
      </c>
      <c r="O339" s="1">
        <f t="shared" si="272"/>
        <v>44600</v>
      </c>
      <c r="P339" s="6">
        <f t="shared" si="273"/>
        <v>9.3565596621983715</v>
      </c>
      <c r="Q339" s="6">
        <f t="shared" si="274"/>
        <v>9.3472286422119133</v>
      </c>
      <c r="R339" s="6">
        <f t="shared" si="275"/>
        <v>9.2912520860179093</v>
      </c>
      <c r="S339" s="6">
        <f t="shared" si="276"/>
        <v>9.5600328227571261</v>
      </c>
      <c r="T339" s="6">
        <f t="shared" si="277"/>
        <v>9.500043782304024</v>
      </c>
      <c r="U339" s="6">
        <f t="shared" si="278"/>
        <v>9.8746919014688128</v>
      </c>
      <c r="V339" s="6">
        <f t="shared" si="279"/>
        <v>9.7817543003559706</v>
      </c>
      <c r="W339" s="6">
        <f t="shared" si="280"/>
        <v>10.036934992457985</v>
      </c>
      <c r="X339" s="6">
        <f t="shared" si="281"/>
        <v>10.801278810555624</v>
      </c>
      <c r="AC339" s="1">
        <f t="shared" si="282"/>
        <v>44600</v>
      </c>
      <c r="AD339" s="9">
        <f t="shared" si="283"/>
        <v>1.9966919985569044E-3</v>
      </c>
      <c r="AE339" s="9">
        <f t="shared" si="284"/>
        <v>2.999428363969079E-3</v>
      </c>
      <c r="AF339" s="9">
        <f t="shared" si="285"/>
        <v>-1.0024501561890645E-3</v>
      </c>
      <c r="AG339" s="9">
        <f t="shared" si="286"/>
        <v>1.0486390688726949E-6</v>
      </c>
      <c r="AH339" s="9">
        <f t="shared" si="287"/>
        <v>1.0531807075002328E-3</v>
      </c>
      <c r="AI339" s="9">
        <f t="shared" si="288"/>
        <v>-4.419982949890512E-3</v>
      </c>
      <c r="AJ339" s="9">
        <f t="shared" si="289"/>
        <v>-1.1172732547388431E-3</v>
      </c>
      <c r="AK339" s="9">
        <f t="shared" si="261"/>
        <v>-1.1868304914539945E-3</v>
      </c>
      <c r="AL339" s="9">
        <f t="shared" si="262"/>
        <v>6.5359344673335948E-3</v>
      </c>
      <c r="AQ339" s="1">
        <f t="shared" si="290"/>
        <v>44600</v>
      </c>
      <c r="AR339" s="12">
        <f t="shared" si="263"/>
        <v>3.9867789371011652E-6</v>
      </c>
      <c r="AS339" s="12">
        <f t="shared" si="264"/>
        <v>8.9965705105822254E-6</v>
      </c>
      <c r="AT339" s="12">
        <f t="shared" si="265"/>
        <v>1.0049063156434797E-6</v>
      </c>
      <c r="AU339" s="12">
        <f t="shared" si="266"/>
        <v>1.0996438967661927E-12</v>
      </c>
      <c r="AV339" s="12">
        <f t="shared" si="267"/>
        <v>1.109189602650691E-6</v>
      </c>
      <c r="AW339" s="12">
        <f t="shared" si="268"/>
        <v>1.9536249277322831E-5</v>
      </c>
      <c r="AX339" s="12">
        <f t="shared" si="269"/>
        <v>1.2482995257547278E-6</v>
      </c>
      <c r="AY339" s="12">
        <f t="shared" si="270"/>
        <v>1.4085666154449302E-6</v>
      </c>
      <c r="AZ339" s="12">
        <f t="shared" si="271"/>
        <v>4.2718439361279279E-5</v>
      </c>
      <c r="BE339" s="1">
        <f t="shared" si="291"/>
        <v>44600</v>
      </c>
      <c r="BF339" s="4">
        <f>lambda!$C$1*BF338</f>
        <v>5.4998544736414899E-4</v>
      </c>
      <c r="BG339" s="12">
        <f t="shared" si="292"/>
        <v>2.1926703972635506E-9</v>
      </c>
      <c r="BH339" s="12">
        <f t="shared" si="293"/>
        <v>4.9479828570056757E-9</v>
      </c>
      <c r="BI339" s="12">
        <f t="shared" si="294"/>
        <v>5.5268384956823797E-10</v>
      </c>
      <c r="BJ339" s="12">
        <f t="shared" si="295"/>
        <v>6.0478814050421056E-16</v>
      </c>
      <c r="BK339" s="12">
        <f t="shared" si="296"/>
        <v>6.1003813982550292E-10</v>
      </c>
      <c r="BL339" s="12">
        <f t="shared" si="297"/>
        <v>1.0744652798605929E-8</v>
      </c>
      <c r="BM339" s="12">
        <f t="shared" si="298"/>
        <v>6.8654657311666899E-10</v>
      </c>
      <c r="BN339" s="12">
        <f t="shared" si="299"/>
        <v>7.7469114013768509E-10</v>
      </c>
      <c r="BO339" s="12">
        <f t="shared" si="300"/>
        <v>2.3494519982811454E-8</v>
      </c>
    </row>
    <row r="340" spans="1:67" x14ac:dyDescent="0.25">
      <c r="A340" s="1">
        <v>44599</v>
      </c>
      <c r="B340" s="33">
        <v>9.69</v>
      </c>
      <c r="C340" s="33">
        <v>9.68</v>
      </c>
      <c r="D340" s="33">
        <v>9.67</v>
      </c>
      <c r="E340" s="33">
        <v>9.66</v>
      </c>
      <c r="F340" s="33">
        <v>9.61</v>
      </c>
      <c r="G340" s="33">
        <v>9.57</v>
      </c>
      <c r="H340" s="33">
        <v>9.5299999999999994</v>
      </c>
      <c r="I340" s="33">
        <v>9.48</v>
      </c>
      <c r="J340" s="33">
        <v>9.39</v>
      </c>
      <c r="K340" s="33">
        <v>9.25</v>
      </c>
      <c r="L340" s="33">
        <v>9.14</v>
      </c>
      <c r="M340" s="33">
        <v>9</v>
      </c>
      <c r="O340" s="1">
        <f t="shared" si="272"/>
        <v>44599</v>
      </c>
      <c r="P340" s="6">
        <f t="shared" si="273"/>
        <v>9.3378961332469146</v>
      </c>
      <c r="Q340" s="6">
        <f t="shared" si="274"/>
        <v>9.3192343039917525</v>
      </c>
      <c r="R340" s="6">
        <f t="shared" si="275"/>
        <v>9.3005707731020237</v>
      </c>
      <c r="S340" s="6">
        <f t="shared" si="276"/>
        <v>9.5600227977384655</v>
      </c>
      <c r="T340" s="6">
        <f t="shared" si="277"/>
        <v>9.4900437862978535</v>
      </c>
      <c r="U340" s="6">
        <f t="shared" si="278"/>
        <v>9.9184344708002534</v>
      </c>
      <c r="V340" s="6">
        <f t="shared" si="279"/>
        <v>9.792689300374203</v>
      </c>
      <c r="W340" s="6">
        <f t="shared" si="280"/>
        <v>10.048854204590889</v>
      </c>
      <c r="X340" s="6">
        <f t="shared" si="281"/>
        <v>10.73091256516523</v>
      </c>
      <c r="AC340" s="1">
        <f t="shared" si="282"/>
        <v>44599</v>
      </c>
      <c r="AD340" s="9">
        <f t="shared" si="283"/>
        <v>2.0006869589626972E-3</v>
      </c>
      <c r="AE340" s="9">
        <f t="shared" si="284"/>
        <v>5.0196774854995583E-3</v>
      </c>
      <c r="AF340" s="9">
        <f t="shared" si="285"/>
        <v>3.0155308456152347E-3</v>
      </c>
      <c r="AG340" s="9">
        <f t="shared" si="286"/>
        <v>5.2427822416803663E-3</v>
      </c>
      <c r="AH340" s="9">
        <f t="shared" si="287"/>
        <v>1.0563111815928023E-3</v>
      </c>
      <c r="AI340" s="9">
        <f t="shared" si="288"/>
        <v>5.5331324221039426E-4</v>
      </c>
      <c r="AJ340" s="9">
        <f t="shared" si="289"/>
        <v>2.2356938598260285E-3</v>
      </c>
      <c r="AK340" s="9">
        <f t="shared" si="261"/>
        <v>6.3355399817163335E-3</v>
      </c>
      <c r="AL340" s="9">
        <f t="shared" si="262"/>
        <v>7.8960506761078519E-3</v>
      </c>
      <c r="AQ340" s="1">
        <f t="shared" si="290"/>
        <v>44599</v>
      </c>
      <c r="AR340" s="12">
        <f t="shared" si="263"/>
        <v>4.0027483077634052E-6</v>
      </c>
      <c r="AS340" s="12">
        <f t="shared" si="264"/>
        <v>2.5197162058431168E-5</v>
      </c>
      <c r="AT340" s="12">
        <f t="shared" si="265"/>
        <v>9.0934262808569327E-6</v>
      </c>
      <c r="AU340" s="12">
        <f t="shared" si="266"/>
        <v>2.7486765633679009E-5</v>
      </c>
      <c r="AV340" s="12">
        <f t="shared" si="267"/>
        <v>1.1157933123579822E-6</v>
      </c>
      <c r="AW340" s="12">
        <f t="shared" si="268"/>
        <v>3.0615554400537841E-7</v>
      </c>
      <c r="AX340" s="12">
        <f t="shared" si="269"/>
        <v>4.9983270348638056E-6</v>
      </c>
      <c r="AY340" s="12">
        <f t="shared" si="270"/>
        <v>4.0139066859926202E-5</v>
      </c>
      <c r="AZ340" s="12">
        <f t="shared" si="271"/>
        <v>6.2347616279663265E-5</v>
      </c>
      <c r="BE340" s="1">
        <f t="shared" si="291"/>
        <v>44599</v>
      </c>
      <c r="BF340" s="4">
        <f>lambda!$C$1*BF339</f>
        <v>5.4562048349617953E-4</v>
      </c>
      <c r="BG340" s="12">
        <f t="shared" si="292"/>
        <v>2.1839814669953838E-9</v>
      </c>
      <c r="BH340" s="12">
        <f t="shared" si="293"/>
        <v>1.3748087745052804E-8</v>
      </c>
      <c r="BI340" s="12">
        <f t="shared" si="294"/>
        <v>4.9615596439980249E-9</v>
      </c>
      <c r="BJ340" s="12">
        <f t="shared" si="295"/>
        <v>1.4997342354794112E-8</v>
      </c>
      <c r="BK340" s="12">
        <f t="shared" si="296"/>
        <v>6.0879968657056592E-10</v>
      </c>
      <c r="BL340" s="12">
        <f t="shared" si="297"/>
        <v>1.6704473594525043E-10</v>
      </c>
      <c r="BM340" s="12">
        <f t="shared" si="298"/>
        <v>2.7271896134344151E-9</v>
      </c>
      <c r="BN340" s="12">
        <f t="shared" si="299"/>
        <v>2.1900697067198411E-8</v>
      </c>
      <c r="BO340" s="12">
        <f t="shared" si="300"/>
        <v>3.4018136539344144E-8</v>
      </c>
    </row>
    <row r="341" spans="1:67" x14ac:dyDescent="0.25">
      <c r="A341" s="1">
        <v>44596</v>
      </c>
      <c r="B341" s="33">
        <v>9.67</v>
      </c>
      <c r="C341" s="33">
        <v>9.66</v>
      </c>
      <c r="D341" s="33">
        <v>9.64</v>
      </c>
      <c r="E341" s="33">
        <v>9.6300000000000008</v>
      </c>
      <c r="F341" s="33">
        <v>9.57</v>
      </c>
      <c r="G341" s="33">
        <v>9.5399999999999991</v>
      </c>
      <c r="H341" s="33">
        <v>9.51</v>
      </c>
      <c r="I341" s="33">
        <v>9.4600000000000009</v>
      </c>
      <c r="J341" s="33">
        <v>9.36</v>
      </c>
      <c r="K341" s="33">
        <v>9.2100000000000009</v>
      </c>
      <c r="L341" s="33">
        <v>9.1</v>
      </c>
      <c r="M341" s="33">
        <v>8.9499999999999993</v>
      </c>
      <c r="O341" s="1">
        <f t="shared" si="272"/>
        <v>44596</v>
      </c>
      <c r="P341" s="6">
        <f t="shared" si="273"/>
        <v>9.3192326023958216</v>
      </c>
      <c r="Q341" s="6">
        <f t="shared" si="274"/>
        <v>9.2725719662967165</v>
      </c>
      <c r="R341" s="6">
        <f t="shared" si="275"/>
        <v>9.2725668596073341</v>
      </c>
      <c r="S341" s="6">
        <f t="shared" si="276"/>
        <v>9.5100328377268681</v>
      </c>
      <c r="T341" s="6">
        <f t="shared" si="277"/>
        <v>9.4800246395325694</v>
      </c>
      <c r="U341" s="6">
        <f t="shared" si="278"/>
        <v>9.9129479876774234</v>
      </c>
      <c r="V341" s="6">
        <f t="shared" si="279"/>
        <v>9.7708203003377569</v>
      </c>
      <c r="W341" s="6">
        <f t="shared" si="280"/>
        <v>9.9853905375879943</v>
      </c>
      <c r="X341" s="6">
        <f t="shared" si="281"/>
        <v>10.64651438042333</v>
      </c>
      <c r="AC341" s="1">
        <f t="shared" si="282"/>
        <v>44596</v>
      </c>
      <c r="AD341" s="9">
        <f t="shared" si="283"/>
        <v>9.1311520838956286E-8</v>
      </c>
      <c r="AE341" s="9">
        <f t="shared" si="284"/>
        <v>-5.0194035842904532E-3</v>
      </c>
      <c r="AF341" s="9">
        <f t="shared" si="285"/>
        <v>-1.0062564793696922E-3</v>
      </c>
      <c r="AG341" s="9">
        <f t="shared" si="286"/>
        <v>-7.3311193191991147E-3</v>
      </c>
      <c r="AH341" s="9">
        <f t="shared" si="287"/>
        <v>-4.2105206713374081E-3</v>
      </c>
      <c r="AI341" s="9">
        <f t="shared" si="288"/>
        <v>-1.6564573734576874E-3</v>
      </c>
      <c r="AJ341" s="9">
        <f t="shared" si="289"/>
        <v>-7.2452996039249779E-3</v>
      </c>
      <c r="AK341" s="9">
        <f t="shared" si="261"/>
        <v>-4.7608346735323439E-3</v>
      </c>
      <c r="AL341" s="9">
        <f t="shared" si="262"/>
        <v>-5.2759881215908213E-3</v>
      </c>
      <c r="AQ341" s="1">
        <f t="shared" si="290"/>
        <v>44596</v>
      </c>
      <c r="AR341" s="12">
        <f t="shared" si="263"/>
        <v>8.3377938379231488E-15</v>
      </c>
      <c r="AS341" s="12">
        <f t="shared" si="264"/>
        <v>2.5194412341987848E-5</v>
      </c>
      <c r="AT341" s="12">
        <f t="shared" si="265"/>
        <v>1.0125521022734878E-6</v>
      </c>
      <c r="AU341" s="12">
        <f t="shared" si="266"/>
        <v>5.3745310472334488E-5</v>
      </c>
      <c r="AV341" s="12">
        <f t="shared" si="267"/>
        <v>1.7728484323759619E-5</v>
      </c>
      <c r="AW341" s="12">
        <f t="shared" si="268"/>
        <v>2.7438510300823402E-6</v>
      </c>
      <c r="AX341" s="12">
        <f t="shared" si="269"/>
        <v>5.2494366350635445E-5</v>
      </c>
      <c r="AY341" s="12">
        <f t="shared" si="270"/>
        <v>2.2665546788707818E-5</v>
      </c>
      <c r="AZ341" s="12">
        <f t="shared" si="271"/>
        <v>2.7836050659167442E-5</v>
      </c>
      <c r="BE341" s="1">
        <f t="shared" si="291"/>
        <v>44596</v>
      </c>
      <c r="BF341" s="4">
        <f>lambda!$C$1*BF340</f>
        <v>5.4129016219859087E-4</v>
      </c>
      <c r="BG341" s="12">
        <f t="shared" si="292"/>
        <v>4.5131657789078327E-18</v>
      </c>
      <c r="BH341" s="12">
        <f t="shared" si="293"/>
        <v>1.3637487543092781E-8</v>
      </c>
      <c r="BI341" s="12">
        <f t="shared" si="294"/>
        <v>5.4808449167414043E-10</v>
      </c>
      <c r="BJ341" s="12">
        <f t="shared" si="295"/>
        <v>2.9091807822983559E-8</v>
      </c>
      <c r="BK341" s="12">
        <f t="shared" si="296"/>
        <v>9.5962541551430198E-9</v>
      </c>
      <c r="BL341" s="12">
        <f t="shared" si="297"/>
        <v>1.4852195691220405E-9</v>
      </c>
      <c r="BM341" s="12">
        <f t="shared" si="298"/>
        <v>2.841468407644771E-8</v>
      </c>
      <c r="BN341" s="12">
        <f t="shared" si="299"/>
        <v>1.2268637497579406E-8</v>
      </c>
      <c r="BO341" s="12">
        <f t="shared" si="300"/>
        <v>1.5067380376268937E-8</v>
      </c>
    </row>
    <row r="342" spans="1:67" x14ac:dyDescent="0.25">
      <c r="A342" s="1">
        <v>44595</v>
      </c>
      <c r="B342" s="33">
        <v>9.65</v>
      </c>
      <c r="C342" s="33">
        <v>9.65</v>
      </c>
      <c r="D342" s="33">
        <v>9.65</v>
      </c>
      <c r="E342" s="33">
        <v>9.64</v>
      </c>
      <c r="F342" s="33">
        <v>9.61</v>
      </c>
      <c r="G342" s="33">
        <v>9.58</v>
      </c>
      <c r="H342" s="33">
        <v>9.5399999999999991</v>
      </c>
      <c r="I342" s="33">
        <v>9.5</v>
      </c>
      <c r="J342" s="33">
        <v>9.4</v>
      </c>
      <c r="K342" s="33">
        <v>9.25</v>
      </c>
      <c r="L342" s="33">
        <v>9.14</v>
      </c>
      <c r="M342" s="33">
        <v>8.99</v>
      </c>
      <c r="O342" s="1">
        <f t="shared" si="272"/>
        <v>44595</v>
      </c>
      <c r="P342" s="6">
        <f t="shared" si="273"/>
        <v>9.3192317514425582</v>
      </c>
      <c r="Q342" s="6">
        <f t="shared" si="274"/>
        <v>9.3192317514425582</v>
      </c>
      <c r="R342" s="6">
        <f t="shared" si="275"/>
        <v>9.2819021361437493</v>
      </c>
      <c r="S342" s="6">
        <f t="shared" si="276"/>
        <v>9.5800082086829654</v>
      </c>
      <c r="T342" s="6">
        <f t="shared" si="277"/>
        <v>9.5200246305416911</v>
      </c>
      <c r="U342" s="6">
        <f t="shared" si="278"/>
        <v>9.9293819708028757</v>
      </c>
      <c r="V342" s="6">
        <f t="shared" si="279"/>
        <v>9.8418698977916002</v>
      </c>
      <c r="W342" s="6">
        <f t="shared" si="280"/>
        <v>10.033042673052391</v>
      </c>
      <c r="X342" s="6">
        <f t="shared" si="281"/>
        <v>10.702833703227622</v>
      </c>
      <c r="AC342" s="1">
        <f t="shared" si="282"/>
        <v>44595</v>
      </c>
      <c r="AD342" s="9">
        <f t="shared" si="283"/>
        <v>1.0019494627441048E-3</v>
      </c>
      <c r="AE342" s="9">
        <f t="shared" si="284"/>
        <v>4.0139729472443396E-3</v>
      </c>
      <c r="AF342" s="9">
        <f t="shared" si="285"/>
        <v>-2.0087253559874767E-3</v>
      </c>
      <c r="AG342" s="9">
        <f t="shared" si="286"/>
        <v>1.0443855443080944E-3</v>
      </c>
      <c r="AH342" s="9">
        <f t="shared" si="287"/>
        <v>1.0509692891536449E-3</v>
      </c>
      <c r="AI342" s="9">
        <f t="shared" si="288"/>
        <v>1.1031441312472944E-3</v>
      </c>
      <c r="AJ342" s="9">
        <f t="shared" si="289"/>
        <v>8.9201684061872306E-3</v>
      </c>
      <c r="AK342" s="9">
        <f t="shared" si="261"/>
        <v>1.551394940684085E-2</v>
      </c>
      <c r="AL342" s="9">
        <f t="shared" si="262"/>
        <v>1.1888104505554277E-2</v>
      </c>
      <c r="AQ342" s="1">
        <f t="shared" si="290"/>
        <v>44595</v>
      </c>
      <c r="AR342" s="12">
        <f t="shared" si="263"/>
        <v>1.0039027258932001E-6</v>
      </c>
      <c r="AS342" s="12">
        <f t="shared" si="264"/>
        <v>1.611197882120941E-5</v>
      </c>
      <c r="AT342" s="12">
        <f t="shared" si="265"/>
        <v>4.0349775557870151E-6</v>
      </c>
      <c r="AU342" s="12">
        <f t="shared" si="266"/>
        <v>1.0907411651597145E-6</v>
      </c>
      <c r="AV342" s="12">
        <f t="shared" si="267"/>
        <v>1.1045364467441179E-6</v>
      </c>
      <c r="AW342" s="12">
        <f t="shared" si="268"/>
        <v>1.2169269743053479E-6</v>
      </c>
      <c r="AX342" s="12">
        <f t="shared" si="269"/>
        <v>7.9569404394740835E-5</v>
      </c>
      <c r="AY342" s="12">
        <f t="shared" si="270"/>
        <v>2.4068262619801755E-4</v>
      </c>
      <c r="AZ342" s="12">
        <f t="shared" si="271"/>
        <v>1.413270287349799E-4</v>
      </c>
      <c r="BE342" s="1">
        <f t="shared" si="291"/>
        <v>44595</v>
      </c>
      <c r="BF342" s="4">
        <f>lambda!$C$1*BF341</f>
        <v>5.369942085303481E-4</v>
      </c>
      <c r="BG342" s="12">
        <f t="shared" si="292"/>
        <v>5.3908994973247803E-10</v>
      </c>
      <c r="BH342" s="12">
        <f t="shared" si="293"/>
        <v>8.6520393149530775E-9</v>
      </c>
      <c r="BI342" s="12">
        <f t="shared" si="294"/>
        <v>2.1667595790075668E-9</v>
      </c>
      <c r="BJ342" s="12">
        <f t="shared" si="295"/>
        <v>5.8572168869641061E-10</v>
      </c>
      <c r="BK342" s="12">
        <f t="shared" si="296"/>
        <v>5.9312967501228053E-10</v>
      </c>
      <c r="BL342" s="12">
        <f t="shared" si="297"/>
        <v>6.5348273740633156E-10</v>
      </c>
      <c r="BM342" s="12">
        <f t="shared" si="298"/>
        <v>4.2728309336185054E-8</v>
      </c>
      <c r="BN342" s="12">
        <f t="shared" si="299"/>
        <v>1.2924517636221005E-7</v>
      </c>
      <c r="BO342" s="12">
        <f t="shared" si="300"/>
        <v>7.5891795939486289E-8</v>
      </c>
    </row>
    <row r="343" spans="1:67" x14ac:dyDescent="0.25">
      <c r="A343" s="1">
        <v>44594</v>
      </c>
      <c r="B343" s="33">
        <v>9.64</v>
      </c>
      <c r="C343" s="33">
        <v>9.64</v>
      </c>
      <c r="D343" s="33">
        <v>9.6300000000000008</v>
      </c>
      <c r="E343" s="33">
        <v>9.6300000000000008</v>
      </c>
      <c r="F343" s="33">
        <v>9.6</v>
      </c>
      <c r="G343" s="33">
        <v>9.57</v>
      </c>
      <c r="H343" s="33">
        <v>9.5299999999999994</v>
      </c>
      <c r="I343" s="33">
        <v>9.4700000000000006</v>
      </c>
      <c r="J343" s="33">
        <v>9.34</v>
      </c>
      <c r="K343" s="33">
        <v>9.18</v>
      </c>
      <c r="L343" s="33">
        <v>9.08</v>
      </c>
      <c r="M343" s="33">
        <v>8.9600000000000009</v>
      </c>
      <c r="O343" s="1">
        <f t="shared" si="272"/>
        <v>44594</v>
      </c>
      <c r="P343" s="6">
        <f t="shared" si="273"/>
        <v>9.3098990284351757</v>
      </c>
      <c r="Q343" s="6">
        <f t="shared" si="274"/>
        <v>9.2818995825856732</v>
      </c>
      <c r="R343" s="6">
        <f t="shared" si="275"/>
        <v>9.3005656669946646</v>
      </c>
      <c r="S343" s="6">
        <f t="shared" si="276"/>
        <v>9.5700082094317462</v>
      </c>
      <c r="T343" s="6">
        <f t="shared" si="277"/>
        <v>9.510024632788717</v>
      </c>
      <c r="U343" s="6">
        <f t="shared" si="278"/>
        <v>9.9184344708002534</v>
      </c>
      <c r="V343" s="6">
        <f t="shared" si="279"/>
        <v>9.7544691550780822</v>
      </c>
      <c r="W343" s="6">
        <f t="shared" si="280"/>
        <v>9.8785917265038048</v>
      </c>
      <c r="X343" s="6">
        <f t="shared" si="281"/>
        <v>10.576350609396718</v>
      </c>
      <c r="AC343" s="1">
        <f t="shared" si="282"/>
        <v>44594</v>
      </c>
      <c r="AD343" s="9">
        <f t="shared" si="283"/>
        <v>-6.9913166024949073E-3</v>
      </c>
      <c r="AE343" s="9">
        <f t="shared" si="284"/>
        <v>-5.0159450857193959E-3</v>
      </c>
      <c r="AF343" s="9">
        <f t="shared" si="285"/>
        <v>-3.0063977174127235E-3</v>
      </c>
      <c r="AG343" s="9">
        <f t="shared" si="286"/>
        <v>-2.0892021887154934E-3</v>
      </c>
      <c r="AH343" s="9">
        <f t="shared" si="287"/>
        <v>-1.0458040948080472E-2</v>
      </c>
      <c r="AI343" s="9">
        <f t="shared" si="288"/>
        <v>-9.3400368173271221E-3</v>
      </c>
      <c r="AJ343" s="9">
        <f t="shared" si="289"/>
        <v>-3.9212493835425301E-3</v>
      </c>
      <c r="AK343" s="9">
        <f t="shared" si="261"/>
        <v>-1.5126785649557431E-2</v>
      </c>
      <c r="AL343" s="9">
        <f t="shared" si="262"/>
        <v>-1.0582158953505014E-2</v>
      </c>
      <c r="AQ343" s="1">
        <f t="shared" si="290"/>
        <v>44594</v>
      </c>
      <c r="AR343" s="12">
        <f t="shared" si="263"/>
        <v>4.887850783632093E-5</v>
      </c>
      <c r="AS343" s="12">
        <f t="shared" si="264"/>
        <v>2.5159705102952558E-5</v>
      </c>
      <c r="AT343" s="12">
        <f t="shared" si="265"/>
        <v>9.0384272352644347E-6</v>
      </c>
      <c r="AU343" s="12">
        <f t="shared" si="266"/>
        <v>4.3647657853336082E-6</v>
      </c>
      <c r="AV343" s="12">
        <f t="shared" si="267"/>
        <v>1.0937062047172789E-4</v>
      </c>
      <c r="AW343" s="12">
        <f t="shared" si="268"/>
        <v>8.7236287749026161E-5</v>
      </c>
      <c r="AX343" s="12">
        <f t="shared" si="269"/>
        <v>1.5376196727932674E-5</v>
      </c>
      <c r="AY343" s="12">
        <f t="shared" si="270"/>
        <v>2.2881964408765661E-4</v>
      </c>
      <c r="AZ343" s="12">
        <f t="shared" si="271"/>
        <v>1.1198208811724633E-4</v>
      </c>
      <c r="BE343" s="1">
        <f t="shared" si="291"/>
        <v>44594</v>
      </c>
      <c r="BF343" s="4">
        <f>lambda!$C$1*BF342</f>
        <v>5.3273234973248826E-4</v>
      </c>
      <c r="BG343" s="12">
        <f t="shared" si="292"/>
        <v>2.6039162331061088E-8</v>
      </c>
      <c r="BH343" s="12">
        <f t="shared" si="293"/>
        <v>1.3403388818072392E-8</v>
      </c>
      <c r="BI343" s="12">
        <f t="shared" si="294"/>
        <v>4.8150625789285398E-9</v>
      </c>
      <c r="BJ343" s="12">
        <f t="shared" si="295"/>
        <v>2.3252519328527426E-9</v>
      </c>
      <c r="BK343" s="12">
        <f t="shared" si="296"/>
        <v>5.8265267635603784E-8</v>
      </c>
      <c r="BL343" s="12">
        <f t="shared" si="297"/>
        <v>4.6473592554478189E-8</v>
      </c>
      <c r="BM343" s="12">
        <f t="shared" si="298"/>
        <v>8.1913974128205712E-9</v>
      </c>
      <c r="BN343" s="12">
        <f t="shared" si="299"/>
        <v>1.2189962665976896E-7</v>
      </c>
      <c r="BO343" s="12">
        <f t="shared" si="300"/>
        <v>5.9656480930651189E-8</v>
      </c>
    </row>
    <row r="344" spans="1:67" x14ac:dyDescent="0.25">
      <c r="A344" s="1">
        <v>44593</v>
      </c>
      <c r="B344" s="33">
        <v>9.73</v>
      </c>
      <c r="C344" s="33">
        <v>9.7200000000000006</v>
      </c>
      <c r="D344" s="33">
        <v>9.6999999999999993</v>
      </c>
      <c r="E344" s="33">
        <v>9.69</v>
      </c>
      <c r="F344" s="33">
        <v>9.64</v>
      </c>
      <c r="G344" s="33">
        <v>9.6300000000000008</v>
      </c>
      <c r="H344" s="33">
        <v>9.6</v>
      </c>
      <c r="I344" s="33">
        <v>9.5299999999999994</v>
      </c>
      <c r="J344" s="33">
        <v>9.42</v>
      </c>
      <c r="K344" s="33">
        <v>9.26</v>
      </c>
      <c r="L344" s="33">
        <v>9.15</v>
      </c>
      <c r="M344" s="33">
        <v>9.02</v>
      </c>
      <c r="O344" s="1">
        <f t="shared" si="272"/>
        <v>44593</v>
      </c>
      <c r="P344" s="6">
        <f t="shared" si="273"/>
        <v>9.3752155382323288</v>
      </c>
      <c r="Q344" s="6">
        <f t="shared" si="274"/>
        <v>9.3285740415851137</v>
      </c>
      <c r="R344" s="6">
        <f t="shared" si="275"/>
        <v>9.3285689397821336</v>
      </c>
      <c r="S344" s="6">
        <f t="shared" si="276"/>
        <v>9.5900227915033387</v>
      </c>
      <c r="T344" s="6">
        <f t="shared" si="277"/>
        <v>9.6100027361444731</v>
      </c>
      <c r="U344" s="6">
        <f t="shared" si="278"/>
        <v>10.011506987687557</v>
      </c>
      <c r="V344" s="6">
        <f t="shared" si="279"/>
        <v>9.792793952676238</v>
      </c>
      <c r="W344" s="6">
        <f t="shared" si="280"/>
        <v>10.029158994412427</v>
      </c>
      <c r="X344" s="6">
        <f t="shared" si="281"/>
        <v>10.688865507995008</v>
      </c>
      <c r="AC344" s="1">
        <f t="shared" si="282"/>
        <v>44593</v>
      </c>
      <c r="AD344" s="9">
        <f t="shared" si="283"/>
        <v>-2.9805952078073121E-3</v>
      </c>
      <c r="AE344" s="9">
        <f t="shared" si="284"/>
        <v>-5.981800922255605E-3</v>
      </c>
      <c r="AF344" s="9">
        <f t="shared" si="285"/>
        <v>-5.9823478230402998E-3</v>
      </c>
      <c r="AG344" s="9">
        <f t="shared" si="286"/>
        <v>-3.1233677230933362E-3</v>
      </c>
      <c r="AH344" s="9">
        <f t="shared" si="287"/>
        <v>-8.5380865778302441E-7</v>
      </c>
      <c r="AI344" s="9">
        <f t="shared" si="288"/>
        <v>3.2848199490618573E-3</v>
      </c>
      <c r="AJ344" s="9">
        <f t="shared" si="289"/>
        <v>-3.8956500119387092E-3</v>
      </c>
      <c r="AK344" s="9">
        <f t="shared" si="261"/>
        <v>2.766028053511681E-3</v>
      </c>
      <c r="AL344" s="9">
        <f t="shared" si="262"/>
        <v>-3.9364295309733165E-3</v>
      </c>
      <c r="AQ344" s="1">
        <f t="shared" si="290"/>
        <v>44593</v>
      </c>
      <c r="AR344" s="12">
        <f t="shared" si="263"/>
        <v>8.8839477928039142E-6</v>
      </c>
      <c r="AS344" s="12">
        <f t="shared" si="264"/>
        <v>3.5781942273498006E-5</v>
      </c>
      <c r="AT344" s="12">
        <f t="shared" si="265"/>
        <v>3.5788485475835012E-5</v>
      </c>
      <c r="AU344" s="12">
        <f t="shared" si="266"/>
        <v>9.7554259336612513E-6</v>
      </c>
      <c r="AV344" s="12">
        <f t="shared" si="267"/>
        <v>7.2898922410524964E-13</v>
      </c>
      <c r="AW344" s="12">
        <f t="shared" si="268"/>
        <v>1.0790042097754743E-5</v>
      </c>
      <c r="AX344" s="12">
        <f t="shared" si="269"/>
        <v>1.5176089015518066E-5</v>
      </c>
      <c r="AY344" s="12">
        <f t="shared" si="270"/>
        <v>7.6509111928136182E-6</v>
      </c>
      <c r="AZ344" s="12">
        <f t="shared" si="271"/>
        <v>1.5495477452318804E-5</v>
      </c>
      <c r="BE344" s="1">
        <f t="shared" si="291"/>
        <v>44593</v>
      </c>
      <c r="BF344" s="4">
        <f>lambda!$C$1*BF343</f>
        <v>5.2850431521080186E-4</v>
      </c>
      <c r="BG344" s="12">
        <f t="shared" si="292"/>
        <v>4.6952047446043471E-9</v>
      </c>
      <c r="BH344" s="12">
        <f t="shared" si="293"/>
        <v>1.8910910898167507E-8</v>
      </c>
      <c r="BI344" s="12">
        <f t="shared" si="294"/>
        <v>1.891436900883791E-8</v>
      </c>
      <c r="BJ344" s="12">
        <f t="shared" si="295"/>
        <v>5.1557847026593369E-9</v>
      </c>
      <c r="BK344" s="12">
        <f t="shared" si="296"/>
        <v>3.8527395068179875E-16</v>
      </c>
      <c r="BL344" s="12">
        <f t="shared" si="297"/>
        <v>5.7025838099695939E-9</v>
      </c>
      <c r="BM344" s="12">
        <f t="shared" si="298"/>
        <v>8.0206285327245473E-9</v>
      </c>
      <c r="BN344" s="12">
        <f t="shared" si="299"/>
        <v>4.0435395806966206E-9</v>
      </c>
      <c r="BO344" s="12">
        <f t="shared" si="300"/>
        <v>8.1894266998021699E-9</v>
      </c>
    </row>
    <row r="345" spans="1:67" x14ac:dyDescent="0.25">
      <c r="A345" s="1">
        <v>44592</v>
      </c>
      <c r="B345" s="33">
        <v>9.6999999999999993</v>
      </c>
      <c r="C345" s="33">
        <v>9.7200000000000006</v>
      </c>
      <c r="D345" s="33">
        <v>9.7200000000000006</v>
      </c>
      <c r="E345" s="33">
        <v>9.7200000000000006</v>
      </c>
      <c r="F345" s="33">
        <v>9.67</v>
      </c>
      <c r="G345" s="33">
        <v>9.65</v>
      </c>
      <c r="H345" s="33">
        <v>9.6</v>
      </c>
      <c r="I345" s="33">
        <v>9.5399999999999991</v>
      </c>
      <c r="J345" s="33">
        <v>9.42</v>
      </c>
      <c r="K345" s="33">
        <v>9.27</v>
      </c>
      <c r="L345" s="33">
        <v>9.16</v>
      </c>
      <c r="M345" s="33">
        <v>9.0299999999999994</v>
      </c>
      <c r="O345" s="1">
        <f t="shared" si="272"/>
        <v>44592</v>
      </c>
      <c r="P345" s="6">
        <f t="shared" si="273"/>
        <v>9.4032009466063826</v>
      </c>
      <c r="Q345" s="6">
        <f t="shared" si="274"/>
        <v>9.384542944919616</v>
      </c>
      <c r="R345" s="6">
        <f t="shared" si="275"/>
        <v>9.3845429449197049</v>
      </c>
      <c r="S345" s="6">
        <f t="shared" si="276"/>
        <v>9.6200227852716083</v>
      </c>
      <c r="T345" s="6">
        <f t="shared" si="277"/>
        <v>9.6100109412515131</v>
      </c>
      <c r="U345" s="6">
        <f t="shared" si="278"/>
        <v>9.9786749430134769</v>
      </c>
      <c r="V345" s="6">
        <f t="shared" si="279"/>
        <v>9.8310176552981687</v>
      </c>
      <c r="W345" s="6">
        <f t="shared" si="280"/>
        <v>10.001456390033699</v>
      </c>
      <c r="X345" s="6">
        <f t="shared" si="281"/>
        <v>10.731024397142068</v>
      </c>
      <c r="AC345" s="1">
        <f t="shared" si="282"/>
        <v>44592</v>
      </c>
      <c r="AD345" s="9">
        <f t="shared" si="283"/>
        <v>3.6166294347425201E-7</v>
      </c>
      <c r="AE345" s="9">
        <f t="shared" si="284"/>
        <v>-1.9858276238839327E-3</v>
      </c>
      <c r="AF345" s="9">
        <f t="shared" si="285"/>
        <v>-1.9858276238744772E-3</v>
      </c>
      <c r="AG345" s="9">
        <f t="shared" si="286"/>
        <v>-8.2796280741400836E-3</v>
      </c>
      <c r="AH345" s="9">
        <f t="shared" si="287"/>
        <v>-8.2893465553208773E-3</v>
      </c>
      <c r="AI345" s="9">
        <f t="shared" si="288"/>
        <v>-9.2881831246166141E-3</v>
      </c>
      <c r="AJ345" s="9">
        <f t="shared" si="289"/>
        <v>-7.7612148167052197E-3</v>
      </c>
      <c r="AK345" s="9">
        <f t="shared" si="261"/>
        <v>-8.3076467081827834E-3</v>
      </c>
      <c r="AL345" s="9">
        <f t="shared" si="262"/>
        <v>-5.2571478682159525E-3</v>
      </c>
      <c r="AQ345" s="1">
        <f t="shared" si="290"/>
        <v>44592</v>
      </c>
      <c r="AR345" s="12">
        <f t="shared" si="263"/>
        <v>1.3080008468246E-13</v>
      </c>
      <c r="AS345" s="12">
        <f t="shared" si="264"/>
        <v>3.9435113517805059E-6</v>
      </c>
      <c r="AT345" s="12">
        <f t="shared" si="265"/>
        <v>3.9435113517429519E-6</v>
      </c>
      <c r="AU345" s="12">
        <f t="shared" si="266"/>
        <v>6.8552241046088624E-5</v>
      </c>
      <c r="AV345" s="12">
        <f t="shared" si="267"/>
        <v>6.8713266314210096E-5</v>
      </c>
      <c r="AW345" s="12">
        <f t="shared" si="268"/>
        <v>8.6270345756412852E-5</v>
      </c>
      <c r="AX345" s="12">
        <f t="shared" si="269"/>
        <v>6.023645543104464E-5</v>
      </c>
      <c r="AY345" s="12">
        <f t="shared" si="270"/>
        <v>6.9016993827980243E-5</v>
      </c>
      <c r="AZ345" s="12">
        <f t="shared" si="271"/>
        <v>2.7637603708287534E-5</v>
      </c>
      <c r="BE345" s="1">
        <f t="shared" si="291"/>
        <v>44592</v>
      </c>
      <c r="BF345" s="4">
        <f>lambda!$C$1*BF344</f>
        <v>5.2430983651865267E-4</v>
      </c>
      <c r="BG345" s="12">
        <f t="shared" si="292"/>
        <v>6.8579771016486524E-17</v>
      </c>
      <c r="BH345" s="12">
        <f t="shared" si="293"/>
        <v>2.0676217921614881E-9</v>
      </c>
      <c r="BI345" s="12">
        <f t="shared" si="294"/>
        <v>2.0676217921417979E-9</v>
      </c>
      <c r="BJ345" s="12">
        <f t="shared" si="295"/>
        <v>3.5942614295862E-8</v>
      </c>
      <c r="BK345" s="12">
        <f t="shared" si="296"/>
        <v>3.6027041427866139E-8</v>
      </c>
      <c r="BL345" s="12">
        <f t="shared" si="297"/>
        <v>4.5232390879952462E-8</v>
      </c>
      <c r="BM345" s="12">
        <f t="shared" si="298"/>
        <v>3.1582566099514122E-8</v>
      </c>
      <c r="BN345" s="12">
        <f t="shared" si="299"/>
        <v>3.6186288750957179E-8</v>
      </c>
      <c r="BO345" s="12">
        <f t="shared" si="300"/>
        <v>1.4490667482059545E-8</v>
      </c>
    </row>
    <row r="346" spans="1:67" x14ac:dyDescent="0.25">
      <c r="A346" s="1">
        <v>44589</v>
      </c>
      <c r="B346" s="33">
        <v>9.74</v>
      </c>
      <c r="C346" s="33">
        <v>9.74</v>
      </c>
      <c r="D346" s="33">
        <v>9.74</v>
      </c>
      <c r="E346" s="33">
        <v>9.74</v>
      </c>
      <c r="F346" s="33">
        <v>9.7200000000000006</v>
      </c>
      <c r="G346" s="33">
        <v>9.7100000000000009</v>
      </c>
      <c r="H346" s="33">
        <v>9.67</v>
      </c>
      <c r="I346" s="33">
        <v>9.61</v>
      </c>
      <c r="J346" s="33">
        <v>9.49</v>
      </c>
      <c r="K346" s="33">
        <v>9.33</v>
      </c>
      <c r="L346" s="33">
        <v>9.2200000000000006</v>
      </c>
      <c r="M346" s="33">
        <v>9.09</v>
      </c>
      <c r="O346" s="1">
        <f t="shared" si="272"/>
        <v>44589</v>
      </c>
      <c r="P346" s="6">
        <f t="shared" si="273"/>
        <v>9.4031975458176653</v>
      </c>
      <c r="Q346" s="6">
        <f t="shared" si="274"/>
        <v>9.4031975458176653</v>
      </c>
      <c r="R346" s="6">
        <f t="shared" si="275"/>
        <v>9.4031975458176653</v>
      </c>
      <c r="S346" s="6">
        <f t="shared" si="276"/>
        <v>9.7000036449790485</v>
      </c>
      <c r="T346" s="6">
        <f t="shared" si="277"/>
        <v>9.6900027341495054</v>
      </c>
      <c r="U346" s="6">
        <f t="shared" si="278"/>
        <v>10.071790470837527</v>
      </c>
      <c r="V346" s="6">
        <f t="shared" si="279"/>
        <v>9.9076151555181351</v>
      </c>
      <c r="W346" s="6">
        <f t="shared" si="280"/>
        <v>10.08489104925853</v>
      </c>
      <c r="X346" s="6">
        <f t="shared" si="281"/>
        <v>10.787587529277648</v>
      </c>
      <c r="AC346" s="1">
        <f t="shared" si="282"/>
        <v>44589</v>
      </c>
      <c r="AD346" s="9">
        <f t="shared" si="283"/>
        <v>-4.9462041857977123E-3</v>
      </c>
      <c r="AE346" s="9">
        <f t="shared" si="284"/>
        <v>-4.9462041857977123E-3</v>
      </c>
      <c r="AF346" s="9">
        <f t="shared" si="285"/>
        <v>2.9781493742037676E-3</v>
      </c>
      <c r="AG346" s="9">
        <f t="shared" si="286"/>
        <v>7.2384000926209819E-3</v>
      </c>
      <c r="AH346" s="9">
        <f t="shared" si="287"/>
        <v>8.2879241766155628E-3</v>
      </c>
      <c r="AI346" s="9">
        <f t="shared" si="288"/>
        <v>-1.0855159644059694E-3</v>
      </c>
      <c r="AJ346" s="9">
        <f t="shared" si="289"/>
        <v>-1.6511170824579622E-3</v>
      </c>
      <c r="AK346" s="9">
        <f t="shared" si="261"/>
        <v>1.183239848508394E-3</v>
      </c>
      <c r="AL346" s="9">
        <f t="shared" si="262"/>
        <v>5.2341650365804026E-3</v>
      </c>
      <c r="AQ346" s="1">
        <f t="shared" si="290"/>
        <v>44589</v>
      </c>
      <c r="AR346" s="12">
        <f t="shared" si="263"/>
        <v>2.446493584760281E-5</v>
      </c>
      <c r="AS346" s="12">
        <f t="shared" si="264"/>
        <v>2.446493584760281E-5</v>
      </c>
      <c r="AT346" s="12">
        <f t="shared" si="265"/>
        <v>8.8693736950702929E-6</v>
      </c>
      <c r="AU346" s="12">
        <f t="shared" si="266"/>
        <v>5.2394435900855437E-5</v>
      </c>
      <c r="AV346" s="12">
        <f t="shared" si="267"/>
        <v>6.8689687157328752E-5</v>
      </c>
      <c r="AW346" s="12">
        <f t="shared" si="268"/>
        <v>1.1783449089802217E-6</v>
      </c>
      <c r="AX346" s="12">
        <f t="shared" si="269"/>
        <v>2.7261876199844932E-6</v>
      </c>
      <c r="AY346" s="12">
        <f t="shared" si="270"/>
        <v>1.400056539098167E-6</v>
      </c>
      <c r="AZ346" s="12">
        <f t="shared" si="271"/>
        <v>2.7396483630160727E-5</v>
      </c>
      <c r="BE346" s="1">
        <f t="shared" si="291"/>
        <v>44589</v>
      </c>
      <c r="BF346" s="4">
        <f>lambda!$C$1*BF345</f>
        <v>5.2014864733993318E-4</v>
      </c>
      <c r="BG346" s="12">
        <f t="shared" si="292"/>
        <v>1.2725403288388844E-8</v>
      </c>
      <c r="BH346" s="12">
        <f t="shared" si="293"/>
        <v>1.2725403288388844E-8</v>
      </c>
      <c r="BI346" s="12">
        <f t="shared" si="294"/>
        <v>4.613392730243198E-9</v>
      </c>
      <c r="BJ346" s="12">
        <f t="shared" si="295"/>
        <v>2.7252894961968789E-8</v>
      </c>
      <c r="BK346" s="12">
        <f t="shared" si="296"/>
        <v>3.5728847861087728E-8</v>
      </c>
      <c r="BL346" s="12">
        <f t="shared" si="297"/>
        <v>6.1291451050595902E-10</v>
      </c>
      <c r="BM346" s="12">
        <f t="shared" si="298"/>
        <v>1.418022802929806E-9</v>
      </c>
      <c r="BN346" s="12">
        <f t="shared" si="299"/>
        <v>7.2823751501133987E-10</v>
      </c>
      <c r="BO346" s="12">
        <f t="shared" si="300"/>
        <v>1.4250243902098725E-8</v>
      </c>
    </row>
    <row r="347" spans="1:67" x14ac:dyDescent="0.25">
      <c r="A347" s="1">
        <v>44588</v>
      </c>
      <c r="B347" s="33">
        <v>9.7899999999999991</v>
      </c>
      <c r="C347" s="33">
        <v>9.7899999999999991</v>
      </c>
      <c r="D347" s="33">
        <v>9.7899999999999991</v>
      </c>
      <c r="E347" s="33">
        <v>9.77</v>
      </c>
      <c r="F347" s="33">
        <v>9.6999999999999993</v>
      </c>
      <c r="G347" s="33">
        <v>9.67</v>
      </c>
      <c r="H347" s="33">
        <v>9.65</v>
      </c>
      <c r="I347" s="33">
        <v>9.6</v>
      </c>
      <c r="J347" s="33">
        <v>9.48</v>
      </c>
      <c r="K347" s="33">
        <v>9.31</v>
      </c>
      <c r="L347" s="33">
        <v>9.19</v>
      </c>
      <c r="M347" s="33">
        <v>9.0500000000000007</v>
      </c>
      <c r="O347" s="1">
        <f t="shared" si="272"/>
        <v>44588</v>
      </c>
      <c r="P347" s="6">
        <f t="shared" si="273"/>
        <v>9.4498228950703478</v>
      </c>
      <c r="Q347" s="6">
        <f t="shared" si="274"/>
        <v>9.4498228950703478</v>
      </c>
      <c r="R347" s="6">
        <f t="shared" si="275"/>
        <v>9.3752350778018467</v>
      </c>
      <c r="S347" s="6">
        <f t="shared" si="276"/>
        <v>9.6300446387902028</v>
      </c>
      <c r="T347" s="6">
        <f t="shared" si="277"/>
        <v>9.6100246103361542</v>
      </c>
      <c r="U347" s="6">
        <f t="shared" si="278"/>
        <v>10.082729496353027</v>
      </c>
      <c r="V347" s="6">
        <f t="shared" si="279"/>
        <v>9.9239873005925734</v>
      </c>
      <c r="W347" s="6">
        <f t="shared" si="280"/>
        <v>10.072965261226393</v>
      </c>
      <c r="X347" s="6">
        <f t="shared" si="281"/>
        <v>10.731271029303207</v>
      </c>
      <c r="AC347" s="1">
        <f t="shared" si="282"/>
        <v>44588</v>
      </c>
      <c r="AD347" s="9">
        <f t="shared" si="283"/>
        <v>-1.2739098240979659E-2</v>
      </c>
      <c r="AE347" s="9">
        <f t="shared" si="284"/>
        <v>-1.7593821741245356E-2</v>
      </c>
      <c r="AF347" s="9">
        <f t="shared" si="285"/>
        <v>-2.9384151911240927E-2</v>
      </c>
      <c r="AG347" s="9">
        <f t="shared" si="286"/>
        <v>-3.8697549875267107E-2</v>
      </c>
      <c r="AH347" s="9">
        <f t="shared" si="287"/>
        <v>-3.1747237248236089E-2</v>
      </c>
      <c r="AI347" s="9">
        <f t="shared" si="288"/>
        <v>-2.5788331267314172E-2</v>
      </c>
      <c r="AJ347" s="9">
        <f t="shared" si="289"/>
        <v>-2.5625189013320223E-2</v>
      </c>
      <c r="AK347" s="9">
        <f t="shared" si="261"/>
        <v>-3.4217283565926959E-2</v>
      </c>
      <c r="AL347" s="9">
        <f t="shared" si="262"/>
        <v>-3.1195507126843852E-2</v>
      </c>
      <c r="AQ347" s="1">
        <f t="shared" si="290"/>
        <v>44588</v>
      </c>
      <c r="AR347" s="12">
        <f t="shared" si="263"/>
        <v>1.6228462399333105E-4</v>
      </c>
      <c r="AS347" s="12">
        <f t="shared" si="264"/>
        <v>3.0954256346271778E-4</v>
      </c>
      <c r="AT347" s="12">
        <f t="shared" si="265"/>
        <v>8.6342838354288383E-4</v>
      </c>
      <c r="AU347" s="12">
        <f t="shared" si="266"/>
        <v>1.4975003663487852E-3</v>
      </c>
      <c r="AV347" s="12">
        <f t="shared" si="267"/>
        <v>1.0078870728957889E-3</v>
      </c>
      <c r="AW347" s="12">
        <f t="shared" si="268"/>
        <v>6.6503802955273381E-4</v>
      </c>
      <c r="AX347" s="12">
        <f t="shared" si="269"/>
        <v>6.5665031196838748E-4</v>
      </c>
      <c r="AY347" s="12">
        <f t="shared" si="270"/>
        <v>1.1708224946310553E-3</v>
      </c>
      <c r="AZ347" s="12">
        <f t="shared" si="271"/>
        <v>9.7315966490096558E-4</v>
      </c>
      <c r="BE347" s="1">
        <f t="shared" si="291"/>
        <v>44588</v>
      </c>
      <c r="BF347" s="4">
        <f>lambda!$C$1*BF346</f>
        <v>5.1602048347215593E-4</v>
      </c>
      <c r="BG347" s="12">
        <f t="shared" si="292"/>
        <v>8.3742190133135723E-8</v>
      </c>
      <c r="BH347" s="12">
        <f t="shared" si="293"/>
        <v>1.5973030325324213E-7</v>
      </c>
      <c r="BI347" s="12">
        <f t="shared" si="294"/>
        <v>4.4554673191938101E-7</v>
      </c>
      <c r="BJ347" s="12">
        <f t="shared" si="295"/>
        <v>7.7274086304303079E-7</v>
      </c>
      <c r="BK347" s="12">
        <f t="shared" si="296"/>
        <v>5.2009037464102101E-7</v>
      </c>
      <c r="BL347" s="12">
        <f t="shared" si="297"/>
        <v>3.4317324553717161E-7</v>
      </c>
      <c r="BM347" s="12">
        <f t="shared" si="298"/>
        <v>3.3884501145406932E-7</v>
      </c>
      <c r="BN347" s="12">
        <f t="shared" si="299"/>
        <v>6.0416838973959282E-7</v>
      </c>
      <c r="BO347" s="12">
        <f t="shared" si="300"/>
        <v>5.0217032077779748E-7</v>
      </c>
    </row>
    <row r="348" spans="1:67" x14ac:dyDescent="0.25">
      <c r="A348" s="1">
        <v>44587</v>
      </c>
      <c r="B348" s="33">
        <v>9.9</v>
      </c>
      <c r="C348" s="33">
        <v>9.91</v>
      </c>
      <c r="D348" s="33">
        <v>9.93</v>
      </c>
      <c r="E348" s="33">
        <v>9.9499999999999993</v>
      </c>
      <c r="F348" s="33">
        <v>9.98</v>
      </c>
      <c r="G348" s="33">
        <v>9.9600000000000009</v>
      </c>
      <c r="H348" s="33">
        <v>9.92</v>
      </c>
      <c r="I348" s="33">
        <v>9.86</v>
      </c>
      <c r="J348" s="33">
        <v>9.75</v>
      </c>
      <c r="K348" s="33">
        <v>9.57</v>
      </c>
      <c r="L348" s="33">
        <v>9.4499999999999993</v>
      </c>
      <c r="M348" s="33">
        <v>9.2899999999999991</v>
      </c>
      <c r="O348" s="1">
        <f t="shared" si="272"/>
        <v>44587</v>
      </c>
      <c r="P348" s="6">
        <f t="shared" si="273"/>
        <v>9.5709751641949836</v>
      </c>
      <c r="Q348" s="6">
        <f t="shared" si="274"/>
        <v>9.6175525709814025</v>
      </c>
      <c r="R348" s="6">
        <f t="shared" si="275"/>
        <v>9.6548057678619514</v>
      </c>
      <c r="S348" s="6">
        <f t="shared" si="276"/>
        <v>10.010008185538899</v>
      </c>
      <c r="T348" s="6">
        <f t="shared" si="277"/>
        <v>9.9200109104133016</v>
      </c>
      <c r="U348" s="6">
        <f t="shared" si="278"/>
        <v>10.346127970903796</v>
      </c>
      <c r="V348" s="6">
        <f t="shared" si="279"/>
        <v>10.181577656301211</v>
      </c>
      <c r="W348" s="6">
        <f t="shared" si="280"/>
        <v>10.423599434184316</v>
      </c>
      <c r="X348" s="6">
        <f t="shared" si="281"/>
        <v>11.071314814377557</v>
      </c>
      <c r="AC348" s="1">
        <f t="shared" si="282"/>
        <v>44587</v>
      </c>
      <c r="AD348" s="9">
        <f t="shared" si="283"/>
        <v>-6.7881295021718149E-3</v>
      </c>
      <c r="AE348" s="9">
        <f t="shared" si="284"/>
        <v>-1.9334060019152947E-3</v>
      </c>
      <c r="AF348" s="9">
        <f t="shared" si="285"/>
        <v>5.8049817888084741E-3</v>
      </c>
      <c r="AG348" s="9">
        <f t="shared" si="286"/>
        <v>9.0316648364644255E-3</v>
      </c>
      <c r="AH348" s="9">
        <f t="shared" si="287"/>
        <v>-3.0185300342734731E-3</v>
      </c>
      <c r="AI348" s="9">
        <f t="shared" si="288"/>
        <v>-6.8776234125978164E-3</v>
      </c>
      <c r="AJ348" s="9">
        <f t="shared" si="289"/>
        <v>-5.905738926418447E-3</v>
      </c>
      <c r="AK348" s="9">
        <f t="shared" si="261"/>
        <v>8.0478710471615904E-3</v>
      </c>
      <c r="AL348" s="9">
        <f t="shared" si="262"/>
        <v>-3.8371079687239767E-3</v>
      </c>
      <c r="AQ348" s="1">
        <f t="shared" si="290"/>
        <v>44587</v>
      </c>
      <c r="AR348" s="12">
        <f t="shared" si="263"/>
        <v>4.6078702138255369E-5</v>
      </c>
      <c r="AS348" s="12">
        <f t="shared" si="264"/>
        <v>3.7380587682420843E-6</v>
      </c>
      <c r="AT348" s="12">
        <f t="shared" si="265"/>
        <v>3.3697813568398034E-5</v>
      </c>
      <c r="AU348" s="12">
        <f t="shared" si="266"/>
        <v>8.1570969718227978E-5</v>
      </c>
      <c r="AV348" s="12">
        <f t="shared" si="267"/>
        <v>9.111523567811015E-6</v>
      </c>
      <c r="AW348" s="12">
        <f t="shared" si="268"/>
        <v>4.7301703805513631E-5</v>
      </c>
      <c r="AX348" s="12">
        <f t="shared" si="269"/>
        <v>3.4877752267014108E-5</v>
      </c>
      <c r="AY348" s="12">
        <f t="shared" si="270"/>
        <v>6.4768228391741799E-5</v>
      </c>
      <c r="AZ348" s="12">
        <f t="shared" si="271"/>
        <v>1.4723397563645043E-5</v>
      </c>
      <c r="BE348" s="1">
        <f t="shared" si="291"/>
        <v>44587</v>
      </c>
      <c r="BF348" s="4">
        <f>lambda!$C$1*BF347</f>
        <v>5.1192508280967848E-4</v>
      </c>
      <c r="BG348" s="12">
        <f t="shared" si="292"/>
        <v>2.3588843407888888E-8</v>
      </c>
      <c r="BH348" s="12">
        <f t="shared" si="293"/>
        <v>1.9136060444797737E-9</v>
      </c>
      <c r="BI348" s="12">
        <f t="shared" si="294"/>
        <v>1.725075600150727E-8</v>
      </c>
      <c r="BJ348" s="12">
        <f t="shared" si="295"/>
        <v>4.1758225427869632E-8</v>
      </c>
      <c r="BK348" s="12">
        <f t="shared" si="296"/>
        <v>4.6644174569739907E-9</v>
      </c>
      <c r="BL348" s="12">
        <f t="shared" si="297"/>
        <v>2.4214928637676448E-8</v>
      </c>
      <c r="BM348" s="12">
        <f t="shared" si="298"/>
        <v>1.785479621750665E-8</v>
      </c>
      <c r="BN348" s="12">
        <f t="shared" si="299"/>
        <v>3.3156480682878587E-8</v>
      </c>
      <c r="BO348" s="12">
        <f t="shared" si="300"/>
        <v>7.5372765170088074E-9</v>
      </c>
    </row>
    <row r="349" spans="1:67" x14ac:dyDescent="0.25">
      <c r="A349" s="1">
        <v>44586</v>
      </c>
      <c r="B349" s="33">
        <v>9.99</v>
      </c>
      <c r="C349" s="33">
        <v>9.99</v>
      </c>
      <c r="D349" s="33">
        <v>9.99</v>
      </c>
      <c r="E349" s="33">
        <v>9.98</v>
      </c>
      <c r="F349" s="33">
        <v>9.9499999999999993</v>
      </c>
      <c r="G349" s="33">
        <v>9.9499999999999993</v>
      </c>
      <c r="H349" s="33">
        <v>9.94</v>
      </c>
      <c r="I349" s="33">
        <v>9.89</v>
      </c>
      <c r="J349" s="33">
        <v>9.75</v>
      </c>
      <c r="K349" s="33">
        <v>9.58</v>
      </c>
      <c r="L349" s="33">
        <v>9.4499999999999993</v>
      </c>
      <c r="M349" s="33">
        <v>9.3000000000000007</v>
      </c>
      <c r="O349" s="1">
        <f t="shared" si="272"/>
        <v>44586</v>
      </c>
      <c r="P349" s="6">
        <f t="shared" si="273"/>
        <v>9.636165191924384</v>
      </c>
      <c r="Q349" s="6">
        <f t="shared" si="274"/>
        <v>9.6361651919244729</v>
      </c>
      <c r="R349" s="6">
        <f t="shared" si="275"/>
        <v>9.5989221548125947</v>
      </c>
      <c r="S349" s="6">
        <f t="shared" si="276"/>
        <v>9.9200081833060274</v>
      </c>
      <c r="T349" s="6">
        <f t="shared" si="277"/>
        <v>9.9499999999999922</v>
      </c>
      <c r="U349" s="6">
        <f t="shared" si="278"/>
        <v>10.41752999954525</v>
      </c>
      <c r="V349" s="6">
        <f t="shared" si="279"/>
        <v>10.241885301118337</v>
      </c>
      <c r="W349" s="6">
        <f t="shared" si="280"/>
        <v>10.340048305400281</v>
      </c>
      <c r="X349" s="6">
        <f t="shared" si="281"/>
        <v>11.113878252707062</v>
      </c>
      <c r="AC349" s="1">
        <f t="shared" si="282"/>
        <v>44586</v>
      </c>
      <c r="AD349" s="9">
        <f t="shared" si="283"/>
        <v>9.667308444804894E-4</v>
      </c>
      <c r="AE349" s="9">
        <f t="shared" si="284"/>
        <v>9.6673084448980627E-4</v>
      </c>
      <c r="AF349" s="9">
        <f t="shared" si="285"/>
        <v>9.7074834411160207E-4</v>
      </c>
      <c r="AG349" s="9">
        <f t="shared" si="286"/>
        <v>1.0085720473716165E-3</v>
      </c>
      <c r="AH349" s="9">
        <f t="shared" si="287"/>
        <v>4.0279274826893379E-3</v>
      </c>
      <c r="AI349" s="9">
        <f t="shared" si="288"/>
        <v>7.4099432137923974E-3</v>
      </c>
      <c r="AJ349" s="9">
        <f t="shared" si="289"/>
        <v>1.1842715309696716E-2</v>
      </c>
      <c r="AK349" s="9">
        <f t="shared" si="261"/>
        <v>6.9682774649753995E-3</v>
      </c>
      <c r="AL349" s="9">
        <f t="shared" si="262"/>
        <v>7.7093495271668743E-3</v>
      </c>
      <c r="AQ349" s="1">
        <f t="shared" si="290"/>
        <v>44586</v>
      </c>
      <c r="AR349" s="12">
        <f t="shared" si="263"/>
        <v>9.3456852566996016E-7</v>
      </c>
      <c r="AS349" s="12">
        <f t="shared" si="264"/>
        <v>9.3456852568797401E-7</v>
      </c>
      <c r="AT349" s="12">
        <f t="shared" si="265"/>
        <v>9.4235234759541737E-7</v>
      </c>
      <c r="AU349" s="12">
        <f t="shared" si="266"/>
        <v>1.0172175747393742E-6</v>
      </c>
      <c r="AV349" s="12">
        <f t="shared" si="267"/>
        <v>1.6224199805804066E-5</v>
      </c>
      <c r="AW349" s="12">
        <f t="shared" si="268"/>
        <v>5.4907258431628E-5</v>
      </c>
      <c r="AX349" s="12">
        <f t="shared" si="269"/>
        <v>1.4024990590652498E-4</v>
      </c>
      <c r="AY349" s="12">
        <f t="shared" si="270"/>
        <v>4.8556890828883981E-5</v>
      </c>
      <c r="AZ349" s="12">
        <f t="shared" si="271"/>
        <v>5.9434070132028108E-5</v>
      </c>
      <c r="BE349" s="1">
        <f t="shared" si="291"/>
        <v>44586</v>
      </c>
      <c r="BF349" s="4">
        <f>lambda!$C$1*BF348</f>
        <v>5.0786218532706195E-4</v>
      </c>
      <c r="BG349" s="12">
        <f t="shared" si="292"/>
        <v>4.7463201378463637E-10</v>
      </c>
      <c r="BH349" s="12">
        <f t="shared" si="293"/>
        <v>4.7463201379378489E-10</v>
      </c>
      <c r="BI349" s="12">
        <f t="shared" si="294"/>
        <v>4.7858512259789572E-10</v>
      </c>
      <c r="BJ349" s="12">
        <f t="shared" si="295"/>
        <v>5.1660634046023251E-10</v>
      </c>
      <c r="BK349" s="12">
        <f t="shared" si="296"/>
        <v>8.239657568558547E-9</v>
      </c>
      <c r="BL349" s="12">
        <f t="shared" si="297"/>
        <v>2.7885320257404343E-8</v>
      </c>
      <c r="BM349" s="12">
        <f t="shared" si="298"/>
        <v>7.1227623705602589E-8</v>
      </c>
      <c r="BN349" s="12">
        <f t="shared" si="299"/>
        <v>2.4660208689044591E-8</v>
      </c>
      <c r="BO349" s="12">
        <f t="shared" si="300"/>
        <v>3.0184316740133659E-8</v>
      </c>
    </row>
    <row r="350" spans="1:67" x14ac:dyDescent="0.25">
      <c r="A350" s="1">
        <v>44585</v>
      </c>
      <c r="B350" s="33">
        <v>9.98</v>
      </c>
      <c r="C350" s="33">
        <v>9.98</v>
      </c>
      <c r="D350" s="33">
        <v>9.98</v>
      </c>
      <c r="E350" s="33">
        <v>9.9700000000000006</v>
      </c>
      <c r="F350" s="33">
        <v>9.94</v>
      </c>
      <c r="G350" s="33">
        <v>9.93</v>
      </c>
      <c r="H350" s="33">
        <v>9.9</v>
      </c>
      <c r="I350" s="33">
        <v>9.83</v>
      </c>
      <c r="J350" s="33">
        <v>9.69</v>
      </c>
      <c r="K350" s="33">
        <v>9.52</v>
      </c>
      <c r="L350" s="33">
        <v>9.4</v>
      </c>
      <c r="M350" s="33">
        <v>9.26</v>
      </c>
      <c r="O350" s="1">
        <f t="shared" si="272"/>
        <v>44585</v>
      </c>
      <c r="P350" s="6">
        <f t="shared" si="273"/>
        <v>9.6268541151885323</v>
      </c>
      <c r="Q350" s="6">
        <f t="shared" si="274"/>
        <v>9.6268541151885323</v>
      </c>
      <c r="R350" s="6">
        <f t="shared" si="275"/>
        <v>9.5896085383458285</v>
      </c>
      <c r="S350" s="6">
        <f t="shared" si="276"/>
        <v>9.9100081840501897</v>
      </c>
      <c r="T350" s="6">
        <f t="shared" si="277"/>
        <v>9.9100027286783909</v>
      </c>
      <c r="U350" s="6">
        <f t="shared" si="278"/>
        <v>10.340621987721143</v>
      </c>
      <c r="V350" s="6">
        <f t="shared" si="279"/>
        <v>10.121308954169439</v>
      </c>
      <c r="W350" s="6">
        <f t="shared" si="280"/>
        <v>10.268246438013614</v>
      </c>
      <c r="X350" s="6">
        <f t="shared" si="281"/>
        <v>11.028526905071413</v>
      </c>
      <c r="AC350" s="1">
        <f t="shared" si="282"/>
        <v>44585</v>
      </c>
      <c r="AD350" s="9">
        <f t="shared" si="283"/>
        <v>2.0535751024351592E-2</v>
      </c>
      <c r="AE350" s="9">
        <f t="shared" si="284"/>
        <v>2.2515094965204339E-2</v>
      </c>
      <c r="AF350" s="9">
        <f t="shared" si="285"/>
        <v>2.0622116653786202E-2</v>
      </c>
      <c r="AG350" s="9">
        <f t="shared" si="286"/>
        <v>2.9696268882623795E-2</v>
      </c>
      <c r="AH350" s="9">
        <f t="shared" si="287"/>
        <v>3.4906846199209134E-2</v>
      </c>
      <c r="AI350" s="9">
        <f t="shared" si="288"/>
        <v>3.562971055514208E-2</v>
      </c>
      <c r="AJ350" s="9">
        <f t="shared" si="289"/>
        <v>3.6904934044869449E-2</v>
      </c>
      <c r="AK350" s="9">
        <f t="shared" si="261"/>
        <v>4.8706920663223824E-2</v>
      </c>
      <c r="AL350" s="9">
        <f t="shared" si="262"/>
        <v>5.249017707652677E-2</v>
      </c>
      <c r="AQ350" s="1">
        <f t="shared" si="290"/>
        <v>44585</v>
      </c>
      <c r="AR350" s="12">
        <f t="shared" si="263"/>
        <v>4.2171707013415743E-4</v>
      </c>
      <c r="AS350" s="12">
        <f t="shared" si="264"/>
        <v>5.0692950129216981E-4</v>
      </c>
      <c r="AT350" s="12">
        <f t="shared" si="265"/>
        <v>4.252716952823662E-4</v>
      </c>
      <c r="AU350" s="12">
        <f t="shared" si="266"/>
        <v>8.8186838554909033E-4</v>
      </c>
      <c r="AV350" s="12">
        <f t="shared" si="267"/>
        <v>1.2184879115752412E-3</v>
      </c>
      <c r="AW350" s="12">
        <f t="shared" si="268"/>
        <v>1.2694762742432029E-3</v>
      </c>
      <c r="AX350" s="12">
        <f t="shared" si="269"/>
        <v>1.3619741568561641E-3</v>
      </c>
      <c r="AY350" s="12">
        <f t="shared" si="270"/>
        <v>2.37236412049358E-3</v>
      </c>
      <c r="AZ350" s="12">
        <f t="shared" si="271"/>
        <v>2.7552186895251365E-3</v>
      </c>
      <c r="BE350" s="1">
        <f t="shared" si="291"/>
        <v>44585</v>
      </c>
      <c r="BF350" s="4">
        <f>lambda!$C$1*BF349</f>
        <v>5.0383153306256148E-4</v>
      </c>
      <c r="BG350" s="12">
        <f t="shared" si="292"/>
        <v>2.1247435796434431E-7</v>
      </c>
      <c r="BH350" s="12">
        <f t="shared" si="293"/>
        <v>2.5540706779067363E-7</v>
      </c>
      <c r="BI350" s="12">
        <f t="shared" si="294"/>
        <v>2.1426529020222905E-7</v>
      </c>
      <c r="BJ350" s="12">
        <f t="shared" si="295"/>
        <v>4.4431310065060422E-7</v>
      </c>
      <c r="BK350" s="12">
        <f t="shared" si="296"/>
        <v>6.1391263250715265E-7</v>
      </c>
      <c r="BL350" s="12">
        <f t="shared" si="297"/>
        <v>6.3960217743850159E-7</v>
      </c>
      <c r="BM350" s="12">
        <f t="shared" si="298"/>
        <v>6.8620552744043069E-7</v>
      </c>
      <c r="BN350" s="12">
        <f t="shared" si="299"/>
        <v>1.1952718518108958E-6</v>
      </c>
      <c r="BO350" s="12">
        <f t="shared" si="300"/>
        <v>1.3881660562660711E-6</v>
      </c>
    </row>
    <row r="351" spans="1:67" x14ac:dyDescent="0.25">
      <c r="A351" s="1">
        <v>44582</v>
      </c>
      <c r="B351" s="33">
        <v>9.7899999999999991</v>
      </c>
      <c r="C351" s="33">
        <v>9.7799999999999994</v>
      </c>
      <c r="D351" s="33">
        <v>9.77</v>
      </c>
      <c r="E351" s="33">
        <v>9.76</v>
      </c>
      <c r="F351" s="33">
        <v>9.69</v>
      </c>
      <c r="G351" s="33">
        <v>9.65</v>
      </c>
      <c r="H351" s="33">
        <v>9.6</v>
      </c>
      <c r="I351" s="33">
        <v>9.52</v>
      </c>
      <c r="J351" s="33">
        <v>9.35</v>
      </c>
      <c r="K351" s="33">
        <v>9.16</v>
      </c>
      <c r="L351" s="33">
        <v>9.0500000000000007</v>
      </c>
      <c r="M351" s="33">
        <v>8.92</v>
      </c>
      <c r="O351" s="1">
        <f t="shared" si="272"/>
        <v>44582</v>
      </c>
      <c r="P351" s="6">
        <f t="shared" si="273"/>
        <v>9.4311755161289312</v>
      </c>
      <c r="Q351" s="6">
        <f t="shared" si="274"/>
        <v>9.4125264385739094</v>
      </c>
      <c r="R351" s="6">
        <f t="shared" si="275"/>
        <v>9.3938756620959296</v>
      </c>
      <c r="S351" s="6">
        <f t="shared" si="276"/>
        <v>9.6200446428571507</v>
      </c>
      <c r="T351" s="6">
        <f t="shared" si="277"/>
        <v>9.5700437543672088</v>
      </c>
      <c r="U351" s="6">
        <f t="shared" si="278"/>
        <v>9.9786749430134769</v>
      </c>
      <c r="V351" s="6">
        <f t="shared" si="279"/>
        <v>9.7545911830781655</v>
      </c>
      <c r="W351" s="6">
        <f t="shared" si="280"/>
        <v>9.7800964175500216</v>
      </c>
      <c r="X351" s="6">
        <f t="shared" si="281"/>
        <v>10.46456820090493</v>
      </c>
      <c r="AC351" s="1">
        <f t="shared" si="282"/>
        <v>44582</v>
      </c>
      <c r="AD351" s="9">
        <f t="shared" si="283"/>
        <v>9.9394989750750899E-3</v>
      </c>
      <c r="AE351" s="9">
        <f t="shared" si="284"/>
        <v>6.9615043727473081E-3</v>
      </c>
      <c r="AF351" s="9">
        <f t="shared" si="285"/>
        <v>6.9768782977672186E-3</v>
      </c>
      <c r="AG351" s="9">
        <f t="shared" si="286"/>
        <v>4.1697902926828715E-3</v>
      </c>
      <c r="AH351" s="9">
        <f t="shared" si="287"/>
        <v>1.0501646687403332E-2</v>
      </c>
      <c r="AI351" s="9">
        <f t="shared" si="288"/>
        <v>1.4358299121689205E-2</v>
      </c>
      <c r="AJ351" s="9">
        <f t="shared" si="289"/>
        <v>1.1265118547075594E-2</v>
      </c>
      <c r="AK351" s="9">
        <f t="shared" si="261"/>
        <v>-3.9876294933287046E-3</v>
      </c>
      <c r="AL351" s="9">
        <f t="shared" si="262"/>
        <v>8.0520461855394989E-3</v>
      </c>
      <c r="AQ351" s="1">
        <f t="shared" si="290"/>
        <v>44582</v>
      </c>
      <c r="AR351" s="12">
        <f t="shared" si="263"/>
        <v>9.8793639875518756E-5</v>
      </c>
      <c r="AS351" s="12">
        <f t="shared" si="264"/>
        <v>4.8462543131779892E-5</v>
      </c>
      <c r="AT351" s="12">
        <f t="shared" si="265"/>
        <v>4.8676830781855202E-5</v>
      </c>
      <c r="AU351" s="12">
        <f t="shared" si="266"/>
        <v>1.7387151084952307E-5</v>
      </c>
      <c r="AV351" s="12">
        <f t="shared" si="267"/>
        <v>1.1028458314704938E-4</v>
      </c>
      <c r="AW351" s="12">
        <f t="shared" si="268"/>
        <v>2.06160753667901E-4</v>
      </c>
      <c r="AX351" s="12">
        <f t="shared" si="269"/>
        <v>1.2690289587966654E-4</v>
      </c>
      <c r="AY351" s="12">
        <f t="shared" si="270"/>
        <v>1.5901188976064942E-5</v>
      </c>
      <c r="AZ351" s="12">
        <f t="shared" si="271"/>
        <v>6.4835447774061196E-5</v>
      </c>
      <c r="BE351" s="1">
        <f t="shared" si="291"/>
        <v>44582</v>
      </c>
      <c r="BF351" s="4">
        <f>lambda!$C$1*BF350</f>
        <v>4.9983287010174756E-4</v>
      </c>
      <c r="BG351" s="12">
        <f t="shared" si="292"/>
        <v>4.9380308566778996E-8</v>
      </c>
      <c r="BH351" s="12">
        <f t="shared" si="293"/>
        <v>2.4223172025987278E-8</v>
      </c>
      <c r="BI351" s="12">
        <f t="shared" si="294"/>
        <v>2.4330280037151778E-8</v>
      </c>
      <c r="BJ351" s="12">
        <f t="shared" si="295"/>
        <v>8.6906696296844256E-9</v>
      </c>
      <c r="BK351" s="12">
        <f t="shared" si="296"/>
        <v>5.512385972236451E-8</v>
      </c>
      <c r="BL351" s="12">
        <f t="shared" si="297"/>
        <v>1.0304592120816634E-7</v>
      </c>
      <c r="BM351" s="12">
        <f t="shared" si="298"/>
        <v>6.3430238671756958E-8</v>
      </c>
      <c r="BN351" s="12">
        <f t="shared" si="299"/>
        <v>7.9479369239368078E-9</v>
      </c>
      <c r="BO351" s="12">
        <f t="shared" si="300"/>
        <v>3.2406887945240965E-8</v>
      </c>
    </row>
    <row r="352" spans="1:67" x14ac:dyDescent="0.25">
      <c r="A352" s="1">
        <v>44581</v>
      </c>
      <c r="B352" s="33">
        <v>9.6300000000000008</v>
      </c>
      <c r="C352" s="33">
        <v>9.65</v>
      </c>
      <c r="D352" s="33">
        <v>9.66</v>
      </c>
      <c r="E352" s="33">
        <v>9.66</v>
      </c>
      <c r="F352" s="33">
        <v>9.6199999999999992</v>
      </c>
      <c r="G352" s="33">
        <v>9.57</v>
      </c>
      <c r="H352" s="33">
        <v>9.5</v>
      </c>
      <c r="I352" s="33">
        <v>9.42</v>
      </c>
      <c r="J352" s="33">
        <v>9.2899999999999991</v>
      </c>
      <c r="K352" s="33">
        <v>9.1</v>
      </c>
      <c r="L352" s="33">
        <v>8.9700000000000006</v>
      </c>
      <c r="M352" s="33">
        <v>8.81</v>
      </c>
      <c r="O352" s="1">
        <f t="shared" si="272"/>
        <v>44581</v>
      </c>
      <c r="P352" s="6">
        <f t="shared" si="273"/>
        <v>9.3378986871541336</v>
      </c>
      <c r="Q352" s="6">
        <f t="shared" si="274"/>
        <v>9.3472286437631169</v>
      </c>
      <c r="R352" s="6">
        <f t="shared" si="275"/>
        <v>9.3285638361185974</v>
      </c>
      <c r="S352" s="6">
        <f t="shared" si="276"/>
        <v>9.5800145905526435</v>
      </c>
      <c r="T352" s="6">
        <f t="shared" si="277"/>
        <v>9.4700684077694941</v>
      </c>
      <c r="U352" s="6">
        <f t="shared" si="278"/>
        <v>9.8364218435290631</v>
      </c>
      <c r="V352" s="6">
        <f t="shared" si="279"/>
        <v>9.6453211823327329</v>
      </c>
      <c r="W352" s="6">
        <f t="shared" si="280"/>
        <v>9.819173679512172</v>
      </c>
      <c r="X352" s="6">
        <f t="shared" si="281"/>
        <v>10.380645343233361</v>
      </c>
      <c r="AC352" s="1">
        <f t="shared" si="282"/>
        <v>44581</v>
      </c>
      <c r="AD352" s="9">
        <f t="shared" si="283"/>
        <v>8.0285286689184068E-3</v>
      </c>
      <c r="AE352" s="9">
        <f t="shared" si="284"/>
        <v>5.0035757548534286E-3</v>
      </c>
      <c r="AF352" s="9">
        <f t="shared" si="285"/>
        <v>7.0287230442868205E-3</v>
      </c>
      <c r="AG352" s="9">
        <f t="shared" si="286"/>
        <v>7.3337032350418736E-3</v>
      </c>
      <c r="AH352" s="9">
        <f t="shared" si="287"/>
        <v>1.0612515169402682E-2</v>
      </c>
      <c r="AI352" s="9">
        <f t="shared" si="288"/>
        <v>8.9336712071568132E-3</v>
      </c>
      <c r="AJ352" s="9">
        <f t="shared" si="289"/>
        <v>5.1144137425830991E-3</v>
      </c>
      <c r="AK352" s="9">
        <f t="shared" si="261"/>
        <v>8.4984039827001659E-3</v>
      </c>
      <c r="AL352" s="9">
        <f t="shared" si="262"/>
        <v>9.4539958216448162E-3</v>
      </c>
      <c r="AQ352" s="1">
        <f t="shared" si="290"/>
        <v>44581</v>
      </c>
      <c r="AR352" s="12">
        <f t="shared" si="263"/>
        <v>6.4457272587644768E-5</v>
      </c>
      <c r="AS352" s="12">
        <f t="shared" si="264"/>
        <v>2.5035770334557058E-5</v>
      </c>
      <c r="AT352" s="12">
        <f t="shared" si="265"/>
        <v>4.940294763328859E-5</v>
      </c>
      <c r="AU352" s="12">
        <f t="shared" si="266"/>
        <v>5.3783203139663643E-5</v>
      </c>
      <c r="AV352" s="12">
        <f t="shared" si="267"/>
        <v>1.1262547822080204E-4</v>
      </c>
      <c r="AW352" s="12">
        <f t="shared" si="268"/>
        <v>7.9810481237582671E-5</v>
      </c>
      <c r="AX352" s="12">
        <f t="shared" si="269"/>
        <v>2.6157227930322864E-5</v>
      </c>
      <c r="AY352" s="12">
        <f t="shared" si="270"/>
        <v>7.2222870253174035E-5</v>
      </c>
      <c r="AZ352" s="12">
        <f t="shared" si="271"/>
        <v>8.9378036995677637E-5</v>
      </c>
      <c r="BE352" s="1">
        <f t="shared" si="291"/>
        <v>44581</v>
      </c>
      <c r="BF352" s="4">
        <f>lambda!$C$1*BF351</f>
        <v>4.9586594256125752E-4</v>
      </c>
      <c r="BG352" s="12">
        <f t="shared" si="292"/>
        <v>3.1962166226600377E-8</v>
      </c>
      <c r="BH352" s="12">
        <f t="shared" si="293"/>
        <v>1.2414385854692305E-8</v>
      </c>
      <c r="BI352" s="12">
        <f t="shared" si="294"/>
        <v>2.4497239193485093E-8</v>
      </c>
      <c r="BJ352" s="12">
        <f t="shared" si="295"/>
        <v>2.6669258718812896E-8</v>
      </c>
      <c r="BK352" s="12">
        <f t="shared" si="296"/>
        <v>5.5847138914370387E-8</v>
      </c>
      <c r="BL352" s="12">
        <f t="shared" si="297"/>
        <v>3.9575299505141487E-8</v>
      </c>
      <c r="BM352" s="12">
        <f t="shared" si="298"/>
        <v>1.2970478482459198E-8</v>
      </c>
      <c r="BN352" s="12">
        <f t="shared" si="299"/>
        <v>3.5812861632569548E-8</v>
      </c>
      <c r="BO352" s="12">
        <f t="shared" si="300"/>
        <v>4.4319524559136636E-8</v>
      </c>
    </row>
    <row r="353" spans="1:67" x14ac:dyDescent="0.25">
      <c r="A353" s="1">
        <v>44580</v>
      </c>
      <c r="B353" s="33">
        <v>9.5500000000000007</v>
      </c>
      <c r="C353" s="33">
        <v>9.57</v>
      </c>
      <c r="D353" s="33">
        <v>9.59</v>
      </c>
      <c r="E353" s="33">
        <v>9.59</v>
      </c>
      <c r="F353" s="33">
        <v>9.5500000000000007</v>
      </c>
      <c r="G353" s="33">
        <v>9.49</v>
      </c>
      <c r="H353" s="33">
        <v>9.42</v>
      </c>
      <c r="I353" s="33">
        <v>9.35</v>
      </c>
      <c r="J353" s="33">
        <v>9.2200000000000006</v>
      </c>
      <c r="K353" s="33">
        <v>9.0299999999999994</v>
      </c>
      <c r="L353" s="33">
        <v>8.9</v>
      </c>
      <c r="M353" s="33">
        <v>8.73</v>
      </c>
      <c r="O353" s="1">
        <f t="shared" si="272"/>
        <v>44580</v>
      </c>
      <c r="P353" s="6">
        <f t="shared" si="273"/>
        <v>9.2632292438021402</v>
      </c>
      <c r="Q353" s="6">
        <f t="shared" si="274"/>
        <v>9.3005758897727553</v>
      </c>
      <c r="R353" s="6">
        <f t="shared" si="275"/>
        <v>9.2632258348617214</v>
      </c>
      <c r="S353" s="6">
        <f t="shared" si="276"/>
        <v>9.5100145998722407</v>
      </c>
      <c r="T353" s="6">
        <f t="shared" si="277"/>
        <v>9.3700985671227635</v>
      </c>
      <c r="U353" s="6">
        <f t="shared" si="278"/>
        <v>9.7489378434147724</v>
      </c>
      <c r="V353" s="6">
        <f t="shared" si="279"/>
        <v>9.5961169517764677</v>
      </c>
      <c r="W353" s="6">
        <f t="shared" si="280"/>
        <v>9.7360799569238647</v>
      </c>
      <c r="X353" s="6">
        <f t="shared" si="281"/>
        <v>10.282969207927337</v>
      </c>
      <c r="AC353" s="1">
        <f t="shared" si="282"/>
        <v>44580</v>
      </c>
      <c r="AD353" s="9">
        <f t="shared" si="283"/>
        <v>-6.0282993024858931E-3</v>
      </c>
      <c r="AE353" s="9">
        <f t="shared" si="284"/>
        <v>-5.0043954351284862E-3</v>
      </c>
      <c r="AF353" s="9">
        <f t="shared" si="285"/>
        <v>-1.3013794008712283E-2</v>
      </c>
      <c r="AG353" s="9">
        <f t="shared" si="286"/>
        <v>-1.5648236455662681E-2</v>
      </c>
      <c r="AH353" s="9">
        <f t="shared" si="287"/>
        <v>-2.1112162380678329E-2</v>
      </c>
      <c r="AI353" s="9">
        <f t="shared" si="288"/>
        <v>-2.109457701743294E-2</v>
      </c>
      <c r="AJ353" s="9">
        <f t="shared" si="289"/>
        <v>-1.413581597464403E-2</v>
      </c>
      <c r="AK353" s="9">
        <f t="shared" si="261"/>
        <v>-1.8136436372506105E-2</v>
      </c>
      <c r="AL353" s="9">
        <f t="shared" si="262"/>
        <v>-2.0179637989243968E-2</v>
      </c>
      <c r="AQ353" s="1">
        <f t="shared" si="290"/>
        <v>44580</v>
      </c>
      <c r="AR353" s="12">
        <f t="shared" si="263"/>
        <v>3.6340392480351903E-5</v>
      </c>
      <c r="AS353" s="12">
        <f t="shared" si="264"/>
        <v>2.5043973671134832E-5</v>
      </c>
      <c r="AT353" s="12">
        <f t="shared" si="265"/>
        <v>1.6935883450119573E-4</v>
      </c>
      <c r="AU353" s="12">
        <f t="shared" si="266"/>
        <v>2.4486730417233051E-4</v>
      </c>
      <c r="AV353" s="12">
        <f t="shared" si="267"/>
        <v>4.4572340038812926E-4</v>
      </c>
      <c r="AW353" s="12">
        <f t="shared" si="268"/>
        <v>4.4498117954440999E-4</v>
      </c>
      <c r="AX353" s="12">
        <f t="shared" si="269"/>
        <v>1.9982129326900135E-4</v>
      </c>
      <c r="AY353" s="12">
        <f t="shared" si="270"/>
        <v>3.2893032429396241E-4</v>
      </c>
      <c r="AZ353" s="12">
        <f t="shared" si="271"/>
        <v>4.0721778937693835E-4</v>
      </c>
      <c r="BE353" s="1">
        <f t="shared" si="291"/>
        <v>44580</v>
      </c>
      <c r="BF353" s="4">
        <f>lambda!$C$1*BF352</f>
        <v>4.9193049857267611E-4</v>
      </c>
      <c r="BG353" s="12">
        <f t="shared" si="292"/>
        <v>1.787694739118624E-8</v>
      </c>
      <c r="BH353" s="12">
        <f t="shared" si="293"/>
        <v>1.2319894454282331E-8</v>
      </c>
      <c r="BI353" s="12">
        <f t="shared" si="294"/>
        <v>8.3312775893860559E-8</v>
      </c>
      <c r="BJ353" s="12">
        <f t="shared" si="295"/>
        <v>1.2045769502564168E-7</v>
      </c>
      <c r="BK353" s="12">
        <f t="shared" si="296"/>
        <v>2.1926493457844097E-7</v>
      </c>
      <c r="BL353" s="12">
        <f t="shared" si="297"/>
        <v>2.1889981350873912E-7</v>
      </c>
      <c r="BM353" s="12">
        <f t="shared" si="298"/>
        <v>9.8298188423256757E-8</v>
      </c>
      <c r="BN353" s="12">
        <f t="shared" si="299"/>
        <v>1.6181085842560098E-7</v>
      </c>
      <c r="BO353" s="12">
        <f t="shared" si="300"/>
        <v>2.0032285015586028E-7</v>
      </c>
    </row>
    <row r="354" spans="1:67" x14ac:dyDescent="0.25">
      <c r="A354" s="1">
        <v>44579</v>
      </c>
      <c r="B354" s="33">
        <v>9.59</v>
      </c>
      <c r="C354" s="33">
        <v>9.6199999999999992</v>
      </c>
      <c r="D354" s="33">
        <v>9.64</v>
      </c>
      <c r="E354" s="33">
        <v>9.66</v>
      </c>
      <c r="F354" s="33">
        <v>9.66</v>
      </c>
      <c r="G354" s="33">
        <v>9.6300000000000008</v>
      </c>
      <c r="H354" s="33">
        <v>9.58</v>
      </c>
      <c r="I354" s="33">
        <v>9.5</v>
      </c>
      <c r="J354" s="33">
        <v>9.3699999999999992</v>
      </c>
      <c r="K354" s="33">
        <v>9.18</v>
      </c>
      <c r="L354" s="33">
        <v>9.0500000000000007</v>
      </c>
      <c r="M354" s="33">
        <v>8.8699999999999992</v>
      </c>
      <c r="O354" s="1">
        <f t="shared" si="272"/>
        <v>44579</v>
      </c>
      <c r="P354" s="6">
        <f t="shared" si="273"/>
        <v>9.3192394156119462</v>
      </c>
      <c r="Q354" s="6">
        <f t="shared" si="274"/>
        <v>9.3472363055052021</v>
      </c>
      <c r="R354" s="6">
        <f t="shared" si="275"/>
        <v>9.3845633660908589</v>
      </c>
      <c r="S354" s="6">
        <f t="shared" si="276"/>
        <v>9.6600000000000019</v>
      </c>
      <c r="T354" s="6">
        <f t="shared" si="277"/>
        <v>9.5700246193123117</v>
      </c>
      <c r="U354" s="6">
        <f t="shared" si="278"/>
        <v>9.9567719430030834</v>
      </c>
      <c r="V354" s="6">
        <f t="shared" si="279"/>
        <v>9.7327291829291891</v>
      </c>
      <c r="W354" s="6">
        <f t="shared" si="280"/>
        <v>9.9142687218988002</v>
      </c>
      <c r="X354" s="6">
        <f t="shared" si="281"/>
        <v>10.492583662725794</v>
      </c>
      <c r="AC354" s="1">
        <f t="shared" si="282"/>
        <v>44579</v>
      </c>
      <c r="AD354" s="9">
        <f t="shared" si="283"/>
        <v>1.1079368354940632E-2</v>
      </c>
      <c r="AE354" s="9">
        <f t="shared" si="284"/>
        <v>7.0103606872960501E-3</v>
      </c>
      <c r="AF354" s="9">
        <f t="shared" si="285"/>
        <v>1.0997993255116724E-2</v>
      </c>
      <c r="AG354" s="9">
        <f t="shared" si="286"/>
        <v>7.2723785887186983E-3</v>
      </c>
      <c r="AH354" s="9">
        <f t="shared" si="287"/>
        <v>2.5725476128387171E-6</v>
      </c>
      <c r="AI354" s="9">
        <f t="shared" si="288"/>
        <v>-9.8491296700297676E-3</v>
      </c>
      <c r="AJ354" s="9">
        <f t="shared" si="289"/>
        <v>-1.9453399838350257E-2</v>
      </c>
      <c r="AK354" s="9">
        <f t="shared" si="261"/>
        <v>-1.3895766826013159E-2</v>
      </c>
      <c r="AL354" s="9">
        <f t="shared" si="262"/>
        <v>-1.3640175468111113E-3</v>
      </c>
      <c r="AQ354" s="1">
        <f t="shared" si="290"/>
        <v>44579</v>
      </c>
      <c r="AR354" s="12">
        <f t="shared" si="263"/>
        <v>1.2275240314445988E-4</v>
      </c>
      <c r="AS354" s="12">
        <f t="shared" si="264"/>
        <v>4.9145156965985949E-5</v>
      </c>
      <c r="AT354" s="12">
        <f t="shared" si="265"/>
        <v>1.2095585563959295E-4</v>
      </c>
      <c r="AU354" s="12">
        <f t="shared" si="266"/>
        <v>5.2887490337654164E-5</v>
      </c>
      <c r="AV354" s="12">
        <f t="shared" si="267"/>
        <v>6.6180012203221815E-12</v>
      </c>
      <c r="AW354" s="12">
        <f t="shared" si="268"/>
        <v>9.7005355257060677E-5</v>
      </c>
      <c r="AX354" s="12">
        <f t="shared" si="269"/>
        <v>3.7843476527072578E-4</v>
      </c>
      <c r="AY354" s="12">
        <f t="shared" si="270"/>
        <v>1.9309233568292784E-4</v>
      </c>
      <c r="AZ354" s="12">
        <f t="shared" si="271"/>
        <v>1.8605438680086022E-6</v>
      </c>
      <c r="BE354" s="1">
        <f t="shared" si="291"/>
        <v>44579</v>
      </c>
      <c r="BF354" s="4">
        <f>lambda!$C$1*BF353</f>
        <v>4.8802628826654379E-4</v>
      </c>
      <c r="BG354" s="12">
        <f t="shared" si="292"/>
        <v>5.990639968238917E-8</v>
      </c>
      <c r="BH354" s="12">
        <f t="shared" si="293"/>
        <v>2.39841285403868E-8</v>
      </c>
      <c r="BI354" s="12">
        <f t="shared" si="294"/>
        <v>5.9029637271894446E-8</v>
      </c>
      <c r="BJ354" s="12">
        <f t="shared" si="295"/>
        <v>2.5810485605218061E-8</v>
      </c>
      <c r="BK354" s="12">
        <f t="shared" si="296"/>
        <v>3.2297585712972917E-15</v>
      </c>
      <c r="BL354" s="12">
        <f t="shared" si="297"/>
        <v>4.7341163468080785E-8</v>
      </c>
      <c r="BM354" s="12">
        <f t="shared" si="298"/>
        <v>1.8468611384609306E-7</v>
      </c>
      <c r="BN354" s="12">
        <f t="shared" si="299"/>
        <v>9.4234135876056778E-8</v>
      </c>
      <c r="BO354" s="12">
        <f t="shared" si="300"/>
        <v>9.0799431806131653E-10</v>
      </c>
    </row>
    <row r="355" spans="1:67" x14ac:dyDescent="0.25">
      <c r="A355" s="1">
        <v>44578</v>
      </c>
      <c r="B355" s="33">
        <v>9.44</v>
      </c>
      <c r="C355" s="33">
        <v>9.49</v>
      </c>
      <c r="D355" s="33">
        <v>9.5299999999999994</v>
      </c>
      <c r="E355" s="33">
        <v>9.5500000000000007</v>
      </c>
      <c r="F355" s="33">
        <v>9.57</v>
      </c>
      <c r="G355" s="33">
        <v>9.57</v>
      </c>
      <c r="H355" s="33">
        <v>9.58</v>
      </c>
      <c r="I355" s="33">
        <v>9.5500000000000007</v>
      </c>
      <c r="J355" s="33">
        <v>9.44</v>
      </c>
      <c r="K355" s="33">
        <v>9.23</v>
      </c>
      <c r="L355" s="33">
        <v>9.07</v>
      </c>
      <c r="M355" s="33">
        <v>8.86</v>
      </c>
      <c r="O355" s="1">
        <f t="shared" si="272"/>
        <v>44578</v>
      </c>
      <c r="P355" s="6">
        <f t="shared" si="273"/>
        <v>9.2165580023028326</v>
      </c>
      <c r="Q355" s="6">
        <f t="shared" si="274"/>
        <v>9.2819379574847538</v>
      </c>
      <c r="R355" s="6">
        <f t="shared" si="275"/>
        <v>9.2819174854726683</v>
      </c>
      <c r="S355" s="6">
        <f t="shared" si="276"/>
        <v>9.5900036513007603</v>
      </c>
      <c r="T355" s="6">
        <f t="shared" si="277"/>
        <v>9.5699999999999896</v>
      </c>
      <c r="U355" s="6">
        <f t="shared" si="278"/>
        <v>10.055322000456401</v>
      </c>
      <c r="V355" s="6">
        <f t="shared" si="279"/>
        <v>9.9239174568925606</v>
      </c>
      <c r="W355" s="6">
        <f t="shared" si="280"/>
        <v>10.052996722010691</v>
      </c>
      <c r="X355" s="6">
        <f t="shared" si="281"/>
        <v>10.506905496348784</v>
      </c>
      <c r="AC355" s="1">
        <f t="shared" si="282"/>
        <v>44578</v>
      </c>
      <c r="AD355" s="9">
        <f t="shared" si="283"/>
        <v>1.9453838581979709E-2</v>
      </c>
      <c r="AE355" s="9">
        <f t="shared" si="284"/>
        <v>1.9306121149748411E-2</v>
      </c>
      <c r="AF355" s="9">
        <f t="shared" si="285"/>
        <v>1.5205717943266223E-2</v>
      </c>
      <c r="AG355" s="9">
        <f t="shared" si="286"/>
        <v>8.3726820434377267E-3</v>
      </c>
      <c r="AH355" s="9">
        <f t="shared" si="287"/>
        <v>4.1858987877346765E-3</v>
      </c>
      <c r="AI355" s="9">
        <f t="shared" si="288"/>
        <v>1.647254763895898E-2</v>
      </c>
      <c r="AJ355" s="9">
        <f t="shared" si="289"/>
        <v>2.5095615381410606E-2</v>
      </c>
      <c r="AK355" s="9">
        <f t="shared" si="261"/>
        <v>3.4040471587571064E-2</v>
      </c>
      <c r="AL355" s="9">
        <f t="shared" si="262"/>
        <v>2.5585613814014242E-2</v>
      </c>
      <c r="AQ355" s="1">
        <f t="shared" si="290"/>
        <v>44578</v>
      </c>
      <c r="AR355" s="12">
        <f t="shared" si="263"/>
        <v>3.7845183557372227E-4</v>
      </c>
      <c r="AS355" s="12">
        <f t="shared" si="264"/>
        <v>3.7272631384876288E-4</v>
      </c>
      <c r="AT355" s="12">
        <f t="shared" si="265"/>
        <v>2.3121385817016836E-4</v>
      </c>
      <c r="AU355" s="12">
        <f t="shared" si="266"/>
        <v>7.0101804600504548E-5</v>
      </c>
      <c r="AV355" s="12">
        <f t="shared" si="267"/>
        <v>1.7521748661158635E-5</v>
      </c>
      <c r="AW355" s="12">
        <f t="shared" si="268"/>
        <v>2.7134482571777304E-4</v>
      </c>
      <c r="AX355" s="12">
        <f t="shared" si="269"/>
        <v>6.2978991137169259E-4</v>
      </c>
      <c r="AY355" s="12">
        <f t="shared" si="270"/>
        <v>1.1587537059042329E-3</v>
      </c>
      <c r="AZ355" s="12">
        <f t="shared" si="271"/>
        <v>6.5462363423987634E-4</v>
      </c>
      <c r="BE355" s="1">
        <f t="shared" si="291"/>
        <v>44578</v>
      </c>
      <c r="BF355" s="4">
        <f>lambda!$C$1*BF354</f>
        <v>4.8415306375649186E-4</v>
      </c>
      <c r="BG355" s="12">
        <f t="shared" si="292"/>
        <v>1.8322861567728573E-7</v>
      </c>
      <c r="BH355" s="12">
        <f t="shared" si="293"/>
        <v>1.8045658679254228E-7</v>
      </c>
      <c r="BI355" s="12">
        <f t="shared" si="294"/>
        <v>1.1194289781604599E-7</v>
      </c>
      <c r="BJ355" s="12">
        <f t="shared" si="295"/>
        <v>3.3940003472193216E-8</v>
      </c>
      <c r="BK355" s="12">
        <f t="shared" si="296"/>
        <v>8.483208296671163E-9</v>
      </c>
      <c r="BL355" s="12">
        <f t="shared" si="297"/>
        <v>1.3137242870573113E-7</v>
      </c>
      <c r="BM355" s="12">
        <f t="shared" si="298"/>
        <v>3.0491471511353444E-7</v>
      </c>
      <c r="BN355" s="12">
        <f t="shared" si="299"/>
        <v>5.6101415685272332E-7</v>
      </c>
      <c r="BO355" s="12">
        <f t="shared" si="300"/>
        <v>3.1693803812464525E-7</v>
      </c>
    </row>
    <row r="356" spans="1:67" x14ac:dyDescent="0.25">
      <c r="A356" s="1">
        <v>44575</v>
      </c>
      <c r="B356" s="33">
        <v>9.25</v>
      </c>
      <c r="C356" s="33">
        <v>9.3000000000000007</v>
      </c>
      <c r="D356" s="33">
        <v>9.34</v>
      </c>
      <c r="E356" s="33">
        <v>9.3699999999999992</v>
      </c>
      <c r="F356" s="33">
        <v>9.44</v>
      </c>
      <c r="G356" s="33">
        <v>9.4700000000000006</v>
      </c>
      <c r="H356" s="33">
        <v>9.4600000000000009</v>
      </c>
      <c r="I356" s="33">
        <v>9.4</v>
      </c>
      <c r="J356" s="33">
        <v>9.25</v>
      </c>
      <c r="K356" s="33">
        <v>9.0399999999999991</v>
      </c>
      <c r="L356" s="33">
        <v>8.89</v>
      </c>
      <c r="M356" s="33">
        <v>8.7100000000000009</v>
      </c>
      <c r="O356" s="1">
        <f t="shared" si="272"/>
        <v>44575</v>
      </c>
      <c r="P356" s="6">
        <f t="shared" si="273"/>
        <v>9.0389933278397727</v>
      </c>
      <c r="Q356" s="6">
        <f t="shared" si="274"/>
        <v>9.1044584715733734</v>
      </c>
      <c r="R356" s="6">
        <f t="shared" si="275"/>
        <v>9.1418469019530768</v>
      </c>
      <c r="S356" s="6">
        <f t="shared" si="276"/>
        <v>9.5100448020481121</v>
      </c>
      <c r="T356" s="6">
        <f t="shared" si="277"/>
        <v>9.5300246733069258</v>
      </c>
      <c r="U356" s="6">
        <f t="shared" si="278"/>
        <v>9.8910419995432814</v>
      </c>
      <c r="V356" s="6">
        <f t="shared" si="279"/>
        <v>9.6779696548576215</v>
      </c>
      <c r="W356" s="6">
        <f t="shared" si="280"/>
        <v>9.716546915672696</v>
      </c>
      <c r="X356" s="6">
        <f t="shared" si="281"/>
        <v>10.241489760984592</v>
      </c>
      <c r="AC356" s="1">
        <f t="shared" si="282"/>
        <v>44575</v>
      </c>
      <c r="AD356" s="9">
        <f t="shared" si="283"/>
        <v>3.2634534634651435E-2</v>
      </c>
      <c r="AE356" s="9">
        <f t="shared" si="284"/>
        <v>3.3443989884566774E-2</v>
      </c>
      <c r="AF356" s="9">
        <f t="shared" si="285"/>
        <v>3.1177751980260307E-2</v>
      </c>
      <c r="AG356" s="9">
        <f t="shared" si="286"/>
        <v>3.2053859456677672E-2</v>
      </c>
      <c r="AH356" s="9">
        <f t="shared" si="287"/>
        <v>2.2274058550632594E-2</v>
      </c>
      <c r="AI356" s="9">
        <f t="shared" si="288"/>
        <v>1.6160750445608187E-2</v>
      </c>
      <c r="AJ356" s="9">
        <f t="shared" si="289"/>
        <v>2.1091925547918017E-2</v>
      </c>
      <c r="AK356" s="9">
        <f t="shared" si="261"/>
        <v>2.5914550601874791E-2</v>
      </c>
      <c r="AL356" s="9">
        <f t="shared" si="262"/>
        <v>1.6452665480747166E-2</v>
      </c>
      <c r="AQ356" s="1">
        <f t="shared" si="290"/>
        <v>44575</v>
      </c>
      <c r="AR356" s="12">
        <f t="shared" si="263"/>
        <v>1.065012850820264E-3</v>
      </c>
      <c r="AS356" s="12">
        <f t="shared" si="264"/>
        <v>1.1185004593990047E-3</v>
      </c>
      <c r="AT356" s="12">
        <f t="shared" si="265"/>
        <v>9.7205221854262545E-4</v>
      </c>
      <c r="AU356" s="12">
        <f t="shared" si="266"/>
        <v>1.0274499060684446E-3</v>
      </c>
      <c r="AV356" s="12">
        <f t="shared" si="267"/>
        <v>4.9613368431700904E-4</v>
      </c>
      <c r="AW356" s="12">
        <f t="shared" si="268"/>
        <v>2.6116985496522525E-4</v>
      </c>
      <c r="AX356" s="12">
        <f t="shared" si="269"/>
        <v>4.4486932331891675E-4</v>
      </c>
      <c r="AY356" s="12">
        <f t="shared" si="270"/>
        <v>6.7156393289712914E-4</v>
      </c>
      <c r="AZ356" s="12">
        <f t="shared" si="271"/>
        <v>2.7069020142136936E-4</v>
      </c>
      <c r="BE356" s="1">
        <f t="shared" si="291"/>
        <v>44575</v>
      </c>
      <c r="BF356" s="4">
        <f>lambda!$C$1*BF355</f>
        <v>4.8031057912350383E-4</v>
      </c>
      <c r="BG356" s="12">
        <f t="shared" si="292"/>
        <v>5.1153693915145484E-7</v>
      </c>
      <c r="BH356" s="12">
        <f t="shared" si="293"/>
        <v>5.3722760340384105E-7</v>
      </c>
      <c r="BI356" s="12">
        <f t="shared" si="294"/>
        <v>4.6688696402649516E-7</v>
      </c>
      <c r="BJ356" s="12">
        <f t="shared" si="295"/>
        <v>4.9349505940412428E-7</v>
      </c>
      <c r="BK356" s="12">
        <f t="shared" si="296"/>
        <v>2.3829825723698024E-7</v>
      </c>
      <c r="BL356" s="12">
        <f t="shared" si="297"/>
        <v>1.2544264428794885E-7</v>
      </c>
      <c r="BM356" s="12">
        <f t="shared" si="298"/>
        <v>2.1367544231759016E-7</v>
      </c>
      <c r="BN356" s="12">
        <f t="shared" si="299"/>
        <v>3.2255926152827795E-7</v>
      </c>
      <c r="BO356" s="12">
        <f t="shared" si="300"/>
        <v>1.3001536740775581E-7</v>
      </c>
    </row>
    <row r="357" spans="1:67" x14ac:dyDescent="0.25">
      <c r="A357" s="1">
        <v>44574</v>
      </c>
      <c r="B357" s="33">
        <v>8.98</v>
      </c>
      <c r="C357" s="33">
        <v>9.01</v>
      </c>
      <c r="D357" s="33">
        <v>9.0399999999999991</v>
      </c>
      <c r="E357" s="33">
        <v>9.07</v>
      </c>
      <c r="F357" s="33">
        <v>9.14</v>
      </c>
      <c r="G357" s="33">
        <v>9.1999999999999993</v>
      </c>
      <c r="H357" s="33">
        <v>9.24</v>
      </c>
      <c r="I357" s="33">
        <v>9.19</v>
      </c>
      <c r="J357" s="33">
        <v>9.0399999999999991</v>
      </c>
      <c r="K357" s="33">
        <v>8.86</v>
      </c>
      <c r="L357" s="33">
        <v>8.74</v>
      </c>
      <c r="M357" s="33">
        <v>8.61</v>
      </c>
      <c r="O357" s="1">
        <f t="shared" si="272"/>
        <v>44574</v>
      </c>
      <c r="P357" s="6">
        <f t="shared" si="273"/>
        <v>8.7487713732858907</v>
      </c>
      <c r="Q357" s="6">
        <f t="shared" si="274"/>
        <v>8.8050044345411749</v>
      </c>
      <c r="R357" s="6">
        <f t="shared" si="275"/>
        <v>8.861222024485027</v>
      </c>
      <c r="S357" s="6">
        <f t="shared" si="276"/>
        <v>9.2100449252773267</v>
      </c>
      <c r="T357" s="6">
        <f t="shared" si="277"/>
        <v>9.3200989736037521</v>
      </c>
      <c r="U357" s="6">
        <f t="shared" si="278"/>
        <v>9.7324800293093983</v>
      </c>
      <c r="V357" s="6">
        <f t="shared" si="279"/>
        <v>9.4759802998445117</v>
      </c>
      <c r="W357" s="6">
        <f t="shared" si="280"/>
        <v>9.4679816085347621</v>
      </c>
      <c r="X357" s="6">
        <f t="shared" si="281"/>
        <v>10.074368520676549</v>
      </c>
      <c r="AC357" s="1">
        <f t="shared" si="282"/>
        <v>44574</v>
      </c>
      <c r="AD357" s="9">
        <f t="shared" si="283"/>
        <v>4.3851263913654112E-2</v>
      </c>
      <c r="AE357" s="9">
        <f t="shared" si="284"/>
        <v>4.0207416238678025E-2</v>
      </c>
      <c r="AF357" s="9">
        <f t="shared" si="285"/>
        <v>3.5525495506880542E-2</v>
      </c>
      <c r="AG357" s="9">
        <f t="shared" si="286"/>
        <v>3.1983927497059618E-2</v>
      </c>
      <c r="AH357" s="9">
        <f t="shared" si="287"/>
        <v>3.7162309865369197E-2</v>
      </c>
      <c r="AI357" s="9">
        <f t="shared" si="288"/>
        <v>4.4707530151034638E-2</v>
      </c>
      <c r="AJ357" s="9">
        <f t="shared" si="289"/>
        <v>3.8070263324418568E-2</v>
      </c>
      <c r="AK357" s="9">
        <f t="shared" si="261"/>
        <v>1.4720552234906599E-2</v>
      </c>
      <c r="AL357" s="9">
        <f t="shared" si="262"/>
        <v>1.8061258319885615E-2</v>
      </c>
      <c r="AQ357" s="1">
        <f t="shared" si="290"/>
        <v>44574</v>
      </c>
      <c r="AR357" s="12">
        <f t="shared" si="263"/>
        <v>1.9229333468249433E-3</v>
      </c>
      <c r="AS357" s="12">
        <f t="shared" si="264"/>
        <v>1.6166363205903094E-3</v>
      </c>
      <c r="AT357" s="12">
        <f t="shared" si="265"/>
        <v>1.2620608310093895E-3</v>
      </c>
      <c r="AU357" s="12">
        <f t="shared" si="266"/>
        <v>1.0229716181371664E-3</v>
      </c>
      <c r="AV357" s="12">
        <f t="shared" si="267"/>
        <v>1.3810372745297168E-3</v>
      </c>
      <c r="AW357" s="12">
        <f t="shared" si="268"/>
        <v>1.9987632522056715E-3</v>
      </c>
      <c r="AX357" s="12">
        <f t="shared" si="269"/>
        <v>1.4493449495905696E-3</v>
      </c>
      <c r="AY357" s="12">
        <f t="shared" si="270"/>
        <v>2.1669465810061366E-4</v>
      </c>
      <c r="AZ357" s="12">
        <f t="shared" si="271"/>
        <v>3.2620905209763734E-4</v>
      </c>
      <c r="BE357" s="1">
        <f t="shared" si="291"/>
        <v>44574</v>
      </c>
      <c r="BF357" s="4">
        <f>lambda!$C$1*BF356</f>
        <v>4.7649859040030146E-4</v>
      </c>
      <c r="BG357" s="12">
        <f t="shared" si="292"/>
        <v>9.1627502919581948E-7</v>
      </c>
      <c r="BH357" s="12">
        <f t="shared" si="293"/>
        <v>7.7032492795121224E-7</v>
      </c>
      <c r="BI357" s="12">
        <f t="shared" si="294"/>
        <v>6.0137020697540714E-7</v>
      </c>
      <c r="BJ357" s="12">
        <f t="shared" si="295"/>
        <v>4.8744453406187519E-7</v>
      </c>
      <c r="BK357" s="12">
        <f t="shared" si="296"/>
        <v>6.5806231460368417E-7</v>
      </c>
      <c r="BL357" s="12">
        <f t="shared" si="297"/>
        <v>9.5240787221992464E-7</v>
      </c>
      <c r="BM357" s="12">
        <f t="shared" si="298"/>
        <v>6.9061082548370239E-7</v>
      </c>
      <c r="BN357" s="12">
        <f t="shared" si="299"/>
        <v>1.0325469913221767E-7</v>
      </c>
      <c r="BO357" s="12">
        <f t="shared" si="300"/>
        <v>1.554381535003427E-7</v>
      </c>
    </row>
    <row r="358" spans="1:67" x14ac:dyDescent="0.25">
      <c r="A358" s="1">
        <v>44573</v>
      </c>
      <c r="B358" s="33">
        <v>8.52</v>
      </c>
      <c r="C358" s="33">
        <v>8.58</v>
      </c>
      <c r="D358" s="33">
        <v>8.6300000000000008</v>
      </c>
      <c r="E358" s="33">
        <v>8.68</v>
      </c>
      <c r="F358" s="33">
        <v>8.8000000000000007</v>
      </c>
      <c r="G358" s="33">
        <v>8.86</v>
      </c>
      <c r="H358" s="33">
        <v>8.8800000000000008</v>
      </c>
      <c r="I358" s="33">
        <v>8.84</v>
      </c>
      <c r="J358" s="33">
        <v>8.76</v>
      </c>
      <c r="K358" s="33">
        <v>8.6300000000000008</v>
      </c>
      <c r="L358" s="33">
        <v>8.5500000000000007</v>
      </c>
      <c r="M358" s="33">
        <v>8.4600000000000009</v>
      </c>
      <c r="O358" s="1">
        <f t="shared" si="272"/>
        <v>44573</v>
      </c>
      <c r="P358" s="6">
        <f t="shared" si="273"/>
        <v>8.3734167253103564</v>
      </c>
      <c r="Q358" s="6">
        <f t="shared" si="274"/>
        <v>8.4580007637408805</v>
      </c>
      <c r="R358" s="6">
        <f t="shared" si="275"/>
        <v>8.5519487898413793</v>
      </c>
      <c r="S358" s="6">
        <f t="shared" si="276"/>
        <v>8.9201324990798803</v>
      </c>
      <c r="T358" s="6">
        <f t="shared" si="277"/>
        <v>8.9800992829530468</v>
      </c>
      <c r="U358" s="6">
        <f t="shared" si="278"/>
        <v>9.3069480036747763</v>
      </c>
      <c r="V358" s="6">
        <f t="shared" si="279"/>
        <v>9.1220078971722458</v>
      </c>
      <c r="W358" s="6">
        <f t="shared" si="280"/>
        <v>9.3296285060986559</v>
      </c>
      <c r="X358" s="6">
        <f t="shared" si="281"/>
        <v>9.8940460754217074</v>
      </c>
      <c r="AC358" s="1">
        <f t="shared" si="282"/>
        <v>44573</v>
      </c>
      <c r="AD358" s="9">
        <f t="shared" si="283"/>
        <v>6.7549923702616274E-3</v>
      </c>
      <c r="AE358" s="9">
        <f t="shared" si="284"/>
        <v>2.2159813765410463E-3</v>
      </c>
      <c r="AF358" s="9">
        <f t="shared" si="285"/>
        <v>2.1907059506412942E-3</v>
      </c>
      <c r="AG358" s="9">
        <f t="shared" si="286"/>
        <v>3.3662513820772568E-3</v>
      </c>
      <c r="AH358" s="9">
        <f t="shared" si="287"/>
        <v>7.8289560963922741E-3</v>
      </c>
      <c r="AI358" s="9">
        <f t="shared" si="288"/>
        <v>5.866838281088047E-3</v>
      </c>
      <c r="AJ358" s="9">
        <f t="shared" si="289"/>
        <v>-2.3757736383086623E-3</v>
      </c>
      <c r="AK358" s="9">
        <f t="shared" si="261"/>
        <v>3.7967180224456327E-3</v>
      </c>
      <c r="AL358" s="9">
        <f t="shared" si="262"/>
        <v>-1.2455246117605763E-2</v>
      </c>
      <c r="AQ358" s="1">
        <f t="shared" si="290"/>
        <v>44573</v>
      </c>
      <c r="AR358" s="12">
        <f t="shared" si="263"/>
        <v>4.5629921922292799E-5</v>
      </c>
      <c r="AS358" s="12">
        <f t="shared" si="264"/>
        <v>4.9105734611767506E-6</v>
      </c>
      <c r="AT358" s="12">
        <f t="shared" si="265"/>
        <v>4.7991925621751771E-6</v>
      </c>
      <c r="AU358" s="12">
        <f t="shared" si="266"/>
        <v>1.1331648367337042E-5</v>
      </c>
      <c r="AV358" s="12">
        <f t="shared" si="267"/>
        <v>6.129255355923775E-5</v>
      </c>
      <c r="AW358" s="12">
        <f t="shared" si="268"/>
        <v>3.4419791416440151E-5</v>
      </c>
      <c r="AX358" s="12">
        <f t="shared" si="269"/>
        <v>5.6443003804823789E-6</v>
      </c>
      <c r="AY358" s="12">
        <f t="shared" si="270"/>
        <v>1.4415067741963475E-5</v>
      </c>
      <c r="AZ358" s="12">
        <f t="shared" si="271"/>
        <v>1.5513315585013345E-4</v>
      </c>
      <c r="BE358" s="1">
        <f t="shared" si="291"/>
        <v>44573</v>
      </c>
      <c r="BF358" s="4">
        <f>lambda!$C$1*BF357</f>
        <v>4.7271685555585466E-4</v>
      </c>
      <c r="BG358" s="12">
        <f t="shared" si="292"/>
        <v>2.1570033210365411E-8</v>
      </c>
      <c r="BH358" s="12">
        <f t="shared" si="293"/>
        <v>2.3213108455435032E-9</v>
      </c>
      <c r="BI358" s="12">
        <f t="shared" si="294"/>
        <v>2.2686592171984953E-9</v>
      </c>
      <c r="BJ358" s="12">
        <f t="shared" si="295"/>
        <v>5.3566611844722011E-9</v>
      </c>
      <c r="BK358" s="12">
        <f t="shared" si="296"/>
        <v>2.8974023187511676E-8</v>
      </c>
      <c r="BL358" s="12">
        <f t="shared" si="297"/>
        <v>1.6270815567267985E-8</v>
      </c>
      <c r="BM358" s="12">
        <f t="shared" si="298"/>
        <v>2.6681559276743444E-9</v>
      </c>
      <c r="BN358" s="12">
        <f t="shared" si="299"/>
        <v>6.8142454956056083E-9</v>
      </c>
      <c r="BO358" s="12">
        <f t="shared" si="300"/>
        <v>7.3334057625931429E-8</v>
      </c>
    </row>
    <row r="359" spans="1:67" x14ac:dyDescent="0.25">
      <c r="A359" s="1">
        <v>44572</v>
      </c>
      <c r="B359" s="33">
        <v>8.42</v>
      </c>
      <c r="C359" s="33">
        <v>8.5</v>
      </c>
      <c r="D359" s="33">
        <v>8.57</v>
      </c>
      <c r="E359" s="33">
        <v>8.6300000000000008</v>
      </c>
      <c r="F359" s="33">
        <v>8.76</v>
      </c>
      <c r="G359" s="33">
        <v>8.81</v>
      </c>
      <c r="H359" s="33">
        <v>8.83</v>
      </c>
      <c r="I359" s="33">
        <v>8.81</v>
      </c>
      <c r="J359" s="33">
        <v>8.73</v>
      </c>
      <c r="K359" s="33">
        <v>8.64</v>
      </c>
      <c r="L359" s="33">
        <v>8.6</v>
      </c>
      <c r="M359" s="33">
        <v>8.56</v>
      </c>
      <c r="O359" s="1">
        <f t="shared" si="272"/>
        <v>44572</v>
      </c>
      <c r="P359" s="6">
        <f t="shared" si="273"/>
        <v>8.31704496896295</v>
      </c>
      <c r="Q359" s="6">
        <f t="shared" si="274"/>
        <v>8.4392787430515703</v>
      </c>
      <c r="R359" s="6">
        <f t="shared" si="275"/>
        <v>8.5332344909852864</v>
      </c>
      <c r="S359" s="6">
        <f t="shared" si="276"/>
        <v>8.8901555739666627</v>
      </c>
      <c r="T359" s="6">
        <f t="shared" si="277"/>
        <v>8.9100689697436906</v>
      </c>
      <c r="U359" s="6">
        <f t="shared" si="278"/>
        <v>9.2525055036764776</v>
      </c>
      <c r="V359" s="6">
        <f t="shared" si="279"/>
        <v>9.143705487138277</v>
      </c>
      <c r="W359" s="6">
        <f t="shared" si="280"/>
        <v>9.2942736959993262</v>
      </c>
      <c r="X359" s="6">
        <f t="shared" si="281"/>
        <v>10.01804949788038</v>
      </c>
      <c r="AC359" s="1">
        <f t="shared" si="282"/>
        <v>44572</v>
      </c>
      <c r="AD359" s="9">
        <f t="shared" si="283"/>
        <v>-1.1316676053567523E-2</v>
      </c>
      <c r="AE359" s="9">
        <f t="shared" si="284"/>
        <v>-7.7955817664732766E-3</v>
      </c>
      <c r="AF359" s="9">
        <f t="shared" si="285"/>
        <v>9.958990679627867E-3</v>
      </c>
      <c r="AG359" s="9">
        <f t="shared" si="286"/>
        <v>2.0467576755320759E-2</v>
      </c>
      <c r="AH359" s="9">
        <f t="shared" si="287"/>
        <v>2.3857686811532407E-2</v>
      </c>
      <c r="AI359" s="9">
        <f t="shared" si="288"/>
        <v>2.3790891043151283E-2</v>
      </c>
      <c r="AJ359" s="9">
        <f t="shared" si="289"/>
        <v>2.4659972548289884E-2</v>
      </c>
      <c r="AK359" s="9">
        <f t="shared" si="261"/>
        <v>1.0203063419185761E-2</v>
      </c>
      <c r="AL359" s="9">
        <f t="shared" si="262"/>
        <v>-4.110378369248777E-3</v>
      </c>
      <c r="AQ359" s="1">
        <f t="shared" si="290"/>
        <v>44572</v>
      </c>
      <c r="AR359" s="12">
        <f t="shared" si="263"/>
        <v>1.280671569013886E-4</v>
      </c>
      <c r="AS359" s="12">
        <f t="shared" si="264"/>
        <v>6.0771095077770613E-5</v>
      </c>
      <c r="AT359" s="12">
        <f t="shared" si="265"/>
        <v>9.9181495356914719E-5</v>
      </c>
      <c r="AU359" s="12">
        <f t="shared" si="266"/>
        <v>4.1892169823494664E-4</v>
      </c>
      <c r="AV359" s="12">
        <f t="shared" si="267"/>
        <v>5.6918921999716729E-4</v>
      </c>
      <c r="AW359" s="12">
        <f t="shared" si="268"/>
        <v>5.6600649662709598E-4</v>
      </c>
      <c r="AX359" s="12">
        <f t="shared" si="269"/>
        <v>6.0811424608241073E-4</v>
      </c>
      <c r="AY359" s="12">
        <f t="shared" si="270"/>
        <v>1.0410250313592663E-4</v>
      </c>
      <c r="AZ359" s="12">
        <f t="shared" si="271"/>
        <v>1.6895210338388234E-5</v>
      </c>
      <c r="BE359" s="1">
        <f t="shared" si="291"/>
        <v>44572</v>
      </c>
      <c r="BF359" s="4">
        <f>lambda!$C$1*BF358</f>
        <v>4.6896513448001453E-4</v>
      </c>
      <c r="BG359" s="12">
        <f t="shared" si="292"/>
        <v>6.0059031458732823E-8</v>
      </c>
      <c r="BH359" s="12">
        <f t="shared" si="293"/>
        <v>2.8499524775644446E-8</v>
      </c>
      <c r="BI359" s="12">
        <f t="shared" si="294"/>
        <v>4.6512663307984451E-8</v>
      </c>
      <c r="BJ359" s="12">
        <f t="shared" si="295"/>
        <v>1.9645967054934782E-7</v>
      </c>
      <c r="BK359" s="12">
        <f t="shared" si="296"/>
        <v>2.6692989910054612E-7</v>
      </c>
      <c r="BL359" s="12">
        <f t="shared" si="297"/>
        <v>2.6543731280728795E-7</v>
      </c>
      <c r="BM359" s="12">
        <f t="shared" si="298"/>
        <v>2.8518437919325037E-7</v>
      </c>
      <c r="BN359" s="12">
        <f t="shared" si="299"/>
        <v>4.8820444382845967E-8</v>
      </c>
      <c r="BO359" s="12">
        <f t="shared" si="300"/>
        <v>7.92326458841037E-9</v>
      </c>
    </row>
    <row r="360" spans="1:67" x14ac:dyDescent="0.25">
      <c r="A360" s="1">
        <v>44571</v>
      </c>
      <c r="B360" s="33">
        <v>8.1</v>
      </c>
      <c r="C360" s="33">
        <v>8.39</v>
      </c>
      <c r="D360" s="33">
        <v>8.52</v>
      </c>
      <c r="E360" s="33">
        <v>8.57</v>
      </c>
      <c r="F360" s="33">
        <v>8.64</v>
      </c>
      <c r="G360" s="33">
        <v>8.66</v>
      </c>
      <c r="H360" s="33">
        <v>8.66</v>
      </c>
      <c r="I360" s="33">
        <v>8.6300000000000008</v>
      </c>
      <c r="J360" s="33">
        <v>8.58</v>
      </c>
      <c r="K360" s="33">
        <v>8.5500000000000007</v>
      </c>
      <c r="L360" s="33">
        <v>8.56</v>
      </c>
      <c r="M360" s="33">
        <v>8.57</v>
      </c>
      <c r="O360" s="1">
        <f t="shared" si="272"/>
        <v>44571</v>
      </c>
      <c r="P360" s="6">
        <f t="shared" si="273"/>
        <v>8.4117008574223995</v>
      </c>
      <c r="Q360" s="6">
        <f t="shared" si="274"/>
        <v>8.5053249302950107</v>
      </c>
      <c r="R360" s="6">
        <f t="shared" si="275"/>
        <v>8.448673856411304</v>
      </c>
      <c r="S360" s="6">
        <f t="shared" si="276"/>
        <v>8.7100451321727945</v>
      </c>
      <c r="T360" s="6">
        <f t="shared" si="277"/>
        <v>8.7000110463331772</v>
      </c>
      <c r="U360" s="6">
        <f t="shared" si="278"/>
        <v>9.0349780000000166</v>
      </c>
      <c r="V360" s="6">
        <f t="shared" si="279"/>
        <v>8.9209794565277445</v>
      </c>
      <c r="W360" s="6">
        <f t="shared" si="280"/>
        <v>9.1999257694692265</v>
      </c>
      <c r="X360" s="6">
        <f t="shared" si="281"/>
        <v>10.059312216436259</v>
      </c>
      <c r="AC360" s="1">
        <f t="shared" si="282"/>
        <v>44571</v>
      </c>
      <c r="AD360" s="9">
        <f t="shared" si="283"/>
        <v>4.6947069058464679E-2</v>
      </c>
      <c r="AE360" s="9">
        <f t="shared" si="284"/>
        <v>3.1387043652796473E-2</v>
      </c>
      <c r="AF360" s="9">
        <f t="shared" si="285"/>
        <v>8.8614871636748544E-3</v>
      </c>
      <c r="AG360" s="9">
        <f t="shared" si="286"/>
        <v>8.0397578504317196E-3</v>
      </c>
      <c r="AH360" s="9">
        <f t="shared" si="287"/>
        <v>1.3885223196774266E-2</v>
      </c>
      <c r="AI360" s="9">
        <f t="shared" si="288"/>
        <v>2.2480860181737491E-2</v>
      </c>
      <c r="AJ360" s="9">
        <f t="shared" si="289"/>
        <v>1.2241442423742678E-2</v>
      </c>
      <c r="AK360" s="9">
        <f t="shared" si="261"/>
        <v>2.1441835755042701E-3</v>
      </c>
      <c r="AL360" s="9">
        <f t="shared" si="262"/>
        <v>2.7605747856937024E-3</v>
      </c>
      <c r="AQ360" s="1">
        <f t="shared" si="290"/>
        <v>44571</v>
      </c>
      <c r="AR360" s="12">
        <f t="shared" si="263"/>
        <v>2.2040272931802517E-3</v>
      </c>
      <c r="AS360" s="12">
        <f t="shared" si="264"/>
        <v>9.851465092625513E-4</v>
      </c>
      <c r="AT360" s="12">
        <f t="shared" si="265"/>
        <v>7.8525954751974215E-5</v>
      </c>
      <c r="AU360" s="12">
        <f t="shared" si="266"/>
        <v>6.4637706293578471E-5</v>
      </c>
      <c r="AV360" s="12">
        <f t="shared" si="267"/>
        <v>1.9279942322423816E-4</v>
      </c>
      <c r="AW360" s="12">
        <f t="shared" si="268"/>
        <v>5.053890745108302E-4</v>
      </c>
      <c r="AX360" s="12">
        <f t="shared" si="269"/>
        <v>1.4985291261380702E-4</v>
      </c>
      <c r="AY360" s="12">
        <f t="shared" si="270"/>
        <v>4.5975232054622765E-6</v>
      </c>
      <c r="AZ360" s="12">
        <f t="shared" si="271"/>
        <v>7.6207731474078312E-6</v>
      </c>
      <c r="BE360" s="1">
        <f t="shared" si="291"/>
        <v>44571</v>
      </c>
      <c r="BF360" s="4">
        <f>lambda!$C$1*BF359</f>
        <v>4.6524318896826839E-4</v>
      </c>
      <c r="BG360" s="12">
        <f t="shared" si="292"/>
        <v>1.025408686452281E-6</v>
      </c>
      <c r="BH360" s="12">
        <f t="shared" si="293"/>
        <v>4.5833270357026712E-7</v>
      </c>
      <c r="BI360" s="12">
        <f t="shared" si="294"/>
        <v>3.6533665605586434E-8</v>
      </c>
      <c r="BJ360" s="12">
        <f t="shared" si="295"/>
        <v>3.007225260361876E-8</v>
      </c>
      <c r="BK360" s="12">
        <f t="shared" si="296"/>
        <v>8.9698618492087383E-8</v>
      </c>
      <c r="BL360" s="12">
        <f t="shared" si="297"/>
        <v>2.3512882469514044E-7</v>
      </c>
      <c r="BM360" s="12">
        <f t="shared" si="298"/>
        <v>6.9718046940630827E-8</v>
      </c>
      <c r="BN360" s="12">
        <f t="shared" si="299"/>
        <v>2.138966357464885E-9</v>
      </c>
      <c r="BO360" s="12">
        <f t="shared" si="300"/>
        <v>3.545512801503767E-9</v>
      </c>
    </row>
    <row r="361" spans="1:67" x14ac:dyDescent="0.25">
      <c r="A361" s="1">
        <v>44567</v>
      </c>
      <c r="B361" s="33">
        <v>7.71</v>
      </c>
      <c r="C361" s="33">
        <v>7.99</v>
      </c>
      <c r="D361" s="33">
        <v>8.16</v>
      </c>
      <c r="E361" s="33">
        <v>8.2799999999999994</v>
      </c>
      <c r="F361" s="33">
        <v>8.4600000000000009</v>
      </c>
      <c r="G361" s="33">
        <v>8.5</v>
      </c>
      <c r="H361" s="33">
        <v>8.49</v>
      </c>
      <c r="I361" s="33">
        <v>8.48</v>
      </c>
      <c r="J361" s="33">
        <v>8.4700000000000006</v>
      </c>
      <c r="K361" s="33">
        <v>8.4700000000000006</v>
      </c>
      <c r="L361" s="33">
        <v>8.4700000000000006</v>
      </c>
      <c r="M361" s="33">
        <v>8.49</v>
      </c>
      <c r="O361" s="1">
        <f t="shared" si="272"/>
        <v>44567</v>
      </c>
      <c r="P361" s="6">
        <f t="shared" si="273"/>
        <v>8.0259225887632901</v>
      </c>
      <c r="Q361" s="6">
        <f t="shared" si="274"/>
        <v>8.2425139308401008</v>
      </c>
      <c r="R361" s="6">
        <f t="shared" si="275"/>
        <v>8.3741367838955583</v>
      </c>
      <c r="S361" s="6">
        <f t="shared" si="276"/>
        <v>8.6402992242334609</v>
      </c>
      <c r="T361" s="6">
        <f t="shared" si="277"/>
        <v>8.5800442613874104</v>
      </c>
      <c r="U361" s="6">
        <f t="shared" si="278"/>
        <v>8.8341299995391864</v>
      </c>
      <c r="V361" s="6">
        <f t="shared" si="279"/>
        <v>8.8124394983870822</v>
      </c>
      <c r="W361" s="6">
        <f t="shared" si="280"/>
        <v>9.1802205730673023</v>
      </c>
      <c r="X361" s="6">
        <f t="shared" si="281"/>
        <v>10.03158102739186</v>
      </c>
      <c r="AC361" s="1">
        <f t="shared" si="282"/>
        <v>44567</v>
      </c>
      <c r="AD361" s="9">
        <f t="shared" si="283"/>
        <v>2.0149742630744875E-2</v>
      </c>
      <c r="AE361" s="9">
        <f t="shared" si="284"/>
        <v>2.3104694568602983E-2</v>
      </c>
      <c r="AF361" s="9">
        <f t="shared" si="285"/>
        <v>3.1985119719623631E-2</v>
      </c>
      <c r="AG361" s="9">
        <f t="shared" si="286"/>
        <v>3.5352250229438456E-2</v>
      </c>
      <c r="AH361" s="9">
        <f t="shared" si="287"/>
        <v>3.0771484674216289E-2</v>
      </c>
      <c r="AI361" s="9">
        <f t="shared" si="288"/>
        <v>1.048041810321714E-2</v>
      </c>
      <c r="AJ361" s="9">
        <f t="shared" si="289"/>
        <v>6.1670997079725969E-3</v>
      </c>
      <c r="AK361" s="9">
        <f t="shared" si="261"/>
        <v>1.0724846313960409E-2</v>
      </c>
      <c r="AL361" s="9">
        <f t="shared" si="262"/>
        <v>1.8058722933138014E-2</v>
      </c>
      <c r="AQ361" s="1">
        <f t="shared" si="290"/>
        <v>44567</v>
      </c>
      <c r="AR361" s="12">
        <f t="shared" si="263"/>
        <v>4.0601212808525738E-4</v>
      </c>
      <c r="AS361" s="12">
        <f t="shared" si="264"/>
        <v>5.3382691110843213E-4</v>
      </c>
      <c r="AT361" s="12">
        <f t="shared" si="265"/>
        <v>1.0230478834786564E-3</v>
      </c>
      <c r="AU361" s="12">
        <f t="shared" si="266"/>
        <v>1.2497815962848313E-3</v>
      </c>
      <c r="AV361" s="12">
        <f t="shared" si="267"/>
        <v>9.4688426905552791E-4</v>
      </c>
      <c r="AW361" s="12">
        <f t="shared" si="268"/>
        <v>1.0983916361824154E-4</v>
      </c>
      <c r="AX361" s="12">
        <f t="shared" si="269"/>
        <v>3.8033118808075689E-5</v>
      </c>
      <c r="AY361" s="12">
        <f t="shared" si="270"/>
        <v>1.1502232845807017E-4</v>
      </c>
      <c r="AZ361" s="12">
        <f t="shared" si="271"/>
        <v>3.2611747397584485E-4</v>
      </c>
      <c r="BE361" s="1">
        <f t="shared" si="291"/>
        <v>44567</v>
      </c>
      <c r="BF361" s="4">
        <f>lambda!$C$1*BF360</f>
        <v>4.6155078270661547E-4</v>
      </c>
      <c r="BG361" s="12">
        <f t="shared" si="292"/>
        <v>1.8739521550612916E-7</v>
      </c>
      <c r="BH361" s="12">
        <f t="shared" si="293"/>
        <v>2.4638822865195168E-7</v>
      </c>
      <c r="BI361" s="12">
        <f t="shared" si="294"/>
        <v>4.7218855136592017E-7</v>
      </c>
      <c r="BJ361" s="12">
        <f t="shared" si="295"/>
        <v>5.7683767397758719E-7</v>
      </c>
      <c r="BK361" s="12">
        <f t="shared" si="296"/>
        <v>4.3703517551516038E-7</v>
      </c>
      <c r="BL361" s="12">
        <f t="shared" si="297"/>
        <v>5.0696351939839385E-8</v>
      </c>
      <c r="BM361" s="12">
        <f t="shared" si="298"/>
        <v>1.7554215754641034E-8</v>
      </c>
      <c r="BN361" s="12">
        <f t="shared" si="299"/>
        <v>5.3088645728559702E-8</v>
      </c>
      <c r="BO361" s="12">
        <f t="shared" si="300"/>
        <v>1.5051977536785551E-7</v>
      </c>
    </row>
    <row r="362" spans="1:67" x14ac:dyDescent="0.25">
      <c r="A362" s="1">
        <v>44566</v>
      </c>
      <c r="B362" s="33">
        <v>7.48</v>
      </c>
      <c r="C362" s="33">
        <v>7.79</v>
      </c>
      <c r="D362" s="33">
        <v>7.96</v>
      </c>
      <c r="E362" s="33">
        <v>8.06</v>
      </c>
      <c r="F362" s="33">
        <v>8.1999999999999993</v>
      </c>
      <c r="G362" s="33">
        <v>8.24</v>
      </c>
      <c r="H362" s="33">
        <v>8.3000000000000007</v>
      </c>
      <c r="I362" s="33">
        <v>8.33</v>
      </c>
      <c r="J362" s="33">
        <v>8.34</v>
      </c>
      <c r="K362" s="33">
        <v>8.34</v>
      </c>
      <c r="L362" s="33">
        <v>8.34</v>
      </c>
      <c r="M362" s="33">
        <v>8.34</v>
      </c>
      <c r="O362" s="1">
        <f t="shared" si="272"/>
        <v>44566</v>
      </c>
      <c r="P362" s="6">
        <f t="shared" si="273"/>
        <v>7.8658207366869348</v>
      </c>
      <c r="Q362" s="6">
        <f t="shared" si="274"/>
        <v>8.0542563555513702</v>
      </c>
      <c r="R362" s="6">
        <f t="shared" si="275"/>
        <v>8.110527280456381</v>
      </c>
      <c r="S362" s="6">
        <f t="shared" si="276"/>
        <v>8.3401813807144176</v>
      </c>
      <c r="T362" s="6">
        <f t="shared" si="277"/>
        <v>8.3200443677587508</v>
      </c>
      <c r="U362" s="6">
        <f t="shared" si="278"/>
        <v>8.7420280998059212</v>
      </c>
      <c r="V362" s="6">
        <f t="shared" si="279"/>
        <v>8.7582595436408788</v>
      </c>
      <c r="W362" s="6">
        <f t="shared" si="280"/>
        <v>9.0822902010673001</v>
      </c>
      <c r="X362" s="6">
        <f t="shared" si="281"/>
        <v>9.8520494198226292</v>
      </c>
      <c r="AC362" s="1">
        <f t="shared" si="282"/>
        <v>44566</v>
      </c>
      <c r="AD362" s="9">
        <f t="shared" si="283"/>
        <v>-9.590190058633671E-3</v>
      </c>
      <c r="AE362" s="9">
        <f t="shared" si="284"/>
        <v>-5.8407828703240777E-3</v>
      </c>
      <c r="AF362" s="9">
        <f t="shared" si="285"/>
        <v>-3.4762927225065457E-3</v>
      </c>
      <c r="AG362" s="9">
        <f t="shared" si="286"/>
        <v>1.205515295401783E-3</v>
      </c>
      <c r="AH362" s="9">
        <f t="shared" si="287"/>
        <v>-8.38483094515108E-3</v>
      </c>
      <c r="AI362" s="9">
        <f t="shared" si="288"/>
        <v>-6.8006468048001411E-3</v>
      </c>
      <c r="AJ362" s="9">
        <f t="shared" si="289"/>
        <v>-4.9396767776216264E-3</v>
      </c>
      <c r="AK362" s="9">
        <f t="shared" si="261"/>
        <v>-8.6116003726016428E-4</v>
      </c>
      <c r="AL362" s="9">
        <f t="shared" si="262"/>
        <v>-4.1887132500678884E-3</v>
      </c>
      <c r="AQ362" s="1">
        <f t="shared" si="290"/>
        <v>44566</v>
      </c>
      <c r="AR362" s="12">
        <f t="shared" si="263"/>
        <v>9.1971745360716091E-5</v>
      </c>
      <c r="AS362" s="12">
        <f t="shared" si="264"/>
        <v>3.411474453827117E-5</v>
      </c>
      <c r="AT362" s="12">
        <f t="shared" si="265"/>
        <v>1.2084611092551971E-5</v>
      </c>
      <c r="AU362" s="12">
        <f t="shared" si="266"/>
        <v>1.4532671274476482E-6</v>
      </c>
      <c r="AV362" s="12">
        <f t="shared" si="267"/>
        <v>7.0305389978763148E-5</v>
      </c>
      <c r="AW362" s="12">
        <f t="shared" si="268"/>
        <v>4.6248796963638368E-5</v>
      </c>
      <c r="AX362" s="12">
        <f t="shared" si="269"/>
        <v>2.4400406667374377E-5</v>
      </c>
      <c r="AY362" s="12">
        <f t="shared" si="270"/>
        <v>7.4159660977392755E-7</v>
      </c>
      <c r="AZ362" s="12">
        <f t="shared" si="271"/>
        <v>1.7545318691294294E-5</v>
      </c>
      <c r="BE362" s="1">
        <f t="shared" si="291"/>
        <v>44566</v>
      </c>
      <c r="BF362" s="4">
        <f>lambda!$C$1*BF361</f>
        <v>4.5788768125656296E-4</v>
      </c>
      <c r="BG362" s="12">
        <f t="shared" si="292"/>
        <v>4.2112729224337342E-8</v>
      </c>
      <c r="BH362" s="12">
        <f t="shared" si="293"/>
        <v>1.5620721273288982E-8</v>
      </c>
      <c r="BI362" s="12">
        <f t="shared" si="294"/>
        <v>5.5333945520559622E-9</v>
      </c>
      <c r="BJ362" s="12">
        <f t="shared" si="295"/>
        <v>6.654331152333896E-10</v>
      </c>
      <c r="BK362" s="12">
        <f t="shared" si="296"/>
        <v>3.2191971997214253E-8</v>
      </c>
      <c r="BL362" s="12">
        <f t="shared" si="297"/>
        <v>2.1176754402585941E-8</v>
      </c>
      <c r="BM362" s="12">
        <f t="shared" si="298"/>
        <v>1.1172645630641233E-8</v>
      </c>
      <c r="BN362" s="12">
        <f t="shared" si="299"/>
        <v>3.3956795207711185E-10</v>
      </c>
      <c r="BO362" s="12">
        <f t="shared" si="300"/>
        <v>8.0337852924641782E-9</v>
      </c>
    </row>
    <row r="363" spans="1:67" x14ac:dyDescent="0.25">
      <c r="A363" s="1">
        <v>44565</v>
      </c>
      <c r="B363" s="33">
        <v>7.44</v>
      </c>
      <c r="C363" s="33">
        <v>7.81</v>
      </c>
      <c r="D363" s="33">
        <v>7.99</v>
      </c>
      <c r="E363" s="33">
        <v>8.09</v>
      </c>
      <c r="F363" s="33">
        <v>8.2100000000000009</v>
      </c>
      <c r="G363" s="33">
        <v>8.27</v>
      </c>
      <c r="H363" s="33">
        <v>8.34</v>
      </c>
      <c r="I363" s="33">
        <v>8.3699999999999992</v>
      </c>
      <c r="J363" s="33">
        <v>8.3699999999999992</v>
      </c>
      <c r="K363" s="33">
        <v>8.3699999999999992</v>
      </c>
      <c r="L363" s="33">
        <v>8.36</v>
      </c>
      <c r="M363" s="33">
        <v>8.36</v>
      </c>
      <c r="O363" s="1">
        <f t="shared" si="272"/>
        <v>44565</v>
      </c>
      <c r="P363" s="6">
        <f t="shared" si="273"/>
        <v>7.9416183282378761</v>
      </c>
      <c r="Q363" s="6">
        <f t="shared" si="274"/>
        <v>8.1014371704236865</v>
      </c>
      <c r="R363" s="6">
        <f t="shared" si="275"/>
        <v>8.1387709105372075</v>
      </c>
      <c r="S363" s="6">
        <f t="shared" si="276"/>
        <v>8.3301332223147497</v>
      </c>
      <c r="T363" s="6">
        <f t="shared" si="277"/>
        <v>8.3900998243796376</v>
      </c>
      <c r="U363" s="6">
        <f t="shared" si="278"/>
        <v>8.8016821584514737</v>
      </c>
      <c r="V363" s="6">
        <f t="shared" si="279"/>
        <v>8.8016295436247667</v>
      </c>
      <c r="W363" s="6">
        <f t="shared" si="280"/>
        <v>9.0901148750999869</v>
      </c>
      <c r="X363" s="6">
        <f t="shared" si="281"/>
        <v>9.8934033792426312</v>
      </c>
      <c r="AC363" s="1">
        <f t="shared" si="282"/>
        <v>44565</v>
      </c>
      <c r="AD363" s="9">
        <f t="shared" si="283"/>
        <v>5.9456339195857934E-3</v>
      </c>
      <c r="AE363" s="9">
        <f t="shared" si="284"/>
        <v>-2.4673907670430312E-5</v>
      </c>
      <c r="AF363" s="9">
        <f t="shared" si="285"/>
        <v>-1.3537254718268563E-5</v>
      </c>
      <c r="AG363" s="9">
        <f t="shared" si="286"/>
        <v>-3.6038840788719987E-3</v>
      </c>
      <c r="AH363" s="9">
        <f t="shared" si="287"/>
        <v>0</v>
      </c>
      <c r="AI363" s="9">
        <f t="shared" si="288"/>
        <v>3.087417211956405E-3</v>
      </c>
      <c r="AJ363" s="9">
        <f t="shared" si="289"/>
        <v>1.2328041733446898E-3</v>
      </c>
      <c r="AK363" s="9">
        <f t="shared" si="261"/>
        <v>-3.0111462512162437E-3</v>
      </c>
      <c r="AL363" s="9">
        <f t="shared" si="262"/>
        <v>0</v>
      </c>
      <c r="AQ363" s="1">
        <f t="shared" si="290"/>
        <v>44565</v>
      </c>
      <c r="AR363" s="12">
        <f t="shared" si="263"/>
        <v>3.5350562705729125E-5</v>
      </c>
      <c r="AS363" s="12">
        <f t="shared" si="264"/>
        <v>6.088017197289198E-10</v>
      </c>
      <c r="AT363" s="12">
        <f t="shared" si="265"/>
        <v>1.8325726530728448E-10</v>
      </c>
      <c r="AU363" s="12">
        <f t="shared" si="266"/>
        <v>1.2987980453947074E-5</v>
      </c>
      <c r="AV363" s="12">
        <f t="shared" si="267"/>
        <v>0</v>
      </c>
      <c r="AW363" s="12">
        <f t="shared" si="268"/>
        <v>9.5321450406846606E-6</v>
      </c>
      <c r="AX363" s="12">
        <f t="shared" si="269"/>
        <v>1.519806129816084E-6</v>
      </c>
      <c r="AY363" s="12">
        <f t="shared" si="270"/>
        <v>9.0670017462136369E-6</v>
      </c>
      <c r="AZ363" s="12">
        <f t="shared" si="271"/>
        <v>0</v>
      </c>
      <c r="BE363" s="1">
        <f t="shared" si="291"/>
        <v>44565</v>
      </c>
      <c r="BF363" s="4">
        <f>lambda!$C$1*BF362</f>
        <v>4.5425365204024103E-4</v>
      </c>
      <c r="BG363" s="12">
        <f t="shared" si="292"/>
        <v>1.6058122210754999E-8</v>
      </c>
      <c r="BH363" s="12">
        <f t="shared" si="293"/>
        <v>2.7655040455524107E-13</v>
      </c>
      <c r="BI363" s="12">
        <f t="shared" si="294"/>
        <v>8.3245282028741335E-14</v>
      </c>
      <c r="BJ363" s="12">
        <f t="shared" si="295"/>
        <v>5.8998375538327259E-9</v>
      </c>
      <c r="BK363" s="12">
        <f t="shared" si="296"/>
        <v>0</v>
      </c>
      <c r="BL363" s="12">
        <f t="shared" si="297"/>
        <v>4.3300116965082789E-9</v>
      </c>
      <c r="BM363" s="12">
        <f t="shared" si="298"/>
        <v>6.9037748486210084E-10</v>
      </c>
      <c r="BN363" s="12">
        <f t="shared" si="299"/>
        <v>4.1187186562727869E-9</v>
      </c>
      <c r="BO363" s="12">
        <f t="shared" si="300"/>
        <v>0</v>
      </c>
    </row>
    <row r="364" spans="1:67" x14ac:dyDescent="0.25">
      <c r="A364" s="1">
        <v>44564</v>
      </c>
      <c r="B364" s="33">
        <v>7.37</v>
      </c>
      <c r="C364" s="33">
        <v>7.75</v>
      </c>
      <c r="D364" s="33">
        <v>7.95</v>
      </c>
      <c r="E364" s="33">
        <v>8.06</v>
      </c>
      <c r="F364" s="33">
        <v>8.2100000000000009</v>
      </c>
      <c r="G364" s="33">
        <v>8.27</v>
      </c>
      <c r="H364" s="33">
        <v>8.33</v>
      </c>
      <c r="I364" s="33">
        <v>8.36</v>
      </c>
      <c r="J364" s="33">
        <v>8.3699999999999992</v>
      </c>
      <c r="K364" s="33">
        <v>8.3699999999999992</v>
      </c>
      <c r="L364" s="33">
        <v>8.3699999999999992</v>
      </c>
      <c r="M364" s="33">
        <v>8.3699999999999992</v>
      </c>
      <c r="O364" s="1">
        <f t="shared" si="272"/>
        <v>44564</v>
      </c>
      <c r="P364" s="6">
        <f t="shared" si="273"/>
        <v>7.8945404654835905</v>
      </c>
      <c r="Q364" s="6">
        <f t="shared" si="274"/>
        <v>8.1016370670025317</v>
      </c>
      <c r="R364" s="6">
        <f t="shared" si="275"/>
        <v>8.1388810878978646</v>
      </c>
      <c r="S364" s="6">
        <f t="shared" si="276"/>
        <v>8.3602082176568615</v>
      </c>
      <c r="T364" s="6">
        <f t="shared" si="277"/>
        <v>8.3900998243796376</v>
      </c>
      <c r="U364" s="6">
        <f t="shared" si="278"/>
        <v>8.774549599778247</v>
      </c>
      <c r="V364" s="6">
        <f t="shared" si="279"/>
        <v>8.7907855436287754</v>
      </c>
      <c r="W364" s="6">
        <f t="shared" si="280"/>
        <v>9.117527791867305</v>
      </c>
      <c r="X364" s="6">
        <f t="shared" si="281"/>
        <v>9.8934033792426312</v>
      </c>
      <c r="AC364" s="1">
        <f t="shared" si="282"/>
        <v>44564</v>
      </c>
      <c r="AD364" s="9">
        <f t="shared" si="283"/>
        <v>-1.0716395417253308E-2</v>
      </c>
      <c r="AE364" s="9">
        <f t="shared" si="284"/>
        <v>-1.7315673802587122E-2</v>
      </c>
      <c r="AF364" s="9">
        <f t="shared" si="285"/>
        <v>-2.4028515119453815E-2</v>
      </c>
      <c r="AG364" s="9">
        <f t="shared" si="286"/>
        <v>-1.8964362467338135E-2</v>
      </c>
      <c r="AH364" s="9">
        <f t="shared" si="287"/>
        <v>-1.3021889831932294E-2</v>
      </c>
      <c r="AI364" s="9">
        <f t="shared" si="288"/>
        <v>-9.835786666205765E-3</v>
      </c>
      <c r="AJ364" s="9">
        <f t="shared" si="289"/>
        <v>-4.9188365326859867E-3</v>
      </c>
      <c r="AK364" s="9">
        <f t="shared" si="261"/>
        <v>-3.002935777024453E-3</v>
      </c>
      <c r="AL364" s="9">
        <f t="shared" si="262"/>
        <v>-5.5653459579004753E-3</v>
      </c>
      <c r="AQ364" s="1">
        <f t="shared" si="290"/>
        <v>44564</v>
      </c>
      <c r="AR364" s="12">
        <f t="shared" si="263"/>
        <v>1.1484113073892771E-4</v>
      </c>
      <c r="AS364" s="12">
        <f t="shared" si="264"/>
        <v>2.9983255923760196E-4</v>
      </c>
      <c r="AT364" s="12">
        <f t="shared" si="265"/>
        <v>5.7736953884582061E-4</v>
      </c>
      <c r="AU364" s="12">
        <f t="shared" si="266"/>
        <v>3.5964704379258338E-4</v>
      </c>
      <c r="AV364" s="12">
        <f t="shared" si="267"/>
        <v>1.6956961479498166E-4</v>
      </c>
      <c r="AW364" s="12">
        <f t="shared" si="268"/>
        <v>9.6742699343111121E-5</v>
      </c>
      <c r="AX364" s="12">
        <f t="shared" si="269"/>
        <v>2.4194952835286301E-5</v>
      </c>
      <c r="AY364" s="12">
        <f t="shared" si="270"/>
        <v>9.0176232809334553E-6</v>
      </c>
      <c r="AZ364" s="12">
        <f t="shared" si="271"/>
        <v>3.0973075631119162E-5</v>
      </c>
      <c r="BE364" s="1">
        <f t="shared" si="291"/>
        <v>44564</v>
      </c>
      <c r="BF364" s="4">
        <f>lambda!$C$1*BF363</f>
        <v>4.5064846432563594E-4</v>
      </c>
      <c r="BG364" s="12">
        <f t="shared" si="292"/>
        <v>5.1752979208917358E-8</v>
      </c>
      <c r="BH364" s="12">
        <f t="shared" si="293"/>
        <v>1.3511908237525059E-7</v>
      </c>
      <c r="BI364" s="12">
        <f t="shared" si="294"/>
        <v>2.6019069602926963E-7</v>
      </c>
      <c r="BJ364" s="12">
        <f t="shared" si="295"/>
        <v>1.6207438798438244E-7</v>
      </c>
      <c r="BK364" s="12">
        <f t="shared" si="296"/>
        <v>7.6416286503648126E-8</v>
      </c>
      <c r="BL364" s="12">
        <f t="shared" si="297"/>
        <v>4.3596948893689732E-8</v>
      </c>
      <c r="BM364" s="12">
        <f t="shared" si="298"/>
        <v>1.0903418339652963E-8</v>
      </c>
      <c r="BN364" s="12">
        <f t="shared" si="299"/>
        <v>4.0637780834197639E-9</v>
      </c>
      <c r="BO364" s="12">
        <f t="shared" si="300"/>
        <v>1.3957968968605627E-8</v>
      </c>
    </row>
    <row r="365" spans="1:67" x14ac:dyDescent="0.25">
      <c r="A365" s="1">
        <v>44560</v>
      </c>
      <c r="B365" s="33">
        <v>7.4</v>
      </c>
      <c r="C365" s="33">
        <v>7.81</v>
      </c>
      <c r="D365" s="33">
        <v>8.0399999999999991</v>
      </c>
      <c r="E365" s="33">
        <v>8.18</v>
      </c>
      <c r="F365" s="33">
        <v>8.35</v>
      </c>
      <c r="G365" s="33">
        <v>8.4</v>
      </c>
      <c r="H365" s="33">
        <v>8.44</v>
      </c>
      <c r="I365" s="33">
        <v>8.4499999999999993</v>
      </c>
      <c r="J365" s="33">
        <v>8.44</v>
      </c>
      <c r="K365" s="33">
        <v>8.43</v>
      </c>
      <c r="L365" s="33">
        <v>8.43</v>
      </c>
      <c r="M365" s="33">
        <v>8.44</v>
      </c>
      <c r="O365" s="1">
        <f t="shared" si="272"/>
        <v>44560</v>
      </c>
      <c r="P365" s="6">
        <f t="shared" si="273"/>
        <v>7.9795964153530186</v>
      </c>
      <c r="Q365" s="6">
        <f t="shared" si="274"/>
        <v>8.2431439798125616</v>
      </c>
      <c r="R365" s="6">
        <f t="shared" si="275"/>
        <v>8.3368148186779401</v>
      </c>
      <c r="S365" s="6">
        <f t="shared" si="276"/>
        <v>8.5202671473469938</v>
      </c>
      <c r="T365" s="6">
        <f t="shared" si="277"/>
        <v>8.5000692307676253</v>
      </c>
      <c r="U365" s="6">
        <f t="shared" si="278"/>
        <v>8.8612800295257426</v>
      </c>
      <c r="V365" s="6">
        <f t="shared" si="279"/>
        <v>8.8341325016139454</v>
      </c>
      <c r="W365" s="6">
        <f t="shared" si="280"/>
        <v>9.1449482926673138</v>
      </c>
      <c r="X365" s="6">
        <f t="shared" si="281"/>
        <v>9.9486170909413243</v>
      </c>
      <c r="AC365" s="1">
        <f t="shared" si="282"/>
        <v>44560</v>
      </c>
      <c r="AD365" s="9">
        <f t="shared" si="283"/>
        <v>5.0298612038691482E-5</v>
      </c>
      <c r="AE365" s="9">
        <f t="shared" si="284"/>
        <v>-3.4028149941820489E-3</v>
      </c>
      <c r="AF365" s="9">
        <f t="shared" si="285"/>
        <v>-5.6207434730501356E-3</v>
      </c>
      <c r="AG365" s="9">
        <f t="shared" si="286"/>
        <v>-1.5158730009964179E-2</v>
      </c>
      <c r="AH365" s="9">
        <f t="shared" si="287"/>
        <v>-3.5179724495831934E-3</v>
      </c>
      <c r="AI365" s="9">
        <f t="shared" si="288"/>
        <v>6.1556655132609178E-4</v>
      </c>
      <c r="AJ365" s="9">
        <f t="shared" si="289"/>
        <v>3.6900140433486013E-3</v>
      </c>
      <c r="AK365" s="9">
        <f t="shared" si="261"/>
        <v>1.7136332509014563E-3</v>
      </c>
      <c r="AL365" s="9">
        <f t="shared" si="262"/>
        <v>-1.3876931589718222E-3</v>
      </c>
      <c r="AQ365" s="1">
        <f t="shared" si="290"/>
        <v>44560</v>
      </c>
      <c r="AR365" s="12">
        <f t="shared" si="263"/>
        <v>2.5299503730187995E-9</v>
      </c>
      <c r="AS365" s="12">
        <f t="shared" si="264"/>
        <v>1.1579149884630176E-5</v>
      </c>
      <c r="AT365" s="12">
        <f t="shared" si="265"/>
        <v>3.1592757189835699E-5</v>
      </c>
      <c r="AU365" s="12">
        <f t="shared" si="266"/>
        <v>2.2978709551498862E-4</v>
      </c>
      <c r="AV365" s="12">
        <f t="shared" si="267"/>
        <v>1.2376130156026375E-5</v>
      </c>
      <c r="AW365" s="12">
        <f t="shared" si="268"/>
        <v>3.7892217911149799E-7</v>
      </c>
      <c r="AX365" s="12">
        <f t="shared" si="269"/>
        <v>1.3616203640109893E-5</v>
      </c>
      <c r="AY365" s="12">
        <f t="shared" si="270"/>
        <v>2.9365389185950933E-6</v>
      </c>
      <c r="AZ365" s="12">
        <f t="shared" si="271"/>
        <v>1.9256923034571951E-6</v>
      </c>
      <c r="BE365" s="1">
        <f t="shared" si="291"/>
        <v>44560</v>
      </c>
      <c r="BF365" s="4">
        <f>lambda!$C$1*BF364</f>
        <v>4.4707188921194041E-4</v>
      </c>
      <c r="BG365" s="12">
        <f t="shared" si="292"/>
        <v>1.131069692877968E-12</v>
      </c>
      <c r="BH365" s="12">
        <f t="shared" si="293"/>
        <v>5.1767124143898349E-9</v>
      </c>
      <c r="BI365" s="12">
        <f t="shared" si="294"/>
        <v>1.412423364227396E-8</v>
      </c>
      <c r="BJ365" s="12">
        <f t="shared" si="295"/>
        <v>1.0273135090841056E-7</v>
      </c>
      <c r="BK365" s="12">
        <f t="shared" si="296"/>
        <v>5.5330198899875779E-9</v>
      </c>
      <c r="BL365" s="12">
        <f t="shared" si="297"/>
        <v>1.6940545447968267E-10</v>
      </c>
      <c r="BM365" s="12">
        <f t="shared" si="298"/>
        <v>6.0874218852784299E-9</v>
      </c>
      <c r="BN365" s="12">
        <f t="shared" si="299"/>
        <v>1.3128440020806968E-9</v>
      </c>
      <c r="BO365" s="12">
        <f t="shared" si="300"/>
        <v>8.6092289614750148E-10</v>
      </c>
    </row>
    <row r="366" spans="1:67" x14ac:dyDescent="0.25">
      <c r="A366" s="1">
        <v>44559</v>
      </c>
      <c r="B366" s="33">
        <v>7.52</v>
      </c>
      <c r="C366" s="33">
        <v>7.87</v>
      </c>
      <c r="D366" s="33">
        <v>8.09</v>
      </c>
      <c r="E366" s="33">
        <v>8.23</v>
      </c>
      <c r="F366" s="33">
        <v>8.44</v>
      </c>
      <c r="G366" s="33">
        <v>8.4700000000000006</v>
      </c>
      <c r="H366" s="33">
        <v>8.48</v>
      </c>
      <c r="I366" s="33">
        <v>8.4700000000000006</v>
      </c>
      <c r="J366" s="33">
        <v>8.4499999999999993</v>
      </c>
      <c r="K366" s="33">
        <v>8.44</v>
      </c>
      <c r="L366" s="33">
        <v>8.44</v>
      </c>
      <c r="M366" s="33">
        <v>8.4499999999999993</v>
      </c>
      <c r="O366" s="1">
        <f t="shared" si="272"/>
        <v>44559</v>
      </c>
      <c r="P366" s="6">
        <f t="shared" si="273"/>
        <v>7.9791950628225194</v>
      </c>
      <c r="Q366" s="6">
        <f t="shared" si="274"/>
        <v>8.2712416522245036</v>
      </c>
      <c r="R366" s="6">
        <f t="shared" si="275"/>
        <v>8.3838058547209826</v>
      </c>
      <c r="S366" s="6">
        <f t="shared" si="276"/>
        <v>8.6504074655825658</v>
      </c>
      <c r="T366" s="6">
        <f t="shared" si="277"/>
        <v>8.5300249008574589</v>
      </c>
      <c r="U366" s="6">
        <f t="shared" si="278"/>
        <v>8.8558270004609696</v>
      </c>
      <c r="V366" s="6">
        <f t="shared" si="279"/>
        <v>8.8015944983869439</v>
      </c>
      <c r="W366" s="6">
        <f t="shared" si="280"/>
        <v>9.1292906247770009</v>
      </c>
      <c r="X366" s="6">
        <f t="shared" si="281"/>
        <v>9.9624323022397707</v>
      </c>
      <c r="AC366" s="1">
        <f t="shared" si="282"/>
        <v>44559</v>
      </c>
      <c r="AD366" s="9">
        <f t="shared" si="283"/>
        <v>8.3043887533598738E-3</v>
      </c>
      <c r="AE366" s="9">
        <f t="shared" si="284"/>
        <v>7.9927276494260596E-3</v>
      </c>
      <c r="AF366" s="9">
        <f t="shared" si="285"/>
        <v>3.3502321150836781E-3</v>
      </c>
      <c r="AG366" s="9">
        <f t="shared" si="286"/>
        <v>4.630140667201018E-3</v>
      </c>
      <c r="AH366" s="9">
        <f t="shared" si="287"/>
        <v>2.3451336746646671E-3</v>
      </c>
      <c r="AI366" s="9">
        <f t="shared" si="288"/>
        <v>-1.2261251737917546E-3</v>
      </c>
      <c r="AJ366" s="9">
        <f t="shared" si="289"/>
        <v>-6.1430448498157424E-3</v>
      </c>
      <c r="AK366" s="9">
        <f t="shared" si="261"/>
        <v>0</v>
      </c>
      <c r="AL366" s="9">
        <f t="shared" si="262"/>
        <v>0</v>
      </c>
      <c r="AQ366" s="1">
        <f t="shared" si="290"/>
        <v>44559</v>
      </c>
      <c r="AR366" s="12">
        <f t="shared" si="263"/>
        <v>6.896287256692996E-5</v>
      </c>
      <c r="AS366" s="12">
        <f t="shared" si="264"/>
        <v>6.3883695277899827E-5</v>
      </c>
      <c r="AT366" s="12">
        <f t="shared" si="265"/>
        <v>1.1224055224938056E-5</v>
      </c>
      <c r="AU366" s="12">
        <f t="shared" si="266"/>
        <v>2.143820259806869E-5</v>
      </c>
      <c r="AV366" s="12">
        <f t="shared" si="267"/>
        <v>5.499651952046205E-6</v>
      </c>
      <c r="AW366" s="12">
        <f t="shared" si="268"/>
        <v>1.5033829418058605E-6</v>
      </c>
      <c r="AX366" s="12">
        <f t="shared" si="269"/>
        <v>3.7737000026847714E-5</v>
      </c>
      <c r="AY366" s="12">
        <f t="shared" si="270"/>
        <v>0</v>
      </c>
      <c r="AZ366" s="12">
        <f t="shared" si="271"/>
        <v>0</v>
      </c>
      <c r="BE366" s="1">
        <f t="shared" si="291"/>
        <v>44559</v>
      </c>
      <c r="BF366" s="4">
        <f>lambda!$C$1*BF365</f>
        <v>4.4352369961502024E-4</v>
      </c>
      <c r="BG366" s="12">
        <f t="shared" si="292"/>
        <v>3.0586668376963961E-8</v>
      </c>
      <c r="BH366" s="12">
        <f t="shared" si="293"/>
        <v>2.833393287473273E-8</v>
      </c>
      <c r="BI366" s="12">
        <f t="shared" si="294"/>
        <v>4.9781344980478246E-9</v>
      </c>
      <c r="BJ366" s="12">
        <f t="shared" si="295"/>
        <v>9.5083509293917645E-9</v>
      </c>
      <c r="BK366" s="12">
        <f t="shared" si="296"/>
        <v>2.4392259803665009E-9</v>
      </c>
      <c r="BL366" s="12">
        <f t="shared" si="297"/>
        <v>6.6678596428784789E-10</v>
      </c>
      <c r="BM366" s="12">
        <f t="shared" si="298"/>
        <v>1.6737253864279618E-8</v>
      </c>
      <c r="BN366" s="12">
        <f t="shared" si="299"/>
        <v>0</v>
      </c>
      <c r="BO366" s="12">
        <f t="shared" si="300"/>
        <v>0</v>
      </c>
    </row>
    <row r="367" spans="1:67" x14ac:dyDescent="0.25">
      <c r="A367" s="1">
        <v>44558</v>
      </c>
      <c r="B367" s="33">
        <v>7.45</v>
      </c>
      <c r="C367" s="33">
        <v>7.8</v>
      </c>
      <c r="D367" s="33">
        <v>8.02</v>
      </c>
      <c r="E367" s="33">
        <v>8.17</v>
      </c>
      <c r="F367" s="33">
        <v>8.39</v>
      </c>
      <c r="G367" s="33">
        <v>8.43</v>
      </c>
      <c r="H367" s="33">
        <v>8.4600000000000009</v>
      </c>
      <c r="I367" s="33">
        <v>8.4700000000000006</v>
      </c>
      <c r="J367" s="33">
        <v>8.4499999999999993</v>
      </c>
      <c r="K367" s="33">
        <v>8.44</v>
      </c>
      <c r="L367" s="33">
        <v>8.44</v>
      </c>
      <c r="M367" s="33">
        <v>8.44</v>
      </c>
      <c r="O367" s="1">
        <f t="shared" si="272"/>
        <v>44558</v>
      </c>
      <c r="P367" s="6">
        <f t="shared" si="273"/>
        <v>7.9132070991597914</v>
      </c>
      <c r="Q367" s="6">
        <f t="shared" si="274"/>
        <v>8.205395366631052</v>
      </c>
      <c r="R367" s="6">
        <f t="shared" si="275"/>
        <v>8.3557651567508273</v>
      </c>
      <c r="S367" s="6">
        <f t="shared" si="276"/>
        <v>8.6104474438384102</v>
      </c>
      <c r="T367" s="6">
        <f t="shared" si="277"/>
        <v>8.5100442899756388</v>
      </c>
      <c r="U367" s="6">
        <f t="shared" si="278"/>
        <v>8.8666920124521482</v>
      </c>
      <c r="V367" s="6">
        <f t="shared" si="279"/>
        <v>8.8558295016136324</v>
      </c>
      <c r="W367" s="6">
        <f t="shared" si="280"/>
        <v>9.1292906247770009</v>
      </c>
      <c r="X367" s="6">
        <f t="shared" si="281"/>
        <v>9.9624323022397707</v>
      </c>
      <c r="AC367" s="1">
        <f t="shared" si="282"/>
        <v>44558</v>
      </c>
      <c r="AD367" s="9">
        <f t="shared" si="283"/>
        <v>4.7703955971567652E-3</v>
      </c>
      <c r="AE367" s="9">
        <f t="shared" si="284"/>
        <v>-1.1754278009680293E-3</v>
      </c>
      <c r="AF367" s="9">
        <f t="shared" si="285"/>
        <v>-1.1435522504438225E-3</v>
      </c>
      <c r="AG367" s="9">
        <f t="shared" si="286"/>
        <v>-6.9645975030634315E-3</v>
      </c>
      <c r="AH367" s="9">
        <f t="shared" si="287"/>
        <v>-5.8611263163994365E-3</v>
      </c>
      <c r="AI367" s="9">
        <f t="shared" si="288"/>
        <v>-6.1063785594798223E-4</v>
      </c>
      <c r="AJ367" s="9">
        <f t="shared" si="289"/>
        <v>1.839746286714663E-3</v>
      </c>
      <c r="AK367" s="9">
        <f t="shared" si="261"/>
        <v>3.0050411930942415E-3</v>
      </c>
      <c r="AL367" s="9">
        <f t="shared" si="262"/>
        <v>0</v>
      </c>
      <c r="AQ367" s="1">
        <f t="shared" si="290"/>
        <v>44558</v>
      </c>
      <c r="AR367" s="12">
        <f t="shared" si="263"/>
        <v>2.2756674153372649E-5</v>
      </c>
      <c r="AS367" s="12">
        <f t="shared" si="264"/>
        <v>1.381630515288537E-6</v>
      </c>
      <c r="AT367" s="12">
        <f t="shared" si="265"/>
        <v>1.3077117494951309E-6</v>
      </c>
      <c r="AU367" s="12">
        <f t="shared" si="266"/>
        <v>4.8505618379677383E-5</v>
      </c>
      <c r="AV367" s="12">
        <f t="shared" si="267"/>
        <v>3.4352801696790028E-5</v>
      </c>
      <c r="AW367" s="12">
        <f t="shared" si="268"/>
        <v>3.7287859111674868E-7</v>
      </c>
      <c r="AX367" s="12">
        <f t="shared" si="269"/>
        <v>3.3846663994803911E-6</v>
      </c>
      <c r="AY367" s="12">
        <f t="shared" si="270"/>
        <v>9.0302725721932622E-6</v>
      </c>
      <c r="AZ367" s="12">
        <f t="shared" si="271"/>
        <v>0</v>
      </c>
      <c r="BE367" s="1">
        <f t="shared" si="291"/>
        <v>44558</v>
      </c>
      <c r="BF367" s="4">
        <f>lambda!$C$1*BF366</f>
        <v>4.4000367025299629E-4</v>
      </c>
      <c r="BG367" s="12">
        <f t="shared" si="292"/>
        <v>1.0013020150235463E-8</v>
      </c>
      <c r="BH367" s="12">
        <f t="shared" si="293"/>
        <v>6.0792249766049477E-10</v>
      </c>
      <c r="BI367" s="12">
        <f t="shared" si="294"/>
        <v>5.7539796941082443E-10</v>
      </c>
      <c r="BJ367" s="12">
        <f t="shared" si="295"/>
        <v>2.1342650114949242E-8</v>
      </c>
      <c r="BK367" s="12">
        <f t="shared" si="296"/>
        <v>1.511535883006097E-8</v>
      </c>
      <c r="BL367" s="12">
        <f t="shared" si="297"/>
        <v>1.6406794865013572E-10</v>
      </c>
      <c r="BM367" s="12">
        <f t="shared" si="298"/>
        <v>1.4892656383533663E-9</v>
      </c>
      <c r="BN367" s="12">
        <f t="shared" si="299"/>
        <v>3.9733530751500008E-9</v>
      </c>
      <c r="BO367" s="12">
        <f t="shared" si="300"/>
        <v>0</v>
      </c>
    </row>
    <row r="368" spans="1:67" x14ac:dyDescent="0.25">
      <c r="A368" s="1">
        <v>44557</v>
      </c>
      <c r="B368" s="33">
        <v>7.39</v>
      </c>
      <c r="C368" s="33">
        <v>7.75</v>
      </c>
      <c r="D368" s="33">
        <v>7.99</v>
      </c>
      <c r="E368" s="33">
        <v>8.15</v>
      </c>
      <c r="F368" s="33">
        <v>8.41</v>
      </c>
      <c r="G368" s="33">
        <v>8.4600000000000009</v>
      </c>
      <c r="H368" s="33">
        <v>8.48</v>
      </c>
      <c r="I368" s="33">
        <v>8.48</v>
      </c>
      <c r="J368" s="33">
        <v>8.4499999999999993</v>
      </c>
      <c r="K368" s="33">
        <v>8.44</v>
      </c>
      <c r="L368" s="33">
        <v>8.44</v>
      </c>
      <c r="M368" s="33">
        <v>8.4499999999999993</v>
      </c>
      <c r="O368" s="1">
        <f t="shared" si="272"/>
        <v>44557</v>
      </c>
      <c r="P368" s="6">
        <f t="shared" si="273"/>
        <v>7.8755478669887857</v>
      </c>
      <c r="Q368" s="6">
        <f t="shared" si="274"/>
        <v>8.2150458870968279</v>
      </c>
      <c r="R368" s="6">
        <f t="shared" si="275"/>
        <v>8.3653258763493277</v>
      </c>
      <c r="S368" s="6">
        <f t="shared" si="276"/>
        <v>8.6706250577901258</v>
      </c>
      <c r="T368" s="6">
        <f t="shared" si="277"/>
        <v>8.5600691924456296</v>
      </c>
      <c r="U368" s="6">
        <f t="shared" si="278"/>
        <v>8.8721080036883286</v>
      </c>
      <c r="V368" s="6">
        <f t="shared" si="279"/>
        <v>8.8395519999999941</v>
      </c>
      <c r="W368" s="6">
        <f t="shared" si="280"/>
        <v>9.1018979091189269</v>
      </c>
      <c r="X368" s="6">
        <f t="shared" si="281"/>
        <v>9.9624323022397707</v>
      </c>
      <c r="AC368" s="1">
        <f t="shared" si="282"/>
        <v>44557</v>
      </c>
      <c r="AD368" s="9">
        <f t="shared" si="283"/>
        <v>3.5743512407098413E-3</v>
      </c>
      <c r="AE368" s="9">
        <f t="shared" si="284"/>
        <v>-3.2043262103876775E-5</v>
      </c>
      <c r="AF368" s="9">
        <f t="shared" si="285"/>
        <v>4.5044578731067977E-3</v>
      </c>
      <c r="AG368" s="9">
        <f t="shared" si="286"/>
        <v>6.9494217466464312E-3</v>
      </c>
      <c r="AH368" s="9">
        <f t="shared" si="287"/>
        <v>9.3925992397980267E-3</v>
      </c>
      <c r="AI368" s="9">
        <f t="shared" si="288"/>
        <v>1.2211964784136727E-3</v>
      </c>
      <c r="AJ368" s="9">
        <f t="shared" si="289"/>
        <v>-3.6773550532523914E-3</v>
      </c>
      <c r="AK368" s="9">
        <f t="shared" si="261"/>
        <v>-1.0274691377864449E-2</v>
      </c>
      <c r="AL368" s="9">
        <f t="shared" si="262"/>
        <v>-5.5363037963628388E-3</v>
      </c>
      <c r="AQ368" s="1">
        <f t="shared" si="290"/>
        <v>44557</v>
      </c>
      <c r="AR368" s="12">
        <f t="shared" si="263"/>
        <v>1.2775986791963982E-5</v>
      </c>
      <c r="AS368" s="12">
        <f t="shared" si="264"/>
        <v>1.0267706462577453E-9</v>
      </c>
      <c r="AT368" s="12">
        <f t="shared" si="265"/>
        <v>2.0290140730593815E-5</v>
      </c>
      <c r="AU368" s="12">
        <f t="shared" si="266"/>
        <v>4.8294462612762336E-5</v>
      </c>
      <c r="AV368" s="12">
        <f t="shared" si="267"/>
        <v>8.8220920479454464E-5</v>
      </c>
      <c r="AW368" s="12">
        <f t="shared" si="268"/>
        <v>1.4913208388899559E-6</v>
      </c>
      <c r="AX368" s="12">
        <f t="shared" si="269"/>
        <v>1.3522940187680898E-5</v>
      </c>
      <c r="AY368" s="12">
        <f t="shared" si="270"/>
        <v>1.0556928291036204E-4</v>
      </c>
      <c r="AZ368" s="12">
        <f t="shared" si="271"/>
        <v>3.0650659725621578E-5</v>
      </c>
      <c r="BE368" s="1">
        <f t="shared" si="291"/>
        <v>44557</v>
      </c>
      <c r="BF368" s="4">
        <f>lambda!$C$1*BF367</f>
        <v>4.3651157763194076E-4</v>
      </c>
      <c r="BG368" s="12">
        <f t="shared" si="292"/>
        <v>5.5768661503650352E-9</v>
      </c>
      <c r="BH368" s="12">
        <f t="shared" si="293"/>
        <v>4.4819727466413578E-13</v>
      </c>
      <c r="BI368" s="12">
        <f t="shared" si="294"/>
        <v>8.8568813406856044E-9</v>
      </c>
      <c r="BJ368" s="12">
        <f t="shared" si="295"/>
        <v>2.1081092065983666E-8</v>
      </c>
      <c r="BK368" s="12">
        <f t="shared" si="296"/>
        <v>3.850945317862866E-8</v>
      </c>
      <c r="BL368" s="12">
        <f t="shared" si="297"/>
        <v>6.5097881213924399E-10</v>
      </c>
      <c r="BM368" s="12">
        <f t="shared" si="298"/>
        <v>5.9029199555469616E-9</v>
      </c>
      <c r="BN368" s="12">
        <f t="shared" si="299"/>
        <v>4.6082214232674813E-8</v>
      </c>
      <c r="BO368" s="12">
        <f t="shared" si="300"/>
        <v>1.3379367832290863E-8</v>
      </c>
    </row>
    <row r="369" spans="1:67" x14ac:dyDescent="0.25">
      <c r="A369" s="1">
        <v>44554</v>
      </c>
      <c r="B369" s="33">
        <v>7.3</v>
      </c>
      <c r="C369" s="33">
        <v>7.69</v>
      </c>
      <c r="D369" s="33">
        <v>7.95</v>
      </c>
      <c r="E369" s="33">
        <v>8.11</v>
      </c>
      <c r="F369" s="33">
        <v>8.36</v>
      </c>
      <c r="G369" s="33">
        <v>8.4</v>
      </c>
      <c r="H369" s="33">
        <v>8.44</v>
      </c>
      <c r="I369" s="33">
        <v>8.4600000000000009</v>
      </c>
      <c r="J369" s="33">
        <v>8.4600000000000009</v>
      </c>
      <c r="K369" s="33">
        <v>8.4600000000000009</v>
      </c>
      <c r="L369" s="33">
        <v>8.4600000000000009</v>
      </c>
      <c r="M369" s="33">
        <v>8.4700000000000006</v>
      </c>
      <c r="O369" s="1">
        <f t="shared" si="272"/>
        <v>44554</v>
      </c>
      <c r="P369" s="6">
        <f t="shared" si="273"/>
        <v>7.8474481417598163</v>
      </c>
      <c r="Q369" s="6">
        <f t="shared" si="274"/>
        <v>8.2153091281829127</v>
      </c>
      <c r="R369" s="6">
        <f t="shared" si="275"/>
        <v>8.3277293578811751</v>
      </c>
      <c r="S369" s="6">
        <f t="shared" si="276"/>
        <v>8.6105781148829728</v>
      </c>
      <c r="T369" s="6">
        <f t="shared" si="277"/>
        <v>8.4800443022390972</v>
      </c>
      <c r="U369" s="6">
        <f t="shared" si="278"/>
        <v>8.8612800295257426</v>
      </c>
      <c r="V369" s="6">
        <f t="shared" si="279"/>
        <v>8.8721180129127433</v>
      </c>
      <c r="W369" s="6">
        <f t="shared" si="280"/>
        <v>9.1958991912000005</v>
      </c>
      <c r="X369" s="6">
        <f t="shared" si="281"/>
        <v>10.017740313723795</v>
      </c>
      <c r="AC369" s="1">
        <f t="shared" si="282"/>
        <v>44554</v>
      </c>
      <c r="AD369" s="9">
        <f t="shared" si="283"/>
        <v>1.2154999630672856E-2</v>
      </c>
      <c r="AE369" s="9">
        <f t="shared" si="284"/>
        <v>1.3891303946383004E-2</v>
      </c>
      <c r="AF369" s="9">
        <f t="shared" si="285"/>
        <v>2.2394720682121826E-3</v>
      </c>
      <c r="AG369" s="9">
        <f t="shared" si="286"/>
        <v>-1.0440480991235405E-2</v>
      </c>
      <c r="AH369" s="9">
        <f t="shared" si="287"/>
        <v>-1.9869574031142201E-2</v>
      </c>
      <c r="AI369" s="9">
        <f t="shared" si="288"/>
        <v>-8.5372153726992854E-3</v>
      </c>
      <c r="AJ369" s="9">
        <f t="shared" si="289"/>
        <v>4.2906399382404677E-3</v>
      </c>
      <c r="AK369" s="9">
        <f t="shared" si="261"/>
        <v>1.1993420928211722E-2</v>
      </c>
      <c r="AL369" s="9">
        <f t="shared" si="262"/>
        <v>1.2485872796031392E-2</v>
      </c>
      <c r="AQ369" s="1">
        <f t="shared" si="290"/>
        <v>44554</v>
      </c>
      <c r="AR369" s="12">
        <f t="shared" si="263"/>
        <v>1.4774401602165725E-4</v>
      </c>
      <c r="AS369" s="12">
        <f t="shared" si="264"/>
        <v>1.9296832533079601E-4</v>
      </c>
      <c r="AT369" s="12">
        <f t="shared" si="265"/>
        <v>5.0152351443025503E-6</v>
      </c>
      <c r="AU369" s="12">
        <f t="shared" si="266"/>
        <v>1.0900364332834781E-4</v>
      </c>
      <c r="AV369" s="12">
        <f t="shared" si="267"/>
        <v>3.9479997217904054E-4</v>
      </c>
      <c r="AW369" s="12">
        <f t="shared" si="268"/>
        <v>7.2884046319852998E-5</v>
      </c>
      <c r="AX369" s="12">
        <f t="shared" si="269"/>
        <v>1.8409591079624166E-5</v>
      </c>
      <c r="AY369" s="12">
        <f t="shared" si="270"/>
        <v>1.4384214556126693E-4</v>
      </c>
      <c r="AZ369" s="12">
        <f t="shared" si="271"/>
        <v>1.5589701947867678E-4</v>
      </c>
      <c r="BE369" s="1">
        <f t="shared" si="291"/>
        <v>44554</v>
      </c>
      <c r="BF369" s="4">
        <f>lambda!$C$1*BF368</f>
        <v>4.3304720003168728E-4</v>
      </c>
      <c r="BG369" s="12">
        <f t="shared" si="292"/>
        <v>6.3980132459615413E-8</v>
      </c>
      <c r="BH369" s="12">
        <f t="shared" si="293"/>
        <v>8.3564392979304923E-8</v>
      </c>
      <c r="BI369" s="12">
        <f t="shared" si="294"/>
        <v>2.1718335367407347E-9</v>
      </c>
      <c r="BJ369" s="12">
        <f t="shared" si="295"/>
        <v>4.7203722536593732E-8</v>
      </c>
      <c r="BK369" s="12">
        <f t="shared" si="296"/>
        <v>1.7096702252472153E-7</v>
      </c>
      <c r="BL369" s="12">
        <f t="shared" si="297"/>
        <v>3.156223218579214E-8</v>
      </c>
      <c r="BM369" s="12">
        <f t="shared" si="298"/>
        <v>7.9722218707595721E-9</v>
      </c>
      <c r="BN369" s="12">
        <f t="shared" si="299"/>
        <v>6.2290438381857035E-8</v>
      </c>
      <c r="BO369" s="12">
        <f t="shared" si="300"/>
        <v>6.7510767778526395E-8</v>
      </c>
    </row>
    <row r="370" spans="1:67" x14ac:dyDescent="0.25">
      <c r="A370" s="1">
        <v>44553</v>
      </c>
      <c r="B370" s="33">
        <v>7.34</v>
      </c>
      <c r="C370" s="33">
        <v>7.66</v>
      </c>
      <c r="D370" s="33">
        <v>7.89</v>
      </c>
      <c r="E370" s="33">
        <v>8.06</v>
      </c>
      <c r="F370" s="33">
        <v>8.3800000000000008</v>
      </c>
      <c r="G370" s="33">
        <v>8.4700000000000006</v>
      </c>
      <c r="H370" s="33">
        <v>8.51</v>
      </c>
      <c r="I370" s="33">
        <v>8.5</v>
      </c>
      <c r="J370" s="33">
        <v>8.4600000000000009</v>
      </c>
      <c r="K370" s="33">
        <v>8.43</v>
      </c>
      <c r="L370" s="33">
        <v>8.43</v>
      </c>
      <c r="M370" s="33">
        <v>8.43</v>
      </c>
      <c r="O370" s="1">
        <f t="shared" si="272"/>
        <v>44553</v>
      </c>
      <c r="P370" s="6">
        <f t="shared" si="273"/>
        <v>7.7526397775885769</v>
      </c>
      <c r="Q370" s="6">
        <f t="shared" si="274"/>
        <v>8.1019767617019234</v>
      </c>
      <c r="R370" s="6">
        <f t="shared" si="275"/>
        <v>8.3091005077729818</v>
      </c>
      <c r="S370" s="6">
        <f t="shared" si="276"/>
        <v>8.7009476216916681</v>
      </c>
      <c r="T370" s="6">
        <f t="shared" si="277"/>
        <v>8.6502242731715242</v>
      </c>
      <c r="U370" s="6">
        <f t="shared" si="278"/>
        <v>8.9372545295066672</v>
      </c>
      <c r="V370" s="6">
        <f t="shared" si="279"/>
        <v>8.8341324983874046</v>
      </c>
      <c r="W370" s="6">
        <f t="shared" si="280"/>
        <v>9.0862676441650994</v>
      </c>
      <c r="X370" s="6">
        <f t="shared" si="281"/>
        <v>9.8934377105714688</v>
      </c>
      <c r="AC370" s="1">
        <f t="shared" si="282"/>
        <v>44553</v>
      </c>
      <c r="AD370" s="9">
        <f t="shared" si="283"/>
        <v>4.923118672316238E-3</v>
      </c>
      <c r="AE370" s="9">
        <f t="shared" si="284"/>
        <v>8.2129066307857039E-3</v>
      </c>
      <c r="AF370" s="9">
        <f t="shared" si="285"/>
        <v>1.1321738629581056E-3</v>
      </c>
      <c r="AG370" s="9">
        <f t="shared" si="286"/>
        <v>-8.0416220545451722E-3</v>
      </c>
      <c r="AH370" s="9">
        <f t="shared" si="287"/>
        <v>-1.7219637380053214E-2</v>
      </c>
      <c r="AI370" s="9">
        <f t="shared" si="288"/>
        <v>3.6539317990390051E-3</v>
      </c>
      <c r="AJ370" s="9">
        <f t="shared" si="289"/>
        <v>1.3580067139165632E-2</v>
      </c>
      <c r="AK370" s="9">
        <f t="shared" si="261"/>
        <v>1.4288627467488645E-2</v>
      </c>
      <c r="AL370" s="9">
        <f t="shared" si="262"/>
        <v>1.4006639643575949E-2</v>
      </c>
      <c r="AQ370" s="1">
        <f t="shared" si="290"/>
        <v>44553</v>
      </c>
      <c r="AR370" s="12">
        <f t="shared" si="263"/>
        <v>2.4237097461708797E-5</v>
      </c>
      <c r="AS370" s="12">
        <f t="shared" si="264"/>
        <v>6.7451835326003777E-5</v>
      </c>
      <c r="AT370" s="12">
        <f t="shared" si="265"/>
        <v>1.2818176559654792E-6</v>
      </c>
      <c r="AU370" s="12">
        <f t="shared" si="266"/>
        <v>6.4667685268147317E-5</v>
      </c>
      <c r="AV370" s="12">
        <f t="shared" si="267"/>
        <v>2.965159115005259E-4</v>
      </c>
      <c r="AW370" s="12">
        <f t="shared" si="268"/>
        <v>1.335121759202842E-5</v>
      </c>
      <c r="AX370" s="12">
        <f t="shared" si="269"/>
        <v>1.8441822350424622E-4</v>
      </c>
      <c r="AY370" s="12">
        <f t="shared" si="270"/>
        <v>2.0416487490467096E-4</v>
      </c>
      <c r="AZ370" s="12">
        <f t="shared" si="271"/>
        <v>1.961859541049934E-4</v>
      </c>
      <c r="BE370" s="1">
        <f t="shared" si="291"/>
        <v>44553</v>
      </c>
      <c r="BF370" s="4">
        <f>lambda!$C$1*BF369</f>
        <v>4.2961031749175324E-4</v>
      </c>
      <c r="BG370" s="12">
        <f t="shared" si="292"/>
        <v>1.0412507135603283E-8</v>
      </c>
      <c r="BH370" s="12">
        <f t="shared" si="293"/>
        <v>2.897800438980594E-8</v>
      </c>
      <c r="BI370" s="12">
        <f t="shared" si="294"/>
        <v>5.5068209014586442E-10</v>
      </c>
      <c r="BJ370" s="12">
        <f t="shared" si="295"/>
        <v>2.7781904799505544E-8</v>
      </c>
      <c r="BK370" s="12">
        <f t="shared" si="296"/>
        <v>1.2738629488109755E-7</v>
      </c>
      <c r="BL370" s="12">
        <f t="shared" si="297"/>
        <v>5.735820828612811E-9</v>
      </c>
      <c r="BM370" s="12">
        <f t="shared" si="298"/>
        <v>7.9227971550924325E-8</v>
      </c>
      <c r="BN370" s="12">
        <f t="shared" si="299"/>
        <v>8.7711336728459781E-8</v>
      </c>
      <c r="BO370" s="12">
        <f t="shared" si="300"/>
        <v>8.4283510030468739E-8</v>
      </c>
    </row>
    <row r="371" spans="1:67" x14ac:dyDescent="0.25">
      <c r="A371" s="1">
        <v>44552</v>
      </c>
      <c r="B371" s="33">
        <v>7.42</v>
      </c>
      <c r="C371" s="33">
        <v>7.68</v>
      </c>
      <c r="D371" s="33">
        <v>7.88</v>
      </c>
      <c r="E371" s="33">
        <v>8.0500000000000007</v>
      </c>
      <c r="F371" s="33">
        <v>8.41</v>
      </c>
      <c r="G371" s="33">
        <v>8.5399999999999991</v>
      </c>
      <c r="H371" s="33">
        <v>8.5399999999999991</v>
      </c>
      <c r="I371" s="33">
        <v>8.49</v>
      </c>
      <c r="J371" s="33">
        <v>8.42</v>
      </c>
      <c r="K371" s="33">
        <v>8.3699999999999992</v>
      </c>
      <c r="L371" s="33">
        <v>8.34</v>
      </c>
      <c r="M371" s="33">
        <v>8.3000000000000007</v>
      </c>
      <c r="O371" s="1">
        <f t="shared" si="272"/>
        <v>44552</v>
      </c>
      <c r="P371" s="6">
        <f t="shared" si="273"/>
        <v>7.7145664086954113</v>
      </c>
      <c r="Q371" s="6">
        <f t="shared" si="274"/>
        <v>8.0357084831182313</v>
      </c>
      <c r="R371" s="6">
        <f t="shared" si="275"/>
        <v>8.299698484720075</v>
      </c>
      <c r="S371" s="6">
        <f t="shared" si="276"/>
        <v>8.7711994447015265</v>
      </c>
      <c r="T371" s="6">
        <f t="shared" si="277"/>
        <v>8.800467855969508</v>
      </c>
      <c r="U371" s="6">
        <f t="shared" si="278"/>
        <v>8.9046579999999871</v>
      </c>
      <c r="V371" s="6">
        <f t="shared" si="279"/>
        <v>8.7149752985542399</v>
      </c>
      <c r="W371" s="6">
        <f t="shared" si="280"/>
        <v>8.9573604970146619</v>
      </c>
      <c r="X371" s="6">
        <f t="shared" si="281"/>
        <v>9.7558298552640466</v>
      </c>
      <c r="AC371" s="1">
        <f t="shared" si="282"/>
        <v>44552</v>
      </c>
      <c r="AD371" s="9">
        <f t="shared" si="283"/>
        <v>-1.4569942767231506E-2</v>
      </c>
      <c r="AE371" s="9">
        <f t="shared" si="284"/>
        <v>-1.5118808597043775E-2</v>
      </c>
      <c r="AF371" s="9">
        <f t="shared" si="285"/>
        <v>-1.0120282358876348E-2</v>
      </c>
      <c r="AG371" s="9">
        <f t="shared" si="286"/>
        <v>-1.358824761557317E-2</v>
      </c>
      <c r="AH371" s="9">
        <f t="shared" si="287"/>
        <v>-6.7796416699905148E-3</v>
      </c>
      <c r="AI371" s="9">
        <f t="shared" si="288"/>
        <v>-3.0448857932180019E-3</v>
      </c>
      <c r="AJ371" s="9">
        <f t="shared" si="289"/>
        <v>8.7110598588231534E-3</v>
      </c>
      <c r="AK371" s="9">
        <f t="shared" si="261"/>
        <v>9.1707315920510554E-3</v>
      </c>
      <c r="AL371" s="9">
        <f t="shared" si="262"/>
        <v>8.4683078323166266E-3</v>
      </c>
      <c r="AQ371" s="1">
        <f t="shared" si="290"/>
        <v>44552</v>
      </c>
      <c r="AR371" s="12">
        <f t="shared" si="263"/>
        <v>2.1228323224040167E-4</v>
      </c>
      <c r="AS371" s="12">
        <f t="shared" si="264"/>
        <v>2.2857837339404475E-4</v>
      </c>
      <c r="AT371" s="12">
        <f t="shared" si="265"/>
        <v>1.0242011502338383E-4</v>
      </c>
      <c r="AU371" s="12">
        <f t="shared" si="266"/>
        <v>1.8464047326212995E-4</v>
      </c>
      <c r="AV371" s="12">
        <f t="shared" si="267"/>
        <v>4.5963541173471779E-5</v>
      </c>
      <c r="AW371" s="12">
        <f t="shared" si="268"/>
        <v>9.2713294937408207E-6</v>
      </c>
      <c r="AX371" s="12">
        <f t="shared" si="269"/>
        <v>7.588256386400005E-5</v>
      </c>
      <c r="AY371" s="12">
        <f t="shared" si="270"/>
        <v>8.4102317933443287E-5</v>
      </c>
      <c r="AZ371" s="12">
        <f t="shared" si="271"/>
        <v>7.1712237542875121E-5</v>
      </c>
      <c r="BE371" s="1">
        <f t="shared" si="291"/>
        <v>44552</v>
      </c>
      <c r="BF371" s="4">
        <f>lambda!$C$1*BF370</f>
        <v>4.2620071179737425E-4</v>
      </c>
      <c r="BG371" s="12">
        <f t="shared" si="292"/>
        <v>9.04752646835065E-8</v>
      </c>
      <c r="BH371" s="12">
        <f t="shared" si="293"/>
        <v>9.7420265442027866E-8</v>
      </c>
      <c r="BI371" s="12">
        <f t="shared" si="294"/>
        <v>4.3651525925335131E-8</v>
      </c>
      <c r="BJ371" s="12">
        <f t="shared" si="295"/>
        <v>7.8693901130923833E-8</v>
      </c>
      <c r="BK371" s="12">
        <f t="shared" si="296"/>
        <v>1.958969396486159E-8</v>
      </c>
      <c r="BL371" s="12">
        <f t="shared" si="297"/>
        <v>3.9514472295403274E-9</v>
      </c>
      <c r="BM371" s="12">
        <f t="shared" si="298"/>
        <v>3.2341202731846528E-8</v>
      </c>
      <c r="BN371" s="12">
        <f t="shared" si="299"/>
        <v>3.5844467767042603E-8</v>
      </c>
      <c r="BO371" s="12">
        <f t="shared" si="300"/>
        <v>3.0563806685355758E-8</v>
      </c>
    </row>
    <row r="372" spans="1:67" x14ac:dyDescent="0.25">
      <c r="A372" s="1">
        <v>44551</v>
      </c>
      <c r="B372" s="33">
        <v>7.56</v>
      </c>
      <c r="C372" s="33">
        <v>7.81</v>
      </c>
      <c r="D372" s="33">
        <v>8.01</v>
      </c>
      <c r="E372" s="33">
        <v>8.17</v>
      </c>
      <c r="F372" s="33">
        <v>8.5299999999999994</v>
      </c>
      <c r="G372" s="33">
        <v>8.64</v>
      </c>
      <c r="H372" s="33">
        <v>8.61</v>
      </c>
      <c r="I372" s="33">
        <v>8.52</v>
      </c>
      <c r="J372" s="33">
        <v>8.42</v>
      </c>
      <c r="K372" s="33">
        <v>8.35</v>
      </c>
      <c r="L372" s="33">
        <v>8.31</v>
      </c>
      <c r="M372" s="33">
        <v>8.27</v>
      </c>
      <c r="O372" s="1">
        <f t="shared" si="272"/>
        <v>44551</v>
      </c>
      <c r="P372" s="6">
        <f t="shared" si="273"/>
        <v>7.8277900276186863</v>
      </c>
      <c r="Q372" s="6">
        <f t="shared" si="274"/>
        <v>8.1581218620939921</v>
      </c>
      <c r="R372" s="6">
        <f t="shared" si="275"/>
        <v>8.3841202423519334</v>
      </c>
      <c r="S372" s="6">
        <f t="shared" si="276"/>
        <v>8.891198114079657</v>
      </c>
      <c r="T372" s="6">
        <f t="shared" si="277"/>
        <v>8.8603345827318982</v>
      </c>
      <c r="U372" s="6">
        <f t="shared" si="278"/>
        <v>8.9318129875753609</v>
      </c>
      <c r="V372" s="6">
        <f t="shared" si="279"/>
        <v>8.6393883263572118</v>
      </c>
      <c r="W372" s="6">
        <f t="shared" si="280"/>
        <v>8.8755904667100189</v>
      </c>
      <c r="X372" s="6">
        <f t="shared" si="281"/>
        <v>9.673563305748706</v>
      </c>
      <c r="AC372" s="1">
        <f t="shared" si="282"/>
        <v>44551</v>
      </c>
      <c r="AD372" s="9">
        <f t="shared" si="283"/>
        <v>-7.2351526293763192E-3</v>
      </c>
      <c r="AE372" s="9">
        <f t="shared" si="284"/>
        <v>-1.1508255578122406E-2</v>
      </c>
      <c r="AF372" s="9">
        <f t="shared" si="285"/>
        <v>-1.3395822983876282E-2</v>
      </c>
      <c r="AG372" s="9">
        <f t="shared" si="286"/>
        <v>-8.9648690584443851E-3</v>
      </c>
      <c r="AH372" s="9">
        <f t="shared" si="287"/>
        <v>2.2776463316543458E-3</v>
      </c>
      <c r="AI372" s="9">
        <f t="shared" si="288"/>
        <v>1.0369651155877471E-2</v>
      </c>
      <c r="AJ372" s="9">
        <f t="shared" si="289"/>
        <v>5.6459291413319228E-3</v>
      </c>
      <c r="AK372" s="9">
        <f t="shared" si="261"/>
        <v>7.0445512692238598E-3</v>
      </c>
      <c r="AL372" s="9">
        <f t="shared" si="262"/>
        <v>1.7096234009782794E-2</v>
      </c>
      <c r="AQ372" s="1">
        <f t="shared" si="290"/>
        <v>44551</v>
      </c>
      <c r="AR372" s="12">
        <f t="shared" si="263"/>
        <v>5.2347433570371065E-5</v>
      </c>
      <c r="AS372" s="12">
        <f t="shared" si="264"/>
        <v>1.3243994645138548E-4</v>
      </c>
      <c r="AT372" s="12">
        <f t="shared" si="265"/>
        <v>1.7944807341534807E-4</v>
      </c>
      <c r="AU372" s="12">
        <f t="shared" si="266"/>
        <v>8.0368877235053519E-5</v>
      </c>
      <c r="AV372" s="12">
        <f t="shared" si="267"/>
        <v>5.1876728120984985E-6</v>
      </c>
      <c r="AW372" s="12">
        <f t="shared" si="268"/>
        <v>1.0752966509459098E-4</v>
      </c>
      <c r="AX372" s="12">
        <f t="shared" si="269"/>
        <v>3.1876515868941021E-5</v>
      </c>
      <c r="AY372" s="12">
        <f t="shared" si="270"/>
        <v>4.9625702584723493E-5</v>
      </c>
      <c r="AZ372" s="12">
        <f t="shared" si="271"/>
        <v>2.922812173172539E-4</v>
      </c>
      <c r="BE372" s="1">
        <f t="shared" si="291"/>
        <v>44551</v>
      </c>
      <c r="BF372" s="4">
        <f>lambda!$C$1*BF371</f>
        <v>4.2281816646564909E-4</v>
      </c>
      <c r="BG372" s="12">
        <f t="shared" si="292"/>
        <v>2.2133445881406659E-8</v>
      </c>
      <c r="BH372" s="12">
        <f t="shared" si="293"/>
        <v>5.5998015325383555E-8</v>
      </c>
      <c r="BI372" s="12">
        <f t="shared" si="294"/>
        <v>7.5873905377270653E-8</v>
      </c>
      <c r="BJ372" s="12">
        <f t="shared" si="295"/>
        <v>3.3981421313428174E-8</v>
      </c>
      <c r="BK372" s="12">
        <f t="shared" si="296"/>
        <v>2.1934423066351848E-9</v>
      </c>
      <c r="BL372" s="12">
        <f t="shared" si="297"/>
        <v>4.5465495835960267E-8</v>
      </c>
      <c r="BM372" s="12">
        <f t="shared" si="298"/>
        <v>1.3477969993018809E-8</v>
      </c>
      <c r="BN372" s="12">
        <f t="shared" si="299"/>
        <v>2.098264857644241E-8</v>
      </c>
      <c r="BO372" s="12">
        <f t="shared" si="300"/>
        <v>1.2358180839842923E-7</v>
      </c>
    </row>
    <row r="373" spans="1:67" x14ac:dyDescent="0.25">
      <c r="A373" s="1">
        <v>44550</v>
      </c>
      <c r="B373" s="33">
        <v>7.52</v>
      </c>
      <c r="C373" s="33">
        <v>7.82</v>
      </c>
      <c r="D373" s="33">
        <v>8.0500000000000007</v>
      </c>
      <c r="E373" s="33">
        <v>8.23</v>
      </c>
      <c r="F373" s="33">
        <v>8.6</v>
      </c>
      <c r="G373" s="33">
        <v>8.68</v>
      </c>
      <c r="H373" s="33">
        <v>8.6</v>
      </c>
      <c r="I373" s="33">
        <v>8.5</v>
      </c>
      <c r="J373" s="33">
        <v>8.39</v>
      </c>
      <c r="K373" s="33">
        <v>8.2899999999999991</v>
      </c>
      <c r="L373" s="33">
        <v>8.23</v>
      </c>
      <c r="M373" s="33">
        <v>8.17</v>
      </c>
      <c r="O373" s="1">
        <f t="shared" si="272"/>
        <v>44550</v>
      </c>
      <c r="P373" s="6">
        <f t="shared" si="273"/>
        <v>7.8846306605918848</v>
      </c>
      <c r="Q373" s="6">
        <f t="shared" si="274"/>
        <v>8.2525499224784582</v>
      </c>
      <c r="R373" s="6">
        <f t="shared" si="275"/>
        <v>8.4971880604202354</v>
      </c>
      <c r="S373" s="6">
        <f t="shared" si="276"/>
        <v>8.9712648988265808</v>
      </c>
      <c r="T373" s="6">
        <f t="shared" si="277"/>
        <v>8.8401768389921642</v>
      </c>
      <c r="U373" s="6">
        <f t="shared" si="278"/>
        <v>8.839671764532774</v>
      </c>
      <c r="V373" s="6">
        <f t="shared" si="279"/>
        <v>8.5907483900649275</v>
      </c>
      <c r="W373" s="6">
        <f t="shared" si="280"/>
        <v>8.8132856271010258</v>
      </c>
      <c r="X373" s="6">
        <f t="shared" si="281"/>
        <v>9.509587482192563</v>
      </c>
      <c r="AC373" s="1">
        <f t="shared" si="282"/>
        <v>44550</v>
      </c>
      <c r="AD373" s="9">
        <f t="shared" si="283"/>
        <v>-1.191455489357004E-2</v>
      </c>
      <c r="AE373" s="9">
        <f t="shared" si="284"/>
        <v>-1.6988593088700057E-2</v>
      </c>
      <c r="AF373" s="9">
        <f t="shared" si="285"/>
        <v>-1.427786847926195E-2</v>
      </c>
      <c r="AG373" s="9">
        <f t="shared" si="286"/>
        <v>-8.8702612468419088E-3</v>
      </c>
      <c r="AH373" s="9">
        <f t="shared" si="287"/>
        <v>6.8276436527130975E-3</v>
      </c>
      <c r="AI373" s="9">
        <f t="shared" si="288"/>
        <v>1.0459394959831043E-2</v>
      </c>
      <c r="AJ373" s="9">
        <f t="shared" si="289"/>
        <v>5.6746031053500059E-3</v>
      </c>
      <c r="AK373" s="9">
        <f t="shared" si="261"/>
        <v>-6.1561047683340881E-3</v>
      </c>
      <c r="AL373" s="9">
        <f t="shared" si="262"/>
        <v>-8.5710377521248712E-3</v>
      </c>
      <c r="AQ373" s="1">
        <f t="shared" si="290"/>
        <v>44550</v>
      </c>
      <c r="AR373" s="12">
        <f t="shared" si="263"/>
        <v>1.4195661831189379E-4</v>
      </c>
      <c r="AS373" s="12">
        <f t="shared" si="264"/>
        <v>2.8861229513342735E-4</v>
      </c>
      <c r="AT373" s="12">
        <f t="shared" si="265"/>
        <v>2.0385752831110195E-4</v>
      </c>
      <c r="AU373" s="12">
        <f t="shared" si="266"/>
        <v>7.8681534587225372E-5</v>
      </c>
      <c r="AV373" s="12">
        <f t="shared" si="267"/>
        <v>4.6616717848433449E-5</v>
      </c>
      <c r="AW373" s="12">
        <f t="shared" si="268"/>
        <v>1.0939894292573903E-4</v>
      </c>
      <c r="AX373" s="12">
        <f t="shared" si="269"/>
        <v>3.2201120403247931E-5</v>
      </c>
      <c r="AY373" s="12">
        <f t="shared" si="270"/>
        <v>3.7897625918705693E-5</v>
      </c>
      <c r="AZ373" s="12">
        <f t="shared" si="271"/>
        <v>7.3462688148349768E-5</v>
      </c>
      <c r="BE373" s="1">
        <f t="shared" si="291"/>
        <v>44550</v>
      </c>
      <c r="BF373" s="4">
        <f>lambda!$C$1*BF372</f>
        <v>4.1946246673179476E-4</v>
      </c>
      <c r="BG373" s="12">
        <f t="shared" si="292"/>
        <v>5.9545473286010836E-8</v>
      </c>
      <c r="BH373" s="12">
        <f t="shared" si="293"/>
        <v>1.2106202524579219E-7</v>
      </c>
      <c r="BI373" s="12">
        <f t="shared" si="294"/>
        <v>8.5510581687221513E-8</v>
      </c>
      <c r="BJ373" s="12">
        <f t="shared" si="295"/>
        <v>3.3003950584200582E-8</v>
      </c>
      <c r="BK373" s="12">
        <f t="shared" si="296"/>
        <v>1.955396345964398E-8</v>
      </c>
      <c r="BL373" s="12">
        <f t="shared" si="297"/>
        <v>4.5888750457481325E-8</v>
      </c>
      <c r="BM373" s="12">
        <f t="shared" si="298"/>
        <v>1.3507161395873902E-8</v>
      </c>
      <c r="BN373" s="12">
        <f t="shared" si="299"/>
        <v>1.589663165113909E-8</v>
      </c>
      <c r="BO373" s="12">
        <f t="shared" si="300"/>
        <v>3.0814840383455379E-8</v>
      </c>
    </row>
    <row r="374" spans="1:67" x14ac:dyDescent="0.25">
      <c r="A374" s="1">
        <v>44547</v>
      </c>
      <c r="B374" s="33">
        <v>7.54</v>
      </c>
      <c r="C374" s="33">
        <v>7.88</v>
      </c>
      <c r="D374" s="33">
        <v>8.14</v>
      </c>
      <c r="E374" s="33">
        <v>8.33</v>
      </c>
      <c r="F374" s="33">
        <v>8.69</v>
      </c>
      <c r="G374" s="33">
        <v>8.7200000000000006</v>
      </c>
      <c r="H374" s="33">
        <v>8.59</v>
      </c>
      <c r="I374" s="33">
        <v>8.48</v>
      </c>
      <c r="J374" s="33">
        <v>8.39</v>
      </c>
      <c r="K374" s="33">
        <v>8.31</v>
      </c>
      <c r="L374" s="33">
        <v>8.2799999999999994</v>
      </c>
      <c r="M374" s="33">
        <v>8.2200000000000006</v>
      </c>
      <c r="O374" s="1">
        <f t="shared" si="272"/>
        <v>44547</v>
      </c>
      <c r="P374" s="6">
        <f t="shared" si="273"/>
        <v>7.9791343924133784</v>
      </c>
      <c r="Q374" s="6">
        <f t="shared" si="274"/>
        <v>8.3939468013517704</v>
      </c>
      <c r="R374" s="6">
        <f t="shared" si="275"/>
        <v>8.6193800386820563</v>
      </c>
      <c r="S374" s="6">
        <f t="shared" si="276"/>
        <v>9.0511963445029089</v>
      </c>
      <c r="T374" s="6">
        <f t="shared" si="277"/>
        <v>8.780024843577273</v>
      </c>
      <c r="U374" s="6">
        <f t="shared" si="278"/>
        <v>8.7476959902102909</v>
      </c>
      <c r="V374" s="6">
        <f t="shared" si="279"/>
        <v>8.54213735717655</v>
      </c>
      <c r="W374" s="6">
        <f t="shared" si="280"/>
        <v>8.8677084812961819</v>
      </c>
      <c r="X374" s="6">
        <f t="shared" si="281"/>
        <v>9.5914448155357235</v>
      </c>
      <c r="AC374" s="1">
        <f t="shared" si="282"/>
        <v>44547</v>
      </c>
      <c r="AD374" s="9">
        <f t="shared" si="283"/>
        <v>-1.5197393202604046E-2</v>
      </c>
      <c r="AE374" s="9">
        <f t="shared" si="284"/>
        <v>-6.6327588331224849E-3</v>
      </c>
      <c r="AF374" s="9">
        <f t="shared" si="285"/>
        <v>-2.1105172848477675E-3</v>
      </c>
      <c r="AG374" s="9">
        <f t="shared" si="286"/>
        <v>1.1459626932045245E-3</v>
      </c>
      <c r="AH374" s="9">
        <f t="shared" si="287"/>
        <v>-9.072510173766252E-3</v>
      </c>
      <c r="AI374" s="9">
        <f t="shared" si="288"/>
        <v>-1.9627972787391708E-2</v>
      </c>
      <c r="AJ374" s="9">
        <f t="shared" si="289"/>
        <v>-2.1302277279975565E-2</v>
      </c>
      <c r="AK374" s="9">
        <f t="shared" si="261"/>
        <v>-1.139064540876196E-2</v>
      </c>
      <c r="AL374" s="9">
        <f t="shared" si="262"/>
        <v>-1.559942363619438E-2</v>
      </c>
      <c r="AQ374" s="1">
        <f t="shared" si="290"/>
        <v>44547</v>
      </c>
      <c r="AR374" s="12">
        <f t="shared" si="263"/>
        <v>2.3096076015455567E-4</v>
      </c>
      <c r="AS374" s="12">
        <f t="shared" si="264"/>
        <v>4.3993489738364348E-5</v>
      </c>
      <c r="AT374" s="12">
        <f t="shared" si="265"/>
        <v>4.4542832096411923E-6</v>
      </c>
      <c r="AU374" s="12">
        <f t="shared" si="266"/>
        <v>1.3132304942165673E-6</v>
      </c>
      <c r="AV374" s="12">
        <f t="shared" si="267"/>
        <v>8.2310440853092153E-5</v>
      </c>
      <c r="AW374" s="12">
        <f t="shared" si="268"/>
        <v>3.8525731574258942E-4</v>
      </c>
      <c r="AX374" s="12">
        <f t="shared" si="269"/>
        <v>4.5378701731296317E-4</v>
      </c>
      <c r="AY374" s="12">
        <f t="shared" si="270"/>
        <v>1.2974680282814991E-4</v>
      </c>
      <c r="AZ374" s="12">
        <f t="shared" si="271"/>
        <v>2.4334201778145989E-4</v>
      </c>
      <c r="BE374" s="1">
        <f t="shared" si="291"/>
        <v>44547</v>
      </c>
      <c r="BF374" s="4">
        <f>lambda!$C$1*BF373</f>
        <v>4.161333995355107E-4</v>
      </c>
      <c r="BG374" s="12">
        <f t="shared" si="292"/>
        <v>9.6110486282420976E-8</v>
      </c>
      <c r="BH374" s="12">
        <f t="shared" si="293"/>
        <v>1.8307160442256162E-8</v>
      </c>
      <c r="BI374" s="12">
        <f t="shared" si="294"/>
        <v>1.8535760145219352E-9</v>
      </c>
      <c r="BJ374" s="12">
        <f t="shared" si="295"/>
        <v>5.46479069932039E-10</v>
      </c>
      <c r="BK374" s="12">
        <f t="shared" si="296"/>
        <v>3.4252123569463821E-8</v>
      </c>
      <c r="BL374" s="12">
        <f t="shared" si="297"/>
        <v>1.6031843649588936E-7</v>
      </c>
      <c r="BM374" s="12">
        <f t="shared" si="298"/>
        <v>1.88835934179523E-7</v>
      </c>
      <c r="BN374" s="12">
        <f t="shared" si="299"/>
        <v>5.3991978139741634E-8</v>
      </c>
      <c r="BO374" s="12">
        <f t="shared" si="300"/>
        <v>1.012627411092296E-7</v>
      </c>
    </row>
    <row r="375" spans="1:67" x14ac:dyDescent="0.25">
      <c r="A375" s="1">
        <v>44546</v>
      </c>
      <c r="B375" s="33">
        <v>7.77</v>
      </c>
      <c r="C375" s="33">
        <v>8.06</v>
      </c>
      <c r="D375" s="33">
        <v>8.2799999999999994</v>
      </c>
      <c r="E375" s="33">
        <v>8.44</v>
      </c>
      <c r="F375" s="33">
        <v>8.74</v>
      </c>
      <c r="G375" s="33">
        <v>8.7799999999999994</v>
      </c>
      <c r="H375" s="33">
        <v>8.69</v>
      </c>
      <c r="I375" s="33">
        <v>8.6</v>
      </c>
      <c r="J375" s="33">
        <v>8.5</v>
      </c>
      <c r="K375" s="33">
        <v>8.42</v>
      </c>
      <c r="L375" s="33">
        <v>8.3800000000000008</v>
      </c>
      <c r="M375" s="33">
        <v>8.35</v>
      </c>
      <c r="O375" s="1">
        <f t="shared" si="272"/>
        <v>44546</v>
      </c>
      <c r="P375" s="6">
        <f t="shared" si="273"/>
        <v>8.1013225542478473</v>
      </c>
      <c r="Q375" s="6">
        <f t="shared" si="274"/>
        <v>8.4498068745503474</v>
      </c>
      <c r="R375" s="6">
        <f t="shared" si="275"/>
        <v>8.6375905993302915</v>
      </c>
      <c r="S375" s="6">
        <f t="shared" si="276"/>
        <v>9.0408299520472024</v>
      </c>
      <c r="T375" s="6">
        <f t="shared" si="277"/>
        <v>8.8600441474026468</v>
      </c>
      <c r="U375" s="6">
        <f t="shared" si="278"/>
        <v>8.9210916650585901</v>
      </c>
      <c r="V375" s="6">
        <f t="shared" si="279"/>
        <v>8.7260563272204212</v>
      </c>
      <c r="W375" s="6">
        <f t="shared" si="280"/>
        <v>8.9692948731052038</v>
      </c>
      <c r="X375" s="6">
        <f t="shared" si="281"/>
        <v>9.7422389191827072</v>
      </c>
      <c r="AC375" s="1">
        <f t="shared" si="282"/>
        <v>44546</v>
      </c>
      <c r="AD375" s="9">
        <f t="shared" si="283"/>
        <v>-5.8000001599999226E-3</v>
      </c>
      <c r="AE375" s="9">
        <f t="shared" si="284"/>
        <v>-4.4355579464224609E-3</v>
      </c>
      <c r="AF375" s="9">
        <f t="shared" si="285"/>
        <v>-4.3333681651657316E-3</v>
      </c>
      <c r="AG375" s="9">
        <f t="shared" si="286"/>
        <v>-2.2037066773949155E-3</v>
      </c>
      <c r="AH375" s="9">
        <f t="shared" si="287"/>
        <v>2.1808153699636415E-6</v>
      </c>
      <c r="AI375" s="9">
        <f t="shared" si="288"/>
        <v>-8.4778494964883339E-3</v>
      </c>
      <c r="AJ375" s="9">
        <f t="shared" si="289"/>
        <v>-9.2664482099504217E-3</v>
      </c>
      <c r="AK375" s="9">
        <f t="shared" si="261"/>
        <v>-1.5131365631338756E-2</v>
      </c>
      <c r="AL375" s="9">
        <f t="shared" si="262"/>
        <v>-1.4021336368466442E-2</v>
      </c>
      <c r="AQ375" s="1">
        <f t="shared" si="290"/>
        <v>44546</v>
      </c>
      <c r="AR375" s="12">
        <f t="shared" si="263"/>
        <v>3.3640001855999129E-5</v>
      </c>
      <c r="AS375" s="12">
        <f t="shared" si="264"/>
        <v>1.967417429607144E-5</v>
      </c>
      <c r="AT375" s="12">
        <f t="shared" si="265"/>
        <v>1.8778079654871819E-5</v>
      </c>
      <c r="AU375" s="12">
        <f t="shared" si="266"/>
        <v>4.8563231199949377E-6</v>
      </c>
      <c r="AV375" s="12">
        <f t="shared" si="267"/>
        <v>4.7559556778696549E-12</v>
      </c>
      <c r="AW375" s="12">
        <f t="shared" si="268"/>
        <v>7.1873932085107496E-5</v>
      </c>
      <c r="AX375" s="12">
        <f t="shared" si="269"/>
        <v>8.5867062427693369E-5</v>
      </c>
      <c r="AY375" s="12">
        <f t="shared" si="270"/>
        <v>2.2895822586925971E-4</v>
      </c>
      <c r="AZ375" s="12">
        <f t="shared" si="271"/>
        <v>1.9659787355767971E-4</v>
      </c>
      <c r="BE375" s="1">
        <f t="shared" si="291"/>
        <v>44546</v>
      </c>
      <c r="BF375" s="4">
        <f>lambda!$C$1*BF374</f>
        <v>4.1283075350745109E-4</v>
      </c>
      <c r="BG375" s="12">
        <f t="shared" si="292"/>
        <v>1.3887627314204174E-8</v>
      </c>
      <c r="BH375" s="12">
        <f t="shared" si="293"/>
        <v>8.1221041992840983E-9</v>
      </c>
      <c r="BI375" s="12">
        <f t="shared" si="294"/>
        <v>7.7521687733436694E-9</v>
      </c>
      <c r="BJ375" s="12">
        <f t="shared" si="295"/>
        <v>2.0048395329031658E-9</v>
      </c>
      <c r="BK375" s="12">
        <f t="shared" si="296"/>
        <v>1.9634047661429698E-15</v>
      </c>
      <c r="BL375" s="12">
        <f t="shared" si="297"/>
        <v>2.9671769540238294E-8</v>
      </c>
      <c r="BM375" s="12">
        <f t="shared" si="298"/>
        <v>3.5448564083495997E-8</v>
      </c>
      <c r="BN375" s="12">
        <f t="shared" si="299"/>
        <v>9.452099690733566E-8</v>
      </c>
      <c r="BO375" s="12">
        <f t="shared" si="300"/>
        <v>8.116164827877951E-8</v>
      </c>
    </row>
    <row r="376" spans="1:67" x14ac:dyDescent="0.25">
      <c r="A376" s="1">
        <v>44545</v>
      </c>
      <c r="B376" s="33">
        <v>7.8</v>
      </c>
      <c r="C376" s="33">
        <v>8.1</v>
      </c>
      <c r="D376" s="33">
        <v>8.32</v>
      </c>
      <c r="E376" s="33">
        <v>8.48</v>
      </c>
      <c r="F376" s="33">
        <v>8.77</v>
      </c>
      <c r="G376" s="33">
        <v>8.8000000000000007</v>
      </c>
      <c r="H376" s="33">
        <v>8.73</v>
      </c>
      <c r="I376" s="33">
        <v>8.65</v>
      </c>
      <c r="J376" s="33">
        <v>8.57</v>
      </c>
      <c r="K376" s="33">
        <v>8.5</v>
      </c>
      <c r="L376" s="33">
        <v>8.4700000000000006</v>
      </c>
      <c r="M376" s="33">
        <v>8.4499999999999993</v>
      </c>
      <c r="O376" s="1">
        <f t="shared" si="272"/>
        <v>44545</v>
      </c>
      <c r="P376" s="6">
        <f t="shared" si="273"/>
        <v>8.1484467544382433</v>
      </c>
      <c r="Q376" s="6">
        <f t="shared" si="274"/>
        <v>8.4873697270982262</v>
      </c>
      <c r="R376" s="6">
        <f t="shared" si="275"/>
        <v>8.6751016754098131</v>
      </c>
      <c r="S376" s="6">
        <f t="shared" si="276"/>
        <v>9.0607752581120629</v>
      </c>
      <c r="T376" s="6">
        <f t="shared" si="277"/>
        <v>8.8600248253032596</v>
      </c>
      <c r="U376" s="6">
        <f t="shared" si="278"/>
        <v>8.9970448424219853</v>
      </c>
      <c r="V376" s="6">
        <f t="shared" si="279"/>
        <v>8.807291676546491</v>
      </c>
      <c r="W376" s="6">
        <f t="shared" si="280"/>
        <v>9.1060445488032897</v>
      </c>
      <c r="X376" s="6">
        <f t="shared" si="281"/>
        <v>9.8798002713639246</v>
      </c>
      <c r="AC376" s="1">
        <f t="shared" si="282"/>
        <v>44545</v>
      </c>
      <c r="AD376" s="9">
        <f t="shared" si="283"/>
        <v>-1.0305308729324543E-2</v>
      </c>
      <c r="AE376" s="9">
        <f t="shared" si="284"/>
        <v>6.0048166929604828E-5</v>
      </c>
      <c r="AF376" s="9">
        <f t="shared" si="285"/>
        <v>2.216588849241528E-3</v>
      </c>
      <c r="AG376" s="9">
        <f t="shared" si="286"/>
        <v>3.3435568916970046E-3</v>
      </c>
      <c r="AH376" s="9">
        <f t="shared" si="287"/>
        <v>-2.2547855623971931E-3</v>
      </c>
      <c r="AI376" s="9">
        <f t="shared" si="288"/>
        <v>3.6214227496114272E-3</v>
      </c>
      <c r="AJ376" s="9">
        <f t="shared" si="289"/>
        <v>4.3099551780760971E-3</v>
      </c>
      <c r="AK376" s="9">
        <f t="shared" si="261"/>
        <v>5.5956439379105504E-3</v>
      </c>
      <c r="AL376" s="9">
        <f t="shared" si="262"/>
        <v>2.7938666198110704E-3</v>
      </c>
      <c r="AQ376" s="1">
        <f t="shared" si="290"/>
        <v>44545</v>
      </c>
      <c r="AR376" s="12">
        <f t="shared" si="263"/>
        <v>1.0619938800669262E-4</v>
      </c>
      <c r="AS376" s="12">
        <f t="shared" si="264"/>
        <v>3.6057823516056869E-9</v>
      </c>
      <c r="AT376" s="12">
        <f t="shared" si="265"/>
        <v>4.9132661265818813E-6</v>
      </c>
      <c r="AU376" s="12">
        <f t="shared" si="266"/>
        <v>1.1179372688014534E-5</v>
      </c>
      <c r="AV376" s="12">
        <f t="shared" si="267"/>
        <v>5.0840579323948262E-6</v>
      </c>
      <c r="AW376" s="12">
        <f t="shared" si="268"/>
        <v>1.3114702731403189E-5</v>
      </c>
      <c r="AX376" s="12">
        <f t="shared" si="269"/>
        <v>1.8575713637024963E-5</v>
      </c>
      <c r="AY376" s="12">
        <f t="shared" si="270"/>
        <v>3.1311231079875089E-5</v>
      </c>
      <c r="AZ376" s="12">
        <f t="shared" si="271"/>
        <v>7.8056906892945363E-6</v>
      </c>
      <c r="BE376" s="1">
        <f t="shared" si="291"/>
        <v>44545</v>
      </c>
      <c r="BF376" s="4">
        <f>lambda!$C$1*BF375</f>
        <v>4.0955431895580466E-4</v>
      </c>
      <c r="BG376" s="12">
        <f t="shared" si="292"/>
        <v>4.3494418028604243E-8</v>
      </c>
      <c r="BH376" s="12">
        <f t="shared" si="293"/>
        <v>1.4767637353147267E-12</v>
      </c>
      <c r="BI376" s="12">
        <f t="shared" si="294"/>
        <v>2.0122493623208666E-9</v>
      </c>
      <c r="BJ376" s="12">
        <f t="shared" si="295"/>
        <v>4.5785603675929162E-9</v>
      </c>
      <c r="BK376" s="12">
        <f t="shared" si="296"/>
        <v>2.0821978840338192E-9</v>
      </c>
      <c r="BL376" s="12">
        <f t="shared" si="297"/>
        <v>5.3711831454676642E-9</v>
      </c>
      <c r="BM376" s="12">
        <f t="shared" si="298"/>
        <v>7.6077637477298121E-9</v>
      </c>
      <c r="BN376" s="12">
        <f t="shared" si="299"/>
        <v>1.2823649920586066E-8</v>
      </c>
      <c r="BO376" s="12">
        <f t="shared" si="300"/>
        <v>3.1968543342336893E-9</v>
      </c>
    </row>
    <row r="377" spans="1:67" x14ac:dyDescent="0.25">
      <c r="A377" s="1">
        <v>44544</v>
      </c>
      <c r="B377" s="33">
        <v>8.01</v>
      </c>
      <c r="C377" s="33">
        <v>8.25</v>
      </c>
      <c r="D377" s="33">
        <v>8.42</v>
      </c>
      <c r="E377" s="33">
        <v>8.5500000000000007</v>
      </c>
      <c r="F377" s="33">
        <v>8.7899999999999991</v>
      </c>
      <c r="G377" s="33">
        <v>8.82</v>
      </c>
      <c r="H377" s="33">
        <v>8.73</v>
      </c>
      <c r="I377" s="33">
        <v>8.64</v>
      </c>
      <c r="J377" s="33">
        <v>8.5500000000000007</v>
      </c>
      <c r="K377" s="33">
        <v>8.48</v>
      </c>
      <c r="L377" s="33">
        <v>8.4499999999999993</v>
      </c>
      <c r="M377" s="33">
        <v>8.42</v>
      </c>
      <c r="O377" s="1">
        <f t="shared" si="272"/>
        <v>44544</v>
      </c>
      <c r="P377" s="6">
        <f t="shared" si="273"/>
        <v>8.2328531840739849</v>
      </c>
      <c r="Q377" s="6">
        <f t="shared" si="274"/>
        <v>8.486860091405557</v>
      </c>
      <c r="R377" s="6">
        <f t="shared" si="275"/>
        <v>8.6558938375740802</v>
      </c>
      <c r="S377" s="6">
        <f t="shared" si="276"/>
        <v>9.0305306310456412</v>
      </c>
      <c r="T377" s="6">
        <f t="shared" si="277"/>
        <v>8.8800248207388854</v>
      </c>
      <c r="U377" s="6">
        <f t="shared" si="278"/>
        <v>8.9645216651816462</v>
      </c>
      <c r="V377" s="6">
        <f t="shared" si="279"/>
        <v>8.7694143276515479</v>
      </c>
      <c r="W377" s="6">
        <f t="shared" si="280"/>
        <v>9.0552326610231777</v>
      </c>
      <c r="X377" s="6">
        <f t="shared" si="281"/>
        <v>9.8522359506230472</v>
      </c>
      <c r="AC377" s="1">
        <f t="shared" si="282"/>
        <v>44544</v>
      </c>
      <c r="AD377" s="9">
        <f t="shared" si="283"/>
        <v>1.1479582465062192E-2</v>
      </c>
      <c r="AE377" s="9">
        <f t="shared" si="284"/>
        <v>4.4015249831474094E-3</v>
      </c>
      <c r="AF377" s="9">
        <f t="shared" si="285"/>
        <v>2.135508813071682E-3</v>
      </c>
      <c r="AG377" s="9">
        <f t="shared" si="286"/>
        <v>2.2014678468059976E-3</v>
      </c>
      <c r="AH377" s="9">
        <f t="shared" si="287"/>
        <v>5.646525268175156E-3</v>
      </c>
      <c r="AI377" s="9">
        <f t="shared" si="288"/>
        <v>-3.0148795534829832E-3</v>
      </c>
      <c r="AJ377" s="9">
        <f t="shared" si="289"/>
        <v>-6.1480213470539828E-3</v>
      </c>
      <c r="AK377" s="9">
        <f t="shared" si="261"/>
        <v>0</v>
      </c>
      <c r="AL377" s="9">
        <f t="shared" si="262"/>
        <v>4.1957945109731051E-3</v>
      </c>
      <c r="AQ377" s="1">
        <f t="shared" si="290"/>
        <v>44544</v>
      </c>
      <c r="AR377" s="12">
        <f t="shared" si="263"/>
        <v>1.3178081357216335E-4</v>
      </c>
      <c r="AS377" s="12">
        <f t="shared" si="264"/>
        <v>1.9373422177270803E-5</v>
      </c>
      <c r="AT377" s="12">
        <f t="shared" si="265"/>
        <v>4.5603978907068238E-6</v>
      </c>
      <c r="AU377" s="12">
        <f t="shared" si="266"/>
        <v>4.8464606805206353E-6</v>
      </c>
      <c r="AV377" s="12">
        <f t="shared" si="267"/>
        <v>3.1883247604140519E-5</v>
      </c>
      <c r="AW377" s="12">
        <f t="shared" si="268"/>
        <v>9.0894987220097521E-6</v>
      </c>
      <c r="AX377" s="12">
        <f t="shared" si="269"/>
        <v>3.7798166483831468E-5</v>
      </c>
      <c r="AY377" s="12">
        <f t="shared" si="270"/>
        <v>0</v>
      </c>
      <c r="AZ377" s="12">
        <f t="shared" si="271"/>
        <v>1.7604691578312039E-5</v>
      </c>
      <c r="BE377" s="1">
        <f t="shared" si="291"/>
        <v>44544</v>
      </c>
      <c r="BF377" s="4">
        <f>lambda!$C$1*BF376</f>
        <v>4.0630388785298081E-4</v>
      </c>
      <c r="BG377" s="12">
        <f t="shared" si="292"/>
        <v>5.3543056898798826E-8</v>
      </c>
      <c r="BH377" s="12">
        <f t="shared" si="293"/>
        <v>7.8714967516422879E-9</v>
      </c>
      <c r="BI377" s="12">
        <f t="shared" si="294"/>
        <v>1.8529073931507156E-9</v>
      </c>
      <c r="BJ377" s="12">
        <f t="shared" si="295"/>
        <v>1.9691358168221372E-9</v>
      </c>
      <c r="BK377" s="12">
        <f t="shared" si="296"/>
        <v>1.2954287458941529E-8</v>
      </c>
      <c r="BL377" s="12">
        <f t="shared" si="297"/>
        <v>3.6930986693872627E-9</v>
      </c>
      <c r="BM377" s="12">
        <f t="shared" si="298"/>
        <v>1.5357541996094957E-8</v>
      </c>
      <c r="BN377" s="12">
        <f t="shared" si="299"/>
        <v>0</v>
      </c>
      <c r="BO377" s="12">
        <f t="shared" si="300"/>
        <v>7.1528546327208104E-9</v>
      </c>
    </row>
    <row r="378" spans="1:67" x14ac:dyDescent="0.25">
      <c r="A378" s="1">
        <v>44543</v>
      </c>
      <c r="B378" s="33">
        <v>7.85</v>
      </c>
      <c r="C378" s="33">
        <v>8.1199999999999992</v>
      </c>
      <c r="D378" s="33">
        <v>8.32</v>
      </c>
      <c r="E378" s="33">
        <v>8.4700000000000006</v>
      </c>
      <c r="F378" s="33">
        <v>8.74</v>
      </c>
      <c r="G378" s="33">
        <v>8.77</v>
      </c>
      <c r="H378" s="33">
        <v>8.7100000000000009</v>
      </c>
      <c r="I378" s="33">
        <v>8.64</v>
      </c>
      <c r="J378" s="33">
        <v>8.5500000000000007</v>
      </c>
      <c r="K378" s="33">
        <v>8.4700000000000006</v>
      </c>
      <c r="L378" s="33">
        <v>8.44</v>
      </c>
      <c r="M378" s="33">
        <v>8.41</v>
      </c>
      <c r="O378" s="1">
        <f t="shared" si="272"/>
        <v>44543</v>
      </c>
      <c r="P378" s="6">
        <f t="shared" si="273"/>
        <v>8.1388838632522997</v>
      </c>
      <c r="Q378" s="6">
        <f t="shared" si="274"/>
        <v>8.4495870539630147</v>
      </c>
      <c r="R378" s="6">
        <f t="shared" si="275"/>
        <v>8.6374288231167995</v>
      </c>
      <c r="S378" s="6">
        <f t="shared" si="276"/>
        <v>9.0106720752281646</v>
      </c>
      <c r="T378" s="6">
        <f t="shared" si="277"/>
        <v>8.8300248321528052</v>
      </c>
      <c r="U378" s="6">
        <f t="shared" si="278"/>
        <v>8.9915894007353216</v>
      </c>
      <c r="V378" s="6">
        <f t="shared" si="279"/>
        <v>8.8234949481983183</v>
      </c>
      <c r="W378" s="6">
        <f t="shared" si="280"/>
        <v>9.0552326610231777</v>
      </c>
      <c r="X378" s="6">
        <f t="shared" si="281"/>
        <v>9.8109845947250331</v>
      </c>
      <c r="AC378" s="1">
        <f t="shared" si="282"/>
        <v>44543</v>
      </c>
      <c r="AD378" s="9">
        <f t="shared" si="283"/>
        <v>-6.8929635206945103E-3</v>
      </c>
      <c r="AE378" s="9">
        <f t="shared" si="284"/>
        <v>-4.4122926586871699E-3</v>
      </c>
      <c r="AF378" s="9">
        <f t="shared" si="285"/>
        <v>3.380244536689925E-5</v>
      </c>
      <c r="AG378" s="9">
        <f t="shared" si="286"/>
        <v>2.2425956347300992E-3</v>
      </c>
      <c r="AH378" s="9">
        <f t="shared" si="287"/>
        <v>7.9619219119511052E-3</v>
      </c>
      <c r="AI378" s="9">
        <f t="shared" si="288"/>
        <v>1.3356969973100237E-2</v>
      </c>
      <c r="AJ378" s="9">
        <f t="shared" si="289"/>
        <v>1.4836865222311807E-2</v>
      </c>
      <c r="AK378" s="9">
        <f t="shared" si="261"/>
        <v>4.770436258817721E-3</v>
      </c>
      <c r="AL378" s="9">
        <f t="shared" si="262"/>
        <v>4.2204559302560984E-3</v>
      </c>
      <c r="AQ378" s="1">
        <f t="shared" si="290"/>
        <v>44543</v>
      </c>
      <c r="AR378" s="12">
        <f t="shared" si="263"/>
        <v>4.751294609762526E-5</v>
      </c>
      <c r="AS378" s="12">
        <f t="shared" si="264"/>
        <v>1.9468326505904694E-5</v>
      </c>
      <c r="AT378" s="12">
        <f t="shared" si="265"/>
        <v>1.1426053127822086E-9</v>
      </c>
      <c r="AU378" s="12">
        <f t="shared" si="266"/>
        <v>5.0292351809104962E-6</v>
      </c>
      <c r="AV378" s="12">
        <f t="shared" si="267"/>
        <v>6.3392200532007143E-5</v>
      </c>
      <c r="AW378" s="12">
        <f t="shared" si="268"/>
        <v>1.7840864686230134E-4</v>
      </c>
      <c r="AX378" s="12">
        <f t="shared" si="269"/>
        <v>2.2013256962504559E-4</v>
      </c>
      <c r="AY378" s="12">
        <f t="shared" si="270"/>
        <v>2.2757062099442815E-5</v>
      </c>
      <c r="AZ378" s="12">
        <f t="shared" si="271"/>
        <v>1.7812248259233868E-5</v>
      </c>
      <c r="BE378" s="1">
        <f t="shared" si="291"/>
        <v>44543</v>
      </c>
      <c r="BF378" s="4">
        <f>lambda!$C$1*BF377</f>
        <v>4.0307925382240161E-4</v>
      </c>
      <c r="BG378" s="12">
        <f t="shared" si="292"/>
        <v>1.9151482859934776E-8</v>
      </c>
      <c r="BH378" s="12">
        <f t="shared" si="293"/>
        <v>7.8472785211709468E-9</v>
      </c>
      <c r="BI378" s="12">
        <f t="shared" si="294"/>
        <v>4.6056049688976444E-13</v>
      </c>
      <c r="BJ378" s="12">
        <f t="shared" si="295"/>
        <v>2.0271803640187738E-9</v>
      </c>
      <c r="BK378" s="12">
        <f t="shared" si="296"/>
        <v>2.5552080888601488E-8</v>
      </c>
      <c r="BL378" s="12">
        <f t="shared" si="297"/>
        <v>7.1912824252720777E-8</v>
      </c>
      <c r="BM378" s="12">
        <f t="shared" si="298"/>
        <v>8.8730871906471245E-8</v>
      </c>
      <c r="BN378" s="12">
        <f t="shared" si="299"/>
        <v>9.1728996102334665E-9</v>
      </c>
      <c r="BO378" s="12">
        <f t="shared" si="300"/>
        <v>7.1797477372313591E-9</v>
      </c>
    </row>
    <row r="379" spans="1:67" x14ac:dyDescent="0.25">
      <c r="A379" s="1">
        <v>44540</v>
      </c>
      <c r="B379" s="33">
        <v>7.99</v>
      </c>
      <c r="C379" s="33">
        <v>8.2200000000000006</v>
      </c>
      <c r="D379" s="33">
        <v>8.4</v>
      </c>
      <c r="E379" s="33">
        <v>8.5299999999999994</v>
      </c>
      <c r="F379" s="33">
        <v>8.76</v>
      </c>
      <c r="G379" s="33">
        <v>8.76</v>
      </c>
      <c r="H379" s="33">
        <v>8.66</v>
      </c>
      <c r="I379" s="33">
        <v>8.57</v>
      </c>
      <c r="J379" s="33">
        <v>8.49</v>
      </c>
      <c r="K379" s="33">
        <v>8.42</v>
      </c>
      <c r="L379" s="33">
        <v>8.3800000000000008</v>
      </c>
      <c r="M379" s="33">
        <v>8.33</v>
      </c>
      <c r="O379" s="1">
        <f t="shared" si="272"/>
        <v>44540</v>
      </c>
      <c r="P379" s="6">
        <f t="shared" si="273"/>
        <v>8.1951786890168243</v>
      </c>
      <c r="Q379" s="6">
        <f t="shared" si="274"/>
        <v>8.4869514756533704</v>
      </c>
      <c r="R379" s="6">
        <f t="shared" si="275"/>
        <v>8.6371368618354261</v>
      </c>
      <c r="S379" s="6">
        <f t="shared" si="276"/>
        <v>8.9904874228323948</v>
      </c>
      <c r="T379" s="6">
        <f t="shared" si="277"/>
        <v>8.7599999999999909</v>
      </c>
      <c r="U379" s="6">
        <f t="shared" si="278"/>
        <v>8.8722875404834927</v>
      </c>
      <c r="V379" s="6">
        <f t="shared" si="279"/>
        <v>8.6935483268968827</v>
      </c>
      <c r="W379" s="6">
        <f t="shared" si="280"/>
        <v>9.0121381224051849</v>
      </c>
      <c r="X379" s="6">
        <f t="shared" si="281"/>
        <v>9.769665021662016</v>
      </c>
      <c r="AC379" s="1">
        <f t="shared" si="282"/>
        <v>44540</v>
      </c>
      <c r="AD379" s="9">
        <f t="shared" si="283"/>
        <v>1.1488952579345123E-3</v>
      </c>
      <c r="AE379" s="9">
        <f t="shared" si="284"/>
        <v>4.4466316106998513E-3</v>
      </c>
      <c r="AF379" s="9">
        <f t="shared" si="285"/>
        <v>2.174327134497066E-3</v>
      </c>
      <c r="AG379" s="9">
        <f t="shared" si="286"/>
        <v>-4.827737663355096E-6</v>
      </c>
      <c r="AH379" s="9">
        <f t="shared" si="287"/>
        <v>-2.2808169020084377E-3</v>
      </c>
      <c r="AI379" s="9">
        <f t="shared" si="288"/>
        <v>-6.090350692958873E-3</v>
      </c>
      <c r="AJ379" s="9">
        <f t="shared" si="289"/>
        <v>-2.4896663382844965E-3</v>
      </c>
      <c r="AK379" s="9">
        <f t="shared" si="261"/>
        <v>1.7287545843161719E-3</v>
      </c>
      <c r="AL379" s="9">
        <f t="shared" si="262"/>
        <v>2.8112193074262782E-3</v>
      </c>
      <c r="AQ379" s="1">
        <f t="shared" si="290"/>
        <v>44540</v>
      </c>
      <c r="AR379" s="12">
        <f t="shared" si="263"/>
        <v>1.3199603137044095E-6</v>
      </c>
      <c r="AS379" s="12">
        <f t="shared" si="264"/>
        <v>1.9772532681275154E-5</v>
      </c>
      <c r="AT379" s="12">
        <f t="shared" si="265"/>
        <v>4.7276984878102224E-6</v>
      </c>
      <c r="AU379" s="12">
        <f t="shared" si="266"/>
        <v>2.3307050946177321E-11</v>
      </c>
      <c r="AV379" s="12">
        <f t="shared" si="267"/>
        <v>5.2021257404873678E-6</v>
      </c>
      <c r="AW379" s="12">
        <f t="shared" si="268"/>
        <v>3.7092371563224622E-5</v>
      </c>
      <c r="AX379" s="12">
        <f t="shared" si="269"/>
        <v>6.1984384759869329E-6</v>
      </c>
      <c r="AY379" s="12">
        <f t="shared" si="270"/>
        <v>2.9885924127941803E-6</v>
      </c>
      <c r="AZ379" s="12">
        <f t="shared" si="271"/>
        <v>7.902953994446284E-6</v>
      </c>
      <c r="BE379" s="1">
        <f t="shared" si="291"/>
        <v>44540</v>
      </c>
      <c r="BF379" s="4">
        <f>lambda!$C$1*BF378</f>
        <v>3.9988021212539844E-4</v>
      </c>
      <c r="BG379" s="12">
        <f t="shared" si="292"/>
        <v>5.2782601024122679E-10</v>
      </c>
      <c r="BH379" s="12">
        <f t="shared" si="293"/>
        <v>7.9066445628446815E-9</v>
      </c>
      <c r="BI379" s="12">
        <f t="shared" si="294"/>
        <v>1.8905130741704773E-9</v>
      </c>
      <c r="BJ379" s="12">
        <f t="shared" si="295"/>
        <v>9.3200284763748556E-15</v>
      </c>
      <c r="BK379" s="12">
        <f t="shared" si="296"/>
        <v>2.0802271446090839E-9</v>
      </c>
      <c r="BL379" s="12">
        <f t="shared" si="297"/>
        <v>1.4832505408936359E-8</v>
      </c>
      <c r="BM379" s="12">
        <f t="shared" si="298"/>
        <v>2.478632892623886E-9</v>
      </c>
      <c r="BN379" s="12">
        <f t="shared" si="299"/>
        <v>1.1950789679844931E-9</v>
      </c>
      <c r="BO379" s="12">
        <f t="shared" si="300"/>
        <v>3.1602349197164449E-9</v>
      </c>
    </row>
    <row r="380" spans="1:67" x14ac:dyDescent="0.25">
      <c r="A380" s="1">
        <v>44539</v>
      </c>
      <c r="B380" s="33">
        <v>7.98</v>
      </c>
      <c r="C380" s="33">
        <v>8.2100000000000009</v>
      </c>
      <c r="D380" s="33">
        <v>8.3800000000000008</v>
      </c>
      <c r="E380" s="33">
        <v>8.51</v>
      </c>
      <c r="F380" s="33">
        <v>8.75</v>
      </c>
      <c r="G380" s="33">
        <v>8.76</v>
      </c>
      <c r="H380" s="33">
        <v>8.68</v>
      </c>
      <c r="I380" s="33">
        <v>8.59</v>
      </c>
      <c r="J380" s="33">
        <v>8.5</v>
      </c>
      <c r="K380" s="33">
        <v>8.42</v>
      </c>
      <c r="L380" s="33">
        <v>8.39</v>
      </c>
      <c r="M380" s="33">
        <v>8.3699999999999992</v>
      </c>
      <c r="O380" s="1">
        <f t="shared" si="272"/>
        <v>44539</v>
      </c>
      <c r="P380" s="6">
        <f t="shared" si="273"/>
        <v>8.1857686936676721</v>
      </c>
      <c r="Q380" s="6">
        <f t="shared" si="274"/>
        <v>8.4492969089803083</v>
      </c>
      <c r="R380" s="6">
        <f t="shared" si="275"/>
        <v>8.6183773028921884</v>
      </c>
      <c r="S380" s="6">
        <f t="shared" si="276"/>
        <v>8.9905308266519093</v>
      </c>
      <c r="T380" s="6">
        <f t="shared" si="277"/>
        <v>8.7800027587052512</v>
      </c>
      <c r="U380" s="6">
        <f t="shared" si="278"/>
        <v>8.9264877647059144</v>
      </c>
      <c r="V380" s="6">
        <f t="shared" si="279"/>
        <v>8.7152193271126226</v>
      </c>
      <c r="W380" s="6">
        <f t="shared" si="280"/>
        <v>8.9965718063584816</v>
      </c>
      <c r="X380" s="6">
        <f t="shared" si="281"/>
        <v>9.7422389191827072</v>
      </c>
      <c r="AC380" s="1">
        <f t="shared" si="282"/>
        <v>44539</v>
      </c>
      <c r="AD380" s="9">
        <f t="shared" si="283"/>
        <v>-9.1344808412668604E-3</v>
      </c>
      <c r="AE380" s="9">
        <f t="shared" si="284"/>
        <v>-3.3002336194710487E-3</v>
      </c>
      <c r="AF380" s="9">
        <f t="shared" si="285"/>
        <v>-1.058818716278098E-3</v>
      </c>
      <c r="AG380" s="9">
        <f t="shared" si="286"/>
        <v>-1.09781124767801E-3</v>
      </c>
      <c r="AH380" s="9">
        <f t="shared" si="287"/>
        <v>-7.9419836209057362E-3</v>
      </c>
      <c r="AI380" s="9">
        <f t="shared" si="288"/>
        <v>-9.0798306106127293E-3</v>
      </c>
      <c r="AJ380" s="9">
        <f t="shared" si="289"/>
        <v>-1.6028748081021057E-2</v>
      </c>
      <c r="AK380" s="9">
        <f t="shared" si="261"/>
        <v>-1.0381386696756791E-2</v>
      </c>
      <c r="AL380" s="9">
        <f t="shared" si="262"/>
        <v>-7.0382542618081818E-3</v>
      </c>
      <c r="AQ380" s="1">
        <f t="shared" si="290"/>
        <v>44539</v>
      </c>
      <c r="AR380" s="12">
        <f t="shared" si="263"/>
        <v>8.3438740239471333E-5</v>
      </c>
      <c r="AS380" s="12">
        <f t="shared" si="264"/>
        <v>1.0891541943086979E-5</v>
      </c>
      <c r="AT380" s="12">
        <f t="shared" si="265"/>
        <v>1.1210970739407995E-6</v>
      </c>
      <c r="AU380" s="12">
        <f t="shared" si="266"/>
        <v>1.205189535528349E-6</v>
      </c>
      <c r="AV380" s="12">
        <f t="shared" si="267"/>
        <v>6.3075103834734988E-5</v>
      </c>
      <c r="AW380" s="12">
        <f t="shared" si="268"/>
        <v>8.2443323917419928E-5</v>
      </c>
      <c r="AX380" s="12">
        <f t="shared" si="269"/>
        <v>2.5692076504483624E-4</v>
      </c>
      <c r="AY380" s="12">
        <f t="shared" si="270"/>
        <v>1.0777318974759887E-4</v>
      </c>
      <c r="AZ380" s="12">
        <f t="shared" si="271"/>
        <v>4.9537023053861036E-5</v>
      </c>
      <c r="BE380" s="1">
        <f t="shared" si="291"/>
        <v>44539</v>
      </c>
      <c r="BF380" s="4">
        <f>lambda!$C$1*BF379</f>
        <v>3.9670655964821273E-4</v>
      </c>
      <c r="BG380" s="12">
        <f t="shared" si="292"/>
        <v>3.3100695581781561E-8</v>
      </c>
      <c r="BH380" s="12">
        <f t="shared" si="293"/>
        <v>4.3207461335062457E-9</v>
      </c>
      <c r="BI380" s="12">
        <f t="shared" si="294"/>
        <v>4.4474656323473256E-10</v>
      </c>
      <c r="BJ380" s="12">
        <f t="shared" si="295"/>
        <v>4.7810659436347878E-10</v>
      </c>
      <c r="BK380" s="12">
        <f t="shared" si="296"/>
        <v>2.5022307441731506E-8</v>
      </c>
      <c r="BL380" s="12">
        <f t="shared" si="297"/>
        <v>3.2705807397242871E-8</v>
      </c>
      <c r="BM380" s="12">
        <f t="shared" si="298"/>
        <v>1.0192215280312378E-7</v>
      </c>
      <c r="BN380" s="12">
        <f t="shared" si="299"/>
        <v>4.2754331327083979E-8</v>
      </c>
      <c r="BO380" s="12">
        <f t="shared" si="300"/>
        <v>1.9651661990911414E-8</v>
      </c>
    </row>
    <row r="381" spans="1:67" x14ac:dyDescent="0.25">
      <c r="A381" s="1">
        <v>44538</v>
      </c>
      <c r="B381" s="33">
        <v>8.14</v>
      </c>
      <c r="C381" s="33">
        <v>8.33</v>
      </c>
      <c r="D381" s="33">
        <v>8.4700000000000006</v>
      </c>
      <c r="E381" s="33">
        <v>8.58</v>
      </c>
      <c r="F381" s="33">
        <v>8.7899999999999991</v>
      </c>
      <c r="G381" s="33">
        <v>8.81</v>
      </c>
      <c r="H381" s="33">
        <v>8.74</v>
      </c>
      <c r="I381" s="33">
        <v>8.67</v>
      </c>
      <c r="J381" s="33">
        <v>8.58</v>
      </c>
      <c r="K381" s="33">
        <v>8.49</v>
      </c>
      <c r="L381" s="33">
        <v>8.4499999999999993</v>
      </c>
      <c r="M381" s="33">
        <v>8.41</v>
      </c>
      <c r="O381" s="1">
        <f t="shared" si="272"/>
        <v>44538</v>
      </c>
      <c r="P381" s="6">
        <f t="shared" si="273"/>
        <v>8.2608839882877483</v>
      </c>
      <c r="Q381" s="6">
        <f t="shared" si="274"/>
        <v>8.4772276262956581</v>
      </c>
      <c r="R381" s="6">
        <f t="shared" si="275"/>
        <v>8.6275074348087344</v>
      </c>
      <c r="S381" s="6">
        <f t="shared" si="276"/>
        <v>9.0004061521459011</v>
      </c>
      <c r="T381" s="6">
        <f t="shared" si="277"/>
        <v>8.8500110311015447</v>
      </c>
      <c r="U381" s="6">
        <f t="shared" si="278"/>
        <v>9.0079078424364809</v>
      </c>
      <c r="V381" s="6">
        <f t="shared" si="279"/>
        <v>8.8560389483504416</v>
      </c>
      <c r="W381" s="6">
        <f t="shared" si="280"/>
        <v>9.0904551738221286</v>
      </c>
      <c r="X381" s="6">
        <f t="shared" si="281"/>
        <v>9.8110491416417069</v>
      </c>
      <c r="AC381" s="1">
        <f t="shared" si="282"/>
        <v>44538</v>
      </c>
      <c r="AD381" s="9">
        <f t="shared" si="283"/>
        <v>-4.5288338136657688E-3</v>
      </c>
      <c r="AE381" s="9">
        <f t="shared" si="284"/>
        <v>1.1314282630379971E-3</v>
      </c>
      <c r="AF381" s="9">
        <f t="shared" si="285"/>
        <v>3.2914710577717082E-3</v>
      </c>
      <c r="AG381" s="9">
        <f t="shared" si="286"/>
        <v>5.5864417990210006E-3</v>
      </c>
      <c r="AH381" s="9">
        <f t="shared" si="287"/>
        <v>1.1305808455543691E-3</v>
      </c>
      <c r="AI381" s="9">
        <f t="shared" si="288"/>
        <v>1.2066681343426461E-3</v>
      </c>
      <c r="AJ381" s="9">
        <f t="shared" si="289"/>
        <v>1.2257907597791888E-3</v>
      </c>
      <c r="AK381" s="9">
        <f t="shared" si="261"/>
        <v>1.2926301075275115E-3</v>
      </c>
      <c r="AL381" s="9">
        <f t="shared" si="262"/>
        <v>1.4034145786512233E-3</v>
      </c>
      <c r="AQ381" s="1">
        <f t="shared" si="290"/>
        <v>44538</v>
      </c>
      <c r="AR381" s="12">
        <f t="shared" si="263"/>
        <v>2.0510335711802431E-5</v>
      </c>
      <c r="AS381" s="12">
        <f t="shared" si="264"/>
        <v>1.2801299144011791E-6</v>
      </c>
      <c r="AT381" s="12">
        <f t="shared" si="265"/>
        <v>1.0833781724148808E-5</v>
      </c>
      <c r="AU381" s="12">
        <f t="shared" si="266"/>
        <v>3.1208331973848994E-5</v>
      </c>
      <c r="AV381" s="12">
        <f t="shared" si="267"/>
        <v>1.2782130483344321E-6</v>
      </c>
      <c r="AW381" s="12">
        <f t="shared" si="268"/>
        <v>1.4560479864379621E-6</v>
      </c>
      <c r="AX381" s="12">
        <f t="shared" si="269"/>
        <v>1.502562986760041E-6</v>
      </c>
      <c r="AY381" s="12">
        <f t="shared" si="270"/>
        <v>1.670892594886586E-6</v>
      </c>
      <c r="AZ381" s="12">
        <f t="shared" si="271"/>
        <v>1.9695724795707905E-6</v>
      </c>
      <c r="BE381" s="1">
        <f t="shared" si="291"/>
        <v>44538</v>
      </c>
      <c r="BF381" s="4">
        <f>lambda!$C$1*BF380</f>
        <v>3.9355809488909996E-4</v>
      </c>
      <c r="BG381" s="12">
        <f t="shared" si="292"/>
        <v>8.0720086482728367E-9</v>
      </c>
      <c r="BH381" s="12">
        <f t="shared" si="293"/>
        <v>5.0380549032227464E-10</v>
      </c>
      <c r="BI381" s="12">
        <f t="shared" si="294"/>
        <v>4.2637224958003538E-9</v>
      </c>
      <c r="BJ381" s="12">
        <f t="shared" si="295"/>
        <v>1.2282291676294594E-8</v>
      </c>
      <c r="BK381" s="12">
        <f t="shared" si="296"/>
        <v>5.0305109216488814E-10</v>
      </c>
      <c r="BL381" s="12">
        <f t="shared" si="297"/>
        <v>5.7303947160963447E-10</v>
      </c>
      <c r="BM381" s="12">
        <f t="shared" si="298"/>
        <v>5.9134582652015763E-10</v>
      </c>
      <c r="BN381" s="12">
        <f t="shared" si="299"/>
        <v>6.5759330640786951E-10</v>
      </c>
      <c r="BO381" s="12">
        <f t="shared" si="300"/>
        <v>7.7514119280588101E-10</v>
      </c>
    </row>
    <row r="382" spans="1:67" x14ac:dyDescent="0.25">
      <c r="A382" s="1">
        <v>44537</v>
      </c>
      <c r="B382" s="33">
        <v>8.26</v>
      </c>
      <c r="C382" s="33">
        <v>8.41</v>
      </c>
      <c r="D382" s="33">
        <v>8.52</v>
      </c>
      <c r="E382" s="33">
        <v>8.61</v>
      </c>
      <c r="F382" s="33">
        <v>8.7799999999999994</v>
      </c>
      <c r="G382" s="33">
        <v>8.8000000000000007</v>
      </c>
      <c r="H382" s="33">
        <v>8.73</v>
      </c>
      <c r="I382" s="33">
        <v>8.66</v>
      </c>
      <c r="J382" s="33">
        <v>8.57</v>
      </c>
      <c r="K382" s="33">
        <v>8.48</v>
      </c>
      <c r="L382" s="33">
        <v>8.43</v>
      </c>
      <c r="M382" s="33">
        <v>8.39</v>
      </c>
      <c r="O382" s="1">
        <f t="shared" si="272"/>
        <v>44537</v>
      </c>
      <c r="P382" s="6">
        <f t="shared" si="273"/>
        <v>8.2983810038109063</v>
      </c>
      <c r="Q382" s="6">
        <f t="shared" si="274"/>
        <v>8.4676416752976102</v>
      </c>
      <c r="R382" s="6">
        <f t="shared" si="275"/>
        <v>8.5991569268198731</v>
      </c>
      <c r="S382" s="6">
        <f t="shared" si="276"/>
        <v>8.9502660896786814</v>
      </c>
      <c r="T382" s="6">
        <f t="shared" si="277"/>
        <v>8.8400110321156689</v>
      </c>
      <c r="U382" s="6">
        <f t="shared" si="278"/>
        <v>8.9970448424219853</v>
      </c>
      <c r="V382" s="6">
        <f t="shared" si="279"/>
        <v>8.8451899482997582</v>
      </c>
      <c r="W382" s="6">
        <f t="shared" si="280"/>
        <v>9.0787121690891599</v>
      </c>
      <c r="X382" s="6">
        <f t="shared" si="281"/>
        <v>9.79728982951241</v>
      </c>
      <c r="AC382" s="1">
        <f t="shared" si="282"/>
        <v>44537</v>
      </c>
      <c r="AD382" s="9">
        <f t="shared" si="283"/>
        <v>4.5399034253616813E-3</v>
      </c>
      <c r="AE382" s="9">
        <f t="shared" si="284"/>
        <v>2.2135836514102177E-3</v>
      </c>
      <c r="AF382" s="9">
        <f t="shared" si="285"/>
        <v>4.3742060527315304E-3</v>
      </c>
      <c r="AG382" s="9">
        <f t="shared" si="286"/>
        <v>-7.4203883202808695E-6</v>
      </c>
      <c r="AH382" s="9">
        <f t="shared" si="287"/>
        <v>2.2650035709434043E-3</v>
      </c>
      <c r="AI382" s="9">
        <f t="shared" si="288"/>
        <v>8.477849496488294E-3</v>
      </c>
      <c r="AJ382" s="9">
        <f t="shared" si="289"/>
        <v>1.3560272816143077E-2</v>
      </c>
      <c r="AK382" s="9">
        <f t="shared" si="261"/>
        <v>7.7860158033989466E-3</v>
      </c>
      <c r="AL382" s="9">
        <f t="shared" si="262"/>
        <v>8.4511235324222309E-3</v>
      </c>
      <c r="AQ382" s="1">
        <f t="shared" si="290"/>
        <v>44537</v>
      </c>
      <c r="AR382" s="12">
        <f t="shared" si="263"/>
        <v>2.0610723111610728E-5</v>
      </c>
      <c r="AS382" s="12">
        <f t="shared" si="264"/>
        <v>4.8999525817905921E-6</v>
      </c>
      <c r="AT382" s="12">
        <f t="shared" si="265"/>
        <v>1.9133678591753157E-5</v>
      </c>
      <c r="AU382" s="12">
        <f t="shared" si="266"/>
        <v>5.5062162823760747E-11</v>
      </c>
      <c r="AV382" s="12">
        <f t="shared" si="267"/>
        <v>5.1302411763863731E-6</v>
      </c>
      <c r="AW382" s="12">
        <f t="shared" si="268"/>
        <v>7.1873932085106818E-5</v>
      </c>
      <c r="AX382" s="12">
        <f t="shared" si="269"/>
        <v>1.8388099884822888E-4</v>
      </c>
      <c r="AY382" s="12">
        <f t="shared" si="270"/>
        <v>6.0622042090778145E-5</v>
      </c>
      <c r="AZ382" s="12">
        <f t="shared" si="271"/>
        <v>7.1421488960260809E-5</v>
      </c>
      <c r="BE382" s="1">
        <f t="shared" si="291"/>
        <v>44537</v>
      </c>
      <c r="BF382" s="4">
        <f>lambda!$C$1*BF381</f>
        <v>3.9043461794553567E-4</v>
      </c>
      <c r="BG382" s="12">
        <f t="shared" si="292"/>
        <v>8.0471398036629567E-9</v>
      </c>
      <c r="BH382" s="12">
        <f t="shared" si="293"/>
        <v>1.9131111142226507E-9</v>
      </c>
      <c r="BI382" s="12">
        <f t="shared" si="294"/>
        <v>7.4704504908638196E-9</v>
      </c>
      <c r="BJ382" s="12">
        <f t="shared" si="295"/>
        <v>2.1498174505349904E-14</v>
      </c>
      <c r="BK382" s="12">
        <f t="shared" si="296"/>
        <v>2.0030237536708691E-9</v>
      </c>
      <c r="BL382" s="12">
        <f t="shared" si="297"/>
        <v>2.8062071213892058E-8</v>
      </c>
      <c r="BM382" s="12">
        <f t="shared" si="298"/>
        <v>7.1793507532751721E-8</v>
      </c>
      <c r="BN382" s="12">
        <f t="shared" si="299"/>
        <v>2.3668943842791149E-8</v>
      </c>
      <c r="BO382" s="12">
        <f t="shared" si="300"/>
        <v>2.7885421755300721E-8</v>
      </c>
    </row>
    <row r="383" spans="1:67" x14ac:dyDescent="0.25">
      <c r="A383" s="1">
        <v>44536</v>
      </c>
      <c r="B383" s="33">
        <v>8.1999999999999993</v>
      </c>
      <c r="C383" s="33">
        <v>8.36</v>
      </c>
      <c r="D383" s="33">
        <v>8.48</v>
      </c>
      <c r="E383" s="33">
        <v>8.57</v>
      </c>
      <c r="F383" s="33">
        <v>8.76</v>
      </c>
      <c r="G383" s="33">
        <v>8.7799999999999994</v>
      </c>
      <c r="H383" s="33">
        <v>8.69</v>
      </c>
      <c r="I383" s="33">
        <v>8.6</v>
      </c>
      <c r="J383" s="33">
        <v>8.51</v>
      </c>
      <c r="K383" s="33">
        <v>8.42</v>
      </c>
      <c r="L383" s="33">
        <v>8.36</v>
      </c>
      <c r="M383" s="33">
        <v>8.3000000000000007</v>
      </c>
      <c r="O383" s="1">
        <f t="shared" si="272"/>
        <v>44536</v>
      </c>
      <c r="P383" s="6">
        <f t="shared" si="273"/>
        <v>8.2607925440158603</v>
      </c>
      <c r="Q383" s="6">
        <f t="shared" si="274"/>
        <v>8.4489185723416682</v>
      </c>
      <c r="R383" s="6">
        <f t="shared" si="275"/>
        <v>8.5616245894750698</v>
      </c>
      <c r="S383" s="6">
        <f t="shared" si="276"/>
        <v>8.9503325043750479</v>
      </c>
      <c r="T383" s="6">
        <f t="shared" si="277"/>
        <v>8.8200110341445601</v>
      </c>
      <c r="U383" s="6">
        <f t="shared" si="278"/>
        <v>8.9210916650585901</v>
      </c>
      <c r="V383" s="6">
        <f t="shared" si="279"/>
        <v>8.7260563272204212</v>
      </c>
      <c r="W383" s="6">
        <f t="shared" si="280"/>
        <v>9.0082996448914265</v>
      </c>
      <c r="X383" s="6">
        <f t="shared" si="281"/>
        <v>9.7148406078787755</v>
      </c>
      <c r="AC383" s="1">
        <f t="shared" si="282"/>
        <v>44536</v>
      </c>
      <c r="AD383" s="9">
        <f t="shared" si="283"/>
        <v>9.1131660635898441E-3</v>
      </c>
      <c r="AE383" s="9">
        <f t="shared" si="284"/>
        <v>-4.502798008998739E-3</v>
      </c>
      <c r="AF383" s="9">
        <f t="shared" si="285"/>
        <v>-1.0966748534564476E-2</v>
      </c>
      <c r="AG383" s="9">
        <f t="shared" si="286"/>
        <v>-3.3634816308801422E-3</v>
      </c>
      <c r="AH383" s="9">
        <f t="shared" si="287"/>
        <v>1.4848912065181687E-2</v>
      </c>
      <c r="AI383" s="9">
        <f t="shared" si="288"/>
        <v>2.1482493647408202E-2</v>
      </c>
      <c r="AJ383" s="9">
        <f t="shared" si="289"/>
        <v>1.6888486961167643E-2</v>
      </c>
      <c r="AK383" s="9">
        <f t="shared" si="261"/>
        <v>1.4410939455518848E-2</v>
      </c>
      <c r="AL383" s="9">
        <f t="shared" si="262"/>
        <v>1.13575488978314E-2</v>
      </c>
      <c r="AQ383" s="1">
        <f t="shared" si="290"/>
        <v>44536</v>
      </c>
      <c r="AR383" s="12">
        <f t="shared" si="263"/>
        <v>8.3049795702565615E-5</v>
      </c>
      <c r="AS383" s="12">
        <f t="shared" si="264"/>
        <v>2.0275189909843007E-5</v>
      </c>
      <c r="AT383" s="12">
        <f t="shared" si="265"/>
        <v>1.2026957342037208E-4</v>
      </c>
      <c r="AU383" s="12">
        <f t="shared" si="266"/>
        <v>1.1313008681268141E-5</v>
      </c>
      <c r="AV383" s="12">
        <f t="shared" si="267"/>
        <v>2.2049018951949826E-4</v>
      </c>
      <c r="AW383" s="12">
        <f t="shared" si="268"/>
        <v>4.6149753331093372E-4</v>
      </c>
      <c r="AX383" s="12">
        <f t="shared" si="269"/>
        <v>2.8522099183752952E-4</v>
      </c>
      <c r="AY383" s="12">
        <f t="shared" si="270"/>
        <v>2.0767517599062986E-4</v>
      </c>
      <c r="AZ383" s="12">
        <f t="shared" si="271"/>
        <v>1.2899391696663125E-4</v>
      </c>
      <c r="BE383" s="1">
        <f t="shared" si="291"/>
        <v>44536</v>
      </c>
      <c r="BF383" s="4">
        <f>lambda!$C$1*BF382</f>
        <v>3.8733593050152348E-4</v>
      </c>
      <c r="BG383" s="12">
        <f t="shared" si="292"/>
        <v>3.2168169896414682E-8</v>
      </c>
      <c r="BH383" s="12">
        <f t="shared" si="293"/>
        <v>7.8533095498241409E-9</v>
      </c>
      <c r="BI383" s="12">
        <f t="shared" si="294"/>
        <v>4.6584727131801118E-8</v>
      </c>
      <c r="BJ383" s="12">
        <f t="shared" si="295"/>
        <v>4.3819347443308083E-9</v>
      </c>
      <c r="BK383" s="12">
        <f t="shared" si="296"/>
        <v>8.5403772723992116E-8</v>
      </c>
      <c r="BL383" s="12">
        <f t="shared" si="297"/>
        <v>1.7875457648914833E-7</v>
      </c>
      <c r="BM383" s="12">
        <f t="shared" si="298"/>
        <v>1.1047633827195693E-7</v>
      </c>
      <c r="BN383" s="12">
        <f t="shared" si="299"/>
        <v>8.0440057534398267E-8</v>
      </c>
      <c r="BO383" s="12">
        <f t="shared" si="300"/>
        <v>4.9963978857306374E-8</v>
      </c>
    </row>
    <row r="384" spans="1:67" x14ac:dyDescent="0.25">
      <c r="A384" s="1">
        <v>44533</v>
      </c>
      <c r="B384" s="33">
        <v>7.94</v>
      </c>
      <c r="C384" s="33">
        <v>8.19</v>
      </c>
      <c r="D384" s="33">
        <v>8.3800000000000008</v>
      </c>
      <c r="E384" s="33">
        <v>8.52</v>
      </c>
      <c r="F384" s="33">
        <v>8.75</v>
      </c>
      <c r="G384" s="33">
        <v>8.73</v>
      </c>
      <c r="H384" s="33">
        <v>8.59</v>
      </c>
      <c r="I384" s="33">
        <v>8.49</v>
      </c>
      <c r="J384" s="33">
        <v>8.4</v>
      </c>
      <c r="K384" s="33">
        <v>8.32</v>
      </c>
      <c r="L384" s="33">
        <v>8.2799999999999994</v>
      </c>
      <c r="M384" s="33">
        <v>8.23</v>
      </c>
      <c r="O384" s="1">
        <f t="shared" si="272"/>
        <v>44533</v>
      </c>
      <c r="P384" s="6">
        <f t="shared" si="273"/>
        <v>8.1858525586562259</v>
      </c>
      <c r="Q384" s="6">
        <f t="shared" si="274"/>
        <v>8.4870481264839981</v>
      </c>
      <c r="R384" s="6">
        <f t="shared" si="275"/>
        <v>8.6560345121173832</v>
      </c>
      <c r="S384" s="6">
        <f t="shared" si="276"/>
        <v>8.9804874677478672</v>
      </c>
      <c r="T384" s="6">
        <f t="shared" si="277"/>
        <v>8.6900110338063108</v>
      </c>
      <c r="U384" s="6">
        <f t="shared" si="278"/>
        <v>8.7314882389709521</v>
      </c>
      <c r="V384" s="6">
        <f t="shared" si="279"/>
        <v>8.5799238899167953</v>
      </c>
      <c r="W384" s="6">
        <f t="shared" si="280"/>
        <v>8.8794125070290892</v>
      </c>
      <c r="X384" s="6">
        <f t="shared" si="281"/>
        <v>9.6051280429027877</v>
      </c>
      <c r="AC384" s="1">
        <f t="shared" si="282"/>
        <v>44533</v>
      </c>
      <c r="AD384" s="9">
        <f t="shared" si="283"/>
        <v>-3.4274690188935237E-3</v>
      </c>
      <c r="AE384" s="9">
        <f t="shared" si="284"/>
        <v>3.3572793329423312E-3</v>
      </c>
      <c r="AF384" s="9">
        <f t="shared" si="285"/>
        <v>5.4640742929486256E-3</v>
      </c>
      <c r="AG384" s="9">
        <f t="shared" si="286"/>
        <v>3.3552322634516729E-3</v>
      </c>
      <c r="AH384" s="9">
        <f t="shared" si="287"/>
        <v>-2.2978986130353747E-3</v>
      </c>
      <c r="AI384" s="9">
        <f t="shared" si="288"/>
        <v>-3.0929371554594257E-3</v>
      </c>
      <c r="AJ384" s="9">
        <f t="shared" si="289"/>
        <v>3.1478130089329479E-3</v>
      </c>
      <c r="AK384" s="9">
        <f t="shared" si="261"/>
        <v>0</v>
      </c>
      <c r="AL384" s="9">
        <f t="shared" si="262"/>
        <v>4.2745818934732237E-3</v>
      </c>
      <c r="AQ384" s="1">
        <f t="shared" si="290"/>
        <v>44533</v>
      </c>
      <c r="AR384" s="12">
        <f t="shared" si="263"/>
        <v>1.1747543875474935E-5</v>
      </c>
      <c r="AS384" s="12">
        <f t="shared" si="264"/>
        <v>1.1271324519401703E-5</v>
      </c>
      <c r="AT384" s="12">
        <f t="shared" si="265"/>
        <v>2.9856107878862022E-5</v>
      </c>
      <c r="AU384" s="12">
        <f t="shared" si="266"/>
        <v>1.1257583541707037E-5</v>
      </c>
      <c r="AV384" s="12">
        <f t="shared" si="267"/>
        <v>5.280338035789899E-6</v>
      </c>
      <c r="AW384" s="12">
        <f t="shared" si="268"/>
        <v>9.5662602476214432E-6</v>
      </c>
      <c r="AX384" s="12">
        <f t="shared" si="269"/>
        <v>9.9087267392074996E-6</v>
      </c>
      <c r="AY384" s="12">
        <f t="shared" si="270"/>
        <v>0</v>
      </c>
      <c r="AZ384" s="12">
        <f t="shared" si="271"/>
        <v>1.827205036400913E-5</v>
      </c>
      <c r="BE384" s="1">
        <f t="shared" si="291"/>
        <v>44533</v>
      </c>
      <c r="BF384" s="4">
        <f>lambda!$C$1*BF383</f>
        <v>3.8426183581500347E-4</v>
      </c>
      <c r="BG384" s="12">
        <f t="shared" si="292"/>
        <v>4.5141327759072985E-9</v>
      </c>
      <c r="BH384" s="12">
        <f t="shared" si="293"/>
        <v>4.3311398518919605E-9</v>
      </c>
      <c r="BI384" s="12">
        <f t="shared" si="294"/>
        <v>1.1472562823822309E-8</v>
      </c>
      <c r="BJ384" s="12">
        <f t="shared" si="295"/>
        <v>4.3258597185771151E-9</v>
      </c>
      <c r="BK384" s="12">
        <f t="shared" si="296"/>
        <v>2.029032387356416E-9</v>
      </c>
      <c r="BL384" s="12">
        <f t="shared" si="297"/>
        <v>3.6759487246351053E-9</v>
      </c>
      <c r="BM384" s="12">
        <f t="shared" si="298"/>
        <v>3.8075455273970871E-9</v>
      </c>
      <c r="BN384" s="12">
        <f t="shared" si="299"/>
        <v>0</v>
      </c>
      <c r="BO384" s="12">
        <f t="shared" si="300"/>
        <v>7.0212516169783507E-9</v>
      </c>
    </row>
    <row r="385" spans="1:67" x14ac:dyDescent="0.25">
      <c r="A385" s="1">
        <v>44532</v>
      </c>
      <c r="B385" s="33">
        <v>8.0299999999999994</v>
      </c>
      <c r="C385" s="33">
        <v>8.25</v>
      </c>
      <c r="D385" s="33">
        <v>8.41</v>
      </c>
      <c r="E385" s="33">
        <v>8.5299999999999994</v>
      </c>
      <c r="F385" s="33">
        <v>8.74</v>
      </c>
      <c r="G385" s="33">
        <v>8.73</v>
      </c>
      <c r="H385" s="33">
        <v>8.6</v>
      </c>
      <c r="I385" s="33">
        <v>8.49</v>
      </c>
      <c r="J385" s="33">
        <v>8.4</v>
      </c>
      <c r="K385" s="33">
        <v>8.31</v>
      </c>
      <c r="L385" s="33">
        <v>8.27</v>
      </c>
      <c r="M385" s="33">
        <v>8.23</v>
      </c>
      <c r="O385" s="1">
        <f t="shared" si="272"/>
        <v>44532</v>
      </c>
      <c r="P385" s="6">
        <f t="shared" si="273"/>
        <v>8.2139574515053937</v>
      </c>
      <c r="Q385" s="6">
        <f t="shared" si="274"/>
        <v>8.4586025118666086</v>
      </c>
      <c r="R385" s="6">
        <f t="shared" si="275"/>
        <v>8.6088662791802939</v>
      </c>
      <c r="S385" s="6">
        <f t="shared" si="276"/>
        <v>8.9504063392610291</v>
      </c>
      <c r="T385" s="6">
        <f t="shared" si="277"/>
        <v>8.7100027587897912</v>
      </c>
      <c r="U385" s="6">
        <f t="shared" si="278"/>
        <v>8.7585359903031073</v>
      </c>
      <c r="V385" s="6">
        <f t="shared" si="279"/>
        <v>8.5529583573736971</v>
      </c>
      <c r="W385" s="6">
        <f t="shared" si="280"/>
        <v>8.8794125070290892</v>
      </c>
      <c r="X385" s="6">
        <f t="shared" si="281"/>
        <v>9.5641577642759277</v>
      </c>
      <c r="AC385" s="1">
        <f t="shared" si="282"/>
        <v>44532</v>
      </c>
      <c r="AD385" s="9">
        <f t="shared" si="283"/>
        <v>1.4976692913665228E-2</v>
      </c>
      <c r="AE385" s="9">
        <f t="shared" si="284"/>
        <v>7.7593630350540318E-3</v>
      </c>
      <c r="AF385" s="9">
        <f t="shared" si="285"/>
        <v>-1.1568474499530281E-3</v>
      </c>
      <c r="AG385" s="9">
        <f t="shared" si="286"/>
        <v>-5.6118287916615793E-3</v>
      </c>
      <c r="AH385" s="9">
        <f t="shared" si="287"/>
        <v>-6.8659575287138928E-3</v>
      </c>
      <c r="AI385" s="9">
        <f t="shared" si="288"/>
        <v>3.0929371554594301E-3</v>
      </c>
      <c r="AJ385" s="9">
        <f t="shared" si="289"/>
        <v>1.0145033802869732E-2</v>
      </c>
      <c r="AK385" s="9">
        <f t="shared" si="261"/>
        <v>1.2794167318938326E-2</v>
      </c>
      <c r="AL385" s="9">
        <f t="shared" si="262"/>
        <v>7.1657928760416895E-3</v>
      </c>
      <c r="AQ385" s="1">
        <f t="shared" si="290"/>
        <v>44532</v>
      </c>
      <c r="AR385" s="12">
        <f t="shared" si="263"/>
        <v>2.2430133063023027E-4</v>
      </c>
      <c r="AS385" s="12">
        <f t="shared" si="264"/>
        <v>6.0207714709762918E-5</v>
      </c>
      <c r="AT385" s="12">
        <f t="shared" si="265"/>
        <v>1.3382960224628238E-6</v>
      </c>
      <c r="AU385" s="12">
        <f t="shared" si="266"/>
        <v>3.1492622386921863E-5</v>
      </c>
      <c r="AV385" s="12">
        <f t="shared" si="267"/>
        <v>4.7141372786102986E-5</v>
      </c>
      <c r="AW385" s="12">
        <f t="shared" si="268"/>
        <v>9.5662602476214703E-6</v>
      </c>
      <c r="AX385" s="12">
        <f t="shared" si="269"/>
        <v>1.029217108613695E-4</v>
      </c>
      <c r="AY385" s="12">
        <f t="shared" si="270"/>
        <v>1.6369071738498952E-4</v>
      </c>
      <c r="AZ385" s="12">
        <f t="shared" si="271"/>
        <v>5.1348587542329829E-5</v>
      </c>
      <c r="BE385" s="1">
        <f t="shared" si="291"/>
        <v>44532</v>
      </c>
      <c r="BF385" s="4">
        <f>lambda!$C$1*BF384</f>
        <v>3.8121213870536059E-4</v>
      </c>
      <c r="BG385" s="12">
        <f t="shared" si="292"/>
        <v>8.5506389964008283E-8</v>
      </c>
      <c r="BH385" s="12">
        <f t="shared" si="293"/>
        <v>2.2951911691070919E-8</v>
      </c>
      <c r="BI385" s="12">
        <f t="shared" si="294"/>
        <v>5.1017468894393036E-10</v>
      </c>
      <c r="BJ385" s="12">
        <f t="shared" si="295"/>
        <v>1.2005369933558801E-8</v>
      </c>
      <c r="BK385" s="12">
        <f t="shared" si="296"/>
        <v>1.7970863541297002E-8</v>
      </c>
      <c r="BL385" s="12">
        <f t="shared" si="297"/>
        <v>3.646774528407853E-9</v>
      </c>
      <c r="BM385" s="12">
        <f t="shared" si="298"/>
        <v>3.9235005516677404E-8</v>
      </c>
      <c r="BN385" s="12">
        <f t="shared" si="299"/>
        <v>6.2400888460546605E-8</v>
      </c>
      <c r="BO385" s="12">
        <f t="shared" si="300"/>
        <v>1.9574704876510991E-8</v>
      </c>
    </row>
    <row r="386" spans="1:67" x14ac:dyDescent="0.25">
      <c r="A386" s="1">
        <v>44531</v>
      </c>
      <c r="B386" s="33">
        <v>7.78</v>
      </c>
      <c r="C386" s="33">
        <v>8.06</v>
      </c>
      <c r="D386" s="33">
        <v>8.26</v>
      </c>
      <c r="E386" s="33">
        <v>8.42</v>
      </c>
      <c r="F386" s="33">
        <v>8.7100000000000009</v>
      </c>
      <c r="G386" s="33">
        <v>8.73</v>
      </c>
      <c r="H386" s="33">
        <v>8.59</v>
      </c>
      <c r="I386" s="33">
        <v>8.4600000000000009</v>
      </c>
      <c r="J386" s="33">
        <v>8.35</v>
      </c>
      <c r="K386" s="33">
        <v>8.26</v>
      </c>
      <c r="L386" s="33">
        <v>8.2100000000000009</v>
      </c>
      <c r="M386" s="33">
        <v>8.16</v>
      </c>
      <c r="O386" s="1">
        <f t="shared" si="272"/>
        <v>44531</v>
      </c>
      <c r="P386" s="6">
        <f t="shared" si="273"/>
        <v>8.091856152261645</v>
      </c>
      <c r="Q386" s="6">
        <f t="shared" si="274"/>
        <v>8.3932231234410182</v>
      </c>
      <c r="R386" s="6">
        <f t="shared" si="275"/>
        <v>8.6188311870101231</v>
      </c>
      <c r="S386" s="6">
        <f t="shared" si="276"/>
        <v>9.0007756871425926</v>
      </c>
      <c r="T386" s="6">
        <f t="shared" si="277"/>
        <v>8.770011039219817</v>
      </c>
      <c r="U386" s="6">
        <f t="shared" si="278"/>
        <v>8.7314882389709521</v>
      </c>
      <c r="V386" s="6">
        <f t="shared" si="279"/>
        <v>8.4666269636241474</v>
      </c>
      <c r="W386" s="6">
        <f t="shared" si="280"/>
        <v>8.7665314669711059</v>
      </c>
      <c r="X386" s="6">
        <f t="shared" si="281"/>
        <v>9.4958679582213801</v>
      </c>
      <c r="AC386" s="1">
        <f t="shared" si="282"/>
        <v>44531</v>
      </c>
      <c r="AD386" s="9">
        <f t="shared" si="283"/>
        <v>-4.6318820188366635E-3</v>
      </c>
      <c r="AE386" s="9">
        <f t="shared" si="284"/>
        <v>-6.6929616059871726E-3</v>
      </c>
      <c r="AF386" s="9">
        <f t="shared" si="285"/>
        <v>2.21565495648713E-3</v>
      </c>
      <c r="AG386" s="9">
        <f t="shared" si="286"/>
        <v>4.4762226248738152E-3</v>
      </c>
      <c r="AH386" s="9">
        <f t="shared" si="287"/>
        <v>3.427559706413578E-3</v>
      </c>
      <c r="AI386" s="9">
        <f t="shared" si="288"/>
        <v>1.2419682793896221E-3</v>
      </c>
      <c r="AJ386" s="9">
        <f t="shared" si="289"/>
        <v>1.2779482396904013E-3</v>
      </c>
      <c r="AK386" s="9">
        <f t="shared" si="261"/>
        <v>1.0240446177006344E-2</v>
      </c>
      <c r="AL386" s="9">
        <f t="shared" si="262"/>
        <v>8.6419879469295299E-3</v>
      </c>
      <c r="AQ386" s="1">
        <f t="shared" si="290"/>
        <v>44531</v>
      </c>
      <c r="AR386" s="12">
        <f t="shared" si="263"/>
        <v>2.1454331036422407E-5</v>
      </c>
      <c r="AS386" s="12">
        <f t="shared" si="264"/>
        <v>4.4795735059218395E-5</v>
      </c>
      <c r="AT386" s="12">
        <f t="shared" si="265"/>
        <v>4.9091268862059862E-6</v>
      </c>
      <c r="AU386" s="12">
        <f t="shared" si="266"/>
        <v>2.0036568987432229E-5</v>
      </c>
      <c r="AV386" s="12">
        <f t="shared" si="267"/>
        <v>1.1748165541029933E-5</v>
      </c>
      <c r="AW386" s="12">
        <f t="shared" si="268"/>
        <v>1.5424852070100184E-6</v>
      </c>
      <c r="AX386" s="12">
        <f t="shared" si="269"/>
        <v>1.6331517033277953E-6</v>
      </c>
      <c r="AY386" s="12">
        <f t="shared" si="270"/>
        <v>1.0486673790416385E-4</v>
      </c>
      <c r="AZ386" s="12">
        <f t="shared" si="271"/>
        <v>7.4683955674875271E-5</v>
      </c>
      <c r="BE386" s="1">
        <f t="shared" si="291"/>
        <v>44531</v>
      </c>
      <c r="BF386" s="4">
        <f>lambda!$C$1*BF385</f>
        <v>3.7818664554103233E-4</v>
      </c>
      <c r="BG386" s="12">
        <f t="shared" si="292"/>
        <v>8.1137414869914494E-9</v>
      </c>
      <c r="BH386" s="12">
        <f t="shared" si="293"/>
        <v>1.6941148776590624E-8</v>
      </c>
      <c r="BI386" s="12">
        <f t="shared" si="294"/>
        <v>1.8565662296295351E-9</v>
      </c>
      <c r="BJ386" s="12">
        <f t="shared" si="295"/>
        <v>7.5775628135084729E-9</v>
      </c>
      <c r="BK386" s="12">
        <f t="shared" si="296"/>
        <v>4.4429993172228577E-9</v>
      </c>
      <c r="BL386" s="12">
        <f t="shared" si="297"/>
        <v>5.8334730623578369E-10</v>
      </c>
      <c r="BM386" s="12">
        <f t="shared" si="298"/>
        <v>6.1763616434116215E-10</v>
      </c>
      <c r="BN386" s="12">
        <f t="shared" si="299"/>
        <v>3.9659199836806353E-8</v>
      </c>
      <c r="BO386" s="12">
        <f t="shared" si="300"/>
        <v>2.8244474672416225E-8</v>
      </c>
    </row>
    <row r="387" spans="1:67" x14ac:dyDescent="0.25">
      <c r="A387" s="1">
        <v>44530</v>
      </c>
      <c r="B387" s="33">
        <v>7.86</v>
      </c>
      <c r="C387" s="33">
        <v>8.1199999999999992</v>
      </c>
      <c r="D387" s="33">
        <v>8.32</v>
      </c>
      <c r="E387" s="33">
        <v>8.4600000000000009</v>
      </c>
      <c r="F387" s="33">
        <v>8.7100000000000009</v>
      </c>
      <c r="G387" s="33">
        <v>8.7200000000000006</v>
      </c>
      <c r="H387" s="33">
        <v>8.58</v>
      </c>
      <c r="I387" s="33">
        <v>8.4499999999999993</v>
      </c>
      <c r="J387" s="33">
        <v>8.32</v>
      </c>
      <c r="K387" s="33">
        <v>8.2200000000000006</v>
      </c>
      <c r="L387" s="33">
        <v>8.18</v>
      </c>
      <c r="M387" s="33">
        <v>8.1199999999999992</v>
      </c>
      <c r="O387" s="1">
        <f t="shared" si="272"/>
        <v>44530</v>
      </c>
      <c r="P387" s="6">
        <f t="shared" si="273"/>
        <v>8.1294236121278729</v>
      </c>
      <c r="Q387" s="6">
        <f t="shared" si="274"/>
        <v>8.4495870539630147</v>
      </c>
      <c r="R387" s="6">
        <f t="shared" si="275"/>
        <v>8.599755970823697</v>
      </c>
      <c r="S387" s="6">
        <f t="shared" si="276"/>
        <v>8.9605762493085059</v>
      </c>
      <c r="T387" s="6">
        <f t="shared" si="277"/>
        <v>8.7400027597203334</v>
      </c>
      <c r="U387" s="6">
        <f t="shared" si="278"/>
        <v>8.7206507388550296</v>
      </c>
      <c r="V387" s="6">
        <f t="shared" si="279"/>
        <v>8.4558139632988407</v>
      </c>
      <c r="W387" s="6">
        <f t="shared" si="280"/>
        <v>8.6772163670750952</v>
      </c>
      <c r="X387" s="6">
        <f t="shared" si="281"/>
        <v>9.4141583570076026</v>
      </c>
      <c r="AC387" s="1">
        <f t="shared" si="282"/>
        <v>44530</v>
      </c>
      <c r="AD387" s="9">
        <f t="shared" si="283"/>
        <v>3.4748064816349095E-3</v>
      </c>
      <c r="AE387" s="9">
        <f t="shared" si="284"/>
        <v>1.0994842771564206E-3</v>
      </c>
      <c r="AF387" s="9">
        <f t="shared" si="285"/>
        <v>-1.1078694497353261E-3</v>
      </c>
      <c r="AG387" s="9">
        <f t="shared" si="286"/>
        <v>-5.2604621106310589E-6</v>
      </c>
      <c r="AH387" s="9">
        <f t="shared" si="287"/>
        <v>1.1448194251562683E-3</v>
      </c>
      <c r="AI387" s="9">
        <f t="shared" si="288"/>
        <v>-4.9482576600015614E-3</v>
      </c>
      <c r="AJ387" s="9">
        <f t="shared" si="289"/>
        <v>-5.7261033078583263E-3</v>
      </c>
      <c r="AK387" s="9">
        <f t="shared" si="261"/>
        <v>6.2649240712387214E-3</v>
      </c>
      <c r="AL387" s="9">
        <f t="shared" si="262"/>
        <v>1.3051740423896778E-2</v>
      </c>
      <c r="AQ387" s="1">
        <f t="shared" si="290"/>
        <v>44530</v>
      </c>
      <c r="AR387" s="12">
        <f t="shared" si="263"/>
        <v>1.2074280084811978E-5</v>
      </c>
      <c r="AS387" s="12">
        <f t="shared" si="264"/>
        <v>1.2088656757141768E-6</v>
      </c>
      <c r="AT387" s="12">
        <f t="shared" si="265"/>
        <v>1.2273747176568541E-6</v>
      </c>
      <c r="AU387" s="12">
        <f t="shared" si="266"/>
        <v>2.7672461617384974E-11</v>
      </c>
      <c r="AV387" s="12">
        <f t="shared" si="267"/>
        <v>1.3106115162151286E-6</v>
      </c>
      <c r="AW387" s="12">
        <f t="shared" si="268"/>
        <v>2.4485253869764129E-5</v>
      </c>
      <c r="AX387" s="12">
        <f t="shared" si="269"/>
        <v>3.2788259092266066E-5</v>
      </c>
      <c r="AY387" s="12">
        <f t="shared" si="270"/>
        <v>3.9249273618386354E-5</v>
      </c>
      <c r="AZ387" s="12">
        <f t="shared" si="271"/>
        <v>1.7034792809278126E-4</v>
      </c>
      <c r="BE387" s="1">
        <f t="shared" si="291"/>
        <v>44530</v>
      </c>
      <c r="BF387" s="4">
        <f>lambda!$C$1*BF386</f>
        <v>3.7518516422721461E-4</v>
      </c>
      <c r="BG387" s="12">
        <f t="shared" si="292"/>
        <v>4.5300907565455685E-9</v>
      </c>
      <c r="BH387" s="12">
        <f t="shared" si="293"/>
        <v>4.5354846707146616E-10</v>
      </c>
      <c r="BI387" s="12">
        <f t="shared" si="294"/>
        <v>4.6049278501241797E-10</v>
      </c>
      <c r="BJ387" s="12">
        <f t="shared" si="295"/>
        <v>1.0382297056489874E-14</v>
      </c>
      <c r="BK387" s="12">
        <f t="shared" si="296"/>
        <v>4.9172199694925176E-10</v>
      </c>
      <c r="BL387" s="12">
        <f t="shared" si="297"/>
        <v>9.1865039942724961E-9</v>
      </c>
      <c r="BM387" s="12">
        <f t="shared" si="298"/>
        <v>1.2301668372256306E-8</v>
      </c>
      <c r="BN387" s="12">
        <f t="shared" si="299"/>
        <v>1.4725745168313166E-8</v>
      </c>
      <c r="BO387" s="12">
        <f t="shared" si="300"/>
        <v>6.3912015377255887E-8</v>
      </c>
    </row>
    <row r="388" spans="1:67" x14ac:dyDescent="0.25">
      <c r="A388" s="1">
        <v>44529</v>
      </c>
      <c r="B388" s="33">
        <v>7.81</v>
      </c>
      <c r="C388" s="33">
        <v>8.08</v>
      </c>
      <c r="D388" s="33">
        <v>8.2899999999999991</v>
      </c>
      <c r="E388" s="33">
        <v>8.44</v>
      </c>
      <c r="F388" s="33">
        <v>8.6999999999999993</v>
      </c>
      <c r="G388" s="33">
        <v>8.7100000000000009</v>
      </c>
      <c r="H388" s="33">
        <v>8.59</v>
      </c>
      <c r="I388" s="33">
        <v>8.4700000000000006</v>
      </c>
      <c r="J388" s="33">
        <v>8.32</v>
      </c>
      <c r="K388" s="33">
        <v>8.19</v>
      </c>
      <c r="L388" s="33">
        <v>8.14</v>
      </c>
      <c r="M388" s="33">
        <v>8.1</v>
      </c>
      <c r="O388" s="1">
        <f t="shared" si="272"/>
        <v>44529</v>
      </c>
      <c r="P388" s="6">
        <f t="shared" si="273"/>
        <v>8.1012244599405925</v>
      </c>
      <c r="Q388" s="6">
        <f t="shared" si="274"/>
        <v>8.4403019711853489</v>
      </c>
      <c r="R388" s="6">
        <f t="shared" si="275"/>
        <v>8.6092886572499694</v>
      </c>
      <c r="S388" s="6">
        <f t="shared" si="276"/>
        <v>8.9606233862043361</v>
      </c>
      <c r="T388" s="6">
        <f t="shared" si="277"/>
        <v>8.7300027599742425</v>
      </c>
      <c r="U388" s="6">
        <f t="shared" si="278"/>
        <v>8.763909705663508</v>
      </c>
      <c r="V388" s="6">
        <f t="shared" si="279"/>
        <v>8.5043717182885068</v>
      </c>
      <c r="W388" s="6">
        <f t="shared" si="280"/>
        <v>8.6230241975494852</v>
      </c>
      <c r="X388" s="6">
        <f t="shared" si="281"/>
        <v>9.2920855698865878</v>
      </c>
      <c r="AC388" s="1">
        <f t="shared" si="282"/>
        <v>44529</v>
      </c>
      <c r="AD388" s="9">
        <f t="shared" si="283"/>
        <v>-1.4955425094259761E-2</v>
      </c>
      <c r="AE388" s="9">
        <f t="shared" si="284"/>
        <v>-2.1563208593452588E-3</v>
      </c>
      <c r="AF388" s="9">
        <f t="shared" si="285"/>
        <v>-2.1278193783832197E-3</v>
      </c>
      <c r="AG388" s="9">
        <f t="shared" si="286"/>
        <v>-1.2201123764291078E-2</v>
      </c>
      <c r="AH388" s="9">
        <f t="shared" si="287"/>
        <v>-2.2655649413790613E-2</v>
      </c>
      <c r="AI388" s="9">
        <f t="shared" si="288"/>
        <v>-1.7180813088055306E-2</v>
      </c>
      <c r="AJ388" s="9">
        <f t="shared" si="289"/>
        <v>-5.7168835723274721E-5</v>
      </c>
      <c r="AK388" s="9">
        <f t="shared" si="261"/>
        <v>-4.7790648460928104E-5</v>
      </c>
      <c r="AL388" s="9">
        <f t="shared" si="262"/>
        <v>-1.4821270178167665E-3</v>
      </c>
      <c r="AQ388" s="1">
        <f t="shared" si="290"/>
        <v>44529</v>
      </c>
      <c r="AR388" s="12">
        <f t="shared" si="263"/>
        <v>2.2366473975001457E-4</v>
      </c>
      <c r="AS388" s="12">
        <f t="shared" si="264"/>
        <v>4.6497196484474755E-6</v>
      </c>
      <c r="AT388" s="12">
        <f t="shared" si="265"/>
        <v>4.5276153070231513E-6</v>
      </c>
      <c r="AU388" s="12">
        <f t="shared" si="266"/>
        <v>1.4886742111154847E-4</v>
      </c>
      <c r="AV388" s="12">
        <f t="shared" si="267"/>
        <v>5.1327845036059098E-4</v>
      </c>
      <c r="AW388" s="12">
        <f t="shared" si="268"/>
        <v>2.951803383666925E-4</v>
      </c>
      <c r="AX388" s="12">
        <f t="shared" si="269"/>
        <v>3.268275777954772E-9</v>
      </c>
      <c r="AY388" s="12">
        <f t="shared" si="270"/>
        <v>2.2839460803160095E-9</v>
      </c>
      <c r="AZ388" s="12">
        <f t="shared" si="271"/>
        <v>2.1967004969424217E-6</v>
      </c>
      <c r="BE388" s="1">
        <f t="shared" si="291"/>
        <v>44529</v>
      </c>
      <c r="BF388" s="4">
        <f>lambda!$C$1*BF387</f>
        <v>3.7220750419366528E-4</v>
      </c>
      <c r="BG388" s="12">
        <f t="shared" si="292"/>
        <v>8.3249694558478597E-8</v>
      </c>
      <c r="BH388" s="12">
        <f t="shared" si="293"/>
        <v>1.7306605455488816E-9</v>
      </c>
      <c r="BI388" s="12">
        <f t="shared" si="294"/>
        <v>1.6852123933761227E-9</v>
      </c>
      <c r="BJ388" s="12">
        <f t="shared" si="295"/>
        <v>5.5409571267676814E-8</v>
      </c>
      <c r="BK388" s="12">
        <f t="shared" si="296"/>
        <v>1.9104609096510768E-7</v>
      </c>
      <c r="BL388" s="12">
        <f t="shared" si="297"/>
        <v>1.0986833703050823E-7</v>
      </c>
      <c r="BM388" s="12">
        <f t="shared" si="298"/>
        <v>1.2164767703291555E-12</v>
      </c>
      <c r="BN388" s="12">
        <f t="shared" si="299"/>
        <v>8.5010187026732647E-13</v>
      </c>
      <c r="BO388" s="12">
        <f t="shared" si="300"/>
        <v>8.1762840942792308E-10</v>
      </c>
    </row>
    <row r="389" spans="1:67" x14ac:dyDescent="0.25">
      <c r="A389" s="1">
        <v>44526</v>
      </c>
      <c r="B389" s="33">
        <v>8.08</v>
      </c>
      <c r="C389" s="33">
        <v>8.2799999999999994</v>
      </c>
      <c r="D389" s="33">
        <v>8.43</v>
      </c>
      <c r="E389" s="33">
        <v>8.5500000000000007</v>
      </c>
      <c r="F389" s="33">
        <v>8.81</v>
      </c>
      <c r="G389" s="33">
        <v>8.85</v>
      </c>
      <c r="H389" s="33">
        <v>8.73</v>
      </c>
      <c r="I389" s="33">
        <v>8.57</v>
      </c>
      <c r="J389" s="33">
        <v>8.39</v>
      </c>
      <c r="K389" s="33">
        <v>8.24</v>
      </c>
      <c r="L389" s="33">
        <v>8.16</v>
      </c>
      <c r="M389" s="33">
        <v>8.08</v>
      </c>
      <c r="O389" s="1">
        <f t="shared" si="272"/>
        <v>44526</v>
      </c>
      <c r="P389" s="6">
        <f t="shared" si="273"/>
        <v>8.2232922280245369</v>
      </c>
      <c r="Q389" s="6">
        <f t="shared" si="274"/>
        <v>8.458521607015701</v>
      </c>
      <c r="R389" s="6">
        <f t="shared" si="275"/>
        <v>8.6276271720934439</v>
      </c>
      <c r="S389" s="6">
        <f t="shared" si="276"/>
        <v>9.0706227544910423</v>
      </c>
      <c r="T389" s="6">
        <f t="shared" si="277"/>
        <v>8.9300441189980937</v>
      </c>
      <c r="U389" s="6">
        <f t="shared" si="278"/>
        <v>8.9157817066845233</v>
      </c>
      <c r="V389" s="6">
        <f t="shared" si="279"/>
        <v>8.5048579172157801</v>
      </c>
      <c r="W389" s="6">
        <f t="shared" si="280"/>
        <v>8.6234363073149982</v>
      </c>
      <c r="X389" s="6">
        <f t="shared" si="281"/>
        <v>9.305867831970124</v>
      </c>
      <c r="AC389" s="1">
        <f t="shared" si="282"/>
        <v>44526</v>
      </c>
      <c r="AD389" s="9">
        <f t="shared" si="283"/>
        <v>2.2864908648659323E-3</v>
      </c>
      <c r="AE389" s="9">
        <f t="shared" si="284"/>
        <v>-3.3446884009585569E-3</v>
      </c>
      <c r="AF389" s="9">
        <f t="shared" si="285"/>
        <v>-3.2709412239602651E-3</v>
      </c>
      <c r="AG389" s="9">
        <f t="shared" si="286"/>
        <v>0</v>
      </c>
      <c r="AH389" s="9">
        <f t="shared" si="287"/>
        <v>-3.3565855220893063E-3</v>
      </c>
      <c r="AI389" s="9">
        <f t="shared" si="288"/>
        <v>-1.2168194755379765E-3</v>
      </c>
      <c r="AJ389" s="9">
        <f t="shared" si="289"/>
        <v>-1.2711119972625251E-3</v>
      </c>
      <c r="AK389" s="9">
        <f t="shared" ref="AK389:AK452" si="301">LN(W389/W390)</f>
        <v>-1.351068427553933E-3</v>
      </c>
      <c r="AL389" s="9">
        <f t="shared" ref="AL389:AL452" si="302">LN(X389/X390)</f>
        <v>2.9081679945701156E-3</v>
      </c>
      <c r="AQ389" s="1">
        <f t="shared" si="290"/>
        <v>44526</v>
      </c>
      <c r="AR389" s="12">
        <f t="shared" ref="AR389:AR452" si="303">AD389^2</f>
        <v>5.2280404751153593E-6</v>
      </c>
      <c r="AS389" s="12">
        <f t="shared" ref="AS389:AS452" si="304">AE389^2</f>
        <v>1.1186940499506709E-5</v>
      </c>
      <c r="AT389" s="12">
        <f t="shared" ref="AT389:AT452" si="305">AF389^2</f>
        <v>1.0699056490602678E-5</v>
      </c>
      <c r="AU389" s="12">
        <f t="shared" ref="AU389:AU452" si="306">AG389^2</f>
        <v>0</v>
      </c>
      <c r="AV389" s="12">
        <f t="shared" ref="AV389:AV452" si="307">AH389^2</f>
        <v>1.1266666367099541E-5</v>
      </c>
      <c r="AW389" s="12">
        <f t="shared" ref="AW389:AW452" si="308">AI389^2</f>
        <v>1.4806496360485161E-6</v>
      </c>
      <c r="AX389" s="12">
        <f t="shared" ref="AX389:AX452" si="309">AJ389^2</f>
        <v>1.6157257095847255E-6</v>
      </c>
      <c r="AY389" s="12">
        <f t="shared" ref="AY389:AY452" si="310">AK389^2</f>
        <v>1.8253858959330571E-6</v>
      </c>
      <c r="AZ389" s="12">
        <f t="shared" ref="AZ389:AZ452" si="311">AL389^2</f>
        <v>8.457441084641968E-6</v>
      </c>
      <c r="BE389" s="1">
        <f t="shared" si="291"/>
        <v>44526</v>
      </c>
      <c r="BF389" s="4">
        <f>lambda!$C$1*BF388</f>
        <v>3.6925347638260448E-4</v>
      </c>
      <c r="BG389" s="12">
        <f t="shared" si="292"/>
        <v>1.9304721201053098E-9</v>
      </c>
      <c r="BH389" s="12">
        <f t="shared" si="293"/>
        <v>4.1308166695282017E-9</v>
      </c>
      <c r="BI389" s="12">
        <f t="shared" si="294"/>
        <v>3.9506638031689071E-9</v>
      </c>
      <c r="BJ389" s="12">
        <f t="shared" si="295"/>
        <v>0</v>
      </c>
      <c r="BK389" s="12">
        <f t="shared" si="296"/>
        <v>4.1602557232944749E-9</v>
      </c>
      <c r="BL389" s="12">
        <f t="shared" si="297"/>
        <v>5.4673502541555267E-10</v>
      </c>
      <c r="BM389" s="12">
        <f t="shared" si="298"/>
        <v>5.9661233514491029E-10</v>
      </c>
      <c r="BN389" s="12">
        <f t="shared" si="299"/>
        <v>6.7403008781305645E-10</v>
      </c>
      <c r="BO389" s="12">
        <f t="shared" si="300"/>
        <v>3.1229395218051119E-9</v>
      </c>
    </row>
    <row r="390" spans="1:67" x14ac:dyDescent="0.25">
      <c r="A390" s="1">
        <v>44525</v>
      </c>
      <c r="B390" s="33">
        <v>8.0399999999999991</v>
      </c>
      <c r="C390" s="33">
        <v>8.25</v>
      </c>
      <c r="D390" s="33">
        <v>8.42</v>
      </c>
      <c r="E390" s="33">
        <v>8.5500000000000007</v>
      </c>
      <c r="F390" s="33">
        <v>8.81</v>
      </c>
      <c r="G390" s="33">
        <v>8.86</v>
      </c>
      <c r="H390" s="33">
        <v>8.74</v>
      </c>
      <c r="I390" s="33">
        <v>8.58</v>
      </c>
      <c r="J390" s="33">
        <v>8.4</v>
      </c>
      <c r="K390" s="33">
        <v>8.24</v>
      </c>
      <c r="L390" s="33">
        <v>8.16</v>
      </c>
      <c r="M390" s="33">
        <v>8.06</v>
      </c>
      <c r="O390" s="1">
        <f t="shared" si="272"/>
        <v>44525</v>
      </c>
      <c r="P390" s="6">
        <f t="shared" si="273"/>
        <v>8.2045112249443441</v>
      </c>
      <c r="Q390" s="6">
        <f t="shared" si="274"/>
        <v>8.486860091405557</v>
      </c>
      <c r="R390" s="6">
        <f t="shared" si="275"/>
        <v>8.6558938375740802</v>
      </c>
      <c r="S390" s="6">
        <f t="shared" si="276"/>
        <v>9.0706227544910423</v>
      </c>
      <c r="T390" s="6">
        <f t="shared" si="277"/>
        <v>8.9600689380460388</v>
      </c>
      <c r="U390" s="6">
        <f t="shared" si="278"/>
        <v>8.9266372067573823</v>
      </c>
      <c r="V390" s="6">
        <f t="shared" si="279"/>
        <v>8.5156754178202565</v>
      </c>
      <c r="W390" s="6">
        <f t="shared" si="280"/>
        <v>8.6350950339420862</v>
      </c>
      <c r="X390" s="6">
        <f t="shared" si="281"/>
        <v>9.2788441187743462</v>
      </c>
      <c r="AC390" s="1">
        <f t="shared" si="282"/>
        <v>44525</v>
      </c>
      <c r="AD390" s="9">
        <f t="shared" si="283"/>
        <v>-1.702785053182514E-2</v>
      </c>
      <c r="AE390" s="9">
        <f t="shared" si="284"/>
        <v>-5.4713241957181228E-3</v>
      </c>
      <c r="AF390" s="9">
        <f t="shared" si="285"/>
        <v>-3.203284138702731E-3</v>
      </c>
      <c r="AG390" s="9">
        <f t="shared" si="286"/>
        <v>-6.5780886704729837E-3</v>
      </c>
      <c r="AH390" s="9">
        <f t="shared" si="287"/>
        <v>-9.994447914536438E-3</v>
      </c>
      <c r="AI390" s="9">
        <f t="shared" si="288"/>
        <v>-1.6884324385238934E-2</v>
      </c>
      <c r="AJ390" s="9">
        <f t="shared" si="289"/>
        <v>-1.38842656012826E-2</v>
      </c>
      <c r="AK390" s="9">
        <f t="shared" si="301"/>
        <v>-1.9177769271076565E-2</v>
      </c>
      <c r="AL390" s="9">
        <f t="shared" si="302"/>
        <v>-1.3106286104652155E-2</v>
      </c>
      <c r="AQ390" s="1">
        <f t="shared" si="290"/>
        <v>44525</v>
      </c>
      <c r="AR390" s="12">
        <f t="shared" si="303"/>
        <v>2.8994769373417772E-4</v>
      </c>
      <c r="AS390" s="12">
        <f t="shared" si="304"/>
        <v>2.9935388454650564E-5</v>
      </c>
      <c r="AT390" s="12">
        <f t="shared" si="305"/>
        <v>1.0261029273264497E-5</v>
      </c>
      <c r="AU390" s="12">
        <f t="shared" si="306"/>
        <v>4.3271250556605025E-5</v>
      </c>
      <c r="AV390" s="12">
        <f t="shared" si="307"/>
        <v>9.9888989116381753E-5</v>
      </c>
      <c r="AW390" s="12">
        <f t="shared" si="308"/>
        <v>2.8508040994597409E-4</v>
      </c>
      <c r="AX390" s="12">
        <f t="shared" si="309"/>
        <v>1.9277283128695926E-4</v>
      </c>
      <c r="AY390" s="12">
        <f t="shared" si="310"/>
        <v>3.6778683421464858E-4</v>
      </c>
      <c r="AZ390" s="12">
        <f t="shared" si="311"/>
        <v>1.7177473545699817E-4</v>
      </c>
      <c r="BE390" s="1">
        <f t="shared" si="291"/>
        <v>44525</v>
      </c>
      <c r="BF390" s="4">
        <f>lambda!$C$1*BF389</f>
        <v>3.6632289323671081E-4</v>
      </c>
      <c r="BG390" s="12">
        <f t="shared" si="292"/>
        <v>1.0621447805601571E-7</v>
      </c>
      <c r="BH390" s="12">
        <f t="shared" si="293"/>
        <v>1.0966018108872425E-8</v>
      </c>
      <c r="BI390" s="12">
        <f t="shared" si="294"/>
        <v>3.7588499309688349E-9</v>
      </c>
      <c r="BJ390" s="12">
        <f t="shared" si="295"/>
        <v>1.5851249697866184E-8</v>
      </c>
      <c r="BK390" s="12">
        <f t="shared" si="296"/>
        <v>3.6591623495603282E-8</v>
      </c>
      <c r="BL390" s="12">
        <f t="shared" si="297"/>
        <v>1.0443148057651681E-7</v>
      </c>
      <c r="BM390" s="12">
        <f t="shared" si="298"/>
        <v>7.0617101294471241E-8</v>
      </c>
      <c r="BN390" s="12">
        <f t="shared" si="299"/>
        <v>1.3472873720388058E-7</v>
      </c>
      <c r="BO390" s="12">
        <f t="shared" si="300"/>
        <v>6.2925018077578188E-8</v>
      </c>
    </row>
    <row r="391" spans="1:67" x14ac:dyDescent="0.25">
      <c r="A391" s="1">
        <v>44524</v>
      </c>
      <c r="B391" s="33">
        <v>8.2899999999999991</v>
      </c>
      <c r="C391" s="33">
        <v>8.4499999999999993</v>
      </c>
      <c r="D391" s="33">
        <v>8.57</v>
      </c>
      <c r="E391" s="33">
        <v>8.67</v>
      </c>
      <c r="F391" s="33">
        <v>8.9</v>
      </c>
      <c r="G391" s="33">
        <v>8.9499999999999993</v>
      </c>
      <c r="H391" s="33">
        <v>8.85</v>
      </c>
      <c r="I391" s="33">
        <v>8.69</v>
      </c>
      <c r="J391" s="33">
        <v>8.52</v>
      </c>
      <c r="K391" s="33">
        <v>8.35</v>
      </c>
      <c r="L391" s="33">
        <v>8.25</v>
      </c>
      <c r="M391" s="33">
        <v>8.14</v>
      </c>
      <c r="O391" s="1">
        <f t="shared" ref="O391:O454" si="312">A391</f>
        <v>44524</v>
      </c>
      <c r="P391" s="6">
        <f t="shared" ref="P391:P454" si="313">((1+C391/100)^Q$2/(1+B391/100)^P$2-1)*100/(Q$2-P$2)</f>
        <v>8.3454126353607272</v>
      </c>
      <c r="Q391" s="6">
        <f t="shared" ref="Q391:Q454" si="314">((1+D391/100)^R$2/(1+C391/100)^Q$2-1)*100/(R$2-Q$2)</f>
        <v>8.5334217150851543</v>
      </c>
      <c r="R391" s="6">
        <f t="shared" ref="R391:R454" si="315">((1+E391/100)^S$2/(1+D391/100)^R$2-1)*100/(S$2-R$2)</f>
        <v>8.6836655816567188</v>
      </c>
      <c r="S391" s="6">
        <f t="shared" ref="S391:S454" si="316">((1+F391/100)^T$2/(1+E391/100)^S$2-1)*100/(T$2-S$2)</f>
        <v>9.1304867948835966</v>
      </c>
      <c r="T391" s="6">
        <f t="shared" ref="T391:T454" si="317">((1+G391/100)^U$2/(1+F391/100)^T$2-1)*100/(U$2-T$2)</f>
        <v>9.0500688810636998</v>
      </c>
      <c r="U391" s="6">
        <f t="shared" ref="U391:U454" si="318">((1+H391/100)^V$2/(1+G391/100)^U$2-1)*100/(V$2-U$2)</f>
        <v>9.0786370412845088</v>
      </c>
      <c r="V391" s="6">
        <f t="shared" ref="V391:V454" si="319">((1+I391/100)^W$2/(1+H391/100)^V$2-1)*100/(W$2-V$2)</f>
        <v>8.6347339244621004</v>
      </c>
      <c r="W391" s="6">
        <f t="shared" ref="W391:W454" si="320">((1+J391/100)^X$2/(1+I391/100)^W$2-1)*100/(X$2-W$2)</f>
        <v>8.8022950311561345</v>
      </c>
      <c r="X391" s="6">
        <f t="shared" ref="X391:X454" si="321">((1+K391/100)^Y$2/(1+J391/100)^X$2-1)*100/(Y$2-X$2)</f>
        <v>9.4012557330716895</v>
      </c>
      <c r="AC391" s="1">
        <f t="shared" ref="AC391:AC454" si="322">O391</f>
        <v>44524</v>
      </c>
      <c r="AD391" s="9">
        <f t="shared" ref="AD391:AD454" si="323">LN(P391/P392)</f>
        <v>-1.3410455498180542E-2</v>
      </c>
      <c r="AE391" s="9">
        <f t="shared" ref="AE391:AE454" si="324">LN(Q391/Q392)</f>
        <v>-1.6356211632824785E-2</v>
      </c>
      <c r="AF391" s="9">
        <f t="shared" ref="AF391:AF454" si="325">LN(R391/R392)</f>
        <v>-7.5065019433227529E-3</v>
      </c>
      <c r="AG391" s="9">
        <f t="shared" ref="AG391:AG454" si="326">LN(S391/S392)</f>
        <v>-5.4443365756850059E-3</v>
      </c>
      <c r="AH391" s="9">
        <f t="shared" ref="AH391:AH454" si="327">LN(T391/T392)</f>
        <v>-6.6051773305135317E-3</v>
      </c>
      <c r="AI391" s="9">
        <f t="shared" ref="AI391:AI454" si="328">LN(U391/U392)</f>
        <v>-1.5447086017988814E-2</v>
      </c>
      <c r="AJ391" s="9">
        <f t="shared" ref="AJ391:AJ454" si="329">LN(V391/V392)</f>
        <v>-2.1082827829463895E-2</v>
      </c>
      <c r="AK391" s="9">
        <f t="shared" si="301"/>
        <v>-2.7056517564141664E-3</v>
      </c>
      <c r="AL391" s="9">
        <f t="shared" si="302"/>
        <v>8.6361856358701614E-3</v>
      </c>
      <c r="AQ391" s="1">
        <f t="shared" ref="AQ391:AQ454" si="330">AC391</f>
        <v>44524</v>
      </c>
      <c r="AR391" s="12">
        <f t="shared" si="303"/>
        <v>1.7984031666868074E-4</v>
      </c>
      <c r="AS391" s="12">
        <f t="shared" si="304"/>
        <v>2.675256589777528E-4</v>
      </c>
      <c r="AT391" s="12">
        <f t="shared" si="305"/>
        <v>5.6347571425108268E-5</v>
      </c>
      <c r="AU391" s="12">
        <f t="shared" si="306"/>
        <v>2.9640800749341536E-5</v>
      </c>
      <c r="AV391" s="12">
        <f t="shared" si="307"/>
        <v>4.3628367567529863E-5</v>
      </c>
      <c r="AW391" s="12">
        <f t="shared" si="308"/>
        <v>2.3861246644714553E-4</v>
      </c>
      <c r="AX391" s="12">
        <f t="shared" si="309"/>
        <v>4.4448562928681731E-4</v>
      </c>
      <c r="AY391" s="12">
        <f t="shared" si="310"/>
        <v>7.320551426987064E-6</v>
      </c>
      <c r="AZ391" s="12">
        <f t="shared" si="311"/>
        <v>7.4583702337210106E-5</v>
      </c>
      <c r="BE391" s="1">
        <f t="shared" ref="BE391:BE454" si="331">AQ391</f>
        <v>44524</v>
      </c>
      <c r="BF391" s="4">
        <f>lambda!$C$1*BF390</f>
        <v>3.6341556868721311E-4</v>
      </c>
      <c r="BG391" s="12">
        <f t="shared" ref="BG391:BG454" si="332">AR391*$BF391</f>
        <v>6.5356770955037106E-8</v>
      </c>
      <c r="BH391" s="12">
        <f t="shared" ref="BH391:BH454" si="333">AS391*$BF391</f>
        <v>9.7222989495821479E-8</v>
      </c>
      <c r="BI391" s="12">
        <f t="shared" ref="BI391:BI454" si="334">AT391*$BF391</f>
        <v>2.0477584713599082E-8</v>
      </c>
      <c r="BJ391" s="12">
        <f t="shared" ref="BJ391:BJ454" si="335">AU391*$BF391</f>
        <v>1.0771928460666327E-8</v>
      </c>
      <c r="BK391" s="12">
        <f t="shared" ref="BK391:BK454" si="336">AV391*$BF391</f>
        <v>1.585522801044863E-8</v>
      </c>
      <c r="BL391" s="12">
        <f t="shared" ref="BL391:BL454" si="337">AW391*$BF391</f>
        <v>8.6715485189747945E-8</v>
      </c>
      <c r="BM391" s="12">
        <f t="shared" ref="BM391:BM454" si="338">AX391*$BF391</f>
        <v>1.615329977405625E-7</v>
      </c>
      <c r="BN391" s="12">
        <f t="shared" ref="BN391:BN454" si="339">AY391*$BF391</f>
        <v>2.6604023599424934E-9</v>
      </c>
      <c r="BO391" s="12">
        <f t="shared" ref="BO391:BO454" si="340">AZ391*$BF391</f>
        <v>2.7104878599675035E-8</v>
      </c>
    </row>
    <row r="392" spans="1:67" x14ac:dyDescent="0.25">
      <c r="A392" s="1">
        <v>44523</v>
      </c>
      <c r="B392" s="33">
        <v>8.4700000000000006</v>
      </c>
      <c r="C392" s="33">
        <v>8.6</v>
      </c>
      <c r="D392" s="33">
        <v>8.7200000000000006</v>
      </c>
      <c r="E392" s="33">
        <v>8.8000000000000007</v>
      </c>
      <c r="F392" s="33">
        <v>8.99</v>
      </c>
      <c r="G392" s="33">
        <v>9.0299999999999994</v>
      </c>
      <c r="H392" s="33">
        <v>8.9499999999999993</v>
      </c>
      <c r="I392" s="33">
        <v>8.81</v>
      </c>
      <c r="J392" s="33">
        <v>8.61</v>
      </c>
      <c r="K392" s="33">
        <v>8.39</v>
      </c>
      <c r="L392" s="33">
        <v>8.26</v>
      </c>
      <c r="M392" s="33">
        <v>8.1300000000000008</v>
      </c>
      <c r="O392" s="1">
        <f t="shared" si="312"/>
        <v>44523</v>
      </c>
      <c r="P392" s="6">
        <f t="shared" si="313"/>
        <v>8.4580822067183092</v>
      </c>
      <c r="Q392" s="6">
        <f t="shared" si="314"/>
        <v>8.6741438700650875</v>
      </c>
      <c r="R392" s="6">
        <f t="shared" si="315"/>
        <v>8.7490947992639789</v>
      </c>
      <c r="S392" s="6">
        <f t="shared" si="316"/>
        <v>9.1803318014705972</v>
      </c>
      <c r="T392" s="6">
        <f t="shared" si="317"/>
        <v>9.1100440461254308</v>
      </c>
      <c r="U392" s="6">
        <f t="shared" si="318"/>
        <v>9.2199642652883167</v>
      </c>
      <c r="V392" s="6">
        <f t="shared" si="319"/>
        <v>8.8187110981329582</v>
      </c>
      <c r="W392" s="6">
        <f t="shared" si="320"/>
        <v>8.8261432240716911</v>
      </c>
      <c r="X392" s="6">
        <f t="shared" si="321"/>
        <v>9.3204143265013553</v>
      </c>
      <c r="AC392" s="1">
        <f t="shared" si="322"/>
        <v>44523</v>
      </c>
      <c r="AD392" s="9">
        <f t="shared" si="323"/>
        <v>1.4526458274359499E-2</v>
      </c>
      <c r="AE392" s="9">
        <f t="shared" si="324"/>
        <v>1.0847915981207729E-2</v>
      </c>
      <c r="AF392" s="9">
        <f t="shared" si="325"/>
        <v>-4.7459508083650281E-5</v>
      </c>
      <c r="AG392" s="9">
        <f t="shared" si="326"/>
        <v>-2.6499926486773248E-5</v>
      </c>
      <c r="AH392" s="9">
        <f t="shared" si="327"/>
        <v>3.2957696655155706E-3</v>
      </c>
      <c r="AI392" s="9">
        <f t="shared" si="328"/>
        <v>8.8856640693850356E-3</v>
      </c>
      <c r="AJ392" s="9">
        <f t="shared" si="329"/>
        <v>7.4046154468862804E-3</v>
      </c>
      <c r="AK392" s="9">
        <f t="shared" si="301"/>
        <v>-5.236051785295002E-3</v>
      </c>
      <c r="AL392" s="9">
        <f t="shared" si="302"/>
        <v>-2.5872244391394579E-2</v>
      </c>
      <c r="AQ392" s="1">
        <f t="shared" si="330"/>
        <v>44523</v>
      </c>
      <c r="AR392" s="12">
        <f t="shared" si="303"/>
        <v>2.1101798999670755E-4</v>
      </c>
      <c r="AS392" s="12">
        <f t="shared" si="304"/>
        <v>1.1767728113534205E-4</v>
      </c>
      <c r="AT392" s="12">
        <f t="shared" si="305"/>
        <v>2.2524049075420663E-9</v>
      </c>
      <c r="AU392" s="12">
        <f t="shared" si="306"/>
        <v>7.0224610380438637E-10</v>
      </c>
      <c r="AV392" s="12">
        <f t="shared" si="307"/>
        <v>1.0862097688132616E-5</v>
      </c>
      <c r="AW392" s="12">
        <f t="shared" si="308"/>
        <v>7.8955025953960232E-5</v>
      </c>
      <c r="AX392" s="12">
        <f t="shared" si="309"/>
        <v>5.4828329916266911E-5</v>
      </c>
      <c r="AY392" s="12">
        <f t="shared" si="310"/>
        <v>2.7416238298290978E-5</v>
      </c>
      <c r="AZ392" s="12">
        <f t="shared" si="311"/>
        <v>6.693730298480482E-4</v>
      </c>
      <c r="BE392" s="1">
        <f t="shared" si="331"/>
        <v>44523</v>
      </c>
      <c r="BF392" s="4">
        <f>lambda!$C$1*BF391</f>
        <v>3.6053131814207652E-4</v>
      </c>
      <c r="BG392" s="12">
        <f t="shared" si="332"/>
        <v>7.6078594085204486E-8</v>
      </c>
      <c r="BH392" s="12">
        <f t="shared" si="333"/>
        <v>4.2426345283100586E-8</v>
      </c>
      <c r="BI392" s="12">
        <f t="shared" si="334"/>
        <v>8.1206251030582316E-13</v>
      </c>
      <c r="BJ392" s="12">
        <f t="shared" si="335"/>
        <v>2.5318171346473293E-13</v>
      </c>
      <c r="BK392" s="12">
        <f t="shared" si="336"/>
        <v>3.916126397290454E-9</v>
      </c>
      <c r="BL392" s="12">
        <f t="shared" si="337"/>
        <v>2.8465759581123144E-8</v>
      </c>
      <c r="BM392" s="12">
        <f t="shared" si="338"/>
        <v>1.9767330056240357E-8</v>
      </c>
      <c r="BN392" s="12">
        <f t="shared" si="339"/>
        <v>9.8844125321801268E-9</v>
      </c>
      <c r="BO392" s="12">
        <f t="shared" si="340"/>
        <v>2.4132994077987234E-7</v>
      </c>
    </row>
    <row r="393" spans="1:67" x14ac:dyDescent="0.25">
      <c r="A393" s="1">
        <v>44522</v>
      </c>
      <c r="B393" s="33">
        <v>8.2200000000000006</v>
      </c>
      <c r="C393" s="33">
        <v>8.41</v>
      </c>
      <c r="D393" s="33">
        <v>8.56</v>
      </c>
      <c r="E393" s="33">
        <v>8.68</v>
      </c>
      <c r="F393" s="33">
        <v>8.93</v>
      </c>
      <c r="G393" s="33">
        <v>8.98</v>
      </c>
      <c r="H393" s="33">
        <v>8.89</v>
      </c>
      <c r="I393" s="33">
        <v>8.75</v>
      </c>
      <c r="J393" s="33">
        <v>8.58</v>
      </c>
      <c r="K393" s="33">
        <v>8.43</v>
      </c>
      <c r="L393" s="33">
        <v>8.35</v>
      </c>
      <c r="M393" s="33">
        <v>8.2799999999999994</v>
      </c>
      <c r="O393" s="1">
        <f t="shared" si="312"/>
        <v>44522</v>
      </c>
      <c r="P393" s="6">
        <f t="shared" si="313"/>
        <v>8.3361043267065504</v>
      </c>
      <c r="Q393" s="6">
        <f t="shared" si="314"/>
        <v>8.5805560204801345</v>
      </c>
      <c r="R393" s="6">
        <f t="shared" si="315"/>
        <v>8.7495100368527368</v>
      </c>
      <c r="S393" s="6">
        <f t="shared" si="316"/>
        <v>9.1805750828119148</v>
      </c>
      <c r="T393" s="6">
        <f t="shared" si="317"/>
        <v>9.0800688620906058</v>
      </c>
      <c r="U393" s="6">
        <f t="shared" si="318"/>
        <v>9.1384016656730243</v>
      </c>
      <c r="V393" s="6">
        <f t="shared" si="319"/>
        <v>8.753653095710467</v>
      </c>
      <c r="W393" s="6">
        <f t="shared" si="320"/>
        <v>8.8724785683266774</v>
      </c>
      <c r="X393" s="6">
        <f t="shared" si="321"/>
        <v>9.5647008577892088</v>
      </c>
      <c r="AC393" s="1">
        <f t="shared" si="322"/>
        <v>44522</v>
      </c>
      <c r="AD393" s="9">
        <f t="shared" si="323"/>
        <v>2.6316379686226351E-2</v>
      </c>
      <c r="AE393" s="9">
        <f t="shared" si="324"/>
        <v>3.0023593289468242E-2</v>
      </c>
      <c r="AF393" s="9">
        <f t="shared" si="325"/>
        <v>3.606598766458767E-2</v>
      </c>
      <c r="AG393" s="9">
        <f t="shared" si="326"/>
        <v>3.5497184010628999E-2</v>
      </c>
      <c r="AH393" s="9">
        <f t="shared" si="327"/>
        <v>3.1322209654803146E-2</v>
      </c>
      <c r="AI393" s="9">
        <f t="shared" si="328"/>
        <v>3.0784144073979617E-2</v>
      </c>
      <c r="AJ393" s="9">
        <f t="shared" si="329"/>
        <v>2.5081691141718033E-2</v>
      </c>
      <c r="AK393" s="9">
        <f t="shared" si="301"/>
        <v>2.4469662419849072E-2</v>
      </c>
      <c r="AL393" s="9">
        <f t="shared" si="302"/>
        <v>2.8905412244849153E-2</v>
      </c>
      <c r="AQ393" s="1">
        <f t="shared" si="330"/>
        <v>44522</v>
      </c>
      <c r="AR393" s="12">
        <f t="shared" si="303"/>
        <v>6.9255183978962696E-4</v>
      </c>
      <c r="AS393" s="12">
        <f t="shared" si="304"/>
        <v>9.0141615401140242E-4</v>
      </c>
      <c r="AT393" s="12">
        <f t="shared" si="305"/>
        <v>1.30075546622219E-3</v>
      </c>
      <c r="AU393" s="12">
        <f t="shared" si="306"/>
        <v>1.260050072684455E-3</v>
      </c>
      <c r="AV393" s="12">
        <f t="shared" si="307"/>
        <v>9.8108081765944347E-4</v>
      </c>
      <c r="AW393" s="12">
        <f t="shared" si="308"/>
        <v>9.4766352636753437E-4</v>
      </c>
      <c r="AX393" s="12">
        <f t="shared" si="309"/>
        <v>6.2909123052853682E-4</v>
      </c>
      <c r="AY393" s="12">
        <f t="shared" si="310"/>
        <v>5.9876437894137394E-4</v>
      </c>
      <c r="AZ393" s="12">
        <f t="shared" si="311"/>
        <v>8.3552285704467536E-4</v>
      </c>
      <c r="BE393" s="1">
        <f t="shared" si="331"/>
        <v>44522</v>
      </c>
      <c r="BF393" s="4">
        <f>lambda!$C$1*BF392</f>
        <v>3.5766995847428228E-4</v>
      </c>
      <c r="BG393" s="12">
        <f t="shared" si="332"/>
        <v>2.4770498777884368E-7</v>
      </c>
      <c r="BH393" s="12">
        <f t="shared" si="333"/>
        <v>3.2240947837330552E-7</v>
      </c>
      <c r="BI393" s="12">
        <f t="shared" si="334"/>
        <v>4.6524115358888637E-7</v>
      </c>
      <c r="BJ393" s="12">
        <f t="shared" si="335"/>
        <v>4.5068205717256539E-7</v>
      </c>
      <c r="BK393" s="12">
        <f t="shared" si="336"/>
        <v>3.5090313531216805E-7</v>
      </c>
      <c r="BL393" s="12">
        <f t="shared" si="337"/>
        <v>3.3895077412346792E-7</v>
      </c>
      <c r="BM393" s="12">
        <f t="shared" si="338"/>
        <v>2.2500703429967691E-7</v>
      </c>
      <c r="BN393" s="12">
        <f t="shared" si="339"/>
        <v>2.1416003055184062E-7</v>
      </c>
      <c r="BO393" s="12">
        <f t="shared" si="340"/>
        <v>2.988414255834827E-7</v>
      </c>
    </row>
    <row r="394" spans="1:67" x14ac:dyDescent="0.25">
      <c r="A394" s="1">
        <v>44519</v>
      </c>
      <c r="B394" s="33">
        <v>8.09</v>
      </c>
      <c r="C394" s="33">
        <v>8.23</v>
      </c>
      <c r="D394" s="33">
        <v>8.35</v>
      </c>
      <c r="E394" s="33">
        <v>8.44</v>
      </c>
      <c r="F394" s="33">
        <v>8.65</v>
      </c>
      <c r="G394" s="33">
        <v>8.6999999999999993</v>
      </c>
      <c r="H394" s="33">
        <v>8.6199999999999992</v>
      </c>
      <c r="I394" s="33">
        <v>8.5</v>
      </c>
      <c r="J394" s="33">
        <v>8.35</v>
      </c>
      <c r="K394" s="33">
        <v>8.2100000000000009</v>
      </c>
      <c r="L394" s="33">
        <v>8.14</v>
      </c>
      <c r="M394" s="33">
        <v>8.06</v>
      </c>
      <c r="O394" s="1">
        <f t="shared" si="312"/>
        <v>44519</v>
      </c>
      <c r="P394" s="6">
        <f t="shared" si="313"/>
        <v>8.1195896765028586</v>
      </c>
      <c r="Q394" s="6">
        <f t="shared" si="314"/>
        <v>8.3267658073241435</v>
      </c>
      <c r="R394" s="6">
        <f t="shared" si="315"/>
        <v>8.4395730036955996</v>
      </c>
      <c r="S394" s="6">
        <f t="shared" si="316"/>
        <v>8.8604066765031408</v>
      </c>
      <c r="T394" s="6">
        <f t="shared" si="317"/>
        <v>8.8000690395810608</v>
      </c>
      <c r="U394" s="6">
        <f t="shared" si="318"/>
        <v>8.8613697645761</v>
      </c>
      <c r="V394" s="6">
        <f t="shared" si="319"/>
        <v>8.5368272190559544</v>
      </c>
      <c r="W394" s="6">
        <f t="shared" si="320"/>
        <v>8.6580067409404826</v>
      </c>
      <c r="X394" s="6">
        <f t="shared" si="321"/>
        <v>9.292186776475365</v>
      </c>
      <c r="AC394" s="1">
        <f t="shared" si="322"/>
        <v>44519</v>
      </c>
      <c r="AD394" s="9">
        <f t="shared" si="323"/>
        <v>2.3187949283831892E-3</v>
      </c>
      <c r="AE394" s="9">
        <f t="shared" si="324"/>
        <v>3.3929799586977609E-3</v>
      </c>
      <c r="AF394" s="9">
        <f t="shared" si="325"/>
        <v>3.3447723724304803E-3</v>
      </c>
      <c r="AG394" s="9">
        <f t="shared" si="326"/>
        <v>5.6633439972329433E-3</v>
      </c>
      <c r="AH394" s="9">
        <f t="shared" si="327"/>
        <v>7.989133991730353E-3</v>
      </c>
      <c r="AI394" s="9">
        <f t="shared" si="328"/>
        <v>9.2187199647552516E-3</v>
      </c>
      <c r="AJ394" s="9">
        <f t="shared" si="329"/>
        <v>7.6316375087720507E-3</v>
      </c>
      <c r="AK394" s="9">
        <f t="shared" si="301"/>
        <v>-8.7084205101826235E-4</v>
      </c>
      <c r="AL394" s="9">
        <f t="shared" si="302"/>
        <v>-2.8965933259638061E-3</v>
      </c>
      <c r="AQ394" s="1">
        <f t="shared" si="330"/>
        <v>44519</v>
      </c>
      <c r="AR394" s="12">
        <f t="shared" si="303"/>
        <v>5.3768099198955993E-6</v>
      </c>
      <c r="AS394" s="12">
        <f t="shared" si="304"/>
        <v>1.151231300012466E-5</v>
      </c>
      <c r="AT394" s="12">
        <f t="shared" si="305"/>
        <v>1.1187502223374224E-5</v>
      </c>
      <c r="AU394" s="12">
        <f t="shared" si="306"/>
        <v>3.2073465230994411E-5</v>
      </c>
      <c r="AV394" s="12">
        <f t="shared" si="307"/>
        <v>6.3826261937821363E-5</v>
      </c>
      <c r="AW394" s="12">
        <f t="shared" si="308"/>
        <v>8.4984797788577061E-5</v>
      </c>
      <c r="AX394" s="12">
        <f t="shared" si="309"/>
        <v>5.8241891065296473E-5</v>
      </c>
      <c r="AY394" s="12">
        <f t="shared" si="310"/>
        <v>7.5836587782169386E-7</v>
      </c>
      <c r="AZ394" s="12">
        <f t="shared" si="311"/>
        <v>8.390252896018064E-6</v>
      </c>
      <c r="BE394" s="1">
        <f t="shared" si="331"/>
        <v>44519</v>
      </c>
      <c r="BF394" s="4">
        <f>lambda!$C$1*BF393</f>
        <v>3.5483130801020068E-4</v>
      </c>
      <c r="BG394" s="12">
        <f t="shared" si="332"/>
        <v>1.9078604967987778E-9</v>
      </c>
      <c r="BH394" s="12">
        <f t="shared" si="333"/>
        <v>4.0849290800570704E-9</v>
      </c>
      <c r="BI394" s="12">
        <f t="shared" si="334"/>
        <v>3.9696760472869041E-9</v>
      </c>
      <c r="BJ394" s="12">
        <f t="shared" si="335"/>
        <v>1.138066962033344E-8</v>
      </c>
      <c r="BK394" s="12">
        <f t="shared" si="336"/>
        <v>2.2647556008798839E-8</v>
      </c>
      <c r="BL394" s="12">
        <f t="shared" si="337"/>
        <v>3.0155266960303209E-8</v>
      </c>
      <c r="BM394" s="12">
        <f t="shared" si="338"/>
        <v>2.0666046387686768E-8</v>
      </c>
      <c r="BN394" s="12">
        <f t="shared" si="339"/>
        <v>2.6909195637777568E-10</v>
      </c>
      <c r="BO394" s="12">
        <f t="shared" si="340"/>
        <v>2.9771244096304638E-9</v>
      </c>
    </row>
    <row r="395" spans="1:67" x14ac:dyDescent="0.25">
      <c r="A395" s="1">
        <v>44518</v>
      </c>
      <c r="B395" s="33">
        <v>8.0500000000000007</v>
      </c>
      <c r="C395" s="33">
        <v>8.1999999999999993</v>
      </c>
      <c r="D395" s="33">
        <v>8.32</v>
      </c>
      <c r="E395" s="33">
        <v>8.41</v>
      </c>
      <c r="F395" s="33">
        <v>8.61</v>
      </c>
      <c r="G395" s="33">
        <v>8.65</v>
      </c>
      <c r="H395" s="33">
        <v>8.56</v>
      </c>
      <c r="I395" s="33">
        <v>8.44</v>
      </c>
      <c r="J395" s="33">
        <v>8.31</v>
      </c>
      <c r="K395" s="33">
        <v>8.19</v>
      </c>
      <c r="L395" s="33">
        <v>8.1300000000000008</v>
      </c>
      <c r="M395" s="33">
        <v>8.06</v>
      </c>
      <c r="O395" s="1">
        <f t="shared" si="312"/>
        <v>44518</v>
      </c>
      <c r="P395" s="6">
        <f t="shared" si="313"/>
        <v>8.1007838250232389</v>
      </c>
      <c r="Q395" s="6">
        <f t="shared" si="314"/>
        <v>8.298561133823501</v>
      </c>
      <c r="R395" s="6">
        <f t="shared" si="315"/>
        <v>8.4113917093582735</v>
      </c>
      <c r="S395" s="6">
        <f t="shared" si="316"/>
        <v>8.810368969652238</v>
      </c>
      <c r="T395" s="6">
        <f t="shared" si="317"/>
        <v>8.7300442002510295</v>
      </c>
      <c r="U395" s="6">
        <f t="shared" si="318"/>
        <v>8.7800546646579765</v>
      </c>
      <c r="V395" s="6">
        <f t="shared" si="319"/>
        <v>8.4719252175207256</v>
      </c>
      <c r="W395" s="6">
        <f t="shared" si="320"/>
        <v>8.6655497812101245</v>
      </c>
      <c r="X395" s="6">
        <f t="shared" si="321"/>
        <v>9.3191414822397256</v>
      </c>
      <c r="AC395" s="1">
        <f t="shared" si="322"/>
        <v>44518</v>
      </c>
      <c r="AD395" s="9">
        <f t="shared" si="323"/>
        <v>1.0505024845465507E-2</v>
      </c>
      <c r="AE395" s="9">
        <f t="shared" si="324"/>
        <v>7.9482450808844567E-3</v>
      </c>
      <c r="AF395" s="9">
        <f t="shared" si="325"/>
        <v>7.8390778720902141E-3</v>
      </c>
      <c r="AG395" s="9">
        <f t="shared" si="326"/>
        <v>1.1415129158570585E-2</v>
      </c>
      <c r="AH395" s="9">
        <f t="shared" si="327"/>
        <v>1.8501409761718771E-2</v>
      </c>
      <c r="AI395" s="9">
        <f t="shared" si="328"/>
        <v>1.492138622154498E-2</v>
      </c>
      <c r="AJ395" s="9">
        <f t="shared" si="329"/>
        <v>6.4239545319118452E-3</v>
      </c>
      <c r="AK395" s="9">
        <f t="shared" si="301"/>
        <v>9.0216887800708585E-3</v>
      </c>
      <c r="AL395" s="9">
        <f t="shared" si="302"/>
        <v>-4.332362854037662E-3</v>
      </c>
      <c r="AQ395" s="1">
        <f t="shared" si="330"/>
        <v>44518</v>
      </c>
      <c r="AR395" s="12">
        <f t="shared" si="303"/>
        <v>1.103555470038476E-4</v>
      </c>
      <c r="AS395" s="12">
        <f t="shared" si="304"/>
        <v>6.3174599865803964E-5</v>
      </c>
      <c r="AT395" s="12">
        <f t="shared" si="305"/>
        <v>6.1451141884694442E-5</v>
      </c>
      <c r="AU395" s="12">
        <f t="shared" si="306"/>
        <v>1.303051737068484E-4</v>
      </c>
      <c r="AV395" s="12">
        <f t="shared" si="307"/>
        <v>3.4230216317102265E-4</v>
      </c>
      <c r="AW395" s="12">
        <f t="shared" si="308"/>
        <v>2.2264776677251237E-4</v>
      </c>
      <c r="AX395" s="12">
        <f t="shared" si="309"/>
        <v>4.1267191828070738E-5</v>
      </c>
      <c r="AY395" s="12">
        <f t="shared" si="310"/>
        <v>8.1390868444456422E-5</v>
      </c>
      <c r="AZ395" s="12">
        <f t="shared" si="311"/>
        <v>1.8769367899045354E-5</v>
      </c>
      <c r="BE395" s="1">
        <f t="shared" si="331"/>
        <v>44518</v>
      </c>
      <c r="BF395" s="4">
        <f>lambda!$C$1*BF394</f>
        <v>3.5201518651805622E-4</v>
      </c>
      <c r="BG395" s="12">
        <f t="shared" si="332"/>
        <v>3.8846828461861531E-8</v>
      </c>
      <c r="BH395" s="12">
        <f t="shared" si="333"/>
        <v>2.223841855496455E-8</v>
      </c>
      <c r="BI395" s="12">
        <f t="shared" si="334"/>
        <v>2.1631735172288251E-8</v>
      </c>
      <c r="BJ395" s="12">
        <f t="shared" si="335"/>
        <v>4.5869400026683954E-8</v>
      </c>
      <c r="BK395" s="12">
        <f t="shared" si="336"/>
        <v>1.2049555981418166E-7</v>
      </c>
      <c r="BL395" s="12">
        <f t="shared" si="337"/>
        <v>7.8375395148254617E-8</v>
      </c>
      <c r="BM395" s="12">
        <f t="shared" si="338"/>
        <v>1.4526678228434726E-8</v>
      </c>
      <c r="BN395" s="12">
        <f t="shared" si="339"/>
        <v>2.8650821736341903E-8</v>
      </c>
      <c r="BO395" s="12">
        <f t="shared" si="340"/>
        <v>6.6071025418084673E-9</v>
      </c>
    </row>
    <row r="396" spans="1:67" x14ac:dyDescent="0.25">
      <c r="A396" s="1">
        <v>44517</v>
      </c>
      <c r="B396" s="33">
        <v>7.88</v>
      </c>
      <c r="C396" s="33">
        <v>8.07</v>
      </c>
      <c r="D396" s="33">
        <v>8.2100000000000009</v>
      </c>
      <c r="E396" s="33">
        <v>8.31</v>
      </c>
      <c r="F396" s="33">
        <v>8.51</v>
      </c>
      <c r="G396" s="33">
        <v>8.5299999999999994</v>
      </c>
      <c r="H396" s="33">
        <v>8.44</v>
      </c>
      <c r="I396" s="33">
        <v>8.34</v>
      </c>
      <c r="J396" s="33">
        <v>8.2200000000000006</v>
      </c>
      <c r="K396" s="33">
        <v>8.14</v>
      </c>
      <c r="L396" s="33">
        <v>8.11</v>
      </c>
      <c r="M396" s="33">
        <v>8.09</v>
      </c>
      <c r="O396" s="1">
        <f t="shared" si="312"/>
        <v>44517</v>
      </c>
      <c r="P396" s="6">
        <f t="shared" si="313"/>
        <v>8.016130311800751</v>
      </c>
      <c r="Q396" s="6">
        <f t="shared" si="314"/>
        <v>8.2328635721416354</v>
      </c>
      <c r="R396" s="6">
        <f t="shared" si="315"/>
        <v>8.3457119255470502</v>
      </c>
      <c r="S396" s="6">
        <f t="shared" si="316"/>
        <v>8.71036931031297</v>
      </c>
      <c r="T396" s="6">
        <f t="shared" si="317"/>
        <v>8.5700110595680279</v>
      </c>
      <c r="U396" s="6">
        <f t="shared" si="318"/>
        <v>8.6500166642874188</v>
      </c>
      <c r="V396" s="6">
        <f t="shared" si="319"/>
        <v>8.4176763876916745</v>
      </c>
      <c r="W396" s="6">
        <f t="shared" si="320"/>
        <v>8.587723478180072</v>
      </c>
      <c r="X396" s="6">
        <f t="shared" si="321"/>
        <v>9.3596029682620774</v>
      </c>
      <c r="AC396" s="1">
        <f t="shared" si="322"/>
        <v>44517</v>
      </c>
      <c r="AD396" s="9">
        <f t="shared" si="323"/>
        <v>0</v>
      </c>
      <c r="AE396" s="9">
        <f t="shared" si="324"/>
        <v>0</v>
      </c>
      <c r="AF396" s="9">
        <f t="shared" si="325"/>
        <v>-4.507304900577656E-3</v>
      </c>
      <c r="AG396" s="9">
        <f t="shared" si="326"/>
        <v>1.1528586614962626E-3</v>
      </c>
      <c r="AH396" s="9">
        <f t="shared" si="327"/>
        <v>0</v>
      </c>
      <c r="AI396" s="9">
        <f t="shared" si="328"/>
        <v>0</v>
      </c>
      <c r="AJ396" s="9">
        <f t="shared" si="329"/>
        <v>-4.4751684729781834E-3</v>
      </c>
      <c r="AK396" s="9">
        <f t="shared" si="301"/>
        <v>-1.3559217556755442E-3</v>
      </c>
      <c r="AL396" s="9">
        <f t="shared" si="302"/>
        <v>-5.7914890235575044E-3</v>
      </c>
      <c r="AQ396" s="1">
        <f t="shared" si="330"/>
        <v>44517</v>
      </c>
      <c r="AR396" s="12">
        <f t="shared" si="303"/>
        <v>0</v>
      </c>
      <c r="AS396" s="12">
        <f t="shared" si="304"/>
        <v>0</v>
      </c>
      <c r="AT396" s="12">
        <f t="shared" si="305"/>
        <v>2.0315797466771354E-5</v>
      </c>
      <c r="AU396" s="12">
        <f t="shared" si="306"/>
        <v>1.3290830933869542E-6</v>
      </c>
      <c r="AV396" s="12">
        <f t="shared" si="307"/>
        <v>0</v>
      </c>
      <c r="AW396" s="12">
        <f t="shared" si="308"/>
        <v>0</v>
      </c>
      <c r="AX396" s="12">
        <f t="shared" si="309"/>
        <v>2.0027132861537886E-5</v>
      </c>
      <c r="AY396" s="12">
        <f t="shared" si="310"/>
        <v>1.8385238075142503E-6</v>
      </c>
      <c r="AZ396" s="12">
        <f t="shared" si="311"/>
        <v>3.3541345109987059E-5</v>
      </c>
      <c r="BE396" s="1">
        <f t="shared" si="331"/>
        <v>44517</v>
      </c>
      <c r="BF396" s="4">
        <f>lambda!$C$1*BF395</f>
        <v>3.4922141519648438E-4</v>
      </c>
      <c r="BG396" s="12">
        <f t="shared" si="332"/>
        <v>0</v>
      </c>
      <c r="BH396" s="12">
        <f t="shared" si="333"/>
        <v>0</v>
      </c>
      <c r="BI396" s="12">
        <f t="shared" si="334"/>
        <v>7.0947115421910443E-9</v>
      </c>
      <c r="BJ396" s="12">
        <f t="shared" si="335"/>
        <v>4.6414427878631335E-10</v>
      </c>
      <c r="BK396" s="12">
        <f t="shared" si="336"/>
        <v>0</v>
      </c>
      <c r="BL396" s="12">
        <f t="shared" si="337"/>
        <v>0</v>
      </c>
      <c r="BM396" s="12">
        <f t="shared" si="338"/>
        <v>6.9939036802342781E-9</v>
      </c>
      <c r="BN396" s="12">
        <f t="shared" si="339"/>
        <v>6.4205188593255535E-10</v>
      </c>
      <c r="BO396" s="12">
        <f t="shared" si="340"/>
        <v>1.1713356006903361E-8</v>
      </c>
    </row>
    <row r="397" spans="1:67" x14ac:dyDescent="0.25">
      <c r="A397" s="1">
        <v>44516</v>
      </c>
      <c r="B397" s="33">
        <v>7.88</v>
      </c>
      <c r="C397" s="33">
        <v>8.07</v>
      </c>
      <c r="D397" s="33">
        <v>8.2100000000000009</v>
      </c>
      <c r="E397" s="33">
        <v>8.32</v>
      </c>
      <c r="F397" s="33">
        <v>8.51</v>
      </c>
      <c r="G397" s="33">
        <v>8.5299999999999994</v>
      </c>
      <c r="H397" s="33">
        <v>8.44</v>
      </c>
      <c r="I397" s="33">
        <v>8.35</v>
      </c>
      <c r="J397" s="33">
        <v>8.23</v>
      </c>
      <c r="K397" s="33">
        <v>8.16</v>
      </c>
      <c r="L397" s="33">
        <v>8.1300000000000008</v>
      </c>
      <c r="M397" s="33">
        <v>8.1</v>
      </c>
      <c r="O397" s="1">
        <f t="shared" si="312"/>
        <v>44516</v>
      </c>
      <c r="P397" s="6">
        <f t="shared" si="313"/>
        <v>8.016130311800751</v>
      </c>
      <c r="Q397" s="6">
        <f t="shared" si="314"/>
        <v>8.2328635721416354</v>
      </c>
      <c r="R397" s="6">
        <f t="shared" si="315"/>
        <v>8.383413496216896</v>
      </c>
      <c r="S397" s="6">
        <f t="shared" si="316"/>
        <v>8.7003332717872759</v>
      </c>
      <c r="T397" s="6">
        <f t="shared" si="317"/>
        <v>8.5700110595680279</v>
      </c>
      <c r="U397" s="6">
        <f t="shared" si="318"/>
        <v>8.6500166642874188</v>
      </c>
      <c r="V397" s="6">
        <f t="shared" si="319"/>
        <v>8.4554313245188588</v>
      </c>
      <c r="W397" s="6">
        <f t="shared" si="320"/>
        <v>8.5993756572121534</v>
      </c>
      <c r="X397" s="6">
        <f t="shared" si="321"/>
        <v>9.4139662764174012</v>
      </c>
      <c r="AC397" s="1">
        <f t="shared" si="322"/>
        <v>44516</v>
      </c>
      <c r="AD397" s="9">
        <f t="shared" si="323"/>
        <v>-4.7620096016252325E-3</v>
      </c>
      <c r="AE397" s="9">
        <f t="shared" si="324"/>
        <v>-1.0292139242995007E-2</v>
      </c>
      <c r="AF397" s="9">
        <f t="shared" si="325"/>
        <v>-1.1345198443786088E-3</v>
      </c>
      <c r="AG397" s="9">
        <f t="shared" si="326"/>
        <v>1.3906325655525307E-2</v>
      </c>
      <c r="AH397" s="9">
        <f t="shared" si="327"/>
        <v>2.6004502659891363E-2</v>
      </c>
      <c r="AI397" s="9">
        <f t="shared" si="328"/>
        <v>1.1964492501772438E-2</v>
      </c>
      <c r="AJ397" s="9">
        <f t="shared" si="329"/>
        <v>5.1437998607633834E-3</v>
      </c>
      <c r="AK397" s="9">
        <f t="shared" si="301"/>
        <v>-1.0297323466483743E-2</v>
      </c>
      <c r="AL397" s="9">
        <f t="shared" si="302"/>
        <v>-7.1987738795554609E-3</v>
      </c>
      <c r="AQ397" s="1">
        <f t="shared" si="330"/>
        <v>44516</v>
      </c>
      <c r="AR397" s="12">
        <f t="shared" si="303"/>
        <v>2.2676735445970905E-5</v>
      </c>
      <c r="AS397" s="12">
        <f t="shared" si="304"/>
        <v>1.0592813019719782E-4</v>
      </c>
      <c r="AT397" s="12">
        <f t="shared" si="305"/>
        <v>1.2871352772888627E-6</v>
      </c>
      <c r="AU397" s="12">
        <f t="shared" si="306"/>
        <v>1.9338589323752135E-4</v>
      </c>
      <c r="AV397" s="12">
        <f t="shared" si="307"/>
        <v>6.7623415858829696E-4</v>
      </c>
      <c r="AW397" s="12">
        <f t="shared" si="308"/>
        <v>1.4314908082496889E-4</v>
      </c>
      <c r="AX397" s="12">
        <f t="shared" si="309"/>
        <v>2.6458677007589403E-5</v>
      </c>
      <c r="AY397" s="12">
        <f t="shared" si="310"/>
        <v>1.0603487057339676E-4</v>
      </c>
      <c r="AZ397" s="12">
        <f t="shared" si="311"/>
        <v>5.1822345368969981E-5</v>
      </c>
      <c r="BE397" s="1">
        <f t="shared" si="331"/>
        <v>44516</v>
      </c>
      <c r="BF397" s="4">
        <f>lambda!$C$1*BF396</f>
        <v>3.4644981666317895E-4</v>
      </c>
      <c r="BG397" s="12">
        <f t="shared" si="332"/>
        <v>7.856350837776032E-9</v>
      </c>
      <c r="BH397" s="12">
        <f t="shared" si="333"/>
        <v>3.6698781286292533E-8</v>
      </c>
      <c r="BI397" s="12">
        <f t="shared" si="334"/>
        <v>4.4592778083743648E-10</v>
      </c>
      <c r="BJ397" s="12">
        <f t="shared" si="335"/>
        <v>6.699850725738437E-8</v>
      </c>
      <c r="BK397" s="12">
        <f t="shared" si="336"/>
        <v>2.3428120026429457E-7</v>
      </c>
      <c r="BL397" s="12">
        <f t="shared" si="337"/>
        <v>4.9593972807313056E-8</v>
      </c>
      <c r="BM397" s="12">
        <f t="shared" si="338"/>
        <v>9.1666037984296172E-9</v>
      </c>
      <c r="BN397" s="12">
        <f t="shared" si="339"/>
        <v>3.6735761470057214E-8</v>
      </c>
      <c r="BO397" s="12">
        <f t="shared" si="340"/>
        <v>1.7953842052135592E-8</v>
      </c>
    </row>
    <row r="398" spans="1:67" x14ac:dyDescent="0.25">
      <c r="A398" s="1">
        <v>44515</v>
      </c>
      <c r="B398" s="33">
        <v>7.66</v>
      </c>
      <c r="C398" s="33">
        <v>7.98</v>
      </c>
      <c r="D398" s="33">
        <v>8.18</v>
      </c>
      <c r="E398" s="33">
        <v>8.3000000000000007</v>
      </c>
      <c r="F398" s="33">
        <v>8.44</v>
      </c>
      <c r="G398" s="33">
        <v>8.41</v>
      </c>
      <c r="H398" s="33">
        <v>8.33</v>
      </c>
      <c r="I398" s="33">
        <v>8.26</v>
      </c>
      <c r="J398" s="33">
        <v>8.19</v>
      </c>
      <c r="K398" s="33">
        <v>8.15</v>
      </c>
      <c r="L398" s="33">
        <v>8.14</v>
      </c>
      <c r="M398" s="33">
        <v>8.1300000000000008</v>
      </c>
      <c r="O398" s="1">
        <f t="shared" si="312"/>
        <v>44515</v>
      </c>
      <c r="P398" s="6">
        <f t="shared" si="313"/>
        <v>8.054394235591289</v>
      </c>
      <c r="Q398" s="6">
        <f t="shared" si="314"/>
        <v>8.3180348961223949</v>
      </c>
      <c r="R398" s="6">
        <f t="shared" si="315"/>
        <v>8.3929300425265474</v>
      </c>
      <c r="S398" s="6">
        <f t="shared" si="316"/>
        <v>8.5801809787626979</v>
      </c>
      <c r="T398" s="6">
        <f t="shared" si="317"/>
        <v>8.3500248962653512</v>
      </c>
      <c r="U398" s="6">
        <f t="shared" si="318"/>
        <v>8.5471402639465062</v>
      </c>
      <c r="V398" s="6">
        <f t="shared" si="319"/>
        <v>8.4120499462639327</v>
      </c>
      <c r="W398" s="6">
        <f t="shared" si="320"/>
        <v>8.6883836957513196</v>
      </c>
      <c r="X398" s="6">
        <f t="shared" si="321"/>
        <v>9.4819798042367278</v>
      </c>
      <c r="AC398" s="1">
        <f t="shared" si="322"/>
        <v>44515</v>
      </c>
      <c r="AD398" s="9">
        <f t="shared" si="323"/>
        <v>2.1348792576577215E-2</v>
      </c>
      <c r="AE398" s="9">
        <f t="shared" si="324"/>
        <v>1.9447802888700422E-2</v>
      </c>
      <c r="AF398" s="9">
        <f t="shared" si="325"/>
        <v>1.2395814404919988E-2</v>
      </c>
      <c r="AG398" s="9">
        <f t="shared" si="326"/>
        <v>1.1483396040193607E-3</v>
      </c>
      <c r="AH398" s="9">
        <f t="shared" si="327"/>
        <v>-3.583394047008838E-3</v>
      </c>
      <c r="AI398" s="9">
        <f t="shared" si="328"/>
        <v>1.9780942753346055E-2</v>
      </c>
      <c r="AJ398" s="9">
        <f t="shared" si="329"/>
        <v>1.9430865206295531E-2</v>
      </c>
      <c r="AK398" s="9">
        <f t="shared" si="301"/>
        <v>1.8041087549856137E-2</v>
      </c>
      <c r="AL398" s="9">
        <f t="shared" si="302"/>
        <v>2.4672315368218407E-2</v>
      </c>
      <c r="AQ398" s="1">
        <f t="shared" si="330"/>
        <v>44515</v>
      </c>
      <c r="AR398" s="12">
        <f t="shared" si="303"/>
        <v>4.557709444777184E-4</v>
      </c>
      <c r="AS398" s="12">
        <f t="shared" si="304"/>
        <v>3.7821703719774448E-4</v>
      </c>
      <c r="AT398" s="12">
        <f t="shared" si="305"/>
        <v>1.5365621476122189E-4</v>
      </c>
      <c r="AU398" s="12">
        <f t="shared" si="306"/>
        <v>1.3186838461593422E-6</v>
      </c>
      <c r="AV398" s="12">
        <f t="shared" si="307"/>
        <v>1.2840712896138378E-5</v>
      </c>
      <c r="AW398" s="12">
        <f t="shared" si="308"/>
        <v>3.9128569621115378E-4</v>
      </c>
      <c r="AX398" s="12">
        <f t="shared" si="309"/>
        <v>3.7755852266522626E-4</v>
      </c>
      <c r="AY398" s="12">
        <f t="shared" si="310"/>
        <v>3.254808399815741E-4</v>
      </c>
      <c r="AZ398" s="12">
        <f t="shared" si="311"/>
        <v>6.087231456288262E-4</v>
      </c>
      <c r="BE398" s="1">
        <f t="shared" si="331"/>
        <v>44515</v>
      </c>
      <c r="BF398" s="4">
        <f>lambda!$C$1*BF397</f>
        <v>3.437002149436299E-4</v>
      </c>
      <c r="BG398" s="12">
        <f t="shared" si="332"/>
        <v>1.5664857158205303E-7</v>
      </c>
      <c r="BH398" s="12">
        <f t="shared" si="333"/>
        <v>1.2999327698020764E-7</v>
      </c>
      <c r="BI398" s="12">
        <f t="shared" si="334"/>
        <v>5.281167404085652E-8</v>
      </c>
      <c r="BJ398" s="12">
        <f t="shared" si="335"/>
        <v>4.5323192136765848E-10</v>
      </c>
      <c r="BK398" s="12">
        <f t="shared" si="336"/>
        <v>4.4133557824322013E-9</v>
      </c>
      <c r="BL398" s="12">
        <f t="shared" si="337"/>
        <v>1.3448497789214142E-7</v>
      </c>
      <c r="BM398" s="12">
        <f t="shared" si="338"/>
        <v>1.2976694539383764E-7</v>
      </c>
      <c r="BN398" s="12">
        <f t="shared" si="339"/>
        <v>1.1186783466170023E-7</v>
      </c>
      <c r="BO398" s="12">
        <f t="shared" si="340"/>
        <v>2.0921827599379009E-7</v>
      </c>
    </row>
    <row r="399" spans="1:67" x14ac:dyDescent="0.25">
      <c r="A399" s="1">
        <v>44512</v>
      </c>
      <c r="B399" s="33">
        <v>7.68</v>
      </c>
      <c r="C399" s="33">
        <v>7.9</v>
      </c>
      <c r="D399" s="33">
        <v>8.07</v>
      </c>
      <c r="E399" s="33">
        <v>8.19</v>
      </c>
      <c r="F399" s="33">
        <v>8.3800000000000008</v>
      </c>
      <c r="G399" s="33">
        <v>8.3800000000000008</v>
      </c>
      <c r="H399" s="33">
        <v>8.25</v>
      </c>
      <c r="I399" s="33">
        <v>8.16</v>
      </c>
      <c r="J399" s="33">
        <v>8.08</v>
      </c>
      <c r="K399" s="33">
        <v>8.02</v>
      </c>
      <c r="L399" s="33">
        <v>7.99</v>
      </c>
      <c r="M399" s="33">
        <v>7.95</v>
      </c>
      <c r="O399" s="1">
        <f t="shared" si="312"/>
        <v>44512</v>
      </c>
      <c r="P399" s="6">
        <f t="shared" si="313"/>
        <v>7.8842651308196565</v>
      </c>
      <c r="Q399" s="6">
        <f t="shared" si="314"/>
        <v>8.1578302564799365</v>
      </c>
      <c r="R399" s="6">
        <f t="shared" si="315"/>
        <v>8.2895349962455178</v>
      </c>
      <c r="S399" s="6">
        <f t="shared" si="316"/>
        <v>8.5703336722432901</v>
      </c>
      <c r="T399" s="6">
        <f t="shared" si="317"/>
        <v>8.3800000000000097</v>
      </c>
      <c r="U399" s="6">
        <f t="shared" si="318"/>
        <v>8.3797309870443097</v>
      </c>
      <c r="V399" s="6">
        <f t="shared" si="319"/>
        <v>8.2501743224573705</v>
      </c>
      <c r="W399" s="6">
        <f t="shared" si="320"/>
        <v>8.5330412911818865</v>
      </c>
      <c r="X399" s="6">
        <f t="shared" si="321"/>
        <v>9.2508997697955699</v>
      </c>
      <c r="AC399" s="1">
        <f t="shared" si="322"/>
        <v>44512</v>
      </c>
      <c r="AD399" s="9">
        <f t="shared" si="323"/>
        <v>4.8291777843287031E-3</v>
      </c>
      <c r="AE399" s="9">
        <f t="shared" si="324"/>
        <v>1.9882821171096805E-2</v>
      </c>
      <c r="AF399" s="9">
        <f t="shared" si="325"/>
        <v>1.7211000666458542E-2</v>
      </c>
      <c r="AG399" s="9">
        <f t="shared" si="326"/>
        <v>1.6485211446482861E-2</v>
      </c>
      <c r="AH399" s="9">
        <f t="shared" si="327"/>
        <v>1.5634378328130093E-2</v>
      </c>
      <c r="AI399" s="9">
        <f t="shared" si="328"/>
        <v>4.5381058298189321E-3</v>
      </c>
      <c r="AJ399" s="9">
        <f t="shared" si="329"/>
        <v>1.0517439364875791E-2</v>
      </c>
      <c r="AK399" s="9">
        <f t="shared" si="301"/>
        <v>1.0965620491295488E-2</v>
      </c>
      <c r="AL399" s="9">
        <f t="shared" si="302"/>
        <v>7.3507304588620081E-3</v>
      </c>
      <c r="AQ399" s="1">
        <f t="shared" si="330"/>
        <v>44512</v>
      </c>
      <c r="AR399" s="12">
        <f t="shared" si="303"/>
        <v>2.3320958072653883E-5</v>
      </c>
      <c r="AS399" s="12">
        <f t="shared" si="304"/>
        <v>3.9532657772181536E-4</v>
      </c>
      <c r="AT399" s="12">
        <f t="shared" si="305"/>
        <v>2.9621854394083639E-4</v>
      </c>
      <c r="AU399" s="12">
        <f t="shared" si="306"/>
        <v>2.7176219643524951E-4</v>
      </c>
      <c r="AV399" s="12">
        <f t="shared" si="307"/>
        <v>2.4443378570710393E-4</v>
      </c>
      <c r="AW399" s="12">
        <f t="shared" si="308"/>
        <v>2.0594404522636579E-5</v>
      </c>
      <c r="AX399" s="12">
        <f t="shared" si="309"/>
        <v>1.1061653079383888E-4</v>
      </c>
      <c r="AY399" s="12">
        <f t="shared" si="310"/>
        <v>1.2024483275911948E-4</v>
      </c>
      <c r="AZ399" s="12">
        <f t="shared" si="311"/>
        <v>5.4033238278841668E-5</v>
      </c>
      <c r="BE399" s="1">
        <f t="shared" si="331"/>
        <v>44512</v>
      </c>
      <c r="BF399" s="4">
        <f>lambda!$C$1*BF398</f>
        <v>3.4097243545995031E-4</v>
      </c>
      <c r="BG399" s="12">
        <f t="shared" si="332"/>
        <v>7.9518038712921834E-9</v>
      </c>
      <c r="BH399" s="12">
        <f t="shared" si="333"/>
        <v>1.3479546600785473E-7</v>
      </c>
      <c r="BI399" s="12">
        <f t="shared" si="334"/>
        <v>1.0100235835590729E-7</v>
      </c>
      <c r="BJ399" s="12">
        <f t="shared" si="335"/>
        <v>9.2663417984472452E-8</v>
      </c>
      <c r="BK399" s="12">
        <f t="shared" si="336"/>
        <v>8.3345183221246817E-8</v>
      </c>
      <c r="BL399" s="12">
        <f t="shared" si="337"/>
        <v>7.0221242669308096E-9</v>
      </c>
      <c r="BM399" s="12">
        <f t="shared" si="338"/>
        <v>3.7717187906905831E-8</v>
      </c>
      <c r="BN399" s="12">
        <f t="shared" si="339"/>
        <v>4.1000173477351388E-8</v>
      </c>
      <c r="BO399" s="12">
        <f t="shared" si="340"/>
        <v>1.8423844851724458E-8</v>
      </c>
    </row>
    <row r="400" spans="1:67" x14ac:dyDescent="0.25">
      <c r="A400" s="1">
        <v>44511</v>
      </c>
      <c r="B400" s="33">
        <v>7.8</v>
      </c>
      <c r="C400" s="33">
        <v>7.94</v>
      </c>
      <c r="D400" s="33">
        <v>8.0399999999999991</v>
      </c>
      <c r="E400" s="33">
        <v>8.1300000000000008</v>
      </c>
      <c r="F400" s="33">
        <v>8.2799999999999994</v>
      </c>
      <c r="G400" s="33">
        <v>8.27</v>
      </c>
      <c r="H400" s="33">
        <v>8.17</v>
      </c>
      <c r="I400" s="33">
        <v>8.08</v>
      </c>
      <c r="J400" s="33">
        <v>8</v>
      </c>
      <c r="K400" s="33">
        <v>7.95</v>
      </c>
      <c r="L400" s="33">
        <v>7.92</v>
      </c>
      <c r="M400" s="33">
        <v>7.89</v>
      </c>
      <c r="O400" s="1">
        <f t="shared" si="312"/>
        <v>44511</v>
      </c>
      <c r="P400" s="6">
        <f t="shared" si="313"/>
        <v>7.8462823993018738</v>
      </c>
      <c r="Q400" s="6">
        <f t="shared" si="314"/>
        <v>7.997231445776265</v>
      </c>
      <c r="R400" s="6">
        <f t="shared" si="315"/>
        <v>8.1480845474546371</v>
      </c>
      <c r="S400" s="6">
        <f t="shared" si="316"/>
        <v>8.4302080828632331</v>
      </c>
      <c r="T400" s="6">
        <f t="shared" si="317"/>
        <v>8.2500027705094681</v>
      </c>
      <c r="U400" s="6">
        <f t="shared" si="318"/>
        <v>8.3417890384048121</v>
      </c>
      <c r="V400" s="6">
        <f t="shared" si="319"/>
        <v>8.1638583215872025</v>
      </c>
      <c r="W400" s="6">
        <f t="shared" si="320"/>
        <v>8.4399823557171896</v>
      </c>
      <c r="X400" s="6">
        <f t="shared" si="321"/>
        <v>9.1831482158608058</v>
      </c>
      <c r="AC400" s="1">
        <f t="shared" si="322"/>
        <v>44511</v>
      </c>
      <c r="AD400" s="9">
        <f t="shared" si="323"/>
        <v>-9.5926340738193856E-3</v>
      </c>
      <c r="AE400" s="9">
        <f t="shared" si="324"/>
        <v>-1.9862234998714295E-2</v>
      </c>
      <c r="AF400" s="9">
        <f t="shared" si="325"/>
        <v>-1.7196471875757638E-2</v>
      </c>
      <c r="AG400" s="9">
        <f t="shared" si="326"/>
        <v>-1.2967251762134206E-2</v>
      </c>
      <c r="AH400" s="9">
        <f t="shared" si="327"/>
        <v>-4.8394378075595889E-3</v>
      </c>
      <c r="AI400" s="9">
        <f t="shared" si="328"/>
        <v>2.5714339240224386E-3</v>
      </c>
      <c r="AJ400" s="9">
        <f t="shared" si="329"/>
        <v>-6.7048288133964419E-4</v>
      </c>
      <c r="AK400" s="9">
        <f t="shared" si="301"/>
        <v>4.5075452376800096E-4</v>
      </c>
      <c r="AL400" s="9">
        <f t="shared" si="302"/>
        <v>5.8963642264556167E-3</v>
      </c>
      <c r="AQ400" s="1">
        <f t="shared" si="330"/>
        <v>44511</v>
      </c>
      <c r="AR400" s="12">
        <f t="shared" si="303"/>
        <v>9.2018628474200699E-5</v>
      </c>
      <c r="AS400" s="12">
        <f t="shared" si="304"/>
        <v>3.9450837914415104E-4</v>
      </c>
      <c r="AT400" s="12">
        <f t="shared" si="305"/>
        <v>2.957186449737234E-4</v>
      </c>
      <c r="AU400" s="12">
        <f t="shared" si="306"/>
        <v>1.6814961826257265E-4</v>
      </c>
      <c r="AV400" s="12">
        <f t="shared" si="307"/>
        <v>2.342015829323716E-5</v>
      </c>
      <c r="AW400" s="12">
        <f t="shared" si="308"/>
        <v>6.6122724256134361E-6</v>
      </c>
      <c r="AX400" s="12">
        <f t="shared" si="309"/>
        <v>4.4954729416951139E-7</v>
      </c>
      <c r="AY400" s="12">
        <f t="shared" si="310"/>
        <v>2.0317964069731735E-7</v>
      </c>
      <c r="AZ400" s="12">
        <f t="shared" si="311"/>
        <v>3.476711109102554E-5</v>
      </c>
      <c r="BE400" s="1">
        <f t="shared" si="331"/>
        <v>44511</v>
      </c>
      <c r="BF400" s="4">
        <f>lambda!$C$1*BF399</f>
        <v>3.3826630501979197E-4</v>
      </c>
      <c r="BG400" s="12">
        <f t="shared" si="332"/>
        <v>3.112680144695689E-8</v>
      </c>
      <c r="BH400" s="12">
        <f t="shared" si="333"/>
        <v>1.3344889171243914E-7</v>
      </c>
      <c r="BI400" s="12">
        <f t="shared" si="334"/>
        <v>1.0003165336072109E-7</v>
      </c>
      <c r="BJ400" s="12">
        <f t="shared" si="335"/>
        <v>5.687935006016898E-8</v>
      </c>
      <c r="BK400" s="12">
        <f t="shared" si="336"/>
        <v>7.9222504088319713E-9</v>
      </c>
      <c r="BL400" s="12">
        <f t="shared" si="337"/>
        <v>2.2367089611965144E-9</v>
      </c>
      <c r="BM400" s="12">
        <f t="shared" si="338"/>
        <v>1.5206670213036609E-10</v>
      </c>
      <c r="BN400" s="12">
        <f t="shared" si="339"/>
        <v>6.8728826313930486E-11</v>
      </c>
      <c r="BO400" s="12">
        <f t="shared" si="340"/>
        <v>1.1760542204973837E-8</v>
      </c>
    </row>
    <row r="401" spans="1:67" x14ac:dyDescent="0.25">
      <c r="A401" s="1">
        <v>44510</v>
      </c>
      <c r="B401" s="33">
        <v>7.76</v>
      </c>
      <c r="C401" s="33">
        <v>7.96</v>
      </c>
      <c r="D401" s="33">
        <v>8.11</v>
      </c>
      <c r="E401" s="33">
        <v>8.2200000000000006</v>
      </c>
      <c r="F401" s="33">
        <v>8.3800000000000008</v>
      </c>
      <c r="G401" s="33">
        <v>8.35</v>
      </c>
      <c r="H401" s="33">
        <v>8.2100000000000009</v>
      </c>
      <c r="I401" s="33">
        <v>8.11</v>
      </c>
      <c r="J401" s="33">
        <v>8.02</v>
      </c>
      <c r="K401" s="33">
        <v>7.95</v>
      </c>
      <c r="L401" s="33">
        <v>7.91</v>
      </c>
      <c r="M401" s="33">
        <v>7.87</v>
      </c>
      <c r="O401" s="1">
        <f t="shared" si="312"/>
        <v>44510</v>
      </c>
      <c r="P401" s="6">
        <f t="shared" si="313"/>
        <v>7.9219110743645516</v>
      </c>
      <c r="Q401" s="6">
        <f t="shared" si="314"/>
        <v>8.1576623197086029</v>
      </c>
      <c r="R401" s="6">
        <f t="shared" si="315"/>
        <v>8.2894145602014468</v>
      </c>
      <c r="S401" s="6">
        <f t="shared" si="316"/>
        <v>8.5402365551654249</v>
      </c>
      <c r="T401" s="6">
        <f t="shared" si="317"/>
        <v>8.2900249100467782</v>
      </c>
      <c r="U401" s="6">
        <f t="shared" si="318"/>
        <v>8.3203662345511571</v>
      </c>
      <c r="V401" s="6">
        <f t="shared" si="319"/>
        <v>8.1693338842679033</v>
      </c>
      <c r="W401" s="6">
        <f t="shared" si="320"/>
        <v>8.4361788527773047</v>
      </c>
      <c r="X401" s="6">
        <f t="shared" si="321"/>
        <v>9.1291603517067443</v>
      </c>
      <c r="AC401" s="1">
        <f t="shared" si="322"/>
        <v>44510</v>
      </c>
      <c r="AD401" s="9">
        <f t="shared" si="323"/>
        <v>-8.3564260549642399E-3</v>
      </c>
      <c r="AE401" s="9">
        <f t="shared" si="324"/>
        <v>-1.266261778206269E-2</v>
      </c>
      <c r="AF401" s="9">
        <f t="shared" si="325"/>
        <v>-1.4679042455520796E-2</v>
      </c>
      <c r="AG401" s="9">
        <f t="shared" si="326"/>
        <v>-7.004536382933621E-3</v>
      </c>
      <c r="AH401" s="9">
        <f t="shared" si="327"/>
        <v>4.8277027834645984E-3</v>
      </c>
      <c r="AI401" s="9">
        <f t="shared" si="328"/>
        <v>-2.592915461642374E-3</v>
      </c>
      <c r="AJ401" s="9">
        <f t="shared" si="329"/>
        <v>-1.1798627671344136E-2</v>
      </c>
      <c r="AK401" s="9">
        <f t="shared" si="301"/>
        <v>-1.0051344283486091E-2</v>
      </c>
      <c r="AL401" s="9">
        <f t="shared" si="302"/>
        <v>-1.1781071580434356E-2</v>
      </c>
      <c r="AQ401" s="1">
        <f t="shared" si="330"/>
        <v>44510</v>
      </c>
      <c r="AR401" s="12">
        <f t="shared" si="303"/>
        <v>6.9829856412085208E-5</v>
      </c>
      <c r="AS401" s="12">
        <f t="shared" si="304"/>
        <v>1.6034188909461023E-4</v>
      </c>
      <c r="AT401" s="12">
        <f t="shared" si="305"/>
        <v>2.1547428741098201E-4</v>
      </c>
      <c r="AU401" s="12">
        <f t="shared" si="306"/>
        <v>4.9063529939840817E-5</v>
      </c>
      <c r="AV401" s="12">
        <f t="shared" si="307"/>
        <v>2.330671416547183E-5</v>
      </c>
      <c r="AW401" s="12">
        <f t="shared" si="308"/>
        <v>6.7232105912240854E-6</v>
      </c>
      <c r="AX401" s="12">
        <f t="shared" si="309"/>
        <v>1.3920761492700753E-4</v>
      </c>
      <c r="AY401" s="12">
        <f t="shared" si="310"/>
        <v>1.0102952190516852E-4</v>
      </c>
      <c r="AZ401" s="12">
        <f t="shared" si="311"/>
        <v>1.3879364758331804E-4</v>
      </c>
      <c r="BE401" s="1">
        <f t="shared" si="331"/>
        <v>44510</v>
      </c>
      <c r="BF401" s="4">
        <f>lambda!$C$1*BF400</f>
        <v>3.3558165180534917E-4</v>
      </c>
      <c r="BG401" s="12">
        <f t="shared" si="332"/>
        <v>2.3433618560097907E-8</v>
      </c>
      <c r="BH401" s="12">
        <f t="shared" si="333"/>
        <v>5.3807795995959404E-8</v>
      </c>
      <c r="BI401" s="12">
        <f t="shared" si="334"/>
        <v>7.2309217290957891E-8</v>
      </c>
      <c r="BJ401" s="12">
        <f t="shared" si="335"/>
        <v>1.6464820420612985E-8</v>
      </c>
      <c r="BK401" s="12">
        <f t="shared" si="336"/>
        <v>7.8213056378041665E-9</v>
      </c>
      <c r="BL401" s="12">
        <f t="shared" si="337"/>
        <v>2.2561861156381967E-9</v>
      </c>
      <c r="BM401" s="12">
        <f t="shared" si="338"/>
        <v>4.6715521361088169E-8</v>
      </c>
      <c r="BN401" s="12">
        <f t="shared" si="339"/>
        <v>3.3903653842041159E-8</v>
      </c>
      <c r="BO401" s="12">
        <f t="shared" si="340"/>
        <v>4.6576601516099374E-8</v>
      </c>
    </row>
    <row r="402" spans="1:67" x14ac:dyDescent="0.25">
      <c r="A402" s="1">
        <v>44509</v>
      </c>
      <c r="B402" s="33">
        <v>7.61</v>
      </c>
      <c r="C402" s="33">
        <v>7.92</v>
      </c>
      <c r="D402" s="33">
        <v>8.1199999999999992</v>
      </c>
      <c r="E402" s="33">
        <v>8.26</v>
      </c>
      <c r="F402" s="33">
        <v>8.43</v>
      </c>
      <c r="G402" s="33">
        <v>8.3699999999999992</v>
      </c>
      <c r="H402" s="33">
        <v>8.23</v>
      </c>
      <c r="I402" s="33">
        <v>8.15</v>
      </c>
      <c r="J402" s="33">
        <v>8.07</v>
      </c>
      <c r="K402" s="33">
        <v>8.01</v>
      </c>
      <c r="L402" s="33">
        <v>7.98</v>
      </c>
      <c r="M402" s="33">
        <v>7.95</v>
      </c>
      <c r="O402" s="1">
        <f t="shared" si="312"/>
        <v>44509</v>
      </c>
      <c r="P402" s="6">
        <f t="shared" si="313"/>
        <v>7.9883873034829911</v>
      </c>
      <c r="Q402" s="6">
        <f t="shared" si="314"/>
        <v>8.2616164563948935</v>
      </c>
      <c r="R402" s="6">
        <f t="shared" si="315"/>
        <v>8.4119926922357813</v>
      </c>
      <c r="S402" s="6">
        <f t="shared" si="316"/>
        <v>8.6002669499353424</v>
      </c>
      <c r="T402" s="6">
        <f t="shared" si="317"/>
        <v>8.2500995850588232</v>
      </c>
      <c r="U402" s="6">
        <f t="shared" si="318"/>
        <v>8.3419682347845576</v>
      </c>
      <c r="V402" s="6">
        <f t="shared" si="319"/>
        <v>8.2662916727450515</v>
      </c>
      <c r="W402" s="6">
        <f t="shared" si="320"/>
        <v>8.5214013738154595</v>
      </c>
      <c r="X402" s="6">
        <f t="shared" si="321"/>
        <v>9.237347673262617</v>
      </c>
      <c r="AC402" s="1">
        <f t="shared" si="322"/>
        <v>44509</v>
      </c>
      <c r="AD402" s="9">
        <f t="shared" si="323"/>
        <v>-3.5692132974374674E-3</v>
      </c>
      <c r="AE402" s="9">
        <f t="shared" si="324"/>
        <v>-1.4754571133766076E-2</v>
      </c>
      <c r="AF402" s="9">
        <f t="shared" si="325"/>
        <v>-1.2242350367517557E-2</v>
      </c>
      <c r="AG402" s="9">
        <f t="shared" si="326"/>
        <v>-1.5018765000521723E-2</v>
      </c>
      <c r="AH402" s="9">
        <f t="shared" si="327"/>
        <v>-1.0849875863028017E-2</v>
      </c>
      <c r="AI402" s="9">
        <f t="shared" si="328"/>
        <v>-1.1591497531710893E-2</v>
      </c>
      <c r="AJ402" s="9">
        <f t="shared" si="329"/>
        <v>-7.167519742012146E-3</v>
      </c>
      <c r="AK402" s="9">
        <f t="shared" si="301"/>
        <v>-1.5369659510087992E-2</v>
      </c>
      <c r="AL402" s="9">
        <f t="shared" si="302"/>
        <v>-1.3136812908957131E-2</v>
      </c>
      <c r="AQ402" s="1">
        <f t="shared" si="330"/>
        <v>44509</v>
      </c>
      <c r="AR402" s="12">
        <f t="shared" si="303"/>
        <v>1.2739283562604439E-5</v>
      </c>
      <c r="AS402" s="12">
        <f t="shared" si="304"/>
        <v>2.1769736934136314E-4</v>
      </c>
      <c r="AT402" s="12">
        <f t="shared" si="305"/>
        <v>1.4987514252105726E-4</v>
      </c>
      <c r="AU402" s="12">
        <f t="shared" si="306"/>
        <v>2.2556330214089628E-4</v>
      </c>
      <c r="AV402" s="12">
        <f t="shared" si="307"/>
        <v>1.1771980624311797E-4</v>
      </c>
      <c r="AW402" s="12">
        <f t="shared" si="308"/>
        <v>1.3436281502765974E-4</v>
      </c>
      <c r="AX402" s="12">
        <f t="shared" si="309"/>
        <v>5.1373339252133856E-5</v>
      </c>
      <c r="AY402" s="12">
        <f t="shared" si="310"/>
        <v>2.3622643345603826E-4</v>
      </c>
      <c r="AZ402" s="12">
        <f t="shared" si="311"/>
        <v>1.7257585340494272E-4</v>
      </c>
      <c r="BE402" s="1">
        <f t="shared" si="331"/>
        <v>44509</v>
      </c>
      <c r="BF402" s="4">
        <f>lambda!$C$1*BF401</f>
        <v>3.329183053624496E-4</v>
      </c>
      <c r="BG402" s="12">
        <f t="shared" si="332"/>
        <v>4.2411406951939796E-9</v>
      </c>
      <c r="BH402" s="12">
        <f t="shared" si="333"/>
        <v>7.2475439282989906E-8</v>
      </c>
      <c r="BI402" s="12">
        <f t="shared" si="334"/>
        <v>4.9896178464065995E-8</v>
      </c>
      <c r="BJ402" s="12">
        <f t="shared" si="335"/>
        <v>7.5094152300705384E-8</v>
      </c>
      <c r="BK402" s="12">
        <f t="shared" si="336"/>
        <v>3.9191078402054745E-8</v>
      </c>
      <c r="BL402" s="12">
        <f t="shared" si="337"/>
        <v>4.4731840682736761E-8</v>
      </c>
      <c r="BM402" s="12">
        <f t="shared" si="338"/>
        <v>1.7103125044630617E-8</v>
      </c>
      <c r="BN402" s="12">
        <f t="shared" si="339"/>
        <v>7.8644103907999721E-8</v>
      </c>
      <c r="BO402" s="12">
        <f t="shared" si="340"/>
        <v>5.7453660662052059E-8</v>
      </c>
    </row>
    <row r="403" spans="1:67" x14ac:dyDescent="0.25">
      <c r="A403" s="1">
        <v>44508</v>
      </c>
      <c r="B403" s="33">
        <v>7.54</v>
      </c>
      <c r="C403" s="33">
        <v>7.9</v>
      </c>
      <c r="D403" s="33">
        <v>8.15</v>
      </c>
      <c r="E403" s="33">
        <v>8.31</v>
      </c>
      <c r="F403" s="33">
        <v>8.52</v>
      </c>
      <c r="G403" s="33">
        <v>8.4600000000000009</v>
      </c>
      <c r="H403" s="33">
        <v>8.32</v>
      </c>
      <c r="I403" s="33">
        <v>8.23</v>
      </c>
      <c r="J403" s="33">
        <v>8.16</v>
      </c>
      <c r="K403" s="33">
        <v>8.1</v>
      </c>
      <c r="L403" s="33">
        <v>8.07</v>
      </c>
      <c r="M403" s="33">
        <v>8.0500000000000007</v>
      </c>
      <c r="O403" s="1">
        <f t="shared" si="312"/>
        <v>44508</v>
      </c>
      <c r="P403" s="6">
        <f t="shared" si="313"/>
        <v>8.016950505428877</v>
      </c>
      <c r="Q403" s="6">
        <f t="shared" si="314"/>
        <v>8.3844167692892491</v>
      </c>
      <c r="R403" s="6">
        <f t="shared" si="315"/>
        <v>8.5156082086784046</v>
      </c>
      <c r="S403" s="6">
        <f t="shared" si="316"/>
        <v>8.7304071646200576</v>
      </c>
      <c r="T403" s="6">
        <f t="shared" si="317"/>
        <v>8.3400995024842004</v>
      </c>
      <c r="U403" s="6">
        <f t="shared" si="318"/>
        <v>8.4392267358337048</v>
      </c>
      <c r="V403" s="6">
        <f t="shared" si="319"/>
        <v>8.3257533232177661</v>
      </c>
      <c r="W403" s="6">
        <f t="shared" si="320"/>
        <v>8.6533840779516353</v>
      </c>
      <c r="X403" s="6">
        <f t="shared" si="321"/>
        <v>9.3594975548200754</v>
      </c>
      <c r="AC403" s="1">
        <f t="shared" si="322"/>
        <v>44508</v>
      </c>
      <c r="AD403" s="9">
        <f t="shared" si="323"/>
        <v>-1.0638409622644384E-2</v>
      </c>
      <c r="AE403" s="9">
        <f t="shared" si="324"/>
        <v>-1.5664113651311196E-2</v>
      </c>
      <c r="AF403" s="9">
        <f t="shared" si="325"/>
        <v>-1.1001034671364178E-2</v>
      </c>
      <c r="AG403" s="9">
        <f t="shared" si="326"/>
        <v>2.3058862853450042E-3</v>
      </c>
      <c r="AH403" s="9">
        <f t="shared" si="327"/>
        <v>-4.7810125984452528E-3</v>
      </c>
      <c r="AI403" s="9">
        <f t="shared" si="328"/>
        <v>-1.8391945190363426E-2</v>
      </c>
      <c r="AJ403" s="9">
        <f t="shared" si="329"/>
        <v>-2.6874828681371272E-2</v>
      </c>
      <c r="AK403" s="9">
        <f t="shared" si="301"/>
        <v>-2.3559310781300597E-2</v>
      </c>
      <c r="AL403" s="9">
        <f t="shared" si="302"/>
        <v>-2.3037427922253967E-2</v>
      </c>
      <c r="AQ403" s="1">
        <f t="shared" si="330"/>
        <v>44508</v>
      </c>
      <c r="AR403" s="12">
        <f t="shared" si="303"/>
        <v>1.1317575929917262E-4</v>
      </c>
      <c r="AS403" s="12">
        <f t="shared" si="304"/>
        <v>2.453644564811938E-4</v>
      </c>
      <c r="AT403" s="12">
        <f t="shared" si="305"/>
        <v>1.2102276384055674E-4</v>
      </c>
      <c r="AU403" s="12">
        <f t="shared" si="306"/>
        <v>5.3171115609421817E-6</v>
      </c>
      <c r="AV403" s="12">
        <f t="shared" si="307"/>
        <v>2.2858081466492227E-5</v>
      </c>
      <c r="AW403" s="12">
        <f t="shared" si="308"/>
        <v>3.3826364788533235E-4</v>
      </c>
      <c r="AX403" s="12">
        <f t="shared" si="309"/>
        <v>7.2225641665305592E-4</v>
      </c>
      <c r="AY403" s="12">
        <f t="shared" si="310"/>
        <v>5.550411244899066E-4</v>
      </c>
      <c r="AZ403" s="12">
        <f t="shared" si="311"/>
        <v>5.3072308527304674E-4</v>
      </c>
      <c r="BE403" s="1">
        <f t="shared" si="331"/>
        <v>44508</v>
      </c>
      <c r="BF403" s="4">
        <f>lambda!$C$1*BF402</f>
        <v>3.3027609658973177E-4</v>
      </c>
      <c r="BG403" s="12">
        <f t="shared" si="332"/>
        <v>3.7379248009909769E-8</v>
      </c>
      <c r="BH403" s="12">
        <f t="shared" si="333"/>
        <v>8.1038014928469804E-8</v>
      </c>
      <c r="BI403" s="12">
        <f t="shared" si="334"/>
        <v>3.9970926039760015E-8</v>
      </c>
      <c r="BJ403" s="12">
        <f t="shared" si="335"/>
        <v>1.7561148514801195E-9</v>
      </c>
      <c r="BK403" s="12">
        <f t="shared" si="336"/>
        <v>7.5494779222831443E-9</v>
      </c>
      <c r="BL403" s="12">
        <f t="shared" si="337"/>
        <v>1.1172039724177104E-7</v>
      </c>
      <c r="BM403" s="12">
        <f t="shared" si="338"/>
        <v>2.3854403002905823E-7</v>
      </c>
      <c r="BN403" s="12">
        <f t="shared" si="339"/>
        <v>1.8331681604330172E-7</v>
      </c>
      <c r="BO403" s="12">
        <f t="shared" si="340"/>
        <v>1.7528514897404123E-7</v>
      </c>
    </row>
    <row r="404" spans="1:67" x14ac:dyDescent="0.25">
      <c r="A404" s="1">
        <v>44505</v>
      </c>
      <c r="B404" s="33">
        <v>7.37</v>
      </c>
      <c r="C404" s="33">
        <v>7.86</v>
      </c>
      <c r="D404" s="33">
        <v>8.17</v>
      </c>
      <c r="E404" s="33">
        <v>8.35</v>
      </c>
      <c r="F404" s="33">
        <v>8.5299999999999994</v>
      </c>
      <c r="G404" s="33">
        <v>8.48</v>
      </c>
      <c r="H404" s="33">
        <v>8.39</v>
      </c>
      <c r="I404" s="33">
        <v>8.34</v>
      </c>
      <c r="J404" s="33">
        <v>8.2899999999999991</v>
      </c>
      <c r="K404" s="33">
        <v>8.24</v>
      </c>
      <c r="L404" s="33">
        <v>8.2200000000000006</v>
      </c>
      <c r="M404" s="33">
        <v>8.2100000000000009</v>
      </c>
      <c r="O404" s="1">
        <f t="shared" si="312"/>
        <v>44505</v>
      </c>
      <c r="P404" s="6">
        <f t="shared" si="313"/>
        <v>8.1026933840964155</v>
      </c>
      <c r="Q404" s="6">
        <f t="shared" si="314"/>
        <v>8.5167852372946662</v>
      </c>
      <c r="R404" s="6">
        <f t="shared" si="315"/>
        <v>8.6098058958375745</v>
      </c>
      <c r="S404" s="6">
        <f t="shared" si="316"/>
        <v>8.7102990309183106</v>
      </c>
      <c r="T404" s="6">
        <f t="shared" si="317"/>
        <v>8.38006909470419</v>
      </c>
      <c r="U404" s="6">
        <f t="shared" si="318"/>
        <v>8.5958766641327617</v>
      </c>
      <c r="V404" s="6">
        <f t="shared" si="319"/>
        <v>8.5525402982755026</v>
      </c>
      <c r="W404" s="6">
        <f t="shared" si="320"/>
        <v>8.8596723055369395</v>
      </c>
      <c r="X404" s="6">
        <f t="shared" si="321"/>
        <v>9.5776191384975586</v>
      </c>
      <c r="AC404" s="1">
        <f t="shared" si="322"/>
        <v>44505</v>
      </c>
      <c r="AD404" s="9">
        <f t="shared" si="323"/>
        <v>1.5343111033896274E-2</v>
      </c>
      <c r="AE404" s="9">
        <f t="shared" si="324"/>
        <v>1.7892191190400253E-2</v>
      </c>
      <c r="AF404" s="9">
        <f t="shared" si="325"/>
        <v>6.5602106065803644E-3</v>
      </c>
      <c r="AG404" s="9">
        <f t="shared" si="326"/>
        <v>-1.1452172201447775E-2</v>
      </c>
      <c r="AH404" s="9">
        <f t="shared" si="327"/>
        <v>-9.4959538014846231E-3</v>
      </c>
      <c r="AI404" s="9">
        <f t="shared" si="328"/>
        <v>1.2514145354510541E-3</v>
      </c>
      <c r="AJ404" s="9">
        <f t="shared" si="329"/>
        <v>1.8939959870669758E-3</v>
      </c>
      <c r="AK404" s="9">
        <f t="shared" si="301"/>
        <v>3.0806365470096085E-3</v>
      </c>
      <c r="AL404" s="9">
        <f t="shared" si="302"/>
        <v>-4.2732839065275918E-3</v>
      </c>
      <c r="AQ404" s="1">
        <f t="shared" si="330"/>
        <v>44505</v>
      </c>
      <c r="AR404" s="12">
        <f t="shared" si="303"/>
        <v>2.3541105619846958E-4</v>
      </c>
      <c r="AS404" s="12">
        <f t="shared" si="304"/>
        <v>3.201305055938364E-4</v>
      </c>
      <c r="AT404" s="12">
        <f t="shared" si="305"/>
        <v>4.3036363202689515E-5</v>
      </c>
      <c r="AU404" s="12">
        <f t="shared" si="306"/>
        <v>1.3115224813161318E-4</v>
      </c>
      <c r="AV404" s="12">
        <f t="shared" si="307"/>
        <v>9.0173138599930271E-5</v>
      </c>
      <c r="AW404" s="12">
        <f t="shared" si="308"/>
        <v>1.5660383395381776E-6</v>
      </c>
      <c r="AX404" s="12">
        <f t="shared" si="309"/>
        <v>3.5872207990258077E-6</v>
      </c>
      <c r="AY404" s="12">
        <f t="shared" si="310"/>
        <v>9.4903215347712836E-6</v>
      </c>
      <c r="AZ404" s="12">
        <f t="shared" si="311"/>
        <v>1.8260955345787716E-5</v>
      </c>
      <c r="BE404" s="1">
        <f t="shared" si="331"/>
        <v>44505</v>
      </c>
      <c r="BF404" s="4">
        <f>lambda!$C$1*BF403</f>
        <v>3.2765485772790853E-4</v>
      </c>
      <c r="BG404" s="12">
        <f t="shared" si="332"/>
        <v>7.7133576126286238E-8</v>
      </c>
      <c r="BH404" s="12">
        <f t="shared" si="333"/>
        <v>1.0489231526471189E-7</v>
      </c>
      <c r="BI404" s="12">
        <f t="shared" si="334"/>
        <v>1.4101073462303831E-8</v>
      </c>
      <c r="BJ404" s="12">
        <f t="shared" si="335"/>
        <v>4.2972671202259075E-8</v>
      </c>
      <c r="BK404" s="12">
        <f t="shared" si="336"/>
        <v>2.9545666898839131E-8</v>
      </c>
      <c r="BL404" s="12">
        <f t="shared" si="337"/>
        <v>5.1312006933783167E-10</v>
      </c>
      <c r="BM404" s="12">
        <f t="shared" si="338"/>
        <v>1.1753703205433954E-9</v>
      </c>
      <c r="BN404" s="12">
        <f t="shared" si="339"/>
        <v>3.1095499522675914E-9</v>
      </c>
      <c r="BO404" s="12">
        <f t="shared" si="340"/>
        <v>5.9832907257997647E-9</v>
      </c>
    </row>
    <row r="405" spans="1:67" x14ac:dyDescent="0.25">
      <c r="A405" s="1">
        <v>44503</v>
      </c>
      <c r="B405" s="33">
        <v>7.48</v>
      </c>
      <c r="C405" s="33">
        <v>7.85</v>
      </c>
      <c r="D405" s="33">
        <v>8.11</v>
      </c>
      <c r="E405" s="33">
        <v>8.2899999999999991</v>
      </c>
      <c r="F405" s="33">
        <v>8.5500000000000007</v>
      </c>
      <c r="G405" s="33">
        <v>8.52</v>
      </c>
      <c r="H405" s="33">
        <v>8.41</v>
      </c>
      <c r="I405" s="33">
        <v>8.35</v>
      </c>
      <c r="J405" s="33">
        <v>8.2899999999999991</v>
      </c>
      <c r="K405" s="33">
        <v>8.25</v>
      </c>
      <c r="L405" s="33">
        <v>8.24</v>
      </c>
      <c r="M405" s="33">
        <v>8.24</v>
      </c>
      <c r="O405" s="1">
        <f t="shared" si="312"/>
        <v>44503</v>
      </c>
      <c r="P405" s="6">
        <f t="shared" si="313"/>
        <v>7.9793217325494048</v>
      </c>
      <c r="Q405" s="6">
        <f t="shared" si="314"/>
        <v>8.3657564346631297</v>
      </c>
      <c r="R405" s="6">
        <f t="shared" si="315"/>
        <v>8.5535086187785048</v>
      </c>
      <c r="S405" s="6">
        <f t="shared" si="316"/>
        <v>8.8106242496998721</v>
      </c>
      <c r="T405" s="6">
        <f t="shared" si="317"/>
        <v>8.4600248710388293</v>
      </c>
      <c r="U405" s="6">
        <f t="shared" si="318"/>
        <v>8.5851263870597609</v>
      </c>
      <c r="V405" s="6">
        <f t="shared" si="319"/>
        <v>8.5363571515165599</v>
      </c>
      <c r="W405" s="6">
        <f t="shared" si="320"/>
        <v>8.832420872670065</v>
      </c>
      <c r="X405" s="6">
        <f t="shared" si="321"/>
        <v>9.6186345971595575</v>
      </c>
      <c r="AC405" s="1">
        <f t="shared" si="322"/>
        <v>44503</v>
      </c>
      <c r="AD405" s="9">
        <f t="shared" si="323"/>
        <v>-8.2484770332319473E-3</v>
      </c>
      <c r="AE405" s="9">
        <f t="shared" si="324"/>
        <v>-2.2280775390891463E-3</v>
      </c>
      <c r="AF405" s="9">
        <f t="shared" si="325"/>
        <v>4.4408240647836796E-3</v>
      </c>
      <c r="AG405" s="9">
        <f t="shared" si="326"/>
        <v>1.6055001147632926E-2</v>
      </c>
      <c r="AH405" s="9">
        <f t="shared" si="327"/>
        <v>3.5540294296250358E-3</v>
      </c>
      <c r="AI405" s="9">
        <f t="shared" si="328"/>
        <v>-6.2703016602832142E-3</v>
      </c>
      <c r="AJ405" s="9">
        <f t="shared" si="329"/>
        <v>-3.1585511456033817E-3</v>
      </c>
      <c r="AK405" s="9">
        <f t="shared" si="301"/>
        <v>0</v>
      </c>
      <c r="AL405" s="9">
        <f t="shared" si="302"/>
        <v>0</v>
      </c>
      <c r="AQ405" s="1">
        <f t="shared" si="330"/>
        <v>44503</v>
      </c>
      <c r="AR405" s="12">
        <f t="shared" si="303"/>
        <v>6.8037373367754912E-5</v>
      </c>
      <c r="AS405" s="12">
        <f t="shared" si="304"/>
        <v>4.9643295201935466E-6</v>
      </c>
      <c r="AT405" s="12">
        <f t="shared" si="305"/>
        <v>1.9720918374361843E-5</v>
      </c>
      <c r="AU405" s="12">
        <f t="shared" si="306"/>
        <v>2.5776306185049455E-4</v>
      </c>
      <c r="AV405" s="12">
        <f t="shared" si="307"/>
        <v>1.2631125186640857E-5</v>
      </c>
      <c r="AW405" s="12">
        <f t="shared" si="308"/>
        <v>3.9316682910950433E-5</v>
      </c>
      <c r="AX405" s="12">
        <f t="shared" si="309"/>
        <v>9.9764453393924356E-6</v>
      </c>
      <c r="AY405" s="12">
        <f t="shared" si="310"/>
        <v>0</v>
      </c>
      <c r="AZ405" s="12">
        <f t="shared" si="311"/>
        <v>0</v>
      </c>
      <c r="BE405" s="1">
        <f t="shared" si="331"/>
        <v>44503</v>
      </c>
      <c r="BF405" s="4">
        <f>lambda!$C$1*BF404</f>
        <v>3.2505442234911561E-4</v>
      </c>
      <c r="BG405" s="12">
        <f t="shared" si="332"/>
        <v>2.2115849098206677E-8</v>
      </c>
      <c r="BH405" s="12">
        <f t="shared" si="333"/>
        <v>1.6136772645371756E-9</v>
      </c>
      <c r="BI405" s="12">
        <f t="shared" si="334"/>
        <v>6.4103717303722492E-9</v>
      </c>
      <c r="BJ405" s="12">
        <f t="shared" si="335"/>
        <v>8.3787023172751865E-8</v>
      </c>
      <c r="BK405" s="12">
        <f t="shared" si="336"/>
        <v>4.105803101162909E-9</v>
      </c>
      <c r="BL405" s="12">
        <f t="shared" si="337"/>
        <v>1.2780061652302338E-8</v>
      </c>
      <c r="BM405" s="12">
        <f t="shared" si="338"/>
        <v>3.2428876768937347E-9</v>
      </c>
      <c r="BN405" s="12">
        <f t="shared" si="339"/>
        <v>0</v>
      </c>
      <c r="BO405" s="12">
        <f t="shared" si="340"/>
        <v>0</v>
      </c>
    </row>
    <row r="406" spans="1:67" x14ac:dyDescent="0.25">
      <c r="A406" s="1">
        <v>44502</v>
      </c>
      <c r="B406" s="33">
        <v>7.51</v>
      </c>
      <c r="C406" s="33">
        <v>7.9</v>
      </c>
      <c r="D406" s="33">
        <v>8.15</v>
      </c>
      <c r="E406" s="33">
        <v>8.31</v>
      </c>
      <c r="F406" s="33">
        <v>8.49</v>
      </c>
      <c r="G406" s="33">
        <v>8.4700000000000006</v>
      </c>
      <c r="H406" s="33">
        <v>8.4</v>
      </c>
      <c r="I406" s="33">
        <v>8.35</v>
      </c>
      <c r="J406" s="33">
        <v>8.2899999999999991</v>
      </c>
      <c r="K406" s="33">
        <v>8.25</v>
      </c>
      <c r="L406" s="33">
        <v>8.23</v>
      </c>
      <c r="M406" s="33">
        <v>8.23</v>
      </c>
      <c r="O406" s="1">
        <f t="shared" si="312"/>
        <v>44502</v>
      </c>
      <c r="P406" s="6">
        <f t="shared" si="313"/>
        <v>8.045411178527484</v>
      </c>
      <c r="Q406" s="6">
        <f t="shared" si="314"/>
        <v>8.3844167692892491</v>
      </c>
      <c r="R406" s="6">
        <f t="shared" si="315"/>
        <v>8.5156082086784046</v>
      </c>
      <c r="S406" s="6">
        <f t="shared" si="316"/>
        <v>8.6702991413535315</v>
      </c>
      <c r="T406" s="6">
        <f t="shared" si="317"/>
        <v>8.4300110602475655</v>
      </c>
      <c r="U406" s="6">
        <f t="shared" si="318"/>
        <v>8.6391268419427902</v>
      </c>
      <c r="V406" s="6">
        <f t="shared" si="319"/>
        <v>8.5633622982941304</v>
      </c>
      <c r="W406" s="6">
        <f t="shared" si="320"/>
        <v>8.832420872670065</v>
      </c>
      <c r="X406" s="6">
        <f t="shared" si="321"/>
        <v>9.6186345971595575</v>
      </c>
      <c r="AC406" s="1">
        <f t="shared" si="322"/>
        <v>44502</v>
      </c>
      <c r="AD406" s="9">
        <f t="shared" si="323"/>
        <v>-8.1778932700841845E-3</v>
      </c>
      <c r="AE406" s="9">
        <f t="shared" si="324"/>
        <v>-2.2234575766654861E-3</v>
      </c>
      <c r="AF406" s="9">
        <f t="shared" si="325"/>
        <v>4.4569178582698045E-3</v>
      </c>
      <c r="AG406" s="9">
        <f t="shared" si="326"/>
        <v>1.1620049992850852E-2</v>
      </c>
      <c r="AH406" s="9">
        <f t="shared" si="327"/>
        <v>1.1879272457456177E-3</v>
      </c>
      <c r="AI406" s="9">
        <f t="shared" si="328"/>
        <v>-8.7307345757308731E-3</v>
      </c>
      <c r="AJ406" s="9">
        <f t="shared" si="329"/>
        <v>-1.0055370495166947E-2</v>
      </c>
      <c r="AK406" s="9">
        <f t="shared" si="301"/>
        <v>-3.9660121267567809E-3</v>
      </c>
      <c r="AL406" s="9">
        <f t="shared" si="302"/>
        <v>-4.2633449572362127E-3</v>
      </c>
      <c r="AQ406" s="1">
        <f t="shared" si="330"/>
        <v>44502</v>
      </c>
      <c r="AR406" s="12">
        <f t="shared" si="303"/>
        <v>6.6877938336888201E-5</v>
      </c>
      <c r="AS406" s="12">
        <f t="shared" si="304"/>
        <v>4.9437635952311555E-6</v>
      </c>
      <c r="AT406" s="12">
        <f t="shared" si="305"/>
        <v>1.9864116795364302E-5</v>
      </c>
      <c r="AU406" s="12">
        <f t="shared" si="306"/>
        <v>1.3502556183635309E-4</v>
      </c>
      <c r="AV406" s="12">
        <f t="shared" si="307"/>
        <v>1.4111711411847692E-6</v>
      </c>
      <c r="AW406" s="12">
        <f t="shared" si="308"/>
        <v>7.6225726231862552E-5</v>
      </c>
      <c r="AX406" s="12">
        <f t="shared" si="309"/>
        <v>1.0111047579507397E-4</v>
      </c>
      <c r="AY406" s="12">
        <f t="shared" si="310"/>
        <v>1.5729252189581844E-5</v>
      </c>
      <c r="AZ406" s="12">
        <f t="shared" si="311"/>
        <v>1.8176110224391443E-5</v>
      </c>
      <c r="BE406" s="1">
        <f t="shared" si="331"/>
        <v>44502</v>
      </c>
      <c r="BF406" s="4">
        <f>lambda!$C$1*BF405</f>
        <v>3.2247462534634486E-4</v>
      </c>
      <c r="BG406" s="12">
        <f t="shared" si="332"/>
        <v>2.1566438109123976E-8</v>
      </c>
      <c r="BH406" s="12">
        <f t="shared" si="333"/>
        <v>1.5942383131730658E-9</v>
      </c>
      <c r="BI406" s="12">
        <f t="shared" si="334"/>
        <v>6.4056736214211396E-9</v>
      </c>
      <c r="BJ406" s="12">
        <f t="shared" si="335"/>
        <v>4.3542317465357683E-8</v>
      </c>
      <c r="BK406" s="12">
        <f t="shared" si="336"/>
        <v>4.5506688505313239E-10</v>
      </c>
      <c r="BL406" s="12">
        <f t="shared" si="337"/>
        <v>2.4580862508372928E-8</v>
      </c>
      <c r="BM406" s="12">
        <f t="shared" si="338"/>
        <v>3.2605562800607144E-8</v>
      </c>
      <c r="BN406" s="12">
        <f t="shared" si="339"/>
        <v>5.0722847068135798E-9</v>
      </c>
      <c r="BO406" s="12">
        <f t="shared" si="340"/>
        <v>5.8613343348644983E-9</v>
      </c>
    </row>
    <row r="407" spans="1:67" x14ac:dyDescent="0.25">
      <c r="A407" s="1">
        <v>44501</v>
      </c>
      <c r="B407" s="33">
        <v>7.54</v>
      </c>
      <c r="C407" s="33">
        <v>7.95</v>
      </c>
      <c r="D407" s="33">
        <v>8.19</v>
      </c>
      <c r="E407" s="33">
        <v>8.33</v>
      </c>
      <c r="F407" s="33">
        <v>8.4499999999999993</v>
      </c>
      <c r="G407" s="33">
        <v>8.44</v>
      </c>
      <c r="H407" s="33">
        <v>8.41</v>
      </c>
      <c r="I407" s="33">
        <v>8.3800000000000008</v>
      </c>
      <c r="J407" s="33">
        <v>8.32</v>
      </c>
      <c r="K407" s="33">
        <v>8.2799999999999994</v>
      </c>
      <c r="L407" s="33">
        <v>8.26</v>
      </c>
      <c r="M407" s="33">
        <v>8.26</v>
      </c>
      <c r="O407" s="1">
        <f t="shared" si="312"/>
        <v>44501</v>
      </c>
      <c r="P407" s="6">
        <f t="shared" si="313"/>
        <v>8.1114754575844827</v>
      </c>
      <c r="Q407" s="6">
        <f t="shared" si="314"/>
        <v>8.4030799049371829</v>
      </c>
      <c r="R407" s="6">
        <f t="shared" si="315"/>
        <v>8.4777392943853336</v>
      </c>
      <c r="S407" s="6">
        <f t="shared" si="316"/>
        <v>8.5701329271669948</v>
      </c>
      <c r="T407" s="6">
        <f t="shared" si="317"/>
        <v>8.4200027661667232</v>
      </c>
      <c r="U407" s="6">
        <f t="shared" si="318"/>
        <v>8.714882987552441</v>
      </c>
      <c r="V407" s="6">
        <f t="shared" si="319"/>
        <v>8.64990445642756</v>
      </c>
      <c r="W407" s="6">
        <f t="shared" si="320"/>
        <v>8.8675199165697691</v>
      </c>
      <c r="X407" s="6">
        <f t="shared" si="321"/>
        <v>9.6597296935050103</v>
      </c>
      <c r="AC407" s="1">
        <f t="shared" si="322"/>
        <v>44501</v>
      </c>
      <c r="AD407" s="9">
        <f t="shared" si="323"/>
        <v>2.834331014660391E-2</v>
      </c>
      <c r="AE407" s="9">
        <f t="shared" si="324"/>
        <v>1.8061088097303796E-2</v>
      </c>
      <c r="AF407" s="9">
        <f t="shared" si="325"/>
        <v>8.8655075136347926E-3</v>
      </c>
      <c r="AG407" s="9">
        <f t="shared" si="326"/>
        <v>-1.3956171085206208E-2</v>
      </c>
      <c r="AH407" s="9">
        <f t="shared" si="327"/>
        <v>1.1883538484159547E-3</v>
      </c>
      <c r="AI407" s="9">
        <f t="shared" si="328"/>
        <v>2.3232411446781127E-2</v>
      </c>
      <c r="AJ407" s="9">
        <f t="shared" si="329"/>
        <v>3.238177754626153E-2</v>
      </c>
      <c r="AK407" s="9">
        <f t="shared" si="301"/>
        <v>2.6235925071222174E-2</v>
      </c>
      <c r="AL407" s="9">
        <f t="shared" si="302"/>
        <v>3.0122322532220757E-2</v>
      </c>
      <c r="AQ407" s="1">
        <f t="shared" si="330"/>
        <v>44501</v>
      </c>
      <c r="AR407" s="12">
        <f t="shared" si="303"/>
        <v>8.0334323006658014E-4</v>
      </c>
      <c r="AS407" s="12">
        <f t="shared" si="304"/>
        <v>3.2620290325856884E-4</v>
      </c>
      <c r="AT407" s="12">
        <f t="shared" si="305"/>
        <v>7.859722347431496E-5</v>
      </c>
      <c r="AU407" s="12">
        <f t="shared" si="306"/>
        <v>1.9477471135954583E-4</v>
      </c>
      <c r="AV407" s="12">
        <f t="shared" si="307"/>
        <v>1.4121848690450099E-6</v>
      </c>
      <c r="AW407" s="12">
        <f t="shared" si="308"/>
        <v>5.3974494163252671E-4</v>
      </c>
      <c r="AX407" s="12">
        <f t="shared" si="309"/>
        <v>1.0485795170555674E-3</v>
      </c>
      <c r="AY407" s="12">
        <f t="shared" si="310"/>
        <v>6.8832376434278429E-4</v>
      </c>
      <c r="AZ407" s="12">
        <f t="shared" si="311"/>
        <v>9.073543147351343E-4</v>
      </c>
      <c r="BE407" s="1">
        <f t="shared" si="331"/>
        <v>44501</v>
      </c>
      <c r="BF407" s="4">
        <f>lambda!$C$1*BF406</f>
        <v>3.1991530292296117E-4</v>
      </c>
      <c r="BG407" s="12">
        <f t="shared" si="332"/>
        <v>2.5700179279786006E-7</v>
      </c>
      <c r="BH407" s="12">
        <f t="shared" si="333"/>
        <v>1.0435730061031445E-7</v>
      </c>
      <c r="BI407" s="12">
        <f t="shared" si="334"/>
        <v>2.5144454556689147E-8</v>
      </c>
      <c r="BJ407" s="12">
        <f t="shared" si="335"/>
        <v>6.2311410786321437E-8</v>
      </c>
      <c r="BK407" s="12">
        <f t="shared" si="336"/>
        <v>4.5177955016375661E-10</v>
      </c>
      <c r="BL407" s="12">
        <f t="shared" si="337"/>
        <v>1.7267266650350577E-7</v>
      </c>
      <c r="BM407" s="12">
        <f t="shared" si="338"/>
        <v>3.354566338376442E-7</v>
      </c>
      <c r="BN407" s="12">
        <f t="shared" si="339"/>
        <v>2.2020530557879477E-7</v>
      </c>
      <c r="BO407" s="12">
        <f t="shared" si="340"/>
        <v>2.9027653045694636E-7</v>
      </c>
    </row>
    <row r="408" spans="1:67" x14ac:dyDescent="0.25">
      <c r="A408" s="1">
        <v>44498</v>
      </c>
      <c r="B408" s="33">
        <v>7.46</v>
      </c>
      <c r="C408" s="33">
        <v>7.79</v>
      </c>
      <c r="D408" s="33">
        <v>8.0299999999999994</v>
      </c>
      <c r="E408" s="33">
        <v>8.19</v>
      </c>
      <c r="F408" s="33">
        <v>8.44</v>
      </c>
      <c r="G408" s="33">
        <v>8.43</v>
      </c>
      <c r="H408" s="33">
        <v>8.33</v>
      </c>
      <c r="I408" s="33">
        <v>8.25</v>
      </c>
      <c r="J408" s="33">
        <v>8.17</v>
      </c>
      <c r="K408" s="33">
        <v>8.11</v>
      </c>
      <c r="L408" s="33">
        <v>8.07</v>
      </c>
      <c r="M408" s="33">
        <v>8.0299999999999994</v>
      </c>
      <c r="O408" s="1">
        <f t="shared" si="312"/>
        <v>44498</v>
      </c>
      <c r="P408" s="6">
        <f t="shared" si="313"/>
        <v>7.8847969770312609</v>
      </c>
      <c r="Q408" s="6">
        <f t="shared" si="314"/>
        <v>8.2526734789031053</v>
      </c>
      <c r="R408" s="6">
        <f t="shared" si="315"/>
        <v>8.4029120139813784</v>
      </c>
      <c r="S408" s="6">
        <f t="shared" si="316"/>
        <v>8.6905776874018024</v>
      </c>
      <c r="T408" s="6">
        <f t="shared" si="317"/>
        <v>8.4100027664217869</v>
      </c>
      <c r="U408" s="6">
        <f t="shared" si="318"/>
        <v>8.5147490390855793</v>
      </c>
      <c r="V408" s="6">
        <f t="shared" si="319"/>
        <v>8.3742916735081607</v>
      </c>
      <c r="W408" s="6">
        <f t="shared" si="320"/>
        <v>8.637897675479719</v>
      </c>
      <c r="X408" s="6">
        <f t="shared" si="321"/>
        <v>9.373094925515062</v>
      </c>
      <c r="AC408" s="1">
        <f t="shared" si="322"/>
        <v>44498</v>
      </c>
      <c r="AD408" s="9">
        <f t="shared" si="323"/>
        <v>6.013957233168072E-3</v>
      </c>
      <c r="AE408" s="9">
        <f t="shared" si="324"/>
        <v>6.8782240225005505E-3</v>
      </c>
      <c r="AF408" s="9">
        <f t="shared" si="325"/>
        <v>4.4830232999792472E-3</v>
      </c>
      <c r="AG408" s="9">
        <f t="shared" si="326"/>
        <v>-1.1089695942183797E-5</v>
      </c>
      <c r="AH408" s="9">
        <f t="shared" si="327"/>
        <v>-8.2899521508567747E-3</v>
      </c>
      <c r="AI408" s="9">
        <f t="shared" si="328"/>
        <v>-1.269753580734539E-3</v>
      </c>
      <c r="AJ408" s="9">
        <f t="shared" si="329"/>
        <v>3.2216170768211202E-3</v>
      </c>
      <c r="AK408" s="9">
        <f t="shared" si="301"/>
        <v>4.500212274787716E-3</v>
      </c>
      <c r="AL408" s="9">
        <f t="shared" si="302"/>
        <v>1.4517342537970293E-3</v>
      </c>
      <c r="AQ408" s="1">
        <f t="shared" si="330"/>
        <v>44498</v>
      </c>
      <c r="AR408" s="12">
        <f t="shared" si="303"/>
        <v>3.6167681602374573E-5</v>
      </c>
      <c r="AS408" s="12">
        <f t="shared" si="304"/>
        <v>4.7309965703703653E-5</v>
      </c>
      <c r="AT408" s="12">
        <f t="shared" si="305"/>
        <v>2.009749790815682E-5</v>
      </c>
      <c r="AU408" s="12">
        <f t="shared" si="306"/>
        <v>1.2298135609008775E-10</v>
      </c>
      <c r="AV408" s="12">
        <f t="shared" si="307"/>
        <v>6.8723306663494863E-5</v>
      </c>
      <c r="AW408" s="12">
        <f t="shared" si="308"/>
        <v>1.6122741557881834E-6</v>
      </c>
      <c r="AX408" s="12">
        <f t="shared" si="309"/>
        <v>1.0378816589665459E-5</v>
      </c>
      <c r="AY408" s="12">
        <f t="shared" si="310"/>
        <v>2.0251910518150029E-5</v>
      </c>
      <c r="AZ408" s="12">
        <f t="shared" si="311"/>
        <v>2.1075323436476175E-6</v>
      </c>
      <c r="BE408" s="1">
        <f t="shared" si="331"/>
        <v>44498</v>
      </c>
      <c r="BF408" s="4">
        <f>lambda!$C$1*BF407</f>
        <v>3.1737629258230275E-4</v>
      </c>
      <c r="BG408" s="12">
        <f t="shared" si="332"/>
        <v>1.1478764698258801E-8</v>
      </c>
      <c r="BH408" s="12">
        <f t="shared" si="333"/>
        <v>1.5015061517237359E-8</v>
      </c>
      <c r="BI408" s="12">
        <f t="shared" si="334"/>
        <v>6.3784693762713969E-9</v>
      </c>
      <c r="BJ408" s="12">
        <f t="shared" si="335"/>
        <v>3.9031366852616049E-14</v>
      </c>
      <c r="BK408" s="12">
        <f t="shared" si="336"/>
        <v>2.181114828285666E-8</v>
      </c>
      <c r="BL408" s="12">
        <f t="shared" si="337"/>
        <v>5.1169759419031564E-10</v>
      </c>
      <c r="BM408" s="12">
        <f t="shared" si="338"/>
        <v>3.2939903306197222E-9</v>
      </c>
      <c r="BN408" s="12">
        <f t="shared" si="339"/>
        <v>6.4274762779589982E-9</v>
      </c>
      <c r="BO408" s="12">
        <f t="shared" si="340"/>
        <v>6.6888080172417249E-10</v>
      </c>
    </row>
    <row r="409" spans="1:67" x14ac:dyDescent="0.25">
      <c r="A409" s="1">
        <v>44497</v>
      </c>
      <c r="B409" s="33">
        <v>7.45</v>
      </c>
      <c r="C409" s="33">
        <v>7.76</v>
      </c>
      <c r="D409" s="33">
        <v>7.99</v>
      </c>
      <c r="E409" s="33">
        <v>8.15</v>
      </c>
      <c r="F409" s="33">
        <v>8.42</v>
      </c>
      <c r="G409" s="33">
        <v>8.44</v>
      </c>
      <c r="H409" s="33">
        <v>8.34</v>
      </c>
      <c r="I409" s="33">
        <v>8.25</v>
      </c>
      <c r="J409" s="33">
        <v>8.16</v>
      </c>
      <c r="K409" s="33">
        <v>8.1</v>
      </c>
      <c r="L409" s="33">
        <v>8.07</v>
      </c>
      <c r="M409" s="33">
        <v>8.0500000000000007</v>
      </c>
      <c r="O409" s="1">
        <f t="shared" si="312"/>
        <v>44497</v>
      </c>
      <c r="P409" s="6">
        <f t="shared" si="313"/>
        <v>7.8375204472235005</v>
      </c>
      <c r="Q409" s="6">
        <f t="shared" si="314"/>
        <v>8.1961045119671283</v>
      </c>
      <c r="R409" s="6">
        <f t="shared" si="315"/>
        <v>8.3653258763493277</v>
      </c>
      <c r="S409" s="6">
        <f t="shared" si="316"/>
        <v>8.6906740638003086</v>
      </c>
      <c r="T409" s="6">
        <f t="shared" si="317"/>
        <v>8.4800110687491816</v>
      </c>
      <c r="U409" s="6">
        <f t="shared" si="318"/>
        <v>8.5255675391280654</v>
      </c>
      <c r="V409" s="6">
        <f t="shared" si="319"/>
        <v>8.3473563234348074</v>
      </c>
      <c r="W409" s="6">
        <f t="shared" si="320"/>
        <v>8.5991126382384042</v>
      </c>
      <c r="X409" s="6">
        <f t="shared" si="321"/>
        <v>9.3594975548200754</v>
      </c>
      <c r="AC409" s="1">
        <f t="shared" si="322"/>
        <v>44497</v>
      </c>
      <c r="AD409" s="9">
        <f t="shared" si="323"/>
        <v>2.0695375670409508E-2</v>
      </c>
      <c r="AE409" s="9">
        <f t="shared" si="324"/>
        <v>2.2083800410629621E-2</v>
      </c>
      <c r="AF409" s="9">
        <f t="shared" si="325"/>
        <v>2.3912212753784426E-2</v>
      </c>
      <c r="AG409" s="9">
        <f t="shared" si="326"/>
        <v>2.3287760856473529E-2</v>
      </c>
      <c r="AH409" s="9">
        <f t="shared" si="327"/>
        <v>3.3577262786742883E-2</v>
      </c>
      <c r="AI409" s="9">
        <f t="shared" si="328"/>
        <v>2.828606150283898E-2</v>
      </c>
      <c r="AJ409" s="9">
        <f t="shared" si="329"/>
        <v>1.9606002254230447E-2</v>
      </c>
      <c r="AK409" s="9">
        <f t="shared" si="301"/>
        <v>9.0973436763773716E-3</v>
      </c>
      <c r="AL409" s="9">
        <f t="shared" si="302"/>
        <v>1.0217333038430469E-2</v>
      </c>
      <c r="AQ409" s="1">
        <f t="shared" si="330"/>
        <v>44497</v>
      </c>
      <c r="AR409" s="12">
        <f t="shared" si="303"/>
        <v>4.2829857413937778E-4</v>
      </c>
      <c r="AS409" s="12">
        <f t="shared" si="304"/>
        <v>4.8769424057652501E-4</v>
      </c>
      <c r="AT409" s="12">
        <f t="shared" si="305"/>
        <v>5.717939187822506E-4</v>
      </c>
      <c r="AU409" s="12">
        <f t="shared" si="306"/>
        <v>5.4231980570830073E-4</v>
      </c>
      <c r="AV409" s="12">
        <f t="shared" si="307"/>
        <v>1.1274325762499885E-3</v>
      </c>
      <c r="AW409" s="12">
        <f t="shared" si="308"/>
        <v>8.0010127534238941E-4</v>
      </c>
      <c r="AX409" s="12">
        <f t="shared" si="309"/>
        <v>3.8439532439288934E-4</v>
      </c>
      <c r="AY409" s="12">
        <f t="shared" si="310"/>
        <v>8.2761661966123344E-5</v>
      </c>
      <c r="AZ409" s="12">
        <f t="shared" si="311"/>
        <v>1.0439389441820281E-4</v>
      </c>
      <c r="BE409" s="1">
        <f t="shared" si="331"/>
        <v>44497</v>
      </c>
      <c r="BF409" s="4">
        <f>lambda!$C$1*BF408</f>
        <v>3.1485743311736384E-4</v>
      </c>
      <c r="BG409" s="12">
        <f t="shared" si="332"/>
        <v>1.3485298966135145E-7</v>
      </c>
      <c r="BH409" s="12">
        <f t="shared" si="333"/>
        <v>1.5355415673404678E-7</v>
      </c>
      <c r="BI409" s="12">
        <f t="shared" si="334"/>
        <v>1.8003356553989784E-7</v>
      </c>
      <c r="BJ409" s="12">
        <f t="shared" si="335"/>
        <v>1.7075342195402304E-7</v>
      </c>
      <c r="BK409" s="12">
        <f t="shared" si="336"/>
        <v>3.5498052697096797E-7</v>
      </c>
      <c r="BL409" s="12">
        <f t="shared" si="337"/>
        <v>2.519178337882339E-7</v>
      </c>
      <c r="BM409" s="12">
        <f t="shared" si="338"/>
        <v>1.2102972514066152E-7</v>
      </c>
      <c r="BN409" s="12">
        <f t="shared" si="339"/>
        <v>2.6058124447180556E-8</v>
      </c>
      <c r="BO409" s="12">
        <f t="shared" si="340"/>
        <v>3.2869193629640433E-8</v>
      </c>
    </row>
    <row r="410" spans="1:67" x14ac:dyDescent="0.25">
      <c r="A410" s="1">
        <v>44496</v>
      </c>
      <c r="B410" s="33">
        <v>7.3</v>
      </c>
      <c r="C410" s="33">
        <v>7.6</v>
      </c>
      <c r="D410" s="33">
        <v>7.82</v>
      </c>
      <c r="E410" s="33">
        <v>7.97</v>
      </c>
      <c r="F410" s="33">
        <v>8.23</v>
      </c>
      <c r="G410" s="33">
        <v>8.2200000000000006</v>
      </c>
      <c r="H410" s="33">
        <v>8.1199999999999992</v>
      </c>
      <c r="I410" s="33">
        <v>8.0500000000000007</v>
      </c>
      <c r="J410" s="33">
        <v>8</v>
      </c>
      <c r="K410" s="33">
        <v>7.97</v>
      </c>
      <c r="L410" s="33">
        <v>7.97</v>
      </c>
      <c r="M410" s="33">
        <v>7.96</v>
      </c>
      <c r="O410" s="1">
        <f t="shared" si="312"/>
        <v>44496</v>
      </c>
      <c r="P410" s="6">
        <f t="shared" si="313"/>
        <v>7.6769868979486233</v>
      </c>
      <c r="Q410" s="6">
        <f t="shared" si="314"/>
        <v>8.0170873409289634</v>
      </c>
      <c r="R410" s="6">
        <f t="shared" si="315"/>
        <v>8.1676650959031427</v>
      </c>
      <c r="S410" s="6">
        <f t="shared" si="316"/>
        <v>8.4906260998425687</v>
      </c>
      <c r="T410" s="6">
        <f t="shared" si="317"/>
        <v>8.2000027717893609</v>
      </c>
      <c r="U410" s="6">
        <f t="shared" si="318"/>
        <v>8.2877915381916019</v>
      </c>
      <c r="V410" s="6">
        <f t="shared" si="319"/>
        <v>8.1852919451891317</v>
      </c>
      <c r="W410" s="6">
        <f t="shared" si="320"/>
        <v>8.5212383170713597</v>
      </c>
      <c r="X410" s="6">
        <f t="shared" si="321"/>
        <v>9.2643553288221394</v>
      </c>
      <c r="AC410" s="1">
        <f t="shared" si="322"/>
        <v>44496</v>
      </c>
      <c r="AD410" s="9">
        <f t="shared" si="323"/>
        <v>1.2738556284930876E-3</v>
      </c>
      <c r="AE410" s="9">
        <f t="shared" si="324"/>
        <v>1.0701606705498969E-2</v>
      </c>
      <c r="AF410" s="9">
        <f t="shared" si="325"/>
        <v>1.281394855763233E-2</v>
      </c>
      <c r="AG410" s="9">
        <f t="shared" si="326"/>
        <v>1.1868784818197069E-2</v>
      </c>
      <c r="AH410" s="9">
        <f t="shared" si="327"/>
        <v>-7.2931173921643817E-3</v>
      </c>
      <c r="AI410" s="9">
        <f t="shared" si="328"/>
        <v>-1.9985683811436141E-2</v>
      </c>
      <c r="AJ410" s="9">
        <f t="shared" si="329"/>
        <v>-1.1137495015757441E-2</v>
      </c>
      <c r="AK410" s="9">
        <f t="shared" si="301"/>
        <v>5.4571517923690934E-3</v>
      </c>
      <c r="AL410" s="9">
        <f t="shared" si="302"/>
        <v>4.3915911685991817E-3</v>
      </c>
      <c r="AQ410" s="1">
        <f t="shared" si="330"/>
        <v>44496</v>
      </c>
      <c r="AR410" s="12">
        <f t="shared" si="303"/>
        <v>1.6227081622435191E-6</v>
      </c>
      <c r="AS410" s="12">
        <f t="shared" si="304"/>
        <v>1.145243860791805E-4</v>
      </c>
      <c r="AT410" s="12">
        <f t="shared" si="305"/>
        <v>1.6419727763764767E-4</v>
      </c>
      <c r="AU410" s="12">
        <f t="shared" si="306"/>
        <v>1.4086805306066523E-4</v>
      </c>
      <c r="AV410" s="12">
        <f t="shared" si="307"/>
        <v>5.3189561295890594E-5</v>
      </c>
      <c r="AW410" s="12">
        <f t="shared" si="308"/>
        <v>3.9942755741070065E-4</v>
      </c>
      <c r="AX410" s="12">
        <f t="shared" si="309"/>
        <v>1.2404379522602184E-4</v>
      </c>
      <c r="AY410" s="12">
        <f t="shared" si="310"/>
        <v>2.9780505684957209E-5</v>
      </c>
      <c r="AZ410" s="12">
        <f t="shared" si="311"/>
        <v>1.9286072992118326E-5</v>
      </c>
      <c r="BE410" s="1">
        <f t="shared" si="331"/>
        <v>44496</v>
      </c>
      <c r="BF410" s="4">
        <f>lambda!$C$1*BF409</f>
        <v>3.1235856460055939E-4</v>
      </c>
      <c r="BG410" s="12">
        <f t="shared" si="332"/>
        <v>5.0686679232399722E-10</v>
      </c>
      <c r="BH410" s="12">
        <f t="shared" si="333"/>
        <v>3.5772672847453102E-8</v>
      </c>
      <c r="BI410" s="12">
        <f t="shared" si="334"/>
        <v>5.1288425954215155E-8</v>
      </c>
      <c r="BJ410" s="12">
        <f t="shared" si="335"/>
        <v>4.400134285210483E-8</v>
      </c>
      <c r="BK410" s="12">
        <f t="shared" si="336"/>
        <v>1.6614215018117854E-8</v>
      </c>
      <c r="BL410" s="12">
        <f t="shared" si="337"/>
        <v>1.24764618494714E-7</v>
      </c>
      <c r="BM410" s="12">
        <f t="shared" si="338"/>
        <v>3.8746141824405902E-8</v>
      </c>
      <c r="BN410" s="12">
        <f t="shared" si="339"/>
        <v>9.3021960088320315E-9</v>
      </c>
      <c r="BO410" s="12">
        <f t="shared" si="340"/>
        <v>6.0241700765996953E-9</v>
      </c>
    </row>
    <row r="411" spans="1:67" x14ac:dyDescent="0.25">
      <c r="A411" s="1">
        <v>44495</v>
      </c>
      <c r="B411" s="33">
        <v>7.43</v>
      </c>
      <c r="C411" s="33">
        <v>7.66</v>
      </c>
      <c r="D411" s="33">
        <v>7.83</v>
      </c>
      <c r="E411" s="33">
        <v>7.95</v>
      </c>
      <c r="F411" s="33">
        <v>8.17</v>
      </c>
      <c r="G411" s="33">
        <v>8.1999999999999993</v>
      </c>
      <c r="H411" s="33">
        <v>8.17</v>
      </c>
      <c r="I411" s="33">
        <v>8.11</v>
      </c>
      <c r="J411" s="33">
        <v>8.0299999999999994</v>
      </c>
      <c r="K411" s="33">
        <v>7.98</v>
      </c>
      <c r="L411" s="33">
        <v>7.95</v>
      </c>
      <c r="M411" s="33">
        <v>7.93</v>
      </c>
      <c r="O411" s="1">
        <f t="shared" si="312"/>
        <v>44495</v>
      </c>
      <c r="P411" s="6">
        <f t="shared" si="313"/>
        <v>7.6672137510894522</v>
      </c>
      <c r="Q411" s="6">
        <f t="shared" si="314"/>
        <v>7.9317490680406166</v>
      </c>
      <c r="R411" s="6">
        <f t="shared" si="315"/>
        <v>8.0636727547178211</v>
      </c>
      <c r="S411" s="6">
        <f t="shared" si="316"/>
        <v>8.3904483557202703</v>
      </c>
      <c r="T411" s="6">
        <f t="shared" si="317"/>
        <v>8.2600249630175426</v>
      </c>
      <c r="U411" s="6">
        <f t="shared" si="318"/>
        <v>8.4550949875248591</v>
      </c>
      <c r="V411" s="6">
        <f t="shared" si="319"/>
        <v>8.2769651507437647</v>
      </c>
      <c r="W411" s="6">
        <f t="shared" si="320"/>
        <v>8.4748632790164535</v>
      </c>
      <c r="X411" s="6">
        <f t="shared" si="321"/>
        <v>9.2237592736608356</v>
      </c>
      <c r="AC411" s="1">
        <f t="shared" si="322"/>
        <v>44495</v>
      </c>
      <c r="AD411" s="9">
        <f t="shared" si="323"/>
        <v>2.4982188382558914E-2</v>
      </c>
      <c r="AE411" s="9">
        <f t="shared" si="324"/>
        <v>2.4087814328921632E-2</v>
      </c>
      <c r="AF411" s="9">
        <f t="shared" si="325"/>
        <v>1.6479274954615368E-2</v>
      </c>
      <c r="AG411" s="9">
        <f t="shared" si="326"/>
        <v>3.5421991034941184E-3</v>
      </c>
      <c r="AH411" s="9">
        <f t="shared" si="327"/>
        <v>-6.0533836061241221E-3</v>
      </c>
      <c r="AI411" s="9">
        <f t="shared" si="328"/>
        <v>3.2028987907103848E-3</v>
      </c>
      <c r="AJ411" s="9">
        <f t="shared" si="329"/>
        <v>5.2300576653044328E-3</v>
      </c>
      <c r="AK411" s="9">
        <f t="shared" si="301"/>
        <v>9.2264111093381528E-4</v>
      </c>
      <c r="AL411" s="9">
        <f t="shared" si="302"/>
        <v>3.6675120207006737E-6</v>
      </c>
      <c r="AQ411" s="1">
        <f t="shared" si="330"/>
        <v>44495</v>
      </c>
      <c r="AR411" s="12">
        <f t="shared" si="303"/>
        <v>6.2410973638166156E-4</v>
      </c>
      <c r="AS411" s="12">
        <f t="shared" si="304"/>
        <v>5.802227991446023E-4</v>
      </c>
      <c r="AT411" s="12">
        <f t="shared" si="305"/>
        <v>2.7156650302981333E-4</v>
      </c>
      <c r="AU411" s="12">
        <f t="shared" si="306"/>
        <v>1.2547174488794536E-5</v>
      </c>
      <c r="AV411" s="12">
        <f t="shared" si="307"/>
        <v>3.6643453082892278E-5</v>
      </c>
      <c r="AW411" s="12">
        <f t="shared" si="308"/>
        <v>1.0258560663534045E-5</v>
      </c>
      <c r="AX411" s="12">
        <f t="shared" si="309"/>
        <v>2.7353503182409656E-5</v>
      </c>
      <c r="AY411" s="12">
        <f t="shared" si="310"/>
        <v>8.5126661958518482E-7</v>
      </c>
      <c r="AZ411" s="12">
        <f t="shared" si="311"/>
        <v>1.3450644421983939E-11</v>
      </c>
      <c r="BE411" s="1">
        <f t="shared" si="331"/>
        <v>44495</v>
      </c>
      <c r="BF411" s="4">
        <f>lambda!$C$1*BF410</f>
        <v>3.0987952837357085E-4</v>
      </c>
      <c r="BG411" s="12">
        <f t="shared" si="332"/>
        <v>1.9339883076330291E-7</v>
      </c>
      <c r="BH411" s="12">
        <f t="shared" si="333"/>
        <v>1.7979916735052249E-7</v>
      </c>
      <c r="BI411" s="12">
        <f t="shared" si="334"/>
        <v>8.4152899880938449E-8</v>
      </c>
      <c r="BJ411" s="12">
        <f t="shared" si="335"/>
        <v>3.888112513008551E-9</v>
      </c>
      <c r="BK411" s="12">
        <f t="shared" si="336"/>
        <v>1.1355055959305729E-8</v>
      </c>
      <c r="BL411" s="12">
        <f t="shared" si="337"/>
        <v>3.1789179402075958E-9</v>
      </c>
      <c r="BM411" s="12">
        <f t="shared" si="338"/>
        <v>8.4762906655300729E-9</v>
      </c>
      <c r="BN411" s="12">
        <f t="shared" si="339"/>
        <v>2.6379009859722101E-10</v>
      </c>
      <c r="BO411" s="12">
        <f t="shared" si="340"/>
        <v>4.1680793498049847E-15</v>
      </c>
    </row>
    <row r="412" spans="1:67" x14ac:dyDescent="0.25">
      <c r="A412" s="1">
        <v>44494</v>
      </c>
      <c r="B412" s="33">
        <v>7.29</v>
      </c>
      <c r="C412" s="33">
        <v>7.49</v>
      </c>
      <c r="D412" s="33">
        <v>7.65</v>
      </c>
      <c r="E412" s="33">
        <v>7.78</v>
      </c>
      <c r="F412" s="33">
        <v>8.07</v>
      </c>
      <c r="G412" s="33">
        <v>8.15</v>
      </c>
      <c r="H412" s="33">
        <v>8.1300000000000008</v>
      </c>
      <c r="I412" s="33">
        <v>8.07</v>
      </c>
      <c r="J412" s="33">
        <v>8</v>
      </c>
      <c r="K412" s="33">
        <v>7.96</v>
      </c>
      <c r="L412" s="33">
        <v>7.96</v>
      </c>
      <c r="M412" s="33">
        <v>7.93</v>
      </c>
      <c r="O412" s="1">
        <f t="shared" si="312"/>
        <v>44494</v>
      </c>
      <c r="P412" s="6">
        <f t="shared" si="313"/>
        <v>7.4780427639281832</v>
      </c>
      <c r="Q412" s="6">
        <f t="shared" si="314"/>
        <v>7.7429732946546537</v>
      </c>
      <c r="R412" s="6">
        <f t="shared" si="315"/>
        <v>7.9318781962012253</v>
      </c>
      <c r="S412" s="6">
        <f t="shared" si="316"/>
        <v>8.3607802931898298</v>
      </c>
      <c r="T412" s="6">
        <f t="shared" si="317"/>
        <v>8.3101777064649607</v>
      </c>
      <c r="U412" s="6">
        <f t="shared" si="318"/>
        <v>8.4280574963017543</v>
      </c>
      <c r="V412" s="6">
        <f t="shared" si="319"/>
        <v>8.2337891506147347</v>
      </c>
      <c r="W412" s="6">
        <f t="shared" si="320"/>
        <v>8.4670476278206745</v>
      </c>
      <c r="X412" s="6">
        <f t="shared" si="321"/>
        <v>9.2237254454748552</v>
      </c>
      <c r="AC412" s="1">
        <f t="shared" si="322"/>
        <v>44494</v>
      </c>
      <c r="AD412" s="9">
        <f t="shared" si="323"/>
        <v>2.8270572451171035E-2</v>
      </c>
      <c r="AE412" s="9">
        <f t="shared" si="324"/>
        <v>3.1014772947179026E-2</v>
      </c>
      <c r="AF412" s="9">
        <f t="shared" si="325"/>
        <v>3.7631729508469117E-2</v>
      </c>
      <c r="AG412" s="9">
        <f t="shared" si="326"/>
        <v>3.9056071923303556E-2</v>
      </c>
      <c r="AH412" s="9">
        <f t="shared" si="327"/>
        <v>4.0530025001880084E-2</v>
      </c>
      <c r="AI412" s="9">
        <f t="shared" si="328"/>
        <v>3.4538082818095762E-2</v>
      </c>
      <c r="AJ412" s="9">
        <f t="shared" si="329"/>
        <v>1.386991910928782E-2</v>
      </c>
      <c r="AK412" s="9">
        <f t="shared" si="301"/>
        <v>-9.5521342405602856E-3</v>
      </c>
      <c r="AL412" s="9">
        <f t="shared" si="302"/>
        <v>-2.3299611393242371E-2</v>
      </c>
      <c r="AQ412" s="1">
        <f t="shared" si="330"/>
        <v>44494</v>
      </c>
      <c r="AR412" s="12">
        <f t="shared" si="303"/>
        <v>7.9922526671691069E-4</v>
      </c>
      <c r="AS412" s="12">
        <f t="shared" si="304"/>
        <v>9.619161409650679E-4</v>
      </c>
      <c r="AT412" s="12">
        <f t="shared" si="305"/>
        <v>1.4161470657985853E-3</v>
      </c>
      <c r="AU412" s="12">
        <f t="shared" si="306"/>
        <v>1.5253767540782603E-3</v>
      </c>
      <c r="AV412" s="12">
        <f t="shared" si="307"/>
        <v>1.6426829266530246E-3</v>
      </c>
      <c r="AW412" s="12">
        <f t="shared" si="308"/>
        <v>1.1928791647496417E-3</v>
      </c>
      <c r="AX412" s="12">
        <f t="shared" si="309"/>
        <v>1.9237465609818743E-4</v>
      </c>
      <c r="AY412" s="12">
        <f t="shared" si="310"/>
        <v>9.124326854968422E-5</v>
      </c>
      <c r="AZ412" s="12">
        <f t="shared" si="311"/>
        <v>5.4287189107610971E-4</v>
      </c>
      <c r="BE412" s="1">
        <f t="shared" si="331"/>
        <v>44494</v>
      </c>
      <c r="BF412" s="4">
        <f>lambda!$C$1*BF411</f>
        <v>3.0742016703727267E-4</v>
      </c>
      <c r="BG412" s="12">
        <f t="shared" si="332"/>
        <v>2.4569796499452146E-7</v>
      </c>
      <c r="BH412" s="12">
        <f t="shared" si="333"/>
        <v>2.9571242073132987E-7</v>
      </c>
      <c r="BI412" s="12">
        <f t="shared" si="334"/>
        <v>4.3535216751714465E-7</v>
      </c>
      <c r="BJ412" s="12">
        <f t="shared" si="335"/>
        <v>4.6893157653351154E-7</v>
      </c>
      <c r="BK412" s="12">
        <f t="shared" si="336"/>
        <v>5.0499385970094877E-7</v>
      </c>
      <c r="BL412" s="12">
        <f t="shared" si="337"/>
        <v>3.6671511208261715E-7</v>
      </c>
      <c r="BM412" s="12">
        <f t="shared" si="338"/>
        <v>5.9139848911442666E-8</v>
      </c>
      <c r="BN412" s="12">
        <f t="shared" si="339"/>
        <v>2.8050020858570651E-8</v>
      </c>
      <c r="BO412" s="12">
        <f t="shared" si="340"/>
        <v>1.6688976743445774E-7</v>
      </c>
    </row>
    <row r="413" spans="1:67" x14ac:dyDescent="0.25">
      <c r="A413" s="1">
        <v>44491</v>
      </c>
      <c r="B413" s="33">
        <v>7.19</v>
      </c>
      <c r="C413" s="33">
        <v>7.33</v>
      </c>
      <c r="D413" s="33">
        <v>7.46</v>
      </c>
      <c r="E413" s="33">
        <v>7.56</v>
      </c>
      <c r="F413" s="33">
        <v>7.8</v>
      </c>
      <c r="G413" s="33">
        <v>7.86</v>
      </c>
      <c r="H413" s="33">
        <v>7.85</v>
      </c>
      <c r="I413" s="33">
        <v>7.84</v>
      </c>
      <c r="J413" s="33">
        <v>7.86</v>
      </c>
      <c r="K413" s="33">
        <v>7.92</v>
      </c>
      <c r="L413" s="33">
        <v>7.96</v>
      </c>
      <c r="M413" s="33">
        <v>7.98</v>
      </c>
      <c r="O413" s="1">
        <f t="shared" si="312"/>
        <v>44491</v>
      </c>
      <c r="P413" s="6">
        <f t="shared" si="313"/>
        <v>7.2695945719381427</v>
      </c>
      <c r="Q413" s="6">
        <f t="shared" si="314"/>
        <v>7.5065125780147568</v>
      </c>
      <c r="R413" s="6">
        <f t="shared" si="315"/>
        <v>7.638934461259872</v>
      </c>
      <c r="S413" s="6">
        <f t="shared" si="316"/>
        <v>8.0405355150613644</v>
      </c>
      <c r="T413" s="6">
        <f t="shared" si="317"/>
        <v>7.9801002041160363</v>
      </c>
      <c r="U413" s="6">
        <f t="shared" si="318"/>
        <v>8.1419379995364629</v>
      </c>
      <c r="V413" s="6">
        <f t="shared" si="319"/>
        <v>8.1203754983775198</v>
      </c>
      <c r="W413" s="6">
        <f t="shared" si="320"/>
        <v>8.548313516810401</v>
      </c>
      <c r="X413" s="6">
        <f t="shared" si="321"/>
        <v>9.4411578730790158</v>
      </c>
      <c r="AC413" s="1">
        <f t="shared" si="322"/>
        <v>44491</v>
      </c>
      <c r="AD413" s="9">
        <f t="shared" si="323"/>
        <v>1.7104354199593285E-2</v>
      </c>
      <c r="AE413" s="9">
        <f t="shared" si="324"/>
        <v>2.039315796880355E-2</v>
      </c>
      <c r="AF413" s="9">
        <f t="shared" si="325"/>
        <v>3.0196034488793922E-2</v>
      </c>
      <c r="AG413" s="9">
        <f t="shared" si="326"/>
        <v>4.455117478286346E-2</v>
      </c>
      <c r="AH413" s="9">
        <f t="shared" si="327"/>
        <v>4.3550078868353062E-2</v>
      </c>
      <c r="AI413" s="9">
        <f t="shared" si="328"/>
        <v>3.0902202639274824E-2</v>
      </c>
      <c r="AJ413" s="9">
        <f t="shared" si="329"/>
        <v>1.6047405731018066E-2</v>
      </c>
      <c r="AK413" s="9">
        <f t="shared" si="301"/>
        <v>2.6978405338577895E-3</v>
      </c>
      <c r="AL413" s="9">
        <f t="shared" si="302"/>
        <v>-1.1559884740787047E-2</v>
      </c>
      <c r="AQ413" s="1">
        <f t="shared" si="330"/>
        <v>44491</v>
      </c>
      <c r="AR413" s="12">
        <f t="shared" si="303"/>
        <v>2.9255893258514447E-4</v>
      </c>
      <c r="AS413" s="12">
        <f t="shared" si="304"/>
        <v>4.1588089194057574E-4</v>
      </c>
      <c r="AT413" s="12">
        <f t="shared" si="305"/>
        <v>9.1180049884843201E-4</v>
      </c>
      <c r="AU413" s="12">
        <f t="shared" si="306"/>
        <v>1.9848071745332493E-3</v>
      </c>
      <c r="AV413" s="12">
        <f t="shared" si="307"/>
        <v>1.896609369439772E-3</v>
      </c>
      <c r="AW413" s="12">
        <f t="shared" si="308"/>
        <v>9.5494612795880395E-4</v>
      </c>
      <c r="AX413" s="12">
        <f t="shared" si="309"/>
        <v>2.5751923069591148E-4</v>
      </c>
      <c r="AY413" s="12">
        <f t="shared" si="310"/>
        <v>7.278343546126083E-6</v>
      </c>
      <c r="AZ413" s="12">
        <f t="shared" si="311"/>
        <v>1.3363093522028122E-4</v>
      </c>
      <c r="BE413" s="1">
        <f t="shared" si="331"/>
        <v>44491</v>
      </c>
      <c r="BF413" s="4">
        <f>lambda!$C$1*BF412</f>
        <v>3.0498032444173877E-4</v>
      </c>
      <c r="BG413" s="12">
        <f t="shared" si="332"/>
        <v>8.9224718178146146E-8</v>
      </c>
      <c r="BH413" s="12">
        <f t="shared" si="333"/>
        <v>1.268354893531565E-7</v>
      </c>
      <c r="BI413" s="12">
        <f t="shared" si="334"/>
        <v>2.7808121196493407E-7</v>
      </c>
      <c r="BJ413" s="12">
        <f t="shared" si="335"/>
        <v>6.0532713604344116E-7</v>
      </c>
      <c r="BK413" s="12">
        <f t="shared" si="336"/>
        <v>5.7842854083098328E-7</v>
      </c>
      <c r="BL413" s="12">
        <f t="shared" si="337"/>
        <v>2.9123977992925819E-7</v>
      </c>
      <c r="BM413" s="12">
        <f t="shared" si="338"/>
        <v>7.8538298527626055E-8</v>
      </c>
      <c r="BN413" s="12">
        <f t="shared" si="339"/>
        <v>2.2197515760959684E-9</v>
      </c>
      <c r="BO413" s="12">
        <f t="shared" si="340"/>
        <v>4.0754805978934345E-8</v>
      </c>
    </row>
    <row r="414" spans="1:67" x14ac:dyDescent="0.25">
      <c r="A414" s="1">
        <v>44490</v>
      </c>
      <c r="B414" s="33">
        <v>7.12</v>
      </c>
      <c r="C414" s="33">
        <v>7.23</v>
      </c>
      <c r="D414" s="33">
        <v>7.34</v>
      </c>
      <c r="E414" s="33">
        <v>7.41</v>
      </c>
      <c r="F414" s="33">
        <v>7.55</v>
      </c>
      <c r="G414" s="33">
        <v>7.58</v>
      </c>
      <c r="H414" s="33">
        <v>7.59</v>
      </c>
      <c r="I414" s="33">
        <v>7.62</v>
      </c>
      <c r="J414" s="33">
        <v>7.7</v>
      </c>
      <c r="K414" s="33">
        <v>7.84</v>
      </c>
      <c r="L414" s="33">
        <v>7.95</v>
      </c>
      <c r="M414" s="33">
        <v>8.08</v>
      </c>
      <c r="O414" s="1">
        <f t="shared" si="312"/>
        <v>44490</v>
      </c>
      <c r="P414" s="6">
        <f t="shared" si="313"/>
        <v>7.1463102068632267</v>
      </c>
      <c r="Q414" s="6">
        <f t="shared" si="314"/>
        <v>7.3549814320541529</v>
      </c>
      <c r="R414" s="6">
        <f t="shared" si="315"/>
        <v>7.4117167344746271</v>
      </c>
      <c r="S414" s="6">
        <f t="shared" si="316"/>
        <v>7.6901824783539574</v>
      </c>
      <c r="T414" s="6">
        <f t="shared" si="317"/>
        <v>7.6400251069367764</v>
      </c>
      <c r="U414" s="6">
        <f t="shared" si="318"/>
        <v>7.8941820004647889</v>
      </c>
      <c r="V414" s="6">
        <f t="shared" si="319"/>
        <v>7.9911045439289623</v>
      </c>
      <c r="W414" s="6">
        <f t="shared" si="320"/>
        <v>8.52528261093323</v>
      </c>
      <c r="X414" s="6">
        <f t="shared" si="321"/>
        <v>9.5509298230481185</v>
      </c>
      <c r="AC414" s="1">
        <f t="shared" si="322"/>
        <v>44490</v>
      </c>
      <c r="AD414" s="9">
        <f t="shared" si="323"/>
        <v>3.998099636378925E-3</v>
      </c>
      <c r="AE414" s="9">
        <f t="shared" si="324"/>
        <v>1.4293346868712038E-2</v>
      </c>
      <c r="AF414" s="9">
        <f t="shared" si="325"/>
        <v>8.9901299864664445E-3</v>
      </c>
      <c r="AG414" s="9">
        <f t="shared" si="326"/>
        <v>1.8386957267949155E-2</v>
      </c>
      <c r="AH414" s="9">
        <f t="shared" si="327"/>
        <v>1.184999795844994E-2</v>
      </c>
      <c r="AI414" s="9">
        <f t="shared" si="328"/>
        <v>5.4643572320359334E-3</v>
      </c>
      <c r="AJ414" s="9">
        <f t="shared" si="329"/>
        <v>9.4754873065710857E-3</v>
      </c>
      <c r="AK414" s="9">
        <f t="shared" si="301"/>
        <v>1.8825360339421737E-2</v>
      </c>
      <c r="AL414" s="9">
        <f t="shared" si="302"/>
        <v>1.7291157192865985E-2</v>
      </c>
      <c r="AQ414" s="1">
        <f t="shared" si="330"/>
        <v>44490</v>
      </c>
      <c r="AR414" s="12">
        <f t="shared" si="303"/>
        <v>1.5984800702413293E-5</v>
      </c>
      <c r="AS414" s="12">
        <f t="shared" si="304"/>
        <v>2.0429976470932022E-4</v>
      </c>
      <c r="AT414" s="12">
        <f t="shared" si="305"/>
        <v>8.0822437173563158E-5</v>
      </c>
      <c r="AU414" s="12">
        <f t="shared" si="306"/>
        <v>3.3808019757338825E-4</v>
      </c>
      <c r="AV414" s="12">
        <f t="shared" si="307"/>
        <v>1.4042245161526774E-4</v>
      </c>
      <c r="AW414" s="12">
        <f t="shared" si="308"/>
        <v>2.9859199959303408E-5</v>
      </c>
      <c r="AX414" s="12">
        <f t="shared" si="309"/>
        <v>8.9784859696989764E-5</v>
      </c>
      <c r="AY414" s="12">
        <f t="shared" si="310"/>
        <v>3.543941919090729E-4</v>
      </c>
      <c r="AZ414" s="12">
        <f t="shared" si="311"/>
        <v>2.9898411706840111E-4</v>
      </c>
      <c r="BE414" s="1">
        <f t="shared" si="331"/>
        <v>44490</v>
      </c>
      <c r="BF414" s="4">
        <f>lambda!$C$1*BF413</f>
        <v>3.0255984567632816E-4</v>
      </c>
      <c r="BG414" s="12">
        <f t="shared" si="332"/>
        <v>4.8363588336890278E-9</v>
      </c>
      <c r="BH414" s="12">
        <f t="shared" si="333"/>
        <v>6.1812905282162079E-8</v>
      </c>
      <c r="BI414" s="12">
        <f t="shared" si="334"/>
        <v>2.4453624118417996E-8</v>
      </c>
      <c r="BJ414" s="12">
        <f t="shared" si="335"/>
        <v>1.0228949240402689E-7</v>
      </c>
      <c r="BK414" s="12">
        <f t="shared" si="336"/>
        <v>4.2486195290207067E-8</v>
      </c>
      <c r="BL414" s="12">
        <f t="shared" si="337"/>
        <v>9.0341949317054632E-9</v>
      </c>
      <c r="BM414" s="12">
        <f t="shared" si="338"/>
        <v>2.7165293293992E-8</v>
      </c>
      <c r="BN414" s="12">
        <f t="shared" si="339"/>
        <v>1.0722545201259613E-7</v>
      </c>
      <c r="BO414" s="12">
        <f t="shared" si="340"/>
        <v>9.0460588319888669E-8</v>
      </c>
    </row>
    <row r="415" spans="1:67" x14ac:dyDescent="0.25">
      <c r="A415" s="1">
        <v>44489</v>
      </c>
      <c r="B415" s="33">
        <v>7.17</v>
      </c>
      <c r="C415" s="33">
        <v>7.24</v>
      </c>
      <c r="D415" s="33">
        <v>7.31</v>
      </c>
      <c r="E415" s="33">
        <v>7.37</v>
      </c>
      <c r="F415" s="33">
        <v>7.46</v>
      </c>
      <c r="G415" s="33">
        <v>7.49</v>
      </c>
      <c r="H415" s="33">
        <v>7.52</v>
      </c>
      <c r="I415" s="33">
        <v>7.55</v>
      </c>
      <c r="J415" s="33">
        <v>7.61</v>
      </c>
      <c r="K415" s="33">
        <v>7.74</v>
      </c>
      <c r="L415" s="33">
        <v>7.85</v>
      </c>
      <c r="M415" s="33">
        <v>7.99</v>
      </c>
      <c r="O415" s="1">
        <f t="shared" si="312"/>
        <v>44489</v>
      </c>
      <c r="P415" s="6">
        <f t="shared" si="313"/>
        <v>7.1177955867532283</v>
      </c>
      <c r="Q415" s="6">
        <f t="shared" si="314"/>
        <v>7.2506018748949685</v>
      </c>
      <c r="R415" s="6">
        <f t="shared" si="315"/>
        <v>7.3453830585634705</v>
      </c>
      <c r="S415" s="6">
        <f t="shared" si="316"/>
        <v>7.55007544006705</v>
      </c>
      <c r="T415" s="6">
        <f t="shared" si="317"/>
        <v>7.5500251279662756</v>
      </c>
      <c r="U415" s="6">
        <f t="shared" si="318"/>
        <v>7.8511630125610354</v>
      </c>
      <c r="V415" s="6">
        <f t="shared" si="319"/>
        <v>7.9157425439575828</v>
      </c>
      <c r="W415" s="6">
        <f t="shared" si="320"/>
        <v>8.3662923140107743</v>
      </c>
      <c r="X415" s="6">
        <f t="shared" si="321"/>
        <v>9.3872027883812503</v>
      </c>
      <c r="AC415" s="1">
        <f t="shared" si="322"/>
        <v>44489</v>
      </c>
      <c r="AD415" s="9">
        <f t="shared" si="323"/>
        <v>8.0305798663291607E-3</v>
      </c>
      <c r="AE415" s="9">
        <f t="shared" si="324"/>
        <v>6.5567550680110257E-3</v>
      </c>
      <c r="AF415" s="9">
        <f t="shared" si="325"/>
        <v>1.1681178304056425E-2</v>
      </c>
      <c r="AG415" s="9">
        <f t="shared" si="326"/>
        <v>-2.6563161414028904E-3</v>
      </c>
      <c r="AH415" s="9">
        <f t="shared" si="327"/>
        <v>-1.3262089813093254E-3</v>
      </c>
      <c r="AI415" s="9">
        <f t="shared" si="328"/>
        <v>8.2539001262955866E-3</v>
      </c>
      <c r="AJ415" s="9">
        <f t="shared" si="329"/>
        <v>8.8769934066751603E-3</v>
      </c>
      <c r="AK415" s="9">
        <f t="shared" si="301"/>
        <v>9.1897891790830967E-4</v>
      </c>
      <c r="AL415" s="9">
        <f t="shared" si="302"/>
        <v>-4.3635554172826076E-3</v>
      </c>
      <c r="AQ415" s="1">
        <f t="shared" si="330"/>
        <v>44489</v>
      </c>
      <c r="AR415" s="12">
        <f t="shared" si="303"/>
        <v>6.4490212989491279E-5</v>
      </c>
      <c r="AS415" s="12">
        <f t="shared" si="304"/>
        <v>4.299103702188827E-5</v>
      </c>
      <c r="AT415" s="12">
        <f t="shared" si="305"/>
        <v>1.3644992657115853E-4</v>
      </c>
      <c r="AU415" s="12">
        <f t="shared" si="306"/>
        <v>7.0560154430775409E-6</v>
      </c>
      <c r="AV415" s="12">
        <f t="shared" si="307"/>
        <v>1.7588302621055186E-6</v>
      </c>
      <c r="AW415" s="12">
        <f t="shared" si="308"/>
        <v>6.8126867294862302E-5</v>
      </c>
      <c r="AX415" s="12">
        <f t="shared" si="309"/>
        <v>7.8801011942154263E-5</v>
      </c>
      <c r="AY415" s="12">
        <f t="shared" si="310"/>
        <v>8.445222515599278E-7</v>
      </c>
      <c r="AZ415" s="12">
        <f t="shared" si="311"/>
        <v>1.9040615879696391E-5</v>
      </c>
      <c r="BE415" s="1">
        <f t="shared" si="331"/>
        <v>44489</v>
      </c>
      <c r="BF415" s="4">
        <f>lambda!$C$1*BF414</f>
        <v>3.0015857705984936E-4</v>
      </c>
      <c r="BG415" s="12">
        <f t="shared" si="332"/>
        <v>1.9357290565212316E-8</v>
      </c>
      <c r="BH415" s="12">
        <f t="shared" si="333"/>
        <v>1.2904128498817288E-8</v>
      </c>
      <c r="BI415" s="12">
        <f t="shared" si="334"/>
        <v>4.0956615799519872E-8</v>
      </c>
      <c r="BJ415" s="12">
        <f t="shared" si="335"/>
        <v>2.117923555106477E-9</v>
      </c>
      <c r="BK415" s="12">
        <f t="shared" si="336"/>
        <v>5.2792798876339435E-10</v>
      </c>
      <c r="BL415" s="12">
        <f t="shared" si="337"/>
        <v>2.0448863546771056E-8</v>
      </c>
      <c r="BM415" s="12">
        <f t="shared" si="338"/>
        <v>2.3652799615433221E-8</v>
      </c>
      <c r="BN415" s="12">
        <f t="shared" si="339"/>
        <v>2.5349059732360807E-10</v>
      </c>
      <c r="BO415" s="12">
        <f t="shared" si="340"/>
        <v>5.7152041687928404E-9</v>
      </c>
    </row>
    <row r="416" spans="1:67" x14ac:dyDescent="0.25">
      <c r="A416" s="1">
        <v>44488</v>
      </c>
      <c r="B416" s="33">
        <v>7.13</v>
      </c>
      <c r="C416" s="33">
        <v>7.19</v>
      </c>
      <c r="D416" s="33">
        <v>7.26</v>
      </c>
      <c r="E416" s="33">
        <v>7.31</v>
      </c>
      <c r="F416" s="33">
        <v>7.44</v>
      </c>
      <c r="G416" s="33">
        <v>7.48</v>
      </c>
      <c r="H416" s="33">
        <v>7.49</v>
      </c>
      <c r="I416" s="33">
        <v>7.51</v>
      </c>
      <c r="J416" s="33">
        <v>7.58</v>
      </c>
      <c r="K416" s="33">
        <v>7.73</v>
      </c>
      <c r="L416" s="33">
        <v>7.85</v>
      </c>
      <c r="M416" s="33">
        <v>8</v>
      </c>
      <c r="O416" s="1">
        <f t="shared" si="312"/>
        <v>44488</v>
      </c>
      <c r="P416" s="6">
        <f t="shared" si="313"/>
        <v>7.0608644617527361</v>
      </c>
      <c r="Q416" s="6">
        <f t="shared" si="314"/>
        <v>7.2032169696747417</v>
      </c>
      <c r="R416" s="6">
        <f t="shared" si="315"/>
        <v>7.2600795222233394</v>
      </c>
      <c r="S416" s="6">
        <f t="shared" si="316"/>
        <v>7.5701574876526179</v>
      </c>
      <c r="T416" s="6">
        <f t="shared" si="317"/>
        <v>7.5600446816425748</v>
      </c>
      <c r="U416" s="6">
        <f t="shared" si="318"/>
        <v>7.7866270004652289</v>
      </c>
      <c r="V416" s="6">
        <f t="shared" si="319"/>
        <v>7.8457855130268932</v>
      </c>
      <c r="W416" s="6">
        <f t="shared" si="320"/>
        <v>8.3586073994312233</v>
      </c>
      <c r="X416" s="6">
        <f t="shared" si="321"/>
        <v>9.4282538671537388</v>
      </c>
      <c r="AC416" s="1">
        <f t="shared" si="322"/>
        <v>44488</v>
      </c>
      <c r="AD416" s="9">
        <f t="shared" si="323"/>
        <v>-4.0245848173588745E-3</v>
      </c>
      <c r="AE416" s="9">
        <f t="shared" si="324"/>
        <v>-2.6281380440084613E-3</v>
      </c>
      <c r="AF416" s="9">
        <f t="shared" si="325"/>
        <v>-7.8060668269434724E-3</v>
      </c>
      <c r="AG416" s="9">
        <f t="shared" si="326"/>
        <v>-3.9550919314620464E-3</v>
      </c>
      <c r="AH416" s="9">
        <f t="shared" si="327"/>
        <v>2.5867624849748022E-6</v>
      </c>
      <c r="AI416" s="9">
        <f t="shared" si="328"/>
        <v>-2.7577234613161438E-3</v>
      </c>
      <c r="AJ416" s="9">
        <f t="shared" si="329"/>
        <v>-2.7383563960379134E-3</v>
      </c>
      <c r="AK416" s="9">
        <f t="shared" si="301"/>
        <v>-7.390907689344018E-3</v>
      </c>
      <c r="AL416" s="9">
        <f t="shared" si="302"/>
        <v>-4.326894872879062E-3</v>
      </c>
      <c r="AQ416" s="1">
        <f t="shared" si="330"/>
        <v>44488</v>
      </c>
      <c r="AR416" s="12">
        <f t="shared" si="303"/>
        <v>1.6197282952115566E-5</v>
      </c>
      <c r="AS416" s="12">
        <f t="shared" si="304"/>
        <v>6.9071095783646207E-6</v>
      </c>
      <c r="AT416" s="12">
        <f t="shared" si="305"/>
        <v>6.0934679306707331E-5</v>
      </c>
      <c r="AU416" s="12">
        <f t="shared" si="306"/>
        <v>1.564275218631618E-5</v>
      </c>
      <c r="AV416" s="12">
        <f t="shared" si="307"/>
        <v>6.6913401536730136E-12</v>
      </c>
      <c r="AW416" s="12">
        <f t="shared" si="308"/>
        <v>7.605038689093493E-6</v>
      </c>
      <c r="AX416" s="12">
        <f t="shared" si="309"/>
        <v>7.4985957517217492E-6</v>
      </c>
      <c r="AY416" s="12">
        <f t="shared" si="310"/>
        <v>5.462551647240453E-5</v>
      </c>
      <c r="AZ416" s="12">
        <f t="shared" si="311"/>
        <v>1.8722019240947114E-5</v>
      </c>
      <c r="BE416" s="1">
        <f t="shared" si="331"/>
        <v>44488</v>
      </c>
      <c r="BF416" s="4">
        <f>lambda!$C$1*BF415</f>
        <v>2.9777636613080295E-4</v>
      </c>
      <c r="BG416" s="12">
        <f t="shared" si="332"/>
        <v>4.8231680586733777E-9</v>
      </c>
      <c r="BH416" s="12">
        <f t="shared" si="333"/>
        <v>2.0567739907126793E-9</v>
      </c>
      <c r="BI416" s="12">
        <f t="shared" si="334"/>
        <v>1.8144907375297143E-8</v>
      </c>
      <c r="BJ416" s="12">
        <f t="shared" si="335"/>
        <v>4.6580419023259049E-9</v>
      </c>
      <c r="BK416" s="12">
        <f t="shared" si="336"/>
        <v>1.9925229555058785E-15</v>
      </c>
      <c r="BL416" s="12">
        <f t="shared" si="337"/>
        <v>2.2646007851224255E-9</v>
      </c>
      <c r="BM416" s="12">
        <f t="shared" si="338"/>
        <v>2.232904594031579E-9</v>
      </c>
      <c r="BN416" s="12">
        <f t="shared" si="339"/>
        <v>1.6266187793170938E-8</v>
      </c>
      <c r="BO416" s="12">
        <f t="shared" si="340"/>
        <v>5.5749748562002056E-9</v>
      </c>
    </row>
    <row r="417" spans="1:67" x14ac:dyDescent="0.25">
      <c r="A417" s="1">
        <v>44487</v>
      </c>
      <c r="B417" s="33">
        <v>7.14</v>
      </c>
      <c r="C417" s="33">
        <v>7.21</v>
      </c>
      <c r="D417" s="33">
        <v>7.28</v>
      </c>
      <c r="E417" s="33">
        <v>7.34</v>
      </c>
      <c r="F417" s="33">
        <v>7.47</v>
      </c>
      <c r="G417" s="33">
        <v>7.5</v>
      </c>
      <c r="H417" s="33">
        <v>7.51</v>
      </c>
      <c r="I417" s="33">
        <v>7.53</v>
      </c>
      <c r="J417" s="33">
        <v>7.61</v>
      </c>
      <c r="K417" s="33">
        <v>7.76</v>
      </c>
      <c r="L417" s="33">
        <v>7.89</v>
      </c>
      <c r="M417" s="33">
        <v>8.0500000000000007</v>
      </c>
      <c r="O417" s="1">
        <f t="shared" si="312"/>
        <v>44487</v>
      </c>
      <c r="P417" s="6">
        <f t="shared" si="313"/>
        <v>7.0893387698631294</v>
      </c>
      <c r="Q417" s="6">
        <f t="shared" si="314"/>
        <v>7.2221729167439186</v>
      </c>
      <c r="R417" s="6">
        <f t="shared" si="315"/>
        <v>7.3169739601315342</v>
      </c>
      <c r="S417" s="6">
        <f t="shared" si="316"/>
        <v>7.6001574436370456</v>
      </c>
      <c r="T417" s="6">
        <f t="shared" si="317"/>
        <v>7.5600251256279005</v>
      </c>
      <c r="U417" s="6">
        <f t="shared" si="318"/>
        <v>7.8081300004651304</v>
      </c>
      <c r="V417" s="6">
        <f t="shared" si="319"/>
        <v>7.8672995130244505</v>
      </c>
      <c r="W417" s="6">
        <f t="shared" si="320"/>
        <v>8.4206139552355079</v>
      </c>
      <c r="X417" s="6">
        <f t="shared" si="321"/>
        <v>9.469137315879026</v>
      </c>
      <c r="AC417" s="1">
        <f t="shared" si="322"/>
        <v>44487</v>
      </c>
      <c r="AD417" s="9">
        <f t="shared" si="323"/>
        <v>9.4165433951069778E-3</v>
      </c>
      <c r="AE417" s="9">
        <f t="shared" si="324"/>
        <v>1.0561309950067684E-2</v>
      </c>
      <c r="AF417" s="9">
        <f t="shared" si="325"/>
        <v>1.8310839382123301E-2</v>
      </c>
      <c r="AG417" s="9">
        <f t="shared" si="326"/>
        <v>1.5921089923020437E-2</v>
      </c>
      <c r="AH417" s="9">
        <f t="shared" si="327"/>
        <v>9.2997467743031123E-3</v>
      </c>
      <c r="AI417" s="9">
        <f t="shared" si="328"/>
        <v>8.987931259397109E-3</v>
      </c>
      <c r="AJ417" s="9">
        <f t="shared" si="329"/>
        <v>1.0995622365205158E-2</v>
      </c>
      <c r="AK417" s="9">
        <f t="shared" si="301"/>
        <v>1.1092821542362822E-2</v>
      </c>
      <c r="AL417" s="9">
        <f t="shared" si="302"/>
        <v>1.1569478996977656E-2</v>
      </c>
      <c r="AQ417" s="1">
        <f t="shared" si="330"/>
        <v>44487</v>
      </c>
      <c r="AR417" s="12">
        <f t="shared" si="303"/>
        <v>8.8671289511932852E-5</v>
      </c>
      <c r="AS417" s="12">
        <f t="shared" si="304"/>
        <v>1.1154126786139867E-4</v>
      </c>
      <c r="AT417" s="12">
        <f t="shared" si="305"/>
        <v>3.3528683887791761E-4</v>
      </c>
      <c r="AU417" s="12">
        <f t="shared" si="306"/>
        <v>2.5348110433690289E-4</v>
      </c>
      <c r="AV417" s="12">
        <f t="shared" si="307"/>
        <v>8.6485290066161137E-5</v>
      </c>
      <c r="AW417" s="12">
        <f t="shared" si="308"/>
        <v>8.0782908323647702E-5</v>
      </c>
      <c r="AX417" s="12">
        <f t="shared" si="309"/>
        <v>1.2090371119819986E-4</v>
      </c>
      <c r="AY417" s="12">
        <f t="shared" si="310"/>
        <v>1.2305068977070871E-4</v>
      </c>
      <c r="AZ417" s="12">
        <f t="shared" si="311"/>
        <v>1.3385284426150712E-4</v>
      </c>
      <c r="BE417" s="1">
        <f t="shared" si="331"/>
        <v>44487</v>
      </c>
      <c r="BF417" s="4">
        <f>lambda!$C$1*BF416</f>
        <v>2.9541306163770136E-4</v>
      </c>
      <c r="BG417" s="12">
        <f t="shared" si="332"/>
        <v>2.6194657114083083E-8</v>
      </c>
      <c r="BH417" s="12">
        <f t="shared" si="333"/>
        <v>3.2950747437886722E-8</v>
      </c>
      <c r="BI417" s="12">
        <f t="shared" si="334"/>
        <v>9.9048111599752313E-8</v>
      </c>
      <c r="BJ417" s="12">
        <f t="shared" si="335"/>
        <v>7.4881629099470109E-8</v>
      </c>
      <c r="BK417" s="12">
        <f t="shared" si="336"/>
        <v>2.554888432506934E-8</v>
      </c>
      <c r="BL417" s="12">
        <f t="shared" si="337"/>
        <v>2.3864326275886518E-8</v>
      </c>
      <c r="BM417" s="12">
        <f t="shared" si="338"/>
        <v>3.571653548842066E-8</v>
      </c>
      <c r="BN417" s="12">
        <f t="shared" si="339"/>
        <v>3.6350781001796039E-8</v>
      </c>
      <c r="BO417" s="12">
        <f t="shared" si="340"/>
        <v>3.9541878532206244E-8</v>
      </c>
    </row>
    <row r="418" spans="1:67" x14ac:dyDescent="0.25">
      <c r="A418" s="1">
        <v>44484</v>
      </c>
      <c r="B418" s="33">
        <v>7.11</v>
      </c>
      <c r="C418" s="33">
        <v>7.16</v>
      </c>
      <c r="D418" s="33">
        <v>7.22</v>
      </c>
      <c r="E418" s="33">
        <v>7.26</v>
      </c>
      <c r="F418" s="33">
        <v>7.37</v>
      </c>
      <c r="G418" s="33">
        <v>7.41</v>
      </c>
      <c r="H418" s="33">
        <v>7.43</v>
      </c>
      <c r="I418" s="33">
        <v>7.45</v>
      </c>
      <c r="J418" s="33">
        <v>7.53</v>
      </c>
      <c r="K418" s="33">
        <v>7.68</v>
      </c>
      <c r="L418" s="33">
        <v>7.8</v>
      </c>
      <c r="M418" s="33">
        <v>7.97</v>
      </c>
      <c r="O418" s="1">
        <f t="shared" si="312"/>
        <v>44484</v>
      </c>
      <c r="P418" s="6">
        <f t="shared" si="313"/>
        <v>7.0228950298449888</v>
      </c>
      <c r="Q418" s="6">
        <f t="shared" si="314"/>
        <v>7.1462986809755158</v>
      </c>
      <c r="R418" s="6">
        <f t="shared" si="315"/>
        <v>7.1842132149154914</v>
      </c>
      <c r="S418" s="6">
        <f t="shared" si="316"/>
        <v>7.4801128099944325</v>
      </c>
      <c r="T418" s="6">
        <f t="shared" si="317"/>
        <v>7.4900447107764778</v>
      </c>
      <c r="U418" s="6">
        <f t="shared" si="318"/>
        <v>7.7382655037244064</v>
      </c>
      <c r="V418" s="6">
        <f t="shared" si="319"/>
        <v>7.7812675130341402</v>
      </c>
      <c r="W418" s="6">
        <f t="shared" si="320"/>
        <v>8.3277217581707657</v>
      </c>
      <c r="X418" s="6">
        <f t="shared" si="321"/>
        <v>9.3602156291208516</v>
      </c>
      <c r="AC418" s="1">
        <f t="shared" si="322"/>
        <v>44484</v>
      </c>
      <c r="AD418" s="9">
        <f t="shared" si="323"/>
        <v>-1.350512791416362E-3</v>
      </c>
      <c r="AE418" s="9">
        <f t="shared" si="324"/>
        <v>2.6616691946188156E-3</v>
      </c>
      <c r="AF418" s="9">
        <f t="shared" si="325"/>
        <v>0</v>
      </c>
      <c r="AG418" s="9">
        <f t="shared" si="326"/>
        <v>5.3668744364562225E-3</v>
      </c>
      <c r="AH418" s="9">
        <f t="shared" si="327"/>
        <v>1.0742818952373341E-2</v>
      </c>
      <c r="AI418" s="9">
        <f t="shared" si="328"/>
        <v>5.5691784628427651E-3</v>
      </c>
      <c r="AJ418" s="9">
        <f t="shared" si="329"/>
        <v>6.8816694629749407E-4</v>
      </c>
      <c r="AK418" s="9">
        <f t="shared" si="301"/>
        <v>4.1874516671389925E-3</v>
      </c>
      <c r="AL418" s="9">
        <f t="shared" si="302"/>
        <v>4.364377520102455E-3</v>
      </c>
      <c r="AQ418" s="1">
        <f t="shared" si="330"/>
        <v>44484</v>
      </c>
      <c r="AR418" s="12">
        <f t="shared" si="303"/>
        <v>1.8238847997792142E-6</v>
      </c>
      <c r="AS418" s="12">
        <f t="shared" si="304"/>
        <v>7.0844829015827741E-6</v>
      </c>
      <c r="AT418" s="12">
        <f t="shared" si="305"/>
        <v>0</v>
      </c>
      <c r="AU418" s="12">
        <f t="shared" si="306"/>
        <v>2.8803341216687296E-5</v>
      </c>
      <c r="AV418" s="12">
        <f t="shared" si="307"/>
        <v>1.1540815904347185E-4</v>
      </c>
      <c r="AW418" s="12">
        <f t="shared" si="308"/>
        <v>3.1015748750991703E-5</v>
      </c>
      <c r="AX418" s="12">
        <f t="shared" si="309"/>
        <v>4.7357374597641808E-7</v>
      </c>
      <c r="AY418" s="12">
        <f t="shared" si="310"/>
        <v>1.7534751464625127E-5</v>
      </c>
      <c r="AZ418" s="12">
        <f t="shared" si="311"/>
        <v>1.9047791137975656E-5</v>
      </c>
      <c r="BE418" s="1">
        <f t="shared" si="331"/>
        <v>44484</v>
      </c>
      <c r="BF418" s="4">
        <f>lambda!$C$1*BF417</f>
        <v>2.9306851352946565E-4</v>
      </c>
      <c r="BG418" s="12">
        <f t="shared" si="332"/>
        <v>5.345232071202814E-10</v>
      </c>
      <c r="BH418" s="12">
        <f t="shared" si="333"/>
        <v>2.0762388730917794E-9</v>
      </c>
      <c r="BI418" s="12">
        <f t="shared" si="334"/>
        <v>0</v>
      </c>
      <c r="BJ418" s="12">
        <f t="shared" si="335"/>
        <v>8.4413523950565362E-9</v>
      </c>
      <c r="BK418" s="12">
        <f t="shared" si="336"/>
        <v>3.382249762004245E-8</v>
      </c>
      <c r="BL418" s="12">
        <f t="shared" si="337"/>
        <v>9.0897393824565186E-9</v>
      </c>
      <c r="BM418" s="12">
        <f t="shared" si="338"/>
        <v>1.387895537798896E-10</v>
      </c>
      <c r="BN418" s="12">
        <f t="shared" si="339"/>
        <v>5.1388835468463067E-9</v>
      </c>
      <c r="BO418" s="12">
        <f t="shared" si="340"/>
        <v>5.5823078348262547E-9</v>
      </c>
    </row>
    <row r="419" spans="1:67" x14ac:dyDescent="0.25">
      <c r="A419" s="1">
        <v>44483</v>
      </c>
      <c r="B419" s="33">
        <v>7.12</v>
      </c>
      <c r="C419" s="33">
        <v>7.17</v>
      </c>
      <c r="D419" s="33">
        <v>7.22</v>
      </c>
      <c r="E419" s="33">
        <v>7.26</v>
      </c>
      <c r="F419" s="33">
        <v>7.35</v>
      </c>
      <c r="G419" s="33">
        <v>7.37</v>
      </c>
      <c r="H419" s="33">
        <v>7.39</v>
      </c>
      <c r="I419" s="33">
        <v>7.42</v>
      </c>
      <c r="J419" s="33">
        <v>7.5</v>
      </c>
      <c r="K419" s="33">
        <v>7.65</v>
      </c>
      <c r="L419" s="33">
        <v>7.78</v>
      </c>
      <c r="M419" s="33">
        <v>7.93</v>
      </c>
      <c r="O419" s="1">
        <f t="shared" si="312"/>
        <v>44483</v>
      </c>
      <c r="P419" s="6">
        <f t="shared" si="313"/>
        <v>7.0323859467753991</v>
      </c>
      <c r="Q419" s="6">
        <f t="shared" si="314"/>
        <v>7.1273028893920731</v>
      </c>
      <c r="R419" s="6">
        <f t="shared" si="315"/>
        <v>7.1842132149154914</v>
      </c>
      <c r="S419" s="6">
        <f t="shared" si="316"/>
        <v>7.4400755174342414</v>
      </c>
      <c r="T419" s="6">
        <f t="shared" si="317"/>
        <v>7.4100111790827095</v>
      </c>
      <c r="U419" s="6">
        <f t="shared" si="318"/>
        <v>7.6952895037257889</v>
      </c>
      <c r="V419" s="6">
        <f t="shared" si="319"/>
        <v>7.7759145440107975</v>
      </c>
      <c r="W419" s="6">
        <f t="shared" si="320"/>
        <v>8.2929227362715121</v>
      </c>
      <c r="X419" s="6">
        <f t="shared" si="321"/>
        <v>9.3194531306148196</v>
      </c>
      <c r="AC419" s="1">
        <f t="shared" si="322"/>
        <v>44483</v>
      </c>
      <c r="AD419" s="9">
        <f t="shared" si="323"/>
        <v>-1.3485970926798811E-3</v>
      </c>
      <c r="AE419" s="9">
        <f t="shared" si="324"/>
        <v>-1.3297188920461955E-3</v>
      </c>
      <c r="AF419" s="9">
        <f t="shared" si="325"/>
        <v>-1.3186394555960137E-3</v>
      </c>
      <c r="AG419" s="9">
        <f t="shared" si="326"/>
        <v>1.3471103381259503E-3</v>
      </c>
      <c r="AH419" s="9">
        <f t="shared" si="327"/>
        <v>-4.0422817602268016E-3</v>
      </c>
      <c r="AI419" s="9">
        <f t="shared" si="328"/>
        <v>-1.3950103874639823E-3</v>
      </c>
      <c r="AJ419" s="9">
        <f t="shared" si="329"/>
        <v>-1.3815193027972188E-3</v>
      </c>
      <c r="AK419" s="9">
        <f t="shared" si="301"/>
        <v>-6.0522484186306298E-3</v>
      </c>
      <c r="AL419" s="9">
        <f t="shared" si="302"/>
        <v>-1.1632828189494324E-2</v>
      </c>
      <c r="AQ419" s="1">
        <f t="shared" si="330"/>
        <v>44483</v>
      </c>
      <c r="AR419" s="12">
        <f t="shared" si="303"/>
        <v>1.8187141183846279E-6</v>
      </c>
      <c r="AS419" s="12">
        <f t="shared" si="304"/>
        <v>1.7681523318645617E-6</v>
      </c>
      <c r="AT419" s="12">
        <f t="shared" si="305"/>
        <v>1.7388100138545514E-6</v>
      </c>
      <c r="AU419" s="12">
        <f t="shared" si="306"/>
        <v>1.8147062630858122E-6</v>
      </c>
      <c r="AV419" s="12">
        <f t="shared" si="307"/>
        <v>1.6340041829062291E-5</v>
      </c>
      <c r="AW419" s="12">
        <f t="shared" si="308"/>
        <v>1.94605398113241E-6</v>
      </c>
      <c r="AX419" s="12">
        <f t="shared" si="309"/>
        <v>1.9085955840013136E-6</v>
      </c>
      <c r="AY419" s="12">
        <f t="shared" si="310"/>
        <v>3.6629710920816957E-5</v>
      </c>
      <c r="AZ419" s="12">
        <f t="shared" si="311"/>
        <v>1.353226916862938E-4</v>
      </c>
      <c r="BE419" s="1">
        <f t="shared" si="331"/>
        <v>44483</v>
      </c>
      <c r="BF419" s="4">
        <f>lambda!$C$1*BF418</f>
        <v>2.9074257294589849E-4</v>
      </c>
      <c r="BG419" s="12">
        <f t="shared" si="332"/>
        <v>5.2877762223217817E-10</v>
      </c>
      <c r="BH419" s="12">
        <f t="shared" si="333"/>
        <v>5.1407715832659285E-10</v>
      </c>
      <c r="BI419" s="12">
        <f t="shared" si="334"/>
        <v>5.0554609729216572E-10</v>
      </c>
      <c r="BJ419" s="12">
        <f t="shared" si="335"/>
        <v>5.2761236807060558E-10</v>
      </c>
      <c r="BK419" s="12">
        <f t="shared" si="336"/>
        <v>4.7507458034251761E-9</v>
      </c>
      <c r="BL419" s="12">
        <f t="shared" si="337"/>
        <v>5.6580074156604588E-10</v>
      </c>
      <c r="BM419" s="12">
        <f t="shared" si="338"/>
        <v>5.5490999080572164E-10</v>
      </c>
      <c r="BN419" s="12">
        <f t="shared" si="339"/>
        <v>1.0649816399382798E-8</v>
      </c>
      <c r="BO419" s="12">
        <f t="shared" si="340"/>
        <v>3.9344067558837607E-8</v>
      </c>
    </row>
    <row r="420" spans="1:67" x14ac:dyDescent="0.25">
      <c r="A420" s="1">
        <v>44482</v>
      </c>
      <c r="B420" s="33">
        <v>7.13</v>
      </c>
      <c r="C420" s="33">
        <v>7.18</v>
      </c>
      <c r="D420" s="33">
        <v>7.23</v>
      </c>
      <c r="E420" s="33">
        <v>7.27</v>
      </c>
      <c r="F420" s="33">
        <v>7.35</v>
      </c>
      <c r="G420" s="33">
        <v>7.38</v>
      </c>
      <c r="H420" s="33">
        <v>7.4</v>
      </c>
      <c r="I420" s="33">
        <v>7.43</v>
      </c>
      <c r="J420" s="33">
        <v>7.52</v>
      </c>
      <c r="K420" s="33">
        <v>7.69</v>
      </c>
      <c r="L420" s="33">
        <v>7.83</v>
      </c>
      <c r="M420" s="33">
        <v>8</v>
      </c>
      <c r="O420" s="1">
        <f t="shared" si="312"/>
        <v>44482</v>
      </c>
      <c r="P420" s="6">
        <f t="shared" si="313"/>
        <v>7.0418761998433332</v>
      </c>
      <c r="Q420" s="6">
        <f t="shared" si="314"/>
        <v>7.1367865025658617</v>
      </c>
      <c r="R420" s="6">
        <f t="shared" si="315"/>
        <v>7.1936928506553421</v>
      </c>
      <c r="S420" s="6">
        <f t="shared" si="316"/>
        <v>7.4300596625337612</v>
      </c>
      <c r="T420" s="6">
        <f t="shared" si="317"/>
        <v>7.4400251537169781</v>
      </c>
      <c r="U420" s="6">
        <f t="shared" si="318"/>
        <v>7.7060320037254488</v>
      </c>
      <c r="V420" s="6">
        <f t="shared" si="319"/>
        <v>7.7866645440067161</v>
      </c>
      <c r="W420" s="6">
        <f t="shared" si="320"/>
        <v>8.3432657553459695</v>
      </c>
      <c r="X420" s="6">
        <f t="shared" si="321"/>
        <v>9.4284977466635755</v>
      </c>
      <c r="AC420" s="1">
        <f t="shared" si="322"/>
        <v>44482</v>
      </c>
      <c r="AD420" s="9">
        <f t="shared" si="323"/>
        <v>-6.7174335110108145E-3</v>
      </c>
      <c r="AE420" s="9">
        <f t="shared" si="324"/>
        <v>-7.9435204504875734E-3</v>
      </c>
      <c r="AF420" s="9">
        <f t="shared" si="325"/>
        <v>-1.0490272838287856E-2</v>
      </c>
      <c r="AG420" s="9">
        <f t="shared" si="326"/>
        <v>-1.341468861394743E-3</v>
      </c>
      <c r="AH420" s="9">
        <f t="shared" si="327"/>
        <v>-4.0241357811051587E-3</v>
      </c>
      <c r="AI420" s="9">
        <f t="shared" si="328"/>
        <v>-7.6414747318518097E-3</v>
      </c>
      <c r="AJ420" s="9">
        <f t="shared" si="329"/>
        <v>-1.5089288080749896E-2</v>
      </c>
      <c r="AK420" s="9">
        <f t="shared" si="301"/>
        <v>-1.2920028188128117E-2</v>
      </c>
      <c r="AL420" s="9">
        <f t="shared" si="302"/>
        <v>-1.0074328734117925E-2</v>
      </c>
      <c r="AQ420" s="1">
        <f t="shared" si="330"/>
        <v>44482</v>
      </c>
      <c r="AR420" s="12">
        <f t="shared" si="303"/>
        <v>4.5123912974851076E-5</v>
      </c>
      <c r="AS420" s="12">
        <f t="shared" si="304"/>
        <v>6.3099517147314298E-5</v>
      </c>
      <c r="AT420" s="12">
        <f t="shared" si="305"/>
        <v>1.1004582422171995E-4</v>
      </c>
      <c r="AU420" s="12">
        <f t="shared" si="306"/>
        <v>1.7995387060917084E-6</v>
      </c>
      <c r="AV420" s="12">
        <f t="shared" si="307"/>
        <v>1.6193668784770824E-5</v>
      </c>
      <c r="AW420" s="12">
        <f t="shared" si="308"/>
        <v>5.8392136077529689E-5</v>
      </c>
      <c r="AX420" s="12">
        <f t="shared" si="309"/>
        <v>2.2768661478386087E-4</v>
      </c>
      <c r="AY420" s="12">
        <f t="shared" si="310"/>
        <v>1.6692712838202513E-4</v>
      </c>
      <c r="AZ420" s="12">
        <f t="shared" si="311"/>
        <v>1.0149209944307407E-4</v>
      </c>
      <c r="BE420" s="1">
        <f t="shared" si="331"/>
        <v>44482</v>
      </c>
      <c r="BF420" s="4">
        <f>lambda!$C$1*BF419</f>
        <v>2.8843509220823261E-4</v>
      </c>
      <c r="BG420" s="12">
        <f t="shared" si="332"/>
        <v>1.3015319999697434E-8</v>
      </c>
      <c r="BH420" s="12">
        <f t="shared" si="333"/>
        <v>1.8200115046680553E-8</v>
      </c>
      <c r="BI420" s="12">
        <f t="shared" si="334"/>
        <v>3.1741077456522754E-8</v>
      </c>
      <c r="BJ420" s="12">
        <f t="shared" si="335"/>
        <v>5.190501126238455E-10</v>
      </c>
      <c r="BK420" s="12">
        <f t="shared" si="336"/>
        <v>4.670822349124951E-9</v>
      </c>
      <c r="BL420" s="12">
        <f t="shared" si="337"/>
        <v>1.6842341153757943E-8</v>
      </c>
      <c r="BM420" s="12">
        <f t="shared" si="338"/>
        <v>6.5672809729763251E-8</v>
      </c>
      <c r="BN420" s="12">
        <f t="shared" si="339"/>
        <v>4.8147641666924901E-8</v>
      </c>
      <c r="BO420" s="12">
        <f t="shared" si="340"/>
        <v>2.9273883061270182E-8</v>
      </c>
    </row>
    <row r="421" spans="1:67" x14ac:dyDescent="0.25">
      <c r="A421" s="1">
        <v>44481</v>
      </c>
      <c r="B421" s="33">
        <v>7.14</v>
      </c>
      <c r="C421" s="33">
        <v>7.21</v>
      </c>
      <c r="D421" s="33">
        <v>7.27</v>
      </c>
      <c r="E421" s="33">
        <v>7.32</v>
      </c>
      <c r="F421" s="33">
        <v>7.38</v>
      </c>
      <c r="G421" s="33">
        <v>7.41</v>
      </c>
      <c r="H421" s="33">
        <v>7.44</v>
      </c>
      <c r="I421" s="33">
        <v>7.49</v>
      </c>
      <c r="J421" s="33">
        <v>7.59</v>
      </c>
      <c r="K421" s="33">
        <v>7.76</v>
      </c>
      <c r="L421" s="33">
        <v>7.89</v>
      </c>
      <c r="M421" s="33">
        <v>8.07</v>
      </c>
      <c r="O421" s="1">
        <f t="shared" si="312"/>
        <v>44481</v>
      </c>
      <c r="P421" s="6">
        <f t="shared" si="313"/>
        <v>7.0893387698631294</v>
      </c>
      <c r="Q421" s="6">
        <f t="shared" si="314"/>
        <v>7.1937034733747574</v>
      </c>
      <c r="R421" s="6">
        <f t="shared" si="315"/>
        <v>7.2695538570198615</v>
      </c>
      <c r="S421" s="6">
        <f t="shared" si="316"/>
        <v>7.4400335445397259</v>
      </c>
      <c r="T421" s="6">
        <f t="shared" si="317"/>
        <v>7.4700251466887968</v>
      </c>
      <c r="U421" s="6">
        <f t="shared" si="318"/>
        <v>7.7651430125704302</v>
      </c>
      <c r="V421" s="6">
        <f t="shared" si="319"/>
        <v>7.9050507036967588</v>
      </c>
      <c r="W421" s="6">
        <f t="shared" si="320"/>
        <v>8.4517603514861968</v>
      </c>
      <c r="X421" s="6">
        <f t="shared" si="321"/>
        <v>9.5239636022204266</v>
      </c>
      <c r="AC421" s="1">
        <f t="shared" si="322"/>
        <v>44481</v>
      </c>
      <c r="AD421" s="9">
        <f t="shared" si="323"/>
        <v>-2.6744082945758889E-3</v>
      </c>
      <c r="AE421" s="9">
        <f t="shared" si="324"/>
        <v>-1.3168088443022876E-3</v>
      </c>
      <c r="AF421" s="9">
        <f t="shared" si="325"/>
        <v>3.9244033714645569E-3</v>
      </c>
      <c r="AG421" s="9">
        <f t="shared" si="326"/>
        <v>0</v>
      </c>
      <c r="AH421" s="9">
        <f t="shared" si="327"/>
        <v>8.0675491434553191E-3</v>
      </c>
      <c r="AI421" s="9">
        <f t="shared" si="328"/>
        <v>-6.9356728362497992E-4</v>
      </c>
      <c r="AJ421" s="9">
        <f t="shared" si="329"/>
        <v>1.3622089742448388E-3</v>
      </c>
      <c r="AK421" s="9">
        <f t="shared" si="301"/>
        <v>1.3763799899417276E-3</v>
      </c>
      <c r="AL421" s="9">
        <f t="shared" si="302"/>
        <v>5.7608179563072223E-3</v>
      </c>
      <c r="AQ421" s="1">
        <f t="shared" si="330"/>
        <v>44481</v>
      </c>
      <c r="AR421" s="12">
        <f t="shared" si="303"/>
        <v>7.1524597260963148E-6</v>
      </c>
      <c r="AS421" s="12">
        <f t="shared" si="304"/>
        <v>1.7339855324327263E-6</v>
      </c>
      <c r="AT421" s="12">
        <f t="shared" si="305"/>
        <v>1.540094182196238E-5</v>
      </c>
      <c r="AU421" s="12">
        <f t="shared" si="306"/>
        <v>0</v>
      </c>
      <c r="AV421" s="12">
        <f t="shared" si="307"/>
        <v>6.5085349182066648E-5</v>
      </c>
      <c r="AW421" s="12">
        <f t="shared" si="308"/>
        <v>4.8103557691493335E-7</v>
      </c>
      <c r="AX421" s="12">
        <f t="shared" si="309"/>
        <v>1.8556132895131761E-6</v>
      </c>
      <c r="AY421" s="12">
        <f t="shared" si="310"/>
        <v>1.8944218767119902E-6</v>
      </c>
      <c r="AZ421" s="12">
        <f t="shared" si="311"/>
        <v>3.3187023525711719E-5</v>
      </c>
      <c r="BE421" s="1">
        <f t="shared" si="331"/>
        <v>44481</v>
      </c>
      <c r="BF421" s="4">
        <f>lambda!$C$1*BF420</f>
        <v>2.8614592480975457E-4</v>
      </c>
      <c r="BG421" s="12">
        <f t="shared" si="332"/>
        <v>2.0466472029883538E-9</v>
      </c>
      <c r="BH421" s="12">
        <f t="shared" si="333"/>
        <v>4.9617289378469717E-10</v>
      </c>
      <c r="BI421" s="12">
        <f t="shared" si="334"/>
        <v>4.4069167405866517E-9</v>
      </c>
      <c r="BJ421" s="12">
        <f t="shared" si="335"/>
        <v>0</v>
      </c>
      <c r="BK421" s="12">
        <f t="shared" si="336"/>
        <v>1.8623907433268263E-8</v>
      </c>
      <c r="BL421" s="12">
        <f t="shared" si="337"/>
        <v>1.3764637002271743E-10</v>
      </c>
      <c r="BM421" s="12">
        <f t="shared" si="338"/>
        <v>5.309761808170186E-10</v>
      </c>
      <c r="BN421" s="12">
        <f t="shared" si="339"/>
        <v>5.4208109989158329E-10</v>
      </c>
      <c r="BO421" s="12">
        <f t="shared" si="340"/>
        <v>9.496331538447862E-9</v>
      </c>
    </row>
    <row r="422" spans="1:67" x14ac:dyDescent="0.25">
      <c r="A422" s="1">
        <v>44480</v>
      </c>
      <c r="B422" s="33">
        <v>7.14</v>
      </c>
      <c r="C422" s="33">
        <v>7.22</v>
      </c>
      <c r="D422" s="33">
        <v>7.28</v>
      </c>
      <c r="E422" s="33">
        <v>7.32</v>
      </c>
      <c r="F422" s="33">
        <v>7.38</v>
      </c>
      <c r="G422" s="33">
        <v>7.39</v>
      </c>
      <c r="H422" s="33">
        <v>7.43</v>
      </c>
      <c r="I422" s="33">
        <v>7.48</v>
      </c>
      <c r="J422" s="33">
        <v>7.58</v>
      </c>
      <c r="K422" s="33">
        <v>7.74</v>
      </c>
      <c r="L422" s="33">
        <v>7.87</v>
      </c>
      <c r="M422" s="33">
        <v>8.0500000000000007</v>
      </c>
      <c r="O422" s="1">
        <f t="shared" si="312"/>
        <v>44480</v>
      </c>
      <c r="P422" s="6">
        <f t="shared" si="313"/>
        <v>7.1083239319939651</v>
      </c>
      <c r="Q422" s="6">
        <f t="shared" si="314"/>
        <v>7.2031824453591575</v>
      </c>
      <c r="R422" s="6">
        <f t="shared" si="315"/>
        <v>7.2410811011860865</v>
      </c>
      <c r="S422" s="6">
        <f t="shared" si="316"/>
        <v>7.4400335445397259</v>
      </c>
      <c r="T422" s="6">
        <f t="shared" si="317"/>
        <v>7.4100027939030699</v>
      </c>
      <c r="U422" s="6">
        <f t="shared" si="318"/>
        <v>7.7705305298034988</v>
      </c>
      <c r="V422" s="6">
        <f t="shared" si="319"/>
        <v>7.8942897037157174</v>
      </c>
      <c r="W422" s="6">
        <f t="shared" si="320"/>
        <v>8.4401355195868302</v>
      </c>
      <c r="X422" s="6">
        <f t="shared" si="321"/>
        <v>9.4692555146519464</v>
      </c>
      <c r="AC422" s="1">
        <f t="shared" si="322"/>
        <v>44480</v>
      </c>
      <c r="AD422" s="9">
        <f t="shared" si="323"/>
        <v>1.2089562904753971E-2</v>
      </c>
      <c r="AE422" s="9">
        <f t="shared" si="324"/>
        <v>9.2562332469431144E-3</v>
      </c>
      <c r="AF422" s="9">
        <f t="shared" si="325"/>
        <v>3.9274449271740472E-3</v>
      </c>
      <c r="AG422" s="9">
        <f t="shared" si="326"/>
        <v>2.6882588401754004E-3</v>
      </c>
      <c r="AH422" s="9">
        <f t="shared" si="327"/>
        <v>1.3493053163003137E-3</v>
      </c>
      <c r="AI422" s="9">
        <f t="shared" si="328"/>
        <v>7.6370004056424932E-3</v>
      </c>
      <c r="AJ422" s="9">
        <f t="shared" si="329"/>
        <v>5.4661945283347307E-3</v>
      </c>
      <c r="AK422" s="9">
        <f t="shared" si="301"/>
        <v>5.5219740767908599E-3</v>
      </c>
      <c r="AL422" s="9">
        <f t="shared" si="302"/>
        <v>1.4274288237658848E-3</v>
      </c>
      <c r="AQ422" s="1">
        <f t="shared" si="330"/>
        <v>44480</v>
      </c>
      <c r="AR422" s="12">
        <f t="shared" si="303"/>
        <v>1.4615753122800327E-4</v>
      </c>
      <c r="AS422" s="12">
        <f t="shared" si="304"/>
        <v>8.5677853921815067E-5</v>
      </c>
      <c r="AT422" s="12">
        <f t="shared" si="305"/>
        <v>1.5424823655985155E-5</v>
      </c>
      <c r="AU422" s="12">
        <f t="shared" si="306"/>
        <v>7.2267355917811887E-6</v>
      </c>
      <c r="AV422" s="12">
        <f t="shared" si="307"/>
        <v>1.8206248365962897E-6</v>
      </c>
      <c r="AW422" s="12">
        <f t="shared" si="308"/>
        <v>5.8323775195783606E-5</v>
      </c>
      <c r="AX422" s="12">
        <f t="shared" si="309"/>
        <v>2.9879282621596549E-5</v>
      </c>
      <c r="AY422" s="12">
        <f t="shared" si="310"/>
        <v>3.0492197704750271E-5</v>
      </c>
      <c r="AZ422" s="12">
        <f t="shared" si="311"/>
        <v>2.0375530469176576E-6</v>
      </c>
      <c r="BE422" s="1">
        <f t="shared" si="331"/>
        <v>44480</v>
      </c>
      <c r="BF422" s="4">
        <f>lambda!$C$1*BF421</f>
        <v>2.8387492540650255E-4</v>
      </c>
      <c r="BG422" s="12">
        <f t="shared" si="332"/>
        <v>4.1490458274947997E-8</v>
      </c>
      <c r="BH422" s="12">
        <f t="shared" si="333"/>
        <v>2.4321794391044474E-8</v>
      </c>
      <c r="BI422" s="12">
        <f t="shared" si="334"/>
        <v>4.3787206647512419E-9</v>
      </c>
      <c r="BJ422" s="12">
        <f t="shared" si="335"/>
        <v>2.051489027049402E-9</v>
      </c>
      <c r="BK422" s="12">
        <f t="shared" si="336"/>
        <v>5.1682973968199759E-10</v>
      </c>
      <c r="BL422" s="12">
        <f t="shared" si="337"/>
        <v>1.6556657333128695E-8</v>
      </c>
      <c r="BM422" s="12">
        <f t="shared" si="338"/>
        <v>8.4819791254055284E-9</v>
      </c>
      <c r="BN422" s="12">
        <f t="shared" si="339"/>
        <v>8.6559703489163119E-9</v>
      </c>
      <c r="BO422" s="12">
        <f t="shared" si="340"/>
        <v>5.7841021920554205E-10</v>
      </c>
    </row>
    <row r="423" spans="1:67" x14ac:dyDescent="0.25">
      <c r="A423" s="1">
        <v>44477</v>
      </c>
      <c r="B423" s="33">
        <v>7.09</v>
      </c>
      <c r="C423" s="33">
        <v>7.15</v>
      </c>
      <c r="D423" s="33">
        <v>7.21</v>
      </c>
      <c r="E423" s="33">
        <v>7.26</v>
      </c>
      <c r="F423" s="33">
        <v>7.34</v>
      </c>
      <c r="G423" s="33">
        <v>7.36</v>
      </c>
      <c r="H423" s="33">
        <v>7.39</v>
      </c>
      <c r="I423" s="33">
        <v>7.44</v>
      </c>
      <c r="J423" s="33">
        <v>7.54</v>
      </c>
      <c r="K423" s="33">
        <v>7.71</v>
      </c>
      <c r="L423" s="33">
        <v>7.85</v>
      </c>
      <c r="M423" s="33">
        <v>8.0299999999999994</v>
      </c>
      <c r="O423" s="1">
        <f t="shared" si="312"/>
        <v>44477</v>
      </c>
      <c r="P423" s="6">
        <f t="shared" si="313"/>
        <v>7.0229047831425362</v>
      </c>
      <c r="Q423" s="6">
        <f t="shared" si="314"/>
        <v>7.136815735244717</v>
      </c>
      <c r="R423" s="6">
        <f t="shared" si="315"/>
        <v>7.2126979271082803</v>
      </c>
      <c r="S423" s="6">
        <f t="shared" si="316"/>
        <v>7.4200596680962017</v>
      </c>
      <c r="T423" s="6">
        <f t="shared" si="317"/>
        <v>7.4000111801241664</v>
      </c>
      <c r="U423" s="6">
        <f t="shared" si="318"/>
        <v>7.7114130125763065</v>
      </c>
      <c r="V423" s="6">
        <f t="shared" si="319"/>
        <v>7.8512557037916704</v>
      </c>
      <c r="W423" s="6">
        <f t="shared" si="320"/>
        <v>8.3936577526558516</v>
      </c>
      <c r="X423" s="6">
        <f t="shared" si="321"/>
        <v>9.4557484688574167</v>
      </c>
      <c r="AC423" s="1">
        <f t="shared" si="322"/>
        <v>44477</v>
      </c>
      <c r="AD423" s="9">
        <f t="shared" si="323"/>
        <v>-8.0779391906626186E-3</v>
      </c>
      <c r="AE423" s="9">
        <f t="shared" si="324"/>
        <v>-9.2610261607851338E-3</v>
      </c>
      <c r="AF423" s="9">
        <f t="shared" si="325"/>
        <v>-6.5477085599344913E-3</v>
      </c>
      <c r="AG423" s="9">
        <f t="shared" si="326"/>
        <v>-9.3917765456703016E-3</v>
      </c>
      <c r="AH423" s="9">
        <f t="shared" si="327"/>
        <v>-8.0754010168371162E-3</v>
      </c>
      <c r="AI423" s="9">
        <f t="shared" si="328"/>
        <v>-4.8639109511334159E-3</v>
      </c>
      <c r="AJ423" s="9">
        <f t="shared" si="329"/>
        <v>-2.0480701999009421E-3</v>
      </c>
      <c r="AK423" s="9">
        <f t="shared" si="301"/>
        <v>-9.1263724944283769E-4</v>
      </c>
      <c r="AL423" s="9">
        <f t="shared" si="302"/>
        <v>1.3309305332453276E-5</v>
      </c>
      <c r="AQ423" s="1">
        <f t="shared" si="330"/>
        <v>44477</v>
      </c>
      <c r="AR423" s="12">
        <f t="shared" si="303"/>
        <v>6.5253101568043046E-5</v>
      </c>
      <c r="AS423" s="12">
        <f t="shared" si="304"/>
        <v>8.5766605550746636E-5</v>
      </c>
      <c r="AT423" s="12">
        <f t="shared" si="305"/>
        <v>4.2872487385839409E-5</v>
      </c>
      <c r="AU423" s="12">
        <f t="shared" si="306"/>
        <v>8.8205466683802781E-5</v>
      </c>
      <c r="AV423" s="12">
        <f t="shared" si="307"/>
        <v>6.5212101582733936E-5</v>
      </c>
      <c r="AW423" s="12">
        <f t="shared" si="308"/>
        <v>2.3657629740555571E-5</v>
      </c>
      <c r="AX423" s="12">
        <f t="shared" si="309"/>
        <v>4.1945915437222844E-6</v>
      </c>
      <c r="AY423" s="12">
        <f t="shared" si="310"/>
        <v>8.3290674907058836E-7</v>
      </c>
      <c r="AZ423" s="12">
        <f t="shared" si="311"/>
        <v>1.7713760843246921E-10</v>
      </c>
      <c r="BE423" s="1">
        <f t="shared" si="331"/>
        <v>44477</v>
      </c>
      <c r="BF423" s="4">
        <f>lambda!$C$1*BF422</f>
        <v>2.8162194980803823E-4</v>
      </c>
      <c r="BG423" s="12">
        <f t="shared" si="332"/>
        <v>1.837670569461424E-8</v>
      </c>
      <c r="BH423" s="12">
        <f t="shared" si="333"/>
        <v>2.4153758683618181E-8</v>
      </c>
      <c r="BI423" s="12">
        <f t="shared" si="334"/>
        <v>1.2073833490720618E-8</v>
      </c>
      <c r="BJ423" s="12">
        <f t="shared" si="335"/>
        <v>2.4840595511220496E-8</v>
      </c>
      <c r="BK423" s="12">
        <f t="shared" si="336"/>
        <v>1.8365159198809386E-8</v>
      </c>
      <c r="BL423" s="12">
        <f t="shared" si="337"/>
        <v>6.6625078153718936E-9</v>
      </c>
      <c r="BM423" s="12">
        <f t="shared" si="338"/>
        <v>1.1812890491913787E-9</v>
      </c>
      <c r="BN423" s="12">
        <f t="shared" si="339"/>
        <v>2.3456482268153351E-10</v>
      </c>
      <c r="BO423" s="12">
        <f t="shared" si="340"/>
        <v>4.9885838671084774E-14</v>
      </c>
    </row>
    <row r="424" spans="1:67" x14ac:dyDescent="0.25">
      <c r="A424" s="1">
        <v>44476</v>
      </c>
      <c r="B424" s="33">
        <v>7.11</v>
      </c>
      <c r="C424" s="33">
        <v>7.19</v>
      </c>
      <c r="D424" s="33">
        <v>7.26</v>
      </c>
      <c r="E424" s="33">
        <v>7.31</v>
      </c>
      <c r="F424" s="33">
        <v>7.4</v>
      </c>
      <c r="G424" s="33">
        <v>7.42</v>
      </c>
      <c r="H424" s="33">
        <v>7.44</v>
      </c>
      <c r="I424" s="33">
        <v>7.48</v>
      </c>
      <c r="J424" s="33">
        <v>7.57</v>
      </c>
      <c r="K424" s="33">
        <v>7.73</v>
      </c>
      <c r="L424" s="33">
        <v>7.88</v>
      </c>
      <c r="M424" s="33">
        <v>8.06</v>
      </c>
      <c r="O424" s="1">
        <f t="shared" si="312"/>
        <v>44476</v>
      </c>
      <c r="P424" s="6">
        <f t="shared" si="313"/>
        <v>7.0798651323046968</v>
      </c>
      <c r="Q424" s="6">
        <f t="shared" si="314"/>
        <v>7.2032169696747417</v>
      </c>
      <c r="R424" s="6">
        <f t="shared" si="315"/>
        <v>7.2600795222233394</v>
      </c>
      <c r="S424" s="6">
        <f t="shared" si="316"/>
        <v>7.4900754822477156</v>
      </c>
      <c r="T424" s="6">
        <f t="shared" si="317"/>
        <v>7.4600111738779118</v>
      </c>
      <c r="U424" s="6">
        <f t="shared" si="318"/>
        <v>7.7490120037240651</v>
      </c>
      <c r="V424" s="6">
        <f t="shared" si="319"/>
        <v>7.8673521042830092</v>
      </c>
      <c r="W424" s="6">
        <f t="shared" si="320"/>
        <v>8.4013216140107332</v>
      </c>
      <c r="X424" s="6">
        <f t="shared" si="321"/>
        <v>9.4556226202513791</v>
      </c>
      <c r="AC424" s="1">
        <f t="shared" si="322"/>
        <v>44476</v>
      </c>
      <c r="AD424" s="9">
        <f t="shared" si="323"/>
        <v>-4.0161120254374738E-3</v>
      </c>
      <c r="AE424" s="9">
        <f t="shared" si="324"/>
        <v>-9.1785149909292766E-3</v>
      </c>
      <c r="AF424" s="9">
        <f t="shared" si="325"/>
        <v>-1.4265181648196623E-2</v>
      </c>
      <c r="AG424" s="9">
        <f t="shared" si="326"/>
        <v>-9.3046356095595837E-3</v>
      </c>
      <c r="AH424" s="9">
        <f t="shared" si="327"/>
        <v>-1.1993979409438693E-2</v>
      </c>
      <c r="AI424" s="9">
        <f t="shared" si="328"/>
        <v>-1.9928608142788084E-2</v>
      </c>
      <c r="AJ424" s="9">
        <f t="shared" si="329"/>
        <v>-1.8308191290901891E-2</v>
      </c>
      <c r="AK424" s="9">
        <f t="shared" si="301"/>
        <v>-1.9660163237623412E-2</v>
      </c>
      <c r="AL424" s="9">
        <f t="shared" si="302"/>
        <v>-2.9978340109339544E-2</v>
      </c>
      <c r="AQ424" s="1">
        <f t="shared" si="330"/>
        <v>44476</v>
      </c>
      <c r="AR424" s="12">
        <f t="shared" si="303"/>
        <v>1.6129155800863487E-5</v>
      </c>
      <c r="AS424" s="12">
        <f t="shared" si="304"/>
        <v>8.4245137438713463E-5</v>
      </c>
      <c r="AT424" s="12">
        <f t="shared" si="305"/>
        <v>2.0349540745604573E-4</v>
      </c>
      <c r="AU424" s="12">
        <f t="shared" si="306"/>
        <v>8.6576243826684245E-5</v>
      </c>
      <c r="AV424" s="12">
        <f t="shared" si="307"/>
        <v>1.4385554207403935E-4</v>
      </c>
      <c r="AW424" s="12">
        <f t="shared" si="308"/>
        <v>3.971494225087995E-4</v>
      </c>
      <c r="AX424" s="12">
        <f t="shared" si="309"/>
        <v>3.3518986834425583E-4</v>
      </c>
      <c r="AY424" s="12">
        <f t="shared" si="310"/>
        <v>3.8652201852999908E-4</v>
      </c>
      <c r="AZ424" s="12">
        <f t="shared" si="311"/>
        <v>8.9870087571123605E-4</v>
      </c>
      <c r="BE424" s="1">
        <f t="shared" si="331"/>
        <v>44476</v>
      </c>
      <c r="BF424" s="4">
        <f>lambda!$C$1*BF423</f>
        <v>2.7938685496829192E-4</v>
      </c>
      <c r="BG424" s="12">
        <f t="shared" si="332"/>
        <v>4.5062741124968309E-9</v>
      </c>
      <c r="BH424" s="12">
        <f t="shared" si="333"/>
        <v>2.3536983995373657E-8</v>
      </c>
      <c r="BI424" s="12">
        <f t="shared" si="334"/>
        <v>5.6853941889635719E-8</v>
      </c>
      <c r="BJ424" s="12">
        <f t="shared" si="335"/>
        <v>2.418826447770531E-8</v>
      </c>
      <c r="BK424" s="12">
        <f t="shared" si="336"/>
        <v>4.0191347469824652E-8</v>
      </c>
      <c r="BL424" s="12">
        <f t="shared" si="337"/>
        <v>1.1095832810720686E-7</v>
      </c>
      <c r="BM424" s="12">
        <f t="shared" si="338"/>
        <v>9.3647643133937463E-8</v>
      </c>
      <c r="BN424" s="12">
        <f t="shared" si="339"/>
        <v>1.079891711330923E-7</v>
      </c>
      <c r="BO424" s="12">
        <f t="shared" si="340"/>
        <v>2.5108521122221205E-7</v>
      </c>
    </row>
    <row r="425" spans="1:67" x14ac:dyDescent="0.25">
      <c r="A425" s="1">
        <v>44475</v>
      </c>
      <c r="B425" s="33">
        <v>7.1</v>
      </c>
      <c r="C425" s="33">
        <v>7.2</v>
      </c>
      <c r="D425" s="33">
        <v>7.29</v>
      </c>
      <c r="E425" s="33">
        <v>7.36</v>
      </c>
      <c r="F425" s="33">
        <v>7.46</v>
      </c>
      <c r="G425" s="33">
        <v>7.49</v>
      </c>
      <c r="H425" s="33">
        <v>7.54</v>
      </c>
      <c r="I425" s="33">
        <v>7.59</v>
      </c>
      <c r="J425" s="33">
        <v>7.69</v>
      </c>
      <c r="K425" s="33">
        <v>7.88</v>
      </c>
      <c r="L425" s="33">
        <v>8.0399999999999991</v>
      </c>
      <c r="M425" s="33">
        <v>8.2799999999999994</v>
      </c>
      <c r="O425" s="1">
        <f t="shared" si="312"/>
        <v>44475</v>
      </c>
      <c r="P425" s="6">
        <f t="shared" si="313"/>
        <v>7.1083558364365196</v>
      </c>
      <c r="Q425" s="6">
        <f t="shared" si="314"/>
        <v>7.2696361530585563</v>
      </c>
      <c r="R425" s="6">
        <f t="shared" si="315"/>
        <v>7.3643880969172848</v>
      </c>
      <c r="S425" s="6">
        <f t="shared" si="316"/>
        <v>7.5600931445603647</v>
      </c>
      <c r="T425" s="6">
        <f t="shared" si="317"/>
        <v>7.5500251279662756</v>
      </c>
      <c r="U425" s="6">
        <f t="shared" si="318"/>
        <v>7.9049880581584571</v>
      </c>
      <c r="V425" s="6">
        <f t="shared" si="319"/>
        <v>8.0127157035073111</v>
      </c>
      <c r="W425" s="6">
        <f t="shared" si="320"/>
        <v>8.5681273091467407</v>
      </c>
      <c r="X425" s="6">
        <f t="shared" si="321"/>
        <v>9.7433781576003362</v>
      </c>
      <c r="AC425" s="1">
        <f t="shared" si="322"/>
        <v>44475</v>
      </c>
      <c r="AD425" s="9">
        <f t="shared" si="323"/>
        <v>-1.3241131865414999E-3</v>
      </c>
      <c r="AE425" s="9">
        <f t="shared" si="324"/>
        <v>7.8723702235033513E-3</v>
      </c>
      <c r="AF425" s="9">
        <f t="shared" si="325"/>
        <v>1.2967609620094288E-2</v>
      </c>
      <c r="AG425" s="9">
        <f t="shared" si="326"/>
        <v>3.9784485952514513E-3</v>
      </c>
      <c r="AH425" s="9">
        <f t="shared" si="327"/>
        <v>2.6525119880547229E-3</v>
      </c>
      <c r="AI425" s="9">
        <f t="shared" si="328"/>
        <v>6.1458046450814149E-3</v>
      </c>
      <c r="AJ425" s="9">
        <f t="shared" si="329"/>
        <v>4.0404925439363895E-3</v>
      </c>
      <c r="AK425" s="9">
        <f t="shared" si="301"/>
        <v>-4.6338296389658649E-4</v>
      </c>
      <c r="AL425" s="9">
        <f t="shared" si="302"/>
        <v>-1.4244805014830054E-3</v>
      </c>
      <c r="AQ425" s="1">
        <f t="shared" si="330"/>
        <v>44475</v>
      </c>
      <c r="AR425" s="12">
        <f t="shared" si="303"/>
        <v>1.7532757307730849E-6</v>
      </c>
      <c r="AS425" s="12">
        <f t="shared" si="304"/>
        <v>6.1974212935902201E-5</v>
      </c>
      <c r="AT425" s="12">
        <f t="shared" si="305"/>
        <v>1.6815889925916194E-4</v>
      </c>
      <c r="AU425" s="12">
        <f t="shared" si="306"/>
        <v>1.5828053225058246E-5</v>
      </c>
      <c r="AV425" s="12">
        <f t="shared" si="307"/>
        <v>7.0358198467740185E-6</v>
      </c>
      <c r="AW425" s="12">
        <f t="shared" si="308"/>
        <v>3.7770914735504295E-5</v>
      </c>
      <c r="AX425" s="12">
        <f t="shared" si="309"/>
        <v>1.6325579997605557E-5</v>
      </c>
      <c r="AY425" s="12">
        <f t="shared" si="310"/>
        <v>2.1472377122958518E-7</v>
      </c>
      <c r="AZ425" s="12">
        <f t="shared" si="311"/>
        <v>2.0291446991052746E-6</v>
      </c>
      <c r="BE425" s="1">
        <f t="shared" si="331"/>
        <v>44475</v>
      </c>
      <c r="BF425" s="4">
        <f>lambda!$C$1*BF424</f>
        <v>2.771694989764801E-4</v>
      </c>
      <c r="BG425" s="12">
        <f t="shared" si="332"/>
        <v>4.8595455586599801E-10</v>
      </c>
      <c r="BH425" s="12">
        <f t="shared" si="333"/>
        <v>1.7177361548905704E-8</v>
      </c>
      <c r="BI425" s="12">
        <f t="shared" si="334"/>
        <v>4.6608517856098303E-8</v>
      </c>
      <c r="BJ425" s="12">
        <f t="shared" si="335"/>
        <v>4.3870535821624543E-9</v>
      </c>
      <c r="BK425" s="12">
        <f t="shared" si="336"/>
        <v>1.9501146618191299E-9</v>
      </c>
      <c r="BL425" s="12">
        <f t="shared" si="337"/>
        <v>1.0468945513123075E-8</v>
      </c>
      <c r="BM425" s="12">
        <f t="shared" si="338"/>
        <v>4.5249528284367777E-9</v>
      </c>
      <c r="BN425" s="12">
        <f t="shared" si="339"/>
        <v>5.9514880090044461E-11</v>
      </c>
      <c r="BO425" s="12">
        <f t="shared" si="340"/>
        <v>5.6241701960178943E-10</v>
      </c>
    </row>
    <row r="426" spans="1:67" x14ac:dyDescent="0.25">
      <c r="A426" s="1">
        <v>44474</v>
      </c>
      <c r="B426" s="33">
        <v>7.21</v>
      </c>
      <c r="C426" s="33">
        <v>7.26</v>
      </c>
      <c r="D426" s="33">
        <v>7.31</v>
      </c>
      <c r="E426" s="33">
        <v>7.35</v>
      </c>
      <c r="F426" s="33">
        <v>7.44</v>
      </c>
      <c r="G426" s="33">
        <v>7.47</v>
      </c>
      <c r="H426" s="33">
        <v>7.51</v>
      </c>
      <c r="I426" s="33">
        <v>7.56</v>
      </c>
      <c r="J426" s="33">
        <v>7.67</v>
      </c>
      <c r="K426" s="33">
        <v>7.87</v>
      </c>
      <c r="L426" s="33">
        <v>8.0500000000000007</v>
      </c>
      <c r="M426" s="33">
        <v>8.3000000000000007</v>
      </c>
      <c r="O426" s="1">
        <f t="shared" si="312"/>
        <v>44474</v>
      </c>
      <c r="P426" s="6">
        <f t="shared" si="313"/>
        <v>7.1177743383393555</v>
      </c>
      <c r="Q426" s="6">
        <f t="shared" si="314"/>
        <v>7.2126315608993963</v>
      </c>
      <c r="R426" s="6">
        <f t="shared" si="315"/>
        <v>7.2695061128507099</v>
      </c>
      <c r="S426" s="6">
        <f t="shared" si="316"/>
        <v>7.5300754541220538</v>
      </c>
      <c r="T426" s="6">
        <f t="shared" si="317"/>
        <v>7.5300251326442691</v>
      </c>
      <c r="U426" s="6">
        <f t="shared" si="318"/>
        <v>7.8565545297812793</v>
      </c>
      <c r="V426" s="6">
        <f t="shared" si="319"/>
        <v>7.9804057035641529</v>
      </c>
      <c r="W426" s="6">
        <f t="shared" si="320"/>
        <v>8.572098553406704</v>
      </c>
      <c r="X426" s="6">
        <f t="shared" si="321"/>
        <v>9.75726729986199</v>
      </c>
      <c r="AC426" s="1">
        <f t="shared" si="322"/>
        <v>44474</v>
      </c>
      <c r="AD426" s="9">
        <f t="shared" si="323"/>
        <v>1.0722456447377755E-2</v>
      </c>
      <c r="AE426" s="9">
        <f t="shared" si="324"/>
        <v>1.9926510444401871E-2</v>
      </c>
      <c r="AF426" s="9">
        <f t="shared" si="325"/>
        <v>2.2426855878179577E-2</v>
      </c>
      <c r="AG426" s="9">
        <f t="shared" si="326"/>
        <v>2.0125232320945617E-2</v>
      </c>
      <c r="AH426" s="9">
        <f t="shared" si="327"/>
        <v>1.7414978852359021E-2</v>
      </c>
      <c r="AI426" s="9">
        <f t="shared" si="328"/>
        <v>1.7948640324110754E-2</v>
      </c>
      <c r="AJ426" s="9">
        <f t="shared" si="329"/>
        <v>1.2890007991710832E-2</v>
      </c>
      <c r="AK426" s="9">
        <f t="shared" si="301"/>
        <v>1.1825588724385636E-2</v>
      </c>
      <c r="AL426" s="9">
        <f t="shared" si="302"/>
        <v>1.9877859919803946E-2</v>
      </c>
      <c r="AQ426" s="1">
        <f t="shared" si="330"/>
        <v>44474</v>
      </c>
      <c r="AR426" s="12">
        <f t="shared" si="303"/>
        <v>1.1497107226591278E-4</v>
      </c>
      <c r="AS426" s="12">
        <f t="shared" si="304"/>
        <v>3.9706581849085684E-4</v>
      </c>
      <c r="AT426" s="12">
        <f t="shared" si="305"/>
        <v>5.0296386458063781E-4</v>
      </c>
      <c r="AU426" s="12">
        <f t="shared" si="306"/>
        <v>4.0502497597203412E-4</v>
      </c>
      <c r="AV426" s="12">
        <f t="shared" si="307"/>
        <v>3.0328148842811195E-4</v>
      </c>
      <c r="AW426" s="12">
        <f t="shared" si="308"/>
        <v>3.2215368948429457E-4</v>
      </c>
      <c r="AX426" s="12">
        <f t="shared" si="309"/>
        <v>1.661523060263691E-4</v>
      </c>
      <c r="AY426" s="12">
        <f t="shared" si="310"/>
        <v>1.398445486783167E-4</v>
      </c>
      <c r="AZ426" s="12">
        <f t="shared" si="311"/>
        <v>3.9512931499134814E-4</v>
      </c>
      <c r="BE426" s="1">
        <f t="shared" si="331"/>
        <v>44474</v>
      </c>
      <c r="BF426" s="4">
        <f>lambda!$C$1*BF425</f>
        <v>2.7496974104809535E-4</v>
      </c>
      <c r="BG426" s="12">
        <f t="shared" si="332"/>
        <v>3.1613565968979895E-8</v>
      </c>
      <c r="BH426" s="12">
        <f t="shared" si="333"/>
        <v>1.0918108528948094E-7</v>
      </c>
      <c r="BI426" s="12">
        <f t="shared" si="334"/>
        <v>1.3829984360028727E-7</v>
      </c>
      <c r="BJ426" s="12">
        <f t="shared" si="335"/>
        <v>1.1136961276104127E-7</v>
      </c>
      <c r="BK426" s="12">
        <f t="shared" si="336"/>
        <v>8.3393232337758867E-8</v>
      </c>
      <c r="BL426" s="12">
        <f t="shared" si="337"/>
        <v>8.8582516575185E-8</v>
      </c>
      <c r="BM426" s="12">
        <f t="shared" si="338"/>
        <v>4.5686856562614607E-8</v>
      </c>
      <c r="BN426" s="12">
        <f t="shared" si="339"/>
        <v>3.8453019337064509E-8</v>
      </c>
      <c r="BO426" s="12">
        <f t="shared" si="340"/>
        <v>1.086486054236823E-7</v>
      </c>
    </row>
    <row r="427" spans="1:67" x14ac:dyDescent="0.25">
      <c r="A427" s="1">
        <v>44473</v>
      </c>
      <c r="B427" s="33">
        <v>7.17</v>
      </c>
      <c r="C427" s="33">
        <v>7.2</v>
      </c>
      <c r="D427" s="33">
        <v>7.22</v>
      </c>
      <c r="E427" s="33">
        <v>7.24</v>
      </c>
      <c r="F427" s="33">
        <v>7.31</v>
      </c>
      <c r="G427" s="33">
        <v>7.34</v>
      </c>
      <c r="H427" s="33">
        <v>7.38</v>
      </c>
      <c r="I427" s="33">
        <v>7.44</v>
      </c>
      <c r="J427" s="33">
        <v>7.56</v>
      </c>
      <c r="K427" s="33">
        <v>7.75</v>
      </c>
      <c r="L427" s="33">
        <v>7.92</v>
      </c>
      <c r="M427" s="33">
        <v>8.18</v>
      </c>
      <c r="O427" s="1">
        <f t="shared" si="312"/>
        <v>44473</v>
      </c>
      <c r="P427" s="6">
        <f t="shared" si="313"/>
        <v>7.0418620235474627</v>
      </c>
      <c r="Q427" s="6">
        <f t="shared" si="314"/>
        <v>7.0703314634692482</v>
      </c>
      <c r="R427" s="6">
        <f t="shared" si="315"/>
        <v>7.1082885061303003</v>
      </c>
      <c r="S427" s="6">
        <f t="shared" si="316"/>
        <v>7.3800456919059787</v>
      </c>
      <c r="T427" s="6">
        <f t="shared" si="317"/>
        <v>7.4000251630938818</v>
      </c>
      <c r="U427" s="6">
        <f t="shared" si="318"/>
        <v>7.7167980298174061</v>
      </c>
      <c r="V427" s="6">
        <f t="shared" si="319"/>
        <v>7.8781983522176251</v>
      </c>
      <c r="W427" s="6">
        <f t="shared" si="320"/>
        <v>8.4713254663281905</v>
      </c>
      <c r="X427" s="6">
        <f t="shared" si="321"/>
        <v>9.5652286888781735</v>
      </c>
      <c r="AC427" s="1">
        <f t="shared" si="322"/>
        <v>44473</v>
      </c>
      <c r="AD427" s="9">
        <f t="shared" si="323"/>
        <v>1.0842740649572748E-2</v>
      </c>
      <c r="AE427" s="9">
        <f t="shared" si="324"/>
        <v>2.6831440928545953E-3</v>
      </c>
      <c r="AF427" s="9">
        <f t="shared" si="325"/>
        <v>8.040297174046588E-3</v>
      </c>
      <c r="AG427" s="9">
        <f t="shared" si="326"/>
        <v>1.6397944853653958E-2</v>
      </c>
      <c r="AH427" s="9">
        <f t="shared" si="327"/>
        <v>1.6351000964791206E-2</v>
      </c>
      <c r="AI427" s="9">
        <f t="shared" si="328"/>
        <v>1.4014134630408926E-2</v>
      </c>
      <c r="AJ427" s="9">
        <f t="shared" si="329"/>
        <v>1.3744351375749229E-2</v>
      </c>
      <c r="AK427" s="9">
        <f t="shared" si="301"/>
        <v>1.8462340073531383E-2</v>
      </c>
      <c r="AL427" s="9">
        <f t="shared" si="302"/>
        <v>7.1329395775924023E-3</v>
      </c>
      <c r="AQ427" s="1">
        <f t="shared" si="330"/>
        <v>44473</v>
      </c>
      <c r="AR427" s="12">
        <f t="shared" si="303"/>
        <v>1.1756502479389726E-4</v>
      </c>
      <c r="AS427" s="12">
        <f t="shared" si="304"/>
        <v>7.1992622230205089E-6</v>
      </c>
      <c r="AT427" s="12">
        <f t="shared" si="305"/>
        <v>6.4646378646981544E-5</v>
      </c>
      <c r="AU427" s="12">
        <f t="shared" si="306"/>
        <v>2.6889259542347633E-4</v>
      </c>
      <c r="AV427" s="12">
        <f t="shared" si="307"/>
        <v>2.6735523255060295E-4</v>
      </c>
      <c r="AW427" s="12">
        <f t="shared" si="308"/>
        <v>1.9639596943922671E-4</v>
      </c>
      <c r="AX427" s="12">
        <f t="shared" si="309"/>
        <v>1.8890719474005973E-4</v>
      </c>
      <c r="AY427" s="12">
        <f t="shared" si="310"/>
        <v>3.4085800099072278E-4</v>
      </c>
      <c r="AZ427" s="12">
        <f t="shared" si="311"/>
        <v>5.0878827017584077E-5</v>
      </c>
      <c r="BE427" s="1">
        <f t="shared" si="331"/>
        <v>44473</v>
      </c>
      <c r="BF427" s="4">
        <f>lambda!$C$1*BF426</f>
        <v>2.7278744151596764E-4</v>
      </c>
      <c r="BG427" s="12">
        <f t="shared" si="332"/>
        <v>3.2070262325288537E-8</v>
      </c>
      <c r="BH427" s="12">
        <f t="shared" si="333"/>
        <v>1.9638683226203222E-9</v>
      </c>
      <c r="BI427" s="12">
        <f t="shared" si="334"/>
        <v>1.7634720234382578E-8</v>
      </c>
      <c r="BJ427" s="12">
        <f t="shared" si="335"/>
        <v>7.3350523148158301E-8</v>
      </c>
      <c r="BK427" s="12">
        <f t="shared" si="336"/>
        <v>7.2931149863385531E-8</v>
      </c>
      <c r="BL427" s="12">
        <f t="shared" si="337"/>
        <v>5.3574354027374822E-8</v>
      </c>
      <c r="BM427" s="12">
        <f t="shared" si="338"/>
        <v>5.1531510337099556E-8</v>
      </c>
      <c r="BN427" s="12">
        <f t="shared" si="339"/>
        <v>9.2981782010506433E-8</v>
      </c>
      <c r="BO427" s="12">
        <f t="shared" si="340"/>
        <v>1.3879105049460251E-8</v>
      </c>
    </row>
    <row r="428" spans="1:67" x14ac:dyDescent="0.25">
      <c r="A428" s="1">
        <v>44470</v>
      </c>
      <c r="B428" s="33">
        <v>7.09</v>
      </c>
      <c r="C428" s="33">
        <v>7.12</v>
      </c>
      <c r="D428" s="33">
        <v>7.16</v>
      </c>
      <c r="E428" s="33">
        <v>7.18</v>
      </c>
      <c r="F428" s="33">
        <v>7.22</v>
      </c>
      <c r="G428" s="33">
        <v>7.24</v>
      </c>
      <c r="H428" s="33">
        <v>7.28</v>
      </c>
      <c r="I428" s="33">
        <v>7.34</v>
      </c>
      <c r="J428" s="33">
        <v>7.45</v>
      </c>
      <c r="K428" s="33">
        <v>7.66</v>
      </c>
      <c r="L428" s="33">
        <v>7.85</v>
      </c>
      <c r="M428" s="33">
        <v>8.1300000000000008</v>
      </c>
      <c r="O428" s="1">
        <f t="shared" si="312"/>
        <v>44470</v>
      </c>
      <c r="P428" s="6">
        <f t="shared" si="313"/>
        <v>6.9659213862490077</v>
      </c>
      <c r="Q428" s="6">
        <f t="shared" si="314"/>
        <v>7.0513861732063532</v>
      </c>
      <c r="R428" s="6">
        <f t="shared" si="315"/>
        <v>7.051364902146684</v>
      </c>
      <c r="S428" s="6">
        <f t="shared" si="316"/>
        <v>7.2600149281582427</v>
      </c>
      <c r="T428" s="6">
        <f t="shared" si="317"/>
        <v>7.2800111926376809</v>
      </c>
      <c r="U428" s="6">
        <f t="shared" si="318"/>
        <v>7.6094080298451665</v>
      </c>
      <c r="V428" s="6">
        <f t="shared" si="319"/>
        <v>7.7706583525460893</v>
      </c>
      <c r="W428" s="6">
        <f t="shared" si="320"/>
        <v>8.3163598900263338</v>
      </c>
      <c r="X428" s="6">
        <f t="shared" si="321"/>
        <v>9.4972432468709336</v>
      </c>
      <c r="AC428" s="1">
        <f t="shared" si="322"/>
        <v>44470</v>
      </c>
      <c r="AD428" s="9">
        <f t="shared" si="323"/>
        <v>1.3650960242542649E-3</v>
      </c>
      <c r="AE428" s="9">
        <f t="shared" si="324"/>
        <v>1.0832971236281522E-2</v>
      </c>
      <c r="AF428" s="9">
        <f t="shared" si="325"/>
        <v>8.1111653795866365E-3</v>
      </c>
      <c r="AG428" s="9">
        <f t="shared" si="326"/>
        <v>4.1407835559199883E-3</v>
      </c>
      <c r="AH428" s="9">
        <f t="shared" si="327"/>
        <v>4.1293865480533324E-3</v>
      </c>
      <c r="AI428" s="9">
        <f t="shared" si="328"/>
        <v>7.0332056144466583E-4</v>
      </c>
      <c r="AJ428" s="9">
        <f t="shared" si="329"/>
        <v>7.6414299867815236E-3</v>
      </c>
      <c r="AK428" s="9">
        <f t="shared" si="301"/>
        <v>4.1924123700714383E-3</v>
      </c>
      <c r="AL428" s="9">
        <f t="shared" si="302"/>
        <v>-1.7321360439422509E-5</v>
      </c>
      <c r="AQ428" s="1">
        <f t="shared" si="330"/>
        <v>44470</v>
      </c>
      <c r="AR428" s="12">
        <f t="shared" si="303"/>
        <v>1.8634871554348008E-6</v>
      </c>
      <c r="AS428" s="12">
        <f t="shared" si="304"/>
        <v>1.1735326580610282E-4</v>
      </c>
      <c r="AT428" s="12">
        <f t="shared" si="305"/>
        <v>6.5791003815004825E-5</v>
      </c>
      <c r="AU428" s="12">
        <f t="shared" si="306"/>
        <v>1.7146088456977384E-5</v>
      </c>
      <c r="AV428" s="12">
        <f t="shared" si="307"/>
        <v>1.7051833263243815E-5</v>
      </c>
      <c r="AW428" s="12">
        <f t="shared" si="308"/>
        <v>4.9465981215083996E-7</v>
      </c>
      <c r="AX428" s="12">
        <f t="shared" si="309"/>
        <v>5.8391452242883879E-5</v>
      </c>
      <c r="AY428" s="12">
        <f t="shared" si="310"/>
        <v>1.7576321480728014E-5</v>
      </c>
      <c r="AZ428" s="12">
        <f t="shared" si="311"/>
        <v>3.0002952747239115E-10</v>
      </c>
      <c r="BE428" s="1">
        <f t="shared" si="331"/>
        <v>44470</v>
      </c>
      <c r="BF428" s="4">
        <f>lambda!$C$1*BF427</f>
        <v>2.7062246182139649E-4</v>
      </c>
      <c r="BG428" s="12">
        <f t="shared" si="332"/>
        <v>5.0430148157631713E-10</v>
      </c>
      <c r="BH428" s="12">
        <f t="shared" si="333"/>
        <v>3.1758429695228252E-8</v>
      </c>
      <c r="BI428" s="12">
        <f t="shared" si="334"/>
        <v>1.7804523418117492E-8</v>
      </c>
      <c r="BJ428" s="12">
        <f t="shared" si="335"/>
        <v>4.6401166688346491E-9</v>
      </c>
      <c r="BK428" s="12">
        <f t="shared" si="336"/>
        <v>4.614609096267018E-9</v>
      </c>
      <c r="BL428" s="12">
        <f t="shared" si="337"/>
        <v>1.3386605612836985E-10</v>
      </c>
      <c r="BM428" s="12">
        <f t="shared" si="338"/>
        <v>1.5802038555295739E-8</v>
      </c>
      <c r="BN428" s="12">
        <f t="shared" si="339"/>
        <v>4.7565473888789079E-9</v>
      </c>
      <c r="BO428" s="12">
        <f t="shared" si="340"/>
        <v>8.1194729343688805E-14</v>
      </c>
    </row>
    <row r="429" spans="1:67" x14ac:dyDescent="0.25">
      <c r="A429" s="1">
        <v>44469</v>
      </c>
      <c r="B429" s="33">
        <v>7.12</v>
      </c>
      <c r="C429" s="33">
        <v>7.13</v>
      </c>
      <c r="D429" s="33">
        <v>7.14</v>
      </c>
      <c r="E429" s="33">
        <v>7.15</v>
      </c>
      <c r="F429" s="33">
        <v>7.19</v>
      </c>
      <c r="G429" s="33">
        <v>7.21</v>
      </c>
      <c r="H429" s="33">
        <v>7.26</v>
      </c>
      <c r="I429" s="33">
        <v>7.31</v>
      </c>
      <c r="J429" s="33">
        <v>7.42</v>
      </c>
      <c r="K429" s="33">
        <v>7.64</v>
      </c>
      <c r="L429" s="33">
        <v>7.83</v>
      </c>
      <c r="M429" s="33">
        <v>8.11</v>
      </c>
      <c r="O429" s="1">
        <f t="shared" si="312"/>
        <v>44469</v>
      </c>
      <c r="P429" s="6">
        <f t="shared" si="313"/>
        <v>6.9564187221595297</v>
      </c>
      <c r="Q429" s="6">
        <f t="shared" si="314"/>
        <v>6.9754109711984924</v>
      </c>
      <c r="R429" s="6">
        <f t="shared" si="315"/>
        <v>6.9944014475804117</v>
      </c>
      <c r="S429" s="6">
        <f t="shared" si="316"/>
        <v>7.2300149323378804</v>
      </c>
      <c r="T429" s="6">
        <f t="shared" si="317"/>
        <v>7.2500111957704449</v>
      </c>
      <c r="U429" s="6">
        <f t="shared" si="318"/>
        <v>7.6040580583103807</v>
      </c>
      <c r="V429" s="6">
        <f t="shared" si="319"/>
        <v>7.7115057040387676</v>
      </c>
      <c r="W429" s="6">
        <f t="shared" si="320"/>
        <v>8.2815672634290056</v>
      </c>
      <c r="X429" s="6">
        <f t="shared" si="321"/>
        <v>9.4974077534691279</v>
      </c>
      <c r="AC429" s="1">
        <f t="shared" si="322"/>
        <v>44469</v>
      </c>
      <c r="AD429" s="9">
        <f t="shared" si="323"/>
        <v>4.1040087485665578E-3</v>
      </c>
      <c r="AE429" s="9">
        <f t="shared" si="324"/>
        <v>8.2025396014674488E-3</v>
      </c>
      <c r="AF429" s="9">
        <f t="shared" si="325"/>
        <v>5.4446079894905968E-3</v>
      </c>
      <c r="AG429" s="9">
        <f t="shared" si="326"/>
        <v>1.1128222488340759E-2</v>
      </c>
      <c r="AH429" s="9">
        <f t="shared" si="327"/>
        <v>8.3102833748982842E-3</v>
      </c>
      <c r="AI429" s="9">
        <f t="shared" si="328"/>
        <v>4.9491245366196169E-3</v>
      </c>
      <c r="AJ429" s="9">
        <f t="shared" si="329"/>
        <v>2.085534348940593E-3</v>
      </c>
      <c r="AK429" s="9">
        <f t="shared" si="301"/>
        <v>9.2201019605103469E-4</v>
      </c>
      <c r="AL429" s="9">
        <f t="shared" si="302"/>
        <v>1.302780902995283E-2</v>
      </c>
      <c r="AQ429" s="1">
        <f t="shared" si="330"/>
        <v>44469</v>
      </c>
      <c r="AR429" s="12">
        <f t="shared" si="303"/>
        <v>1.6842887808310845E-5</v>
      </c>
      <c r="AS429" s="12">
        <f t="shared" si="304"/>
        <v>6.7281655913641768E-5</v>
      </c>
      <c r="AT429" s="12">
        <f t="shared" si="305"/>
        <v>2.9643756159224839E-5</v>
      </c>
      <c r="AU429" s="12">
        <f t="shared" si="306"/>
        <v>1.2383733575001298E-4</v>
      </c>
      <c r="AV429" s="12">
        <f t="shared" si="307"/>
        <v>6.9060809771110822E-5</v>
      </c>
      <c r="AW429" s="12">
        <f t="shared" si="308"/>
        <v>2.4493833678970338E-5</v>
      </c>
      <c r="AX429" s="12">
        <f t="shared" si="309"/>
        <v>4.3494535206110635E-6</v>
      </c>
      <c r="AY429" s="12">
        <f t="shared" si="310"/>
        <v>8.5010280162206747E-7</v>
      </c>
      <c r="AZ429" s="12">
        <f t="shared" si="311"/>
        <v>1.6972380812092048E-4</v>
      </c>
      <c r="BE429" s="1">
        <f t="shared" si="331"/>
        <v>44469</v>
      </c>
      <c r="BF429" s="4">
        <f>lambda!$C$1*BF428</f>
        <v>2.6847466450535367E-4</v>
      </c>
      <c r="BG429" s="12">
        <f t="shared" si="332"/>
        <v>4.5218886536375656E-9</v>
      </c>
      <c r="BH429" s="12">
        <f t="shared" si="333"/>
        <v>1.806341999877962E-8</v>
      </c>
      <c r="BI429" s="12">
        <f t="shared" si="334"/>
        <v>7.9585974895264006E-9</v>
      </c>
      <c r="BJ429" s="12">
        <f t="shared" si="335"/>
        <v>3.3247187168721575E-8</v>
      </c>
      <c r="BK429" s="12">
        <f t="shared" si="336"/>
        <v>1.8541077733767028E-8</v>
      </c>
      <c r="BL429" s="12">
        <f t="shared" si="337"/>
        <v>6.575973779411494E-9</v>
      </c>
      <c r="BM429" s="12">
        <f t="shared" si="338"/>
        <v>1.1677180747276847E-9</v>
      </c>
      <c r="BN429" s="12">
        <f t="shared" si="339"/>
        <v>2.282310644605458E-10</v>
      </c>
      <c r="BO429" s="12">
        <f t="shared" si="340"/>
        <v>4.5566542443835146E-8</v>
      </c>
    </row>
    <row r="430" spans="1:67" x14ac:dyDescent="0.25">
      <c r="A430" s="1">
        <v>44468</v>
      </c>
      <c r="B430" s="33">
        <v>7.09</v>
      </c>
      <c r="C430" s="33">
        <v>7.1</v>
      </c>
      <c r="D430" s="33">
        <v>7.1</v>
      </c>
      <c r="E430" s="33">
        <v>7.11</v>
      </c>
      <c r="F430" s="33">
        <v>7.13</v>
      </c>
      <c r="G430" s="33">
        <v>7.15</v>
      </c>
      <c r="H430" s="33">
        <v>7.21</v>
      </c>
      <c r="I430" s="33">
        <v>7.27</v>
      </c>
      <c r="J430" s="33">
        <v>7.39</v>
      </c>
      <c r="K430" s="33">
        <v>7.59</v>
      </c>
      <c r="L430" s="33">
        <v>7.77</v>
      </c>
      <c r="M430" s="33">
        <v>8.0500000000000007</v>
      </c>
      <c r="O430" s="1">
        <f t="shared" si="312"/>
        <v>44468</v>
      </c>
      <c r="P430" s="6">
        <f t="shared" si="313"/>
        <v>6.9279280218954575</v>
      </c>
      <c r="Q430" s="6">
        <f t="shared" si="314"/>
        <v>6.9184289047858449</v>
      </c>
      <c r="R430" s="6">
        <f t="shared" si="315"/>
        <v>6.9564231558507217</v>
      </c>
      <c r="S430" s="6">
        <f t="shared" si="316"/>
        <v>7.1500037344785605</v>
      </c>
      <c r="T430" s="6">
        <f t="shared" si="317"/>
        <v>7.1900112020412132</v>
      </c>
      <c r="U430" s="6">
        <f t="shared" si="318"/>
        <v>7.5665176008215322</v>
      </c>
      <c r="V430" s="6">
        <f t="shared" si="319"/>
        <v>7.695439852776409</v>
      </c>
      <c r="W430" s="6">
        <f t="shared" si="320"/>
        <v>8.2739350929830042</v>
      </c>
      <c r="X430" s="6">
        <f t="shared" si="321"/>
        <v>9.3744798184531088</v>
      </c>
      <c r="AC430" s="1">
        <f t="shared" si="322"/>
        <v>44468</v>
      </c>
      <c r="AD430" s="9">
        <f t="shared" si="323"/>
        <v>2.7458742373461351E-3</v>
      </c>
      <c r="AE430" s="9">
        <f t="shared" si="324"/>
        <v>-1.3723308709823222E-3</v>
      </c>
      <c r="AF430" s="9">
        <f t="shared" si="325"/>
        <v>1.3660356549745115E-3</v>
      </c>
      <c r="AG430" s="9">
        <f t="shared" si="326"/>
        <v>-6.9713890438334973E-3</v>
      </c>
      <c r="AH430" s="9">
        <f t="shared" si="327"/>
        <v>-6.9319574126572242E-3</v>
      </c>
      <c r="AI430" s="9">
        <f t="shared" si="328"/>
        <v>-7.0608055122928118E-4</v>
      </c>
      <c r="AJ430" s="9">
        <f t="shared" si="329"/>
        <v>-7.6573942257625455E-3</v>
      </c>
      <c r="AK430" s="9">
        <f t="shared" si="301"/>
        <v>-4.1957562914209856E-3</v>
      </c>
      <c r="AL430" s="9">
        <f t="shared" si="302"/>
        <v>-4.3452932009367647E-3</v>
      </c>
      <c r="AQ430" s="1">
        <f t="shared" si="330"/>
        <v>44468</v>
      </c>
      <c r="AR430" s="12">
        <f t="shared" si="303"/>
        <v>7.5398253273212189E-6</v>
      </c>
      <c r="AS430" s="12">
        <f t="shared" si="304"/>
        <v>1.8832920194510992E-6</v>
      </c>
      <c r="AT430" s="12">
        <f t="shared" si="305"/>
        <v>1.8660534106616426E-6</v>
      </c>
      <c r="AU430" s="12">
        <f t="shared" si="306"/>
        <v>4.8600265200481722E-5</v>
      </c>
      <c r="AV430" s="12">
        <f t="shared" si="307"/>
        <v>4.8052033570893441E-5</v>
      </c>
      <c r="AW430" s="12">
        <f t="shared" si="308"/>
        <v>4.9854974482424554E-7</v>
      </c>
      <c r="AX430" s="12">
        <f t="shared" si="309"/>
        <v>5.8635686328741571E-5</v>
      </c>
      <c r="AY430" s="12">
        <f t="shared" si="310"/>
        <v>1.7604370856998783E-5</v>
      </c>
      <c r="AZ430" s="12">
        <f t="shared" si="311"/>
        <v>1.8881573002107274E-5</v>
      </c>
      <c r="BE430" s="1">
        <f t="shared" si="331"/>
        <v>44468</v>
      </c>
      <c r="BF430" s="4">
        <f>lambda!$C$1*BF429</f>
        <v>2.6634391319975566E-4</v>
      </c>
      <c r="BG430" s="12">
        <f t="shared" si="332"/>
        <v>2.0081865825213622E-9</v>
      </c>
      <c r="BH430" s="12">
        <f t="shared" si="333"/>
        <v>5.0160336615847617E-10</v>
      </c>
      <c r="BI430" s="12">
        <f t="shared" si="334"/>
        <v>4.970119676353725E-10</v>
      </c>
      <c r="BJ430" s="12">
        <f t="shared" si="335"/>
        <v>1.2944384816042209E-8</v>
      </c>
      <c r="BK430" s="12">
        <f t="shared" si="336"/>
        <v>1.2798366658477787E-8</v>
      </c>
      <c r="BL430" s="12">
        <f t="shared" si="337"/>
        <v>1.3278568996122919E-10</v>
      </c>
      <c r="BM430" s="12">
        <f t="shared" si="338"/>
        <v>1.5617258149950444E-8</v>
      </c>
      <c r="BN430" s="12">
        <f t="shared" si="339"/>
        <v>4.688817023472792E-9</v>
      </c>
      <c r="BO430" s="12">
        <f t="shared" si="340"/>
        <v>5.0289920407481096E-9</v>
      </c>
    </row>
    <row r="431" spans="1:67" x14ac:dyDescent="0.25">
      <c r="A431" s="1">
        <v>44467</v>
      </c>
      <c r="B431" s="33">
        <v>7.07</v>
      </c>
      <c r="C431" s="33">
        <v>7.08</v>
      </c>
      <c r="D431" s="33">
        <v>7.09</v>
      </c>
      <c r="E431" s="33">
        <v>7.1</v>
      </c>
      <c r="F431" s="33">
        <v>7.15</v>
      </c>
      <c r="G431" s="33">
        <v>7.18</v>
      </c>
      <c r="H431" s="33">
        <v>7.23</v>
      </c>
      <c r="I431" s="33">
        <v>7.3</v>
      </c>
      <c r="J431" s="33">
        <v>7.42</v>
      </c>
      <c r="K431" s="33">
        <v>7.62</v>
      </c>
      <c r="L431" s="33">
        <v>7.81</v>
      </c>
      <c r="M431" s="33">
        <v>8.1</v>
      </c>
      <c r="O431" s="1">
        <f t="shared" si="312"/>
        <v>44467</v>
      </c>
      <c r="P431" s="6">
        <f t="shared" si="313"/>
        <v>6.9089308966166385</v>
      </c>
      <c r="Q431" s="6">
        <f t="shared" si="314"/>
        <v>6.9279297960426867</v>
      </c>
      <c r="R431" s="6">
        <f t="shared" si="315"/>
        <v>6.9469269213628948</v>
      </c>
      <c r="S431" s="6">
        <f t="shared" si="316"/>
        <v>7.2000233426703808</v>
      </c>
      <c r="T431" s="6">
        <f t="shared" si="317"/>
        <v>7.2400252006718624</v>
      </c>
      <c r="U431" s="6">
        <f t="shared" si="318"/>
        <v>7.5718620583267171</v>
      </c>
      <c r="V431" s="6">
        <f t="shared" si="319"/>
        <v>7.7545930601435664</v>
      </c>
      <c r="W431" s="6">
        <f t="shared" si="320"/>
        <v>8.3087234388792144</v>
      </c>
      <c r="X431" s="6">
        <f t="shared" si="321"/>
        <v>9.4153033126621697</v>
      </c>
      <c r="AC431" s="1">
        <f t="shared" si="322"/>
        <v>44467</v>
      </c>
      <c r="AD431" s="9">
        <f t="shared" si="323"/>
        <v>-1.3737994525986092E-3</v>
      </c>
      <c r="AE431" s="9">
        <f t="shared" si="324"/>
        <v>-2.7379713344148912E-3</v>
      </c>
      <c r="AF431" s="9">
        <f t="shared" si="325"/>
        <v>-2.730112375741495E-3</v>
      </c>
      <c r="AG431" s="9">
        <f t="shared" si="326"/>
        <v>5.573765555359541E-3</v>
      </c>
      <c r="AH431" s="9">
        <f t="shared" si="327"/>
        <v>1.3821650872907815E-3</v>
      </c>
      <c r="AI431" s="9">
        <f t="shared" si="328"/>
        <v>-2.126347875015349E-3</v>
      </c>
      <c r="AJ431" s="9">
        <f t="shared" si="329"/>
        <v>4.8692416132813344E-3</v>
      </c>
      <c r="AK431" s="9">
        <f t="shared" si="301"/>
        <v>1.3968898779384968E-3</v>
      </c>
      <c r="AL431" s="9">
        <f t="shared" si="302"/>
        <v>-7.2449614295844959E-3</v>
      </c>
      <c r="AQ431" s="1">
        <f t="shared" si="330"/>
        <v>44467</v>
      </c>
      <c r="AR431" s="12">
        <f t="shared" si="303"/>
        <v>1.8873249359602383E-6</v>
      </c>
      <c r="AS431" s="12">
        <f t="shared" si="304"/>
        <v>7.4964870280776603E-6</v>
      </c>
      <c r="AT431" s="12">
        <f t="shared" si="305"/>
        <v>7.4535135841768698E-6</v>
      </c>
      <c r="AU431" s="12">
        <f t="shared" si="306"/>
        <v>3.1066862466112454E-5</v>
      </c>
      <c r="AV431" s="12">
        <f t="shared" si="307"/>
        <v>1.9103803285255337E-6</v>
      </c>
      <c r="AW431" s="12">
        <f t="shared" si="308"/>
        <v>4.5213552855822902E-6</v>
      </c>
      <c r="AX431" s="12">
        <f t="shared" si="309"/>
        <v>2.3709513888510612E-5</v>
      </c>
      <c r="AY431" s="12">
        <f t="shared" si="310"/>
        <v>1.9513013310870285E-6</v>
      </c>
      <c r="AZ431" s="12">
        <f t="shared" si="311"/>
        <v>5.2489466116167025E-5</v>
      </c>
      <c r="BE431" s="1">
        <f t="shared" si="331"/>
        <v>44467</v>
      </c>
      <c r="BF431" s="4">
        <f>lambda!$C$1*BF430</f>
        <v>2.6423007261880524E-4</v>
      </c>
      <c r="BG431" s="12">
        <f t="shared" si="332"/>
        <v>4.9868800488405571E-10</v>
      </c>
      <c r="BH431" s="12">
        <f t="shared" si="333"/>
        <v>1.9807973118148916E-9</v>
      </c>
      <c r="BI431" s="12">
        <f t="shared" si="334"/>
        <v>1.9694424356123055E-9</v>
      </c>
      <c r="BJ431" s="12">
        <f t="shared" si="335"/>
        <v>8.2087993254593287E-9</v>
      </c>
      <c r="BK431" s="12">
        <f t="shared" si="336"/>
        <v>5.0477993293583883E-10</v>
      </c>
      <c r="BL431" s="12">
        <f t="shared" si="337"/>
        <v>1.1946780354448274E-9</v>
      </c>
      <c r="BM431" s="12">
        <f t="shared" si="338"/>
        <v>6.2647665765177306E-9</v>
      </c>
      <c r="BN431" s="12">
        <f t="shared" si="339"/>
        <v>5.1559249241429692E-10</v>
      </c>
      <c r="BO431" s="12">
        <f t="shared" si="340"/>
        <v>1.386929544359713E-8</v>
      </c>
    </row>
    <row r="432" spans="1:67" x14ac:dyDescent="0.25">
      <c r="A432" s="1">
        <v>44466</v>
      </c>
      <c r="B432" s="33">
        <v>7.1</v>
      </c>
      <c r="C432" s="33">
        <v>7.1</v>
      </c>
      <c r="D432" s="33">
        <v>7.11</v>
      </c>
      <c r="E432" s="33">
        <v>7.12</v>
      </c>
      <c r="F432" s="33">
        <v>7.14</v>
      </c>
      <c r="G432" s="33">
        <v>7.17</v>
      </c>
      <c r="H432" s="33">
        <v>7.23</v>
      </c>
      <c r="I432" s="33">
        <v>7.29</v>
      </c>
      <c r="J432" s="33">
        <v>7.41</v>
      </c>
      <c r="K432" s="33">
        <v>7.63</v>
      </c>
      <c r="L432" s="33">
        <v>7.83</v>
      </c>
      <c r="M432" s="33">
        <v>8.1199999999999992</v>
      </c>
      <c r="O432" s="1">
        <f t="shared" si="312"/>
        <v>44466</v>
      </c>
      <c r="P432" s="6">
        <f t="shared" si="313"/>
        <v>6.9184289047858449</v>
      </c>
      <c r="Q432" s="6">
        <f t="shared" si="314"/>
        <v>6.9469242605147308</v>
      </c>
      <c r="R432" s="6">
        <f t="shared" si="315"/>
        <v>6.9659187256078781</v>
      </c>
      <c r="S432" s="6">
        <f t="shared" si="316"/>
        <v>7.1600037341299494</v>
      </c>
      <c r="T432" s="6">
        <f t="shared" si="317"/>
        <v>7.2300252030241818</v>
      </c>
      <c r="U432" s="6">
        <f t="shared" si="318"/>
        <v>7.5879796008026856</v>
      </c>
      <c r="V432" s="6">
        <f t="shared" si="319"/>
        <v>7.7169258527105651</v>
      </c>
      <c r="W432" s="6">
        <f t="shared" si="320"/>
        <v>8.2971251698471367</v>
      </c>
      <c r="X432" s="6">
        <f t="shared" si="321"/>
        <v>9.4837645219632183</v>
      </c>
      <c r="AC432" s="1">
        <f t="shared" si="322"/>
        <v>44466</v>
      </c>
      <c r="AD432" s="9">
        <f t="shared" si="323"/>
        <v>0</v>
      </c>
      <c r="AE432" s="9">
        <f t="shared" si="324"/>
        <v>0</v>
      </c>
      <c r="AF432" s="9">
        <f t="shared" si="325"/>
        <v>5.4688508409096691E-3</v>
      </c>
      <c r="AG432" s="9">
        <f t="shared" si="326"/>
        <v>-1.3963240193951719E-3</v>
      </c>
      <c r="AH432" s="9">
        <f t="shared" si="327"/>
        <v>4.1599403454188801E-3</v>
      </c>
      <c r="AI432" s="9">
        <f t="shared" si="328"/>
        <v>4.9644166732088803E-3</v>
      </c>
      <c r="AJ432" s="9">
        <f t="shared" si="329"/>
        <v>2.7881526124810983E-3</v>
      </c>
      <c r="AK432" s="9">
        <f t="shared" si="301"/>
        <v>2.7988664134826623E-3</v>
      </c>
      <c r="AL432" s="9">
        <f t="shared" si="302"/>
        <v>-1.4556896176059796E-3</v>
      </c>
      <c r="AQ432" s="1">
        <f t="shared" si="330"/>
        <v>44466</v>
      </c>
      <c r="AR432" s="12">
        <f t="shared" si="303"/>
        <v>0</v>
      </c>
      <c r="AS432" s="12">
        <f t="shared" si="304"/>
        <v>0</v>
      </c>
      <c r="AT432" s="12">
        <f t="shared" si="305"/>
        <v>2.9908329520118395E-5</v>
      </c>
      <c r="AU432" s="12">
        <f t="shared" si="306"/>
        <v>1.9497207671398885E-6</v>
      </c>
      <c r="AV432" s="12">
        <f t="shared" si="307"/>
        <v>1.7305103677443751E-5</v>
      </c>
      <c r="AW432" s="12">
        <f t="shared" si="308"/>
        <v>2.4645432905234326E-5</v>
      </c>
      <c r="AX432" s="12">
        <f t="shared" si="309"/>
        <v>7.7737949904851735E-6</v>
      </c>
      <c r="AY432" s="12">
        <f t="shared" si="310"/>
        <v>7.8336532005213019E-6</v>
      </c>
      <c r="AZ432" s="12">
        <f t="shared" si="311"/>
        <v>2.1190322628058433E-6</v>
      </c>
      <c r="BE432" s="1">
        <f t="shared" si="331"/>
        <v>44466</v>
      </c>
      <c r="BF432" s="4">
        <f>lambda!$C$1*BF431</f>
        <v>2.6213300855040204E-4</v>
      </c>
      <c r="BG432" s="12">
        <f t="shared" si="332"/>
        <v>0</v>
      </c>
      <c r="BH432" s="12">
        <f t="shared" si="333"/>
        <v>0</v>
      </c>
      <c r="BI432" s="12">
        <f t="shared" si="334"/>
        <v>7.8399603978254365E-9</v>
      </c>
      <c r="BJ432" s="12">
        <f t="shared" si="335"/>
        <v>5.1108617052357683E-10</v>
      </c>
      <c r="BK432" s="12">
        <f t="shared" si="336"/>
        <v>4.5362388902449566E-9</v>
      </c>
      <c r="BL432" s="12">
        <f t="shared" si="337"/>
        <v>6.460381474476149E-9</v>
      </c>
      <c r="BM432" s="12">
        <f t="shared" si="338"/>
        <v>2.0377682687099225E-9</v>
      </c>
      <c r="BN432" s="12">
        <f t="shared" si="339"/>
        <v>2.0534590813931348E-9</v>
      </c>
      <c r="BO432" s="12">
        <f t="shared" si="340"/>
        <v>5.5546830226466193E-10</v>
      </c>
    </row>
    <row r="433" spans="1:67" x14ac:dyDescent="0.25">
      <c r="A433" s="1">
        <v>44463</v>
      </c>
      <c r="B433" s="33">
        <v>7.1</v>
      </c>
      <c r="C433" s="33">
        <v>7.1</v>
      </c>
      <c r="D433" s="33">
        <v>7.11</v>
      </c>
      <c r="E433" s="33">
        <v>7.11</v>
      </c>
      <c r="F433" s="33">
        <v>7.14</v>
      </c>
      <c r="G433" s="33">
        <v>7.16</v>
      </c>
      <c r="H433" s="33">
        <v>7.21</v>
      </c>
      <c r="I433" s="33">
        <v>7.27</v>
      </c>
      <c r="J433" s="33">
        <v>7.39</v>
      </c>
      <c r="K433" s="33">
        <v>7.62</v>
      </c>
      <c r="L433" s="33">
        <v>7.83</v>
      </c>
      <c r="M433" s="33">
        <v>8.1199999999999992</v>
      </c>
      <c r="O433" s="1">
        <f t="shared" si="312"/>
        <v>44463</v>
      </c>
      <c r="P433" s="6">
        <f t="shared" si="313"/>
        <v>6.9184289047858449</v>
      </c>
      <c r="Q433" s="6">
        <f t="shared" si="314"/>
        <v>6.9469242605147308</v>
      </c>
      <c r="R433" s="6">
        <f t="shared" si="315"/>
        <v>6.9279271349874882</v>
      </c>
      <c r="S433" s="6">
        <f t="shared" si="316"/>
        <v>7.1700084025767774</v>
      </c>
      <c r="T433" s="6">
        <f t="shared" si="317"/>
        <v>7.2000112009956485</v>
      </c>
      <c r="U433" s="6">
        <f t="shared" si="318"/>
        <v>7.5504030583376069</v>
      </c>
      <c r="V433" s="6">
        <f t="shared" si="319"/>
        <v>7.695439852776409</v>
      </c>
      <c r="W433" s="6">
        <f t="shared" si="320"/>
        <v>8.2739350929830042</v>
      </c>
      <c r="X433" s="6">
        <f t="shared" si="321"/>
        <v>9.4975799925926196</v>
      </c>
      <c r="AC433" s="1">
        <f t="shared" si="322"/>
        <v>44463</v>
      </c>
      <c r="AD433" s="9">
        <f t="shared" si="323"/>
        <v>4.1277493195640757E-3</v>
      </c>
      <c r="AE433" s="9">
        <f t="shared" si="324"/>
        <v>4.1099175097295175E-3</v>
      </c>
      <c r="AF433" s="9">
        <f t="shared" si="325"/>
        <v>4.121789196790889E-3</v>
      </c>
      <c r="AG433" s="9">
        <f t="shared" si="326"/>
        <v>9.8119109385195278E-3</v>
      </c>
      <c r="AH433" s="9">
        <f t="shared" si="327"/>
        <v>1.1174462826056693E-2</v>
      </c>
      <c r="AI433" s="9">
        <f t="shared" si="328"/>
        <v>1.2148751309702157E-2</v>
      </c>
      <c r="AJ433" s="9">
        <f t="shared" si="329"/>
        <v>4.8893403621725097E-3</v>
      </c>
      <c r="AK433" s="9">
        <f t="shared" si="301"/>
        <v>8.437611890851647E-3</v>
      </c>
      <c r="AL433" s="9">
        <f t="shared" si="302"/>
        <v>1.3011757479149533E-2</v>
      </c>
      <c r="AQ433" s="1">
        <f t="shared" si="330"/>
        <v>44463</v>
      </c>
      <c r="AR433" s="12">
        <f t="shared" si="303"/>
        <v>1.703831444516169E-5</v>
      </c>
      <c r="AS433" s="12">
        <f t="shared" si="304"/>
        <v>1.6891421936781278E-5</v>
      </c>
      <c r="AT433" s="12">
        <f t="shared" si="305"/>
        <v>1.6989146182782082E-5</v>
      </c>
      <c r="AU433" s="12">
        <f t="shared" si="306"/>
        <v>9.6273596265439155E-5</v>
      </c>
      <c r="AV433" s="12">
        <f t="shared" si="307"/>
        <v>1.2486861945092294E-4</v>
      </c>
      <c r="AW433" s="12">
        <f t="shared" si="308"/>
        <v>1.4759215838498988E-4</v>
      </c>
      <c r="AX433" s="12">
        <f t="shared" si="309"/>
        <v>2.3905649177169207E-5</v>
      </c>
      <c r="AY433" s="12">
        <f t="shared" si="310"/>
        <v>7.11932944206411E-5</v>
      </c>
      <c r="AZ433" s="12">
        <f t="shared" si="311"/>
        <v>1.6930583269620381E-4</v>
      </c>
      <c r="BE433" s="1">
        <f t="shared" si="331"/>
        <v>44463</v>
      </c>
      <c r="BF433" s="4">
        <f>lambda!$C$1*BF432</f>
        <v>2.600525878476211E-4</v>
      </c>
      <c r="BG433" s="12">
        <f t="shared" si="332"/>
        <v>4.4308577640258021E-9</v>
      </c>
      <c r="BH433" s="12">
        <f t="shared" si="333"/>
        <v>4.3926579870860474E-9</v>
      </c>
      <c r="BI433" s="12">
        <f t="shared" si="334"/>
        <v>4.4180714301540138E-9</v>
      </c>
      <c r="BJ433" s="12">
        <f t="shared" si="335"/>
        <v>2.5036197850224521E-8</v>
      </c>
      <c r="BK433" s="12">
        <f t="shared" si="336"/>
        <v>3.2472407629172303E-8</v>
      </c>
      <c r="BL433" s="12">
        <f t="shared" si="337"/>
        <v>3.8381722734032588E-8</v>
      </c>
      <c r="BM433" s="12">
        <f t="shared" si="338"/>
        <v>6.2167259327002064E-9</v>
      </c>
      <c r="BN433" s="12">
        <f t="shared" si="339"/>
        <v>1.8514000451485322E-8</v>
      </c>
      <c r="BO433" s="12">
        <f t="shared" si="340"/>
        <v>4.4028419930344183E-8</v>
      </c>
    </row>
    <row r="434" spans="1:67" x14ac:dyDescent="0.25">
      <c r="A434" s="1">
        <v>44462</v>
      </c>
      <c r="B434" s="33">
        <v>7.07</v>
      </c>
      <c r="C434" s="33">
        <v>7.07</v>
      </c>
      <c r="D434" s="33">
        <v>7.08</v>
      </c>
      <c r="E434" s="33">
        <v>7.08</v>
      </c>
      <c r="F434" s="33">
        <v>7.09</v>
      </c>
      <c r="G434" s="33">
        <v>7.1</v>
      </c>
      <c r="H434" s="33">
        <v>7.14</v>
      </c>
      <c r="I434" s="33">
        <v>7.21</v>
      </c>
      <c r="J434" s="33">
        <v>7.33</v>
      </c>
      <c r="K434" s="33">
        <v>7.55</v>
      </c>
      <c r="L434" s="33">
        <v>7.76</v>
      </c>
      <c r="M434" s="33">
        <v>8.0500000000000007</v>
      </c>
      <c r="O434" s="1">
        <f t="shared" si="312"/>
        <v>44462</v>
      </c>
      <c r="P434" s="6">
        <f t="shared" si="313"/>
        <v>6.8899302227534598</v>
      </c>
      <c r="Q434" s="6">
        <f t="shared" si="314"/>
        <v>6.9184315662759843</v>
      </c>
      <c r="R434" s="6">
        <f t="shared" si="315"/>
        <v>6.8994304487775437</v>
      </c>
      <c r="S434" s="6">
        <f t="shared" si="316"/>
        <v>7.1000009338811898</v>
      </c>
      <c r="T434" s="6">
        <f t="shared" si="317"/>
        <v>7.1200028014692052</v>
      </c>
      <c r="U434" s="6">
        <f t="shared" si="318"/>
        <v>7.4592300298841785</v>
      </c>
      <c r="V434" s="6">
        <f t="shared" si="319"/>
        <v>7.6579060606144829</v>
      </c>
      <c r="W434" s="6">
        <f t="shared" si="320"/>
        <v>8.2044165375905482</v>
      </c>
      <c r="X434" s="6">
        <f t="shared" si="321"/>
        <v>9.3748003071071526</v>
      </c>
      <c r="AC434" s="1">
        <f t="shared" si="322"/>
        <v>44462</v>
      </c>
      <c r="AD434" s="9">
        <f t="shared" si="323"/>
        <v>1.5290101471315352E-2</v>
      </c>
      <c r="AE434" s="9">
        <f t="shared" si="324"/>
        <v>1.5223404162506549E-2</v>
      </c>
      <c r="AF434" s="9">
        <f t="shared" si="325"/>
        <v>9.6867246542669504E-3</v>
      </c>
      <c r="AG434" s="9">
        <f t="shared" si="326"/>
        <v>1.1331164918793119E-2</v>
      </c>
      <c r="AH434" s="9">
        <f t="shared" si="327"/>
        <v>4.2192189710295825E-3</v>
      </c>
      <c r="AI434" s="9">
        <f t="shared" si="328"/>
        <v>6.4845110012130497E-3</v>
      </c>
      <c r="AJ434" s="9">
        <f t="shared" si="329"/>
        <v>8.4468817791572177E-3</v>
      </c>
      <c r="AK434" s="9">
        <f t="shared" si="301"/>
        <v>8.4998871779566471E-3</v>
      </c>
      <c r="AL434" s="9">
        <f t="shared" si="302"/>
        <v>8.7327698970917564E-3</v>
      </c>
      <c r="AQ434" s="1">
        <f t="shared" si="330"/>
        <v>44462</v>
      </c>
      <c r="AR434" s="12">
        <f t="shared" si="303"/>
        <v>2.3378720300311988E-4</v>
      </c>
      <c r="AS434" s="12">
        <f t="shared" si="304"/>
        <v>2.3175203429502174E-4</v>
      </c>
      <c r="AT434" s="12">
        <f t="shared" si="305"/>
        <v>9.3832634527583165E-5</v>
      </c>
      <c r="AU434" s="12">
        <f t="shared" si="306"/>
        <v>1.2839529841688789E-4</v>
      </c>
      <c r="AV434" s="12">
        <f t="shared" si="307"/>
        <v>1.7801808725495928E-5</v>
      </c>
      <c r="AW434" s="12">
        <f t="shared" si="308"/>
        <v>4.204888292485307E-5</v>
      </c>
      <c r="AX434" s="12">
        <f t="shared" si="309"/>
        <v>7.1349811791058201E-5</v>
      </c>
      <c r="AY434" s="12">
        <f t="shared" si="310"/>
        <v>7.2248082037991814E-5</v>
      </c>
      <c r="AZ434" s="12">
        <f t="shared" si="311"/>
        <v>7.6261270075551963E-5</v>
      </c>
      <c r="BE434" s="1">
        <f t="shared" si="331"/>
        <v>44462</v>
      </c>
      <c r="BF434" s="4">
        <f>lambda!$C$1*BF433</f>
        <v>2.5798867842025905E-4</v>
      </c>
      <c r="BG434" s="12">
        <f t="shared" si="332"/>
        <v>6.0314451534343722E-8</v>
      </c>
      <c r="BH434" s="12">
        <f t="shared" si="333"/>
        <v>5.9789401048979209E-8</v>
      </c>
      <c r="BI434" s="12">
        <f t="shared" si="334"/>
        <v>2.420775737446235E-8</v>
      </c>
      <c r="BJ434" s="12">
        <f t="shared" si="335"/>
        <v>3.3124533353947686E-8</v>
      </c>
      <c r="BK434" s="12">
        <f t="shared" si="336"/>
        <v>4.5926651065809308E-9</v>
      </c>
      <c r="BL434" s="12">
        <f t="shared" si="337"/>
        <v>1.0848135734831041E-8</v>
      </c>
      <c r="BM434" s="12">
        <f t="shared" si="338"/>
        <v>1.840744364950932E-8</v>
      </c>
      <c r="BN434" s="12">
        <f t="shared" si="339"/>
        <v>1.8639187203379965E-8</v>
      </c>
      <c r="BO434" s="12">
        <f t="shared" si="340"/>
        <v>1.9674544281442102E-8</v>
      </c>
    </row>
    <row r="435" spans="1:67" x14ac:dyDescent="0.25">
      <c r="A435" s="1">
        <v>44461</v>
      </c>
      <c r="B435" s="33">
        <v>6.96</v>
      </c>
      <c r="C435" s="33">
        <v>6.96</v>
      </c>
      <c r="D435" s="33">
        <v>6.97</v>
      </c>
      <c r="E435" s="33">
        <v>6.98</v>
      </c>
      <c r="F435" s="33">
        <v>7</v>
      </c>
      <c r="G435" s="33">
        <v>7.03</v>
      </c>
      <c r="H435" s="33">
        <v>7.08</v>
      </c>
      <c r="I435" s="33">
        <v>7.15</v>
      </c>
      <c r="J435" s="33">
        <v>7.27</v>
      </c>
      <c r="K435" s="33">
        <v>7.49</v>
      </c>
      <c r="L435" s="33">
        <v>7.7</v>
      </c>
      <c r="M435" s="33">
        <v>8</v>
      </c>
      <c r="O435" s="1">
        <f t="shared" si="312"/>
        <v>44461</v>
      </c>
      <c r="P435" s="6">
        <f t="shared" si="313"/>
        <v>6.7853837900927694</v>
      </c>
      <c r="Q435" s="6">
        <f t="shared" si="314"/>
        <v>6.8139071140012497</v>
      </c>
      <c r="R435" s="6">
        <f t="shared" si="315"/>
        <v>6.8329202189588045</v>
      </c>
      <c r="S435" s="6">
        <f t="shared" si="316"/>
        <v>7.0200037390166337</v>
      </c>
      <c r="T435" s="6">
        <f t="shared" si="317"/>
        <v>7.0900252360031502</v>
      </c>
      <c r="U435" s="6">
        <f t="shared" si="318"/>
        <v>7.4110170584084649</v>
      </c>
      <c r="V435" s="6">
        <f t="shared" si="319"/>
        <v>7.5934930609287683</v>
      </c>
      <c r="W435" s="6">
        <f t="shared" si="320"/>
        <v>8.1349754613981862</v>
      </c>
      <c r="X435" s="6">
        <f t="shared" si="321"/>
        <v>9.2932887619915636</v>
      </c>
      <c r="AC435" s="1">
        <f t="shared" si="322"/>
        <v>44461</v>
      </c>
      <c r="AD435" s="9">
        <f t="shared" si="323"/>
        <v>-4.1944400240151516E-3</v>
      </c>
      <c r="AE435" s="9">
        <f t="shared" si="324"/>
        <v>-4.1760418527910384E-3</v>
      </c>
      <c r="AF435" s="9">
        <f t="shared" si="325"/>
        <v>1.392792883408633E-3</v>
      </c>
      <c r="AG435" s="9">
        <f t="shared" si="326"/>
        <v>-5.6824922336300189E-3</v>
      </c>
      <c r="AH435" s="9">
        <f t="shared" si="327"/>
        <v>1.977920869437786E-6</v>
      </c>
      <c r="AI435" s="9">
        <f t="shared" si="328"/>
        <v>-2.8878717776679354E-3</v>
      </c>
      <c r="AJ435" s="9">
        <f t="shared" si="329"/>
        <v>7.1043101780692633E-3</v>
      </c>
      <c r="AK435" s="9">
        <f t="shared" si="301"/>
        <v>4.7613831044122611E-3</v>
      </c>
      <c r="AL435" s="9">
        <f t="shared" si="302"/>
        <v>1.4610071106694461E-3</v>
      </c>
      <c r="AQ435" s="1">
        <f t="shared" si="330"/>
        <v>44461</v>
      </c>
      <c r="AR435" s="12">
        <f t="shared" si="303"/>
        <v>1.7593327115060227E-5</v>
      </c>
      <c r="AS435" s="12">
        <f t="shared" si="304"/>
        <v>1.7439325556262409E-5</v>
      </c>
      <c r="AT435" s="12">
        <f t="shared" si="305"/>
        <v>1.9398720160737342E-6</v>
      </c>
      <c r="AU435" s="12">
        <f t="shared" si="306"/>
        <v>3.2290717985265484E-5</v>
      </c>
      <c r="AV435" s="12">
        <f t="shared" si="307"/>
        <v>3.9121709657575269E-12</v>
      </c>
      <c r="AW435" s="12">
        <f t="shared" si="308"/>
        <v>8.3398034042509609E-6</v>
      </c>
      <c r="AX435" s="12">
        <f t="shared" si="309"/>
        <v>5.047122310621853E-5</v>
      </c>
      <c r="AY435" s="12">
        <f t="shared" si="310"/>
        <v>2.2670769066982541E-5</v>
      </c>
      <c r="AZ435" s="12">
        <f t="shared" si="311"/>
        <v>2.134541777426683E-6</v>
      </c>
      <c r="BE435" s="1">
        <f t="shared" si="331"/>
        <v>44461</v>
      </c>
      <c r="BF435" s="4">
        <f>lambda!$C$1*BF434</f>
        <v>2.5594114922644748E-4</v>
      </c>
      <c r="BG435" s="12">
        <f t="shared" si="332"/>
        <v>4.5028563605453348E-9</v>
      </c>
      <c r="BH435" s="12">
        <f t="shared" si="333"/>
        <v>4.4634410246039562E-9</v>
      </c>
      <c r="BI435" s="12">
        <f t="shared" si="334"/>
        <v>4.9649307314613714E-10</v>
      </c>
      <c r="BJ435" s="12">
        <f t="shared" si="335"/>
        <v>8.2645234704959649E-9</v>
      </c>
      <c r="BK435" s="12">
        <f t="shared" si="336"/>
        <v>1.0012855329463223E-15</v>
      </c>
      <c r="BL435" s="12">
        <f t="shared" si="337"/>
        <v>2.13449886760663E-9</v>
      </c>
      <c r="BM435" s="12">
        <f t="shared" si="338"/>
        <v>1.291766284467E-8</v>
      </c>
      <c r="BN435" s="12">
        <f t="shared" si="339"/>
        <v>5.8023826888509082E-9</v>
      </c>
      <c r="BO435" s="12">
        <f t="shared" si="340"/>
        <v>5.4631707558644906E-10</v>
      </c>
    </row>
    <row r="436" spans="1:67" x14ac:dyDescent="0.25">
      <c r="A436" s="1">
        <v>44460</v>
      </c>
      <c r="B436" s="33">
        <v>6.99</v>
      </c>
      <c r="C436" s="33">
        <v>6.99</v>
      </c>
      <c r="D436" s="33">
        <v>7</v>
      </c>
      <c r="E436" s="33">
        <v>7</v>
      </c>
      <c r="F436" s="33">
        <v>7.03</v>
      </c>
      <c r="G436" s="33">
        <v>7.05</v>
      </c>
      <c r="H436" s="33">
        <v>7.1</v>
      </c>
      <c r="I436" s="33">
        <v>7.15</v>
      </c>
      <c r="J436" s="33">
        <v>7.26</v>
      </c>
      <c r="K436" s="33">
        <v>7.48</v>
      </c>
      <c r="L436" s="33">
        <v>7.69</v>
      </c>
      <c r="M436" s="33">
        <v>7.97</v>
      </c>
      <c r="O436" s="1">
        <f t="shared" si="312"/>
        <v>44460</v>
      </c>
      <c r="P436" s="6">
        <f t="shared" si="313"/>
        <v>6.813904447719743</v>
      </c>
      <c r="Q436" s="6">
        <f t="shared" si="314"/>
        <v>6.8424217730554737</v>
      </c>
      <c r="R436" s="6">
        <f t="shared" si="315"/>
        <v>6.8234100007244614</v>
      </c>
      <c r="S436" s="6">
        <f t="shared" si="316"/>
        <v>7.0600084112149464</v>
      </c>
      <c r="T436" s="6">
        <f t="shared" si="317"/>
        <v>7.0900112125081405</v>
      </c>
      <c r="U436" s="6">
        <f t="shared" si="318"/>
        <v>7.4324500583975661</v>
      </c>
      <c r="V436" s="6">
        <f t="shared" si="319"/>
        <v>7.5397377043437297</v>
      </c>
      <c r="W436" s="6">
        <f t="shared" si="320"/>
        <v>8.0963337935766226</v>
      </c>
      <c r="X436" s="6">
        <f t="shared" si="321"/>
        <v>9.2797211146567982</v>
      </c>
      <c r="AC436" s="1">
        <f t="shared" si="322"/>
        <v>44460</v>
      </c>
      <c r="AD436" s="9">
        <f t="shared" si="323"/>
        <v>1.3959641993343832E-3</v>
      </c>
      <c r="AE436" s="9">
        <f t="shared" si="324"/>
        <v>6.97067268302351E-3</v>
      </c>
      <c r="AF436" s="9">
        <f t="shared" si="325"/>
        <v>-1.3927928834086395E-3</v>
      </c>
      <c r="AG436" s="9">
        <f t="shared" si="326"/>
        <v>-2.8309654911118512E-3</v>
      </c>
      <c r="AH436" s="9">
        <f t="shared" si="327"/>
        <v>-4.2243468098215114E-3</v>
      </c>
      <c r="AI436" s="9">
        <f t="shared" si="328"/>
        <v>-5.0378497129289369E-3</v>
      </c>
      <c r="AJ436" s="9">
        <f t="shared" si="329"/>
        <v>-1.2742961193409535E-2</v>
      </c>
      <c r="AK436" s="9">
        <f t="shared" si="301"/>
        <v>-9.4057170643499402E-4</v>
      </c>
      <c r="AL436" s="9">
        <f t="shared" si="302"/>
        <v>1.7649343174225297E-5</v>
      </c>
      <c r="AQ436" s="1">
        <f t="shared" si="330"/>
        <v>44460</v>
      </c>
      <c r="AR436" s="12">
        <f t="shared" si="303"/>
        <v>1.9487160458232857E-6</v>
      </c>
      <c r="AS436" s="12">
        <f t="shared" si="304"/>
        <v>4.8590277653850182E-5</v>
      </c>
      <c r="AT436" s="12">
        <f t="shared" si="305"/>
        <v>1.939872016073752E-6</v>
      </c>
      <c r="AU436" s="12">
        <f t="shared" si="306"/>
        <v>8.0143656118661655E-6</v>
      </c>
      <c r="AV436" s="12">
        <f t="shared" si="307"/>
        <v>1.7845105969649179E-5</v>
      </c>
      <c r="AW436" s="12">
        <f t="shared" si="308"/>
        <v>2.5379929730058172E-5</v>
      </c>
      <c r="AX436" s="12">
        <f t="shared" si="309"/>
        <v>1.6238305997674137E-4</v>
      </c>
      <c r="AY436" s="12">
        <f t="shared" si="310"/>
        <v>8.8467513494603658E-7</v>
      </c>
      <c r="AZ436" s="12">
        <f t="shared" si="311"/>
        <v>3.1149931448157309E-10</v>
      </c>
      <c r="BE436" s="1">
        <f t="shared" si="331"/>
        <v>44460</v>
      </c>
      <c r="BF436" s="4">
        <f>lambda!$C$1*BF435</f>
        <v>2.5390987026433284E-4</v>
      </c>
      <c r="BG436" s="12">
        <f t="shared" si="332"/>
        <v>4.9479823837701415E-10</v>
      </c>
      <c r="BH436" s="12">
        <f t="shared" si="333"/>
        <v>1.2337551095197011E-8</v>
      </c>
      <c r="BI436" s="12">
        <f t="shared" si="334"/>
        <v>4.9255265193069615E-10</v>
      </c>
      <c r="BJ436" s="12">
        <f t="shared" si="335"/>
        <v>2.0349265327598684E-9</v>
      </c>
      <c r="BK436" s="12">
        <f t="shared" si="336"/>
        <v>4.5310485416068944E-9</v>
      </c>
      <c r="BL436" s="12">
        <f t="shared" si="337"/>
        <v>6.4442146650769543E-9</v>
      </c>
      <c r="BM436" s="12">
        <f t="shared" si="338"/>
        <v>4.1230661691819779E-8</v>
      </c>
      <c r="BN436" s="12">
        <f t="shared" si="339"/>
        <v>2.246277487402293E-10</v>
      </c>
      <c r="BO436" s="12">
        <f t="shared" si="340"/>
        <v>7.9092750527444838E-14</v>
      </c>
    </row>
    <row r="437" spans="1:67" x14ac:dyDescent="0.25">
      <c r="A437" s="1">
        <v>44459</v>
      </c>
      <c r="B437" s="33">
        <v>6.96</v>
      </c>
      <c r="C437" s="33">
        <v>6.97</v>
      </c>
      <c r="D437" s="33">
        <v>6.97</v>
      </c>
      <c r="E437" s="33">
        <v>6.98</v>
      </c>
      <c r="F437" s="33">
        <v>7.03</v>
      </c>
      <c r="G437" s="33">
        <v>7.06</v>
      </c>
      <c r="H437" s="33">
        <v>7.12</v>
      </c>
      <c r="I437" s="33">
        <v>7.19</v>
      </c>
      <c r="J437" s="33">
        <v>7.29</v>
      </c>
      <c r="K437" s="33">
        <v>7.5</v>
      </c>
      <c r="L437" s="33">
        <v>7.7</v>
      </c>
      <c r="M437" s="33">
        <v>8</v>
      </c>
      <c r="O437" s="1">
        <f t="shared" si="312"/>
        <v>44459</v>
      </c>
      <c r="P437" s="6">
        <f t="shared" si="313"/>
        <v>6.8043991171472307</v>
      </c>
      <c r="Q437" s="6">
        <f t="shared" si="314"/>
        <v>6.7948913425127877</v>
      </c>
      <c r="R437" s="6">
        <f t="shared" si="315"/>
        <v>6.8329202189588045</v>
      </c>
      <c r="S437" s="6">
        <f t="shared" si="316"/>
        <v>7.0800233688539826</v>
      </c>
      <c r="T437" s="6">
        <f t="shared" si="317"/>
        <v>7.1200252289289612</v>
      </c>
      <c r="U437" s="6">
        <f t="shared" si="318"/>
        <v>7.4699881009062548</v>
      </c>
      <c r="V437" s="6">
        <f t="shared" si="319"/>
        <v>7.6364310607192625</v>
      </c>
      <c r="W437" s="6">
        <f t="shared" si="320"/>
        <v>8.1039525585044014</v>
      </c>
      <c r="X437" s="6">
        <f t="shared" si="321"/>
        <v>9.2795573351195895</v>
      </c>
      <c r="AC437" s="1">
        <f t="shared" si="322"/>
        <v>44459</v>
      </c>
      <c r="AD437" s="9">
        <f t="shared" si="323"/>
        <v>1.124305122594459E-2</v>
      </c>
      <c r="AE437" s="9">
        <f t="shared" si="324"/>
        <v>1.1259666314532464E-2</v>
      </c>
      <c r="AF437" s="9">
        <f t="shared" si="325"/>
        <v>1.1193489123752516E-2</v>
      </c>
      <c r="AG437" s="9">
        <f t="shared" si="326"/>
        <v>1.7096524401778446E-2</v>
      </c>
      <c r="AH437" s="9">
        <f t="shared" si="327"/>
        <v>1.4144453549471206E-2</v>
      </c>
      <c r="AI437" s="9">
        <f t="shared" si="328"/>
        <v>1.0815312498923273E-2</v>
      </c>
      <c r="AJ437" s="9">
        <f t="shared" si="329"/>
        <v>1.7727932552937344E-2</v>
      </c>
      <c r="AK437" s="9">
        <f t="shared" si="301"/>
        <v>9.5394082030887221E-3</v>
      </c>
      <c r="AL437" s="9">
        <f t="shared" si="302"/>
        <v>4.3564140087042564E-3</v>
      </c>
      <c r="AQ437" s="1">
        <f t="shared" si="330"/>
        <v>44459</v>
      </c>
      <c r="AR437" s="12">
        <f t="shared" si="303"/>
        <v>1.2640620086921413E-4</v>
      </c>
      <c r="AS437" s="12">
        <f t="shared" si="304"/>
        <v>1.2678008551461709E-4</v>
      </c>
      <c r="AT437" s="12">
        <f t="shared" si="305"/>
        <v>1.2529419876356588E-4</v>
      </c>
      <c r="AU437" s="12">
        <f t="shared" si="306"/>
        <v>2.9229114662060582E-4</v>
      </c>
      <c r="AV437" s="12">
        <f t="shared" si="307"/>
        <v>2.0006556621314861E-4</v>
      </c>
      <c r="AW437" s="12">
        <f t="shared" si="308"/>
        <v>1.1697098444936597E-4</v>
      </c>
      <c r="AX437" s="12">
        <f t="shared" si="309"/>
        <v>3.1427959260149553E-4</v>
      </c>
      <c r="AY437" s="12">
        <f t="shared" si="310"/>
        <v>9.1000308865156408E-5</v>
      </c>
      <c r="AZ437" s="12">
        <f t="shared" si="311"/>
        <v>1.8978343015234689E-5</v>
      </c>
      <c r="BE437" s="1">
        <f t="shared" si="331"/>
        <v>44459</v>
      </c>
      <c r="BF437" s="4">
        <f>lambda!$C$1*BF436</f>
        <v>2.5189471256382225E-4</v>
      </c>
      <c r="BG437" s="12">
        <f t="shared" si="332"/>
        <v>3.1841053634235475E-8</v>
      </c>
      <c r="BH437" s="12">
        <f t="shared" si="333"/>
        <v>3.1935233199521277E-8</v>
      </c>
      <c r="BI437" s="12">
        <f t="shared" si="334"/>
        <v>3.156094618346284E-8</v>
      </c>
      <c r="BJ437" s="12">
        <f t="shared" si="335"/>
        <v>7.3626594362947528E-8</v>
      </c>
      <c r="BK437" s="12">
        <f t="shared" si="336"/>
        <v>5.0395458295179418E-8</v>
      </c>
      <c r="BL437" s="12">
        <f t="shared" si="337"/>
        <v>2.9464372506180362E-8</v>
      </c>
      <c r="BM437" s="12">
        <f t="shared" si="338"/>
        <v>7.9165367643028876E-8</v>
      </c>
      <c r="BN437" s="12">
        <f t="shared" si="339"/>
        <v>2.2922496644807621E-8</v>
      </c>
      <c r="BO437" s="12">
        <f t="shared" si="340"/>
        <v>4.7805442587601655E-9</v>
      </c>
    </row>
    <row r="438" spans="1:67" x14ac:dyDescent="0.25">
      <c r="A438" s="1">
        <v>44456</v>
      </c>
      <c r="B438" s="33">
        <v>6.88</v>
      </c>
      <c r="C438" s="33">
        <v>6.89</v>
      </c>
      <c r="D438" s="33">
        <v>6.89</v>
      </c>
      <c r="E438" s="33">
        <v>6.9</v>
      </c>
      <c r="F438" s="33">
        <v>6.93</v>
      </c>
      <c r="G438" s="33">
        <v>6.96</v>
      </c>
      <c r="H438" s="33">
        <v>7.03</v>
      </c>
      <c r="I438" s="33">
        <v>7.09</v>
      </c>
      <c r="J438" s="33">
        <v>7.2</v>
      </c>
      <c r="K438" s="33">
        <v>7.43</v>
      </c>
      <c r="L438" s="33">
        <v>7.65</v>
      </c>
      <c r="M438" s="33">
        <v>7.95</v>
      </c>
      <c r="O438" s="1">
        <f t="shared" si="312"/>
        <v>44456</v>
      </c>
      <c r="P438" s="6">
        <f t="shared" si="313"/>
        <v>6.7283253612266058</v>
      </c>
      <c r="Q438" s="6">
        <f t="shared" si="314"/>
        <v>6.7188122497261915</v>
      </c>
      <c r="R438" s="6">
        <f t="shared" si="315"/>
        <v>6.7568624707244673</v>
      </c>
      <c r="S438" s="6">
        <f t="shared" si="316"/>
        <v>6.9600084190832412</v>
      </c>
      <c r="T438" s="6">
        <f t="shared" si="317"/>
        <v>7.0200252525250084</v>
      </c>
      <c r="U438" s="6">
        <f t="shared" si="318"/>
        <v>7.3896331603928056</v>
      </c>
      <c r="V438" s="6">
        <f t="shared" si="319"/>
        <v>7.502245853370038</v>
      </c>
      <c r="W438" s="6">
        <f t="shared" si="320"/>
        <v>8.027013208382046</v>
      </c>
      <c r="X438" s="6">
        <f t="shared" si="321"/>
        <v>9.2392196691320461</v>
      </c>
      <c r="AC438" s="1">
        <f t="shared" si="322"/>
        <v>44456</v>
      </c>
      <c r="AD438" s="9">
        <f t="shared" si="323"/>
        <v>-1.4126601828542426E-3</v>
      </c>
      <c r="AE438" s="9">
        <f t="shared" si="324"/>
        <v>-1.4147581488604846E-3</v>
      </c>
      <c r="AF438" s="9">
        <f t="shared" si="325"/>
        <v>4.2325022534618955E-3</v>
      </c>
      <c r="AG438" s="9">
        <f t="shared" si="326"/>
        <v>0</v>
      </c>
      <c r="AH438" s="9">
        <f t="shared" si="327"/>
        <v>4.2846534339672816E-3</v>
      </c>
      <c r="AI438" s="9">
        <f t="shared" si="328"/>
        <v>5.0897130167424035E-3</v>
      </c>
      <c r="AJ438" s="9">
        <f t="shared" si="329"/>
        <v>2.8627042858375171E-3</v>
      </c>
      <c r="AK438" s="9">
        <f t="shared" si="301"/>
        <v>-1.928446373161283E-3</v>
      </c>
      <c r="AL438" s="9">
        <f t="shared" si="302"/>
        <v>-2.9492932475814883E-3</v>
      </c>
      <c r="AQ438" s="1">
        <f t="shared" si="330"/>
        <v>44456</v>
      </c>
      <c r="AR438" s="12">
        <f t="shared" si="303"/>
        <v>1.9956087922217822E-6</v>
      </c>
      <c r="AS438" s="12">
        <f t="shared" si="304"/>
        <v>2.0015406197671449E-6</v>
      </c>
      <c r="AT438" s="12">
        <f t="shared" si="305"/>
        <v>1.7914075325560024E-5</v>
      </c>
      <c r="AU438" s="12">
        <f t="shared" si="306"/>
        <v>0</v>
      </c>
      <c r="AV438" s="12">
        <f t="shared" si="307"/>
        <v>1.8358255049207617E-5</v>
      </c>
      <c r="AW438" s="12">
        <f t="shared" si="308"/>
        <v>2.5905178592797059E-5</v>
      </c>
      <c r="AX438" s="12">
        <f t="shared" si="309"/>
        <v>8.1950758281524885E-6</v>
      </c>
      <c r="AY438" s="12">
        <f t="shared" si="310"/>
        <v>3.7189054141589064E-6</v>
      </c>
      <c r="AZ438" s="12">
        <f t="shared" si="311"/>
        <v>8.6983306602297611E-6</v>
      </c>
      <c r="BE438" s="1">
        <f t="shared" si="331"/>
        <v>44456</v>
      </c>
      <c r="BF438" s="4">
        <f>lambda!$C$1*BF437</f>
        <v>2.4989554817839507E-4</v>
      </c>
      <c r="BG438" s="12">
        <f t="shared" si="332"/>
        <v>4.9869375308188721E-10</v>
      </c>
      <c r="BH438" s="12">
        <f t="shared" si="333"/>
        <v>5.0017609037803527E-10</v>
      </c>
      <c r="BI438" s="12">
        <f t="shared" si="334"/>
        <v>4.4766476735898836E-9</v>
      </c>
      <c r="BJ438" s="12">
        <f t="shared" si="335"/>
        <v>0</v>
      </c>
      <c r="BK438" s="12">
        <f t="shared" si="336"/>
        <v>4.5876462091205265E-9</v>
      </c>
      <c r="BL438" s="12">
        <f t="shared" si="337"/>
        <v>6.4735888051062457E-9</v>
      </c>
      <c r="BM438" s="12">
        <f t="shared" si="338"/>
        <v>2.0479129664396811E-9</v>
      </c>
      <c r="BN438" s="12">
        <f t="shared" si="339"/>
        <v>9.293379070948413E-10</v>
      </c>
      <c r="BO438" s="12">
        <f t="shared" si="340"/>
        <v>2.1736741085750572E-9</v>
      </c>
    </row>
    <row r="439" spans="1:67" x14ac:dyDescent="0.25">
      <c r="A439" s="1">
        <v>44455</v>
      </c>
      <c r="B439" s="33">
        <v>6.89</v>
      </c>
      <c r="C439" s="33">
        <v>6.9</v>
      </c>
      <c r="D439" s="33">
        <v>6.9</v>
      </c>
      <c r="E439" s="33">
        <v>6.9</v>
      </c>
      <c r="F439" s="33">
        <v>6.93</v>
      </c>
      <c r="G439" s="33">
        <v>6.95</v>
      </c>
      <c r="H439" s="33">
        <v>7.01</v>
      </c>
      <c r="I439" s="33">
        <v>7.07</v>
      </c>
      <c r="J439" s="33">
        <v>7.19</v>
      </c>
      <c r="K439" s="33">
        <v>7.43</v>
      </c>
      <c r="L439" s="33">
        <v>7.64</v>
      </c>
      <c r="M439" s="33">
        <v>7.94</v>
      </c>
      <c r="O439" s="1">
        <f t="shared" si="312"/>
        <v>44455</v>
      </c>
      <c r="P439" s="6">
        <f t="shared" si="313"/>
        <v>6.7378369152767625</v>
      </c>
      <c r="Q439" s="6">
        <f t="shared" si="314"/>
        <v>6.7283244712670331</v>
      </c>
      <c r="R439" s="6">
        <f t="shared" si="315"/>
        <v>6.7283244712669443</v>
      </c>
      <c r="S439" s="6">
        <f t="shared" si="316"/>
        <v>6.9600084190832412</v>
      </c>
      <c r="T439" s="6">
        <f t="shared" si="317"/>
        <v>6.9900112229946743</v>
      </c>
      <c r="U439" s="6">
        <f t="shared" si="318"/>
        <v>7.3521176010101001</v>
      </c>
      <c r="V439" s="6">
        <f t="shared" si="319"/>
        <v>7.4807998534361158</v>
      </c>
      <c r="W439" s="6">
        <f t="shared" si="320"/>
        <v>8.0425078083417034</v>
      </c>
      <c r="X439" s="6">
        <f t="shared" si="321"/>
        <v>9.2665090597418587</v>
      </c>
      <c r="AC439" s="1">
        <f t="shared" si="322"/>
        <v>44455</v>
      </c>
      <c r="AD439" s="9">
        <f t="shared" si="323"/>
        <v>8.5075498719272523E-3</v>
      </c>
      <c r="AE439" s="9">
        <f t="shared" si="324"/>
        <v>-1.5879392977259481E-6</v>
      </c>
      <c r="AF439" s="9">
        <f t="shared" si="325"/>
        <v>-7.9382138495379932E-7</v>
      </c>
      <c r="AG439" s="9">
        <f t="shared" si="326"/>
        <v>-1.4378970105320102E-3</v>
      </c>
      <c r="AH439" s="9">
        <f t="shared" si="327"/>
        <v>-2.8591419112528205E-3</v>
      </c>
      <c r="AI439" s="9">
        <f t="shared" si="328"/>
        <v>3.6508502112665687E-3</v>
      </c>
      <c r="AJ439" s="9">
        <f t="shared" si="329"/>
        <v>1.4342303718125045E-3</v>
      </c>
      <c r="AK439" s="9">
        <f t="shared" si="301"/>
        <v>6.25212154872437E-3</v>
      </c>
      <c r="AL439" s="9">
        <f t="shared" si="302"/>
        <v>7.356299673066796E-3</v>
      </c>
      <c r="AQ439" s="1">
        <f t="shared" si="330"/>
        <v>44455</v>
      </c>
      <c r="AR439" s="12">
        <f t="shared" si="303"/>
        <v>7.2378404823329403E-5</v>
      </c>
      <c r="AS439" s="12">
        <f t="shared" si="304"/>
        <v>2.5215512132623772E-12</v>
      </c>
      <c r="AT439" s="12">
        <f t="shared" si="305"/>
        <v>6.3015239120996802E-13</v>
      </c>
      <c r="AU439" s="12">
        <f t="shared" si="306"/>
        <v>2.0675478128968918E-6</v>
      </c>
      <c r="AV439" s="12">
        <f t="shared" si="307"/>
        <v>8.1746924686824316E-6</v>
      </c>
      <c r="AW439" s="12">
        <f t="shared" si="308"/>
        <v>1.3328707265105149E-5</v>
      </c>
      <c r="AX439" s="12">
        <f t="shared" si="309"/>
        <v>2.057016759429435E-6</v>
      </c>
      <c r="AY439" s="12">
        <f t="shared" si="310"/>
        <v>3.9089023860023615E-5</v>
      </c>
      <c r="AZ439" s="12">
        <f t="shared" si="311"/>
        <v>5.4115144879962647E-5</v>
      </c>
      <c r="BE439" s="1">
        <f t="shared" si="331"/>
        <v>44455</v>
      </c>
      <c r="BF439" s="4">
        <f>lambda!$C$1*BF438</f>
        <v>2.4791225017697927E-4</v>
      </c>
      <c r="BG439" s="12">
        <f t="shared" si="332"/>
        <v>1.7943493203971922E-8</v>
      </c>
      <c r="BH439" s="12">
        <f t="shared" si="333"/>
        <v>6.2512343521636804E-16</v>
      </c>
      <c r="BI439" s="12">
        <f t="shared" si="334"/>
        <v>1.5622249725926731E-16</v>
      </c>
      <c r="BJ439" s="12">
        <f t="shared" si="335"/>
        <v>5.1257043064376052E-10</v>
      </c>
      <c r="BK439" s="12">
        <f t="shared" si="336"/>
        <v>2.0266064044158673E-9</v>
      </c>
      <c r="BL439" s="12">
        <f t="shared" si="337"/>
        <v>3.3043498100424685E-9</v>
      </c>
      <c r="BM439" s="12">
        <f t="shared" si="338"/>
        <v>5.0995965348190921E-10</v>
      </c>
      <c r="BN439" s="12">
        <f t="shared" si="339"/>
        <v>9.6906478623600867E-9</v>
      </c>
      <c r="BO439" s="12">
        <f t="shared" si="340"/>
        <v>1.3415807335844779E-8</v>
      </c>
    </row>
    <row r="440" spans="1:67" x14ac:dyDescent="0.25">
      <c r="A440" s="1">
        <v>44454</v>
      </c>
      <c r="B440" s="33">
        <v>6.83</v>
      </c>
      <c r="C440" s="33">
        <v>6.84</v>
      </c>
      <c r="D440" s="33">
        <v>6.86</v>
      </c>
      <c r="E440" s="33">
        <v>6.87</v>
      </c>
      <c r="F440" s="33">
        <v>6.92</v>
      </c>
      <c r="G440" s="33">
        <v>6.95</v>
      </c>
      <c r="H440" s="33">
        <v>7</v>
      </c>
      <c r="I440" s="33">
        <v>7.06</v>
      </c>
      <c r="J440" s="33">
        <v>7.17</v>
      </c>
      <c r="K440" s="33">
        <v>7.4</v>
      </c>
      <c r="L440" s="33">
        <v>7.6</v>
      </c>
      <c r="M440" s="33">
        <v>7.9</v>
      </c>
      <c r="O440" s="1">
        <f t="shared" si="312"/>
        <v>44454</v>
      </c>
      <c r="P440" s="6">
        <f t="shared" si="313"/>
        <v>6.6807575786183016</v>
      </c>
      <c r="Q440" s="6">
        <f t="shared" si="314"/>
        <v>6.7283351554463522</v>
      </c>
      <c r="R440" s="6">
        <f t="shared" si="315"/>
        <v>6.7283298123569146</v>
      </c>
      <c r="S440" s="6">
        <f t="shared" si="316"/>
        <v>6.970023392907243</v>
      </c>
      <c r="T440" s="6">
        <f t="shared" si="317"/>
        <v>7.01002525488712</v>
      </c>
      <c r="U440" s="6">
        <f t="shared" si="318"/>
        <v>7.3253250584521812</v>
      </c>
      <c r="V440" s="6">
        <f t="shared" si="319"/>
        <v>7.4700783534691677</v>
      </c>
      <c r="W440" s="6">
        <f t="shared" si="320"/>
        <v>7.9923819317847311</v>
      </c>
      <c r="X440" s="6">
        <f t="shared" si="321"/>
        <v>9.1985919577312423</v>
      </c>
      <c r="AC440" s="1">
        <f t="shared" si="322"/>
        <v>44454</v>
      </c>
      <c r="AD440" s="9">
        <f t="shared" si="323"/>
        <v>2.8524109748413536E-3</v>
      </c>
      <c r="AE440" s="9">
        <f t="shared" si="324"/>
        <v>4.2505846020743938E-3</v>
      </c>
      <c r="AF440" s="9">
        <f t="shared" si="325"/>
        <v>-1.4150382348166891E-3</v>
      </c>
      <c r="AG440" s="9">
        <f t="shared" si="326"/>
        <v>-5.7276645307221567E-3</v>
      </c>
      <c r="AH440" s="9">
        <f t="shared" si="327"/>
        <v>7.1614262758343903E-3</v>
      </c>
      <c r="AI440" s="9">
        <f t="shared" si="328"/>
        <v>1.6207332763018039E-2</v>
      </c>
      <c r="AJ440" s="9">
        <f t="shared" si="329"/>
        <v>1.7374483528006975E-2</v>
      </c>
      <c r="AK440" s="9">
        <f t="shared" si="301"/>
        <v>4.5615341628566967E-4</v>
      </c>
      <c r="AL440" s="9">
        <f t="shared" si="302"/>
        <v>7.3774545395649989E-3</v>
      </c>
      <c r="AQ440" s="1">
        <f t="shared" si="330"/>
        <v>44454</v>
      </c>
      <c r="AR440" s="12">
        <f t="shared" si="303"/>
        <v>8.1362483693954015E-6</v>
      </c>
      <c r="AS440" s="12">
        <f t="shared" si="304"/>
        <v>1.8067469459391932E-5</v>
      </c>
      <c r="AT440" s="12">
        <f t="shared" si="305"/>
        <v>2.0023332059931312E-6</v>
      </c>
      <c r="AU440" s="12">
        <f t="shared" si="306"/>
        <v>3.2806140976492664E-5</v>
      </c>
      <c r="AV440" s="12">
        <f t="shared" si="307"/>
        <v>5.1286026304211227E-5</v>
      </c>
      <c r="AW440" s="12">
        <f t="shared" si="308"/>
        <v>2.6267763529119796E-4</v>
      </c>
      <c r="AX440" s="12">
        <f t="shared" si="309"/>
        <v>3.0187267786498567E-4</v>
      </c>
      <c r="AY440" s="12">
        <f t="shared" si="310"/>
        <v>2.0807593918908743E-7</v>
      </c>
      <c r="AZ440" s="12">
        <f t="shared" si="311"/>
        <v>5.4426835483348212E-5</v>
      </c>
      <c r="BE440" s="1">
        <f t="shared" si="331"/>
        <v>44454</v>
      </c>
      <c r="BF440" s="4">
        <f>lambda!$C$1*BF439</f>
        <v>2.4594469263589211E-4</v>
      </c>
      <c r="BG440" s="12">
        <f t="shared" si="332"/>
        <v>2.0010671044202306E-9</v>
      </c>
      <c r="BH440" s="12">
        <f t="shared" si="333"/>
        <v>4.4435982228985167E-9</v>
      </c>
      <c r="BI440" s="12">
        <f t="shared" si="334"/>
        <v>4.9246322490262106E-10</v>
      </c>
      <c r="BJ440" s="12">
        <f t="shared" si="335"/>
        <v>8.0684962590332342E-9</v>
      </c>
      <c r="BK440" s="12">
        <f t="shared" si="336"/>
        <v>1.2613525975905508E-8</v>
      </c>
      <c r="BL440" s="12">
        <f t="shared" si="337"/>
        <v>6.4604170274016649E-8</v>
      </c>
      <c r="BM440" s="12">
        <f t="shared" si="338"/>
        <v>7.4243982972677567E-8</v>
      </c>
      <c r="BN440" s="12">
        <f t="shared" si="339"/>
        <v>5.1175172908784684E-11</v>
      </c>
      <c r="BO440" s="12">
        <f t="shared" si="340"/>
        <v>1.3385991324096342E-8</v>
      </c>
    </row>
    <row r="441" spans="1:67" x14ac:dyDescent="0.25">
      <c r="A441" s="1">
        <v>44453</v>
      </c>
      <c r="B441" s="33">
        <v>6.79</v>
      </c>
      <c r="C441" s="33">
        <v>6.81</v>
      </c>
      <c r="D441" s="33">
        <v>6.83</v>
      </c>
      <c r="E441" s="33">
        <v>6.85</v>
      </c>
      <c r="F441" s="33">
        <v>6.93</v>
      </c>
      <c r="G441" s="33">
        <v>6.94</v>
      </c>
      <c r="H441" s="33">
        <v>6.95</v>
      </c>
      <c r="I441" s="33">
        <v>6.99</v>
      </c>
      <c r="J441" s="33">
        <v>7.12</v>
      </c>
      <c r="K441" s="33">
        <v>7.35</v>
      </c>
      <c r="L441" s="33">
        <v>7.55</v>
      </c>
      <c r="M441" s="33">
        <v>7.83</v>
      </c>
      <c r="O441" s="1">
        <f t="shared" si="312"/>
        <v>44453</v>
      </c>
      <c r="P441" s="6">
        <f t="shared" si="313"/>
        <v>6.6617284647096042</v>
      </c>
      <c r="Q441" s="6">
        <f t="shared" si="314"/>
        <v>6.6997964936037491</v>
      </c>
      <c r="R441" s="6">
        <f t="shared" si="315"/>
        <v>6.7378573956554</v>
      </c>
      <c r="S441" s="6">
        <f t="shared" si="316"/>
        <v>7.0100598970519234</v>
      </c>
      <c r="T441" s="6">
        <f t="shared" si="317"/>
        <v>6.9600028056611807</v>
      </c>
      <c r="U441" s="6">
        <f t="shared" si="318"/>
        <v>7.2075580004676176</v>
      </c>
      <c r="V441" s="6">
        <f t="shared" si="319"/>
        <v>7.3414106047610233</v>
      </c>
      <c r="W441" s="6">
        <f t="shared" si="320"/>
        <v>7.9887370108470579</v>
      </c>
      <c r="X441" s="6">
        <f t="shared" si="321"/>
        <v>9.130979474406935</v>
      </c>
      <c r="AC441" s="1">
        <f t="shared" si="322"/>
        <v>44453</v>
      </c>
      <c r="AD441" s="9">
        <f t="shared" si="323"/>
        <v>4.013386577065147E-7</v>
      </c>
      <c r="AE441" s="9">
        <f t="shared" si="324"/>
        <v>-1.4189694702914845E-3</v>
      </c>
      <c r="AF441" s="9">
        <f t="shared" si="325"/>
        <v>-1.4105637187563208E-3</v>
      </c>
      <c r="AG441" s="9">
        <f t="shared" si="326"/>
        <v>7.1634098201459207E-3</v>
      </c>
      <c r="AH441" s="9">
        <f t="shared" si="327"/>
        <v>7.2102396789078911E-3</v>
      </c>
      <c r="AI441" s="9">
        <f t="shared" si="328"/>
        <v>8.1940103931535477E-3</v>
      </c>
      <c r="AJ441" s="9">
        <f t="shared" si="329"/>
        <v>5.8508390711359019E-3</v>
      </c>
      <c r="AK441" s="9">
        <f t="shared" si="301"/>
        <v>5.7926477090419343E-3</v>
      </c>
      <c r="AL441" s="9">
        <f t="shared" si="302"/>
        <v>5.9314624730761123E-3</v>
      </c>
      <c r="AQ441" s="1">
        <f t="shared" si="330"/>
        <v>44453</v>
      </c>
      <c r="AR441" s="12">
        <f t="shared" si="303"/>
        <v>1.6107271816966696E-13</v>
      </c>
      <c r="AS441" s="12">
        <f t="shared" si="304"/>
        <v>2.0134743576192962E-6</v>
      </c>
      <c r="AT441" s="12">
        <f t="shared" si="305"/>
        <v>1.9896900046716611E-6</v>
      </c>
      <c r="AU441" s="12">
        <f t="shared" si="306"/>
        <v>5.1314440251363011E-5</v>
      </c>
      <c r="AV441" s="12">
        <f t="shared" si="307"/>
        <v>5.1987556227297771E-5</v>
      </c>
      <c r="AW441" s="12">
        <f t="shared" si="308"/>
        <v>6.7141806323108352E-5</v>
      </c>
      <c r="AX441" s="12">
        <f t="shared" si="309"/>
        <v>3.4232317836330422E-5</v>
      </c>
      <c r="AY441" s="12">
        <f t="shared" si="310"/>
        <v>3.3554767481068767E-5</v>
      </c>
      <c r="AZ441" s="12">
        <f t="shared" si="311"/>
        <v>3.5182247069510192E-5</v>
      </c>
      <c r="BE441" s="1">
        <f t="shared" si="331"/>
        <v>44453</v>
      </c>
      <c r="BF441" s="4">
        <f>lambda!$C$1*BF440</f>
        <v>2.4399275063084535E-4</v>
      </c>
      <c r="BG441" s="12">
        <f t="shared" si="332"/>
        <v>3.9300575557803984E-17</v>
      </c>
      <c r="BH441" s="12">
        <f t="shared" si="333"/>
        <v>4.9127314684020643E-10</v>
      </c>
      <c r="BI441" s="12">
        <f t="shared" si="334"/>
        <v>4.854699371425381E-10</v>
      </c>
      <c r="BJ441" s="12">
        <f t="shared" si="335"/>
        <v>1.2520351424012228E-8</v>
      </c>
      <c r="BK441" s="12">
        <f t="shared" si="336"/>
        <v>1.2684586842474116E-8</v>
      </c>
      <c r="BL441" s="12">
        <f t="shared" si="337"/>
        <v>1.6382114007098693E-8</v>
      </c>
      <c r="BM441" s="12">
        <f t="shared" si="338"/>
        <v>8.352437389355608E-9</v>
      </c>
      <c r="BN441" s="12">
        <f t="shared" si="339"/>
        <v>8.18712001448441E-9</v>
      </c>
      <c r="BO441" s="12">
        <f t="shared" si="340"/>
        <v>8.5842132358637897E-9</v>
      </c>
    </row>
    <row r="442" spans="1:67" x14ac:dyDescent="0.25">
      <c r="A442" s="1">
        <v>44452</v>
      </c>
      <c r="B442" s="33">
        <v>6.81</v>
      </c>
      <c r="C442" s="33">
        <v>6.82</v>
      </c>
      <c r="D442" s="33">
        <v>6.84</v>
      </c>
      <c r="E442" s="33">
        <v>6.86</v>
      </c>
      <c r="F442" s="33">
        <v>6.91</v>
      </c>
      <c r="G442" s="33">
        <v>6.91</v>
      </c>
      <c r="H442" s="33">
        <v>6.91</v>
      </c>
      <c r="I442" s="33">
        <v>6.95</v>
      </c>
      <c r="J442" s="33">
        <v>7.08</v>
      </c>
      <c r="K442" s="33">
        <v>7.31</v>
      </c>
      <c r="L442" s="33">
        <v>7.52</v>
      </c>
      <c r="M442" s="33">
        <v>7.79</v>
      </c>
      <c r="O442" s="1">
        <f t="shared" si="312"/>
        <v>44452</v>
      </c>
      <c r="P442" s="6">
        <f t="shared" si="313"/>
        <v>6.6617257911009808</v>
      </c>
      <c r="Q442" s="6">
        <f t="shared" si="314"/>
        <v>6.7093100484109769</v>
      </c>
      <c r="R442" s="6">
        <f t="shared" si="315"/>
        <v>6.7473682791164613</v>
      </c>
      <c r="S442" s="6">
        <f t="shared" si="316"/>
        <v>6.9600233950963819</v>
      </c>
      <c r="T442" s="6">
        <f t="shared" si="317"/>
        <v>6.9099999999999939</v>
      </c>
      <c r="U442" s="6">
        <f t="shared" si="318"/>
        <v>7.1487404999999953</v>
      </c>
      <c r="V442" s="6">
        <f t="shared" si="319"/>
        <v>7.2985826048002629</v>
      </c>
      <c r="W442" s="6">
        <f t="shared" si="320"/>
        <v>7.9425948433874183</v>
      </c>
      <c r="X442" s="6">
        <f t="shared" si="321"/>
        <v>9.0769797193915771</v>
      </c>
      <c r="AC442" s="1">
        <f t="shared" si="322"/>
        <v>44452</v>
      </c>
      <c r="AD442" s="9">
        <f t="shared" si="323"/>
        <v>5.7309635751101942E-3</v>
      </c>
      <c r="AE442" s="9">
        <f t="shared" si="324"/>
        <v>2.8380564326491785E-3</v>
      </c>
      <c r="AF442" s="9">
        <f t="shared" si="325"/>
        <v>5.6548292107069537E-3</v>
      </c>
      <c r="AG442" s="9">
        <f t="shared" si="326"/>
        <v>-2.8746646818822697E-3</v>
      </c>
      <c r="AH442" s="9">
        <f t="shared" si="327"/>
        <v>-2.8905803930867973E-3</v>
      </c>
      <c r="AI442" s="9">
        <f t="shared" si="328"/>
        <v>0</v>
      </c>
      <c r="AJ442" s="9">
        <f t="shared" si="329"/>
        <v>-5.1266151908364163E-3</v>
      </c>
      <c r="AK442" s="9">
        <f t="shared" si="301"/>
        <v>-1.4509056500113227E-3</v>
      </c>
      <c r="AL442" s="9">
        <f t="shared" si="302"/>
        <v>-5.9510262773341651E-3</v>
      </c>
      <c r="AQ442" s="1">
        <f t="shared" si="330"/>
        <v>44452</v>
      </c>
      <c r="AR442" s="12">
        <f t="shared" si="303"/>
        <v>3.284394349923982E-5</v>
      </c>
      <c r="AS442" s="12">
        <f t="shared" si="304"/>
        <v>8.0545643149013801E-6</v>
      </c>
      <c r="AT442" s="12">
        <f t="shared" si="305"/>
        <v>3.197709340226463E-5</v>
      </c>
      <c r="AU442" s="12">
        <f t="shared" si="306"/>
        <v>8.2636970332612901E-6</v>
      </c>
      <c r="AV442" s="12">
        <f t="shared" si="307"/>
        <v>8.3554550088978237E-6</v>
      </c>
      <c r="AW442" s="12">
        <f t="shared" si="308"/>
        <v>0</v>
      </c>
      <c r="AX442" s="12">
        <f t="shared" si="309"/>
        <v>2.6282183314914704E-5</v>
      </c>
      <c r="AY442" s="12">
        <f t="shared" si="310"/>
        <v>2.1051272052347788E-6</v>
      </c>
      <c r="AZ442" s="12">
        <f t="shared" si="311"/>
        <v>3.541471375352173E-5</v>
      </c>
      <c r="BE442" s="1">
        <f t="shared" si="331"/>
        <v>44452</v>
      </c>
      <c r="BF442" s="4">
        <f>lambda!$C$1*BF441</f>
        <v>2.4205630022901324E-4</v>
      </c>
      <c r="BG442" s="12">
        <f t="shared" si="332"/>
        <v>7.9500834483567422E-9</v>
      </c>
      <c r="BH442" s="12">
        <f t="shared" si="333"/>
        <v>1.9496580380216648E-9</v>
      </c>
      <c r="BI442" s="12">
        <f t="shared" si="334"/>
        <v>7.7402569210297661E-9</v>
      </c>
      <c r="BJ442" s="12">
        <f t="shared" si="335"/>
        <v>2.0002799300847008E-9</v>
      </c>
      <c r="BK442" s="12">
        <f t="shared" si="336"/>
        <v>2.0224905261837842E-9</v>
      </c>
      <c r="BL442" s="12">
        <f t="shared" si="337"/>
        <v>0</v>
      </c>
      <c r="BM442" s="12">
        <f t="shared" si="338"/>
        <v>6.361768055148956E-9</v>
      </c>
      <c r="BN442" s="12">
        <f t="shared" si="339"/>
        <v>5.0955930281057322E-10</v>
      </c>
      <c r="BO442" s="12">
        <f t="shared" si="340"/>
        <v>8.5723545848470201E-9</v>
      </c>
    </row>
    <row r="443" spans="1:67" x14ac:dyDescent="0.25">
      <c r="A443" s="1">
        <v>44449</v>
      </c>
      <c r="B443" s="33">
        <v>6.75</v>
      </c>
      <c r="C443" s="33">
        <v>6.77</v>
      </c>
      <c r="D443" s="33">
        <v>6.8</v>
      </c>
      <c r="E443" s="33">
        <v>6.82</v>
      </c>
      <c r="F443" s="33">
        <v>6.9</v>
      </c>
      <c r="G443" s="33">
        <v>6.91</v>
      </c>
      <c r="H443" s="33">
        <v>6.91</v>
      </c>
      <c r="I443" s="33">
        <v>6.96</v>
      </c>
      <c r="J443" s="33">
        <v>7.09</v>
      </c>
      <c r="K443" s="33">
        <v>7.33</v>
      </c>
      <c r="L443" s="33">
        <v>7.51</v>
      </c>
      <c r="M443" s="33">
        <v>7.77</v>
      </c>
      <c r="O443" s="1">
        <f t="shared" si="312"/>
        <v>44449</v>
      </c>
      <c r="P443" s="6">
        <f t="shared" si="313"/>
        <v>6.6236568732300327</v>
      </c>
      <c r="Q443" s="6">
        <f t="shared" si="314"/>
        <v>6.690295642610522</v>
      </c>
      <c r="R443" s="6">
        <f t="shared" si="315"/>
        <v>6.7093207414274936</v>
      </c>
      <c r="S443" s="6">
        <f t="shared" si="316"/>
        <v>6.980059913873804</v>
      </c>
      <c r="T443" s="6">
        <f t="shared" si="317"/>
        <v>6.9300028064485764</v>
      </c>
      <c r="U443" s="6">
        <f t="shared" si="318"/>
        <v>7.1487404999999953</v>
      </c>
      <c r="V443" s="6">
        <f t="shared" si="319"/>
        <v>7.3360957047070467</v>
      </c>
      <c r="W443" s="6">
        <f t="shared" si="320"/>
        <v>7.9541271632523811</v>
      </c>
      <c r="X443" s="6">
        <f t="shared" si="321"/>
        <v>9.1311581128494748</v>
      </c>
      <c r="AC443" s="1">
        <f t="shared" si="322"/>
        <v>44449</v>
      </c>
      <c r="AD443" s="9">
        <f t="shared" si="323"/>
        <v>-1.1428472853775814E-2</v>
      </c>
      <c r="AE443" s="9">
        <f t="shared" si="324"/>
        <v>-7.0823294543613273E-3</v>
      </c>
      <c r="AF443" s="9">
        <f t="shared" si="325"/>
        <v>-4.2418863979572117E-3</v>
      </c>
      <c r="AG443" s="9">
        <f t="shared" si="326"/>
        <v>2.8758751722978092E-3</v>
      </c>
      <c r="AH443" s="9">
        <f t="shared" si="327"/>
        <v>-2.8818451339683768E-3</v>
      </c>
      <c r="AI443" s="9">
        <f t="shared" si="328"/>
        <v>-1.0418571903972445E-2</v>
      </c>
      <c r="AJ443" s="9">
        <f t="shared" si="329"/>
        <v>-7.2422388029958222E-4</v>
      </c>
      <c r="AK443" s="9">
        <f t="shared" si="301"/>
        <v>-4.3417420590306328E-3</v>
      </c>
      <c r="AL443" s="9">
        <f t="shared" si="302"/>
        <v>4.4844762192237956E-3</v>
      </c>
      <c r="AQ443" s="1">
        <f t="shared" si="330"/>
        <v>44449</v>
      </c>
      <c r="AR443" s="12">
        <f t="shared" si="303"/>
        <v>1.3060999176949071E-4</v>
      </c>
      <c r="AS443" s="12">
        <f t="shared" si="304"/>
        <v>5.0159390500114014E-5</v>
      </c>
      <c r="AT443" s="12">
        <f t="shared" si="305"/>
        <v>1.7993600213174408E-5</v>
      </c>
      <c r="AU443" s="12">
        <f t="shared" si="306"/>
        <v>8.2706580066389532E-6</v>
      </c>
      <c r="AV443" s="12">
        <f t="shared" si="307"/>
        <v>8.3050313761772124E-6</v>
      </c>
      <c r="AW443" s="12">
        <f t="shared" si="308"/>
        <v>1.0854664051824402E-4</v>
      </c>
      <c r="AX443" s="12">
        <f t="shared" si="309"/>
        <v>5.2450022879618355E-7</v>
      </c>
      <c r="AY443" s="12">
        <f t="shared" si="310"/>
        <v>1.8850724107155558E-5</v>
      </c>
      <c r="AZ443" s="12">
        <f t="shared" si="311"/>
        <v>2.0110526960783747E-5</v>
      </c>
      <c r="BE443" s="1">
        <f t="shared" si="331"/>
        <v>44449</v>
      </c>
      <c r="BF443" s="4">
        <f>lambda!$C$1*BF442</f>
        <v>2.4013521848116395E-4</v>
      </c>
      <c r="BG443" s="12">
        <f t="shared" si="332"/>
        <v>3.1364058909389674E-8</v>
      </c>
      <c r="BH443" s="12">
        <f t="shared" si="333"/>
        <v>1.2045036196626898E-8</v>
      </c>
      <c r="BI443" s="12">
        <f t="shared" si="334"/>
        <v>4.3208971184533545E-9</v>
      </c>
      <c r="BJ443" s="12">
        <f t="shared" si="335"/>
        <v>1.9860762674072329E-9</v>
      </c>
      <c r="BK443" s="12">
        <f t="shared" si="336"/>
        <v>1.9943305240112365E-9</v>
      </c>
      <c r="BL443" s="12">
        <f t="shared" si="337"/>
        <v>2.6065871236244892E-8</v>
      </c>
      <c r="BM443" s="12">
        <f t="shared" si="338"/>
        <v>1.2595097703539201E-10</v>
      </c>
      <c r="BN443" s="12">
        <f t="shared" si="339"/>
        <v>4.526722751999944E-9</v>
      </c>
      <c r="BO443" s="12">
        <f t="shared" si="340"/>
        <v>4.8292457854991429E-9</v>
      </c>
    </row>
    <row r="444" spans="1:67" x14ac:dyDescent="0.25">
      <c r="A444" s="1">
        <v>44448</v>
      </c>
      <c r="B444" s="33">
        <v>6.83</v>
      </c>
      <c r="C444" s="33">
        <v>6.85</v>
      </c>
      <c r="D444" s="33">
        <v>6.87</v>
      </c>
      <c r="E444" s="33">
        <v>6.88</v>
      </c>
      <c r="F444" s="33">
        <v>6.92</v>
      </c>
      <c r="G444" s="33">
        <v>6.93</v>
      </c>
      <c r="H444" s="33">
        <v>6.95</v>
      </c>
      <c r="I444" s="33">
        <v>6.99</v>
      </c>
      <c r="J444" s="33">
        <v>7.12</v>
      </c>
      <c r="K444" s="33">
        <v>7.34</v>
      </c>
      <c r="L444" s="33">
        <v>7.51</v>
      </c>
      <c r="M444" s="33">
        <v>7.72</v>
      </c>
      <c r="O444" s="1">
        <f t="shared" si="312"/>
        <v>44448</v>
      </c>
      <c r="P444" s="6">
        <f t="shared" si="313"/>
        <v>6.6997893664274777</v>
      </c>
      <c r="Q444" s="6">
        <f t="shared" si="314"/>
        <v>6.7378467078928139</v>
      </c>
      <c r="R444" s="6">
        <f t="shared" si="315"/>
        <v>6.7378413656784097</v>
      </c>
      <c r="S444" s="6">
        <f t="shared" si="316"/>
        <v>6.960014970059869</v>
      </c>
      <c r="T444" s="6">
        <f t="shared" si="317"/>
        <v>6.9500028059235941</v>
      </c>
      <c r="U444" s="6">
        <f t="shared" si="318"/>
        <v>7.2236095037411685</v>
      </c>
      <c r="V444" s="6">
        <f t="shared" si="319"/>
        <v>7.3414106047610233</v>
      </c>
      <c r="W444" s="6">
        <f t="shared" si="320"/>
        <v>7.9887370108470579</v>
      </c>
      <c r="X444" s="6">
        <f t="shared" si="321"/>
        <v>9.0903013305436797</v>
      </c>
      <c r="AC444" s="1">
        <f t="shared" si="322"/>
        <v>44448</v>
      </c>
      <c r="AD444" s="9">
        <f t="shared" si="323"/>
        <v>7.126051719404336E-3</v>
      </c>
      <c r="AE444" s="9">
        <f t="shared" si="324"/>
        <v>4.2422807018446277E-3</v>
      </c>
      <c r="AF444" s="9">
        <f t="shared" si="325"/>
        <v>-4.2317684250177661E-3</v>
      </c>
      <c r="AG444" s="9">
        <f t="shared" si="326"/>
        <v>1.4365991276953233E-3</v>
      </c>
      <c r="AH444" s="9">
        <f t="shared" si="327"/>
        <v>-1.4390239901734133E-3</v>
      </c>
      <c r="AI444" s="9">
        <f t="shared" si="328"/>
        <v>-2.2204533621757771E-3</v>
      </c>
      <c r="AJ444" s="9">
        <f t="shared" si="329"/>
        <v>-5.0986811424001575E-3</v>
      </c>
      <c r="AK444" s="9">
        <f t="shared" si="301"/>
        <v>-1.4436054482838314E-3</v>
      </c>
      <c r="AL444" s="9">
        <f t="shared" si="302"/>
        <v>2.9903746785047837E-3</v>
      </c>
      <c r="AQ444" s="1">
        <f t="shared" si="330"/>
        <v>44448</v>
      </c>
      <c r="AR444" s="12">
        <f t="shared" si="303"/>
        <v>5.0780613107625492E-5</v>
      </c>
      <c r="AS444" s="12">
        <f t="shared" si="304"/>
        <v>1.7996945553243347E-5</v>
      </c>
      <c r="AT444" s="12">
        <f t="shared" si="305"/>
        <v>1.7907864002977344E-5</v>
      </c>
      <c r="AU444" s="12">
        <f t="shared" si="306"/>
        <v>2.0638170536949638E-6</v>
      </c>
      <c r="AV444" s="12">
        <f t="shared" si="307"/>
        <v>2.0707900442946121E-6</v>
      </c>
      <c r="AW444" s="12">
        <f t="shared" si="308"/>
        <v>4.9304131335977125E-6</v>
      </c>
      <c r="AX444" s="12">
        <f t="shared" si="309"/>
        <v>2.5996549391866974E-5</v>
      </c>
      <c r="AY444" s="12">
        <f t="shared" si="310"/>
        <v>2.083996690314762E-6</v>
      </c>
      <c r="AZ444" s="12">
        <f t="shared" si="311"/>
        <v>8.9423407178425878E-6</v>
      </c>
      <c r="BE444" s="1">
        <f t="shared" si="331"/>
        <v>44448</v>
      </c>
      <c r="BF444" s="4">
        <f>lambda!$C$1*BF443</f>
        <v>2.3822938341385314E-4</v>
      </c>
      <c r="BG444" s="12">
        <f t="shared" si="332"/>
        <v>1.209743415000705E-8</v>
      </c>
      <c r="BH444" s="12">
        <f t="shared" si="333"/>
        <v>4.2874012424818492E-9</v>
      </c>
      <c r="BI444" s="12">
        <f t="shared" si="334"/>
        <v>4.2661793996884284E-9</v>
      </c>
      <c r="BJ444" s="12">
        <f t="shared" si="335"/>
        <v>4.9166186418074623E-10</v>
      </c>
      <c r="BK444" s="12">
        <f t="shared" si="336"/>
        <v>4.9332303543185103E-10</v>
      </c>
      <c r="BL444" s="12">
        <f t="shared" si="337"/>
        <v>1.1745692807925467E-9</v>
      </c>
      <c r="BM444" s="12">
        <f t="shared" si="338"/>
        <v>6.1931419325122481E-9</v>
      </c>
      <c r="BN444" s="12">
        <f t="shared" si="339"/>
        <v>4.9646924657019641E-10</v>
      </c>
      <c r="BO444" s="12">
        <f t="shared" si="340"/>
        <v>2.1303283154882327E-9</v>
      </c>
    </row>
    <row r="445" spans="1:67" x14ac:dyDescent="0.25">
      <c r="A445" s="1">
        <v>44447</v>
      </c>
      <c r="B445" s="33">
        <v>6.76</v>
      </c>
      <c r="C445" s="33">
        <v>6.79</v>
      </c>
      <c r="D445" s="33">
        <v>6.82</v>
      </c>
      <c r="E445" s="33">
        <v>6.85</v>
      </c>
      <c r="F445" s="33">
        <v>6.9</v>
      </c>
      <c r="G445" s="33">
        <v>6.92</v>
      </c>
      <c r="H445" s="33">
        <v>6.95</v>
      </c>
      <c r="I445" s="33">
        <v>7</v>
      </c>
      <c r="J445" s="33">
        <v>7.13</v>
      </c>
      <c r="K445" s="33">
        <v>7.34</v>
      </c>
      <c r="L445" s="33">
        <v>7.49</v>
      </c>
      <c r="M445" s="33">
        <v>7.67</v>
      </c>
      <c r="O445" s="1">
        <f t="shared" si="312"/>
        <v>44447</v>
      </c>
      <c r="P445" s="6">
        <f t="shared" si="313"/>
        <v>6.6522160272477038</v>
      </c>
      <c r="Q445" s="6">
        <f t="shared" si="314"/>
        <v>6.7093234155159998</v>
      </c>
      <c r="R445" s="6">
        <f t="shared" si="315"/>
        <v>6.7664147653871076</v>
      </c>
      <c r="S445" s="6">
        <f t="shared" si="316"/>
        <v>6.9500233972858982</v>
      </c>
      <c r="T445" s="6">
        <f t="shared" si="317"/>
        <v>6.9600112261443803</v>
      </c>
      <c r="U445" s="6">
        <f t="shared" si="318"/>
        <v>7.2396670126280815</v>
      </c>
      <c r="V445" s="6">
        <f t="shared" si="319"/>
        <v>7.3789377046304612</v>
      </c>
      <c r="W445" s="6">
        <f t="shared" si="320"/>
        <v>8.0002779233786594</v>
      </c>
      <c r="X445" s="6">
        <f t="shared" si="321"/>
        <v>9.0631585274270954</v>
      </c>
      <c r="AC445" s="1">
        <f t="shared" si="322"/>
        <v>44447</v>
      </c>
      <c r="AD445" s="9">
        <f t="shared" si="323"/>
        <v>7.1794547908652466E-3</v>
      </c>
      <c r="AE445" s="9">
        <f t="shared" si="324"/>
        <v>4.2604496603306308E-3</v>
      </c>
      <c r="AF445" s="9">
        <f t="shared" si="325"/>
        <v>1.4008514169226796E-3</v>
      </c>
      <c r="AG445" s="9">
        <f t="shared" si="326"/>
        <v>-2.8787954179536369E-3</v>
      </c>
      <c r="AH445" s="9">
        <f t="shared" si="327"/>
        <v>1.4378122977096385E-3</v>
      </c>
      <c r="AI445" s="9">
        <f t="shared" si="328"/>
        <v>-2.2163619642419485E-3</v>
      </c>
      <c r="AJ445" s="9">
        <f t="shared" si="329"/>
        <v>-5.0756545720537167E-3</v>
      </c>
      <c r="AK445" s="9">
        <f t="shared" si="301"/>
        <v>3.384425137222531E-3</v>
      </c>
      <c r="AL445" s="9">
        <f t="shared" si="302"/>
        <v>4.4883216092333296E-3</v>
      </c>
      <c r="AQ445" s="1">
        <f t="shared" si="330"/>
        <v>44447</v>
      </c>
      <c r="AR445" s="12">
        <f t="shared" si="303"/>
        <v>5.1544571094077939E-5</v>
      </c>
      <c r="AS445" s="12">
        <f t="shared" si="304"/>
        <v>1.8151431308211388E-5</v>
      </c>
      <c r="AT445" s="12">
        <f t="shared" si="305"/>
        <v>1.9623846922942792E-6</v>
      </c>
      <c r="AU445" s="12">
        <f t="shared" si="306"/>
        <v>8.2874630584308555E-6</v>
      </c>
      <c r="AV445" s="12">
        <f t="shared" si="307"/>
        <v>2.0673042034450703E-6</v>
      </c>
      <c r="AW445" s="12">
        <f t="shared" si="308"/>
        <v>4.9122603565384277E-6</v>
      </c>
      <c r="AX445" s="12">
        <f t="shared" si="309"/>
        <v>2.5762269334809797E-5</v>
      </c>
      <c r="AY445" s="12">
        <f t="shared" si="310"/>
        <v>1.1454333509463748E-5</v>
      </c>
      <c r="AZ445" s="12">
        <f t="shared" si="311"/>
        <v>2.0145030867910866E-5</v>
      </c>
      <c r="BE445" s="1">
        <f t="shared" si="331"/>
        <v>44447</v>
      </c>
      <c r="BF445" s="4">
        <f>lambda!$C$1*BF444</f>
        <v>2.3633867402167972E-4</v>
      </c>
      <c r="BG445" s="12">
        <f t="shared" si="332"/>
        <v>1.2181975585390581E-8</v>
      </c>
      <c r="BH445" s="12">
        <f t="shared" si="333"/>
        <v>4.2898852069782831E-9</v>
      </c>
      <c r="BI445" s="12">
        <f t="shared" si="334"/>
        <v>4.6378739609727192E-10</v>
      </c>
      <c r="BJ445" s="12">
        <f t="shared" si="335"/>
        <v>1.9586480302332027E-9</v>
      </c>
      <c r="BK445" s="12">
        <f t="shared" si="336"/>
        <v>4.8858393424165274E-10</v>
      </c>
      <c r="BL445" s="12">
        <f t="shared" si="337"/>
        <v>1.1609570991135556E-9</v>
      </c>
      <c r="BM445" s="12">
        <f t="shared" si="338"/>
        <v>6.0886205743783285E-9</v>
      </c>
      <c r="BN445" s="12">
        <f t="shared" si="339"/>
        <v>2.7071019934287553E-9</v>
      </c>
      <c r="BO445" s="12">
        <f t="shared" si="340"/>
        <v>4.7610498834478618E-9</v>
      </c>
    </row>
    <row r="446" spans="1:67" x14ac:dyDescent="0.25">
      <c r="A446" s="1">
        <v>44446</v>
      </c>
      <c r="B446" s="33">
        <v>6.69</v>
      </c>
      <c r="C446" s="33">
        <v>6.73</v>
      </c>
      <c r="D446" s="33">
        <v>6.77</v>
      </c>
      <c r="E446" s="33">
        <v>6.81</v>
      </c>
      <c r="F446" s="33">
        <v>6.89</v>
      </c>
      <c r="G446" s="33">
        <v>6.91</v>
      </c>
      <c r="H446" s="33">
        <v>6.95</v>
      </c>
      <c r="I446" s="33">
        <v>7.01</v>
      </c>
      <c r="J446" s="33">
        <v>7.13</v>
      </c>
      <c r="K446" s="33">
        <v>7.33</v>
      </c>
      <c r="L446" s="33">
        <v>7.47</v>
      </c>
      <c r="M446" s="33">
        <v>7.64</v>
      </c>
      <c r="O446" s="1">
        <f t="shared" si="312"/>
        <v>44446</v>
      </c>
      <c r="P446" s="6">
        <f t="shared" si="313"/>
        <v>6.6046277762787042</v>
      </c>
      <c r="Q446" s="6">
        <f t="shared" si="314"/>
        <v>6.6807994863772535</v>
      </c>
      <c r="R446" s="6">
        <f t="shared" si="315"/>
        <v>6.7569426597308357</v>
      </c>
      <c r="S446" s="6">
        <f t="shared" si="316"/>
        <v>6.9700599194831625</v>
      </c>
      <c r="T446" s="6">
        <f t="shared" si="317"/>
        <v>6.950011227194719</v>
      </c>
      <c r="U446" s="6">
        <f t="shared" si="318"/>
        <v>7.2557305299373542</v>
      </c>
      <c r="V446" s="6">
        <f t="shared" si="319"/>
        <v>7.4164858536345246</v>
      </c>
      <c r="W446" s="6">
        <f t="shared" si="320"/>
        <v>7.9732473489492266</v>
      </c>
      <c r="X446" s="6">
        <f t="shared" si="321"/>
        <v>9.0225713095399609</v>
      </c>
      <c r="AC446" s="1">
        <f t="shared" si="322"/>
        <v>44446</v>
      </c>
      <c r="AD446" s="9">
        <f t="shared" si="323"/>
        <v>1.0141525719128467E-2</v>
      </c>
      <c r="AE446" s="9">
        <f t="shared" si="324"/>
        <v>8.5804782184312912E-3</v>
      </c>
      <c r="AF446" s="9">
        <f t="shared" si="325"/>
        <v>1.1326441933239121E-2</v>
      </c>
      <c r="AG446" s="9">
        <f t="shared" si="326"/>
        <v>2.8658498042404374E-3</v>
      </c>
      <c r="AH446" s="9">
        <f t="shared" si="327"/>
        <v>-1.4426551597814497E-3</v>
      </c>
      <c r="AI446" s="9">
        <f t="shared" si="328"/>
        <v>7.353405179624079E-4</v>
      </c>
      <c r="AJ446" s="9">
        <f t="shared" si="329"/>
        <v>-2.1728199250981429E-3</v>
      </c>
      <c r="AK446" s="9">
        <f t="shared" si="301"/>
        <v>-1.2991567183746599E-2</v>
      </c>
      <c r="AL446" s="9">
        <f t="shared" si="302"/>
        <v>-2.9824508641975124E-3</v>
      </c>
      <c r="AQ446" s="1">
        <f t="shared" si="330"/>
        <v>44446</v>
      </c>
      <c r="AR446" s="12">
        <f t="shared" si="303"/>
        <v>1.0285054391174417E-4</v>
      </c>
      <c r="AS446" s="12">
        <f t="shared" si="304"/>
        <v>7.3624606456973831E-5</v>
      </c>
      <c r="AT446" s="12">
        <f t="shared" si="305"/>
        <v>1.2828828686703756E-4</v>
      </c>
      <c r="AU446" s="12">
        <f t="shared" si="306"/>
        <v>8.213095100464954E-6</v>
      </c>
      <c r="AV446" s="12">
        <f t="shared" si="307"/>
        <v>2.0812539100440404E-6</v>
      </c>
      <c r="AW446" s="12">
        <f t="shared" si="308"/>
        <v>5.4072567735722232E-7</v>
      </c>
      <c r="AX446" s="12">
        <f t="shared" si="309"/>
        <v>4.7211464269034996E-6</v>
      </c>
      <c r="AY446" s="12">
        <f t="shared" si="310"/>
        <v>1.6878081788980153E-4</v>
      </c>
      <c r="AZ446" s="12">
        <f t="shared" si="311"/>
        <v>8.8950131573524883E-6</v>
      </c>
      <c r="BE446" s="1">
        <f t="shared" si="331"/>
        <v>44446</v>
      </c>
      <c r="BF446" s="4">
        <f>lambda!$C$1*BF445</f>
        <v>2.3446297025960292E-4</v>
      </c>
      <c r="BG446" s="12">
        <f t="shared" si="332"/>
        <v>2.4114644018363258E-8</v>
      </c>
      <c r="BH446" s="12">
        <f t="shared" si="333"/>
        <v>1.7262243914096424E-8</v>
      </c>
      <c r="BI446" s="12">
        <f t="shared" si="334"/>
        <v>3.0078852788361635E-8</v>
      </c>
      <c r="BJ446" s="12">
        <f t="shared" si="335"/>
        <v>1.925666672279605E-9</v>
      </c>
      <c r="BK446" s="12">
        <f t="shared" si="336"/>
        <v>4.8797697361333817E-10</v>
      </c>
      <c r="BL446" s="12">
        <f t="shared" si="337"/>
        <v>1.2678014840881006E-10</v>
      </c>
      <c r="BM446" s="12">
        <f t="shared" si="338"/>
        <v>1.1069340142823059E-9</v>
      </c>
      <c r="BN446" s="12">
        <f t="shared" si="339"/>
        <v>3.9572851885287994E-8</v>
      </c>
      <c r="BO446" s="12">
        <f t="shared" si="340"/>
        <v>2.0855512053711129E-9</v>
      </c>
    </row>
    <row r="447" spans="1:67" x14ac:dyDescent="0.25">
      <c r="A447" s="1">
        <v>44445</v>
      </c>
      <c r="B447" s="33">
        <v>6.58</v>
      </c>
      <c r="C447" s="33">
        <v>6.64</v>
      </c>
      <c r="D447" s="33">
        <v>6.69</v>
      </c>
      <c r="E447" s="33">
        <v>6.73</v>
      </c>
      <c r="F447" s="33">
        <v>6.84</v>
      </c>
      <c r="G447" s="33">
        <v>6.88</v>
      </c>
      <c r="H447" s="33">
        <v>6.93</v>
      </c>
      <c r="I447" s="33">
        <v>7</v>
      </c>
      <c r="J447" s="33">
        <v>7.15</v>
      </c>
      <c r="K447" s="33">
        <v>7.35</v>
      </c>
      <c r="L447" s="33">
        <v>7.49</v>
      </c>
      <c r="M447" s="33">
        <v>7.64</v>
      </c>
      <c r="O447" s="1">
        <f t="shared" si="312"/>
        <v>44445</v>
      </c>
      <c r="P447" s="6">
        <f t="shared" si="313"/>
        <v>6.5379852733329358</v>
      </c>
      <c r="Q447" s="6">
        <f t="shared" si="314"/>
        <v>6.6237202656104444</v>
      </c>
      <c r="R447" s="6">
        <f t="shared" si="315"/>
        <v>6.6808423276089712</v>
      </c>
      <c r="S447" s="6">
        <f t="shared" si="316"/>
        <v>6.9501133701864726</v>
      </c>
      <c r="T447" s="6">
        <f t="shared" si="317"/>
        <v>6.9600449326003844</v>
      </c>
      <c r="U447" s="6">
        <f t="shared" si="318"/>
        <v>7.2503970584904316</v>
      </c>
      <c r="V447" s="6">
        <f t="shared" si="319"/>
        <v>7.4326180617162123</v>
      </c>
      <c r="W447" s="6">
        <f t="shared" si="320"/>
        <v>8.0775081165082394</v>
      </c>
      <c r="X447" s="6">
        <f t="shared" si="321"/>
        <v>9.0495208530076088</v>
      </c>
      <c r="AC447" s="1">
        <f t="shared" si="322"/>
        <v>44445</v>
      </c>
      <c r="AD447" s="9">
        <f t="shared" si="323"/>
        <v>2.9197866026746755E-3</v>
      </c>
      <c r="AE447" s="9">
        <f t="shared" si="324"/>
        <v>1.4382258705930983E-3</v>
      </c>
      <c r="AF447" s="9">
        <f t="shared" si="325"/>
        <v>1.4253185973287245E-3</v>
      </c>
      <c r="AG447" s="9">
        <f t="shared" si="326"/>
        <v>4.3286612453962E-3</v>
      </c>
      <c r="AH447" s="9">
        <f t="shared" si="327"/>
        <v>7.2126341324846785E-3</v>
      </c>
      <c r="AI447" s="9">
        <f t="shared" si="328"/>
        <v>4.4367578332664111E-3</v>
      </c>
      <c r="AJ447" s="9">
        <f t="shared" si="329"/>
        <v>4.3346402192730171E-3</v>
      </c>
      <c r="AK447" s="9">
        <f t="shared" si="301"/>
        <v>9.112148414150846E-3</v>
      </c>
      <c r="AL447" s="9">
        <f t="shared" si="302"/>
        <v>5.9715995087688935E-3</v>
      </c>
      <c r="AQ447" s="1">
        <f t="shared" si="330"/>
        <v>44445</v>
      </c>
      <c r="AR447" s="12">
        <f t="shared" si="303"/>
        <v>8.5251538051585241E-6</v>
      </c>
      <c r="AS447" s="12">
        <f t="shared" si="304"/>
        <v>2.0684936548432753E-6</v>
      </c>
      <c r="AT447" s="12">
        <f t="shared" si="305"/>
        <v>2.031533103891123E-6</v>
      </c>
      <c r="AU447" s="12">
        <f t="shared" si="306"/>
        <v>1.873730817739498E-5</v>
      </c>
      <c r="AV447" s="12">
        <f t="shared" si="307"/>
        <v>5.202209112908301E-5</v>
      </c>
      <c r="AW447" s="12">
        <f t="shared" si="308"/>
        <v>1.9684820071050858E-5</v>
      </c>
      <c r="AX447" s="12">
        <f t="shared" si="309"/>
        <v>1.878910583053923E-5</v>
      </c>
      <c r="AY447" s="12">
        <f t="shared" si="310"/>
        <v>8.3031248721511782E-5</v>
      </c>
      <c r="AZ447" s="12">
        <f t="shared" si="311"/>
        <v>3.5660000693128891E-5</v>
      </c>
      <c r="BE447" s="1">
        <f t="shared" si="331"/>
        <v>44445</v>
      </c>
      <c r="BF447" s="4">
        <f>lambda!$C$1*BF446</f>
        <v>2.3260215303532036E-4</v>
      </c>
      <c r="BG447" s="12">
        <f t="shared" si="332"/>
        <v>1.9829691300371266E-9</v>
      </c>
      <c r="BH447" s="12">
        <f t="shared" si="333"/>
        <v>4.8113607765644468E-10</v>
      </c>
      <c r="BI447" s="12">
        <f t="shared" si="334"/>
        <v>4.7253897392760241E-10</v>
      </c>
      <c r="BJ447" s="12">
        <f t="shared" si="335"/>
        <v>4.3583382241483869E-9</v>
      </c>
      <c r="BK447" s="12">
        <f t="shared" si="336"/>
        <v>1.2100450402024348E-8</v>
      </c>
      <c r="BL447" s="12">
        <f t="shared" si="337"/>
        <v>4.5787315306393171E-9</v>
      </c>
      <c r="BM447" s="12">
        <f t="shared" si="338"/>
        <v>4.3703864697919161E-9</v>
      </c>
      <c r="BN447" s="12">
        <f t="shared" si="339"/>
        <v>1.931324722183483E-8</v>
      </c>
      <c r="BO447" s="12">
        <f t="shared" si="340"/>
        <v>8.2945929384627968E-9</v>
      </c>
    </row>
    <row r="448" spans="1:67" x14ac:dyDescent="0.25">
      <c r="A448" s="1">
        <v>44442</v>
      </c>
      <c r="B448" s="33">
        <v>6.58</v>
      </c>
      <c r="C448" s="33">
        <v>6.63</v>
      </c>
      <c r="D448" s="33">
        <v>6.68</v>
      </c>
      <c r="E448" s="33">
        <v>6.72</v>
      </c>
      <c r="F448" s="33">
        <v>6.82</v>
      </c>
      <c r="G448" s="33">
        <v>6.85</v>
      </c>
      <c r="H448" s="33">
        <v>6.9</v>
      </c>
      <c r="I448" s="33">
        <v>6.97</v>
      </c>
      <c r="J448" s="33">
        <v>7.11</v>
      </c>
      <c r="K448" s="33">
        <v>7.31</v>
      </c>
      <c r="L448" s="33">
        <v>7.44</v>
      </c>
      <c r="M448" s="33">
        <v>7.59</v>
      </c>
      <c r="O448" s="1">
        <f t="shared" si="312"/>
        <v>44442</v>
      </c>
      <c r="P448" s="6">
        <f t="shared" si="313"/>
        <v>6.5189235930846579</v>
      </c>
      <c r="Q448" s="6">
        <f t="shared" si="314"/>
        <v>6.6142007070435049</v>
      </c>
      <c r="R448" s="6">
        <f t="shared" si="315"/>
        <v>6.6713267817467781</v>
      </c>
      <c r="S448" s="6">
        <f t="shared" si="316"/>
        <v>6.9200937031484555</v>
      </c>
      <c r="T448" s="6">
        <f t="shared" si="317"/>
        <v>6.9100252785317284</v>
      </c>
      <c r="U448" s="6">
        <f t="shared" si="318"/>
        <v>7.2183000585068875</v>
      </c>
      <c r="V448" s="6">
        <f t="shared" si="319"/>
        <v>7.4004700618739427</v>
      </c>
      <c r="W448" s="6">
        <f t="shared" si="320"/>
        <v>8.0042389902785178</v>
      </c>
      <c r="X448" s="6">
        <f t="shared" si="321"/>
        <v>8.9956417709876355</v>
      </c>
      <c r="AC448" s="1">
        <f t="shared" si="322"/>
        <v>44442</v>
      </c>
      <c r="AD448" s="9">
        <f t="shared" si="323"/>
        <v>2.928474244588457E-3</v>
      </c>
      <c r="AE448" s="9">
        <f t="shared" si="324"/>
        <v>1.4403985834013019E-3</v>
      </c>
      <c r="AF448" s="9">
        <f t="shared" si="325"/>
        <v>1.4274533031100262E-3</v>
      </c>
      <c r="AG448" s="9">
        <f t="shared" si="326"/>
        <v>1.4461109833849208E-3</v>
      </c>
      <c r="AH448" s="9">
        <f t="shared" si="327"/>
        <v>-7.2162686571323586E-3</v>
      </c>
      <c r="AI448" s="9">
        <f t="shared" si="328"/>
        <v>-5.1772764735957318E-3</v>
      </c>
      <c r="AJ448" s="9">
        <f t="shared" si="329"/>
        <v>-2.8917120816808997E-3</v>
      </c>
      <c r="AK448" s="9">
        <f t="shared" si="301"/>
        <v>-2.8805343621678124E-3</v>
      </c>
      <c r="AL448" s="9">
        <f t="shared" si="302"/>
        <v>1.5135185277573629E-3</v>
      </c>
      <c r="AQ448" s="1">
        <f t="shared" si="330"/>
        <v>44442</v>
      </c>
      <c r="AR448" s="12">
        <f t="shared" si="303"/>
        <v>8.5759614012179337E-6</v>
      </c>
      <c r="AS448" s="12">
        <f t="shared" si="304"/>
        <v>2.0747480790644772E-6</v>
      </c>
      <c r="AT448" s="12">
        <f t="shared" si="305"/>
        <v>2.0376229325597244E-6</v>
      </c>
      <c r="AU448" s="12">
        <f t="shared" si="306"/>
        <v>2.0912369762665027E-6</v>
      </c>
      <c r="AV448" s="12">
        <f t="shared" si="307"/>
        <v>5.2074533331910851E-5</v>
      </c>
      <c r="AW448" s="12">
        <f t="shared" si="308"/>
        <v>2.6804191684047856E-5</v>
      </c>
      <c r="AX448" s="12">
        <f t="shared" si="309"/>
        <v>8.361998763339282E-6</v>
      </c>
      <c r="AY448" s="12">
        <f t="shared" si="310"/>
        <v>8.2974782116295263E-6</v>
      </c>
      <c r="AZ448" s="12">
        <f t="shared" si="311"/>
        <v>2.2907383338648155E-6</v>
      </c>
      <c r="BE448" s="1">
        <f t="shared" si="331"/>
        <v>44442</v>
      </c>
      <c r="BF448" s="4">
        <f>lambda!$C$1*BF447</f>
        <v>2.3075610420170671E-4</v>
      </c>
      <c r="BG448" s="12">
        <f t="shared" si="332"/>
        <v>1.97895544272926E-9</v>
      </c>
      <c r="BH448" s="12">
        <f t="shared" si="333"/>
        <v>4.7876078392489339E-10</v>
      </c>
      <c r="BI448" s="12">
        <f t="shared" si="334"/>
        <v>4.7019392974953895E-10</v>
      </c>
      <c r="BJ448" s="12">
        <f t="shared" si="335"/>
        <v>4.8256569760581515E-10</v>
      </c>
      <c r="BK448" s="12">
        <f t="shared" si="336"/>
        <v>1.201651643979367E-8</v>
      </c>
      <c r="BL448" s="12">
        <f t="shared" si="337"/>
        <v>6.1852308492866672E-9</v>
      </c>
      <c r="BM448" s="12">
        <f t="shared" si="338"/>
        <v>1.9295822579676619E-9</v>
      </c>
      <c r="BN448" s="12">
        <f t="shared" si="339"/>
        <v>1.9146937468141739E-9</v>
      </c>
      <c r="BO448" s="12">
        <f t="shared" si="340"/>
        <v>5.286018536681534E-10</v>
      </c>
    </row>
    <row r="449" spans="1:67" x14ac:dyDescent="0.25">
      <c r="A449" s="1">
        <v>44441</v>
      </c>
      <c r="B449" s="33">
        <v>6.58</v>
      </c>
      <c r="C449" s="33">
        <v>6.62</v>
      </c>
      <c r="D449" s="33">
        <v>6.67</v>
      </c>
      <c r="E449" s="33">
        <v>6.71</v>
      </c>
      <c r="F449" s="33">
        <v>6.81</v>
      </c>
      <c r="G449" s="33">
        <v>6.86</v>
      </c>
      <c r="H449" s="33">
        <v>6.92</v>
      </c>
      <c r="I449" s="33">
        <v>6.99</v>
      </c>
      <c r="J449" s="33">
        <v>7.13</v>
      </c>
      <c r="K449" s="33">
        <v>7.32</v>
      </c>
      <c r="L449" s="33">
        <v>7.45</v>
      </c>
      <c r="M449" s="33">
        <v>7.59</v>
      </c>
      <c r="O449" s="1">
        <f t="shared" si="312"/>
        <v>44441</v>
      </c>
      <c r="P449" s="6">
        <f t="shared" si="313"/>
        <v>6.499861018991826</v>
      </c>
      <c r="Q449" s="6">
        <f t="shared" si="314"/>
        <v>6.6046804798216563</v>
      </c>
      <c r="R449" s="6">
        <f t="shared" si="315"/>
        <v>6.6618105678873718</v>
      </c>
      <c r="S449" s="6">
        <f t="shared" si="316"/>
        <v>6.9100937119295436</v>
      </c>
      <c r="T449" s="6">
        <f t="shared" si="317"/>
        <v>6.9600702291012118</v>
      </c>
      <c r="U449" s="6">
        <f t="shared" si="318"/>
        <v>7.2557681010951729</v>
      </c>
      <c r="V449" s="6">
        <f t="shared" si="319"/>
        <v>7.4219010617688097</v>
      </c>
      <c r="W449" s="6">
        <f t="shared" si="320"/>
        <v>8.0273287151404187</v>
      </c>
      <c r="X449" s="6">
        <f t="shared" si="321"/>
        <v>8.9820369986327719</v>
      </c>
      <c r="AC449" s="1">
        <f t="shared" si="322"/>
        <v>44441</v>
      </c>
      <c r="AD449" s="9">
        <f t="shared" si="323"/>
        <v>1.3282042150346401E-2</v>
      </c>
      <c r="AE449" s="9">
        <f t="shared" si="324"/>
        <v>1.5989643292181242E-2</v>
      </c>
      <c r="AF449" s="9">
        <f t="shared" si="325"/>
        <v>1.0045150619236489E-2</v>
      </c>
      <c r="AG449" s="9">
        <f t="shared" si="326"/>
        <v>-1.6980478015949472E-5</v>
      </c>
      <c r="AH449" s="9">
        <f t="shared" si="327"/>
        <v>2.8732109577053254E-3</v>
      </c>
      <c r="AI449" s="9">
        <f t="shared" si="328"/>
        <v>5.9156670405496273E-3</v>
      </c>
      <c r="AJ449" s="9">
        <f t="shared" si="329"/>
        <v>5.791268342756793E-3</v>
      </c>
      <c r="AK449" s="9">
        <f t="shared" si="301"/>
        <v>5.7683132749209174E-3</v>
      </c>
      <c r="AL449" s="9">
        <f t="shared" si="302"/>
        <v>6.0053868232324758E-3</v>
      </c>
      <c r="AQ449" s="1">
        <f t="shared" si="330"/>
        <v>44441</v>
      </c>
      <c r="AR449" s="12">
        <f t="shared" si="303"/>
        <v>1.7641264368357845E-4</v>
      </c>
      <c r="AS449" s="12">
        <f t="shared" si="304"/>
        <v>2.556686926111966E-4</v>
      </c>
      <c r="AT449" s="12">
        <f t="shared" si="305"/>
        <v>1.0090505096314723E-4</v>
      </c>
      <c r="AU449" s="12">
        <f t="shared" si="306"/>
        <v>2.8833663365014331E-10</v>
      </c>
      <c r="AV449" s="12">
        <f t="shared" si="307"/>
        <v>8.2553412074779532E-6</v>
      </c>
      <c r="AW449" s="12">
        <f t="shared" si="308"/>
        <v>3.4995116534645187E-5</v>
      </c>
      <c r="AX449" s="12">
        <f t="shared" si="309"/>
        <v>3.3538789017817014E-5</v>
      </c>
      <c r="AY449" s="12">
        <f t="shared" si="310"/>
        <v>3.3273438037628879E-5</v>
      </c>
      <c r="AZ449" s="12">
        <f t="shared" si="311"/>
        <v>3.606467089665425E-5</v>
      </c>
      <c r="BE449" s="1">
        <f t="shared" si="331"/>
        <v>44441</v>
      </c>
      <c r="BF449" s="4">
        <f>lambda!$C$1*BF448</f>
        <v>2.2892470654931223E-4</v>
      </c>
      <c r="BG449" s="12">
        <f t="shared" si="332"/>
        <v>4.0385212686851574E-8</v>
      </c>
      <c r="BH449" s="12">
        <f t="shared" si="333"/>
        <v>5.8528880429864492E-8</v>
      </c>
      <c r="BI449" s="12">
        <f t="shared" si="334"/>
        <v>2.3099659181081875E-8</v>
      </c>
      <c r="BJ449" s="12">
        <f t="shared" si="335"/>
        <v>6.6007379245775597E-14</v>
      </c>
      <c r="BK449" s="12">
        <f t="shared" si="336"/>
        <v>1.8898515633863351E-9</v>
      </c>
      <c r="BL449" s="12">
        <f t="shared" si="337"/>
        <v>8.0112467833526335E-9</v>
      </c>
      <c r="BM449" s="12">
        <f t="shared" si="338"/>
        <v>7.677857433923056E-9</v>
      </c>
      <c r="BN449" s="12">
        <f t="shared" si="339"/>
        <v>7.6171120386509147E-9</v>
      </c>
      <c r="BO449" s="12">
        <f t="shared" si="340"/>
        <v>8.2560942018140946E-9</v>
      </c>
    </row>
    <row r="450" spans="1:67" x14ac:dyDescent="0.25">
      <c r="A450" s="1">
        <v>44440</v>
      </c>
      <c r="B450" s="33">
        <v>6.45</v>
      </c>
      <c r="C450" s="33">
        <v>6.51</v>
      </c>
      <c r="D450" s="33">
        <v>6.56</v>
      </c>
      <c r="E450" s="33">
        <v>6.61</v>
      </c>
      <c r="F450" s="33">
        <v>6.76</v>
      </c>
      <c r="G450" s="33">
        <v>6.82</v>
      </c>
      <c r="H450" s="33">
        <v>6.88</v>
      </c>
      <c r="I450" s="33">
        <v>6.95</v>
      </c>
      <c r="J450" s="33">
        <v>7.09</v>
      </c>
      <c r="K450" s="33">
        <v>7.28</v>
      </c>
      <c r="L450" s="33">
        <v>7.41</v>
      </c>
      <c r="M450" s="33">
        <v>7.54</v>
      </c>
      <c r="O450" s="1">
        <f t="shared" si="312"/>
        <v>44440</v>
      </c>
      <c r="P450" s="6">
        <f t="shared" si="313"/>
        <v>6.4141003898794402</v>
      </c>
      <c r="Q450" s="6">
        <f t="shared" si="314"/>
        <v>6.4999138177880056</v>
      </c>
      <c r="R450" s="6">
        <f t="shared" si="315"/>
        <v>6.5952266599150988</v>
      </c>
      <c r="S450" s="6">
        <f t="shared" si="316"/>
        <v>6.9102110496201297</v>
      </c>
      <c r="T450" s="6">
        <f t="shared" si="317"/>
        <v>6.9401011804348878</v>
      </c>
      <c r="U450" s="6">
        <f t="shared" si="318"/>
        <v>7.2129721011330528</v>
      </c>
      <c r="V450" s="6">
        <f t="shared" si="319"/>
        <v>7.3790430619791403</v>
      </c>
      <c r="W450" s="6">
        <f t="shared" si="320"/>
        <v>7.9811578603498745</v>
      </c>
      <c r="X450" s="6">
        <f t="shared" si="321"/>
        <v>8.9282580353607166</v>
      </c>
      <c r="AC450" s="1">
        <f t="shared" si="322"/>
        <v>44440</v>
      </c>
      <c r="AD450" s="9">
        <f t="shared" si="323"/>
        <v>4.4712105892450345E-3</v>
      </c>
      <c r="AE450" s="9">
        <f t="shared" si="324"/>
        <v>2.9362206394278195E-3</v>
      </c>
      <c r="AF450" s="9">
        <f t="shared" si="325"/>
        <v>2.891685947752074E-3</v>
      </c>
      <c r="AG450" s="9">
        <f t="shared" si="326"/>
        <v>2.8984583515329963E-3</v>
      </c>
      <c r="AH450" s="9">
        <f t="shared" si="327"/>
        <v>-1.4451254996642696E-3</v>
      </c>
      <c r="AI450" s="9">
        <f t="shared" si="328"/>
        <v>-2.2255988277933127E-3</v>
      </c>
      <c r="AJ450" s="9">
        <f t="shared" si="329"/>
        <v>0</v>
      </c>
      <c r="AK450" s="9">
        <f t="shared" si="301"/>
        <v>-4.824164570630461E-3</v>
      </c>
      <c r="AL450" s="9">
        <f t="shared" si="302"/>
        <v>-6.0218085135068811E-3</v>
      </c>
      <c r="AQ450" s="1">
        <f t="shared" si="330"/>
        <v>44440</v>
      </c>
      <c r="AR450" s="12">
        <f t="shared" si="303"/>
        <v>1.9991724133376928E-5</v>
      </c>
      <c r="AS450" s="12">
        <f t="shared" si="304"/>
        <v>8.6213916434019142E-6</v>
      </c>
      <c r="AT450" s="12">
        <f t="shared" si="305"/>
        <v>8.3618476204268111E-6</v>
      </c>
      <c r="AU450" s="12">
        <f t="shared" si="306"/>
        <v>8.4010608155713743E-6</v>
      </c>
      <c r="AV450" s="12">
        <f t="shared" si="307"/>
        <v>2.0883877097799047E-6</v>
      </c>
      <c r="AW450" s="12">
        <f t="shared" si="308"/>
        <v>4.9532901422749678E-6</v>
      </c>
      <c r="AX450" s="12">
        <f t="shared" si="309"/>
        <v>0</v>
      </c>
      <c r="AY450" s="12">
        <f t="shared" si="310"/>
        <v>2.3272563804526181E-5</v>
      </c>
      <c r="AZ450" s="12">
        <f t="shared" si="311"/>
        <v>3.6262177773343951E-5</v>
      </c>
      <c r="BE450" s="1">
        <f t="shared" si="331"/>
        <v>44440</v>
      </c>
      <c r="BF450" s="4">
        <f>lambda!$C$1*BF449</f>
        <v>2.2710784379892086E-4</v>
      </c>
      <c r="BG450" s="12">
        <f t="shared" si="332"/>
        <v>4.5402773617540838E-9</v>
      </c>
      <c r="BH450" s="12">
        <f t="shared" si="333"/>
        <v>1.9579856666790437E-9</v>
      </c>
      <c r="BI450" s="12">
        <f t="shared" si="334"/>
        <v>1.8990411832502705E-9</v>
      </c>
      <c r="BJ450" s="12">
        <f t="shared" si="335"/>
        <v>1.9079468074480182E-9</v>
      </c>
      <c r="BK450" s="12">
        <f t="shared" si="336"/>
        <v>4.7428922978428071E-10</v>
      </c>
      <c r="BL450" s="12">
        <f t="shared" si="337"/>
        <v>1.1249310439225178E-9</v>
      </c>
      <c r="BM450" s="12">
        <f t="shared" si="338"/>
        <v>0</v>
      </c>
      <c r="BN450" s="12">
        <f t="shared" si="339"/>
        <v>5.2853817853187518E-9</v>
      </c>
      <c r="BO450" s="12">
        <f t="shared" si="340"/>
        <v>8.2354250055572976E-9</v>
      </c>
    </row>
    <row r="451" spans="1:67" x14ac:dyDescent="0.25">
      <c r="A451" s="1">
        <v>44439</v>
      </c>
      <c r="B451" s="33">
        <v>6.44</v>
      </c>
      <c r="C451" s="33">
        <v>6.49</v>
      </c>
      <c r="D451" s="33">
        <v>6.54</v>
      </c>
      <c r="E451" s="33">
        <v>6.59</v>
      </c>
      <c r="F451" s="33">
        <v>6.74</v>
      </c>
      <c r="G451" s="33">
        <v>6.81</v>
      </c>
      <c r="H451" s="33">
        <v>6.88</v>
      </c>
      <c r="I451" s="33">
        <v>6.95</v>
      </c>
      <c r="J451" s="33">
        <v>7.1</v>
      </c>
      <c r="K451" s="33">
        <v>7.3</v>
      </c>
      <c r="L451" s="33">
        <v>7.43</v>
      </c>
      <c r="M451" s="33">
        <v>7.57</v>
      </c>
      <c r="O451" s="1">
        <f t="shared" si="312"/>
        <v>44439</v>
      </c>
      <c r="P451" s="6">
        <f t="shared" si="313"/>
        <v>6.3854856153088058</v>
      </c>
      <c r="Q451" s="6">
        <f t="shared" si="314"/>
        <v>6.4808566284296987</v>
      </c>
      <c r="R451" s="6">
        <f t="shared" si="315"/>
        <v>6.5761828832411773</v>
      </c>
      <c r="S451" s="6">
        <f t="shared" si="316"/>
        <v>6.8902110892203661</v>
      </c>
      <c r="T451" s="6">
        <f t="shared" si="317"/>
        <v>6.9501377479241011</v>
      </c>
      <c r="U451" s="6">
        <f t="shared" si="318"/>
        <v>7.2290431606180983</v>
      </c>
      <c r="V451" s="6">
        <f t="shared" si="319"/>
        <v>7.3790430619791403</v>
      </c>
      <c r="W451" s="6">
        <f t="shared" si="320"/>
        <v>8.0197532998571059</v>
      </c>
      <c r="X451" s="6">
        <f t="shared" si="321"/>
        <v>8.9821845000735046</v>
      </c>
      <c r="AC451" s="1">
        <f t="shared" si="322"/>
        <v>44439</v>
      </c>
      <c r="AD451" s="9">
        <f t="shared" si="323"/>
        <v>5.9922936552371103E-3</v>
      </c>
      <c r="AE451" s="9">
        <f t="shared" si="324"/>
        <v>-2.9461438877649172E-3</v>
      </c>
      <c r="AF451" s="9">
        <f t="shared" si="325"/>
        <v>2.9004802114412586E-3</v>
      </c>
      <c r="AG451" s="9">
        <f t="shared" si="326"/>
        <v>-5.8019615679599885E-3</v>
      </c>
      <c r="AH451" s="9">
        <f t="shared" si="327"/>
        <v>-5.7448140873983594E-3</v>
      </c>
      <c r="AI451" s="9">
        <f t="shared" si="328"/>
        <v>-2.9557701913716715E-3</v>
      </c>
      <c r="AJ451" s="9">
        <f t="shared" si="329"/>
        <v>-7.9637911304856791E-3</v>
      </c>
      <c r="AK451" s="9">
        <f t="shared" si="301"/>
        <v>4.9521533625265205E-4</v>
      </c>
      <c r="AL451" s="9">
        <f t="shared" si="302"/>
        <v>-2.9925105476122193E-3</v>
      </c>
      <c r="AQ451" s="1">
        <f t="shared" si="330"/>
        <v>44439</v>
      </c>
      <c r="AR451" s="12">
        <f t="shared" si="303"/>
        <v>3.590758325059493E-5</v>
      </c>
      <c r="AS451" s="12">
        <f t="shared" si="304"/>
        <v>8.6797638074145803E-6</v>
      </c>
      <c r="AT451" s="12">
        <f t="shared" si="305"/>
        <v>8.4127854569623276E-6</v>
      </c>
      <c r="AU451" s="12">
        <f t="shared" si="306"/>
        <v>3.3662758036084726E-5</v>
      </c>
      <c r="AV451" s="12">
        <f t="shared" si="307"/>
        <v>3.3002888898770644E-5</v>
      </c>
      <c r="AW451" s="12">
        <f t="shared" si="308"/>
        <v>8.7365774242013276E-6</v>
      </c>
      <c r="AX451" s="12">
        <f t="shared" si="309"/>
        <v>6.3421969170002378E-5</v>
      </c>
      <c r="AY451" s="12">
        <f t="shared" si="310"/>
        <v>2.4523822925982722E-7</v>
      </c>
      <c r="AZ451" s="12">
        <f t="shared" si="311"/>
        <v>8.9551193775703847E-6</v>
      </c>
      <c r="BE451" s="1">
        <f t="shared" si="331"/>
        <v>44439</v>
      </c>
      <c r="BF451" s="4">
        <f>lambda!$C$1*BF450</f>
        <v>2.2530540059416754E-4</v>
      </c>
      <c r="BG451" s="12">
        <f t="shared" si="332"/>
        <v>8.0901724286437115E-9</v>
      </c>
      <c r="BH451" s="12">
        <f t="shared" si="333"/>
        <v>1.9555976616922987E-9</v>
      </c>
      <c r="BI451" s="12">
        <f t="shared" si="334"/>
        <v>1.8954459974936842E-9</v>
      </c>
      <c r="BJ451" s="12">
        <f t="shared" si="335"/>
        <v>7.5844011844246018E-9</v>
      </c>
      <c r="BK451" s="12">
        <f t="shared" si="336"/>
        <v>7.4357291041023245E-9</v>
      </c>
      <c r="BL451" s="12">
        <f t="shared" si="337"/>
        <v>1.9683980763816403E-9</v>
      </c>
      <c r="BM451" s="12">
        <f t="shared" si="338"/>
        <v>1.4289312170318329E-8</v>
      </c>
      <c r="BN451" s="12">
        <f t="shared" si="339"/>
        <v>5.525349748438967E-11</v>
      </c>
      <c r="BO451" s="12">
        <f t="shared" si="340"/>
        <v>2.0176367587320877E-9</v>
      </c>
    </row>
    <row r="452" spans="1:67" x14ac:dyDescent="0.25">
      <c r="A452" s="1">
        <v>44438</v>
      </c>
      <c r="B452" s="33">
        <v>6.4</v>
      </c>
      <c r="C452" s="33">
        <v>6.45</v>
      </c>
      <c r="D452" s="33">
        <v>6.52</v>
      </c>
      <c r="E452" s="33">
        <v>6.57</v>
      </c>
      <c r="F452" s="33">
        <v>6.75</v>
      </c>
      <c r="G452" s="33">
        <v>6.83</v>
      </c>
      <c r="H452" s="33">
        <v>6.9</v>
      </c>
      <c r="I452" s="33">
        <v>6.98</v>
      </c>
      <c r="J452" s="33">
        <v>7.12</v>
      </c>
      <c r="K452" s="33">
        <v>7.32</v>
      </c>
      <c r="L452" s="33">
        <v>7.45</v>
      </c>
      <c r="M452" s="33">
        <v>7.6</v>
      </c>
      <c r="O452" s="1">
        <f t="shared" si="312"/>
        <v>44438</v>
      </c>
      <c r="P452" s="6">
        <f t="shared" si="313"/>
        <v>6.3473363253985227</v>
      </c>
      <c r="Q452" s="6">
        <f t="shared" si="314"/>
        <v>6.4999783183670168</v>
      </c>
      <c r="R452" s="6">
        <f t="shared" si="315"/>
        <v>6.5571364302043911</v>
      </c>
      <c r="S452" s="6">
        <f t="shared" si="316"/>
        <v>6.9303040255231041</v>
      </c>
      <c r="T452" s="6">
        <f t="shared" si="317"/>
        <v>6.9901799044145729</v>
      </c>
      <c r="U452" s="6">
        <f t="shared" si="318"/>
        <v>7.2504421605880109</v>
      </c>
      <c r="V452" s="6">
        <f t="shared" si="319"/>
        <v>7.4380428387940789</v>
      </c>
      <c r="W452" s="6">
        <f t="shared" si="320"/>
        <v>8.0157827782427962</v>
      </c>
      <c r="X452" s="6">
        <f t="shared" si="321"/>
        <v>9.0091040403457026</v>
      </c>
      <c r="AC452" s="1">
        <f t="shared" si="322"/>
        <v>44438</v>
      </c>
      <c r="AD452" s="9">
        <f t="shared" si="323"/>
        <v>-5.992293655236988E-3</v>
      </c>
      <c r="AE452" s="9">
        <f t="shared" si="324"/>
        <v>2.9461438877648716E-3</v>
      </c>
      <c r="AF452" s="9">
        <f t="shared" si="325"/>
        <v>-8.6840382832081876E-3</v>
      </c>
      <c r="AG452" s="9">
        <f t="shared" si="326"/>
        <v>4.3516822602326401E-3</v>
      </c>
      <c r="AH452" s="9">
        <f t="shared" si="327"/>
        <v>0</v>
      </c>
      <c r="AI452" s="9">
        <f t="shared" si="328"/>
        <v>3.6993758840511868E-3</v>
      </c>
      <c r="AJ452" s="9">
        <f t="shared" si="329"/>
        <v>6.5130297332373927E-3</v>
      </c>
      <c r="AK452" s="9">
        <f t="shared" si="301"/>
        <v>2.8841517759902236E-3</v>
      </c>
      <c r="AL452" s="9">
        <f t="shared" si="302"/>
        <v>-1.5109436310369168E-3</v>
      </c>
      <c r="AQ452" s="1">
        <f t="shared" si="330"/>
        <v>44438</v>
      </c>
      <c r="AR452" s="12">
        <f t="shared" si="303"/>
        <v>3.5907583250593466E-5</v>
      </c>
      <c r="AS452" s="12">
        <f t="shared" si="304"/>
        <v>8.6797638074143126E-6</v>
      </c>
      <c r="AT452" s="12">
        <f t="shared" si="305"/>
        <v>7.541252090422541E-5</v>
      </c>
      <c r="AU452" s="12">
        <f t="shared" si="306"/>
        <v>1.8937138494023458E-5</v>
      </c>
      <c r="AV452" s="12">
        <f t="shared" si="307"/>
        <v>0</v>
      </c>
      <c r="AW452" s="12">
        <f t="shared" si="308"/>
        <v>1.36853819314995E-5</v>
      </c>
      <c r="AX452" s="12">
        <f t="shared" si="309"/>
        <v>4.2419556306034341E-5</v>
      </c>
      <c r="AY452" s="12">
        <f t="shared" si="310"/>
        <v>8.3183314669475606E-6</v>
      </c>
      <c r="AZ452" s="12">
        <f t="shared" si="311"/>
        <v>2.2829506561710225E-6</v>
      </c>
      <c r="BE452" s="1">
        <f t="shared" si="331"/>
        <v>44438</v>
      </c>
      <c r="BF452" s="4">
        <f>lambda!$C$1*BF451</f>
        <v>2.2351726249421382E-4</v>
      </c>
      <c r="BG452" s="12">
        <f t="shared" si="332"/>
        <v>8.0259647109557348E-9</v>
      </c>
      <c r="BH452" s="12">
        <f t="shared" si="333"/>
        <v>1.9400770453296019E-9</v>
      </c>
      <c r="BI452" s="12">
        <f t="shared" si="334"/>
        <v>1.6856000230300138E-8</v>
      </c>
      <c r="BJ452" s="12">
        <f t="shared" si="335"/>
        <v>4.2327773556579219E-9</v>
      </c>
      <c r="BK452" s="12">
        <f t="shared" si="336"/>
        <v>0</v>
      </c>
      <c r="BL452" s="12">
        <f t="shared" si="337"/>
        <v>3.0589191055165446E-9</v>
      </c>
      <c r="BM452" s="12">
        <f t="shared" si="338"/>
        <v>9.4815031017439603E-9</v>
      </c>
      <c r="BN452" s="12">
        <f t="shared" si="339"/>
        <v>1.8592906780115966E-9</v>
      </c>
      <c r="BO452" s="12">
        <f t="shared" si="340"/>
        <v>5.1027888107671608E-10</v>
      </c>
    </row>
    <row r="453" spans="1:67" x14ac:dyDescent="0.25">
      <c r="A453" s="1">
        <v>44435</v>
      </c>
      <c r="B453" s="33">
        <v>6.44</v>
      </c>
      <c r="C453" s="33">
        <v>6.49</v>
      </c>
      <c r="D453" s="33">
        <v>6.54</v>
      </c>
      <c r="E453" s="33">
        <v>6.6</v>
      </c>
      <c r="F453" s="33">
        <v>6.75</v>
      </c>
      <c r="G453" s="33">
        <v>6.83</v>
      </c>
      <c r="H453" s="33">
        <v>6.89</v>
      </c>
      <c r="I453" s="33">
        <v>6.96</v>
      </c>
      <c r="J453" s="33">
        <v>7.1</v>
      </c>
      <c r="K453" s="33">
        <v>7.31</v>
      </c>
      <c r="L453" s="33">
        <v>7.44</v>
      </c>
      <c r="M453" s="33">
        <v>7.6</v>
      </c>
      <c r="O453" s="1">
        <f t="shared" si="312"/>
        <v>44435</v>
      </c>
      <c r="P453" s="6">
        <f t="shared" si="313"/>
        <v>6.3854856153088058</v>
      </c>
      <c r="Q453" s="6">
        <f t="shared" si="314"/>
        <v>6.4808566284296987</v>
      </c>
      <c r="R453" s="6">
        <f t="shared" si="315"/>
        <v>6.614326816338334</v>
      </c>
      <c r="S453" s="6">
        <f t="shared" si="316"/>
        <v>6.9002110694183605</v>
      </c>
      <c r="T453" s="6">
        <f t="shared" si="317"/>
        <v>6.9901799044145729</v>
      </c>
      <c r="U453" s="6">
        <f t="shared" si="318"/>
        <v>7.2236696011235608</v>
      </c>
      <c r="V453" s="6">
        <f t="shared" si="319"/>
        <v>7.3897560619264997</v>
      </c>
      <c r="W453" s="6">
        <f t="shared" si="320"/>
        <v>7.9926973510475809</v>
      </c>
      <c r="X453" s="6">
        <f t="shared" si="321"/>
        <v>9.0227265775681076</v>
      </c>
      <c r="AC453" s="1">
        <f t="shared" si="322"/>
        <v>44435</v>
      </c>
      <c r="AD453" s="9">
        <f t="shared" si="323"/>
        <v>-1.4922171439888166E-3</v>
      </c>
      <c r="AE453" s="9">
        <f t="shared" si="324"/>
        <v>-5.8679662640822392E-3</v>
      </c>
      <c r="AF453" s="9">
        <f t="shared" si="325"/>
        <v>2.8918721240147275E-3</v>
      </c>
      <c r="AG453" s="9">
        <f t="shared" si="326"/>
        <v>-1.0106825706682176E-2</v>
      </c>
      <c r="AH453" s="9">
        <f t="shared" si="327"/>
        <v>-5.7059935496996846E-3</v>
      </c>
      <c r="AI453" s="9">
        <f t="shared" si="328"/>
        <v>-9.5864803070388957E-3</v>
      </c>
      <c r="AJ453" s="9">
        <f t="shared" si="329"/>
        <v>-7.2244185270058251E-3</v>
      </c>
      <c r="AK453" s="9">
        <f t="shared" ref="AK453:AK516" si="341">LN(W453/W454)</f>
        <v>-7.1968443635945243E-3</v>
      </c>
      <c r="AL453" s="9">
        <f t="shared" ref="AL453:AL516" si="342">LN(X453/X454)</f>
        <v>-2.965242167602823E-3</v>
      </c>
      <c r="AQ453" s="1">
        <f t="shared" si="330"/>
        <v>44435</v>
      </c>
      <c r="AR453" s="12">
        <f t="shared" ref="AR453:AR516" si="343">AD453^2</f>
        <v>2.2267120048141407E-6</v>
      </c>
      <c r="AS453" s="12">
        <f t="shared" ref="AS453:AS516" si="344">AE453^2</f>
        <v>3.4433028076407275E-5</v>
      </c>
      <c r="AT453" s="12">
        <f t="shared" ref="AT453:AT516" si="345">AF453^2</f>
        <v>8.3629243816534523E-6</v>
      </c>
      <c r="AU453" s="12">
        <f t="shared" ref="AU453:AU516" si="346">AG453^2</f>
        <v>1.0214792586525166E-4</v>
      </c>
      <c r="AV453" s="12">
        <f t="shared" ref="AV453:AV516" si="347">AH453^2</f>
        <v>3.2558362389214403E-5</v>
      </c>
      <c r="AW453" s="12">
        <f t="shared" ref="AW453:AW516" si="348">AI453^2</f>
        <v>9.1900604677244566E-5</v>
      </c>
      <c r="AX453" s="12">
        <f t="shared" ref="AX453:AX516" si="349">AJ453^2</f>
        <v>5.2192223053345018E-5</v>
      </c>
      <c r="AY453" s="12">
        <f t="shared" ref="AY453:AY516" si="350">AK453^2</f>
        <v>5.1794568793802273E-5</v>
      </c>
      <c r="AZ453" s="12">
        <f t="shared" ref="AZ453:AZ516" si="351">AL453^2</f>
        <v>8.7926611125298886E-6</v>
      </c>
      <c r="BE453" s="1">
        <f t="shared" si="331"/>
        <v>44435</v>
      </c>
      <c r="BF453" s="4">
        <f>lambda!$C$1*BF452</f>
        <v>2.2174331596648198E-4</v>
      </c>
      <c r="BG453" s="12">
        <f t="shared" si="332"/>
        <v>4.9375850364986052E-10</v>
      </c>
      <c r="BH453" s="12">
        <f t="shared" si="333"/>
        <v>7.6352938244295233E-9</v>
      </c>
      <c r="BI453" s="12">
        <f t="shared" si="334"/>
        <v>1.8544225835647775E-9</v>
      </c>
      <c r="BJ453" s="12">
        <f t="shared" si="335"/>
        <v>2.2650619800459277E-8</v>
      </c>
      <c r="BK453" s="12">
        <f t="shared" si="336"/>
        <v>7.2195992386227924E-9</v>
      </c>
      <c r="BL453" s="12">
        <f t="shared" si="337"/>
        <v>2.0378344820456993E-8</v>
      </c>
      <c r="BM453" s="12">
        <f t="shared" si="338"/>
        <v>1.157327660751099E-8</v>
      </c>
      <c r="BN453" s="12">
        <f t="shared" si="339"/>
        <v>1.1485099433391784E-8</v>
      </c>
      <c r="BO453" s="12">
        <f t="shared" si="340"/>
        <v>1.9497138312619138E-9</v>
      </c>
    </row>
    <row r="454" spans="1:67" x14ac:dyDescent="0.25">
      <c r="A454" s="1">
        <v>44434</v>
      </c>
      <c r="B454" s="33">
        <v>6.45</v>
      </c>
      <c r="C454" s="33">
        <v>6.5</v>
      </c>
      <c r="D454" s="33">
        <v>6.56</v>
      </c>
      <c r="E454" s="33">
        <v>6.61</v>
      </c>
      <c r="F454" s="33">
        <v>6.79</v>
      </c>
      <c r="G454" s="33">
        <v>6.87</v>
      </c>
      <c r="H454" s="33">
        <v>6.94</v>
      </c>
      <c r="I454" s="33">
        <v>7.01</v>
      </c>
      <c r="J454" s="33">
        <v>7.15</v>
      </c>
      <c r="K454" s="33">
        <v>7.35</v>
      </c>
      <c r="L454" s="33">
        <v>7.5</v>
      </c>
      <c r="M454" s="33">
        <v>7.67</v>
      </c>
      <c r="O454" s="1">
        <f t="shared" si="312"/>
        <v>44434</v>
      </c>
      <c r="P454" s="6">
        <f t="shared" si="313"/>
        <v>6.3950212592729372</v>
      </c>
      <c r="Q454" s="6">
        <f t="shared" si="314"/>
        <v>6.5189978728121822</v>
      </c>
      <c r="R454" s="6">
        <f t="shared" si="315"/>
        <v>6.5952266599150988</v>
      </c>
      <c r="S454" s="6">
        <f t="shared" si="316"/>
        <v>6.9703039114529686</v>
      </c>
      <c r="T454" s="6">
        <f t="shared" si="317"/>
        <v>7.0301798370114632</v>
      </c>
      <c r="U454" s="6">
        <f t="shared" si="318"/>
        <v>7.2932521605278851</v>
      </c>
      <c r="V454" s="6">
        <f t="shared" si="319"/>
        <v>7.4433360616636524</v>
      </c>
      <c r="W454" s="6">
        <f t="shared" si="320"/>
        <v>8.0504270365357282</v>
      </c>
      <c r="X454" s="6">
        <f t="shared" si="321"/>
        <v>9.0495208530076088</v>
      </c>
      <c r="AC454" s="1">
        <f t="shared" si="322"/>
        <v>44434</v>
      </c>
      <c r="AD454" s="9">
        <f t="shared" si="323"/>
        <v>8.9884765601271604E-3</v>
      </c>
      <c r="AE454" s="9">
        <f t="shared" si="324"/>
        <v>1.3248282807054675E-2</v>
      </c>
      <c r="AF454" s="9">
        <f t="shared" si="325"/>
        <v>1.0159490656963116E-2</v>
      </c>
      <c r="AG454" s="9">
        <f t="shared" si="326"/>
        <v>1.3000748174334479E-2</v>
      </c>
      <c r="AH454" s="9">
        <f t="shared" si="327"/>
        <v>1.1444732388326589E-2</v>
      </c>
      <c r="AI454" s="9">
        <f t="shared" si="328"/>
        <v>4.4039944819478207E-3</v>
      </c>
      <c r="AJ454" s="9">
        <f t="shared" si="329"/>
        <v>3.5972208123479783E-3</v>
      </c>
      <c r="AK454" s="9">
        <f t="shared" si="341"/>
        <v>-2.4202930939273321E-3</v>
      </c>
      <c r="AL454" s="9">
        <f t="shared" si="342"/>
        <v>-4.4962454235405814E-3</v>
      </c>
      <c r="AQ454" s="1">
        <f t="shared" si="330"/>
        <v>44434</v>
      </c>
      <c r="AR454" s="12">
        <f t="shared" si="343"/>
        <v>8.0792710871955385E-5</v>
      </c>
      <c r="AS454" s="12">
        <f t="shared" si="344"/>
        <v>1.7551699733570051E-4</v>
      </c>
      <c r="AT454" s="12">
        <f t="shared" si="345"/>
        <v>1.0321525040892085E-4</v>
      </c>
      <c r="AU454" s="12">
        <f t="shared" si="346"/>
        <v>1.6901945309246127E-4</v>
      </c>
      <c r="AV454" s="12">
        <f t="shared" si="347"/>
        <v>1.3098189944041162E-4</v>
      </c>
      <c r="AW454" s="12">
        <f t="shared" si="348"/>
        <v>1.9395167397026853E-5</v>
      </c>
      <c r="AX454" s="12">
        <f t="shared" si="349"/>
        <v>1.2939997572789449E-5</v>
      </c>
      <c r="AY454" s="12">
        <f t="shared" si="350"/>
        <v>5.8578186605123376E-6</v>
      </c>
      <c r="AZ454" s="12">
        <f t="shared" si="351"/>
        <v>2.0216222908709622E-5</v>
      </c>
      <c r="BE454" s="1">
        <f t="shared" si="331"/>
        <v>44434</v>
      </c>
      <c r="BF454" s="4">
        <f>lambda!$C$1*BF453</f>
        <v>2.199834483794464E-4</v>
      </c>
      <c r="BG454" s="12">
        <f t="shared" si="332"/>
        <v>1.7773059141536336E-8</v>
      </c>
      <c r="BH454" s="12">
        <f t="shared" si="333"/>
        <v>3.8610834323113503E-8</v>
      </c>
      <c r="BI454" s="12">
        <f t="shared" si="334"/>
        <v>2.2705646710302475E-8</v>
      </c>
      <c r="BJ454" s="12">
        <f t="shared" si="335"/>
        <v>3.7181482134487718E-8</v>
      </c>
      <c r="BK454" s="12">
        <f t="shared" si="336"/>
        <v>2.8813849914191629E-8</v>
      </c>
      <c r="BL454" s="12">
        <f t="shared" si="337"/>
        <v>4.2666158058945786E-9</v>
      </c>
      <c r="BM454" s="12">
        <f t="shared" si="338"/>
        <v>2.8465852880838896E-9</v>
      </c>
      <c r="BN454" s="12">
        <f t="shared" si="339"/>
        <v>1.2886231489209737E-9</v>
      </c>
      <c r="BO454" s="12">
        <f t="shared" si="340"/>
        <v>4.4472344286655052E-9</v>
      </c>
    </row>
    <row r="455" spans="1:67" x14ac:dyDescent="0.25">
      <c r="A455" s="1">
        <v>44433</v>
      </c>
      <c r="B455" s="33">
        <v>6.39</v>
      </c>
      <c r="C455" s="33">
        <v>6.44</v>
      </c>
      <c r="D455" s="33">
        <v>6.49</v>
      </c>
      <c r="E455" s="33">
        <v>6.54</v>
      </c>
      <c r="F455" s="33">
        <v>6.71</v>
      </c>
      <c r="G455" s="33">
        <v>6.79</v>
      </c>
      <c r="H455" s="33">
        <v>6.88</v>
      </c>
      <c r="I455" s="33">
        <v>6.96</v>
      </c>
      <c r="J455" s="33">
        <v>7.12</v>
      </c>
      <c r="K455" s="33">
        <v>7.34</v>
      </c>
      <c r="L455" s="33">
        <v>7.5</v>
      </c>
      <c r="M455" s="33">
        <v>7.68</v>
      </c>
      <c r="O455" s="1">
        <f t="shared" ref="O455:O518" si="352">A455</f>
        <v>44433</v>
      </c>
      <c r="P455" s="6">
        <f t="shared" ref="P455:P518" si="353">((1+C455/100)^Q$2/(1+B455/100)^P$2-1)*100/(Q$2-P$2)</f>
        <v>6.337797323856087</v>
      </c>
      <c r="Q455" s="6">
        <f t="shared" ref="Q455:Q518" si="354">((1+D455/100)^R$2/(1+C455/100)^Q$2-1)*100/(R$2-Q$2)</f>
        <v>6.4332019247499872</v>
      </c>
      <c r="R455" s="6">
        <f t="shared" ref="R455:R518" si="355">((1+E455/100)^S$2/(1+D455/100)^R$2-1)*100/(S$2-R$2)</f>
        <v>6.5285617305487875</v>
      </c>
      <c r="S455" s="6">
        <f t="shared" ref="S455:S518" si="356">((1+F455/100)^T$2/(1+E455/100)^S$2-1)*100/(T$2-S$2)</f>
        <v>6.8802712596207849</v>
      </c>
      <c r="T455" s="6">
        <f t="shared" ref="T455:T518" si="357">((1+G455/100)^U$2/(1+F455/100)^T$2-1)*100/(U$2-T$2)</f>
        <v>6.9501799718681756</v>
      </c>
      <c r="U455" s="6">
        <f t="shared" ref="U455:U518" si="358">((1+H455/100)^V$2/(1+G455/100)^U$2-1)*100/(V$2-U$2)</f>
        <v>7.2612033414679473</v>
      </c>
      <c r="V455" s="6">
        <f t="shared" ref="V455:V518" si="359">((1+I455/100)^W$2/(1+H455/100)^V$2-1)*100/(W$2-V$2)</f>
        <v>7.4166088389510776</v>
      </c>
      <c r="W455" s="6">
        <f t="shared" ref="W455:W518" si="360">((1+J455/100)^X$2/(1+I455/100)^W$2-1)*100/(X$2-W$2)</f>
        <v>8.0699350275004704</v>
      </c>
      <c r="X455" s="6">
        <f t="shared" ref="X455:X518" si="361">((1+K455/100)^Y$2/(1+J455/100)^X$2-1)*100/(Y$2-X$2)</f>
        <v>9.0903013305436797</v>
      </c>
      <c r="AC455" s="1">
        <f t="shared" ref="AC455:AC518" si="362">O455</f>
        <v>44433</v>
      </c>
      <c r="AD455" s="9">
        <f t="shared" ref="AD455:AD518" si="363">LN(P455/P456)</f>
        <v>-3.0042978746118295E-3</v>
      </c>
      <c r="AE455" s="9">
        <f t="shared" ref="AE455:AE518" si="364">LN(Q455/Q456)</f>
        <v>3.7614447177971863E-6</v>
      </c>
      <c r="AF455" s="9">
        <f t="shared" ref="AF455:AF518" si="365">LN(R455/R456)</f>
        <v>2.9301277697469028E-3</v>
      </c>
      <c r="AG455" s="9">
        <f t="shared" ref="AG455:AG518" si="366">LN(S455/S456)</f>
        <v>4.3785991262943183E-3</v>
      </c>
      <c r="AH455" s="9">
        <f t="shared" ref="AH455:AH518" si="367">LN(T455/T456)</f>
        <v>-2.8803534603592945E-3</v>
      </c>
      <c r="AI455" s="9">
        <f t="shared" ref="AI455:AI518" si="368">LN(U455/U456)</f>
        <v>0</v>
      </c>
      <c r="AJ455" s="9">
        <f t="shared" ref="AJ455:AJ518" si="369">LN(V455/V456)</f>
        <v>0</v>
      </c>
      <c r="AK455" s="9">
        <f t="shared" si="341"/>
        <v>4.7990278114430542E-3</v>
      </c>
      <c r="AL455" s="9">
        <f t="shared" si="342"/>
        <v>1.485363376629017E-3</v>
      </c>
      <c r="AQ455" s="1">
        <f t="shared" ref="AQ455:AQ518" si="370">AC455</f>
        <v>44433</v>
      </c>
      <c r="AR455" s="12">
        <f t="shared" si="343"/>
        <v>9.025805719397157E-6</v>
      </c>
      <c r="AS455" s="12">
        <f t="shared" si="344"/>
        <v>1.4148466365044355E-11</v>
      </c>
      <c r="AT455" s="12">
        <f t="shared" si="345"/>
        <v>8.585648747041959E-6</v>
      </c>
      <c r="AU455" s="12">
        <f t="shared" si="346"/>
        <v>1.9172130308785367E-5</v>
      </c>
      <c r="AV455" s="12">
        <f t="shared" si="347"/>
        <v>8.2964360566037619E-6</v>
      </c>
      <c r="AW455" s="12">
        <f t="shared" si="348"/>
        <v>0</v>
      </c>
      <c r="AX455" s="12">
        <f t="shared" si="349"/>
        <v>0</v>
      </c>
      <c r="AY455" s="12">
        <f t="shared" si="350"/>
        <v>2.3030667935003911E-5</v>
      </c>
      <c r="AZ455" s="12">
        <f t="shared" si="351"/>
        <v>2.206304360630755E-6</v>
      </c>
      <c r="BE455" s="1">
        <f t="shared" ref="BE455:BE518" si="371">AQ455</f>
        <v>44433</v>
      </c>
      <c r="BF455" s="4">
        <f>lambda!$C$1*BF454</f>
        <v>2.1823754799548255E-4</v>
      </c>
      <c r="BG455" s="12">
        <f t="shared" ref="BG455:BG518" si="372">AR455*$BF455</f>
        <v>1.9697697088848378E-9</v>
      </c>
      <c r="BH455" s="12">
        <f t="shared" ref="BH455:BH518" si="373">AS455*$BF455</f>
        <v>3.0877266074038379E-15</v>
      </c>
      <c r="BI455" s="12">
        <f t="shared" ref="BI455:BI518" si="374">AT455*$BF455</f>
        <v>1.8737109305049242E-9</v>
      </c>
      <c r="BJ455" s="12">
        <f t="shared" ref="BJ455:BJ518" si="375">AU455*$BF455</f>
        <v>4.1840787084391918E-9</v>
      </c>
      <c r="BK455" s="12">
        <f t="shared" ref="BK455:BK518" si="376">AV455*$BF455</f>
        <v>1.8105938620945155E-9</v>
      </c>
      <c r="BL455" s="12">
        <f t="shared" ref="BL455:BL518" si="377">AW455*$BF455</f>
        <v>0</v>
      </c>
      <c r="BM455" s="12">
        <f t="shared" ref="BM455:BM518" si="378">AX455*$BF455</f>
        <v>0</v>
      </c>
      <c r="BN455" s="12">
        <f t="shared" ref="BN455:BN518" si="379">AY455*$BF455</f>
        <v>5.0261564988334372E-9</v>
      </c>
      <c r="BO455" s="12">
        <f t="shared" ref="BO455:BO518" si="380">AZ455*$BF455</f>
        <v>4.8149845379579686E-10</v>
      </c>
    </row>
    <row r="456" spans="1:67" x14ac:dyDescent="0.25">
      <c r="A456" s="1">
        <v>44432</v>
      </c>
      <c r="B456" s="33">
        <v>6.43</v>
      </c>
      <c r="C456" s="33">
        <v>6.47</v>
      </c>
      <c r="D456" s="33">
        <v>6.51</v>
      </c>
      <c r="E456" s="33">
        <v>6.55</v>
      </c>
      <c r="F456" s="33">
        <v>6.7</v>
      </c>
      <c r="G456" s="33">
        <v>6.79</v>
      </c>
      <c r="H456" s="33">
        <v>6.88</v>
      </c>
      <c r="I456" s="33">
        <v>6.96</v>
      </c>
      <c r="J456" s="33">
        <v>7.11</v>
      </c>
      <c r="K456" s="33">
        <v>7.33</v>
      </c>
      <c r="L456" s="33">
        <v>7.49</v>
      </c>
      <c r="M456" s="33">
        <v>7.68</v>
      </c>
      <c r="O456" s="1">
        <f t="shared" si="352"/>
        <v>44432</v>
      </c>
      <c r="P456" s="6">
        <f t="shared" si="353"/>
        <v>6.3568665854139006</v>
      </c>
      <c r="Q456" s="6">
        <f t="shared" si="354"/>
        <v>6.4331777266620982</v>
      </c>
      <c r="R456" s="6">
        <f t="shared" si="355"/>
        <v>6.5094602091413378</v>
      </c>
      <c r="S456" s="6">
        <f t="shared" si="356"/>
        <v>6.8502111684654921</v>
      </c>
      <c r="T456" s="6">
        <f t="shared" si="357"/>
        <v>6.9702278053630939</v>
      </c>
      <c r="U456" s="6">
        <f t="shared" si="358"/>
        <v>7.2612033414679473</v>
      </c>
      <c r="V456" s="6">
        <f t="shared" si="359"/>
        <v>7.4166088389510776</v>
      </c>
      <c r="W456" s="6">
        <f t="shared" si="360"/>
        <v>8.0312999643873919</v>
      </c>
      <c r="X456" s="6">
        <f t="shared" si="361"/>
        <v>9.0768089528872764</v>
      </c>
      <c r="AC456" s="1">
        <f t="shared" si="362"/>
        <v>44432</v>
      </c>
      <c r="AD456" s="9">
        <f t="shared" si="363"/>
        <v>1.5016036901049361E-3</v>
      </c>
      <c r="AE456" s="9">
        <f t="shared" si="364"/>
        <v>-2.962739297671929E-3</v>
      </c>
      <c r="AF456" s="9">
        <f t="shared" si="365"/>
        <v>0</v>
      </c>
      <c r="AG456" s="9">
        <f t="shared" si="366"/>
        <v>0</v>
      </c>
      <c r="AH456" s="9">
        <f t="shared" si="367"/>
        <v>4.3201987753342204E-3</v>
      </c>
      <c r="AI456" s="9">
        <f t="shared" si="368"/>
        <v>5.1751988750199981E-3</v>
      </c>
      <c r="AJ456" s="9">
        <f t="shared" si="369"/>
        <v>2.893643260585946E-3</v>
      </c>
      <c r="AK456" s="9">
        <f t="shared" si="341"/>
        <v>2.8792896808733223E-3</v>
      </c>
      <c r="AL456" s="9">
        <f t="shared" si="342"/>
        <v>2.9757025017754634E-3</v>
      </c>
      <c r="AQ456" s="1">
        <f t="shared" si="370"/>
        <v>44432</v>
      </c>
      <c r="AR456" s="12">
        <f t="shared" si="343"/>
        <v>2.2548136421367608E-6</v>
      </c>
      <c r="AS456" s="12">
        <f t="shared" si="344"/>
        <v>8.7778241459695553E-6</v>
      </c>
      <c r="AT456" s="12">
        <f t="shared" si="345"/>
        <v>0</v>
      </c>
      <c r="AU456" s="12">
        <f t="shared" si="346"/>
        <v>0</v>
      </c>
      <c r="AV456" s="12">
        <f t="shared" si="347"/>
        <v>1.8664117458399296E-5</v>
      </c>
      <c r="AW456" s="12">
        <f t="shared" si="348"/>
        <v>2.6782683396008252E-5</v>
      </c>
      <c r="AX456" s="12">
        <f t="shared" si="349"/>
        <v>8.3731713195344655E-6</v>
      </c>
      <c r="AY456" s="12">
        <f t="shared" si="350"/>
        <v>8.2903090663835989E-6</v>
      </c>
      <c r="AZ456" s="12">
        <f t="shared" si="351"/>
        <v>8.8548053790727521E-6</v>
      </c>
      <c r="BE456" s="1">
        <f t="shared" si="371"/>
        <v>44432</v>
      </c>
      <c r="BF456" s="4">
        <f>lambda!$C$1*BF455</f>
        <v>2.1650550396377238E-4</v>
      </c>
      <c r="BG456" s="12">
        <f t="shared" si="372"/>
        <v>4.8817956393520854E-10</v>
      </c>
      <c r="BH456" s="12">
        <f t="shared" si="373"/>
        <v>1.9004472404285086E-9</v>
      </c>
      <c r="BI456" s="12">
        <f t="shared" si="374"/>
        <v>0</v>
      </c>
      <c r="BJ456" s="12">
        <f t="shared" si="375"/>
        <v>0</v>
      </c>
      <c r="BK456" s="12">
        <f t="shared" si="376"/>
        <v>4.0408841563697819E-9</v>
      </c>
      <c r="BL456" s="12">
        <f t="shared" si="377"/>
        <v>5.7985983661549256E-9</v>
      </c>
      <c r="BM456" s="12">
        <f t="shared" si="378"/>
        <v>1.8128376763108145E-9</v>
      </c>
      <c r="BN456" s="12">
        <f t="shared" si="379"/>
        <v>1.7948975424328123E-9</v>
      </c>
      <c r="BO456" s="12">
        <f t="shared" si="380"/>
        <v>1.9171141010972686E-9</v>
      </c>
    </row>
    <row r="457" spans="1:67" x14ac:dyDescent="0.25">
      <c r="A457" s="1">
        <v>44431</v>
      </c>
      <c r="B457" s="33">
        <v>6.42</v>
      </c>
      <c r="C457" s="33">
        <v>6.46</v>
      </c>
      <c r="D457" s="33">
        <v>6.51</v>
      </c>
      <c r="E457" s="33">
        <v>6.55</v>
      </c>
      <c r="F457" s="33">
        <v>6.7</v>
      </c>
      <c r="G457" s="33">
        <v>6.78</v>
      </c>
      <c r="H457" s="33">
        <v>6.86</v>
      </c>
      <c r="I457" s="33">
        <v>6.94</v>
      </c>
      <c r="J457" s="33">
        <v>7.09</v>
      </c>
      <c r="K457" s="33">
        <v>7.31</v>
      </c>
      <c r="L457" s="33">
        <v>7.47</v>
      </c>
      <c r="M457" s="33">
        <v>7.66</v>
      </c>
      <c r="O457" s="1">
        <f t="shared" si="352"/>
        <v>44431</v>
      </c>
      <c r="P457" s="6">
        <f t="shared" si="353"/>
        <v>6.3473282542806153</v>
      </c>
      <c r="Q457" s="6">
        <f t="shared" si="354"/>
        <v>6.4522658176778158</v>
      </c>
      <c r="R457" s="6">
        <f t="shared" si="355"/>
        <v>6.5094602091413378</v>
      </c>
      <c r="S457" s="6">
        <f t="shared" si="356"/>
        <v>6.8502111684654921</v>
      </c>
      <c r="T457" s="6">
        <f t="shared" si="357"/>
        <v>6.9401799887395033</v>
      </c>
      <c r="U457" s="6">
        <f t="shared" si="358"/>
        <v>7.2237222398350625</v>
      </c>
      <c r="V457" s="6">
        <f t="shared" si="359"/>
        <v>7.3951788391082403</v>
      </c>
      <c r="W457" s="6">
        <f t="shared" si="360"/>
        <v>8.0082087843269161</v>
      </c>
      <c r="X457" s="6">
        <f t="shared" si="361"/>
        <v>9.0498392166348296</v>
      </c>
      <c r="AC457" s="1">
        <f t="shared" si="362"/>
        <v>44431</v>
      </c>
      <c r="AD457" s="9">
        <f t="shared" si="363"/>
        <v>-4.4977475162216634E-3</v>
      </c>
      <c r="AE457" s="9">
        <f t="shared" si="364"/>
        <v>3.7490984772790229E-6</v>
      </c>
      <c r="AF457" s="9">
        <f t="shared" si="365"/>
        <v>-2.9227206395697316E-3</v>
      </c>
      <c r="AG457" s="9">
        <f t="shared" si="366"/>
        <v>3.9782489271551193E-6</v>
      </c>
      <c r="AH457" s="9">
        <f t="shared" si="367"/>
        <v>2.8920283611030828E-3</v>
      </c>
      <c r="AI457" s="9">
        <f t="shared" si="368"/>
        <v>3.7127403586301711E-3</v>
      </c>
      <c r="AJ457" s="9">
        <f t="shared" si="369"/>
        <v>6.5484545350392729E-3</v>
      </c>
      <c r="AK457" s="9">
        <f t="shared" si="341"/>
        <v>2.8865275329882961E-3</v>
      </c>
      <c r="AL457" s="9">
        <f t="shared" si="342"/>
        <v>2.9823653673028859E-3</v>
      </c>
      <c r="AQ457" s="1">
        <f t="shared" si="370"/>
        <v>44431</v>
      </c>
      <c r="AR457" s="12">
        <f t="shared" si="343"/>
        <v>2.0229732719678143E-5</v>
      </c>
      <c r="AS457" s="12">
        <f t="shared" si="344"/>
        <v>1.4055739392335888E-11</v>
      </c>
      <c r="AT457" s="12">
        <f t="shared" si="345"/>
        <v>8.5422959369669E-6</v>
      </c>
      <c r="AU457" s="12">
        <f t="shared" si="346"/>
        <v>1.5826464526410859E-11</v>
      </c>
      <c r="AV457" s="12">
        <f t="shared" si="347"/>
        <v>8.3638280414245827E-6</v>
      </c>
      <c r="AW457" s="12">
        <f t="shared" si="348"/>
        <v>1.3784440970601291E-5</v>
      </c>
      <c r="AX457" s="12">
        <f t="shared" si="349"/>
        <v>4.2882256797476418E-5</v>
      </c>
      <c r="AY457" s="12">
        <f t="shared" si="350"/>
        <v>8.332041198699499E-6</v>
      </c>
      <c r="AZ457" s="12">
        <f t="shared" si="351"/>
        <v>8.8945031840876771E-6</v>
      </c>
      <c r="BE457" s="1">
        <f t="shared" si="371"/>
        <v>44431</v>
      </c>
      <c r="BF457" s="4">
        <f>lambda!$C$1*BF456</f>
        <v>2.1478720631326625E-4</v>
      </c>
      <c r="BG457" s="12">
        <f t="shared" si="372"/>
        <v>4.3450877753237424E-9</v>
      </c>
      <c r="BH457" s="12">
        <f t="shared" si="373"/>
        <v>3.0189929967471518E-15</v>
      </c>
      <c r="BI457" s="12">
        <f t="shared" si="374"/>
        <v>1.8347758798022856E-9</v>
      </c>
      <c r="BJ457" s="12">
        <f t="shared" si="375"/>
        <v>3.3993221014437987E-15</v>
      </c>
      <c r="BK457" s="12">
        <f t="shared" si="376"/>
        <v>1.7964432591021435E-9</v>
      </c>
      <c r="BL457" s="12">
        <f t="shared" si="377"/>
        <v>2.9607215666655794E-9</v>
      </c>
      <c r="BM457" s="12">
        <f t="shared" si="378"/>
        <v>9.2105601379380309E-9</v>
      </c>
      <c r="BN457" s="12">
        <f t="shared" si="379"/>
        <v>1.7896158519557035E-9</v>
      </c>
      <c r="BO457" s="12">
        <f t="shared" si="380"/>
        <v>1.9104254904546437E-9</v>
      </c>
    </row>
    <row r="458" spans="1:67" x14ac:dyDescent="0.25">
      <c r="A458" s="1">
        <v>44428</v>
      </c>
      <c r="B458" s="33">
        <v>6.45</v>
      </c>
      <c r="C458" s="33">
        <v>6.49</v>
      </c>
      <c r="D458" s="33">
        <v>6.53</v>
      </c>
      <c r="E458" s="33">
        <v>6.57</v>
      </c>
      <c r="F458" s="33">
        <v>6.71</v>
      </c>
      <c r="G458" s="33">
        <v>6.78</v>
      </c>
      <c r="H458" s="33">
        <v>6.85</v>
      </c>
      <c r="I458" s="33">
        <v>6.92</v>
      </c>
      <c r="J458" s="33">
        <v>7.07</v>
      </c>
      <c r="K458" s="33">
        <v>7.29</v>
      </c>
      <c r="L458" s="33">
        <v>7.46</v>
      </c>
      <c r="M458" s="33">
        <v>7.64</v>
      </c>
      <c r="O458" s="1">
        <f t="shared" si="352"/>
        <v>44428</v>
      </c>
      <c r="P458" s="6">
        <f t="shared" si="353"/>
        <v>6.3759412329116749</v>
      </c>
      <c r="Q458" s="6">
        <f t="shared" si="354"/>
        <v>6.4522416275432093</v>
      </c>
      <c r="R458" s="6">
        <f t="shared" si="355"/>
        <v>6.5285133728212763</v>
      </c>
      <c r="S458" s="6">
        <f t="shared" si="356"/>
        <v>6.8501839166744682</v>
      </c>
      <c r="T458" s="6">
        <f t="shared" si="357"/>
        <v>6.9201377866584535</v>
      </c>
      <c r="U458" s="6">
        <f t="shared" si="358"/>
        <v>7.1969521606632387</v>
      </c>
      <c r="V458" s="6">
        <f t="shared" si="359"/>
        <v>7.3469100621369687</v>
      </c>
      <c r="W458" s="6">
        <f t="shared" si="360"/>
        <v>7.9851261994664897</v>
      </c>
      <c r="X458" s="6">
        <f t="shared" si="361"/>
        <v>9.0228894965068243</v>
      </c>
      <c r="AC458" s="1">
        <f t="shared" si="362"/>
        <v>44428</v>
      </c>
      <c r="AD458" s="9">
        <f t="shared" si="363"/>
        <v>0</v>
      </c>
      <c r="AE458" s="9">
        <f t="shared" si="364"/>
        <v>-4.4250877884957022E-3</v>
      </c>
      <c r="AF458" s="9">
        <f t="shared" si="365"/>
        <v>-1.458009546001381E-3</v>
      </c>
      <c r="AG458" s="9">
        <f t="shared" si="366"/>
        <v>-1.4587478105947524E-3</v>
      </c>
      <c r="AH458" s="9">
        <f t="shared" si="367"/>
        <v>2.8995999741883967E-3</v>
      </c>
      <c r="AI458" s="9">
        <f t="shared" si="368"/>
        <v>0</v>
      </c>
      <c r="AJ458" s="9">
        <f t="shared" si="369"/>
        <v>-5.0986900253276761E-3</v>
      </c>
      <c r="AK458" s="9">
        <f t="shared" si="341"/>
        <v>3.3921524031347455E-3</v>
      </c>
      <c r="AL458" s="9">
        <f t="shared" si="342"/>
        <v>4.5042388427584314E-3</v>
      </c>
      <c r="AQ458" s="1">
        <f t="shared" si="370"/>
        <v>44428</v>
      </c>
      <c r="AR458" s="12">
        <f t="shared" si="343"/>
        <v>0</v>
      </c>
      <c r="AS458" s="12">
        <f t="shared" si="344"/>
        <v>1.9581401935893786E-5</v>
      </c>
      <c r="AT458" s="12">
        <f t="shared" si="345"/>
        <v>2.1257918362311528E-6</v>
      </c>
      <c r="AU458" s="12">
        <f t="shared" si="346"/>
        <v>2.1279451749149834E-6</v>
      </c>
      <c r="AV458" s="12">
        <f t="shared" si="347"/>
        <v>8.4076800103133506E-6</v>
      </c>
      <c r="AW458" s="12">
        <f t="shared" si="348"/>
        <v>0</v>
      </c>
      <c r="AX458" s="12">
        <f t="shared" si="349"/>
        <v>2.5996639974375939E-5</v>
      </c>
      <c r="AY458" s="12">
        <f t="shared" si="350"/>
        <v>1.1506697926092829E-5</v>
      </c>
      <c r="AZ458" s="12">
        <f t="shared" si="351"/>
        <v>2.0288167552613815E-5</v>
      </c>
      <c r="BE458" s="1">
        <f t="shared" si="371"/>
        <v>44428</v>
      </c>
      <c r="BF458" s="4">
        <f>lambda!$C$1*BF457</f>
        <v>2.1308254594570064E-4</v>
      </c>
      <c r="BG458" s="12">
        <f t="shared" si="372"/>
        <v>0</v>
      </c>
      <c r="BH458" s="12">
        <f t="shared" si="373"/>
        <v>4.1724549776863194E-9</v>
      </c>
      <c r="BI458" s="12">
        <f t="shared" si="374"/>
        <v>4.5296913661471995E-10</v>
      </c>
      <c r="BJ458" s="12">
        <f t="shared" si="375"/>
        <v>4.534279755037539E-10</v>
      </c>
      <c r="BK458" s="12">
        <f t="shared" si="376"/>
        <v>1.7915298620943433E-9</v>
      </c>
      <c r="BL458" s="12">
        <f t="shared" si="377"/>
        <v>0</v>
      </c>
      <c r="BM458" s="12">
        <f t="shared" si="378"/>
        <v>5.5394302317737988E-9</v>
      </c>
      <c r="BN458" s="12">
        <f t="shared" si="379"/>
        <v>2.4518764895199733E-9</v>
      </c>
      <c r="BO458" s="12">
        <f t="shared" si="380"/>
        <v>4.3230543946839063E-9</v>
      </c>
    </row>
    <row r="459" spans="1:67" x14ac:dyDescent="0.25">
      <c r="A459" s="1">
        <v>44427</v>
      </c>
      <c r="B459" s="33">
        <v>6.45</v>
      </c>
      <c r="C459" s="33">
        <v>6.49</v>
      </c>
      <c r="D459" s="33">
        <v>6.54</v>
      </c>
      <c r="E459" s="33">
        <v>6.58</v>
      </c>
      <c r="F459" s="33">
        <v>6.72</v>
      </c>
      <c r="G459" s="33">
        <v>6.78</v>
      </c>
      <c r="H459" s="33">
        <v>6.85</v>
      </c>
      <c r="I459" s="33">
        <v>6.93</v>
      </c>
      <c r="J459" s="33">
        <v>7.07</v>
      </c>
      <c r="K459" s="33">
        <v>7.28</v>
      </c>
      <c r="L459" s="33">
        <v>7.44</v>
      </c>
      <c r="M459" s="33">
        <v>7.61</v>
      </c>
      <c r="O459" s="1">
        <f t="shared" si="352"/>
        <v>44427</v>
      </c>
      <c r="P459" s="6">
        <f t="shared" si="353"/>
        <v>6.3759412329116749</v>
      </c>
      <c r="Q459" s="6">
        <f t="shared" si="354"/>
        <v>6.4808566284296987</v>
      </c>
      <c r="R459" s="6">
        <f t="shared" si="355"/>
        <v>6.5380389501439318</v>
      </c>
      <c r="S459" s="6">
        <f t="shared" si="356"/>
        <v>6.8601838994182707</v>
      </c>
      <c r="T459" s="6">
        <f t="shared" si="357"/>
        <v>6.9001012183657506</v>
      </c>
      <c r="U459" s="6">
        <f t="shared" si="358"/>
        <v>7.1969521606632387</v>
      </c>
      <c r="V459" s="6">
        <f t="shared" si="359"/>
        <v>7.3844653391867965</v>
      </c>
      <c r="W459" s="6">
        <f t="shared" si="360"/>
        <v>7.95808532375466</v>
      </c>
      <c r="X459" s="6">
        <f t="shared" si="361"/>
        <v>8.9823396388415588</v>
      </c>
      <c r="AC459" s="1">
        <f t="shared" si="362"/>
        <v>44427</v>
      </c>
      <c r="AD459" s="9">
        <f t="shared" si="363"/>
        <v>-2.9857932526707325E-3</v>
      </c>
      <c r="AE459" s="9">
        <f t="shared" si="364"/>
        <v>3.7307193798263376E-6</v>
      </c>
      <c r="AF459" s="9">
        <f t="shared" si="365"/>
        <v>-2.9093508644528862E-3</v>
      </c>
      <c r="AG459" s="9">
        <f t="shared" si="366"/>
        <v>2.9267682490631145E-3</v>
      </c>
      <c r="AH459" s="9">
        <f t="shared" si="367"/>
        <v>0</v>
      </c>
      <c r="AI459" s="9">
        <f t="shared" si="368"/>
        <v>7.4628841651010825E-3</v>
      </c>
      <c r="AJ459" s="9">
        <f t="shared" si="369"/>
        <v>1.831364072471665E-2</v>
      </c>
      <c r="AK459" s="9">
        <f t="shared" si="341"/>
        <v>7.2697811620120595E-3</v>
      </c>
      <c r="AL459" s="9">
        <f t="shared" si="342"/>
        <v>1.2055166807506332E-2</v>
      </c>
      <c r="AQ459" s="1">
        <f t="shared" si="370"/>
        <v>44427</v>
      </c>
      <c r="AR459" s="12">
        <f t="shared" si="343"/>
        <v>8.9149613476940722E-6</v>
      </c>
      <c r="AS459" s="12">
        <f t="shared" si="344"/>
        <v>1.3918267091011814E-11</v>
      </c>
      <c r="AT459" s="12">
        <f t="shared" si="345"/>
        <v>8.4643224524927556E-6</v>
      </c>
      <c r="AU459" s="12">
        <f t="shared" si="346"/>
        <v>8.5659723837239693E-6</v>
      </c>
      <c r="AV459" s="12">
        <f t="shared" si="347"/>
        <v>0</v>
      </c>
      <c r="AW459" s="12">
        <f t="shared" si="348"/>
        <v>5.5694640061716484E-5</v>
      </c>
      <c r="AX459" s="12">
        <f t="shared" si="349"/>
        <v>3.3538943659400022E-4</v>
      </c>
      <c r="AY459" s="12">
        <f t="shared" si="350"/>
        <v>5.2849718143545412E-5</v>
      </c>
      <c r="AZ459" s="12">
        <f t="shared" si="351"/>
        <v>1.453270467568024E-4</v>
      </c>
      <c r="BE459" s="1">
        <f t="shared" si="371"/>
        <v>44427</v>
      </c>
      <c r="BF459" s="4">
        <f>lambda!$C$1*BF458</f>
        <v>2.1139141462867128E-4</v>
      </c>
      <c r="BG459" s="12">
        <f t="shared" si="372"/>
        <v>1.8845462906489756E-9</v>
      </c>
      <c r="BH459" s="12">
        <f t="shared" si="373"/>
        <v>2.9422021695486686E-15</v>
      </c>
      <c r="BI459" s="12">
        <f t="shared" si="374"/>
        <v>1.7892850971056678E-9</v>
      </c>
      <c r="BJ459" s="12">
        <f t="shared" si="375"/>
        <v>1.8107730198655413E-9</v>
      </c>
      <c r="BK459" s="12">
        <f t="shared" si="376"/>
        <v>0</v>
      </c>
      <c r="BL459" s="12">
        <f t="shared" si="377"/>
        <v>1.1773368749880916E-8</v>
      </c>
      <c r="BM459" s="12">
        <f t="shared" si="378"/>
        <v>7.0898447453118751E-8</v>
      </c>
      <c r="BN459" s="12">
        <f t="shared" si="379"/>
        <v>1.117197668109062E-8</v>
      </c>
      <c r="BO459" s="12">
        <f t="shared" si="380"/>
        <v>3.0720889997727515E-8</v>
      </c>
    </row>
    <row r="460" spans="1:67" x14ac:dyDescent="0.25">
      <c r="A460" s="1">
        <v>44426</v>
      </c>
      <c r="B460" s="33">
        <v>6.49</v>
      </c>
      <c r="C460" s="33">
        <v>6.52</v>
      </c>
      <c r="D460" s="33">
        <v>6.56</v>
      </c>
      <c r="E460" s="33">
        <v>6.6</v>
      </c>
      <c r="F460" s="33">
        <v>6.72</v>
      </c>
      <c r="G460" s="33">
        <v>6.78</v>
      </c>
      <c r="H460" s="33">
        <v>6.83</v>
      </c>
      <c r="I460" s="33">
        <v>6.88</v>
      </c>
      <c r="J460" s="33">
        <v>7.02</v>
      </c>
      <c r="K460" s="33">
        <v>7.22</v>
      </c>
      <c r="L460" s="33">
        <v>7.37</v>
      </c>
      <c r="M460" s="33">
        <v>7.53</v>
      </c>
      <c r="O460" s="1">
        <f t="shared" si="352"/>
        <v>44426</v>
      </c>
      <c r="P460" s="6">
        <f t="shared" si="353"/>
        <v>6.3950069241663243</v>
      </c>
      <c r="Q460" s="6">
        <f t="shared" si="354"/>
        <v>6.4808324502173775</v>
      </c>
      <c r="R460" s="6">
        <f t="shared" si="355"/>
        <v>6.5570880963037759</v>
      </c>
      <c r="S460" s="6">
        <f t="shared" si="356"/>
        <v>6.8401350844277564</v>
      </c>
      <c r="T460" s="6">
        <f t="shared" si="357"/>
        <v>6.9001012183657506</v>
      </c>
      <c r="U460" s="6">
        <f t="shared" si="358"/>
        <v>7.1434420585452463</v>
      </c>
      <c r="V460" s="6">
        <f t="shared" si="359"/>
        <v>7.2504597048604573</v>
      </c>
      <c r="W460" s="6">
        <f t="shared" si="360"/>
        <v>7.9004415675997777</v>
      </c>
      <c r="X460" s="6">
        <f t="shared" si="361"/>
        <v>8.8747061097493773</v>
      </c>
      <c r="AC460" s="1">
        <f t="shared" si="362"/>
        <v>44426</v>
      </c>
      <c r="AD460" s="9">
        <f t="shared" si="363"/>
        <v>-8.9046802635297847E-3</v>
      </c>
      <c r="AE460" s="9">
        <f t="shared" si="364"/>
        <v>4.9710295591818018E-6</v>
      </c>
      <c r="AF460" s="9">
        <f t="shared" si="365"/>
        <v>5.7294616452613694E-6</v>
      </c>
      <c r="AG460" s="9">
        <f t="shared" si="366"/>
        <v>4.4042058100956377E-3</v>
      </c>
      <c r="AH460" s="9">
        <f t="shared" si="367"/>
        <v>8.7417727300640631E-3</v>
      </c>
      <c r="AI460" s="9">
        <f t="shared" si="368"/>
        <v>6.7581977085853359E-3</v>
      </c>
      <c r="AJ460" s="9">
        <f t="shared" si="369"/>
        <v>-5.901535981629044E-3</v>
      </c>
      <c r="AK460" s="9">
        <f t="shared" si="341"/>
        <v>1.4595032444437584E-3</v>
      </c>
      <c r="AL460" s="9">
        <f t="shared" si="342"/>
        <v>1.5124436382245047E-3</v>
      </c>
      <c r="AQ460" s="1">
        <f t="shared" si="370"/>
        <v>44426</v>
      </c>
      <c r="AR460" s="12">
        <f t="shared" si="343"/>
        <v>7.929333059569687E-5</v>
      </c>
      <c r="AS460" s="12">
        <f t="shared" si="344"/>
        <v>2.4711134878259219E-11</v>
      </c>
      <c r="AT460" s="12">
        <f t="shared" si="345"/>
        <v>3.2826730744521117E-11</v>
      </c>
      <c r="AU460" s="12">
        <f t="shared" si="346"/>
        <v>1.9397028817680173E-5</v>
      </c>
      <c r="AV460" s="12">
        <f t="shared" si="347"/>
        <v>7.641859046409171E-5</v>
      </c>
      <c r="AW460" s="12">
        <f t="shared" si="348"/>
        <v>4.5673236268328085E-5</v>
      </c>
      <c r="AX460" s="12">
        <f t="shared" si="349"/>
        <v>3.4828126942462285E-5</v>
      </c>
      <c r="AY460" s="12">
        <f t="shared" si="350"/>
        <v>2.1301497205418572E-6</v>
      </c>
      <c r="AZ460" s="12">
        <f t="shared" si="351"/>
        <v>2.2874857588057764E-6</v>
      </c>
      <c r="BE460" s="1">
        <f t="shared" si="371"/>
        <v>44426</v>
      </c>
      <c r="BF460" s="4">
        <f>lambda!$C$1*BF459</f>
        <v>2.0971370498876121E-4</v>
      </c>
      <c r="BG460" s="12">
        <f t="shared" si="372"/>
        <v>1.6628898140122285E-8</v>
      </c>
      <c r="BH460" s="12">
        <f t="shared" si="373"/>
        <v>5.1822636497967414E-15</v>
      </c>
      <c r="BI460" s="12">
        <f t="shared" si="374"/>
        <v>6.8842153271019993E-15</v>
      </c>
      <c r="BJ460" s="12">
        <f t="shared" si="375"/>
        <v>4.0678227791294798E-9</v>
      </c>
      <c r="BK460" s="12">
        <f t="shared" si="376"/>
        <v>1.6026025736243488E-8</v>
      </c>
      <c r="BL460" s="12">
        <f t="shared" si="377"/>
        <v>9.5783035966581446E-9</v>
      </c>
      <c r="BM460" s="12">
        <f t="shared" si="378"/>
        <v>7.3039355389226617E-9</v>
      </c>
      <c r="BN460" s="12">
        <f t="shared" si="379"/>
        <v>4.4672159007560719E-10</v>
      </c>
      <c r="BO460" s="12">
        <f t="shared" si="380"/>
        <v>4.797171135881872E-10</v>
      </c>
    </row>
    <row r="461" spans="1:67" x14ac:dyDescent="0.25">
      <c r="A461" s="1">
        <v>44425</v>
      </c>
      <c r="B461" s="33">
        <v>6.55</v>
      </c>
      <c r="C461" s="33">
        <v>6.58</v>
      </c>
      <c r="D461" s="33">
        <v>6.6</v>
      </c>
      <c r="E461" s="33">
        <v>6.63</v>
      </c>
      <c r="F461" s="33">
        <v>6.72</v>
      </c>
      <c r="G461" s="33">
        <v>6.76</v>
      </c>
      <c r="H461" s="33">
        <v>6.8</v>
      </c>
      <c r="I461" s="33">
        <v>6.87</v>
      </c>
      <c r="J461" s="33">
        <v>7.01</v>
      </c>
      <c r="K461" s="33">
        <v>7.21</v>
      </c>
      <c r="L461" s="33">
        <v>7.35</v>
      </c>
      <c r="M461" s="33">
        <v>7.49</v>
      </c>
      <c r="O461" s="1">
        <f t="shared" si="352"/>
        <v>44425</v>
      </c>
      <c r="P461" s="6">
        <f t="shared" si="353"/>
        <v>6.4522067110527992</v>
      </c>
      <c r="Q461" s="6">
        <f t="shared" si="354"/>
        <v>6.4808002338877735</v>
      </c>
      <c r="R461" s="6">
        <f t="shared" si="355"/>
        <v>6.5570505278266467</v>
      </c>
      <c r="S461" s="6">
        <f t="shared" si="356"/>
        <v>6.8100759636124719</v>
      </c>
      <c r="T461" s="6">
        <f t="shared" si="357"/>
        <v>6.8400449831306664</v>
      </c>
      <c r="U461" s="6">
        <f t="shared" si="358"/>
        <v>7.0953280299793864</v>
      </c>
      <c r="V461" s="6">
        <f t="shared" si="359"/>
        <v>7.2933750624003313</v>
      </c>
      <c r="W461" s="6">
        <f t="shared" si="360"/>
        <v>7.8889192579688254</v>
      </c>
      <c r="X461" s="6">
        <f t="shared" si="361"/>
        <v>8.8612937622191357</v>
      </c>
      <c r="AC461" s="1">
        <f t="shared" si="362"/>
        <v>44425</v>
      </c>
      <c r="AD461" s="9">
        <f t="shared" si="363"/>
        <v>1.4783574977797432E-3</v>
      </c>
      <c r="AE461" s="9">
        <f t="shared" si="364"/>
        <v>-7.3286811680688055E-3</v>
      </c>
      <c r="AF461" s="9">
        <f t="shared" si="365"/>
        <v>-1.4513638059953675E-3</v>
      </c>
      <c r="AG461" s="9">
        <f t="shared" si="366"/>
        <v>-4.3981662935289375E-3</v>
      </c>
      <c r="AH461" s="9">
        <f t="shared" si="367"/>
        <v>-2.9196897012508391E-3</v>
      </c>
      <c r="AI461" s="9">
        <f t="shared" si="368"/>
        <v>-3.0078765692176245E-3</v>
      </c>
      <c r="AJ461" s="9">
        <f t="shared" si="369"/>
        <v>2.2116691868127492E-3</v>
      </c>
      <c r="AK461" s="9">
        <f t="shared" si="341"/>
        <v>3.427187744027521E-3</v>
      </c>
      <c r="AL461" s="9">
        <f t="shared" si="342"/>
        <v>9.1436922361305233E-3</v>
      </c>
      <c r="AQ461" s="1">
        <f t="shared" si="370"/>
        <v>44425</v>
      </c>
      <c r="AR461" s="12">
        <f t="shared" si="343"/>
        <v>2.1855408912415834E-6</v>
      </c>
      <c r="AS461" s="12">
        <f t="shared" si="344"/>
        <v>5.3709567663206348E-5</v>
      </c>
      <c r="AT461" s="12">
        <f t="shared" si="345"/>
        <v>2.1064568973533587E-6</v>
      </c>
      <c r="AU461" s="12">
        <f t="shared" si="346"/>
        <v>1.9343866745534073E-5</v>
      </c>
      <c r="AV461" s="12">
        <f t="shared" si="347"/>
        <v>8.5245879515902139E-6</v>
      </c>
      <c r="AW461" s="12">
        <f t="shared" si="348"/>
        <v>9.047321455648387E-6</v>
      </c>
      <c r="AX461" s="12">
        <f t="shared" si="349"/>
        <v>4.8914805918969673E-6</v>
      </c>
      <c r="AY461" s="12">
        <f t="shared" si="350"/>
        <v>1.1745615832812449E-5</v>
      </c>
      <c r="AZ461" s="12">
        <f t="shared" si="351"/>
        <v>8.3607107709073608E-5</v>
      </c>
      <c r="BE461" s="1">
        <f t="shared" si="371"/>
        <v>44425</v>
      </c>
      <c r="BF461" s="4">
        <f>lambda!$C$1*BF460</f>
        <v>2.0804931050472341E-4</v>
      </c>
      <c r="BG461" s="12">
        <f t="shared" si="372"/>
        <v>4.5470027550269014E-10</v>
      </c>
      <c r="BH461" s="12">
        <f t="shared" si="373"/>
        <v>1.1174238519836869E-8</v>
      </c>
      <c r="BI461" s="12">
        <f t="shared" si="374"/>
        <v>4.3824690510228525E-10</v>
      </c>
      <c r="BJ461" s="12">
        <f t="shared" si="375"/>
        <v>4.0244781389036124E-9</v>
      </c>
      <c r="BK461" s="12">
        <f t="shared" si="376"/>
        <v>1.7735346456652165E-9</v>
      </c>
      <c r="BL461" s="12">
        <f t="shared" si="377"/>
        <v>1.8822889907622374E-9</v>
      </c>
      <c r="BM461" s="12">
        <f t="shared" si="378"/>
        <v>1.0176691644914005E-9</v>
      </c>
      <c r="BN461" s="12">
        <f t="shared" si="379"/>
        <v>2.4436672754699929E-9</v>
      </c>
      <c r="BO461" s="12">
        <f t="shared" si="380"/>
        <v>1.7394401112166911E-8</v>
      </c>
    </row>
    <row r="462" spans="1:67" x14ac:dyDescent="0.25">
      <c r="A462" s="1">
        <v>44424</v>
      </c>
      <c r="B462" s="33">
        <v>6.54</v>
      </c>
      <c r="C462" s="33">
        <v>6.57</v>
      </c>
      <c r="D462" s="33">
        <v>6.61</v>
      </c>
      <c r="E462" s="33">
        <v>6.64</v>
      </c>
      <c r="F462" s="33">
        <v>6.74</v>
      </c>
      <c r="G462" s="33">
        <v>6.78</v>
      </c>
      <c r="H462" s="33">
        <v>6.82</v>
      </c>
      <c r="I462" s="33">
        <v>6.88</v>
      </c>
      <c r="J462" s="33">
        <v>7.01</v>
      </c>
      <c r="K462" s="33">
        <v>7.19</v>
      </c>
      <c r="L462" s="33">
        <v>7.3</v>
      </c>
      <c r="M462" s="33">
        <v>7.42</v>
      </c>
      <c r="O462" s="1">
        <f t="shared" si="352"/>
        <v>44424</v>
      </c>
      <c r="P462" s="6">
        <f t="shared" si="353"/>
        <v>6.4426750901918517</v>
      </c>
      <c r="Q462" s="6">
        <f t="shared" si="354"/>
        <v>6.5284704189477516</v>
      </c>
      <c r="R462" s="6">
        <f t="shared" si="355"/>
        <v>6.5665741030512592</v>
      </c>
      <c r="S462" s="6">
        <f t="shared" si="356"/>
        <v>6.8400937734433453</v>
      </c>
      <c r="T462" s="6">
        <f t="shared" si="357"/>
        <v>6.8600449747010739</v>
      </c>
      <c r="U462" s="6">
        <f t="shared" si="358"/>
        <v>7.1167020299737764</v>
      </c>
      <c r="V462" s="6">
        <f t="shared" si="359"/>
        <v>7.2772623540651393</v>
      </c>
      <c r="W462" s="6">
        <f t="shared" si="360"/>
        <v>7.8619287277997536</v>
      </c>
      <c r="X462" s="6">
        <f t="shared" si="361"/>
        <v>8.7806381263471422</v>
      </c>
      <c r="AC462" s="1">
        <f t="shared" si="362"/>
        <v>44424</v>
      </c>
      <c r="AD462" s="9">
        <f t="shared" si="363"/>
        <v>2.9613705137018108E-3</v>
      </c>
      <c r="AE462" s="9">
        <f t="shared" si="364"/>
        <v>1.4565453885832544E-3</v>
      </c>
      <c r="AF462" s="9">
        <f t="shared" si="365"/>
        <v>-1.2985584676091871E-2</v>
      </c>
      <c r="AG462" s="9">
        <f t="shared" si="366"/>
        <v>-1.1640888276878605E-2</v>
      </c>
      <c r="AH462" s="9">
        <f t="shared" si="367"/>
        <v>-1.0155952272324045E-2</v>
      </c>
      <c r="AI462" s="9">
        <f t="shared" si="368"/>
        <v>-7.4827865977757334E-3</v>
      </c>
      <c r="AJ462" s="9">
        <f t="shared" si="369"/>
        <v>-7.3285252051413638E-3</v>
      </c>
      <c r="AK462" s="9">
        <f t="shared" si="341"/>
        <v>-7.3007383244099522E-3</v>
      </c>
      <c r="AL462" s="9">
        <f t="shared" si="342"/>
        <v>-3.0291243518027811E-3</v>
      </c>
      <c r="AQ462" s="1">
        <f t="shared" si="370"/>
        <v>44424</v>
      </c>
      <c r="AR462" s="12">
        <f t="shared" si="343"/>
        <v>8.7697153194225257E-6</v>
      </c>
      <c r="AS462" s="12">
        <f t="shared" si="344"/>
        <v>2.1215244690031434E-6</v>
      </c>
      <c r="AT462" s="12">
        <f t="shared" si="345"/>
        <v>1.6862540937995202E-4</v>
      </c>
      <c r="AU462" s="12">
        <f t="shared" si="346"/>
        <v>1.3551027987476974E-4</v>
      </c>
      <c r="AV462" s="12">
        <f t="shared" si="347"/>
        <v>1.0314336655772392E-4</v>
      </c>
      <c r="AW462" s="12">
        <f t="shared" si="348"/>
        <v>5.5992095267852135E-5</v>
      </c>
      <c r="AX462" s="12">
        <f t="shared" si="349"/>
        <v>5.3707281682392268E-5</v>
      </c>
      <c r="AY462" s="12">
        <f t="shared" si="350"/>
        <v>5.3300780081508234E-5</v>
      </c>
      <c r="AZ462" s="12">
        <f t="shared" si="351"/>
        <v>9.1755943386846189E-6</v>
      </c>
      <c r="BE462" s="1">
        <f t="shared" si="371"/>
        <v>44424</v>
      </c>
      <c r="BF462" s="4">
        <f>lambda!$C$1*BF461</f>
        <v>2.0639812550071767E-4</v>
      </c>
      <c r="BG462" s="12">
        <f t="shared" si="372"/>
        <v>1.8100528031037368E-9</v>
      </c>
      <c r="BH462" s="12">
        <f t="shared" si="373"/>
        <v>4.3787867360615422E-10</v>
      </c>
      <c r="BI462" s="12">
        <f t="shared" si="374"/>
        <v>3.4803968407813232E-8</v>
      </c>
      <c r="BJ462" s="12">
        <f t="shared" si="375"/>
        <v>2.7969067752230104E-8</v>
      </c>
      <c r="BK462" s="12">
        <f t="shared" si="376"/>
        <v>2.128859751534763E-8</v>
      </c>
      <c r="BL462" s="12">
        <f t="shared" si="377"/>
        <v>1.1556663506142285E-8</v>
      </c>
      <c r="BM462" s="12">
        <f t="shared" si="378"/>
        <v>1.1085082264984794E-8</v>
      </c>
      <c r="BN462" s="12">
        <f t="shared" si="379"/>
        <v>1.1001181096549289E-8</v>
      </c>
      <c r="BO462" s="12">
        <f t="shared" si="380"/>
        <v>1.8938254718595026E-9</v>
      </c>
    </row>
    <row r="463" spans="1:67" x14ac:dyDescent="0.25">
      <c r="A463" s="1">
        <v>44421</v>
      </c>
      <c r="B463" s="33">
        <v>6.48</v>
      </c>
      <c r="C463" s="33">
        <v>6.53</v>
      </c>
      <c r="D463" s="33">
        <v>6.58</v>
      </c>
      <c r="E463" s="33">
        <v>6.64</v>
      </c>
      <c r="F463" s="33">
        <v>6.78</v>
      </c>
      <c r="G463" s="33">
        <v>6.83</v>
      </c>
      <c r="H463" s="33">
        <v>6.87</v>
      </c>
      <c r="I463" s="33">
        <v>6.93</v>
      </c>
      <c r="J463" s="33">
        <v>7.06</v>
      </c>
      <c r="K463" s="33">
        <v>7.23</v>
      </c>
      <c r="L463" s="33">
        <v>7.34</v>
      </c>
      <c r="M463" s="33">
        <v>7.43</v>
      </c>
      <c r="O463" s="1">
        <f t="shared" si="352"/>
        <v>44421</v>
      </c>
      <c r="P463" s="6">
        <f t="shared" si="353"/>
        <v>6.4236241644977987</v>
      </c>
      <c r="Q463" s="6">
        <f t="shared" si="354"/>
        <v>6.5189683272583565</v>
      </c>
      <c r="R463" s="6">
        <f t="shared" si="355"/>
        <v>6.6524009569922882</v>
      </c>
      <c r="S463" s="6">
        <f t="shared" si="356"/>
        <v>6.9201837959490087</v>
      </c>
      <c r="T463" s="6">
        <f t="shared" si="357"/>
        <v>6.9300702488352739</v>
      </c>
      <c r="U463" s="6">
        <f t="shared" si="358"/>
        <v>7.1701545299597269</v>
      </c>
      <c r="V463" s="6">
        <f t="shared" si="359"/>
        <v>7.3307898538993559</v>
      </c>
      <c r="W463" s="6">
        <f t="shared" si="360"/>
        <v>7.9195366464576589</v>
      </c>
      <c r="X463" s="6">
        <f t="shared" si="361"/>
        <v>8.8072760956124565</v>
      </c>
      <c r="AC463" s="1">
        <f t="shared" si="362"/>
        <v>44421</v>
      </c>
      <c r="AD463" s="9">
        <f t="shared" si="363"/>
        <v>-1.4829468463534714E-3</v>
      </c>
      <c r="AE463" s="9">
        <f t="shared" si="364"/>
        <v>-5.8321231520175798E-3</v>
      </c>
      <c r="AF463" s="9">
        <f t="shared" si="365"/>
        <v>2.8744849255576679E-3</v>
      </c>
      <c r="AG463" s="9">
        <f t="shared" si="366"/>
        <v>-4.3296851933451435E-3</v>
      </c>
      <c r="AH463" s="9">
        <f t="shared" si="367"/>
        <v>-7.1934569359644214E-3</v>
      </c>
      <c r="AI463" s="9">
        <f t="shared" si="368"/>
        <v>-8.1732387723661461E-3</v>
      </c>
      <c r="AJ463" s="9">
        <f t="shared" si="369"/>
        <v>-1.0907087468953946E-2</v>
      </c>
      <c r="AK463" s="9">
        <f t="shared" si="341"/>
        <v>-2.4100473204450271E-3</v>
      </c>
      <c r="AL463" s="9">
        <f t="shared" si="342"/>
        <v>3.0715309760338686E-3</v>
      </c>
      <c r="AQ463" s="1">
        <f t="shared" si="370"/>
        <v>44421</v>
      </c>
      <c r="AR463" s="12">
        <f t="shared" si="343"/>
        <v>2.1991313491097064E-6</v>
      </c>
      <c r="AS463" s="12">
        <f t="shared" si="344"/>
        <v>3.4013660460299469E-5</v>
      </c>
      <c r="AT463" s="12">
        <f t="shared" si="345"/>
        <v>8.2626635872582712E-6</v>
      </c>
      <c r="AU463" s="12">
        <f t="shared" si="346"/>
        <v>1.8746173873472172E-5</v>
      </c>
      <c r="AV463" s="12">
        <f t="shared" si="347"/>
        <v>5.174582268957464E-5</v>
      </c>
      <c r="AW463" s="12">
        <f t="shared" si="348"/>
        <v>6.6801832030109266E-5</v>
      </c>
      <c r="AX463" s="12">
        <f t="shared" si="349"/>
        <v>1.189645570554122E-4</v>
      </c>
      <c r="AY463" s="12">
        <f t="shared" si="350"/>
        <v>5.8083280867842546E-6</v>
      </c>
      <c r="AZ463" s="12">
        <f t="shared" si="351"/>
        <v>9.4343025367355688E-6</v>
      </c>
      <c r="BE463" s="1">
        <f t="shared" si="371"/>
        <v>44421</v>
      </c>
      <c r="BF463" s="4">
        <f>lambda!$C$1*BF462</f>
        <v>2.0476004513960086E-4</v>
      </c>
      <c r="BG463" s="12">
        <f t="shared" si="372"/>
        <v>4.5029423431161481E-10</v>
      </c>
      <c r="BH463" s="12">
        <f t="shared" si="373"/>
        <v>6.9646386512139765E-9</v>
      </c>
      <c r="BI463" s="12">
        <f t="shared" si="374"/>
        <v>1.6918633691003401E-9</v>
      </c>
      <c r="BJ463" s="12">
        <f t="shared" si="375"/>
        <v>3.8384674085269685E-9</v>
      </c>
      <c r="BK463" s="12">
        <f t="shared" si="376"/>
        <v>1.0595476989703085E-8</v>
      </c>
      <c r="BL463" s="12">
        <f t="shared" si="377"/>
        <v>1.3678346141893209E-8</v>
      </c>
      <c r="BM463" s="12">
        <f t="shared" si="378"/>
        <v>2.4359188072678822E-8</v>
      </c>
      <c r="BN463" s="12">
        <f t="shared" si="379"/>
        <v>1.1893135212355554E-9</v>
      </c>
      <c r="BO463" s="12">
        <f t="shared" si="380"/>
        <v>1.9317682132826261E-9</v>
      </c>
    </row>
    <row r="464" spans="1:67" x14ac:dyDescent="0.25">
      <c r="A464" s="1">
        <v>44420</v>
      </c>
      <c r="B464" s="33">
        <v>6.49</v>
      </c>
      <c r="C464" s="33">
        <v>6.54</v>
      </c>
      <c r="D464" s="33">
        <v>6.6</v>
      </c>
      <c r="E464" s="33">
        <v>6.65</v>
      </c>
      <c r="F464" s="33">
        <v>6.8</v>
      </c>
      <c r="G464" s="33">
        <v>6.86</v>
      </c>
      <c r="H464" s="33">
        <v>6.91</v>
      </c>
      <c r="I464" s="33">
        <v>6.98</v>
      </c>
      <c r="J464" s="33">
        <v>7.1</v>
      </c>
      <c r="K464" s="33">
        <v>7.25</v>
      </c>
      <c r="L464" s="33">
        <v>7.36</v>
      </c>
      <c r="M464" s="33">
        <v>7.46</v>
      </c>
      <c r="O464" s="1">
        <f t="shared" si="352"/>
        <v>44420</v>
      </c>
      <c r="P464" s="6">
        <f t="shared" si="353"/>
        <v>6.4331571243840813</v>
      </c>
      <c r="Q464" s="6">
        <f t="shared" si="354"/>
        <v>6.5570988361992377</v>
      </c>
      <c r="R464" s="6">
        <f t="shared" si="355"/>
        <v>6.6333061876837185</v>
      </c>
      <c r="S464" s="6">
        <f t="shared" si="356"/>
        <v>6.9502109704641324</v>
      </c>
      <c r="T464" s="6">
        <f t="shared" si="357"/>
        <v>6.980101142532491</v>
      </c>
      <c r="U464" s="6">
        <f t="shared" si="358"/>
        <v>7.2289980585014124</v>
      </c>
      <c r="V464" s="6">
        <f t="shared" si="359"/>
        <v>7.4111850618213566</v>
      </c>
      <c r="W464" s="6">
        <f t="shared" si="360"/>
        <v>7.9386461226530622</v>
      </c>
      <c r="X464" s="6">
        <f t="shared" si="361"/>
        <v>8.7802657770207038</v>
      </c>
      <c r="AC464" s="1">
        <f t="shared" si="362"/>
        <v>44420</v>
      </c>
      <c r="AD464" s="9">
        <f t="shared" si="363"/>
        <v>-2.9590007105459236E-3</v>
      </c>
      <c r="AE464" s="9">
        <f t="shared" si="364"/>
        <v>5.8358296242710809E-3</v>
      </c>
      <c r="AF464" s="9">
        <f t="shared" si="365"/>
        <v>0</v>
      </c>
      <c r="AG464" s="9">
        <f t="shared" si="366"/>
        <v>8.681333068978319E-3</v>
      </c>
      <c r="AH464" s="9">
        <f t="shared" si="367"/>
        <v>4.3071905605396995E-3</v>
      </c>
      <c r="AI464" s="9">
        <f t="shared" si="368"/>
        <v>-2.9620092269370072E-3</v>
      </c>
      <c r="AJ464" s="9">
        <f t="shared" si="369"/>
        <v>-3.6174010446821422E-3</v>
      </c>
      <c r="AK464" s="9">
        <f t="shared" si="341"/>
        <v>0</v>
      </c>
      <c r="AL464" s="9">
        <f t="shared" si="342"/>
        <v>-4.5768885383921732E-3</v>
      </c>
      <c r="AQ464" s="1">
        <f t="shared" si="370"/>
        <v>44420</v>
      </c>
      <c r="AR464" s="12">
        <f t="shared" si="343"/>
        <v>8.7556852050112811E-6</v>
      </c>
      <c r="AS464" s="12">
        <f t="shared" si="344"/>
        <v>3.4056907403519945E-5</v>
      </c>
      <c r="AT464" s="12">
        <f t="shared" si="345"/>
        <v>0</v>
      </c>
      <c r="AU464" s="12">
        <f t="shared" si="346"/>
        <v>7.5365543854536514E-5</v>
      </c>
      <c r="AV464" s="12">
        <f t="shared" si="347"/>
        <v>1.8551890524802292E-5</v>
      </c>
      <c r="AW464" s="12">
        <f t="shared" si="348"/>
        <v>8.7734986604599674E-6</v>
      </c>
      <c r="AX464" s="12">
        <f t="shared" si="349"/>
        <v>1.3085590318067455E-5</v>
      </c>
      <c r="AY464" s="12">
        <f t="shared" si="350"/>
        <v>0</v>
      </c>
      <c r="AZ464" s="12">
        <f t="shared" si="351"/>
        <v>2.0947908692865644E-5</v>
      </c>
      <c r="BE464" s="1">
        <f t="shared" si="371"/>
        <v>44420</v>
      </c>
      <c r="BF464" s="4">
        <f>lambda!$C$1*BF463</f>
        <v>2.0313496541627071E-4</v>
      </c>
      <c r="BG464" s="12">
        <f t="shared" si="372"/>
        <v>1.7785858113157198E-9</v>
      </c>
      <c r="BH464" s="12">
        <f t="shared" si="373"/>
        <v>6.9181487075991583E-9</v>
      </c>
      <c r="BI464" s="12">
        <f t="shared" si="374"/>
        <v>0</v>
      </c>
      <c r="BJ464" s="12">
        <f t="shared" si="375"/>
        <v>1.5309377144469707E-8</v>
      </c>
      <c r="BK464" s="12">
        <f t="shared" si="376"/>
        <v>3.7685376401621536E-9</v>
      </c>
      <c r="BL464" s="12">
        <f t="shared" si="377"/>
        <v>1.782204346972233E-9</v>
      </c>
      <c r="BM464" s="12">
        <f t="shared" si="378"/>
        <v>2.6581409367121193E-9</v>
      </c>
      <c r="BN464" s="12">
        <f t="shared" si="379"/>
        <v>0</v>
      </c>
      <c r="BO464" s="12">
        <f t="shared" si="380"/>
        <v>4.255252707868459E-9</v>
      </c>
    </row>
    <row r="465" spans="1:67" x14ac:dyDescent="0.25">
      <c r="A465" s="1">
        <v>44419</v>
      </c>
      <c r="B465" s="33">
        <v>6.51</v>
      </c>
      <c r="C465" s="33">
        <v>6.56</v>
      </c>
      <c r="D465" s="33">
        <v>6.6</v>
      </c>
      <c r="E465" s="33">
        <v>6.65</v>
      </c>
      <c r="F465" s="33">
        <v>6.77</v>
      </c>
      <c r="G465" s="33">
        <v>6.83</v>
      </c>
      <c r="H465" s="33">
        <v>6.9</v>
      </c>
      <c r="I465" s="33">
        <v>6.98</v>
      </c>
      <c r="J465" s="33">
        <v>7.1</v>
      </c>
      <c r="K465" s="33">
        <v>7.26</v>
      </c>
      <c r="L465" s="33">
        <v>7.37</v>
      </c>
      <c r="M465" s="33">
        <v>7.47</v>
      </c>
      <c r="O465" s="1">
        <f t="shared" si="352"/>
        <v>44419</v>
      </c>
      <c r="P465" s="6">
        <f t="shared" si="353"/>
        <v>6.452221032034533</v>
      </c>
      <c r="Q465" s="6">
        <f t="shared" si="354"/>
        <v>6.518944164927909</v>
      </c>
      <c r="R465" s="6">
        <f t="shared" si="355"/>
        <v>6.6333061876837185</v>
      </c>
      <c r="S465" s="6">
        <f t="shared" si="356"/>
        <v>6.8901350210970547</v>
      </c>
      <c r="T465" s="6">
        <f t="shared" si="357"/>
        <v>6.9501011709566241</v>
      </c>
      <c r="U465" s="6">
        <f t="shared" si="358"/>
        <v>7.2504421605880109</v>
      </c>
      <c r="V465" s="6">
        <f t="shared" si="359"/>
        <v>7.4380428387940789</v>
      </c>
      <c r="W465" s="6">
        <f t="shared" si="360"/>
        <v>7.9386461226530622</v>
      </c>
      <c r="X465" s="6">
        <f t="shared" si="361"/>
        <v>8.8205441793863191</v>
      </c>
      <c r="AC465" s="1">
        <f t="shared" si="362"/>
        <v>44419</v>
      </c>
      <c r="AD465" s="9">
        <f t="shared" si="363"/>
        <v>1.4783538489020786E-3</v>
      </c>
      <c r="AE465" s="9">
        <f t="shared" si="364"/>
        <v>-2.9219665295531993E-3</v>
      </c>
      <c r="AF465" s="9">
        <f t="shared" si="365"/>
        <v>0</v>
      </c>
      <c r="AG465" s="9">
        <f t="shared" si="366"/>
        <v>-8.6813330689782028E-3</v>
      </c>
      <c r="AH465" s="9">
        <f t="shared" si="367"/>
        <v>4.451064339180412E-6</v>
      </c>
      <c r="AI465" s="9">
        <f t="shared" si="368"/>
        <v>7.4154821982885615E-4</v>
      </c>
      <c r="AJ465" s="9">
        <f t="shared" si="369"/>
        <v>1.3800974169988323E-2</v>
      </c>
      <c r="AK465" s="9">
        <f t="shared" si="341"/>
        <v>2.908593368596884E-3</v>
      </c>
      <c r="AL465" s="9">
        <f t="shared" si="342"/>
        <v>3.0406615197125335E-3</v>
      </c>
      <c r="AQ465" s="1">
        <f t="shared" si="370"/>
        <v>44419</v>
      </c>
      <c r="AR465" s="12">
        <f t="shared" si="343"/>
        <v>2.1855301025635897E-6</v>
      </c>
      <c r="AS465" s="12">
        <f t="shared" si="344"/>
        <v>8.5378883998291673E-6</v>
      </c>
      <c r="AT465" s="12">
        <f t="shared" si="345"/>
        <v>0</v>
      </c>
      <c r="AU465" s="12">
        <f t="shared" si="346"/>
        <v>7.5365543854534494E-5</v>
      </c>
      <c r="AV465" s="12">
        <f t="shared" si="347"/>
        <v>1.9811973751523558E-11</v>
      </c>
      <c r="AW465" s="12">
        <f t="shared" si="348"/>
        <v>5.4989376233134558E-7</v>
      </c>
      <c r="AX465" s="12">
        <f t="shared" si="349"/>
        <v>1.9046688804068488E-4</v>
      </c>
      <c r="AY465" s="12">
        <f t="shared" si="350"/>
        <v>8.4599153838457697E-6</v>
      </c>
      <c r="AZ465" s="12">
        <f t="shared" si="351"/>
        <v>9.2456224774605328E-6</v>
      </c>
      <c r="BE465" s="1">
        <f t="shared" si="371"/>
        <v>44419</v>
      </c>
      <c r="BF465" s="4">
        <f>lambda!$C$1*BF464</f>
        <v>2.0152278315106222E-4</v>
      </c>
      <c r="BG465" s="12">
        <f t="shared" si="372"/>
        <v>4.4043410892904105E-10</v>
      </c>
      <c r="BH465" s="12">
        <f t="shared" si="373"/>
        <v>1.7205790325667428E-9</v>
      </c>
      <c r="BI465" s="12">
        <f t="shared" si="374"/>
        <v>0</v>
      </c>
      <c r="BJ465" s="12">
        <f t="shared" si="375"/>
        <v>1.5187874151259226E-8</v>
      </c>
      <c r="BK465" s="12">
        <f t="shared" si="376"/>
        <v>3.9925640901228181E-15</v>
      </c>
      <c r="BL465" s="12">
        <f t="shared" si="377"/>
        <v>1.1081612142242149E-10</v>
      </c>
      <c r="BM465" s="12">
        <f t="shared" si="378"/>
        <v>3.8383417376080581E-8</v>
      </c>
      <c r="BN465" s="12">
        <f t="shared" si="379"/>
        <v>1.7048656933750863E-9</v>
      </c>
      <c r="BO465" s="12">
        <f t="shared" si="380"/>
        <v>1.8632035736218656E-9</v>
      </c>
    </row>
    <row r="466" spans="1:67" x14ac:dyDescent="0.25">
      <c r="A466" s="1">
        <v>44418</v>
      </c>
      <c r="B466" s="33">
        <v>6.5</v>
      </c>
      <c r="C466" s="33">
        <v>6.55</v>
      </c>
      <c r="D466" s="33">
        <v>6.6</v>
      </c>
      <c r="E466" s="33">
        <v>6.65</v>
      </c>
      <c r="F466" s="33">
        <v>6.8</v>
      </c>
      <c r="G466" s="33">
        <v>6.85</v>
      </c>
      <c r="H466" s="33">
        <v>6.91</v>
      </c>
      <c r="I466" s="33">
        <v>6.96</v>
      </c>
      <c r="J466" s="33">
        <v>7.08</v>
      </c>
      <c r="K466" s="33">
        <v>7.24</v>
      </c>
      <c r="L466" s="33">
        <v>7.34</v>
      </c>
      <c r="M466" s="33">
        <v>7.44</v>
      </c>
      <c r="O466" s="1">
        <f t="shared" si="352"/>
        <v>44418</v>
      </c>
      <c r="P466" s="6">
        <f t="shared" si="353"/>
        <v>6.4426894135262813</v>
      </c>
      <c r="Q466" s="6">
        <f t="shared" si="354"/>
        <v>6.5380201577196928</v>
      </c>
      <c r="R466" s="6">
        <f t="shared" si="355"/>
        <v>6.6333061876837185</v>
      </c>
      <c r="S466" s="6">
        <f t="shared" si="356"/>
        <v>6.9502109704641324</v>
      </c>
      <c r="T466" s="6">
        <f t="shared" si="357"/>
        <v>6.9500702356779964</v>
      </c>
      <c r="U466" s="6">
        <f t="shared" si="358"/>
        <v>7.2450676011046493</v>
      </c>
      <c r="V466" s="6">
        <f t="shared" si="359"/>
        <v>7.3360957047070467</v>
      </c>
      <c r="W466" s="6">
        <f t="shared" si="360"/>
        <v>7.9155893767889784</v>
      </c>
      <c r="X466" s="6">
        <f t="shared" si="361"/>
        <v>8.7937646245309189</v>
      </c>
      <c r="AC466" s="1">
        <f t="shared" si="362"/>
        <v>44418</v>
      </c>
      <c r="AD466" s="9">
        <f t="shared" si="363"/>
        <v>2.9648485317743997E-3</v>
      </c>
      <c r="AE466" s="9">
        <f t="shared" si="364"/>
        <v>5.8491920075975446E-3</v>
      </c>
      <c r="AF466" s="9">
        <f t="shared" si="365"/>
        <v>2.8742530157783749E-3</v>
      </c>
      <c r="AG466" s="9">
        <f t="shared" si="366"/>
        <v>1.158825112513848E-2</v>
      </c>
      <c r="AH466" s="9">
        <f t="shared" si="367"/>
        <v>2.8773505640460792E-3</v>
      </c>
      <c r="AI466" s="9">
        <f t="shared" si="368"/>
        <v>2.2142219715426351E-3</v>
      </c>
      <c r="AJ466" s="9">
        <f t="shared" si="369"/>
        <v>-1.091514215140856E-2</v>
      </c>
      <c r="AK466" s="9">
        <f t="shared" si="341"/>
        <v>0</v>
      </c>
      <c r="AL466" s="9">
        <f t="shared" si="342"/>
        <v>4.5874397768956464E-3</v>
      </c>
      <c r="AQ466" s="1">
        <f t="shared" si="370"/>
        <v>44418</v>
      </c>
      <c r="AR466" s="12">
        <f t="shared" si="343"/>
        <v>8.7903268163648139E-6</v>
      </c>
      <c r="AS466" s="12">
        <f t="shared" si="344"/>
        <v>3.4213047141742996E-5</v>
      </c>
      <c r="AT466" s="12">
        <f t="shared" si="345"/>
        <v>8.2613303987110837E-6</v>
      </c>
      <c r="AU466" s="12">
        <f t="shared" si="346"/>
        <v>1.3428756413927324E-4</v>
      </c>
      <c r="AV466" s="12">
        <f t="shared" si="347"/>
        <v>8.2791462684162902E-6</v>
      </c>
      <c r="AW466" s="12">
        <f t="shared" si="348"/>
        <v>4.902778939262154E-6</v>
      </c>
      <c r="AX466" s="12">
        <f t="shared" si="349"/>
        <v>1.1914032818545589E-4</v>
      </c>
      <c r="AY466" s="12">
        <f t="shared" si="350"/>
        <v>0</v>
      </c>
      <c r="AZ466" s="12">
        <f t="shared" si="351"/>
        <v>2.1044603706644378E-5</v>
      </c>
      <c r="BE466" s="1">
        <f t="shared" si="371"/>
        <v>44418</v>
      </c>
      <c r="BF466" s="4">
        <f>lambda!$C$1*BF465</f>
        <v>1.9992339598319663E-4</v>
      </c>
      <c r="BG466" s="12">
        <f t="shared" si="372"/>
        <v>1.7573919889298149E-9</v>
      </c>
      <c r="BH466" s="12">
        <f t="shared" si="373"/>
        <v>6.8399885715104588E-9</v>
      </c>
      <c r="BI466" s="12">
        <f t="shared" si="374"/>
        <v>1.6516332286495358E-9</v>
      </c>
      <c r="BJ466" s="12">
        <f t="shared" si="375"/>
        <v>2.684722586103484E-8</v>
      </c>
      <c r="BK466" s="12">
        <f t="shared" si="376"/>
        <v>1.6551950378233948E-9</v>
      </c>
      <c r="BL466" s="12">
        <f t="shared" si="377"/>
        <v>9.8018021529218444E-10</v>
      </c>
      <c r="BM466" s="12">
        <f t="shared" si="378"/>
        <v>2.38189390093889E-8</v>
      </c>
      <c r="BN466" s="12">
        <f t="shared" si="379"/>
        <v>0</v>
      </c>
      <c r="BO466" s="12">
        <f t="shared" si="380"/>
        <v>4.2073086401529119E-9</v>
      </c>
    </row>
    <row r="467" spans="1:67" x14ac:dyDescent="0.25">
      <c r="A467" s="1">
        <v>44417</v>
      </c>
      <c r="B467" s="33">
        <v>6.5</v>
      </c>
      <c r="C467" s="33">
        <v>6.54</v>
      </c>
      <c r="D467" s="33">
        <v>6.58</v>
      </c>
      <c r="E467" s="33">
        <v>6.63</v>
      </c>
      <c r="F467" s="33">
        <v>6.75</v>
      </c>
      <c r="G467" s="33">
        <v>6.81</v>
      </c>
      <c r="H467" s="33">
        <v>6.88</v>
      </c>
      <c r="I467" s="33">
        <v>6.96</v>
      </c>
      <c r="J467" s="33">
        <v>7.08</v>
      </c>
      <c r="K467" s="33">
        <v>7.23</v>
      </c>
      <c r="L467" s="33">
        <v>7.33</v>
      </c>
      <c r="M467" s="33">
        <v>7.42</v>
      </c>
      <c r="O467" s="1">
        <f t="shared" si="352"/>
        <v>44417</v>
      </c>
      <c r="P467" s="6">
        <f t="shared" si="353"/>
        <v>6.4236161039865181</v>
      </c>
      <c r="Q467" s="6">
        <f t="shared" si="354"/>
        <v>6.4998896475187529</v>
      </c>
      <c r="R467" s="6">
        <f t="shared" si="355"/>
        <v>6.6142677611035872</v>
      </c>
      <c r="S467" s="6">
        <f t="shared" si="356"/>
        <v>6.8701350464221989</v>
      </c>
      <c r="T467" s="6">
        <f t="shared" si="357"/>
        <v>6.9301011899149723</v>
      </c>
      <c r="U467" s="6">
        <f t="shared" si="358"/>
        <v>7.2290431606180983</v>
      </c>
      <c r="V467" s="6">
        <f t="shared" si="359"/>
        <v>7.4166088389510776</v>
      </c>
      <c r="W467" s="6">
        <f t="shared" si="360"/>
        <v>7.9155893767889784</v>
      </c>
      <c r="X467" s="6">
        <f t="shared" si="361"/>
        <v>8.7535161482186972</v>
      </c>
      <c r="AC467" s="1">
        <f t="shared" si="362"/>
        <v>44417</v>
      </c>
      <c r="AD467" s="9">
        <f t="shared" si="363"/>
        <v>-1.4842016701307398E-3</v>
      </c>
      <c r="AE467" s="9">
        <f t="shared" si="364"/>
        <v>-8.7630551023154275E-3</v>
      </c>
      <c r="AF467" s="9">
        <f t="shared" si="365"/>
        <v>-2.874253015778329E-3</v>
      </c>
      <c r="AG467" s="9">
        <f t="shared" si="366"/>
        <v>3.142766273222035E-6</v>
      </c>
      <c r="AH467" s="9">
        <f t="shared" si="367"/>
        <v>1.1622070176447043E-2</v>
      </c>
      <c r="AI467" s="9">
        <f t="shared" si="368"/>
        <v>6.683966248664984E-3</v>
      </c>
      <c r="AJ467" s="9">
        <f t="shared" si="369"/>
        <v>9.4420977956253017E-3</v>
      </c>
      <c r="AK467" s="9">
        <f t="shared" si="341"/>
        <v>5.8394161695480831E-3</v>
      </c>
      <c r="AL467" s="9">
        <f t="shared" si="342"/>
        <v>1.0747631545185344E-2</v>
      </c>
      <c r="AQ467" s="1">
        <f t="shared" si="370"/>
        <v>44417</v>
      </c>
      <c r="AR467" s="12">
        <f t="shared" si="343"/>
        <v>2.2028545976188775E-6</v>
      </c>
      <c r="AS467" s="12">
        <f t="shared" si="344"/>
        <v>7.6791134726216447E-5</v>
      </c>
      <c r="AT467" s="12">
        <f t="shared" si="345"/>
        <v>8.2613303987108194E-6</v>
      </c>
      <c r="AU467" s="12">
        <f t="shared" si="346"/>
        <v>9.8769798481019183E-12</v>
      </c>
      <c r="AV467" s="12">
        <f t="shared" si="347"/>
        <v>1.3507251518625981E-4</v>
      </c>
      <c r="AW467" s="12">
        <f t="shared" si="348"/>
        <v>4.4675404813292657E-5</v>
      </c>
      <c r="AX467" s="12">
        <f t="shared" si="349"/>
        <v>8.9153210782152181E-5</v>
      </c>
      <c r="AY467" s="12">
        <f t="shared" si="350"/>
        <v>3.4098781201179609E-5</v>
      </c>
      <c r="AZ467" s="12">
        <f t="shared" si="351"/>
        <v>1.155115838310631E-4</v>
      </c>
      <c r="BE467" s="1">
        <f t="shared" si="371"/>
        <v>44417</v>
      </c>
      <c r="BF467" s="4">
        <f>lambda!$C$1*BF466</f>
        <v>1.9833670236428237E-4</v>
      </c>
      <c r="BG467" s="12">
        <f t="shared" si="372"/>
        <v>4.3690691667972631E-10</v>
      </c>
      <c r="BH467" s="12">
        <f t="shared" si="373"/>
        <v>1.5230500432409101E-8</v>
      </c>
      <c r="BI467" s="12">
        <f t="shared" si="374"/>
        <v>1.638525028422106E-9</v>
      </c>
      <c r="BJ467" s="12">
        <f t="shared" si="375"/>
        <v>1.9589676123910051E-15</v>
      </c>
      <c r="BK467" s="12">
        <f t="shared" si="376"/>
        <v>2.6789837242092222E-8</v>
      </c>
      <c r="BL467" s="12">
        <f t="shared" si="377"/>
        <v>8.8607724674578538E-9</v>
      </c>
      <c r="BM467" s="12">
        <f t="shared" si="378"/>
        <v>1.7682353831719848E-8</v>
      </c>
      <c r="BN467" s="12">
        <f t="shared" si="379"/>
        <v>6.7630398180831469E-9</v>
      </c>
      <c r="BO467" s="12">
        <f t="shared" si="380"/>
        <v>2.2910186621928414E-8</v>
      </c>
    </row>
    <row r="468" spans="1:67" x14ac:dyDescent="0.25">
      <c r="A468" s="1">
        <v>44414</v>
      </c>
      <c r="B468" s="33">
        <v>6.49</v>
      </c>
      <c r="C468" s="33">
        <v>6.54</v>
      </c>
      <c r="D468" s="33">
        <v>6.6</v>
      </c>
      <c r="E468" s="33">
        <v>6.65</v>
      </c>
      <c r="F468" s="33">
        <v>6.76</v>
      </c>
      <c r="G468" s="33">
        <v>6.79</v>
      </c>
      <c r="H468" s="33">
        <v>6.85</v>
      </c>
      <c r="I468" s="33">
        <v>6.92</v>
      </c>
      <c r="J468" s="33">
        <v>7.04</v>
      </c>
      <c r="K468" s="33">
        <v>7.18</v>
      </c>
      <c r="L468" s="33">
        <v>7.27</v>
      </c>
      <c r="M468" s="33">
        <v>7.36</v>
      </c>
      <c r="O468" s="1">
        <f t="shared" si="352"/>
        <v>44414</v>
      </c>
      <c r="P468" s="6">
        <f t="shared" si="353"/>
        <v>6.4331571243840813</v>
      </c>
      <c r="Q468" s="6">
        <f t="shared" si="354"/>
        <v>6.5570988361992377</v>
      </c>
      <c r="R468" s="6">
        <f t="shared" si="355"/>
        <v>6.6333061876837185</v>
      </c>
      <c r="S468" s="6">
        <f t="shared" si="356"/>
        <v>6.8701134552274112</v>
      </c>
      <c r="T468" s="6">
        <f t="shared" si="357"/>
        <v>6.8500252927398142</v>
      </c>
      <c r="U468" s="6">
        <f t="shared" si="358"/>
        <v>7.180885601161469</v>
      </c>
      <c r="V468" s="6">
        <f t="shared" si="359"/>
        <v>7.3469100621369687</v>
      </c>
      <c r="W468" s="6">
        <f t="shared" si="360"/>
        <v>7.8695016498607773</v>
      </c>
      <c r="X468" s="6">
        <f t="shared" si="361"/>
        <v>8.6599403418328347</v>
      </c>
      <c r="AC468" s="1">
        <f t="shared" si="362"/>
        <v>44414</v>
      </c>
      <c r="AD468" s="9">
        <f t="shared" si="363"/>
        <v>0</v>
      </c>
      <c r="AE468" s="9">
        <f t="shared" si="364"/>
        <v>8.763055102315365E-3</v>
      </c>
      <c r="AF468" s="9">
        <f t="shared" si="365"/>
        <v>8.6562301203409082E-3</v>
      </c>
      <c r="AG468" s="9">
        <f t="shared" si="366"/>
        <v>1.0246836400152299E-2</v>
      </c>
      <c r="AH468" s="9">
        <f t="shared" si="367"/>
        <v>-1.465344120758934E-3</v>
      </c>
      <c r="AI468" s="9">
        <f t="shared" si="368"/>
        <v>7.414703733872438E-4</v>
      </c>
      <c r="AJ468" s="9">
        <f t="shared" si="369"/>
        <v>2.9193602334847924E-3</v>
      </c>
      <c r="AK468" s="9">
        <f t="shared" si="341"/>
        <v>2.9309037059347485E-3</v>
      </c>
      <c r="AL468" s="9">
        <f t="shared" si="342"/>
        <v>7.7335920258017714E-3</v>
      </c>
      <c r="AQ468" s="1">
        <f t="shared" si="370"/>
        <v>44414</v>
      </c>
      <c r="AR468" s="12">
        <f t="shared" si="343"/>
        <v>0</v>
      </c>
      <c r="AS468" s="12">
        <f t="shared" si="344"/>
        <v>7.679113472621535E-5</v>
      </c>
      <c r="AT468" s="12">
        <f t="shared" si="345"/>
        <v>7.4930319896297171E-5</v>
      </c>
      <c r="AU468" s="12">
        <f t="shared" si="346"/>
        <v>1.0499765621148612E-4</v>
      </c>
      <c r="AV468" s="12">
        <f t="shared" si="347"/>
        <v>2.1472333922427736E-6</v>
      </c>
      <c r="AW468" s="12">
        <f t="shared" si="348"/>
        <v>5.4977831461101877E-7</v>
      </c>
      <c r="AX468" s="12">
        <f t="shared" si="349"/>
        <v>8.5226641728523826E-6</v>
      </c>
      <c r="AY468" s="12">
        <f t="shared" si="350"/>
        <v>8.5901965334620433E-6</v>
      </c>
      <c r="AZ468" s="12">
        <f t="shared" si="351"/>
        <v>5.9808445621544745E-5</v>
      </c>
      <c r="BE468" s="1">
        <f t="shared" si="371"/>
        <v>44414</v>
      </c>
      <c r="BF468" s="4">
        <f>lambda!$C$1*BF467</f>
        <v>1.9676260155186744E-4</v>
      </c>
      <c r="BG468" s="12">
        <f t="shared" si="372"/>
        <v>0</v>
      </c>
      <c r="BH468" s="12">
        <f t="shared" si="373"/>
        <v>1.510962344485008E-8</v>
      </c>
      <c r="BI468" s="12">
        <f t="shared" si="374"/>
        <v>1.4743484677909085E-8</v>
      </c>
      <c r="BJ468" s="12">
        <f t="shared" si="375"/>
        <v>2.0659611993020604E-8</v>
      </c>
      <c r="BK468" s="12">
        <f t="shared" si="376"/>
        <v>4.2249522839672952E-10</v>
      </c>
      <c r="BL468" s="12">
        <f t="shared" si="377"/>
        <v>1.0817581145966511E-10</v>
      </c>
      <c r="BM468" s="12">
        <f t="shared" si="378"/>
        <v>1.6769415748033292E-9</v>
      </c>
      <c r="BN468" s="12">
        <f t="shared" si="379"/>
        <v>1.6902294177658248E-9</v>
      </c>
      <c r="BO468" s="12">
        <f t="shared" si="380"/>
        <v>1.176806535526854E-8</v>
      </c>
    </row>
    <row r="469" spans="1:67" x14ac:dyDescent="0.25">
      <c r="A469" s="1">
        <v>44413</v>
      </c>
      <c r="B469" s="33">
        <v>6.49</v>
      </c>
      <c r="C469" s="33">
        <v>6.54</v>
      </c>
      <c r="D469" s="33">
        <v>6.58</v>
      </c>
      <c r="E469" s="33">
        <v>6.62</v>
      </c>
      <c r="F469" s="33">
        <v>6.71</v>
      </c>
      <c r="G469" s="33">
        <v>6.76</v>
      </c>
      <c r="H469" s="33">
        <v>6.83</v>
      </c>
      <c r="I469" s="33">
        <v>6.9</v>
      </c>
      <c r="J469" s="33">
        <v>7.02</v>
      </c>
      <c r="K469" s="33">
        <v>7.15</v>
      </c>
      <c r="L469" s="33">
        <v>7.23</v>
      </c>
      <c r="M469" s="33">
        <v>7.3</v>
      </c>
      <c r="O469" s="1">
        <f t="shared" si="352"/>
        <v>44413</v>
      </c>
      <c r="P469" s="6">
        <f t="shared" si="353"/>
        <v>6.4331571243840813</v>
      </c>
      <c r="Q469" s="6">
        <f t="shared" si="354"/>
        <v>6.4998896475187529</v>
      </c>
      <c r="R469" s="6">
        <f t="shared" si="355"/>
        <v>6.5761345652148862</v>
      </c>
      <c r="S469" s="6">
        <f t="shared" si="356"/>
        <v>6.8000759707371738</v>
      </c>
      <c r="T469" s="6">
        <f t="shared" si="357"/>
        <v>6.860070294924614</v>
      </c>
      <c r="U469" s="6">
        <f t="shared" si="358"/>
        <v>7.1755631606933328</v>
      </c>
      <c r="V469" s="6">
        <f t="shared" si="359"/>
        <v>7.3254930622423053</v>
      </c>
      <c r="W469" s="6">
        <f t="shared" si="360"/>
        <v>7.8464706655966276</v>
      </c>
      <c r="X469" s="6">
        <f t="shared" si="361"/>
        <v>8.5932261987492318</v>
      </c>
      <c r="AC469" s="1">
        <f t="shared" si="362"/>
        <v>44413</v>
      </c>
      <c r="AD469" s="9">
        <f t="shared" si="363"/>
        <v>1.484201670130816E-3</v>
      </c>
      <c r="AE469" s="9">
        <f t="shared" si="364"/>
        <v>0</v>
      </c>
      <c r="AF469" s="9">
        <f t="shared" si="365"/>
        <v>0</v>
      </c>
      <c r="AG469" s="9">
        <f t="shared" si="366"/>
        <v>-5.8705388986202587E-3</v>
      </c>
      <c r="AH469" s="9">
        <f t="shared" si="367"/>
        <v>-2.9111785048723201E-3</v>
      </c>
      <c r="AI469" s="9">
        <f t="shared" si="368"/>
        <v>7.4880125518630644E-4</v>
      </c>
      <c r="AJ469" s="9">
        <f t="shared" si="369"/>
        <v>-1.4606772942195529E-3</v>
      </c>
      <c r="AK469" s="9">
        <f t="shared" si="341"/>
        <v>-1.4663890654309088E-3</v>
      </c>
      <c r="AL469" s="9">
        <f t="shared" si="342"/>
        <v>-1.5480074297895339E-3</v>
      </c>
      <c r="AQ469" s="1">
        <f t="shared" si="370"/>
        <v>44413</v>
      </c>
      <c r="AR469" s="12">
        <f t="shared" si="343"/>
        <v>2.2028545976191032E-6</v>
      </c>
      <c r="AS469" s="12">
        <f t="shared" si="344"/>
        <v>0</v>
      </c>
      <c r="AT469" s="12">
        <f t="shared" si="345"/>
        <v>0</v>
      </c>
      <c r="AU469" s="12">
        <f t="shared" si="346"/>
        <v>3.4463226960213561E-5</v>
      </c>
      <c r="AV469" s="12">
        <f t="shared" si="347"/>
        <v>8.4749602872306375E-6</v>
      </c>
      <c r="AW469" s="12">
        <f t="shared" si="348"/>
        <v>5.6070331976858802E-7</v>
      </c>
      <c r="AX469" s="12">
        <f t="shared" si="349"/>
        <v>2.1335781578485543E-6</v>
      </c>
      <c r="AY469" s="12">
        <f t="shared" si="350"/>
        <v>2.1502968912153338E-6</v>
      </c>
      <c r="AZ469" s="12">
        <f t="shared" si="351"/>
        <v>2.3963270026835989E-6</v>
      </c>
      <c r="BE469" s="1">
        <f t="shared" si="371"/>
        <v>44413</v>
      </c>
      <c r="BF469" s="4">
        <f>lambda!$C$1*BF468</f>
        <v>1.9520099360304311E-4</v>
      </c>
      <c r="BG469" s="12">
        <f t="shared" si="372"/>
        <v>4.2999940621828065E-10</v>
      </c>
      <c r="BH469" s="12">
        <f t="shared" si="373"/>
        <v>0</v>
      </c>
      <c r="BI469" s="12">
        <f t="shared" si="374"/>
        <v>0</v>
      </c>
      <c r="BJ469" s="12">
        <f t="shared" si="375"/>
        <v>6.7272561454008702E-9</v>
      </c>
      <c r="BK469" s="12">
        <f t="shared" si="376"/>
        <v>1.6543206688137521E-9</v>
      </c>
      <c r="BL469" s="12">
        <f t="shared" si="377"/>
        <v>1.0944984513535318E-10</v>
      </c>
      <c r="BM469" s="12">
        <f t="shared" si="378"/>
        <v>4.1647657634178811E-10</v>
      </c>
      <c r="BN469" s="12">
        <f t="shared" si="379"/>
        <v>4.1974008970676786E-10</v>
      </c>
      <c r="BO469" s="12">
        <f t="shared" si="380"/>
        <v>4.677654119216406E-10</v>
      </c>
    </row>
    <row r="470" spans="1:67" x14ac:dyDescent="0.25">
      <c r="A470" s="1">
        <v>44412</v>
      </c>
      <c r="B470" s="33">
        <v>6.5</v>
      </c>
      <c r="C470" s="33">
        <v>6.54</v>
      </c>
      <c r="D470" s="33">
        <v>6.58</v>
      </c>
      <c r="E470" s="33">
        <v>6.62</v>
      </c>
      <c r="F470" s="33">
        <v>6.73</v>
      </c>
      <c r="G470" s="33">
        <v>6.78</v>
      </c>
      <c r="H470" s="33">
        <v>6.84</v>
      </c>
      <c r="I470" s="33">
        <v>6.91</v>
      </c>
      <c r="J470" s="33">
        <v>7.03</v>
      </c>
      <c r="K470" s="33">
        <v>7.16</v>
      </c>
      <c r="L470" s="33">
        <v>7.24</v>
      </c>
      <c r="M470" s="33">
        <v>7.3</v>
      </c>
      <c r="O470" s="1">
        <f t="shared" si="352"/>
        <v>44412</v>
      </c>
      <c r="P470" s="6">
        <f t="shared" si="353"/>
        <v>6.4236161039865181</v>
      </c>
      <c r="Q470" s="6">
        <f t="shared" si="354"/>
        <v>6.4998896475187529</v>
      </c>
      <c r="R470" s="6">
        <f t="shared" si="355"/>
        <v>6.5761345652148862</v>
      </c>
      <c r="S470" s="6">
        <f t="shared" si="356"/>
        <v>6.840113487150612</v>
      </c>
      <c r="T470" s="6">
        <f t="shared" si="357"/>
        <v>6.8800702817500614</v>
      </c>
      <c r="U470" s="6">
        <f t="shared" si="358"/>
        <v>7.170192101170958</v>
      </c>
      <c r="V470" s="6">
        <f t="shared" si="359"/>
        <v>7.3362010621896179</v>
      </c>
      <c r="W470" s="6">
        <f t="shared" si="360"/>
        <v>7.8579850846286794</v>
      </c>
      <c r="X470" s="6">
        <f t="shared" si="361"/>
        <v>8.6065388781556127</v>
      </c>
      <c r="AC470" s="1">
        <f t="shared" si="362"/>
        <v>44412</v>
      </c>
      <c r="AD470" s="9">
        <f t="shared" si="363"/>
        <v>-1.4857332471458666E-3</v>
      </c>
      <c r="AE470" s="9">
        <f t="shared" si="364"/>
        <v>-2.9309319502978945E-3</v>
      </c>
      <c r="AF470" s="9">
        <f t="shared" si="365"/>
        <v>-5.7819771045625962E-3</v>
      </c>
      <c r="AG470" s="9">
        <f t="shared" si="366"/>
        <v>-4.3794402678051228E-3</v>
      </c>
      <c r="AH470" s="9">
        <f t="shared" si="367"/>
        <v>5.8374375206892669E-3</v>
      </c>
      <c r="AI470" s="9">
        <f t="shared" si="368"/>
        <v>3.7377053891011832E-3</v>
      </c>
      <c r="AJ470" s="9">
        <f t="shared" si="369"/>
        <v>1.1756267760123611E-2</v>
      </c>
      <c r="AK470" s="9">
        <f t="shared" si="341"/>
        <v>9.3313976969393517E-3</v>
      </c>
      <c r="AL470" s="9">
        <f t="shared" si="342"/>
        <v>1.5362528881571191E-3</v>
      </c>
      <c r="AQ470" s="1">
        <f t="shared" si="370"/>
        <v>44412</v>
      </c>
      <c r="AR470" s="12">
        <f t="shared" si="343"/>
        <v>2.2074032816746009E-6</v>
      </c>
      <c r="AS470" s="12">
        <f t="shared" si="344"/>
        <v>8.5903620972770204E-6</v>
      </c>
      <c r="AT470" s="12">
        <f t="shared" si="345"/>
        <v>3.3431259237686065E-5</v>
      </c>
      <c r="AU470" s="12">
        <f t="shared" si="346"/>
        <v>1.9179497059273004E-5</v>
      </c>
      <c r="AV470" s="12">
        <f t="shared" si="347"/>
        <v>3.4075676807950858E-5</v>
      </c>
      <c r="AW470" s="12">
        <f t="shared" si="348"/>
        <v>1.3970441575716027E-5</v>
      </c>
      <c r="AX470" s="12">
        <f t="shared" si="349"/>
        <v>1.3820983164772183E-4</v>
      </c>
      <c r="AY470" s="12">
        <f t="shared" si="350"/>
        <v>8.7074982978445033E-5</v>
      </c>
      <c r="AZ470" s="12">
        <f t="shared" si="351"/>
        <v>2.3600729363710899E-6</v>
      </c>
      <c r="BE470" s="1">
        <f t="shared" si="371"/>
        <v>44412</v>
      </c>
      <c r="BF470" s="4">
        <f>lambda!$C$1*BF469</f>
        <v>1.9365177936809833E-4</v>
      </c>
      <c r="BG470" s="12">
        <f t="shared" si="372"/>
        <v>4.2746757327926604E-10</v>
      </c>
      <c r="BH470" s="12">
        <f t="shared" si="373"/>
        <v>1.6635389055539641E-9</v>
      </c>
      <c r="BI470" s="12">
        <f t="shared" si="374"/>
        <v>6.4740228378940815E-9</v>
      </c>
      <c r="BJ470" s="12">
        <f t="shared" si="375"/>
        <v>3.7141437329134265E-9</v>
      </c>
      <c r="BK470" s="12">
        <f t="shared" si="376"/>
        <v>6.5988154470319246E-9</v>
      </c>
      <c r="BL470" s="12">
        <f t="shared" si="377"/>
        <v>2.7054008696954682E-9</v>
      </c>
      <c r="BM470" s="12">
        <f t="shared" si="378"/>
        <v>2.6764579824746643E-8</v>
      </c>
      <c r="BN470" s="12">
        <f t="shared" si="379"/>
        <v>1.6862225392222757E-8</v>
      </c>
      <c r="BO470" s="12">
        <f t="shared" si="380"/>
        <v>4.5703232356675427E-10</v>
      </c>
    </row>
    <row r="471" spans="1:67" x14ac:dyDescent="0.25">
      <c r="A471" s="1">
        <v>44411</v>
      </c>
      <c r="B471" s="33">
        <v>6.47</v>
      </c>
      <c r="C471" s="33">
        <v>6.53</v>
      </c>
      <c r="D471" s="33">
        <v>6.58</v>
      </c>
      <c r="E471" s="33">
        <v>6.63</v>
      </c>
      <c r="F471" s="33">
        <v>6.75</v>
      </c>
      <c r="G471" s="33">
        <v>6.78</v>
      </c>
      <c r="H471" s="33">
        <v>6.83</v>
      </c>
      <c r="I471" s="33">
        <v>6.88</v>
      </c>
      <c r="J471" s="33">
        <v>6.99</v>
      </c>
      <c r="K471" s="33">
        <v>7.13</v>
      </c>
      <c r="L471" s="33">
        <v>7.2</v>
      </c>
      <c r="M471" s="33">
        <v>7.26</v>
      </c>
      <c r="O471" s="1">
        <f t="shared" si="352"/>
        <v>44411</v>
      </c>
      <c r="P471" s="6">
        <f t="shared" si="353"/>
        <v>6.4331669772672129</v>
      </c>
      <c r="Q471" s="6">
        <f t="shared" si="354"/>
        <v>6.5189683272583565</v>
      </c>
      <c r="R471" s="6">
        <f t="shared" si="355"/>
        <v>6.6142677611035872</v>
      </c>
      <c r="S471" s="6">
        <f t="shared" si="356"/>
        <v>6.8701350464221989</v>
      </c>
      <c r="T471" s="6">
        <f t="shared" si="357"/>
        <v>6.8400252951094309</v>
      </c>
      <c r="U471" s="6">
        <f t="shared" si="358"/>
        <v>7.1434420585452463</v>
      </c>
      <c r="V471" s="6">
        <f t="shared" si="359"/>
        <v>7.2504597048604573</v>
      </c>
      <c r="W471" s="6">
        <f t="shared" si="360"/>
        <v>7.7850001560008621</v>
      </c>
      <c r="X471" s="6">
        <f t="shared" si="361"/>
        <v>8.5933272087780033</v>
      </c>
      <c r="AC471" s="1">
        <f t="shared" si="362"/>
        <v>44411</v>
      </c>
      <c r="AD471" s="9">
        <f t="shared" si="363"/>
        <v>1.4844784233686841E-3</v>
      </c>
      <c r="AE471" s="9">
        <f t="shared" si="364"/>
        <v>4.3979190462148429E-3</v>
      </c>
      <c r="AF471" s="9">
        <f t="shared" si="365"/>
        <v>7.2311265218653444E-3</v>
      </c>
      <c r="AG471" s="9">
        <f t="shared" si="366"/>
        <v>-3.4170001284554065E-6</v>
      </c>
      <c r="AH471" s="9">
        <f t="shared" si="367"/>
        <v>-2.922568052141656E-3</v>
      </c>
      <c r="AI471" s="9">
        <f t="shared" si="368"/>
        <v>3.7503211393677557E-3</v>
      </c>
      <c r="AJ471" s="9">
        <f t="shared" si="369"/>
        <v>1.4768585102982016E-3</v>
      </c>
      <c r="AK471" s="9">
        <f t="shared" si="341"/>
        <v>6.4316141555776831E-3</v>
      </c>
      <c r="AL471" s="9">
        <f t="shared" si="342"/>
        <v>1.2472824407174713E-2</v>
      </c>
      <c r="AQ471" s="1">
        <f t="shared" si="370"/>
        <v>44411</v>
      </c>
      <c r="AR471" s="12">
        <f t="shared" si="343"/>
        <v>2.2036761894471742E-6</v>
      </c>
      <c r="AS471" s="12">
        <f t="shared" si="344"/>
        <v>1.9341691937059272E-5</v>
      </c>
      <c r="AT471" s="12">
        <f t="shared" si="345"/>
        <v>5.2289190775224394E-5</v>
      </c>
      <c r="AU471" s="12">
        <f t="shared" si="346"/>
        <v>1.1675889877864265E-11</v>
      </c>
      <c r="AV471" s="12">
        <f t="shared" si="347"/>
        <v>8.5414040193990723E-6</v>
      </c>
      <c r="AW471" s="12">
        <f t="shared" si="348"/>
        <v>1.4064908648388661E-5</v>
      </c>
      <c r="AX471" s="12">
        <f t="shared" si="349"/>
        <v>2.1811110594402235E-6</v>
      </c>
      <c r="AY471" s="12">
        <f t="shared" si="350"/>
        <v>4.1365660646227233E-5</v>
      </c>
      <c r="AZ471" s="12">
        <f t="shared" si="351"/>
        <v>1.5557134869221322E-4</v>
      </c>
      <c r="BE471" s="1">
        <f t="shared" si="371"/>
        <v>44411</v>
      </c>
      <c r="BF471" s="4">
        <f>lambda!$C$1*BF470</f>
        <v>1.9211486048422455E-4</v>
      </c>
      <c r="BG471" s="12">
        <f t="shared" si="372"/>
        <v>4.2335894368805146E-10</v>
      </c>
      <c r="BH471" s="12">
        <f t="shared" si="373"/>
        <v>3.715826448016993E-9</v>
      </c>
      <c r="BI471" s="12">
        <f t="shared" si="374"/>
        <v>1.0045530590615236E-8</v>
      </c>
      <c r="BJ471" s="12">
        <f t="shared" si="375"/>
        <v>2.2431119549150629E-15</v>
      </c>
      <c r="BK471" s="12">
        <f t="shared" si="376"/>
        <v>1.6409306415262475E-9</v>
      </c>
      <c r="BL471" s="12">
        <f t="shared" si="377"/>
        <v>2.7020779627085506E-9</v>
      </c>
      <c r="BM471" s="12">
        <f t="shared" si="378"/>
        <v>4.1902384688495776E-10</v>
      </c>
      <c r="BN471" s="12">
        <f t="shared" si="379"/>
        <v>7.9469581238877219E-9</v>
      </c>
      <c r="BO471" s="12">
        <f t="shared" si="380"/>
        <v>2.9887567949347195E-8</v>
      </c>
    </row>
    <row r="472" spans="1:67" x14ac:dyDescent="0.25">
      <c r="A472" s="1">
        <v>44410</v>
      </c>
      <c r="B472" s="33">
        <v>6.48</v>
      </c>
      <c r="C472" s="33">
        <v>6.53</v>
      </c>
      <c r="D472" s="33">
        <v>6.57</v>
      </c>
      <c r="E472" s="33">
        <v>6.61</v>
      </c>
      <c r="F472" s="33">
        <v>6.74</v>
      </c>
      <c r="G472" s="33">
        <v>6.78</v>
      </c>
      <c r="H472" s="33">
        <v>6.82</v>
      </c>
      <c r="I472" s="33">
        <v>6.87</v>
      </c>
      <c r="J472" s="33">
        <v>6.97</v>
      </c>
      <c r="K472" s="33">
        <v>7.09</v>
      </c>
      <c r="L472" s="33">
        <v>7.16</v>
      </c>
      <c r="M472" s="33">
        <v>7.22</v>
      </c>
      <c r="O472" s="1">
        <f t="shared" si="352"/>
        <v>44410</v>
      </c>
      <c r="P472" s="6">
        <f t="shared" si="353"/>
        <v>6.4236241644977987</v>
      </c>
      <c r="Q472" s="6">
        <f t="shared" si="354"/>
        <v>6.4903613839096153</v>
      </c>
      <c r="R472" s="6">
        <f t="shared" si="355"/>
        <v>6.5666116653605222</v>
      </c>
      <c r="S472" s="6">
        <f t="shared" si="356"/>
        <v>6.8701585217146421</v>
      </c>
      <c r="T472" s="6">
        <f t="shared" si="357"/>
        <v>6.8600449747010739</v>
      </c>
      <c r="U472" s="6">
        <f t="shared" si="358"/>
        <v>7.1167020299737764</v>
      </c>
      <c r="V472" s="6">
        <f t="shared" si="359"/>
        <v>7.2397597048796003</v>
      </c>
      <c r="W472" s="6">
        <f t="shared" si="360"/>
        <v>7.7350907099907289</v>
      </c>
      <c r="X472" s="6">
        <f t="shared" si="361"/>
        <v>8.4868098147233351</v>
      </c>
      <c r="AC472" s="1">
        <f t="shared" si="362"/>
        <v>44410</v>
      </c>
      <c r="AD472" s="9">
        <f t="shared" si="363"/>
        <v>4.464952252048196E-3</v>
      </c>
      <c r="AE472" s="9">
        <f t="shared" si="364"/>
        <v>1.4692457037114284E-3</v>
      </c>
      <c r="AF472" s="9">
        <f t="shared" si="365"/>
        <v>7.2847228668336374E-3</v>
      </c>
      <c r="AG472" s="9">
        <f t="shared" si="366"/>
        <v>8.7783909607865845E-3</v>
      </c>
      <c r="AH472" s="9">
        <f t="shared" si="367"/>
        <v>5.8479289581396601E-3</v>
      </c>
      <c r="AI472" s="9">
        <f t="shared" si="368"/>
        <v>2.252731067955809E-3</v>
      </c>
      <c r="AJ472" s="9">
        <f t="shared" si="369"/>
        <v>4.4428750208855769E-3</v>
      </c>
      <c r="AK472" s="9">
        <f t="shared" si="341"/>
        <v>9.4592253935573255E-3</v>
      </c>
      <c r="AL472" s="9">
        <f t="shared" si="342"/>
        <v>1.5750246715527716E-2</v>
      </c>
      <c r="AQ472" s="1">
        <f t="shared" si="370"/>
        <v>44410</v>
      </c>
      <c r="AR472" s="12">
        <f t="shared" si="343"/>
        <v>1.9935798613070258E-5</v>
      </c>
      <c r="AS472" s="12">
        <f t="shared" si="344"/>
        <v>2.1586829378744904E-6</v>
      </c>
      <c r="AT472" s="12">
        <f t="shared" si="345"/>
        <v>5.3067187246568889E-5</v>
      </c>
      <c r="AU472" s="12">
        <f t="shared" si="346"/>
        <v>7.7060147860419611E-5</v>
      </c>
      <c r="AV472" s="12">
        <f t="shared" si="347"/>
        <v>3.4198273099448411E-5</v>
      </c>
      <c r="AW472" s="12">
        <f t="shared" si="348"/>
        <v>5.0747972645333194E-6</v>
      </c>
      <c r="AX472" s="12">
        <f t="shared" si="349"/>
        <v>1.9739138451209016E-5</v>
      </c>
      <c r="AY472" s="12">
        <f t="shared" si="350"/>
        <v>8.9476945046119738E-5</v>
      </c>
      <c r="AZ472" s="12">
        <f t="shared" si="351"/>
        <v>2.480702715999916E-4</v>
      </c>
      <c r="BE472" s="1">
        <f t="shared" si="371"/>
        <v>44410</v>
      </c>
      <c r="BF472" s="4">
        <f>lambda!$C$1*BF471</f>
        <v>1.9059013936927039E-4</v>
      </c>
      <c r="BG472" s="12">
        <f t="shared" si="372"/>
        <v>3.7995666361027678E-9</v>
      </c>
      <c r="BH472" s="12">
        <f t="shared" si="373"/>
        <v>4.1142368198356517E-10</v>
      </c>
      <c r="BI472" s="12">
        <f t="shared" si="374"/>
        <v>1.0114082613258733E-8</v>
      </c>
      <c r="BJ472" s="12">
        <f t="shared" si="375"/>
        <v>1.4686904320533957E-8</v>
      </c>
      <c r="BK472" s="12">
        <f t="shared" si="376"/>
        <v>6.5178536362122431E-9</v>
      </c>
      <c r="BL472" s="12">
        <f t="shared" si="377"/>
        <v>9.6720631791819749E-10</v>
      </c>
      <c r="BM472" s="12">
        <f t="shared" si="378"/>
        <v>3.7620851484452502E-9</v>
      </c>
      <c r="BN472" s="12">
        <f t="shared" si="379"/>
        <v>1.7053423426676508E-8</v>
      </c>
      <c r="BO472" s="12">
        <f t="shared" si="380"/>
        <v>4.7279747637615154E-8</v>
      </c>
    </row>
    <row r="473" spans="1:67" x14ac:dyDescent="0.25">
      <c r="A473" s="1">
        <v>44407</v>
      </c>
      <c r="B473" s="33">
        <v>6.49</v>
      </c>
      <c r="C473" s="33">
        <v>6.52</v>
      </c>
      <c r="D473" s="33">
        <v>6.56</v>
      </c>
      <c r="E473" s="33">
        <v>6.59</v>
      </c>
      <c r="F473" s="33">
        <v>6.7</v>
      </c>
      <c r="G473" s="33">
        <v>6.74</v>
      </c>
      <c r="H473" s="33">
        <v>6.79</v>
      </c>
      <c r="I473" s="33">
        <v>6.84</v>
      </c>
      <c r="J473" s="33">
        <v>6.93</v>
      </c>
      <c r="K473" s="33">
        <v>7.03</v>
      </c>
      <c r="L473" s="33">
        <v>7.08</v>
      </c>
      <c r="M473" s="33">
        <v>7.12</v>
      </c>
      <c r="O473" s="1">
        <f t="shared" si="352"/>
        <v>44407</v>
      </c>
      <c r="P473" s="6">
        <f t="shared" si="353"/>
        <v>6.3950069241663243</v>
      </c>
      <c r="Q473" s="6">
        <f t="shared" si="354"/>
        <v>6.4808324502173775</v>
      </c>
      <c r="R473" s="6">
        <f t="shared" si="355"/>
        <v>6.5189495326925417</v>
      </c>
      <c r="S473" s="6">
        <f t="shared" si="356"/>
        <v>6.8101135190918205</v>
      </c>
      <c r="T473" s="6">
        <f t="shared" si="357"/>
        <v>6.8200449915633676</v>
      </c>
      <c r="U473" s="6">
        <f t="shared" si="358"/>
        <v>7.1006880585672283</v>
      </c>
      <c r="V473" s="6">
        <f t="shared" si="359"/>
        <v>7.2076657049372166</v>
      </c>
      <c r="W473" s="6">
        <f t="shared" si="360"/>
        <v>7.6622677111029516</v>
      </c>
      <c r="X473" s="6">
        <f t="shared" si="361"/>
        <v>8.3541876240491195</v>
      </c>
      <c r="AC473" s="1">
        <f t="shared" si="362"/>
        <v>44407</v>
      </c>
      <c r="AD473" s="9">
        <f t="shared" si="363"/>
        <v>2.9845280068829644E-3</v>
      </c>
      <c r="AE473" s="9">
        <f t="shared" si="364"/>
        <v>1.46777430001707E-3</v>
      </c>
      <c r="AF473" s="9">
        <f t="shared" si="365"/>
        <v>-7.2920821850269791E-3</v>
      </c>
      <c r="AG473" s="9">
        <f t="shared" si="366"/>
        <v>-4.4021240858426458E-3</v>
      </c>
      <c r="AH473" s="9">
        <f t="shared" si="367"/>
        <v>-5.8516199218148586E-3</v>
      </c>
      <c r="AI473" s="9">
        <f t="shared" si="368"/>
        <v>-3.0057498589050346E-3</v>
      </c>
      <c r="AJ473" s="9">
        <f t="shared" si="369"/>
        <v>-2.9639705037458547E-3</v>
      </c>
      <c r="AK473" s="9">
        <f t="shared" si="341"/>
        <v>-7.9724857334241284E-3</v>
      </c>
      <c r="AL473" s="9">
        <f t="shared" si="342"/>
        <v>-9.4704572153571538E-3</v>
      </c>
      <c r="AQ473" s="1">
        <f t="shared" si="370"/>
        <v>44407</v>
      </c>
      <c r="AR473" s="12">
        <f t="shared" si="343"/>
        <v>8.9074074238688E-6</v>
      </c>
      <c r="AS473" s="12">
        <f t="shared" si="344"/>
        <v>2.1543613957905997E-6</v>
      </c>
      <c r="AT473" s="12">
        <f t="shared" si="345"/>
        <v>5.3174462593187839E-5</v>
      </c>
      <c r="AU473" s="12">
        <f t="shared" si="346"/>
        <v>1.937869646715595E-5</v>
      </c>
      <c r="AV473" s="12">
        <f t="shared" si="347"/>
        <v>3.424145570938053E-5</v>
      </c>
      <c r="AW473" s="12">
        <f t="shared" si="348"/>
        <v>9.0345322143076354E-6</v>
      </c>
      <c r="AX473" s="12">
        <f t="shared" si="349"/>
        <v>8.7851211470754559E-6</v>
      </c>
      <c r="AY473" s="12">
        <f t="shared" si="350"/>
        <v>6.3560528769651255E-5</v>
      </c>
      <c r="AZ473" s="12">
        <f t="shared" si="351"/>
        <v>8.9689559867910375E-5</v>
      </c>
      <c r="BE473" s="1">
        <f t="shared" si="371"/>
        <v>44407</v>
      </c>
      <c r="BF473" s="4">
        <f>lambda!$C$1*BF472</f>
        <v>1.8907751921554602E-4</v>
      </c>
      <c r="BG473" s="12">
        <f t="shared" si="372"/>
        <v>1.6841904983472504E-9</v>
      </c>
      <c r="BH473" s="12">
        <f t="shared" si="373"/>
        <v>4.0734130820982767E-10</v>
      </c>
      <c r="BI473" s="12">
        <f t="shared" si="374"/>
        <v>1.0054095472739807E-8</v>
      </c>
      <c r="BJ473" s="12">
        <f t="shared" si="375"/>
        <v>3.6640758536409132E-9</v>
      </c>
      <c r="BK473" s="12">
        <f t="shared" si="376"/>
        <v>6.4742894998586648E-9</v>
      </c>
      <c r="BL473" s="12">
        <f t="shared" si="377"/>
        <v>1.7082269383542214E-9</v>
      </c>
      <c r="BM473" s="12">
        <f t="shared" si="378"/>
        <v>1.6610689124970592E-9</v>
      </c>
      <c r="BN473" s="12">
        <f t="shared" si="379"/>
        <v>1.2017867099794002E-8</v>
      </c>
      <c r="BO473" s="12">
        <f t="shared" si="380"/>
        <v>1.6958279479358691E-8</v>
      </c>
    </row>
    <row r="474" spans="1:67" x14ac:dyDescent="0.25">
      <c r="A474" s="1">
        <v>44406</v>
      </c>
      <c r="B474" s="33">
        <v>6.43</v>
      </c>
      <c r="C474" s="33">
        <v>6.48</v>
      </c>
      <c r="D474" s="33">
        <v>6.53</v>
      </c>
      <c r="E474" s="33">
        <v>6.58</v>
      </c>
      <c r="F474" s="33">
        <v>6.71</v>
      </c>
      <c r="G474" s="33">
        <v>6.76</v>
      </c>
      <c r="H474" s="33">
        <v>6.81</v>
      </c>
      <c r="I474" s="33">
        <v>6.86</v>
      </c>
      <c r="J474" s="33">
        <v>6.96</v>
      </c>
      <c r="K474" s="33">
        <v>7.07</v>
      </c>
      <c r="L474" s="33">
        <v>7.12</v>
      </c>
      <c r="M474" s="33">
        <v>7.15</v>
      </c>
      <c r="O474" s="1">
        <f t="shared" si="352"/>
        <v>44406</v>
      </c>
      <c r="P474" s="6">
        <f t="shared" si="353"/>
        <v>6.3759493000495659</v>
      </c>
      <c r="Q474" s="6">
        <f t="shared" si="354"/>
        <v>6.4713270285175817</v>
      </c>
      <c r="R474" s="6">
        <f t="shared" si="355"/>
        <v>6.5666599913230428</v>
      </c>
      <c r="S474" s="6">
        <f t="shared" si="356"/>
        <v>6.8401585663351305</v>
      </c>
      <c r="T474" s="6">
        <f t="shared" si="357"/>
        <v>6.860070294924614</v>
      </c>
      <c r="U474" s="6">
        <f t="shared" si="358"/>
        <v>7.1220630585562379</v>
      </c>
      <c r="V474" s="6">
        <f t="shared" si="359"/>
        <v>7.2290607048987816</v>
      </c>
      <c r="W474" s="6">
        <f t="shared" si="360"/>
        <v>7.7235991884246245</v>
      </c>
      <c r="X474" s="6">
        <f t="shared" si="361"/>
        <v>8.4336814276987848</v>
      </c>
      <c r="AC474" s="1">
        <f t="shared" si="362"/>
        <v>44406</v>
      </c>
      <c r="AD474" s="9">
        <f t="shared" si="363"/>
        <v>2.9945876166259937E-3</v>
      </c>
      <c r="AE474" s="9">
        <f t="shared" si="364"/>
        <v>4.4281761081498032E-3</v>
      </c>
      <c r="AF474" s="9">
        <f t="shared" si="365"/>
        <v>4.3606696165490915E-3</v>
      </c>
      <c r="AG474" s="9">
        <f t="shared" si="366"/>
        <v>-1.4685657336922372E-3</v>
      </c>
      <c r="AH474" s="9">
        <f t="shared" si="367"/>
        <v>5.8516199218149514E-3</v>
      </c>
      <c r="AI474" s="9">
        <f t="shared" si="368"/>
        <v>-7.5301536679747336E-4</v>
      </c>
      <c r="AJ474" s="9">
        <f t="shared" si="369"/>
        <v>-8.8572990090669962E-3</v>
      </c>
      <c r="AK474" s="9">
        <f t="shared" si="341"/>
        <v>-1.4867396601332145E-3</v>
      </c>
      <c r="AL474" s="9">
        <f t="shared" si="342"/>
        <v>3.1554130924585366E-3</v>
      </c>
      <c r="AQ474" s="1">
        <f t="shared" si="370"/>
        <v>44406</v>
      </c>
      <c r="AR474" s="12">
        <f t="shared" si="343"/>
        <v>8.9675549936497488E-6</v>
      </c>
      <c r="AS474" s="12">
        <f t="shared" si="344"/>
        <v>1.9608743644788739E-5</v>
      </c>
      <c r="AT474" s="12">
        <f t="shared" si="345"/>
        <v>1.9015439504694401E-5</v>
      </c>
      <c r="AU474" s="12">
        <f t="shared" si="346"/>
        <v>2.1566853141750189E-6</v>
      </c>
      <c r="AV474" s="12">
        <f t="shared" si="347"/>
        <v>3.4241455709381621E-5</v>
      </c>
      <c r="AW474" s="12">
        <f t="shared" si="348"/>
        <v>5.6703214263313336E-7</v>
      </c>
      <c r="AX474" s="12">
        <f t="shared" si="349"/>
        <v>7.8451745736019199E-5</v>
      </c>
      <c r="AY474" s="12">
        <f t="shared" si="350"/>
        <v>2.2103948170130263E-6</v>
      </c>
      <c r="AZ474" s="12">
        <f t="shared" si="351"/>
        <v>9.9566317840587449E-6</v>
      </c>
      <c r="BE474" s="1">
        <f t="shared" si="371"/>
        <v>44406</v>
      </c>
      <c r="BF474" s="4">
        <f>lambda!$C$1*BF473</f>
        <v>1.8757690398367661E-4</v>
      </c>
      <c r="BG474" s="12">
        <f t="shared" si="372"/>
        <v>1.6821062020121786E-9</v>
      </c>
      <c r="BH474" s="12">
        <f t="shared" si="373"/>
        <v>3.6781474238990662E-9</v>
      </c>
      <c r="BI474" s="12">
        <f t="shared" si="374"/>
        <v>3.5668572701794728E-9</v>
      </c>
      <c r="BJ474" s="12">
        <f t="shared" si="375"/>
        <v>4.0454435410001296E-10</v>
      </c>
      <c r="BK474" s="12">
        <f t="shared" si="376"/>
        <v>6.4229062498599911E-9</v>
      </c>
      <c r="BL474" s="12">
        <f t="shared" si="377"/>
        <v>1.0636213377435367E-10</v>
      </c>
      <c r="BM474" s="12">
        <f t="shared" si="378"/>
        <v>1.4715735577277083E-8</v>
      </c>
      <c r="BN474" s="12">
        <f t="shared" si="379"/>
        <v>4.1461901635686884E-10</v>
      </c>
      <c r="BO474" s="12">
        <f t="shared" si="380"/>
        <v>1.8676341641592097E-9</v>
      </c>
    </row>
    <row r="475" spans="1:67" x14ac:dyDescent="0.25">
      <c r="A475" s="1">
        <v>44405</v>
      </c>
      <c r="B475" s="33">
        <v>6.39</v>
      </c>
      <c r="C475" s="33">
        <v>6.45</v>
      </c>
      <c r="D475" s="33">
        <v>6.5</v>
      </c>
      <c r="E475" s="33">
        <v>6.55</v>
      </c>
      <c r="F475" s="33">
        <v>6.7</v>
      </c>
      <c r="G475" s="33">
        <v>6.74</v>
      </c>
      <c r="H475" s="33">
        <v>6.8</v>
      </c>
      <c r="I475" s="33">
        <v>6.87</v>
      </c>
      <c r="J475" s="33">
        <v>6.97</v>
      </c>
      <c r="K475" s="33">
        <v>7.07</v>
      </c>
      <c r="L475" s="33">
        <v>7.12</v>
      </c>
      <c r="M475" s="33">
        <v>7.15</v>
      </c>
      <c r="O475" s="1">
        <f t="shared" si="352"/>
        <v>44405</v>
      </c>
      <c r="P475" s="6">
        <f t="shared" si="353"/>
        <v>6.3568845210539848</v>
      </c>
      <c r="Q475" s="6">
        <f t="shared" si="354"/>
        <v>6.4427342065298987</v>
      </c>
      <c r="R475" s="6">
        <f t="shared" si="355"/>
        <v>6.5380872999271311</v>
      </c>
      <c r="S475" s="6">
        <f t="shared" si="356"/>
        <v>6.8502111684654921</v>
      </c>
      <c r="T475" s="6">
        <f t="shared" si="357"/>
        <v>6.8200449915633676</v>
      </c>
      <c r="U475" s="6">
        <f t="shared" si="358"/>
        <v>7.1274281012088991</v>
      </c>
      <c r="V475" s="6">
        <f t="shared" si="359"/>
        <v>7.2933750624003313</v>
      </c>
      <c r="W475" s="6">
        <f t="shared" si="360"/>
        <v>7.7350907099907289</v>
      </c>
      <c r="X475" s="6">
        <f t="shared" si="361"/>
        <v>8.4071116203087293</v>
      </c>
      <c r="AC475" s="1">
        <f t="shared" si="362"/>
        <v>44405</v>
      </c>
      <c r="AD475" s="9">
        <f t="shared" si="363"/>
        <v>-7.4712461816122235E-3</v>
      </c>
      <c r="AE475" s="9">
        <f t="shared" si="364"/>
        <v>-4.4244392810050262E-3</v>
      </c>
      <c r="AF475" s="9">
        <f t="shared" si="365"/>
        <v>-1.4483894687547716E-3</v>
      </c>
      <c r="AG475" s="9">
        <f t="shared" si="366"/>
        <v>2.9350259688830085E-3</v>
      </c>
      <c r="AH475" s="9">
        <f t="shared" si="367"/>
        <v>-1.465191451141224E-3</v>
      </c>
      <c r="AI475" s="9">
        <f t="shared" si="368"/>
        <v>-5.2394855563419858E-3</v>
      </c>
      <c r="AJ475" s="9">
        <f t="shared" si="369"/>
        <v>2.2116691868127492E-3</v>
      </c>
      <c r="AK475" s="9">
        <f t="shared" si="341"/>
        <v>-1.4848093220890867E-3</v>
      </c>
      <c r="AL475" s="9">
        <f t="shared" si="342"/>
        <v>-6.2939995938896777E-3</v>
      </c>
      <c r="AQ475" s="1">
        <f t="shared" si="370"/>
        <v>44405</v>
      </c>
      <c r="AR475" s="12">
        <f t="shared" si="343"/>
        <v>5.581951950625523E-5</v>
      </c>
      <c r="AS475" s="12">
        <f t="shared" si="344"/>
        <v>1.9575662951300273E-5</v>
      </c>
      <c r="AT475" s="12">
        <f t="shared" si="345"/>
        <v>2.0978320531997293E-6</v>
      </c>
      <c r="AU475" s="12">
        <f t="shared" si="346"/>
        <v>8.6143774380176426E-6</v>
      </c>
      <c r="AV475" s="12">
        <f t="shared" si="347"/>
        <v>2.146785988497326E-6</v>
      </c>
      <c r="AW475" s="12">
        <f t="shared" si="348"/>
        <v>2.745220889511629E-5</v>
      </c>
      <c r="AX475" s="12">
        <f t="shared" si="349"/>
        <v>4.8914805918969673E-6</v>
      </c>
      <c r="AY475" s="12">
        <f t="shared" si="350"/>
        <v>2.2046587229626532E-6</v>
      </c>
      <c r="AZ475" s="12">
        <f t="shared" si="351"/>
        <v>3.9614430887883429E-5</v>
      </c>
      <c r="BE475" s="1">
        <f t="shared" si="371"/>
        <v>44405</v>
      </c>
      <c r="BF475" s="4">
        <f>lambda!$C$1*BF474</f>
        <v>1.8608819839650457E-4</v>
      </c>
      <c r="BG475" s="12">
        <f t="shared" si="372"/>
        <v>1.0387353820277581E-8</v>
      </c>
      <c r="BH475" s="12">
        <f t="shared" si="373"/>
        <v>3.6427998510246694E-9</v>
      </c>
      <c r="BI475" s="12">
        <f t="shared" si="374"/>
        <v>3.9038178731837776E-10</v>
      </c>
      <c r="BJ475" s="12">
        <f t="shared" si="375"/>
        <v>1.6030339777481999E-9</v>
      </c>
      <c r="BK475" s="12">
        <f t="shared" si="376"/>
        <v>3.9949153694232657E-10</v>
      </c>
      <c r="BL475" s="12">
        <f t="shared" si="377"/>
        <v>5.1085320952966876E-9</v>
      </c>
      <c r="BM475" s="12">
        <f t="shared" si="378"/>
        <v>9.1024681083757444E-10</v>
      </c>
      <c r="BN475" s="12">
        <f t="shared" si="379"/>
        <v>4.1026096983525862E-10</v>
      </c>
      <c r="BO475" s="12">
        <f t="shared" si="380"/>
        <v>7.3717780744290706E-9</v>
      </c>
    </row>
    <row r="476" spans="1:67" x14ac:dyDescent="0.25">
      <c r="A476" s="1">
        <v>44404</v>
      </c>
      <c r="B476" s="33">
        <v>6.46</v>
      </c>
      <c r="C476" s="33">
        <v>6.51</v>
      </c>
      <c r="D476" s="33">
        <v>6.55</v>
      </c>
      <c r="E476" s="33">
        <v>6.59</v>
      </c>
      <c r="F476" s="33">
        <v>6.71</v>
      </c>
      <c r="G476" s="33">
        <v>6.75</v>
      </c>
      <c r="H476" s="33">
        <v>6.82</v>
      </c>
      <c r="I476" s="33">
        <v>6.88</v>
      </c>
      <c r="J476" s="33">
        <v>6.98</v>
      </c>
      <c r="K476" s="33">
        <v>7.09</v>
      </c>
      <c r="L476" s="33">
        <v>7.13</v>
      </c>
      <c r="M476" s="33">
        <v>7.15</v>
      </c>
      <c r="O476" s="1">
        <f t="shared" si="352"/>
        <v>44404</v>
      </c>
      <c r="P476" s="6">
        <f t="shared" si="353"/>
        <v>6.4045562320524496</v>
      </c>
      <c r="Q476" s="6">
        <f t="shared" si="354"/>
        <v>6.4713028463322608</v>
      </c>
      <c r="R476" s="6">
        <f t="shared" si="355"/>
        <v>6.5475638579348683</v>
      </c>
      <c r="S476" s="6">
        <f t="shared" si="356"/>
        <v>6.83013509710102</v>
      </c>
      <c r="T476" s="6">
        <f t="shared" si="357"/>
        <v>6.8300449873465841</v>
      </c>
      <c r="U476" s="6">
        <f t="shared" si="358"/>
        <v>7.1648701607084586</v>
      </c>
      <c r="V476" s="6">
        <f t="shared" si="359"/>
        <v>7.2772623540651393</v>
      </c>
      <c r="W476" s="6">
        <f t="shared" si="360"/>
        <v>7.7465843756234323</v>
      </c>
      <c r="X476" s="6">
        <f t="shared" si="361"/>
        <v>8.4601928488163001</v>
      </c>
      <c r="AC476" s="1">
        <f t="shared" si="362"/>
        <v>44404</v>
      </c>
      <c r="AD476" s="9">
        <f t="shared" si="363"/>
        <v>7.4672939506992397E-3</v>
      </c>
      <c r="AE476" s="9">
        <f t="shared" si="364"/>
        <v>-5.8922949212307169E-3</v>
      </c>
      <c r="AF476" s="9">
        <f t="shared" si="365"/>
        <v>-1.1593712797336481E-2</v>
      </c>
      <c r="AG476" s="9">
        <f t="shared" si="366"/>
        <v>-1.0211768546569844E-2</v>
      </c>
      <c r="AH476" s="9">
        <f t="shared" si="367"/>
        <v>-1.3099133424751726E-2</v>
      </c>
      <c r="AI476" s="9">
        <f t="shared" si="368"/>
        <v>-3.720971517934431E-3</v>
      </c>
      <c r="AJ476" s="9">
        <f t="shared" si="369"/>
        <v>-5.8668372289771009E-3</v>
      </c>
      <c r="AK476" s="9">
        <f t="shared" si="341"/>
        <v>-5.9200403562880179E-3</v>
      </c>
      <c r="AL476" s="9">
        <f t="shared" si="342"/>
        <v>3.1562421846933657E-3</v>
      </c>
      <c r="AQ476" s="1">
        <f t="shared" si="370"/>
        <v>44404</v>
      </c>
      <c r="AR476" s="12">
        <f t="shared" si="343"/>
        <v>5.5760478946149459E-5</v>
      </c>
      <c r="AS476" s="12">
        <f t="shared" si="344"/>
        <v>3.4719139438761303E-5</v>
      </c>
      <c r="AT476" s="12">
        <f t="shared" si="345"/>
        <v>1.3441417642712369E-4</v>
      </c>
      <c r="AU476" s="12">
        <f t="shared" si="346"/>
        <v>1.0428021684871319E-4</v>
      </c>
      <c r="AV476" s="12">
        <f t="shared" si="347"/>
        <v>1.7158729647944788E-4</v>
      </c>
      <c r="AW476" s="12">
        <f t="shared" si="348"/>
        <v>1.3845629037279264E-5</v>
      </c>
      <c r="AX476" s="12">
        <f t="shared" si="349"/>
        <v>3.4419779071311705E-5</v>
      </c>
      <c r="AY476" s="12">
        <f t="shared" si="350"/>
        <v>3.5046877820078762E-5</v>
      </c>
      <c r="AZ476" s="12">
        <f t="shared" si="351"/>
        <v>9.9618647284379502E-6</v>
      </c>
      <c r="BE476" s="1">
        <f t="shared" si="371"/>
        <v>44404</v>
      </c>
      <c r="BF476" s="4">
        <f>lambda!$C$1*BF475</f>
        <v>1.8461130793304026E-4</v>
      </c>
      <c r="BG476" s="12">
        <f t="shared" si="372"/>
        <v>1.0294014949221406E-8</v>
      </c>
      <c r="BH476" s="12">
        <f t="shared" si="373"/>
        <v>6.4095457420993249E-9</v>
      </c>
      <c r="BI476" s="12">
        <f t="shared" si="374"/>
        <v>2.4814376914953731E-8</v>
      </c>
      <c r="BJ476" s="12">
        <f t="shared" si="375"/>
        <v>1.9251307223982004E-8</v>
      </c>
      <c r="BK476" s="12">
        <f t="shared" si="376"/>
        <v>3.1676955227765229E-8</v>
      </c>
      <c r="BL476" s="12">
        <f t="shared" si="377"/>
        <v>2.5560596857278061E-9</v>
      </c>
      <c r="BM476" s="12">
        <f t="shared" si="378"/>
        <v>6.35428043312114E-9</v>
      </c>
      <c r="BN476" s="12">
        <f t="shared" si="379"/>
        <v>6.4700499533341992E-9</v>
      </c>
      <c r="BO476" s="12">
        <f t="shared" si="380"/>
        <v>1.8390728769689509E-9</v>
      </c>
    </row>
    <row r="477" spans="1:67" x14ac:dyDescent="0.25">
      <c r="A477" s="1">
        <v>44403</v>
      </c>
      <c r="B477" s="33">
        <v>6.35</v>
      </c>
      <c r="C477" s="33">
        <v>6.43</v>
      </c>
      <c r="D477" s="33">
        <v>6.51</v>
      </c>
      <c r="E477" s="33">
        <v>6.58</v>
      </c>
      <c r="F477" s="33">
        <v>6.74</v>
      </c>
      <c r="G477" s="33">
        <v>6.8</v>
      </c>
      <c r="H477" s="33">
        <v>6.86</v>
      </c>
      <c r="I477" s="33">
        <v>6.92</v>
      </c>
      <c r="J477" s="33">
        <v>7.02</v>
      </c>
      <c r="K477" s="33">
        <v>7.11</v>
      </c>
      <c r="L477" s="33">
        <v>7.13</v>
      </c>
      <c r="M477" s="33">
        <v>7.13</v>
      </c>
      <c r="O477" s="1">
        <f t="shared" si="352"/>
        <v>44403</v>
      </c>
      <c r="P477" s="6">
        <f t="shared" si="353"/>
        <v>6.3569096449791473</v>
      </c>
      <c r="Q477" s="6">
        <f t="shared" si="354"/>
        <v>6.5095462312307006</v>
      </c>
      <c r="R477" s="6">
        <f t="shared" si="355"/>
        <v>6.6239161810444536</v>
      </c>
      <c r="S477" s="6">
        <f t="shared" si="356"/>
        <v>6.9002401951585579</v>
      </c>
      <c r="T477" s="6">
        <f t="shared" si="357"/>
        <v>6.9201011993967665</v>
      </c>
      <c r="U477" s="6">
        <f t="shared" si="358"/>
        <v>7.1915801011519846</v>
      </c>
      <c r="V477" s="6">
        <f t="shared" si="359"/>
        <v>7.3200823539325111</v>
      </c>
      <c r="W477" s="6">
        <f t="shared" si="360"/>
        <v>7.792580482821017</v>
      </c>
      <c r="X477" s="6">
        <f t="shared" si="361"/>
        <v>8.4335325266052408</v>
      </c>
      <c r="AC477" s="1">
        <f t="shared" si="362"/>
        <v>44403</v>
      </c>
      <c r="AD477" s="9">
        <f t="shared" si="363"/>
        <v>-2.9985139227153607E-3</v>
      </c>
      <c r="AE477" s="9">
        <f t="shared" si="364"/>
        <v>2.9378740107245237E-3</v>
      </c>
      <c r="AF477" s="9">
        <f t="shared" si="365"/>
        <v>0</v>
      </c>
      <c r="AG477" s="9">
        <f t="shared" si="366"/>
        <v>2.9068859639172434E-3</v>
      </c>
      <c r="AH477" s="9">
        <f t="shared" si="367"/>
        <v>1.0175175195319937E-2</v>
      </c>
      <c r="AI477" s="9">
        <f t="shared" si="368"/>
        <v>-2.9774721049394565E-3</v>
      </c>
      <c r="AJ477" s="9">
        <f t="shared" si="369"/>
        <v>-1.3832601929393652E-2</v>
      </c>
      <c r="AK477" s="9">
        <f t="shared" si="341"/>
        <v>-2.9485759170586223E-3</v>
      </c>
      <c r="AL477" s="9">
        <f t="shared" si="342"/>
        <v>6.3140850159129226E-3</v>
      </c>
      <c r="AQ477" s="1">
        <f t="shared" si="370"/>
        <v>44403</v>
      </c>
      <c r="AR477" s="12">
        <f t="shared" si="343"/>
        <v>8.9910857447178606E-6</v>
      </c>
      <c r="AS477" s="12">
        <f t="shared" si="344"/>
        <v>8.6311037028905987E-6</v>
      </c>
      <c r="AT477" s="12">
        <f t="shared" si="345"/>
        <v>0</v>
      </c>
      <c r="AU477" s="12">
        <f t="shared" si="346"/>
        <v>8.449986007219081E-6</v>
      </c>
      <c r="AV477" s="12">
        <f t="shared" si="347"/>
        <v>1.0353419025545412E-4</v>
      </c>
      <c r="AW477" s="12">
        <f t="shared" si="348"/>
        <v>8.8653401356925986E-6</v>
      </c>
      <c r="AX477" s="12">
        <f t="shared" si="349"/>
        <v>1.9134087613706499E-4</v>
      </c>
      <c r="AY477" s="12">
        <f t="shared" si="350"/>
        <v>8.6940999386580962E-6</v>
      </c>
      <c r="AZ477" s="12">
        <f t="shared" si="351"/>
        <v>3.9867669588176094E-5</v>
      </c>
      <c r="BE477" s="1">
        <f t="shared" si="371"/>
        <v>44403</v>
      </c>
      <c r="BF477" s="4">
        <f>lambda!$C$1*BF476</f>
        <v>1.8314613882246058E-4</v>
      </c>
      <c r="BG477" s="12">
        <f t="shared" si="372"/>
        <v>1.6466826379667436E-9</v>
      </c>
      <c r="BH477" s="12">
        <f t="shared" si="373"/>
        <v>1.5807533169606552E-9</v>
      </c>
      <c r="BI477" s="12">
        <f t="shared" si="374"/>
        <v>0</v>
      </c>
      <c r="BJ477" s="12">
        <f t="shared" si="375"/>
        <v>1.5475823103259951E-9</v>
      </c>
      <c r="BK477" s="12">
        <f t="shared" si="376"/>
        <v>1.8961887181396445E-8</v>
      </c>
      <c r="BL477" s="12">
        <f t="shared" si="377"/>
        <v>1.6236528151998881E-9</v>
      </c>
      <c r="BM477" s="12">
        <f t="shared" si="378"/>
        <v>3.5043342663410142E-8</v>
      </c>
      <c r="BN477" s="12">
        <f t="shared" si="379"/>
        <v>1.5922908343018217E-9</v>
      </c>
      <c r="BO477" s="12">
        <f t="shared" si="380"/>
        <v>7.301609748924089E-9</v>
      </c>
    </row>
    <row r="478" spans="1:67" x14ac:dyDescent="0.25">
      <c r="A478" s="1">
        <v>44400</v>
      </c>
      <c r="B478" s="33">
        <v>6.35</v>
      </c>
      <c r="C478" s="33">
        <v>6.44</v>
      </c>
      <c r="D478" s="33">
        <v>6.51</v>
      </c>
      <c r="E478" s="33">
        <v>6.58</v>
      </c>
      <c r="F478" s="33">
        <v>6.73</v>
      </c>
      <c r="G478" s="33">
        <v>6.77</v>
      </c>
      <c r="H478" s="33">
        <v>6.85</v>
      </c>
      <c r="I478" s="33">
        <v>6.94</v>
      </c>
      <c r="J478" s="33">
        <v>7.04</v>
      </c>
      <c r="K478" s="33">
        <v>7.11</v>
      </c>
      <c r="L478" s="33">
        <v>7.14</v>
      </c>
      <c r="M478" s="33">
        <v>7.15</v>
      </c>
      <c r="O478" s="1">
        <f t="shared" si="352"/>
        <v>44400</v>
      </c>
      <c r="P478" s="6">
        <f t="shared" si="353"/>
        <v>6.3759995333999342</v>
      </c>
      <c r="Q478" s="6">
        <f t="shared" si="354"/>
        <v>6.4904500693303113</v>
      </c>
      <c r="R478" s="6">
        <f t="shared" si="355"/>
        <v>6.6239161810444536</v>
      </c>
      <c r="S478" s="6">
        <f t="shared" si="356"/>
        <v>6.8802111090260576</v>
      </c>
      <c r="T478" s="6">
        <f t="shared" si="357"/>
        <v>6.8500449789154816</v>
      </c>
      <c r="U478" s="6">
        <f t="shared" si="358"/>
        <v>7.2130247398575431</v>
      </c>
      <c r="V478" s="6">
        <f t="shared" si="359"/>
        <v>7.4220416949696606</v>
      </c>
      <c r="W478" s="6">
        <f t="shared" si="360"/>
        <v>7.815591406019788</v>
      </c>
      <c r="X478" s="6">
        <f t="shared" si="361"/>
        <v>8.3804502446238782</v>
      </c>
      <c r="AC478" s="1">
        <f t="shared" si="362"/>
        <v>44400</v>
      </c>
      <c r="AD478" s="9">
        <f t="shared" si="363"/>
        <v>1.2032261370406867E-2</v>
      </c>
      <c r="AE478" s="9">
        <f t="shared" si="364"/>
        <v>2.9194966832604115E-3</v>
      </c>
      <c r="AF478" s="9">
        <f t="shared" si="365"/>
        <v>5.753525175627004E-3</v>
      </c>
      <c r="AG478" s="9">
        <f t="shared" si="366"/>
        <v>7.2894721837427328E-3</v>
      </c>
      <c r="AH478" s="9">
        <f t="shared" si="367"/>
        <v>-4.3834678691135262E-3</v>
      </c>
      <c r="AI478" s="9">
        <f t="shared" si="368"/>
        <v>-6.6675488960410692E-3</v>
      </c>
      <c r="AJ478" s="9">
        <f t="shared" si="369"/>
        <v>-1.0083130924991699E-2</v>
      </c>
      <c r="AK478" s="9">
        <f t="shared" si="341"/>
        <v>-7.8371437272925452E-3</v>
      </c>
      <c r="AL478" s="9">
        <f t="shared" si="342"/>
        <v>-9.4452379445161619E-3</v>
      </c>
      <c r="AQ478" s="1">
        <f t="shared" si="370"/>
        <v>44400</v>
      </c>
      <c r="AR478" s="12">
        <f t="shared" si="343"/>
        <v>1.4477531368578534E-4</v>
      </c>
      <c r="AS478" s="12">
        <f t="shared" si="344"/>
        <v>8.5234608835685441E-6</v>
      </c>
      <c r="AT478" s="12">
        <f t="shared" si="345"/>
        <v>3.3103051946573749E-5</v>
      </c>
      <c r="AU478" s="12">
        <f t="shared" si="346"/>
        <v>5.3136404717559048E-5</v>
      </c>
      <c r="AV478" s="12">
        <f t="shared" si="347"/>
        <v>1.9214790559550677E-5</v>
      </c>
      <c r="AW478" s="12">
        <f t="shared" si="348"/>
        <v>4.445620828109848E-5</v>
      </c>
      <c r="AX478" s="12">
        <f t="shared" si="349"/>
        <v>1.0166952925052395E-4</v>
      </c>
      <c r="AY478" s="12">
        <f t="shared" si="350"/>
        <v>6.1420821802240887E-5</v>
      </c>
      <c r="AZ478" s="12">
        <f t="shared" si="351"/>
        <v>8.9212519828527892E-5</v>
      </c>
      <c r="BE478" s="1">
        <f t="shared" si="371"/>
        <v>44400</v>
      </c>
      <c r="BF478" s="4">
        <f>lambda!$C$1*BF477</f>
        <v>1.8169259803815533E-4</v>
      </c>
      <c r="BG478" s="12">
        <f t="shared" si="372"/>
        <v>2.6304602875359243E-8</v>
      </c>
      <c r="BH478" s="12">
        <f t="shared" si="373"/>
        <v>1.5486497522121597E-9</v>
      </c>
      <c r="BI478" s="12">
        <f t="shared" si="374"/>
        <v>6.0145795111649997E-9</v>
      </c>
      <c r="BJ478" s="12">
        <f t="shared" si="375"/>
        <v>9.6544914235401965E-9</v>
      </c>
      <c r="BK478" s="12">
        <f t="shared" si="376"/>
        <v>3.4911852175237827E-9</v>
      </c>
      <c r="BL478" s="12">
        <f t="shared" si="377"/>
        <v>8.0773639815181385E-9</v>
      </c>
      <c r="BM478" s="12">
        <f t="shared" si="378"/>
        <v>1.8472600910843924E-8</v>
      </c>
      <c r="BN478" s="12">
        <f t="shared" si="379"/>
        <v>1.115970868688772E-8</v>
      </c>
      <c r="BO478" s="12">
        <f t="shared" si="380"/>
        <v>1.6209254505175679E-8</v>
      </c>
    </row>
    <row r="479" spans="1:67" x14ac:dyDescent="0.25">
      <c r="A479" s="1">
        <v>44399</v>
      </c>
      <c r="B479" s="33">
        <v>6.21</v>
      </c>
      <c r="C479" s="33">
        <v>6.33</v>
      </c>
      <c r="D479" s="33">
        <v>6.43</v>
      </c>
      <c r="E479" s="33">
        <v>6.51</v>
      </c>
      <c r="F479" s="33">
        <v>6.67</v>
      </c>
      <c r="G479" s="33">
        <v>6.74</v>
      </c>
      <c r="H479" s="33">
        <v>6.85</v>
      </c>
      <c r="I479" s="33">
        <v>6.96</v>
      </c>
      <c r="J479" s="33">
        <v>7.07</v>
      </c>
      <c r="K479" s="33">
        <v>7.15</v>
      </c>
      <c r="L479" s="33">
        <v>7.17</v>
      </c>
      <c r="M479" s="33">
        <v>7.18</v>
      </c>
      <c r="O479" s="1">
        <f t="shared" si="352"/>
        <v>44399</v>
      </c>
      <c r="P479" s="6">
        <f t="shared" si="353"/>
        <v>6.2997415385996902</v>
      </c>
      <c r="Q479" s="6">
        <f t="shared" si="354"/>
        <v>6.4715288555300177</v>
      </c>
      <c r="R479" s="6">
        <f t="shared" si="355"/>
        <v>6.5859147384940364</v>
      </c>
      <c r="S479" s="6">
        <f t="shared" si="356"/>
        <v>6.8302403530184908</v>
      </c>
      <c r="T479" s="6">
        <f t="shared" si="357"/>
        <v>6.880137838338074</v>
      </c>
      <c r="U479" s="6">
        <f t="shared" si="358"/>
        <v>7.2612786237989386</v>
      </c>
      <c r="V479" s="6">
        <f t="shared" si="359"/>
        <v>7.497257682170666</v>
      </c>
      <c r="W479" s="6">
        <f t="shared" si="360"/>
        <v>7.8770839674603259</v>
      </c>
      <c r="X479" s="6">
        <f t="shared" si="361"/>
        <v>8.4599805915340429</v>
      </c>
      <c r="AC479" s="1">
        <f t="shared" si="362"/>
        <v>44399</v>
      </c>
      <c r="AD479" s="9">
        <f t="shared" si="363"/>
        <v>-3.0212689483736857E-3</v>
      </c>
      <c r="AE479" s="9">
        <f t="shared" si="364"/>
        <v>-4.4075731843978222E-3</v>
      </c>
      <c r="AF479" s="9">
        <f t="shared" si="365"/>
        <v>-4.3275375813745893E-3</v>
      </c>
      <c r="AG479" s="9">
        <f t="shared" si="366"/>
        <v>-1.3104869988076761E-2</v>
      </c>
      <c r="AH479" s="9">
        <f t="shared" si="367"/>
        <v>-8.6829381991158083E-3</v>
      </c>
      <c r="AI479" s="9">
        <f t="shared" si="368"/>
        <v>-1.2460087460886277E-2</v>
      </c>
      <c r="AJ479" s="9">
        <f t="shared" si="369"/>
        <v>-1.4927283890259621E-2</v>
      </c>
      <c r="AK479" s="9">
        <f t="shared" si="341"/>
        <v>-1.6466766510680894E-2</v>
      </c>
      <c r="AL479" s="9">
        <f t="shared" si="342"/>
        <v>-1.8683387369431769E-2</v>
      </c>
      <c r="AQ479" s="1">
        <f t="shared" si="370"/>
        <v>44399</v>
      </c>
      <c r="AR479" s="12">
        <f t="shared" si="343"/>
        <v>9.1280660584070368E-6</v>
      </c>
      <c r="AS479" s="12">
        <f t="shared" si="344"/>
        <v>1.942670137582276E-5</v>
      </c>
      <c r="AT479" s="12">
        <f t="shared" si="345"/>
        <v>1.8727581518209429E-5</v>
      </c>
      <c r="AU479" s="12">
        <f t="shared" si="346"/>
        <v>1.7173761740439501E-4</v>
      </c>
      <c r="AV479" s="12">
        <f t="shared" si="347"/>
        <v>7.539341576966448E-5</v>
      </c>
      <c r="AW479" s="12">
        <f t="shared" si="348"/>
        <v>1.5525377953293543E-4</v>
      </c>
      <c r="AX479" s="12">
        <f t="shared" si="349"/>
        <v>2.228238043404044E-4</v>
      </c>
      <c r="AY479" s="12">
        <f t="shared" si="350"/>
        <v>2.7115439931728184E-4</v>
      </c>
      <c r="AZ479" s="12">
        <f t="shared" si="351"/>
        <v>3.4906896359624258E-4</v>
      </c>
      <c r="BE479" s="1">
        <f t="shared" si="371"/>
        <v>44399</v>
      </c>
      <c r="BF479" s="4">
        <f>lambda!$C$1*BF478</f>
        <v>1.8025059329182077E-4</v>
      </c>
      <c r="BG479" s="12">
        <f t="shared" si="372"/>
        <v>1.6453393226348003E-9</v>
      </c>
      <c r="BH479" s="12">
        <f t="shared" si="373"/>
        <v>3.5016744486950834E-9</v>
      </c>
      <c r="BI479" s="12">
        <f t="shared" si="374"/>
        <v>3.375657679578187E-9</v>
      </c>
      <c r="BJ479" s="12">
        <f t="shared" si="375"/>
        <v>3.0955807427665927E-8</v>
      </c>
      <c r="BK479" s="12">
        <f t="shared" si="376"/>
        <v>1.3589707922778939E-8</v>
      </c>
      <c r="BL479" s="12">
        <f t="shared" si="377"/>
        <v>2.7984585871609154E-8</v>
      </c>
      <c r="BM479" s="12">
        <f t="shared" si="378"/>
        <v>4.0164122931898483E-8</v>
      </c>
      <c r="BN479" s="12">
        <f t="shared" si="379"/>
        <v>4.887574135062733E-8</v>
      </c>
      <c r="BO479" s="12">
        <f t="shared" si="380"/>
        <v>6.291988778798371E-8</v>
      </c>
    </row>
    <row r="480" spans="1:67" x14ac:dyDescent="0.25">
      <c r="A480" s="1">
        <v>44398</v>
      </c>
      <c r="B480" s="33">
        <v>6.25</v>
      </c>
      <c r="C480" s="33">
        <v>6.36</v>
      </c>
      <c r="D480" s="33">
        <v>6.46</v>
      </c>
      <c r="E480" s="33">
        <v>6.54</v>
      </c>
      <c r="F480" s="33">
        <v>6.73</v>
      </c>
      <c r="G480" s="33">
        <v>6.8</v>
      </c>
      <c r="H480" s="33">
        <v>6.92</v>
      </c>
      <c r="I480" s="33">
        <v>7.04</v>
      </c>
      <c r="J480" s="33">
        <v>7.16</v>
      </c>
      <c r="K480" s="33">
        <v>7.25</v>
      </c>
      <c r="L480" s="33">
        <v>7.28</v>
      </c>
      <c r="M480" s="33">
        <v>7.3</v>
      </c>
      <c r="O480" s="1">
        <f t="shared" si="352"/>
        <v>44398</v>
      </c>
      <c r="P480" s="6">
        <f t="shared" si="353"/>
        <v>6.3188035332994552</v>
      </c>
      <c r="Q480" s="6">
        <f t="shared" si="354"/>
        <v>6.5001155452605097</v>
      </c>
      <c r="R480" s="6">
        <f t="shared" si="355"/>
        <v>6.6144772902149818</v>
      </c>
      <c r="S480" s="6">
        <f t="shared" si="356"/>
        <v>6.9203388398723531</v>
      </c>
      <c r="T480" s="6">
        <f t="shared" si="357"/>
        <v>6.9401377608331316</v>
      </c>
      <c r="U480" s="6">
        <f t="shared" si="358"/>
        <v>7.352320809443313</v>
      </c>
      <c r="V480" s="6">
        <f t="shared" si="359"/>
        <v>7.6100108314593022</v>
      </c>
      <c r="W480" s="6">
        <f t="shared" si="360"/>
        <v>8.0078679090454994</v>
      </c>
      <c r="X480" s="6">
        <f t="shared" si="361"/>
        <v>8.6195274832085769</v>
      </c>
      <c r="AC480" s="1">
        <f t="shared" si="362"/>
        <v>44398</v>
      </c>
      <c r="AD480" s="9">
        <f t="shared" si="363"/>
        <v>-3.0218151059814291E-3</v>
      </c>
      <c r="AE480" s="9">
        <f t="shared" si="364"/>
        <v>-4.3959665333153774E-3</v>
      </c>
      <c r="AF480" s="9">
        <f t="shared" si="365"/>
        <v>-7.1829122007378739E-3</v>
      </c>
      <c r="AG480" s="9">
        <f t="shared" si="366"/>
        <v>-1.4369198891704901E-2</v>
      </c>
      <c r="AH480" s="9">
        <f t="shared" si="367"/>
        <v>-1.2890662276743381E-2</v>
      </c>
      <c r="AI480" s="9">
        <f t="shared" si="368"/>
        <v>-1.0148442426285395E-2</v>
      </c>
      <c r="AJ480" s="9">
        <f t="shared" si="369"/>
        <v>-4.9121984901410835E-3</v>
      </c>
      <c r="AK480" s="9">
        <f t="shared" si="341"/>
        <v>-8.6166517048865167E-3</v>
      </c>
      <c r="AL480" s="9">
        <f t="shared" si="342"/>
        <v>-9.2395339789738146E-3</v>
      </c>
      <c r="AQ480" s="1">
        <f t="shared" si="370"/>
        <v>44398</v>
      </c>
      <c r="AR480" s="12">
        <f t="shared" si="343"/>
        <v>9.1313665347375551E-6</v>
      </c>
      <c r="AS480" s="12">
        <f t="shared" si="344"/>
        <v>1.9324521762028815E-5</v>
      </c>
      <c r="AT480" s="12">
        <f t="shared" si="345"/>
        <v>5.1594227683509004E-5</v>
      </c>
      <c r="AU480" s="12">
        <f t="shared" si="346"/>
        <v>2.0647387678937335E-4</v>
      </c>
      <c r="AV480" s="12">
        <f t="shared" si="347"/>
        <v>1.6616917393305484E-4</v>
      </c>
      <c r="AW480" s="12">
        <f t="shared" si="348"/>
        <v>1.0299088367962939E-4</v>
      </c>
      <c r="AX480" s="12">
        <f t="shared" si="349"/>
        <v>2.412969400654434E-5</v>
      </c>
      <c r="AY480" s="12">
        <f t="shared" si="350"/>
        <v>7.424668660332371E-5</v>
      </c>
      <c r="AZ480" s="12">
        <f t="shared" si="351"/>
        <v>8.5368988148611696E-5</v>
      </c>
      <c r="BE480" s="1">
        <f t="shared" si="371"/>
        <v>44398</v>
      </c>
      <c r="BF480" s="4">
        <f>lambda!$C$1*BF479</f>
        <v>1.7882003302759997E-4</v>
      </c>
      <c r="BG480" s="12">
        <f t="shared" si="372"/>
        <v>1.6328712653288906E-9</v>
      </c>
      <c r="BH480" s="12">
        <f t="shared" si="373"/>
        <v>3.4556116197285673E-9</v>
      </c>
      <c r="BI480" s="12">
        <f t="shared" si="374"/>
        <v>9.2260814983985921E-9</v>
      </c>
      <c r="BJ480" s="12">
        <f t="shared" si="375"/>
        <v>3.6921665466812351E-8</v>
      </c>
      <c r="BK480" s="12">
        <f t="shared" si="376"/>
        <v>2.9714377170877871E-8</v>
      </c>
      <c r="BL480" s="12">
        <f t="shared" si="377"/>
        <v>1.8416833221133034E-8</v>
      </c>
      <c r="BM480" s="12">
        <f t="shared" si="378"/>
        <v>4.3148726791961396E-9</v>
      </c>
      <c r="BN480" s="12">
        <f t="shared" si="379"/>
        <v>1.3276794950596211E-8</v>
      </c>
      <c r="BO480" s="12">
        <f t="shared" si="380"/>
        <v>1.5265685280267533E-8</v>
      </c>
    </row>
    <row r="481" spans="1:67" x14ac:dyDescent="0.25">
      <c r="A481" s="1">
        <v>44397</v>
      </c>
      <c r="B481" s="33">
        <v>6.23</v>
      </c>
      <c r="C481" s="33">
        <v>6.36</v>
      </c>
      <c r="D481" s="33">
        <v>6.47</v>
      </c>
      <c r="E481" s="33">
        <v>6.56</v>
      </c>
      <c r="F481" s="33">
        <v>6.79</v>
      </c>
      <c r="G481" s="33">
        <v>6.87</v>
      </c>
      <c r="H481" s="33">
        <v>6.99</v>
      </c>
      <c r="I481" s="33">
        <v>7.1</v>
      </c>
      <c r="J481" s="33">
        <v>7.22</v>
      </c>
      <c r="K481" s="33">
        <v>7.31</v>
      </c>
      <c r="L481" s="33">
        <v>7.34</v>
      </c>
      <c r="M481" s="33">
        <v>7.35</v>
      </c>
      <c r="O481" s="1">
        <f t="shared" si="352"/>
        <v>44397</v>
      </c>
      <c r="P481" s="6">
        <f t="shared" si="353"/>
        <v>6.3379266680050783</v>
      </c>
      <c r="Q481" s="6">
        <f t="shared" si="354"/>
        <v>6.5287527336042928</v>
      </c>
      <c r="R481" s="6">
        <f t="shared" si="355"/>
        <v>6.6621595435534253</v>
      </c>
      <c r="S481" s="6">
        <f t="shared" si="356"/>
        <v>7.0204964339339648</v>
      </c>
      <c r="T481" s="6">
        <f t="shared" si="357"/>
        <v>7.0301798370114632</v>
      </c>
      <c r="U481" s="6">
        <f t="shared" si="358"/>
        <v>7.4273153089128963</v>
      </c>
      <c r="V481" s="6">
        <f t="shared" si="359"/>
        <v>7.6474846793122992</v>
      </c>
      <c r="W481" s="6">
        <f t="shared" si="360"/>
        <v>8.0771670522378667</v>
      </c>
      <c r="X481" s="6">
        <f t="shared" si="361"/>
        <v>8.6995369562013902</v>
      </c>
      <c r="AC481" s="1">
        <f t="shared" si="362"/>
        <v>44397</v>
      </c>
      <c r="AD481" s="9">
        <f t="shared" si="363"/>
        <v>-1.2347002701481893E-5</v>
      </c>
      <c r="AE481" s="9">
        <f t="shared" si="364"/>
        <v>-4.3868910972777444E-3</v>
      </c>
      <c r="AF481" s="9">
        <f t="shared" si="365"/>
        <v>-9.9789295767737426E-3</v>
      </c>
      <c r="AG481" s="9">
        <f t="shared" si="366"/>
        <v>-1.4233805728302369E-3</v>
      </c>
      <c r="AH481" s="9">
        <f t="shared" si="367"/>
        <v>-1.4146632868584787E-2</v>
      </c>
      <c r="AI481" s="9">
        <f t="shared" si="368"/>
        <v>-1.6486351301080931E-2</v>
      </c>
      <c r="AJ481" s="9">
        <f t="shared" si="369"/>
        <v>-9.7835827505683755E-3</v>
      </c>
      <c r="AK481" s="9">
        <f t="shared" si="341"/>
        <v>-5.2221867152874111E-3</v>
      </c>
      <c r="AL481" s="9">
        <f t="shared" si="342"/>
        <v>4.6310897923734886E-3</v>
      </c>
      <c r="AQ481" s="1">
        <f t="shared" si="370"/>
        <v>44397</v>
      </c>
      <c r="AR481" s="12">
        <f t="shared" si="343"/>
        <v>1.5244847571040117E-10</v>
      </c>
      <c r="AS481" s="12">
        <f t="shared" si="344"/>
        <v>1.9244813499374733E-5</v>
      </c>
      <c r="AT481" s="12">
        <f t="shared" si="345"/>
        <v>9.9579035498209789E-5</v>
      </c>
      <c r="AU481" s="12">
        <f t="shared" si="346"/>
        <v>2.0260122551105334E-6</v>
      </c>
      <c r="AV481" s="12">
        <f t="shared" si="347"/>
        <v>2.0012722151852342E-4</v>
      </c>
      <c r="AW481" s="12">
        <f t="shared" si="348"/>
        <v>2.7179977922265291E-4</v>
      </c>
      <c r="AX481" s="12">
        <f t="shared" si="349"/>
        <v>9.5718491437219065E-5</v>
      </c>
      <c r="AY481" s="12">
        <f t="shared" si="350"/>
        <v>2.7271234089324321E-5</v>
      </c>
      <c r="AZ481" s="12">
        <f t="shared" si="351"/>
        <v>2.1446992665025921E-5</v>
      </c>
      <c r="BE481" s="1">
        <f t="shared" si="371"/>
        <v>44397</v>
      </c>
      <c r="BF481" s="4">
        <f>lambda!$C$1*BF480</f>
        <v>1.7740082641626981E-4</v>
      </c>
      <c r="BG481" s="12">
        <f t="shared" si="372"/>
        <v>2.7044485576925804E-14</v>
      </c>
      <c r="BH481" s="12">
        <f t="shared" si="373"/>
        <v>3.4140458190160631E-9</v>
      </c>
      <c r="BI481" s="12">
        <f t="shared" si="374"/>
        <v>1.7665403191117486E-8</v>
      </c>
      <c r="BJ481" s="12">
        <f t="shared" si="375"/>
        <v>3.594162483860991E-10</v>
      </c>
      <c r="BK481" s="12">
        <f t="shared" si="376"/>
        <v>3.5502734485777946E-8</v>
      </c>
      <c r="BL481" s="12">
        <f t="shared" si="377"/>
        <v>4.8217505453858305E-8</v>
      </c>
      <c r="BM481" s="12">
        <f t="shared" si="378"/>
        <v>1.6980539484281307E-8</v>
      </c>
      <c r="BN481" s="12">
        <f t="shared" si="379"/>
        <v>4.8379394648376835E-9</v>
      </c>
      <c r="BO481" s="12">
        <f t="shared" si="380"/>
        <v>3.8047142229192754E-9</v>
      </c>
    </row>
    <row r="482" spans="1:67" x14ac:dyDescent="0.25">
      <c r="A482" s="1">
        <v>44396</v>
      </c>
      <c r="B482" s="33">
        <v>6.17</v>
      </c>
      <c r="C482" s="33">
        <v>6.33</v>
      </c>
      <c r="D482" s="33">
        <v>6.46</v>
      </c>
      <c r="E482" s="33">
        <v>6.57</v>
      </c>
      <c r="F482" s="33">
        <v>6.8</v>
      </c>
      <c r="G482" s="33">
        <v>6.91</v>
      </c>
      <c r="H482" s="33">
        <v>7.06</v>
      </c>
      <c r="I482" s="33">
        <v>7.17</v>
      </c>
      <c r="J482" s="33">
        <v>7.28</v>
      </c>
      <c r="K482" s="33">
        <v>7.34</v>
      </c>
      <c r="L482" s="33">
        <v>7.36</v>
      </c>
      <c r="M482" s="33">
        <v>7.36</v>
      </c>
      <c r="O482" s="1">
        <f t="shared" si="352"/>
        <v>44396</v>
      </c>
      <c r="P482" s="6">
        <f t="shared" si="353"/>
        <v>6.3380049228858759</v>
      </c>
      <c r="Q482" s="6">
        <f t="shared" si="354"/>
        <v>6.5574565751277625</v>
      </c>
      <c r="R482" s="6">
        <f t="shared" si="355"/>
        <v>6.7289735762926739</v>
      </c>
      <c r="S482" s="6">
        <f t="shared" si="356"/>
        <v>7.0304963873510262</v>
      </c>
      <c r="T482" s="6">
        <f t="shared" si="357"/>
        <v>7.1303400043309262</v>
      </c>
      <c r="U482" s="6">
        <f t="shared" si="358"/>
        <v>7.5507795795380694</v>
      </c>
      <c r="V482" s="6">
        <f t="shared" si="359"/>
        <v>7.7226716778859945</v>
      </c>
      <c r="W482" s="6">
        <f t="shared" si="360"/>
        <v>8.1194578558414428</v>
      </c>
      <c r="X482" s="6">
        <f t="shared" si="361"/>
        <v>8.6593417650137603</v>
      </c>
      <c r="AC482" s="1">
        <f t="shared" si="362"/>
        <v>44396</v>
      </c>
      <c r="AD482" s="9">
        <f t="shared" si="363"/>
        <v>4.5345498720196706E-3</v>
      </c>
      <c r="AE482" s="9">
        <f t="shared" si="364"/>
        <v>1.4534752803090389E-3</v>
      </c>
      <c r="AF482" s="9">
        <f t="shared" si="365"/>
        <v>7.1110342257458443E-3</v>
      </c>
      <c r="AG482" s="9">
        <f t="shared" si="366"/>
        <v>-2.8535028732840665E-3</v>
      </c>
      <c r="AH482" s="9">
        <f t="shared" si="367"/>
        <v>-4.20757443191868E-3</v>
      </c>
      <c r="AI482" s="9">
        <f t="shared" si="368"/>
        <v>5.7125918912427102E-3</v>
      </c>
      <c r="AJ482" s="9">
        <f t="shared" si="369"/>
        <v>1.1211605281489116E-2</v>
      </c>
      <c r="AK482" s="9">
        <f t="shared" si="341"/>
        <v>9.0668226063748258E-3</v>
      </c>
      <c r="AL482" s="9">
        <f t="shared" si="342"/>
        <v>-3.0883358474358964E-3</v>
      </c>
      <c r="AQ482" s="1">
        <f t="shared" si="370"/>
        <v>44396</v>
      </c>
      <c r="AR482" s="12">
        <f t="shared" si="343"/>
        <v>2.0562142541833609E-5</v>
      </c>
      <c r="AS482" s="12">
        <f t="shared" si="344"/>
        <v>2.1125903904694392E-6</v>
      </c>
      <c r="AT482" s="12">
        <f t="shared" si="345"/>
        <v>5.0566807759728798E-5</v>
      </c>
      <c r="AU482" s="12">
        <f t="shared" si="346"/>
        <v>8.1424786478404241E-6</v>
      </c>
      <c r="AV482" s="12">
        <f t="shared" si="347"/>
        <v>1.7703682600135801E-5</v>
      </c>
      <c r="AW482" s="12">
        <f t="shared" si="348"/>
        <v>3.2633706115891965E-5</v>
      </c>
      <c r="AX482" s="12">
        <f t="shared" si="349"/>
        <v>1.2570009298791464E-4</v>
      </c>
      <c r="AY482" s="12">
        <f t="shared" si="350"/>
        <v>8.2207272175469588E-5</v>
      </c>
      <c r="AZ482" s="12">
        <f t="shared" si="351"/>
        <v>9.5378183065575964E-6</v>
      </c>
      <c r="BE482" s="1">
        <f t="shared" si="371"/>
        <v>44396</v>
      </c>
      <c r="BF482" s="4">
        <f>lambda!$C$1*BF481</f>
        <v>1.7599288334947403E-4</v>
      </c>
      <c r="BG482" s="12">
        <f t="shared" si="372"/>
        <v>3.6187907537801797E-9</v>
      </c>
      <c r="BH482" s="12">
        <f t="shared" si="373"/>
        <v>3.7180087415510781E-10</v>
      </c>
      <c r="BI482" s="12">
        <f t="shared" si="374"/>
        <v>8.8993982994132282E-9</v>
      </c>
      <c r="BJ482" s="12">
        <f t="shared" si="375"/>
        <v>1.4330182948449628E-9</v>
      </c>
      <c r="BK482" s="12">
        <f t="shared" si="376"/>
        <v>3.1157221467018133E-9</v>
      </c>
      <c r="BL482" s="12">
        <f t="shared" si="377"/>
        <v>5.7433000337151921E-9</v>
      </c>
      <c r="BM482" s="12">
        <f t="shared" si="378"/>
        <v>2.2122321802240099E-8</v>
      </c>
      <c r="BN482" s="12">
        <f t="shared" si="379"/>
        <v>1.4467894862455882E-8</v>
      </c>
      <c r="BO482" s="12">
        <f t="shared" si="380"/>
        <v>1.6785881446344691E-9</v>
      </c>
    </row>
    <row r="483" spans="1:67" x14ac:dyDescent="0.25">
      <c r="A483" s="1">
        <v>44393</v>
      </c>
      <c r="B483" s="33">
        <v>6.18</v>
      </c>
      <c r="C483" s="33">
        <v>6.32</v>
      </c>
      <c r="D483" s="33">
        <v>6.45</v>
      </c>
      <c r="E483" s="33">
        <v>6.55</v>
      </c>
      <c r="F483" s="33">
        <v>6.8</v>
      </c>
      <c r="G483" s="33">
        <v>6.92</v>
      </c>
      <c r="H483" s="33">
        <v>7.05</v>
      </c>
      <c r="I483" s="33">
        <v>7.14</v>
      </c>
      <c r="J483" s="33">
        <v>7.24</v>
      </c>
      <c r="K483" s="33">
        <v>7.32</v>
      </c>
      <c r="L483" s="33">
        <v>7.34</v>
      </c>
      <c r="M483" s="33">
        <v>7.36</v>
      </c>
      <c r="O483" s="1">
        <f t="shared" si="352"/>
        <v>44393</v>
      </c>
      <c r="P483" s="6">
        <f t="shared" si="353"/>
        <v>6.3093299865731645</v>
      </c>
      <c r="Q483" s="6">
        <f t="shared" si="354"/>
        <v>6.5479323973493209</v>
      </c>
      <c r="R483" s="6">
        <f t="shared" si="355"/>
        <v>6.6812933436900757</v>
      </c>
      <c r="S483" s="6">
        <f t="shared" si="356"/>
        <v>7.05058657907085</v>
      </c>
      <c r="T483" s="6">
        <f t="shared" si="357"/>
        <v>7.1604046458780157</v>
      </c>
      <c r="U483" s="6">
        <f t="shared" si="358"/>
        <v>7.507768028028428</v>
      </c>
      <c r="V483" s="6">
        <f t="shared" si="359"/>
        <v>7.6365716927352505</v>
      </c>
      <c r="W483" s="6">
        <f t="shared" si="360"/>
        <v>8.0461729046742061</v>
      </c>
      <c r="X483" s="6">
        <f t="shared" si="361"/>
        <v>8.6861260587604736</v>
      </c>
      <c r="AC483" s="1">
        <f t="shared" si="362"/>
        <v>44393</v>
      </c>
      <c r="AD483" s="9">
        <f t="shared" si="363"/>
        <v>-8.5591510276608556E-6</v>
      </c>
      <c r="AE483" s="9">
        <f t="shared" si="364"/>
        <v>-1.4645688220481692E-3</v>
      </c>
      <c r="AF483" s="9">
        <f t="shared" si="365"/>
        <v>-4.2797193746897822E-3</v>
      </c>
      <c r="AG483" s="9">
        <f t="shared" si="366"/>
        <v>-8.4949111106621487E-3</v>
      </c>
      <c r="AH483" s="9">
        <f t="shared" si="367"/>
        <v>-4.1809391586273134E-3</v>
      </c>
      <c r="AI483" s="9">
        <f t="shared" si="368"/>
        <v>-7.0772027255229183E-4</v>
      </c>
      <c r="AJ483" s="9">
        <f t="shared" si="369"/>
        <v>2.1207836952913321E-3</v>
      </c>
      <c r="AK483" s="9">
        <f t="shared" si="341"/>
        <v>8.1825711057271541E-3</v>
      </c>
      <c r="AL483" s="9">
        <f t="shared" si="342"/>
        <v>6.166197874581965E-3</v>
      </c>
      <c r="AQ483" s="1">
        <f t="shared" si="370"/>
        <v>44393</v>
      </c>
      <c r="AR483" s="12">
        <f t="shared" si="343"/>
        <v>7.325906631430788E-11</v>
      </c>
      <c r="AS483" s="12">
        <f t="shared" si="344"/>
        <v>2.1449618345155619E-6</v>
      </c>
      <c r="AT483" s="12">
        <f t="shared" si="345"/>
        <v>1.8315997926095101E-5</v>
      </c>
      <c r="AU483" s="12">
        <f t="shared" si="346"/>
        <v>7.216351477805122E-5</v>
      </c>
      <c r="AV483" s="12">
        <f t="shared" si="347"/>
        <v>1.7480252248143267E-5</v>
      </c>
      <c r="AW483" s="12">
        <f t="shared" si="348"/>
        <v>5.0086798418149021E-7</v>
      </c>
      <c r="AX483" s="12">
        <f t="shared" si="349"/>
        <v>4.4977234822135578E-6</v>
      </c>
      <c r="AY483" s="12">
        <f t="shared" si="350"/>
        <v>6.69544699002809E-5</v>
      </c>
      <c r="AZ483" s="12">
        <f t="shared" si="351"/>
        <v>3.8021996228499144E-5</v>
      </c>
      <c r="BE483" s="1">
        <f t="shared" si="371"/>
        <v>44393</v>
      </c>
      <c r="BF483" s="4">
        <f>lambda!$C$1*BF482</f>
        <v>1.7459611443400202E-4</v>
      </c>
      <c r="BG483" s="12">
        <f t="shared" si="372"/>
        <v>1.2790748325541042E-14</v>
      </c>
      <c r="BH483" s="12">
        <f t="shared" si="373"/>
        <v>3.7450200191564594E-10</v>
      </c>
      <c r="BI483" s="12">
        <f t="shared" si="374"/>
        <v>3.1979020698774439E-9</v>
      </c>
      <c r="BJ483" s="12">
        <f t="shared" si="375"/>
        <v>1.2599469284148427E-8</v>
      </c>
      <c r="BK483" s="12">
        <f t="shared" si="376"/>
        <v>3.0519841218520431E-9</v>
      </c>
      <c r="BL483" s="12">
        <f t="shared" si="377"/>
        <v>8.7449603882479384E-11</v>
      </c>
      <c r="BM483" s="12">
        <f t="shared" si="378"/>
        <v>7.8528504379305636E-10</v>
      </c>
      <c r="BN483" s="12">
        <f t="shared" si="379"/>
        <v>1.1689990288577388E-8</v>
      </c>
      <c r="BO483" s="12">
        <f t="shared" si="380"/>
        <v>6.6384928045202297E-9</v>
      </c>
    </row>
    <row r="484" spans="1:67" x14ac:dyDescent="0.25">
      <c r="A484" s="1">
        <v>44392</v>
      </c>
      <c r="B484" s="33">
        <v>6.14</v>
      </c>
      <c r="C484" s="33">
        <v>6.3</v>
      </c>
      <c r="D484" s="33">
        <v>6.44</v>
      </c>
      <c r="E484" s="33">
        <v>6.55</v>
      </c>
      <c r="F484" s="33">
        <v>6.83</v>
      </c>
      <c r="G484" s="33">
        <v>6.95</v>
      </c>
      <c r="H484" s="33">
        <v>7.07</v>
      </c>
      <c r="I484" s="33">
        <v>7.15</v>
      </c>
      <c r="J484" s="33">
        <v>7.23</v>
      </c>
      <c r="K484" s="33">
        <v>7.3</v>
      </c>
      <c r="L484" s="33">
        <v>7.33</v>
      </c>
      <c r="M484" s="33">
        <v>7.34</v>
      </c>
      <c r="O484" s="1">
        <f t="shared" si="352"/>
        <v>44392</v>
      </c>
      <c r="P484" s="6">
        <f t="shared" si="353"/>
        <v>6.3093839893125114</v>
      </c>
      <c r="Q484" s="6">
        <f t="shared" si="354"/>
        <v>6.5575293209494845</v>
      </c>
      <c r="R484" s="6">
        <f t="shared" si="355"/>
        <v>6.7099486789201634</v>
      </c>
      <c r="S484" s="6">
        <f t="shared" si="356"/>
        <v>7.1107358047864722</v>
      </c>
      <c r="T484" s="6">
        <f t="shared" si="357"/>
        <v>7.1904045322028765</v>
      </c>
      <c r="U484" s="6">
        <f t="shared" si="358"/>
        <v>7.5130833083074329</v>
      </c>
      <c r="V484" s="6">
        <f t="shared" si="359"/>
        <v>7.6203933374612287</v>
      </c>
      <c r="W484" s="6">
        <f t="shared" si="360"/>
        <v>7.9806031531783228</v>
      </c>
      <c r="X484" s="6">
        <f t="shared" si="361"/>
        <v>8.6327304797552493</v>
      </c>
      <c r="AC484" s="1">
        <f t="shared" si="362"/>
        <v>44392</v>
      </c>
      <c r="AD484" s="9">
        <f t="shared" si="363"/>
        <v>-4.5464471508704319E-3</v>
      </c>
      <c r="AE484" s="9">
        <f t="shared" si="364"/>
        <v>-2.9121693528539236E-3</v>
      </c>
      <c r="AF484" s="9">
        <f t="shared" si="365"/>
        <v>-5.6725688852549876E-3</v>
      </c>
      <c r="AG484" s="9">
        <f t="shared" si="366"/>
        <v>-4.2175790201990082E-3</v>
      </c>
      <c r="AH484" s="9">
        <f t="shared" si="367"/>
        <v>-6.9393357597834241E-3</v>
      </c>
      <c r="AI484" s="9">
        <f t="shared" si="368"/>
        <v>-7.0775628409326143E-4</v>
      </c>
      <c r="AJ484" s="9">
        <f t="shared" si="369"/>
        <v>2.123834066242513E-3</v>
      </c>
      <c r="AK484" s="9">
        <f t="shared" si="341"/>
        <v>-1.4448913865712956E-3</v>
      </c>
      <c r="AL484" s="9">
        <f t="shared" si="342"/>
        <v>3.0963335122196787E-3</v>
      </c>
      <c r="AQ484" s="1">
        <f t="shared" si="370"/>
        <v>44392</v>
      </c>
      <c r="AR484" s="12">
        <f t="shared" si="343"/>
        <v>2.0670181695657869E-5</v>
      </c>
      <c r="AS484" s="12">
        <f t="shared" si="344"/>
        <v>8.4807303397016406E-6</v>
      </c>
      <c r="AT484" s="12">
        <f t="shared" si="345"/>
        <v>3.2178037757963012E-5</v>
      </c>
      <c r="AU484" s="12">
        <f t="shared" si="346"/>
        <v>1.7787972791622827E-5</v>
      </c>
      <c r="AV484" s="12">
        <f t="shared" si="347"/>
        <v>4.8154380787008994E-5</v>
      </c>
      <c r="AW484" s="12">
        <f t="shared" si="348"/>
        <v>5.009189576735014E-7</v>
      </c>
      <c r="AX484" s="12">
        <f t="shared" si="349"/>
        <v>4.510671140932207E-6</v>
      </c>
      <c r="AY484" s="12">
        <f t="shared" si="350"/>
        <v>2.087711118987921E-6</v>
      </c>
      <c r="AZ484" s="12">
        <f t="shared" si="351"/>
        <v>9.5872812188946505E-6</v>
      </c>
      <c r="BE484" s="1">
        <f t="shared" si="371"/>
        <v>44392</v>
      </c>
      <c r="BF484" s="4">
        <f>lambda!$C$1*BF483</f>
        <v>1.7321043098611312E-4</v>
      </c>
      <c r="BG484" s="12">
        <f t="shared" si="372"/>
        <v>3.5802910800661659E-9</v>
      </c>
      <c r="BH484" s="12">
        <f t="shared" si="373"/>
        <v>1.4689509572167268E-9</v>
      </c>
      <c r="BI484" s="12">
        <f t="shared" si="374"/>
        <v>5.5735717883441947E-9</v>
      </c>
      <c r="BJ484" s="12">
        <f t="shared" si="375"/>
        <v>3.0810624336062436E-9</v>
      </c>
      <c r="BK484" s="12">
        <f t="shared" si="376"/>
        <v>8.3408410499872331E-9</v>
      </c>
      <c r="BL484" s="12">
        <f t="shared" si="377"/>
        <v>8.676438854774174E-11</v>
      </c>
      <c r="BM484" s="12">
        <f t="shared" si="378"/>
        <v>7.8129529235749017E-10</v>
      </c>
      <c r="BN484" s="12">
        <f t="shared" si="379"/>
        <v>3.6161334269439831E-10</v>
      </c>
      <c r="BO484" s="12">
        <f t="shared" si="380"/>
        <v>1.6606171119098103E-9</v>
      </c>
    </row>
    <row r="485" spans="1:67" x14ac:dyDescent="0.25">
      <c r="A485" s="1">
        <v>44391</v>
      </c>
      <c r="B485" s="33">
        <v>6.09</v>
      </c>
      <c r="C485" s="33">
        <v>6.29</v>
      </c>
      <c r="D485" s="33">
        <v>6.44</v>
      </c>
      <c r="E485" s="33">
        <v>6.56</v>
      </c>
      <c r="F485" s="33">
        <v>6.85</v>
      </c>
      <c r="G485" s="33">
        <v>6.98</v>
      </c>
      <c r="H485" s="33">
        <v>7.09</v>
      </c>
      <c r="I485" s="33">
        <v>7.16</v>
      </c>
      <c r="J485" s="33">
        <v>7.24</v>
      </c>
      <c r="K485" s="33">
        <v>7.3</v>
      </c>
      <c r="L485" s="33">
        <v>7.32</v>
      </c>
      <c r="M485" s="33">
        <v>7.32</v>
      </c>
      <c r="O485" s="1">
        <f t="shared" si="352"/>
        <v>44391</v>
      </c>
      <c r="P485" s="6">
        <f t="shared" si="353"/>
        <v>6.3381345771652775</v>
      </c>
      <c r="Q485" s="6">
        <f t="shared" si="354"/>
        <v>6.5766537901992272</v>
      </c>
      <c r="R485" s="6">
        <f t="shared" si="355"/>
        <v>6.7481194859288607</v>
      </c>
      <c r="S485" s="6">
        <f t="shared" si="356"/>
        <v>7.1407892267267403</v>
      </c>
      <c r="T485" s="6">
        <f t="shared" si="357"/>
        <v>7.240474689392018</v>
      </c>
      <c r="U485" s="6">
        <f t="shared" si="358"/>
        <v>7.5184026223987459</v>
      </c>
      <c r="V485" s="6">
        <f t="shared" si="359"/>
        <v>7.6042260608764511</v>
      </c>
      <c r="W485" s="6">
        <f t="shared" si="360"/>
        <v>7.9921425925446821</v>
      </c>
      <c r="X485" s="6">
        <f t="shared" si="361"/>
        <v>8.6060420065982246</v>
      </c>
      <c r="AC485" s="1">
        <f t="shared" si="362"/>
        <v>44391</v>
      </c>
      <c r="AD485" s="9">
        <f t="shared" si="363"/>
        <v>4.525887762221242E-3</v>
      </c>
      <c r="AE485" s="9">
        <f t="shared" si="364"/>
        <v>4.3536866132927333E-3</v>
      </c>
      <c r="AF485" s="9">
        <f t="shared" si="365"/>
        <v>-1.4282068006114094E-3</v>
      </c>
      <c r="AG485" s="9">
        <f t="shared" si="366"/>
        <v>-2.8126456985869863E-3</v>
      </c>
      <c r="AH485" s="9">
        <f t="shared" si="367"/>
        <v>-4.1452478648797333E-3</v>
      </c>
      <c r="AI485" s="9">
        <f t="shared" si="368"/>
        <v>2.1472613166815492E-3</v>
      </c>
      <c r="AJ485" s="9">
        <f t="shared" si="369"/>
        <v>4.9592903090069102E-3</v>
      </c>
      <c r="AK485" s="9">
        <f t="shared" si="341"/>
        <v>-3.3732567774914291E-3</v>
      </c>
      <c r="AL485" s="9">
        <f t="shared" si="342"/>
        <v>-4.6389689360968479E-3</v>
      </c>
      <c r="AQ485" s="1">
        <f t="shared" si="370"/>
        <v>44391</v>
      </c>
      <c r="AR485" s="12">
        <f t="shared" si="343"/>
        <v>2.0483660036224E-5</v>
      </c>
      <c r="AS485" s="12">
        <f t="shared" si="344"/>
        <v>1.895458712676435E-5</v>
      </c>
      <c r="AT485" s="12">
        <f t="shared" si="345"/>
        <v>2.0397746653126782E-6</v>
      </c>
      <c r="AU485" s="12">
        <f t="shared" si="346"/>
        <v>7.9109758257798768E-6</v>
      </c>
      <c r="AV485" s="12">
        <f t="shared" si="347"/>
        <v>1.7183079861289986E-5</v>
      </c>
      <c r="AW485" s="12">
        <f t="shared" si="348"/>
        <v>4.6107311621169803E-6</v>
      </c>
      <c r="AX485" s="12">
        <f t="shared" si="349"/>
        <v>2.4594560369009857E-5</v>
      </c>
      <c r="AY485" s="12">
        <f t="shared" si="350"/>
        <v>1.137886128689186E-5</v>
      </c>
      <c r="AZ485" s="12">
        <f t="shared" si="351"/>
        <v>2.1520032790071521E-5</v>
      </c>
      <c r="BE485" s="1">
        <f t="shared" si="371"/>
        <v>44391</v>
      </c>
      <c r="BF485" s="4">
        <f>lambda!$C$1*BF484</f>
        <v>1.7183574502590589E-4</v>
      </c>
      <c r="BG485" s="12">
        <f t="shared" si="372"/>
        <v>3.5198249831819254E-9</v>
      </c>
      <c r="BH485" s="12">
        <f t="shared" si="373"/>
        <v>3.257075600585997E-9</v>
      </c>
      <c r="BI485" s="12">
        <f t="shared" si="374"/>
        <v>3.5050619929897192E-10</v>
      </c>
      <c r="BJ485" s="12">
        <f t="shared" si="375"/>
        <v>1.3593884249048162E-9</v>
      </c>
      <c r="BK485" s="12">
        <f t="shared" si="376"/>
        <v>2.9526673298044042E-9</v>
      </c>
      <c r="BL485" s="12">
        <f t="shared" si="377"/>
        <v>7.9228842435653214E-10</v>
      </c>
      <c r="BM485" s="12">
        <f t="shared" si="378"/>
        <v>4.2262246045934271E-9</v>
      </c>
      <c r="BN485" s="12">
        <f t="shared" si="379"/>
        <v>1.9552951067795009E-9</v>
      </c>
      <c r="BO485" s="12">
        <f t="shared" si="380"/>
        <v>3.6979108674638639E-9</v>
      </c>
    </row>
    <row r="486" spans="1:67" x14ac:dyDescent="0.25">
      <c r="A486" s="1">
        <v>44390</v>
      </c>
      <c r="B486" s="33">
        <v>6.06</v>
      </c>
      <c r="C486" s="33">
        <v>6.26</v>
      </c>
      <c r="D486" s="33">
        <v>6.41</v>
      </c>
      <c r="E486" s="33">
        <v>6.54</v>
      </c>
      <c r="F486" s="33">
        <v>6.85</v>
      </c>
      <c r="G486" s="33">
        <v>6.99</v>
      </c>
      <c r="H486" s="33">
        <v>7.09</v>
      </c>
      <c r="I486" s="33">
        <v>7.15</v>
      </c>
      <c r="J486" s="33">
        <v>7.24</v>
      </c>
      <c r="K486" s="33">
        <v>7.31</v>
      </c>
      <c r="L486" s="33">
        <v>7.34</v>
      </c>
      <c r="M486" s="33">
        <v>7.35</v>
      </c>
      <c r="O486" s="1">
        <f t="shared" si="352"/>
        <v>44390</v>
      </c>
      <c r="P486" s="6">
        <f t="shared" si="353"/>
        <v>6.3095137077235464</v>
      </c>
      <c r="Q486" s="6">
        <f t="shared" si="354"/>
        <v>6.5480833391561077</v>
      </c>
      <c r="R486" s="6">
        <f t="shared" si="355"/>
        <v>6.7577640816692153</v>
      </c>
      <c r="S486" s="6">
        <f t="shared" si="356"/>
        <v>7.1609020086352615</v>
      </c>
      <c r="T486" s="6">
        <f t="shared" si="357"/>
        <v>7.2705505445097351</v>
      </c>
      <c r="U486" s="6">
        <f t="shared" si="358"/>
        <v>7.5022759675517969</v>
      </c>
      <c r="V486" s="6">
        <f t="shared" si="359"/>
        <v>7.5666078531719467</v>
      </c>
      <c r="W486" s="6">
        <f t="shared" si="360"/>
        <v>8.0191476636239418</v>
      </c>
      <c r="X486" s="6">
        <f t="shared" si="361"/>
        <v>8.6460579126401758</v>
      </c>
      <c r="AC486" s="1">
        <f t="shared" si="362"/>
        <v>44390</v>
      </c>
      <c r="AD486" s="9">
        <f t="shared" si="363"/>
        <v>-7.5370868580740408E-3</v>
      </c>
      <c r="AE486" s="9">
        <f t="shared" si="364"/>
        <v>-1.0140483291048909E-2</v>
      </c>
      <c r="AF486" s="9">
        <f t="shared" si="365"/>
        <v>-1.3863204427207701E-3</v>
      </c>
      <c r="AG486" s="9">
        <f t="shared" si="366"/>
        <v>8.4518386936923776E-3</v>
      </c>
      <c r="AH486" s="9">
        <f t="shared" si="367"/>
        <v>5.5273212660589092E-3</v>
      </c>
      <c r="AI486" s="9">
        <f t="shared" si="368"/>
        <v>-7.8503217798741327E-3</v>
      </c>
      <c r="AJ486" s="9">
        <f t="shared" si="369"/>
        <v>-1.4171341626163202E-3</v>
      </c>
      <c r="AK486" s="9">
        <f t="shared" si="341"/>
        <v>1.3055234976036089E-2</v>
      </c>
      <c r="AL486" s="9">
        <f t="shared" si="342"/>
        <v>1.240244292595149E-2</v>
      </c>
      <c r="AQ486" s="1">
        <f t="shared" si="370"/>
        <v>44390</v>
      </c>
      <c r="AR486" s="12">
        <f t="shared" si="343"/>
        <v>5.6807678306152417E-5</v>
      </c>
      <c r="AS486" s="12">
        <f t="shared" si="344"/>
        <v>1.0282940137604212E-4</v>
      </c>
      <c r="AT486" s="12">
        <f t="shared" si="345"/>
        <v>1.9218843699055122E-6</v>
      </c>
      <c r="AU486" s="12">
        <f t="shared" si="346"/>
        <v>7.1433577304195678E-5</v>
      </c>
      <c r="AV486" s="12">
        <f t="shared" si="347"/>
        <v>3.0551280378227064E-5</v>
      </c>
      <c r="AW486" s="12">
        <f t="shared" si="348"/>
        <v>6.1627552047566173E-5</v>
      </c>
      <c r="AX486" s="12">
        <f t="shared" si="349"/>
        <v>2.0082692348542589E-6</v>
      </c>
      <c r="AY486" s="12">
        <f t="shared" si="350"/>
        <v>1.7043916027951604E-4</v>
      </c>
      <c r="AZ486" s="12">
        <f t="shared" si="351"/>
        <v>1.5382059053148416E-4</v>
      </c>
      <c r="BE486" s="1">
        <f t="shared" si="371"/>
        <v>44390</v>
      </c>
      <c r="BF486" s="4">
        <f>lambda!$C$1*BF485</f>
        <v>1.7047196927173202E-4</v>
      </c>
      <c r="BG486" s="12">
        <f t="shared" si="372"/>
        <v>9.6841167906048529E-9</v>
      </c>
      <c r="BH486" s="12">
        <f t="shared" si="373"/>
        <v>1.7529530551607252E-8</v>
      </c>
      <c r="BI486" s="12">
        <f t="shared" si="374"/>
        <v>3.2762741325035455E-10</v>
      </c>
      <c r="BJ486" s="12">
        <f t="shared" si="375"/>
        <v>1.217742259517074E-8</v>
      </c>
      <c r="BK486" s="12">
        <f t="shared" si="376"/>
        <v>5.2081369298491937E-9</v>
      </c>
      <c r="BL486" s="12">
        <f t="shared" si="377"/>
        <v>1.0505770158944767E-8</v>
      </c>
      <c r="BM486" s="12">
        <f t="shared" si="378"/>
        <v>3.4235361129344001E-10</v>
      </c>
      <c r="BN486" s="12">
        <f t="shared" si="379"/>
        <v>2.9055099293869468E-8</v>
      </c>
      <c r="BO486" s="12">
        <f t="shared" si="380"/>
        <v>2.6222098982442843E-8</v>
      </c>
    </row>
    <row r="487" spans="1:67" x14ac:dyDescent="0.25">
      <c r="A487" s="1">
        <v>44389</v>
      </c>
      <c r="B487" s="33">
        <v>6.09</v>
      </c>
      <c r="C487" s="33">
        <v>6.3</v>
      </c>
      <c r="D487" s="33">
        <v>6.46</v>
      </c>
      <c r="E487" s="33">
        <v>6.58</v>
      </c>
      <c r="F487" s="33">
        <v>6.84</v>
      </c>
      <c r="G487" s="33">
        <v>6.97</v>
      </c>
      <c r="H487" s="33">
        <v>7.1</v>
      </c>
      <c r="I487" s="33">
        <v>7.16</v>
      </c>
      <c r="J487" s="33">
        <v>7.22</v>
      </c>
      <c r="K487" s="33">
        <v>7.27</v>
      </c>
      <c r="L487" s="33">
        <v>7.28</v>
      </c>
      <c r="M487" s="33">
        <v>7.28</v>
      </c>
      <c r="O487" s="1">
        <f t="shared" si="352"/>
        <v>44389</v>
      </c>
      <c r="P487" s="6">
        <f t="shared" si="353"/>
        <v>6.3572487260845634</v>
      </c>
      <c r="Q487" s="6">
        <f t="shared" si="354"/>
        <v>6.614821877472199</v>
      </c>
      <c r="R487" s="6">
        <f t="shared" si="355"/>
        <v>6.7671390049851787</v>
      </c>
      <c r="S487" s="6">
        <f t="shared" si="356"/>
        <v>7.1006342653405996</v>
      </c>
      <c r="T487" s="6">
        <f t="shared" si="357"/>
        <v>7.2304747338399533</v>
      </c>
      <c r="U487" s="6">
        <f t="shared" si="358"/>
        <v>7.5614030275475752</v>
      </c>
      <c r="V487" s="6">
        <f t="shared" si="359"/>
        <v>7.5773383531390293</v>
      </c>
      <c r="W487" s="6">
        <f t="shared" si="360"/>
        <v>7.915136230713796</v>
      </c>
      <c r="X487" s="6">
        <f t="shared" si="361"/>
        <v>8.5394879031261404</v>
      </c>
      <c r="AC487" s="1">
        <f t="shared" si="362"/>
        <v>44389</v>
      </c>
      <c r="AD487" s="9">
        <f t="shared" si="363"/>
        <v>2.4311870221407884E-2</v>
      </c>
      <c r="AE487" s="9">
        <f t="shared" si="364"/>
        <v>1.8881293906095432E-2</v>
      </c>
      <c r="AF487" s="9">
        <f t="shared" si="365"/>
        <v>1.5563595747399038E-2</v>
      </c>
      <c r="AG487" s="9">
        <f t="shared" si="366"/>
        <v>-2.8761368056719095E-3</v>
      </c>
      <c r="AH487" s="9">
        <f t="shared" si="367"/>
        <v>-8.3102818124436203E-3</v>
      </c>
      <c r="AI487" s="9">
        <f t="shared" si="368"/>
        <v>-7.1598056052208812E-4</v>
      </c>
      <c r="AJ487" s="9">
        <f t="shared" si="369"/>
        <v>1.4171341626162339E-3</v>
      </c>
      <c r="AK487" s="9">
        <f t="shared" si="341"/>
        <v>1.4571459820964783E-3</v>
      </c>
      <c r="AL487" s="9">
        <f t="shared" si="342"/>
        <v>1.5572489438008552E-3</v>
      </c>
      <c r="AQ487" s="1">
        <f t="shared" si="370"/>
        <v>44389</v>
      </c>
      <c r="AR487" s="12">
        <f t="shared" si="343"/>
        <v>5.9106703366257948E-4</v>
      </c>
      <c r="AS487" s="12">
        <f t="shared" si="344"/>
        <v>3.5650325956835649E-4</v>
      </c>
      <c r="AT487" s="12">
        <f t="shared" si="345"/>
        <v>2.4222551258845743E-4</v>
      </c>
      <c r="AU487" s="12">
        <f t="shared" si="346"/>
        <v>8.2721629249406148E-6</v>
      </c>
      <c r="AV487" s="12">
        <f t="shared" si="347"/>
        <v>6.9060783802231228E-5</v>
      </c>
      <c r="AW487" s="12">
        <f t="shared" si="348"/>
        <v>5.1262816304552353E-7</v>
      </c>
      <c r="AX487" s="12">
        <f t="shared" si="349"/>
        <v>2.0082692348540145E-6</v>
      </c>
      <c r="AY487" s="12">
        <f t="shared" si="350"/>
        <v>2.1232744131399103E-6</v>
      </c>
      <c r="AZ487" s="12">
        <f t="shared" si="351"/>
        <v>2.4250242729688791E-6</v>
      </c>
      <c r="BE487" s="1">
        <f t="shared" si="371"/>
        <v>44389</v>
      </c>
      <c r="BF487" s="4">
        <f>lambda!$C$1*BF486</f>
        <v>1.691190171346548E-4</v>
      </c>
      <c r="BG487" s="12">
        <f t="shared" si="372"/>
        <v>9.9960675793711366E-8</v>
      </c>
      <c r="BH487" s="12">
        <f t="shared" si="373"/>
        <v>6.0291480863501162E-8</v>
      </c>
      <c r="BI487" s="12">
        <f t="shared" si="374"/>
        <v>4.0964940613897873E-8</v>
      </c>
      <c r="BJ487" s="12">
        <f t="shared" si="375"/>
        <v>1.3989800634436881E-9</v>
      </c>
      <c r="BK487" s="12">
        <f t="shared" si="376"/>
        <v>1.1679491879182234E-8</v>
      </c>
      <c r="BL487" s="12">
        <f t="shared" si="377"/>
        <v>8.6695171089802507E-11</v>
      </c>
      <c r="BM487" s="12">
        <f t="shared" si="378"/>
        <v>3.3963651914027617E-10</v>
      </c>
      <c r="BN487" s="12">
        <f t="shared" si="379"/>
        <v>3.5908608185738258E-10</v>
      </c>
      <c r="BO487" s="12">
        <f t="shared" si="380"/>
        <v>4.1011772157217768E-10</v>
      </c>
    </row>
    <row r="488" spans="1:67" x14ac:dyDescent="0.25">
      <c r="A488" s="1">
        <v>44386</v>
      </c>
      <c r="B488" s="33">
        <v>5.93</v>
      </c>
      <c r="C488" s="33">
        <v>6.14</v>
      </c>
      <c r="D488" s="33">
        <v>6.31</v>
      </c>
      <c r="E488" s="33">
        <v>6.44</v>
      </c>
      <c r="F488" s="33">
        <v>6.78</v>
      </c>
      <c r="G488" s="33">
        <v>6.95</v>
      </c>
      <c r="H488" s="33">
        <v>7.09</v>
      </c>
      <c r="I488" s="33">
        <v>7.15</v>
      </c>
      <c r="J488" s="33">
        <v>7.21</v>
      </c>
      <c r="K488" s="33">
        <v>7.26</v>
      </c>
      <c r="L488" s="33">
        <v>7.28</v>
      </c>
      <c r="M488" s="33">
        <v>7.29</v>
      </c>
      <c r="O488" s="1">
        <f t="shared" si="352"/>
        <v>44386</v>
      </c>
      <c r="P488" s="6">
        <f t="shared" si="353"/>
        <v>6.2045557667040008</v>
      </c>
      <c r="Q488" s="6">
        <f t="shared" si="354"/>
        <v>6.49109719814982</v>
      </c>
      <c r="R488" s="6">
        <f t="shared" si="355"/>
        <v>6.662633340588453</v>
      </c>
      <c r="S488" s="6">
        <f t="shared" si="356"/>
        <v>7.1210860578730051</v>
      </c>
      <c r="T488" s="6">
        <f t="shared" si="357"/>
        <v>7.2908123806938452</v>
      </c>
      <c r="U488" s="6">
        <f t="shared" si="358"/>
        <v>7.5668187836822725</v>
      </c>
      <c r="V488" s="6">
        <f t="shared" si="359"/>
        <v>7.5666078531719467</v>
      </c>
      <c r="W488" s="6">
        <f t="shared" si="360"/>
        <v>7.9036111206806012</v>
      </c>
      <c r="X488" s="6">
        <f t="shared" si="361"/>
        <v>8.526200143468504</v>
      </c>
      <c r="AC488" s="1">
        <f t="shared" si="362"/>
        <v>44386</v>
      </c>
      <c r="AD488" s="9">
        <f t="shared" si="363"/>
        <v>3.0829260441520199E-3</v>
      </c>
      <c r="AE488" s="9">
        <f t="shared" si="364"/>
        <v>2.9403855442765928E-3</v>
      </c>
      <c r="AF488" s="9">
        <f t="shared" si="365"/>
        <v>-8.5765630494290482E-3</v>
      </c>
      <c r="AG488" s="9">
        <f t="shared" si="366"/>
        <v>-1.3992602158093191E-2</v>
      </c>
      <c r="AH488" s="9">
        <f t="shared" si="367"/>
        <v>-6.8344857548995139E-3</v>
      </c>
      <c r="AI488" s="9">
        <f t="shared" si="368"/>
        <v>1.294816089617883E-5</v>
      </c>
      <c r="AJ488" s="9">
        <f t="shared" si="369"/>
        <v>5.6990390435797469E-3</v>
      </c>
      <c r="AK488" s="9">
        <f t="shared" si="341"/>
        <v>-1.4571459820965419E-3</v>
      </c>
      <c r="AL488" s="9">
        <f t="shared" si="342"/>
        <v>-1.5572489438008886E-3</v>
      </c>
      <c r="AQ488" s="1">
        <f t="shared" si="370"/>
        <v>44386</v>
      </c>
      <c r="AR488" s="12">
        <f t="shared" si="343"/>
        <v>9.5044329937108213E-6</v>
      </c>
      <c r="AS488" s="12">
        <f t="shared" si="344"/>
        <v>8.6458671489907553E-6</v>
      </c>
      <c r="AT488" s="12">
        <f t="shared" si="345"/>
        <v>7.355743374083169E-5</v>
      </c>
      <c r="AU488" s="12">
        <f t="shared" si="346"/>
        <v>1.9579291515467423E-4</v>
      </c>
      <c r="AV488" s="12">
        <f t="shared" si="347"/>
        <v>4.6710195533924377E-5</v>
      </c>
      <c r="AW488" s="12">
        <f t="shared" si="348"/>
        <v>1.6765487059333458E-10</v>
      </c>
      <c r="AX488" s="12">
        <f t="shared" si="349"/>
        <v>3.2479046020246355E-5</v>
      </c>
      <c r="AY488" s="12">
        <f t="shared" si="350"/>
        <v>2.1232744131400953E-6</v>
      </c>
      <c r="AZ488" s="12">
        <f t="shared" si="351"/>
        <v>2.4250242729689829E-6</v>
      </c>
      <c r="BE488" s="1">
        <f t="shared" si="371"/>
        <v>44386</v>
      </c>
      <c r="BF488" s="4">
        <f>lambda!$C$1*BF487</f>
        <v>1.6777680271295119E-4</v>
      </c>
      <c r="BG488" s="12">
        <f t="shared" si="372"/>
        <v>1.5946233792842844E-9</v>
      </c>
      <c r="BH488" s="12">
        <f t="shared" si="373"/>
        <v>1.4505759469386078E-9</v>
      </c>
      <c r="BI488" s="12">
        <f t="shared" si="374"/>
        <v>1.2341231048806499E-8</v>
      </c>
      <c r="BJ488" s="12">
        <f t="shared" si="375"/>
        <v>3.2849509298499372E-8</v>
      </c>
      <c r="BK488" s="12">
        <f t="shared" si="376"/>
        <v>7.836887260778604E-9</v>
      </c>
      <c r="BL488" s="12">
        <f t="shared" si="377"/>
        <v>2.8128598147403257E-14</v>
      </c>
      <c r="BM488" s="12">
        <f t="shared" si="378"/>
        <v>5.449230496443735E-9</v>
      </c>
      <c r="BN488" s="12">
        <f t="shared" si="379"/>
        <v>3.5623619231886301E-10</v>
      </c>
      <c r="BO488" s="12">
        <f t="shared" si="380"/>
        <v>4.0686281902003492E-10</v>
      </c>
    </row>
    <row r="489" spans="1:67" x14ac:dyDescent="0.25">
      <c r="A489" s="1">
        <v>44385</v>
      </c>
      <c r="B489" s="33">
        <v>5.91</v>
      </c>
      <c r="C489" s="33">
        <v>6.12</v>
      </c>
      <c r="D489" s="33">
        <v>6.29</v>
      </c>
      <c r="E489" s="33">
        <v>6.44</v>
      </c>
      <c r="F489" s="33">
        <v>6.83</v>
      </c>
      <c r="G489" s="33">
        <v>7</v>
      </c>
      <c r="H489" s="33">
        <v>7.12</v>
      </c>
      <c r="I489" s="33">
        <v>7.16</v>
      </c>
      <c r="J489" s="33">
        <v>7.22</v>
      </c>
      <c r="K489" s="33">
        <v>7.27</v>
      </c>
      <c r="L489" s="33">
        <v>7.3</v>
      </c>
      <c r="M489" s="33">
        <v>7.31</v>
      </c>
      <c r="O489" s="1">
        <f t="shared" si="352"/>
        <v>44385</v>
      </c>
      <c r="P489" s="6">
        <f t="shared" si="353"/>
        <v>6.1854570352536165</v>
      </c>
      <c r="Q489" s="6">
        <f t="shared" si="354"/>
        <v>6.4720389028811276</v>
      </c>
      <c r="R489" s="6">
        <f t="shared" si="355"/>
        <v>6.7200215806616725</v>
      </c>
      <c r="S489" s="6">
        <f t="shared" si="356"/>
        <v>7.2214289740698989</v>
      </c>
      <c r="T489" s="6">
        <f t="shared" si="357"/>
        <v>7.3408120002710353</v>
      </c>
      <c r="U489" s="6">
        <f t="shared" si="358"/>
        <v>7.5667208079294941</v>
      </c>
      <c r="V489" s="6">
        <f t="shared" si="359"/>
        <v>7.5236081045947696</v>
      </c>
      <c r="W489" s="6">
        <f t="shared" si="360"/>
        <v>7.915136230713796</v>
      </c>
      <c r="X489" s="6">
        <f t="shared" si="361"/>
        <v>8.5394879031261404</v>
      </c>
      <c r="AC489" s="1">
        <f t="shared" si="362"/>
        <v>44385</v>
      </c>
      <c r="AD489" s="9">
        <f t="shared" si="363"/>
        <v>1.0875238874281126E-2</v>
      </c>
      <c r="AE489" s="9">
        <f t="shared" si="364"/>
        <v>8.8758987435879726E-3</v>
      </c>
      <c r="AF489" s="9">
        <f t="shared" si="365"/>
        <v>1.4285064757532731E-2</v>
      </c>
      <c r="AG489" s="9">
        <f t="shared" si="366"/>
        <v>9.7405274217472419E-3</v>
      </c>
      <c r="AH489" s="9">
        <f t="shared" si="367"/>
        <v>5.4503331480110669E-3</v>
      </c>
      <c r="AI489" s="9">
        <f t="shared" si="368"/>
        <v>1.406025178394998E-3</v>
      </c>
      <c r="AJ489" s="9">
        <f t="shared" si="369"/>
        <v>7.0780991497786257E-4</v>
      </c>
      <c r="AK489" s="9">
        <f t="shared" si="341"/>
        <v>-4.9218193582023322E-4</v>
      </c>
      <c r="AL489" s="9">
        <f t="shared" si="342"/>
        <v>3.1163452482917738E-3</v>
      </c>
      <c r="AQ489" s="1">
        <f t="shared" si="370"/>
        <v>44385</v>
      </c>
      <c r="AR489" s="12">
        <f t="shared" si="343"/>
        <v>1.1827082057267541E-4</v>
      </c>
      <c r="AS489" s="12">
        <f t="shared" si="344"/>
        <v>7.878157850642655E-5</v>
      </c>
      <c r="AT489" s="12">
        <f t="shared" si="345"/>
        <v>2.0406307512690365E-4</v>
      </c>
      <c r="AU489" s="12">
        <f t="shared" si="346"/>
        <v>9.4877874453809974E-5</v>
      </c>
      <c r="AV489" s="12">
        <f t="shared" si="347"/>
        <v>2.9706131424308227E-5</v>
      </c>
      <c r="AW489" s="12">
        <f t="shared" si="348"/>
        <v>1.9769068022806859E-6</v>
      </c>
      <c r="AX489" s="12">
        <f t="shared" si="349"/>
        <v>5.0099487574096906E-7</v>
      </c>
      <c r="AY489" s="12">
        <f t="shared" si="350"/>
        <v>2.4224305794775216E-7</v>
      </c>
      <c r="AZ489" s="12">
        <f t="shared" si="351"/>
        <v>9.7116077065507181E-6</v>
      </c>
      <c r="BE489" s="1">
        <f t="shared" si="371"/>
        <v>44385</v>
      </c>
      <c r="BF489" s="4">
        <f>lambda!$C$1*BF488</f>
        <v>1.6644524078665793E-4</v>
      </c>
      <c r="BG489" s="12">
        <f t="shared" si="372"/>
        <v>1.9685615208254572E-8</v>
      </c>
      <c r="BH489" s="12">
        <f t="shared" si="373"/>
        <v>1.3112818804055162E-8</v>
      </c>
      <c r="BI489" s="12">
        <f t="shared" si="374"/>
        <v>3.3965327675163347E-8</v>
      </c>
      <c r="BJ489" s="12">
        <f t="shared" si="375"/>
        <v>1.5791970658790701E-8</v>
      </c>
      <c r="BK489" s="12">
        <f t="shared" si="376"/>
        <v>4.9444441977590888E-9</v>
      </c>
      <c r="BL489" s="12">
        <f t="shared" si="377"/>
        <v>3.2904672871839074E-10</v>
      </c>
      <c r="BM489" s="12">
        <f t="shared" si="378"/>
        <v>8.338821272558736E-11</v>
      </c>
      <c r="BN489" s="12">
        <f t="shared" si="379"/>
        <v>4.0320204109009937E-11</v>
      </c>
      <c r="BO489" s="12">
        <f t="shared" si="380"/>
        <v>1.616450883142397E-9</v>
      </c>
    </row>
    <row r="490" spans="1:67" x14ac:dyDescent="0.25">
      <c r="A490" s="1">
        <v>44384</v>
      </c>
      <c r="B490" s="33">
        <v>5.86</v>
      </c>
      <c r="C490" s="33">
        <v>6.06</v>
      </c>
      <c r="D490" s="33">
        <v>6.23</v>
      </c>
      <c r="E490" s="33">
        <v>6.37</v>
      </c>
      <c r="F490" s="33">
        <v>6.76</v>
      </c>
      <c r="G490" s="33">
        <v>6.94</v>
      </c>
      <c r="H490" s="33">
        <v>7.08</v>
      </c>
      <c r="I490" s="33">
        <v>7.13</v>
      </c>
      <c r="J490" s="33">
        <v>7.2</v>
      </c>
      <c r="K490" s="33">
        <v>7.25</v>
      </c>
      <c r="L490" s="33">
        <v>7.28</v>
      </c>
      <c r="M490" s="33">
        <v>7.3</v>
      </c>
      <c r="O490" s="1">
        <f t="shared" si="352"/>
        <v>44384</v>
      </c>
      <c r="P490" s="6">
        <f t="shared" si="353"/>
        <v>6.1185531696055229</v>
      </c>
      <c r="Q490" s="6">
        <f t="shared" si="354"/>
        <v>6.4148479270357051</v>
      </c>
      <c r="R490" s="6">
        <f t="shared" si="355"/>
        <v>6.6247080380994916</v>
      </c>
      <c r="S490" s="6">
        <f t="shared" si="356"/>
        <v>7.1514299144495919</v>
      </c>
      <c r="T490" s="6">
        <f t="shared" si="357"/>
        <v>7.3009109650355342</v>
      </c>
      <c r="U490" s="6">
        <f t="shared" si="358"/>
        <v>7.5560892838024252</v>
      </c>
      <c r="V490" s="6">
        <f t="shared" si="359"/>
        <v>7.5182847043819052</v>
      </c>
      <c r="W490" s="6">
        <f t="shared" si="360"/>
        <v>7.9190328766368152</v>
      </c>
      <c r="X490" s="6">
        <f t="shared" si="361"/>
        <v>8.5129173336139861</v>
      </c>
      <c r="AC490" s="1">
        <f t="shared" si="362"/>
        <v>44384</v>
      </c>
      <c r="AD490" s="9">
        <f t="shared" si="363"/>
        <v>4.6963215807116808E-3</v>
      </c>
      <c r="AE490" s="9">
        <f t="shared" si="364"/>
        <v>-1.4764333285039269E-5</v>
      </c>
      <c r="AF490" s="9">
        <f t="shared" si="365"/>
        <v>2.8781454176786572E-3</v>
      </c>
      <c r="AG490" s="9">
        <f t="shared" si="366"/>
        <v>2.8005237084405342E-3</v>
      </c>
      <c r="AH490" s="9">
        <f t="shared" si="367"/>
        <v>-1.3830145889188582E-3</v>
      </c>
      <c r="AI490" s="9">
        <f t="shared" si="368"/>
        <v>-2.1349750904943328E-3</v>
      </c>
      <c r="AJ490" s="9">
        <f t="shared" si="369"/>
        <v>0</v>
      </c>
      <c r="AK490" s="9">
        <f t="shared" si="341"/>
        <v>0</v>
      </c>
      <c r="AL490" s="9">
        <f t="shared" si="342"/>
        <v>0</v>
      </c>
      <c r="AQ490" s="1">
        <f t="shared" si="370"/>
        <v>44384</v>
      </c>
      <c r="AR490" s="12">
        <f t="shared" si="343"/>
        <v>2.2055436389458262E-5</v>
      </c>
      <c r="AS490" s="12">
        <f t="shared" si="344"/>
        <v>2.1798553735171845E-10</v>
      </c>
      <c r="AT490" s="12">
        <f t="shared" si="345"/>
        <v>8.2837210453046523E-6</v>
      </c>
      <c r="AU490" s="12">
        <f t="shared" si="346"/>
        <v>7.8429330415375227E-6</v>
      </c>
      <c r="AV490" s="12">
        <f t="shared" si="347"/>
        <v>1.9127293531623986E-6</v>
      </c>
      <c r="AW490" s="12">
        <f t="shared" si="348"/>
        <v>4.5581186370312845E-6</v>
      </c>
      <c r="AX490" s="12">
        <f t="shared" si="349"/>
        <v>0</v>
      </c>
      <c r="AY490" s="12">
        <f t="shared" si="350"/>
        <v>0</v>
      </c>
      <c r="AZ490" s="12">
        <f t="shared" si="351"/>
        <v>0</v>
      </c>
      <c r="BE490" s="1">
        <f t="shared" si="371"/>
        <v>44384</v>
      </c>
      <c r="BF490" s="4">
        <f>lambda!$C$1*BF489</f>
        <v>1.6512424681216066E-4</v>
      </c>
      <c r="BG490" s="12">
        <f t="shared" si="372"/>
        <v>3.6418873219228158E-9</v>
      </c>
      <c r="BH490" s="12">
        <f t="shared" si="373"/>
        <v>3.5994697671146626E-14</v>
      </c>
      <c r="BI490" s="12">
        <f t="shared" si="374"/>
        <v>1.367843198407975E-9</v>
      </c>
      <c r="BJ490" s="12">
        <f t="shared" si="375"/>
        <v>1.2950584112820917E-9</v>
      </c>
      <c r="BK490" s="12">
        <f t="shared" si="376"/>
        <v>3.1583799379645234E-10</v>
      </c>
      <c r="BL490" s="12">
        <f t="shared" si="377"/>
        <v>7.5265590682026318E-10</v>
      </c>
      <c r="BM490" s="12">
        <f t="shared" si="378"/>
        <v>0</v>
      </c>
      <c r="BN490" s="12">
        <f t="shared" si="379"/>
        <v>0</v>
      </c>
      <c r="BO490" s="12">
        <f t="shared" si="380"/>
        <v>0</v>
      </c>
    </row>
    <row r="491" spans="1:67" x14ac:dyDescent="0.25">
      <c r="A491" s="1">
        <v>44383</v>
      </c>
      <c r="B491" s="33">
        <v>5.83</v>
      </c>
      <c r="C491" s="33">
        <v>6.03</v>
      </c>
      <c r="D491" s="33">
        <v>6.21</v>
      </c>
      <c r="E491" s="33">
        <v>6.35</v>
      </c>
      <c r="F491" s="33">
        <v>6.74</v>
      </c>
      <c r="G491" s="33">
        <v>6.93</v>
      </c>
      <c r="H491" s="33">
        <v>7.08</v>
      </c>
      <c r="I491" s="33">
        <v>7.13</v>
      </c>
      <c r="J491" s="33">
        <v>7.2</v>
      </c>
      <c r="K491" s="33">
        <v>7.25</v>
      </c>
      <c r="L491" s="33">
        <v>7.27</v>
      </c>
      <c r="M491" s="33">
        <v>7.29</v>
      </c>
      <c r="O491" s="1">
        <f t="shared" si="352"/>
        <v>44383</v>
      </c>
      <c r="P491" s="6">
        <f t="shared" si="353"/>
        <v>6.0898858444903503</v>
      </c>
      <c r="Q491" s="6">
        <f t="shared" si="354"/>
        <v>6.4149426386876485</v>
      </c>
      <c r="R491" s="6">
        <f t="shared" si="355"/>
        <v>6.6056685773276946</v>
      </c>
      <c r="S491" s="6">
        <f t="shared" si="356"/>
        <v>7.1314301833568461</v>
      </c>
      <c r="T491" s="6">
        <f t="shared" si="357"/>
        <v>7.3110152169659326</v>
      </c>
      <c r="U491" s="6">
        <f t="shared" si="358"/>
        <v>7.5722385792424411</v>
      </c>
      <c r="V491" s="6">
        <f t="shared" si="359"/>
        <v>7.5182847043819052</v>
      </c>
      <c r="W491" s="6">
        <f t="shared" si="360"/>
        <v>7.9190328766368152</v>
      </c>
      <c r="X491" s="6">
        <f t="shared" si="361"/>
        <v>8.5129173336139861</v>
      </c>
      <c r="AC491" s="1">
        <f t="shared" si="362"/>
        <v>44383</v>
      </c>
      <c r="AD491" s="9">
        <f t="shared" si="363"/>
        <v>-1.2484967015161849E-2</v>
      </c>
      <c r="AE491" s="9">
        <f t="shared" si="364"/>
        <v>-4.4335010411340288E-3</v>
      </c>
      <c r="AF491" s="9">
        <f t="shared" si="365"/>
        <v>-1.2907144879765841E-2</v>
      </c>
      <c r="AG491" s="9">
        <f t="shared" si="366"/>
        <v>2.976343656890159E-5</v>
      </c>
      <c r="AH491" s="9">
        <f t="shared" si="367"/>
        <v>8.2814169581713372E-3</v>
      </c>
      <c r="AI491" s="9">
        <f t="shared" si="368"/>
        <v>1.0701635003124581E-2</v>
      </c>
      <c r="AJ491" s="9">
        <f t="shared" si="369"/>
        <v>-5.7051270372210951E-3</v>
      </c>
      <c r="AK491" s="9">
        <f t="shared" si="341"/>
        <v>1.4565196049100193E-3</v>
      </c>
      <c r="AL491" s="9">
        <f t="shared" si="342"/>
        <v>-3.1211409018680439E-3</v>
      </c>
      <c r="AQ491" s="1">
        <f t="shared" si="370"/>
        <v>44383</v>
      </c>
      <c r="AR491" s="12">
        <f t="shared" si="343"/>
        <v>1.5587440136967937E-4</v>
      </c>
      <c r="AS491" s="12">
        <f t="shared" si="344"/>
        <v>1.9655931481736518E-5</v>
      </c>
      <c r="AT491" s="12">
        <f t="shared" si="345"/>
        <v>1.6659438894726556E-4</v>
      </c>
      <c r="AU491" s="12">
        <f t="shared" si="346"/>
        <v>8.8586215639102845E-10</v>
      </c>
      <c r="AV491" s="12">
        <f t="shared" si="347"/>
        <v>6.8581866835087799E-5</v>
      </c>
      <c r="AW491" s="12">
        <f t="shared" si="348"/>
        <v>1.1452499174010126E-4</v>
      </c>
      <c r="AX491" s="12">
        <f t="shared" si="349"/>
        <v>3.2548474510831148E-5</v>
      </c>
      <c r="AY491" s="12">
        <f t="shared" si="350"/>
        <v>2.1214493594872389E-6</v>
      </c>
      <c r="AZ491" s="12">
        <f t="shared" si="351"/>
        <v>9.7415205293136665E-6</v>
      </c>
      <c r="BE491" s="1">
        <f t="shared" si="371"/>
        <v>44383</v>
      </c>
      <c r="BF491" s="4">
        <f>lambda!$C$1*BF490</f>
        <v>1.6381373691682605E-4</v>
      </c>
      <c r="BG491" s="12">
        <f t="shared" si="372"/>
        <v>2.5534368178040407E-8</v>
      </c>
      <c r="BH491" s="12">
        <f t="shared" si="373"/>
        <v>3.2199115886043446E-9</v>
      </c>
      <c r="BI491" s="12">
        <f t="shared" si="374"/>
        <v>2.7290449402826753E-8</v>
      </c>
      <c r="BJ491" s="12">
        <f t="shared" si="375"/>
        <v>1.4511639023161213E-13</v>
      </c>
      <c r="BK491" s="12">
        <f t="shared" si="376"/>
        <v>1.123465189098787E-8</v>
      </c>
      <c r="BL491" s="12">
        <f t="shared" si="377"/>
        <v>1.8760766867314625E-8</v>
      </c>
      <c r="BM491" s="12">
        <f t="shared" si="378"/>
        <v>5.3318872405613123E-9</v>
      </c>
      <c r="BN491" s="12">
        <f t="shared" si="379"/>
        <v>3.4752254725741169E-10</v>
      </c>
      <c r="BO491" s="12">
        <f t="shared" si="380"/>
        <v>1.595794881158849E-9</v>
      </c>
    </row>
    <row r="492" spans="1:67" x14ac:dyDescent="0.25">
      <c r="A492" s="1">
        <v>44382</v>
      </c>
      <c r="B492" s="33">
        <v>5.87</v>
      </c>
      <c r="C492" s="33">
        <v>6.09</v>
      </c>
      <c r="D492" s="33">
        <v>6.26</v>
      </c>
      <c r="E492" s="33">
        <v>6.41</v>
      </c>
      <c r="F492" s="33">
        <v>6.77</v>
      </c>
      <c r="G492" s="33">
        <v>6.93</v>
      </c>
      <c r="H492" s="33">
        <v>7.05</v>
      </c>
      <c r="I492" s="33">
        <v>7.12</v>
      </c>
      <c r="J492" s="33">
        <v>7.19</v>
      </c>
      <c r="K492" s="33">
        <v>7.25</v>
      </c>
      <c r="L492" s="33">
        <v>7.27</v>
      </c>
      <c r="M492" s="33">
        <v>7.29</v>
      </c>
      <c r="O492" s="1">
        <f t="shared" si="352"/>
        <v>44382</v>
      </c>
      <c r="P492" s="6">
        <f t="shared" si="353"/>
        <v>6.1663944784617897</v>
      </c>
      <c r="Q492" s="6">
        <f t="shared" si="354"/>
        <v>6.4434464326661889</v>
      </c>
      <c r="R492" s="6">
        <f t="shared" si="355"/>
        <v>6.6914815073168654</v>
      </c>
      <c r="S492" s="6">
        <f t="shared" si="356"/>
        <v>7.1312179306456391</v>
      </c>
      <c r="T492" s="6">
        <f t="shared" si="357"/>
        <v>7.2507196624784997</v>
      </c>
      <c r="U492" s="6">
        <f t="shared" si="358"/>
        <v>7.4916353084587435</v>
      </c>
      <c r="V492" s="6">
        <f t="shared" si="359"/>
        <v>7.561300061086051</v>
      </c>
      <c r="W492" s="6">
        <f t="shared" si="360"/>
        <v>7.907507045836951</v>
      </c>
      <c r="X492" s="6">
        <f t="shared" si="361"/>
        <v>8.5395288556500404</v>
      </c>
      <c r="AC492" s="1">
        <f t="shared" si="362"/>
        <v>44382</v>
      </c>
      <c r="AD492" s="9">
        <f t="shared" si="363"/>
        <v>4.637358959426169E-3</v>
      </c>
      <c r="AE492" s="9">
        <f t="shared" si="364"/>
        <v>-4.4740196318477539E-3</v>
      </c>
      <c r="AF492" s="9">
        <f t="shared" si="365"/>
        <v>-7.1341449645365793E-3</v>
      </c>
      <c r="AG492" s="9">
        <f t="shared" si="366"/>
        <v>-1.2591712310379363E-2</v>
      </c>
      <c r="AH492" s="9">
        <f t="shared" si="367"/>
        <v>-5.5014955658225697E-3</v>
      </c>
      <c r="AI492" s="9">
        <f t="shared" si="368"/>
        <v>1.4433618640751218E-3</v>
      </c>
      <c r="AJ492" s="9">
        <f t="shared" si="369"/>
        <v>1.2149399760388846E-2</v>
      </c>
      <c r="AK492" s="9">
        <f t="shared" si="341"/>
        <v>1.458372230203121E-3</v>
      </c>
      <c r="AL492" s="9">
        <f t="shared" si="342"/>
        <v>-3.114619348844164E-3</v>
      </c>
      <c r="AQ492" s="1">
        <f t="shared" si="370"/>
        <v>44382</v>
      </c>
      <c r="AR492" s="12">
        <f t="shared" si="343"/>
        <v>2.1505098118570162E-5</v>
      </c>
      <c r="AS492" s="12">
        <f t="shared" si="344"/>
        <v>2.0016851666159111E-5</v>
      </c>
      <c r="AT492" s="12">
        <f t="shared" si="345"/>
        <v>5.0896024375022632E-5</v>
      </c>
      <c r="AU492" s="12">
        <f t="shared" si="346"/>
        <v>1.5855121890735919E-4</v>
      </c>
      <c r="AV492" s="12">
        <f t="shared" si="347"/>
        <v>3.0266453460765395E-5</v>
      </c>
      <c r="AW492" s="12">
        <f t="shared" si="348"/>
        <v>2.0832934706664102E-6</v>
      </c>
      <c r="AX492" s="12">
        <f t="shared" si="349"/>
        <v>1.4760791453773654E-4</v>
      </c>
      <c r="AY492" s="12">
        <f t="shared" si="350"/>
        <v>2.1268495618276251E-6</v>
      </c>
      <c r="AZ492" s="12">
        <f t="shared" si="351"/>
        <v>9.7008536881944443E-6</v>
      </c>
      <c r="BE492" s="1">
        <f t="shared" si="371"/>
        <v>44382</v>
      </c>
      <c r="BF492" s="4">
        <f>lambda!$C$1*BF491</f>
        <v>1.6251362789367665E-4</v>
      </c>
      <c r="BG492" s="12">
        <f t="shared" si="372"/>
        <v>3.4948715134583171E-9</v>
      </c>
      <c r="BH492" s="12">
        <f t="shared" si="373"/>
        <v>3.2530111832771031E-9</v>
      </c>
      <c r="BI492" s="12">
        <f t="shared" si="374"/>
        <v>8.2712975665499251E-9</v>
      </c>
      <c r="BJ492" s="12">
        <f t="shared" si="375"/>
        <v>2.5766733791599441E-8</v>
      </c>
      <c r="BK492" s="12">
        <f t="shared" si="376"/>
        <v>4.9187111553841093E-9</v>
      </c>
      <c r="BL492" s="12">
        <f t="shared" si="377"/>
        <v>3.3856357988520717E-10</v>
      </c>
      <c r="BM492" s="12">
        <f t="shared" si="378"/>
        <v>2.3988297697347341E-8</v>
      </c>
      <c r="BN492" s="12">
        <f t="shared" si="379"/>
        <v>3.4564203827668391E-10</v>
      </c>
      <c r="BO492" s="12">
        <f t="shared" si="380"/>
        <v>1.5765209265342326E-9</v>
      </c>
    </row>
    <row r="493" spans="1:67" x14ac:dyDescent="0.25">
      <c r="A493" s="1">
        <v>44379</v>
      </c>
      <c r="B493" s="33">
        <v>5.78</v>
      </c>
      <c r="C493" s="33">
        <v>6.03</v>
      </c>
      <c r="D493" s="33">
        <v>6.23</v>
      </c>
      <c r="E493" s="33">
        <v>6.4</v>
      </c>
      <c r="F493" s="33">
        <v>6.81</v>
      </c>
      <c r="G493" s="33">
        <v>6.97</v>
      </c>
      <c r="H493" s="33">
        <v>7.07</v>
      </c>
      <c r="I493" s="33">
        <v>7.11</v>
      </c>
      <c r="J493" s="33">
        <v>7.18</v>
      </c>
      <c r="K493" s="33">
        <v>7.25</v>
      </c>
      <c r="L493" s="33">
        <v>7.28</v>
      </c>
      <c r="M493" s="33">
        <v>7.3</v>
      </c>
      <c r="O493" s="1">
        <f t="shared" si="352"/>
        <v>44379</v>
      </c>
      <c r="P493" s="6">
        <f t="shared" si="353"/>
        <v>6.137864895865075</v>
      </c>
      <c r="Q493" s="6">
        <f t="shared" si="354"/>
        <v>6.472339123540749</v>
      </c>
      <c r="R493" s="6">
        <f t="shared" si="355"/>
        <v>6.7393901969895254</v>
      </c>
      <c r="S493" s="6">
        <f t="shared" si="356"/>
        <v>7.2215798872180548</v>
      </c>
      <c r="T493" s="6">
        <f t="shared" si="357"/>
        <v>7.2907193928327896</v>
      </c>
      <c r="U493" s="6">
        <f t="shared" si="358"/>
        <v>7.4808299676392798</v>
      </c>
      <c r="V493" s="6">
        <f t="shared" si="359"/>
        <v>7.4699906046435505</v>
      </c>
      <c r="W493" s="6">
        <f t="shared" si="360"/>
        <v>7.8959833621037676</v>
      </c>
      <c r="X493" s="6">
        <f t="shared" si="361"/>
        <v>8.566167700850249</v>
      </c>
      <c r="AC493" s="1">
        <f t="shared" si="362"/>
        <v>44379</v>
      </c>
      <c r="AD493" s="9">
        <f t="shared" si="363"/>
        <v>2.6866773758282551E-2</v>
      </c>
      <c r="AE493" s="9">
        <f t="shared" si="364"/>
        <v>2.6910424288024037E-2</v>
      </c>
      <c r="AF493" s="9">
        <f t="shared" si="365"/>
        <v>2.5774379487212357E-2</v>
      </c>
      <c r="AG493" s="9">
        <f t="shared" si="366"/>
        <v>4.0934601961881822E-3</v>
      </c>
      <c r="AH493" s="9">
        <f t="shared" si="367"/>
        <v>-8.2668519860973101E-3</v>
      </c>
      <c r="AI493" s="9">
        <f t="shared" si="368"/>
        <v>-1.2144996867199902E-2</v>
      </c>
      <c r="AJ493" s="9">
        <f t="shared" si="369"/>
        <v>-1.1432108746818962E-2</v>
      </c>
      <c r="AK493" s="9">
        <f t="shared" si="341"/>
        <v>-4.3695638342460767E-3</v>
      </c>
      <c r="AL493" s="9">
        <f t="shared" si="342"/>
        <v>5.6557624643809373E-6</v>
      </c>
      <c r="AQ493" s="1">
        <f t="shared" si="370"/>
        <v>44379</v>
      </c>
      <c r="AR493" s="12">
        <f t="shared" si="343"/>
        <v>7.218235321787399E-4</v>
      </c>
      <c r="AS493" s="12">
        <f t="shared" si="344"/>
        <v>7.2417093536147404E-4</v>
      </c>
      <c r="AT493" s="12">
        <f t="shared" si="345"/>
        <v>6.6431863795083312E-4</v>
      </c>
      <c r="AU493" s="12">
        <f t="shared" si="346"/>
        <v>1.6756416377776991E-5</v>
      </c>
      <c r="AV493" s="12">
        <f t="shared" si="347"/>
        <v>6.8340841760041037E-5</v>
      </c>
      <c r="AW493" s="12">
        <f t="shared" si="348"/>
        <v>1.4750094890429542E-4</v>
      </c>
      <c r="AX493" s="12">
        <f t="shared" si="349"/>
        <v>1.3069311039909463E-4</v>
      </c>
      <c r="AY493" s="12">
        <f t="shared" si="350"/>
        <v>1.9093088101551274E-5</v>
      </c>
      <c r="AZ493" s="12">
        <f t="shared" si="351"/>
        <v>3.1987649053500333E-11</v>
      </c>
      <c r="BE493" s="1">
        <f t="shared" si="371"/>
        <v>44379</v>
      </c>
      <c r="BF493" s="4">
        <f>lambda!$C$1*BF492</f>
        <v>1.6122383719610779E-4</v>
      </c>
      <c r="BG493" s="12">
        <f t="shared" si="372"/>
        <v>1.1637515963630464E-7</v>
      </c>
      <c r="BH493" s="12">
        <f t="shared" si="373"/>
        <v>1.1675361698487138E-7</v>
      </c>
      <c r="BI493" s="12">
        <f t="shared" si="374"/>
        <v>1.0710399993132519E-7</v>
      </c>
      <c r="BJ493" s="12">
        <f t="shared" si="375"/>
        <v>2.701533746080912E-9</v>
      </c>
      <c r="BK493" s="12">
        <f t="shared" si="376"/>
        <v>1.1018172745765821E-8</v>
      </c>
      <c r="BL493" s="12">
        <f t="shared" si="377"/>
        <v>2.378066897241754E-8</v>
      </c>
      <c r="BM493" s="12">
        <f t="shared" si="378"/>
        <v>2.1070844753636574E-8</v>
      </c>
      <c r="BN493" s="12">
        <f t="shared" si="379"/>
        <v>3.0782609276554454E-9</v>
      </c>
      <c r="BO493" s="12">
        <f t="shared" si="380"/>
        <v>5.1571715232877694E-15</v>
      </c>
    </row>
    <row r="494" spans="1:67" x14ac:dyDescent="0.25">
      <c r="A494" s="1">
        <v>44378</v>
      </c>
      <c r="B494" s="33">
        <v>5.71</v>
      </c>
      <c r="C494" s="33">
        <v>5.91</v>
      </c>
      <c r="D494" s="33">
        <v>6.09</v>
      </c>
      <c r="E494" s="33">
        <v>6.25</v>
      </c>
      <c r="F494" s="33">
        <v>6.72</v>
      </c>
      <c r="G494" s="33">
        <v>6.93</v>
      </c>
      <c r="H494" s="33">
        <v>7.08</v>
      </c>
      <c r="I494" s="33">
        <v>7.14</v>
      </c>
      <c r="J494" s="33">
        <v>7.21</v>
      </c>
      <c r="K494" s="33">
        <v>7.27</v>
      </c>
      <c r="L494" s="33">
        <v>7.3</v>
      </c>
      <c r="M494" s="33">
        <v>7.33</v>
      </c>
      <c r="O494" s="1">
        <f t="shared" si="352"/>
        <v>44378</v>
      </c>
      <c r="P494" s="6">
        <f t="shared" si="353"/>
        <v>5.9751557898725771</v>
      </c>
      <c r="Q494" s="6">
        <f t="shared" si="354"/>
        <v>6.3004883903133191</v>
      </c>
      <c r="R494" s="6">
        <f t="shared" si="355"/>
        <v>6.5679060386647059</v>
      </c>
      <c r="S494" s="6">
        <f t="shared" si="356"/>
        <v>7.1920790588235306</v>
      </c>
      <c r="T494" s="6">
        <f t="shared" si="357"/>
        <v>7.3512405057953645</v>
      </c>
      <c r="U494" s="6">
        <f t="shared" si="358"/>
        <v>7.5722385792424411</v>
      </c>
      <c r="V494" s="6">
        <f t="shared" si="359"/>
        <v>7.5558783532049585</v>
      </c>
      <c r="W494" s="6">
        <f t="shared" si="360"/>
        <v>7.9305608547032875</v>
      </c>
      <c r="X494" s="6">
        <f t="shared" si="361"/>
        <v>8.5661192527775079</v>
      </c>
      <c r="AC494" s="1">
        <f t="shared" si="362"/>
        <v>44378</v>
      </c>
      <c r="AD494" s="9">
        <f t="shared" si="363"/>
        <v>-6.3759210353058092E-3</v>
      </c>
      <c r="AE494" s="9">
        <f t="shared" si="364"/>
        <v>1.5449756227946059E-3</v>
      </c>
      <c r="AF494" s="9">
        <f t="shared" si="365"/>
        <v>-4.3399084731335098E-3</v>
      </c>
      <c r="AG494" s="9">
        <f t="shared" si="366"/>
        <v>4.2159272298399261E-3</v>
      </c>
      <c r="AH494" s="9">
        <f t="shared" si="367"/>
        <v>4.1050514428397069E-3</v>
      </c>
      <c r="AI494" s="9">
        <f t="shared" si="368"/>
        <v>4.9785783866447752E-3</v>
      </c>
      <c r="AJ494" s="9">
        <f t="shared" si="369"/>
        <v>2.8436828145531573E-3</v>
      </c>
      <c r="AK494" s="9">
        <f t="shared" si="341"/>
        <v>-1.944612160573934E-3</v>
      </c>
      <c r="AL494" s="9">
        <f t="shared" si="342"/>
        <v>1.5535631153635969E-3</v>
      </c>
      <c r="AQ494" s="1">
        <f t="shared" si="370"/>
        <v>44378</v>
      </c>
      <c r="AR494" s="12">
        <f t="shared" si="343"/>
        <v>4.0652369048455102E-5</v>
      </c>
      <c r="AS494" s="12">
        <f t="shared" si="344"/>
        <v>2.3869496750295804E-6</v>
      </c>
      <c r="AT494" s="12">
        <f t="shared" si="345"/>
        <v>1.8834805555176031E-5</v>
      </c>
      <c r="AU494" s="12">
        <f t="shared" si="346"/>
        <v>1.7774042407305755E-5</v>
      </c>
      <c r="AV494" s="12">
        <f t="shared" si="347"/>
        <v>1.685144734836036E-5</v>
      </c>
      <c r="AW494" s="12">
        <f t="shared" si="348"/>
        <v>2.4786242751966494E-5</v>
      </c>
      <c r="AX494" s="12">
        <f t="shared" si="349"/>
        <v>8.0865319497849668E-6</v>
      </c>
      <c r="AY494" s="12">
        <f t="shared" si="350"/>
        <v>3.7815164550520237E-6</v>
      </c>
      <c r="AZ494" s="12">
        <f t="shared" si="351"/>
        <v>2.4135583534182446E-6</v>
      </c>
      <c r="BE494" s="1">
        <f t="shared" si="371"/>
        <v>44378</v>
      </c>
      <c r="BF494" s="4">
        <f>lambda!$C$1*BF493</f>
        <v>1.5994428293264663E-4</v>
      </c>
      <c r="BG494" s="12">
        <f t="shared" si="372"/>
        <v>6.5021140169684696E-9</v>
      </c>
      <c r="BH494" s="12">
        <f t="shared" si="373"/>
        <v>3.8177895416892011E-10</v>
      </c>
      <c r="BI494" s="12">
        <f t="shared" si="374"/>
        <v>3.0125194686984596E-9</v>
      </c>
      <c r="BJ494" s="12">
        <f t="shared" si="375"/>
        <v>2.8428564676509713E-9</v>
      </c>
      <c r="BK494" s="12">
        <f t="shared" si="376"/>
        <v>2.6952926625107471E-9</v>
      </c>
      <c r="BL494" s="12">
        <f t="shared" si="377"/>
        <v>3.9644178235577911E-9</v>
      </c>
      <c r="BM494" s="12">
        <f t="shared" si="378"/>
        <v>1.2933945541202934E-9</v>
      </c>
      <c r="BN494" s="12">
        <f t="shared" si="379"/>
        <v>6.0483193780129978E-10</v>
      </c>
      <c r="BO494" s="12">
        <f t="shared" si="380"/>
        <v>3.8603486015358045E-10</v>
      </c>
    </row>
    <row r="495" spans="1:67" x14ac:dyDescent="0.25">
      <c r="A495" s="1">
        <v>44377</v>
      </c>
      <c r="B495" s="33">
        <v>5.77</v>
      </c>
      <c r="C495" s="33">
        <v>5.96</v>
      </c>
      <c r="D495" s="33">
        <v>6.12</v>
      </c>
      <c r="E495" s="33">
        <v>6.28</v>
      </c>
      <c r="F495" s="33">
        <v>6.72</v>
      </c>
      <c r="G495" s="33">
        <v>6.92</v>
      </c>
      <c r="H495" s="33">
        <v>7.06</v>
      </c>
      <c r="I495" s="33">
        <v>7.12</v>
      </c>
      <c r="J495" s="33">
        <v>7.2</v>
      </c>
      <c r="K495" s="33">
        <v>7.26</v>
      </c>
      <c r="L495" s="33">
        <v>7.28</v>
      </c>
      <c r="M495" s="33">
        <v>7.3</v>
      </c>
      <c r="O495" s="1">
        <f t="shared" si="352"/>
        <v>44377</v>
      </c>
      <c r="P495" s="6">
        <f t="shared" si="353"/>
        <v>6.0133746220166095</v>
      </c>
      <c r="Q495" s="6">
        <f t="shared" si="354"/>
        <v>6.2907618049419689</v>
      </c>
      <c r="R495" s="6">
        <f t="shared" si="355"/>
        <v>6.5964720919246211</v>
      </c>
      <c r="S495" s="6">
        <f t="shared" si="356"/>
        <v>7.1618216033120019</v>
      </c>
      <c r="T495" s="6">
        <f t="shared" si="357"/>
        <v>7.3211251402034883</v>
      </c>
      <c r="U495" s="6">
        <f t="shared" si="358"/>
        <v>7.5346332840427248</v>
      </c>
      <c r="V495" s="6">
        <f t="shared" si="359"/>
        <v>7.5344223532709531</v>
      </c>
      <c r="W495" s="6">
        <f t="shared" si="360"/>
        <v>7.9459977242791</v>
      </c>
      <c r="X495" s="6">
        <f t="shared" si="361"/>
        <v>8.5528215779277286</v>
      </c>
      <c r="AC495" s="1">
        <f t="shared" si="362"/>
        <v>44377</v>
      </c>
      <c r="AD495" s="9">
        <f t="shared" si="363"/>
        <v>-1.5888353483311534E-3</v>
      </c>
      <c r="AE495" s="9">
        <f t="shared" si="364"/>
        <v>-1.5157181158011093E-3</v>
      </c>
      <c r="AF495" s="9">
        <f t="shared" si="365"/>
        <v>4.3654366358111662E-3</v>
      </c>
      <c r="AG495" s="9">
        <f t="shared" si="366"/>
        <v>0</v>
      </c>
      <c r="AH495" s="9">
        <f t="shared" si="367"/>
        <v>0</v>
      </c>
      <c r="AI495" s="9">
        <f t="shared" si="368"/>
        <v>-7.1098013103649054E-3</v>
      </c>
      <c r="AJ495" s="9">
        <f t="shared" si="369"/>
        <v>-7.8095370395007361E-3</v>
      </c>
      <c r="AK495" s="9">
        <f t="shared" si="341"/>
        <v>-4.3456207164462397E-3</v>
      </c>
      <c r="AL495" s="9">
        <f t="shared" si="342"/>
        <v>4.7895370299553812E-6</v>
      </c>
      <c r="AQ495" s="1">
        <f t="shared" si="370"/>
        <v>44377</v>
      </c>
      <c r="AR495" s="12">
        <f t="shared" si="343"/>
        <v>2.5243977641065778E-6</v>
      </c>
      <c r="AS495" s="12">
        <f t="shared" si="344"/>
        <v>2.297401406567665E-6</v>
      </c>
      <c r="AT495" s="12">
        <f t="shared" si="345"/>
        <v>1.9057037021282311E-5</v>
      </c>
      <c r="AU495" s="12">
        <f t="shared" si="346"/>
        <v>0</v>
      </c>
      <c r="AV495" s="12">
        <f t="shared" si="347"/>
        <v>0</v>
      </c>
      <c r="AW495" s="12">
        <f t="shared" si="348"/>
        <v>5.0549274672866523E-5</v>
      </c>
      <c r="AX495" s="12">
        <f t="shared" si="349"/>
        <v>6.0988868771333918E-5</v>
      </c>
      <c r="AY495" s="12">
        <f t="shared" si="350"/>
        <v>1.888441941120673E-5</v>
      </c>
      <c r="AZ495" s="12">
        <f t="shared" si="351"/>
        <v>2.2939664961313814E-11</v>
      </c>
      <c r="BE495" s="1">
        <f t="shared" si="371"/>
        <v>44377</v>
      </c>
      <c r="BF495" s="4">
        <f>lambda!$C$1*BF494</f>
        <v>1.5867488386175262E-4</v>
      </c>
      <c r="BG495" s="12">
        <f t="shared" si="372"/>
        <v>4.0055852204047919E-10</v>
      </c>
      <c r="BH495" s="12">
        <f t="shared" si="373"/>
        <v>3.6453990137095135E-10</v>
      </c>
      <c r="BI495" s="12">
        <f t="shared" si="374"/>
        <v>3.023873136101091E-9</v>
      </c>
      <c r="BJ495" s="12">
        <f t="shared" si="375"/>
        <v>0</v>
      </c>
      <c r="BK495" s="12">
        <f t="shared" si="376"/>
        <v>0</v>
      </c>
      <c r="BL495" s="12">
        <f t="shared" si="377"/>
        <v>8.0209002880129295E-9</v>
      </c>
      <c r="BM495" s="12">
        <f t="shared" si="378"/>
        <v>9.6774016691510801E-9</v>
      </c>
      <c r="BN495" s="12">
        <f t="shared" si="379"/>
        <v>2.9964830568698546E-9</v>
      </c>
      <c r="BO495" s="12">
        <f t="shared" si="380"/>
        <v>3.639948673563985E-15</v>
      </c>
    </row>
    <row r="496" spans="1:67" x14ac:dyDescent="0.25">
      <c r="A496" s="1">
        <v>44376</v>
      </c>
      <c r="B496" s="33">
        <v>5.78</v>
      </c>
      <c r="C496" s="33">
        <v>5.97</v>
      </c>
      <c r="D496" s="33">
        <v>6.13</v>
      </c>
      <c r="E496" s="33">
        <v>6.28</v>
      </c>
      <c r="F496" s="33">
        <v>6.72</v>
      </c>
      <c r="G496" s="33">
        <v>6.92</v>
      </c>
      <c r="H496" s="33">
        <v>7.08</v>
      </c>
      <c r="I496" s="33">
        <v>7.15</v>
      </c>
      <c r="J496" s="33">
        <v>7.23</v>
      </c>
      <c r="K496" s="33">
        <v>7.28</v>
      </c>
      <c r="L496" s="33">
        <v>7.31</v>
      </c>
      <c r="M496" s="33">
        <v>7.33</v>
      </c>
      <c r="O496" s="1">
        <f t="shared" si="352"/>
        <v>44376</v>
      </c>
      <c r="P496" s="6">
        <f t="shared" si="353"/>
        <v>6.0229364782749428</v>
      </c>
      <c r="Q496" s="6">
        <f t="shared" si="354"/>
        <v>6.3003040564267643</v>
      </c>
      <c r="R496" s="6">
        <f t="shared" si="355"/>
        <v>6.5677383742309914</v>
      </c>
      <c r="S496" s="6">
        <f t="shared" si="356"/>
        <v>7.1618216033120019</v>
      </c>
      <c r="T496" s="6">
        <f t="shared" si="357"/>
        <v>7.3211251402034883</v>
      </c>
      <c r="U496" s="6">
        <f t="shared" si="358"/>
        <v>7.5883939168844172</v>
      </c>
      <c r="V496" s="6">
        <f t="shared" si="359"/>
        <v>7.5934930609287683</v>
      </c>
      <c r="W496" s="6">
        <f t="shared" si="360"/>
        <v>7.9806031531783228</v>
      </c>
      <c r="X496" s="6">
        <f t="shared" si="361"/>
        <v>8.5527806139701692</v>
      </c>
      <c r="AC496" s="1">
        <f t="shared" si="362"/>
        <v>44376</v>
      </c>
      <c r="AD496" s="9">
        <f t="shared" si="363"/>
        <v>3.1858932906218451E-3</v>
      </c>
      <c r="AE496" s="9">
        <f t="shared" si="364"/>
        <v>6.0907689611091496E-3</v>
      </c>
      <c r="AF496" s="9">
        <f t="shared" si="365"/>
        <v>8.7638577282933301E-3</v>
      </c>
      <c r="AG496" s="9">
        <f t="shared" si="366"/>
        <v>1.5523168136599352E-2</v>
      </c>
      <c r="AH496" s="9">
        <f t="shared" si="367"/>
        <v>1.3768350338063921E-2</v>
      </c>
      <c r="AI496" s="9">
        <f t="shared" si="368"/>
        <v>7.798589961621037E-3</v>
      </c>
      <c r="AJ496" s="9">
        <f t="shared" si="369"/>
        <v>9.9396769224253338E-3</v>
      </c>
      <c r="AK496" s="9">
        <f t="shared" si="341"/>
        <v>5.304570390306431E-3</v>
      </c>
      <c r="AL496" s="9">
        <f t="shared" si="342"/>
        <v>-4.6721403516001847E-3</v>
      </c>
      <c r="AQ496" s="1">
        <f t="shared" si="370"/>
        <v>44376</v>
      </c>
      <c r="AR496" s="12">
        <f t="shared" si="343"/>
        <v>1.0149916059229288E-5</v>
      </c>
      <c r="AS496" s="12">
        <f t="shared" si="344"/>
        <v>3.7097466537610628E-5</v>
      </c>
      <c r="AT496" s="12">
        <f t="shared" si="345"/>
        <v>7.680520228176673E-5</v>
      </c>
      <c r="AU496" s="12">
        <f t="shared" si="346"/>
        <v>2.409687489971334E-4</v>
      </c>
      <c r="AV496" s="12">
        <f t="shared" si="347"/>
        <v>1.8956747103166489E-4</v>
      </c>
      <c r="AW496" s="12">
        <f t="shared" si="348"/>
        <v>6.0818005389496405E-5</v>
      </c>
      <c r="AX496" s="12">
        <f t="shared" si="349"/>
        <v>9.8797177322194752E-5</v>
      </c>
      <c r="AY496" s="12">
        <f t="shared" si="350"/>
        <v>2.8138467025715722E-5</v>
      </c>
      <c r="AZ496" s="12">
        <f t="shared" si="351"/>
        <v>2.1828895465050697E-5</v>
      </c>
      <c r="BE496" s="1">
        <f t="shared" si="371"/>
        <v>44376</v>
      </c>
      <c r="BF496" s="4">
        <f>lambda!$C$1*BF495</f>
        <v>1.5741555938665936E-4</v>
      </c>
      <c r="BG496" s="12">
        <f t="shared" si="372"/>
        <v>1.5977547141912155E-9</v>
      </c>
      <c r="BH496" s="12">
        <f t="shared" si="373"/>
        <v>5.8397184468458545E-9</v>
      </c>
      <c r="BI496" s="12">
        <f t="shared" si="374"/>
        <v>1.2090333880989836E-8</v>
      </c>
      <c r="BJ496" s="12">
        <f t="shared" si="375"/>
        <v>3.7932230418087263E-8</v>
      </c>
      <c r="BK496" s="12">
        <f t="shared" si="376"/>
        <v>2.984086949396387E-8</v>
      </c>
      <c r="BL496" s="12">
        <f t="shared" si="377"/>
        <v>9.5737003391684403E-9</v>
      </c>
      <c r="BM496" s="12">
        <f t="shared" si="378"/>
        <v>1.5552212933996262E-8</v>
      </c>
      <c r="BN496" s="12">
        <f t="shared" si="379"/>
        <v>4.4294325271361092E-9</v>
      </c>
      <c r="BO496" s="12">
        <f t="shared" si="380"/>
        <v>3.4362077904238671E-9</v>
      </c>
    </row>
    <row r="497" spans="1:67" x14ac:dyDescent="0.25">
      <c r="A497" s="1">
        <v>44375</v>
      </c>
      <c r="B497" s="33">
        <v>5.78</v>
      </c>
      <c r="C497" s="33">
        <v>5.96</v>
      </c>
      <c r="D497" s="33">
        <v>6.11</v>
      </c>
      <c r="E497" s="33">
        <v>6.25</v>
      </c>
      <c r="F497" s="33">
        <v>6.65</v>
      </c>
      <c r="G497" s="33">
        <v>6.84</v>
      </c>
      <c r="H497" s="33">
        <v>7.01</v>
      </c>
      <c r="I497" s="33">
        <v>7.08</v>
      </c>
      <c r="J497" s="33">
        <v>7.17</v>
      </c>
      <c r="K497" s="33">
        <v>7.25</v>
      </c>
      <c r="L497" s="33">
        <v>7.28</v>
      </c>
      <c r="M497" s="33">
        <v>7.31</v>
      </c>
      <c r="O497" s="1">
        <f t="shared" si="352"/>
        <v>44375</v>
      </c>
      <c r="P497" s="6">
        <f t="shared" si="353"/>
        <v>6.0037785790744813</v>
      </c>
      <c r="Q497" s="6">
        <f t="shared" si="354"/>
        <v>6.262046985793468</v>
      </c>
      <c r="R497" s="6">
        <f t="shared" si="355"/>
        <v>6.5104311325696607</v>
      </c>
      <c r="S497" s="6">
        <f t="shared" si="356"/>
        <v>7.0515058823529486</v>
      </c>
      <c r="T497" s="6">
        <f t="shared" si="357"/>
        <v>7.2210160741976281</v>
      </c>
      <c r="U497" s="6">
        <f t="shared" si="358"/>
        <v>7.5294453010623101</v>
      </c>
      <c r="V497" s="6">
        <f t="shared" si="359"/>
        <v>7.518390061295932</v>
      </c>
      <c r="W497" s="6">
        <f t="shared" si="360"/>
        <v>7.9383815646934268</v>
      </c>
      <c r="X497" s="6">
        <f t="shared" si="361"/>
        <v>8.5928338998217146</v>
      </c>
      <c r="AC497" s="1">
        <f t="shared" si="362"/>
        <v>44375</v>
      </c>
      <c r="AD497" s="9">
        <f t="shared" si="363"/>
        <v>1.4454073296934732E-2</v>
      </c>
      <c r="AE497" s="9">
        <f t="shared" si="364"/>
        <v>1.5377584964122592E-2</v>
      </c>
      <c r="AF497" s="9">
        <f t="shared" si="365"/>
        <v>1.7746721909942229E-2</v>
      </c>
      <c r="AG497" s="9">
        <f t="shared" si="366"/>
        <v>1.8628881751323236E-2</v>
      </c>
      <c r="AH497" s="9">
        <f t="shared" si="367"/>
        <v>1.1125060541829023E-2</v>
      </c>
      <c r="AI497" s="9">
        <f t="shared" si="368"/>
        <v>3.5395249983135309E-3</v>
      </c>
      <c r="AJ497" s="9">
        <f t="shared" si="369"/>
        <v>-9.9813722002522736E-3</v>
      </c>
      <c r="AK497" s="9">
        <f t="shared" si="341"/>
        <v>-4.9410493280537091E-4</v>
      </c>
      <c r="AL497" s="9">
        <f t="shared" si="342"/>
        <v>3.1016030457366888E-3</v>
      </c>
      <c r="AQ497" s="1">
        <f t="shared" si="370"/>
        <v>44375</v>
      </c>
      <c r="AR497" s="12">
        <f t="shared" si="343"/>
        <v>2.0892023487316166E-4</v>
      </c>
      <c r="AS497" s="12">
        <f t="shared" si="344"/>
        <v>2.3647011932880922E-4</v>
      </c>
      <c r="AT497" s="12">
        <f t="shared" si="345"/>
        <v>3.1494613854882354E-4</v>
      </c>
      <c r="AU497" s="12">
        <f t="shared" si="346"/>
        <v>3.4703523530478389E-4</v>
      </c>
      <c r="AV497" s="12">
        <f t="shared" si="347"/>
        <v>1.237669720593611E-4</v>
      </c>
      <c r="AW497" s="12">
        <f t="shared" si="348"/>
        <v>1.25282372136864E-5</v>
      </c>
      <c r="AX497" s="12">
        <f t="shared" si="349"/>
        <v>9.9627790999968908E-5</v>
      </c>
      <c r="AY497" s="12">
        <f t="shared" si="350"/>
        <v>2.4413968462260011E-7</v>
      </c>
      <c r="AZ497" s="12">
        <f t="shared" si="351"/>
        <v>9.6199414533231053E-6</v>
      </c>
      <c r="BE497" s="1">
        <f t="shared" si="371"/>
        <v>44375</v>
      </c>
      <c r="BF497" s="4">
        <f>lambda!$C$1*BF496</f>
        <v>1.5616622955025731E-4</v>
      </c>
      <c r="BG497" s="12">
        <f t="shared" si="372"/>
        <v>3.2626285356895835E-8</v>
      </c>
      <c r="BH497" s="12">
        <f t="shared" si="373"/>
        <v>3.6928646936879557E-8</v>
      </c>
      <c r="BI497" s="12">
        <f t="shared" si="374"/>
        <v>4.9183950968582721E-8</v>
      </c>
      <c r="BJ497" s="12">
        <f t="shared" si="375"/>
        <v>5.4195184218634439E-8</v>
      </c>
      <c r="BK497" s="12">
        <f t="shared" si="376"/>
        <v>1.9328221369362468E-8</v>
      </c>
      <c r="BL497" s="12">
        <f t="shared" si="377"/>
        <v>1.9564875685726265E-9</v>
      </c>
      <c r="BM497" s="12">
        <f t="shared" si="378"/>
        <v>1.5558496478886202E-8</v>
      </c>
      <c r="BN497" s="12">
        <f t="shared" si="379"/>
        <v>3.8126374031100397E-11</v>
      </c>
      <c r="BO497" s="12">
        <f t="shared" si="380"/>
        <v>1.5023099852596919E-9</v>
      </c>
    </row>
    <row r="498" spans="1:67" x14ac:dyDescent="0.25">
      <c r="A498" s="1">
        <v>44372</v>
      </c>
      <c r="B498" s="33">
        <v>5.73</v>
      </c>
      <c r="C498" s="33">
        <v>5.89</v>
      </c>
      <c r="D498" s="33">
        <v>6.03</v>
      </c>
      <c r="E498" s="33">
        <v>6.16</v>
      </c>
      <c r="F498" s="33">
        <v>6.54</v>
      </c>
      <c r="G498" s="33">
        <v>6.74</v>
      </c>
      <c r="H498" s="33">
        <v>6.94</v>
      </c>
      <c r="I498" s="33">
        <v>7.05</v>
      </c>
      <c r="J498" s="33">
        <v>7.15</v>
      </c>
      <c r="K498" s="33">
        <v>7.23</v>
      </c>
      <c r="L498" s="33">
        <v>7.26</v>
      </c>
      <c r="M498" s="33">
        <v>7.28</v>
      </c>
      <c r="O498" s="1">
        <f t="shared" si="352"/>
        <v>44372</v>
      </c>
      <c r="P498" s="6">
        <f t="shared" si="353"/>
        <v>5.9176236680865912</v>
      </c>
      <c r="Q498" s="6">
        <f t="shared" si="354"/>
        <v>6.166488439109763</v>
      </c>
      <c r="R498" s="6">
        <f t="shared" si="355"/>
        <v>6.3959115013806134</v>
      </c>
      <c r="S498" s="6">
        <f t="shared" si="356"/>
        <v>6.9213602110022254</v>
      </c>
      <c r="T498" s="6">
        <f t="shared" si="357"/>
        <v>7.1411270423237028</v>
      </c>
      <c r="U498" s="6">
        <f t="shared" si="358"/>
        <v>7.502841750935751</v>
      </c>
      <c r="V498" s="6">
        <f t="shared" si="359"/>
        <v>7.5938096803323418</v>
      </c>
      <c r="W498" s="6">
        <f t="shared" si="360"/>
        <v>7.9423049273796407</v>
      </c>
      <c r="X498" s="6">
        <f t="shared" si="361"/>
        <v>8.5662236286080748</v>
      </c>
      <c r="AC498" s="1">
        <f t="shared" si="362"/>
        <v>44372</v>
      </c>
      <c r="AD498" s="9">
        <f t="shared" si="363"/>
        <v>-3.2336499170234488E-3</v>
      </c>
      <c r="AE498" s="9">
        <f t="shared" si="364"/>
        <v>-6.1883518652628509E-3</v>
      </c>
      <c r="AF498" s="9">
        <f t="shared" si="365"/>
        <v>-8.9259321122272892E-3</v>
      </c>
      <c r="AG498" s="9">
        <f t="shared" si="366"/>
        <v>1.4660690091929337E-3</v>
      </c>
      <c r="AH498" s="9">
        <f t="shared" si="367"/>
        <v>-1.3993448205616105E-3</v>
      </c>
      <c r="AI498" s="9">
        <f t="shared" si="368"/>
        <v>5.7518728227585166E-3</v>
      </c>
      <c r="AJ498" s="9">
        <f t="shared" si="369"/>
        <v>6.3911668323232314E-3</v>
      </c>
      <c r="AK498" s="9">
        <f t="shared" si="341"/>
        <v>-1.9452825930607249E-3</v>
      </c>
      <c r="AL498" s="9">
        <f t="shared" si="342"/>
        <v>1.5535475761949136E-3</v>
      </c>
      <c r="AQ498" s="1">
        <f t="shared" si="370"/>
        <v>44372</v>
      </c>
      <c r="AR498" s="12">
        <f t="shared" si="343"/>
        <v>1.0456491785865758E-5</v>
      </c>
      <c r="AS498" s="12">
        <f t="shared" si="344"/>
        <v>3.8295698808302204E-5</v>
      </c>
      <c r="AT498" s="12">
        <f t="shared" si="345"/>
        <v>7.9672264072090318E-5</v>
      </c>
      <c r="AU498" s="12">
        <f t="shared" si="346"/>
        <v>2.1493583397159502E-6</v>
      </c>
      <c r="AV498" s="12">
        <f t="shared" si="347"/>
        <v>1.9581659268326059E-6</v>
      </c>
      <c r="AW498" s="12">
        <f t="shared" si="348"/>
        <v>3.3084040969188027E-5</v>
      </c>
      <c r="AX498" s="12">
        <f t="shared" si="349"/>
        <v>4.084701347858857E-5</v>
      </c>
      <c r="AY498" s="12">
        <f t="shared" si="350"/>
        <v>3.7841243668650578E-6</v>
      </c>
      <c r="AZ498" s="12">
        <f t="shared" si="351"/>
        <v>2.4135100715010908E-6</v>
      </c>
      <c r="BE498" s="1">
        <f t="shared" si="371"/>
        <v>44372</v>
      </c>
      <c r="BF498" s="4">
        <f>lambda!$C$1*BF497</f>
        <v>1.5492681503001719E-4</v>
      </c>
      <c r="BG498" s="12">
        <f t="shared" si="372"/>
        <v>1.6199909687717184E-9</v>
      </c>
      <c r="BH498" s="12">
        <f t="shared" si="373"/>
        <v>5.9330306457190855E-9</v>
      </c>
      <c r="BI498" s="12">
        <f t="shared" si="374"/>
        <v>1.2343370118919421E-8</v>
      </c>
      <c r="BJ498" s="12">
        <f t="shared" si="375"/>
        <v>3.3299324193039787E-10</v>
      </c>
      <c r="BK498" s="12">
        <f t="shared" si="376"/>
        <v>3.0337241034447729E-10</v>
      </c>
      <c r="BL498" s="12">
        <f t="shared" si="377"/>
        <v>5.1256050956789042E-9</v>
      </c>
      <c r="BM498" s="12">
        <f t="shared" si="378"/>
        <v>6.3282977017259101E-9</v>
      </c>
      <c r="BN498" s="12">
        <f t="shared" si="379"/>
        <v>5.8626233583588375E-10</v>
      </c>
      <c r="BO498" s="12">
        <f t="shared" si="380"/>
        <v>3.7391742842053307E-10</v>
      </c>
    </row>
    <row r="499" spans="1:67" x14ac:dyDescent="0.25">
      <c r="A499" s="1">
        <v>44371</v>
      </c>
      <c r="B499" s="33">
        <v>5.73</v>
      </c>
      <c r="C499" s="33">
        <v>5.9</v>
      </c>
      <c r="D499" s="33">
        <v>6.05</v>
      </c>
      <c r="E499" s="33">
        <v>6.19</v>
      </c>
      <c r="F499" s="33">
        <v>6.55</v>
      </c>
      <c r="G499" s="33">
        <v>6.75</v>
      </c>
      <c r="H499" s="33">
        <v>6.93</v>
      </c>
      <c r="I499" s="33">
        <v>7.03</v>
      </c>
      <c r="J499" s="33">
        <v>7.14</v>
      </c>
      <c r="K499" s="33">
        <v>7.22</v>
      </c>
      <c r="L499" s="33">
        <v>7.25</v>
      </c>
      <c r="M499" s="33">
        <v>7.27</v>
      </c>
      <c r="O499" s="1">
        <f t="shared" si="352"/>
        <v>44371</v>
      </c>
      <c r="P499" s="6">
        <f t="shared" si="353"/>
        <v>5.936790163536898</v>
      </c>
      <c r="Q499" s="6">
        <f t="shared" si="354"/>
        <v>6.204767158276514</v>
      </c>
      <c r="R499" s="6">
        <f t="shared" si="355"/>
        <v>6.4532565213820448</v>
      </c>
      <c r="S499" s="6">
        <f t="shared" si="356"/>
        <v>6.9112204539033995</v>
      </c>
      <c r="T499" s="6">
        <f t="shared" si="357"/>
        <v>7.151126936481611</v>
      </c>
      <c r="U499" s="6">
        <f t="shared" si="358"/>
        <v>7.4598102339196837</v>
      </c>
      <c r="V499" s="6">
        <f t="shared" si="359"/>
        <v>7.5454311381160988</v>
      </c>
      <c r="W499" s="6">
        <f t="shared" si="360"/>
        <v>7.957769991987333</v>
      </c>
      <c r="X499" s="6">
        <f t="shared" si="361"/>
        <v>8.5529259246351064</v>
      </c>
      <c r="AC499" s="1">
        <f t="shared" si="362"/>
        <v>44371</v>
      </c>
      <c r="AD499" s="9">
        <f t="shared" si="363"/>
        <v>5.0374018086929035E-6</v>
      </c>
      <c r="AE499" s="9">
        <f t="shared" si="364"/>
        <v>-1.5376856502384965E-3</v>
      </c>
      <c r="AF499" s="9">
        <f t="shared" si="365"/>
        <v>1.0439115274739522E-2</v>
      </c>
      <c r="AG499" s="9">
        <f t="shared" si="366"/>
        <v>1.4479535932465507E-3</v>
      </c>
      <c r="AH499" s="9">
        <f t="shared" si="367"/>
        <v>5.6246687965643511E-3</v>
      </c>
      <c r="AI499" s="9">
        <f t="shared" si="368"/>
        <v>-4.3215920517848914E-3</v>
      </c>
      <c r="AJ499" s="9">
        <f t="shared" si="369"/>
        <v>-4.9769108878139319E-3</v>
      </c>
      <c r="AK499" s="9">
        <f t="shared" si="341"/>
        <v>-1.1083814873820395E-2</v>
      </c>
      <c r="AL499" s="9">
        <f t="shared" si="342"/>
        <v>-4.6551506219316393E-3</v>
      </c>
      <c r="AQ499" s="1">
        <f t="shared" si="370"/>
        <v>44371</v>
      </c>
      <c r="AR499" s="12">
        <f t="shared" si="343"/>
        <v>2.5375416982222536E-11</v>
      </c>
      <c r="AS499" s="12">
        <f t="shared" si="344"/>
        <v>2.3644771589493879E-6</v>
      </c>
      <c r="AT499" s="12">
        <f t="shared" si="345"/>
        <v>1.089751277193E-4</v>
      </c>
      <c r="AU499" s="12">
        <f t="shared" si="346"/>
        <v>2.0965696081955975E-6</v>
      </c>
      <c r="AV499" s="12">
        <f t="shared" si="347"/>
        <v>3.1636899071044664E-5</v>
      </c>
      <c r="AW499" s="12">
        <f t="shared" si="348"/>
        <v>1.8676157862050348E-5</v>
      </c>
      <c r="AX499" s="12">
        <f t="shared" si="349"/>
        <v>2.476964198524086E-5</v>
      </c>
      <c r="AY499" s="12">
        <f t="shared" si="350"/>
        <v>1.2285095215712222E-4</v>
      </c>
      <c r="AZ499" s="12">
        <f t="shared" si="351"/>
        <v>2.1670427312870527E-5</v>
      </c>
      <c r="BE499" s="1">
        <f t="shared" si="371"/>
        <v>44371</v>
      </c>
      <c r="BF499" s="4">
        <f>lambda!$C$1*BF498</f>
        <v>1.5369723713295358E-4</v>
      </c>
      <c r="BG499" s="12">
        <f t="shared" si="372"/>
        <v>3.9001314812642343E-15</v>
      </c>
      <c r="BH499" s="12">
        <f t="shared" si="373"/>
        <v>3.6341360659449643E-10</v>
      </c>
      <c r="BI499" s="12">
        <f t="shared" si="374"/>
        <v>1.6749176046667154E-8</v>
      </c>
      <c r="BJ499" s="12">
        <f t="shared" si="375"/>
        <v>3.2223695623658233E-10</v>
      </c>
      <c r="BK499" s="12">
        <f t="shared" si="376"/>
        <v>4.8625039786736701E-9</v>
      </c>
      <c r="BL499" s="12">
        <f t="shared" si="377"/>
        <v>2.8704738636560276E-9</v>
      </c>
      <c r="BM499" s="12">
        <f t="shared" si="378"/>
        <v>3.8070255379039274E-9</v>
      </c>
      <c r="BN499" s="12">
        <f t="shared" si="379"/>
        <v>1.8881851925702349E-8</v>
      </c>
      <c r="BO499" s="12">
        <f t="shared" si="380"/>
        <v>3.3306848054786953E-9</v>
      </c>
    </row>
    <row r="500" spans="1:67" x14ac:dyDescent="0.25">
      <c r="A500" s="1">
        <v>44370</v>
      </c>
      <c r="B500" s="33">
        <v>5.75</v>
      </c>
      <c r="C500" s="33">
        <v>5.91</v>
      </c>
      <c r="D500" s="33">
        <v>6.06</v>
      </c>
      <c r="E500" s="33">
        <v>6.18</v>
      </c>
      <c r="F500" s="33">
        <v>6.54</v>
      </c>
      <c r="G500" s="33">
        <v>6.73</v>
      </c>
      <c r="H500" s="33">
        <v>6.93</v>
      </c>
      <c r="I500" s="33">
        <v>7.04</v>
      </c>
      <c r="J500" s="33">
        <v>7.17</v>
      </c>
      <c r="K500" s="33">
        <v>7.25</v>
      </c>
      <c r="L500" s="33">
        <v>7.28</v>
      </c>
      <c r="M500" s="33">
        <v>7.31</v>
      </c>
      <c r="O500" s="1">
        <f t="shared" si="352"/>
        <v>44370</v>
      </c>
      <c r="P500" s="6">
        <f t="shared" si="353"/>
        <v>5.9367602576147149</v>
      </c>
      <c r="Q500" s="6">
        <f t="shared" si="354"/>
        <v>6.2143154789753297</v>
      </c>
      <c r="R500" s="6">
        <f t="shared" si="355"/>
        <v>6.3862406345295497</v>
      </c>
      <c r="S500" s="6">
        <f t="shared" si="356"/>
        <v>6.9012205688453232</v>
      </c>
      <c r="T500" s="6">
        <f t="shared" si="357"/>
        <v>7.1110171238931486</v>
      </c>
      <c r="U500" s="6">
        <f t="shared" si="358"/>
        <v>7.4921182512874935</v>
      </c>
      <c r="V500" s="6">
        <f t="shared" si="359"/>
        <v>7.583077680536487</v>
      </c>
      <c r="W500" s="6">
        <f t="shared" si="360"/>
        <v>8.0464630621717372</v>
      </c>
      <c r="X500" s="6">
        <f t="shared" si="361"/>
        <v>8.5928338998217146</v>
      </c>
      <c r="AC500" s="1">
        <f t="shared" si="362"/>
        <v>44370</v>
      </c>
      <c r="AD500" s="9">
        <f t="shared" si="363"/>
        <v>0</v>
      </c>
      <c r="AE500" s="9">
        <f t="shared" si="364"/>
        <v>0</v>
      </c>
      <c r="AF500" s="9">
        <f t="shared" si="365"/>
        <v>-5.9752055521693362E-3</v>
      </c>
      <c r="AG500" s="9">
        <f t="shared" si="366"/>
        <v>-7.2390089648893237E-3</v>
      </c>
      <c r="AH500" s="9">
        <f t="shared" si="367"/>
        <v>-8.4174976136154323E-3</v>
      </c>
      <c r="AI500" s="9">
        <f t="shared" si="368"/>
        <v>-2.1348939297474835E-3</v>
      </c>
      <c r="AJ500" s="9">
        <f t="shared" si="369"/>
        <v>-4.2371755254813044E-3</v>
      </c>
      <c r="AK500" s="9">
        <f t="shared" si="341"/>
        <v>-9.0696477893217227E-3</v>
      </c>
      <c r="AL500" s="9">
        <f t="shared" si="342"/>
        <v>-6.1813753860193261E-3</v>
      </c>
      <c r="AQ500" s="1">
        <f t="shared" si="370"/>
        <v>44370</v>
      </c>
      <c r="AR500" s="12">
        <f t="shared" si="343"/>
        <v>0</v>
      </c>
      <c r="AS500" s="12">
        <f t="shared" si="344"/>
        <v>0</v>
      </c>
      <c r="AT500" s="12">
        <f t="shared" si="345"/>
        <v>3.570308139067526E-5</v>
      </c>
      <c r="AU500" s="12">
        <f t="shared" si="346"/>
        <v>5.2403250793747999E-5</v>
      </c>
      <c r="AV500" s="12">
        <f t="shared" si="347"/>
        <v>7.0854266075221503E-5</v>
      </c>
      <c r="AW500" s="12">
        <f t="shared" si="348"/>
        <v>4.5577720912726534E-6</v>
      </c>
      <c r="AX500" s="12">
        <f t="shared" si="349"/>
        <v>1.7953656433737769E-5</v>
      </c>
      <c r="AY500" s="12">
        <f t="shared" si="350"/>
        <v>8.2258511022348417E-5</v>
      </c>
      <c r="AZ500" s="12">
        <f t="shared" si="351"/>
        <v>3.8209401662885575E-5</v>
      </c>
      <c r="BE500" s="1">
        <f t="shared" si="371"/>
        <v>44370</v>
      </c>
      <c r="BF500" s="4">
        <f>lambda!$C$1*BF499</f>
        <v>1.5247741779062855E-4</v>
      </c>
      <c r="BG500" s="12">
        <f t="shared" si="372"/>
        <v>0</v>
      </c>
      <c r="BH500" s="12">
        <f t="shared" si="373"/>
        <v>0</v>
      </c>
      <c r="BI500" s="12">
        <f t="shared" si="374"/>
        <v>5.443913657618807E-9</v>
      </c>
      <c r="BJ500" s="12">
        <f t="shared" si="375"/>
        <v>7.9903123648654003E-9</v>
      </c>
      <c r="BK500" s="12">
        <f t="shared" si="376"/>
        <v>1.0803675530599908E-8</v>
      </c>
      <c r="BL500" s="12">
        <f t="shared" si="377"/>
        <v>6.9495731935544712E-10</v>
      </c>
      <c r="BM500" s="12">
        <f t="shared" si="378"/>
        <v>2.7375271729164401E-9</v>
      </c>
      <c r="BN500" s="12">
        <f t="shared" si="379"/>
        <v>1.2542565351989644E-8</v>
      </c>
      <c r="BO500" s="12">
        <f t="shared" si="380"/>
        <v>5.8260709008817412E-9</v>
      </c>
    </row>
    <row r="501" spans="1:67" x14ac:dyDescent="0.25">
      <c r="A501" s="1">
        <v>44369</v>
      </c>
      <c r="B501" s="33">
        <v>5.75</v>
      </c>
      <c r="C501" s="33">
        <v>5.91</v>
      </c>
      <c r="D501" s="33">
        <v>6.06</v>
      </c>
      <c r="E501" s="33">
        <v>6.19</v>
      </c>
      <c r="F501" s="33">
        <v>6.57</v>
      </c>
      <c r="G501" s="33">
        <v>6.77</v>
      </c>
      <c r="H501" s="33">
        <v>6.96</v>
      </c>
      <c r="I501" s="33">
        <v>7.07</v>
      </c>
      <c r="J501" s="33">
        <v>7.21</v>
      </c>
      <c r="K501" s="33">
        <v>7.29</v>
      </c>
      <c r="L501" s="33">
        <v>7.32</v>
      </c>
      <c r="M501" s="33">
        <v>7.34</v>
      </c>
      <c r="O501" s="1">
        <f t="shared" si="352"/>
        <v>44369</v>
      </c>
      <c r="P501" s="6">
        <f t="shared" si="353"/>
        <v>5.9367602576147149</v>
      </c>
      <c r="Q501" s="6">
        <f t="shared" si="354"/>
        <v>6.2143154789753297</v>
      </c>
      <c r="R501" s="6">
        <f t="shared" si="355"/>
        <v>6.4245139666669004</v>
      </c>
      <c r="S501" s="6">
        <f t="shared" si="356"/>
        <v>6.9513598267257004</v>
      </c>
      <c r="T501" s="6">
        <f t="shared" si="357"/>
        <v>7.1711267248571797</v>
      </c>
      <c r="U501" s="6">
        <f t="shared" si="358"/>
        <v>7.5081302149035078</v>
      </c>
      <c r="V501" s="6">
        <f t="shared" si="359"/>
        <v>7.6152766799242215</v>
      </c>
      <c r="W501" s="6">
        <f t="shared" si="360"/>
        <v>8.1197735959216786</v>
      </c>
      <c r="X501" s="6">
        <f t="shared" si="361"/>
        <v>8.6461139340826545</v>
      </c>
      <c r="AC501" s="1">
        <f t="shared" si="362"/>
        <v>44369</v>
      </c>
      <c r="AD501" s="9">
        <f t="shared" si="363"/>
        <v>-9.6313250971421151E-3</v>
      </c>
      <c r="AE501" s="9">
        <f t="shared" si="364"/>
        <v>-6.1261297371336954E-3</v>
      </c>
      <c r="AF501" s="9">
        <f t="shared" si="365"/>
        <v>-5.917107418833314E-3</v>
      </c>
      <c r="AG501" s="9">
        <f t="shared" si="366"/>
        <v>2.0116032508703112E-5</v>
      </c>
      <c r="AH501" s="9">
        <f t="shared" si="367"/>
        <v>1.4108259709808724E-3</v>
      </c>
      <c r="AI501" s="9">
        <f t="shared" si="368"/>
        <v>5.7470589833657623E-3</v>
      </c>
      <c r="AJ501" s="9">
        <f t="shared" si="369"/>
        <v>6.3742823696834412E-3</v>
      </c>
      <c r="AK501" s="9">
        <f t="shared" si="341"/>
        <v>1.7258292906584372E-2</v>
      </c>
      <c r="AL501" s="9">
        <f t="shared" si="342"/>
        <v>7.7312632056287132E-3</v>
      </c>
      <c r="AQ501" s="1">
        <f t="shared" si="370"/>
        <v>44369</v>
      </c>
      <c r="AR501" s="12">
        <f t="shared" si="343"/>
        <v>9.2762423126839573E-5</v>
      </c>
      <c r="AS501" s="12">
        <f t="shared" si="344"/>
        <v>3.7529465556193761E-5</v>
      </c>
      <c r="AT501" s="12">
        <f t="shared" si="345"/>
        <v>3.5012160206012244E-5</v>
      </c>
      <c r="AU501" s="12">
        <f t="shared" si="346"/>
        <v>4.0465476389120039E-10</v>
      </c>
      <c r="AV501" s="12">
        <f t="shared" si="347"/>
        <v>1.9904299203941216E-6</v>
      </c>
      <c r="AW501" s="12">
        <f t="shared" si="348"/>
        <v>3.3028686958285107E-5</v>
      </c>
      <c r="AX501" s="12">
        <f t="shared" si="349"/>
        <v>4.0631475728457148E-5</v>
      </c>
      <c r="AY501" s="12">
        <f t="shared" si="350"/>
        <v>2.9784867404946042E-4</v>
      </c>
      <c r="AZ501" s="12">
        <f t="shared" si="351"/>
        <v>5.9772430754708368E-5</v>
      </c>
      <c r="BE501" s="1">
        <f t="shared" si="371"/>
        <v>44369</v>
      </c>
      <c r="BF501" s="4">
        <f>lambda!$C$1*BF500</f>
        <v>1.5126727955419499E-4</v>
      </c>
      <c r="BG501" s="12">
        <f t="shared" si="372"/>
        <v>1.4031919391252165E-8</v>
      </c>
      <c r="BH501" s="12">
        <f t="shared" si="373"/>
        <v>5.6769801578082934E-9</v>
      </c>
      <c r="BI501" s="12">
        <f t="shared" si="374"/>
        <v>5.2961942256791155E-9</v>
      </c>
      <c r="BJ501" s="12">
        <f t="shared" si="375"/>
        <v>6.1211025292466984E-14</v>
      </c>
      <c r="BK501" s="12">
        <f t="shared" si="376"/>
        <v>3.0108691920129169E-10</v>
      </c>
      <c r="BL501" s="12">
        <f t="shared" si="377"/>
        <v>4.9961596234269073E-9</v>
      </c>
      <c r="BM501" s="12">
        <f t="shared" si="378"/>
        <v>6.1462127977160163E-9</v>
      </c>
      <c r="BN501" s="12">
        <f t="shared" si="379"/>
        <v>4.5054758642286037E-8</v>
      </c>
      <c r="BO501" s="12">
        <f t="shared" si="380"/>
        <v>9.0416129926062327E-9</v>
      </c>
    </row>
    <row r="502" spans="1:67" x14ac:dyDescent="0.25">
      <c r="A502" s="1">
        <v>44368</v>
      </c>
      <c r="B502" s="33">
        <v>5.77</v>
      </c>
      <c r="C502" s="33">
        <v>5.95</v>
      </c>
      <c r="D502" s="33">
        <v>6.1</v>
      </c>
      <c r="E502" s="33">
        <v>6.23</v>
      </c>
      <c r="F502" s="33">
        <v>6.59</v>
      </c>
      <c r="G502" s="33">
        <v>6.78</v>
      </c>
      <c r="H502" s="33">
        <v>6.95</v>
      </c>
      <c r="I502" s="33">
        <v>7.05</v>
      </c>
      <c r="J502" s="33">
        <v>7.16</v>
      </c>
      <c r="K502" s="33">
        <v>7.24</v>
      </c>
      <c r="L502" s="33">
        <v>7.27</v>
      </c>
      <c r="M502" s="33">
        <v>7.29</v>
      </c>
      <c r="O502" s="1">
        <f t="shared" si="352"/>
        <v>44368</v>
      </c>
      <c r="P502" s="6">
        <f t="shared" si="353"/>
        <v>5.9942153659541475</v>
      </c>
      <c r="Q502" s="6">
        <f t="shared" si="354"/>
        <v>6.2525020302841128</v>
      </c>
      <c r="R502" s="6">
        <f t="shared" si="355"/>
        <v>6.4626411961346442</v>
      </c>
      <c r="S502" s="6">
        <f t="shared" si="356"/>
        <v>6.9512199943518871</v>
      </c>
      <c r="T502" s="6">
        <f t="shared" si="357"/>
        <v>7.1610166464900704</v>
      </c>
      <c r="U502" s="6">
        <f t="shared" si="358"/>
        <v>7.4651043023563286</v>
      </c>
      <c r="V502" s="6">
        <f t="shared" si="359"/>
        <v>7.5668891378094187</v>
      </c>
      <c r="W502" s="6">
        <f t="shared" si="360"/>
        <v>7.9808424702522807</v>
      </c>
      <c r="X502" s="6">
        <f t="shared" si="361"/>
        <v>8.5795262865422295</v>
      </c>
      <c r="AC502" s="1">
        <f t="shared" si="362"/>
        <v>44368</v>
      </c>
      <c r="AD502" s="9">
        <f t="shared" si="363"/>
        <v>3.2015612814706397E-3</v>
      </c>
      <c r="AE502" s="9">
        <f t="shared" si="364"/>
        <v>1.5278559381086065E-3</v>
      </c>
      <c r="AF502" s="9">
        <f t="shared" si="365"/>
        <v>1.4758418340379239E-3</v>
      </c>
      <c r="AG502" s="9">
        <f t="shared" si="366"/>
        <v>1.0149526000446009E-2</v>
      </c>
      <c r="AH502" s="9">
        <f t="shared" si="367"/>
        <v>5.6014043390132618E-3</v>
      </c>
      <c r="AI502" s="9">
        <f t="shared" si="368"/>
        <v>2.1474272389338292E-3</v>
      </c>
      <c r="AJ502" s="9">
        <f t="shared" si="369"/>
        <v>-7.2098000625863833E-4</v>
      </c>
      <c r="AK502" s="9">
        <f t="shared" si="341"/>
        <v>-6.7522618200112974E-3</v>
      </c>
      <c r="AL502" s="9">
        <f t="shared" si="342"/>
        <v>0</v>
      </c>
      <c r="AQ502" s="1">
        <f t="shared" si="370"/>
        <v>44368</v>
      </c>
      <c r="AR502" s="12">
        <f t="shared" si="343"/>
        <v>1.0249994639011925E-5</v>
      </c>
      <c r="AS502" s="12">
        <f t="shared" si="344"/>
        <v>2.3343437676137299E-6</v>
      </c>
      <c r="AT502" s="12">
        <f t="shared" si="345"/>
        <v>2.1781091190964229E-6</v>
      </c>
      <c r="AU502" s="12">
        <f t="shared" si="346"/>
        <v>1.0301287803372955E-4</v>
      </c>
      <c r="AV502" s="12">
        <f t="shared" si="347"/>
        <v>3.13757305691166E-5</v>
      </c>
      <c r="AW502" s="12">
        <f t="shared" si="348"/>
        <v>4.6114437465149694E-6</v>
      </c>
      <c r="AX502" s="12">
        <f t="shared" si="349"/>
        <v>5.1981216942470621E-7</v>
      </c>
      <c r="AY502" s="12">
        <f t="shared" si="350"/>
        <v>4.5593039685982279E-5</v>
      </c>
      <c r="AZ502" s="12">
        <f t="shared" si="351"/>
        <v>0</v>
      </c>
      <c r="BE502" s="1">
        <f t="shared" si="371"/>
        <v>44368</v>
      </c>
      <c r="BF502" s="4">
        <f>lambda!$C$1*BF501</f>
        <v>1.5006674558947915E-4</v>
      </c>
      <c r="BG502" s="12">
        <f t="shared" si="372"/>
        <v>1.5381833377861278E-9</v>
      </c>
      <c r="BH502" s="12">
        <f t="shared" si="373"/>
        <v>3.5030737229287582E-10</v>
      </c>
      <c r="BI502" s="12">
        <f t="shared" si="374"/>
        <v>3.2686174704156743E-10</v>
      </c>
      <c r="BJ502" s="12">
        <f t="shared" si="375"/>
        <v>1.5458807360327737E-8</v>
      </c>
      <c r="BK502" s="12">
        <f t="shared" si="376"/>
        <v>4.7084537769996646E-9</v>
      </c>
      <c r="BL502" s="12">
        <f t="shared" si="377"/>
        <v>6.9202435550845646E-10</v>
      </c>
      <c r="BM502" s="12">
        <f t="shared" si="378"/>
        <v>7.8006520583372621E-11</v>
      </c>
      <c r="BN502" s="12">
        <f t="shared" si="379"/>
        <v>6.8419990872073291E-9</v>
      </c>
      <c r="BO502" s="12">
        <f t="shared" si="380"/>
        <v>0</v>
      </c>
    </row>
    <row r="503" spans="1:67" x14ac:dyDescent="0.25">
      <c r="A503" s="1">
        <v>44365</v>
      </c>
      <c r="B503" s="33">
        <v>5.77</v>
      </c>
      <c r="C503" s="33">
        <v>5.94</v>
      </c>
      <c r="D503" s="33">
        <v>6.09</v>
      </c>
      <c r="E503" s="33">
        <v>6.22</v>
      </c>
      <c r="F503" s="33">
        <v>6.55</v>
      </c>
      <c r="G503" s="33">
        <v>6.74</v>
      </c>
      <c r="H503" s="33">
        <v>6.92</v>
      </c>
      <c r="I503" s="33">
        <v>7.03</v>
      </c>
      <c r="J503" s="33">
        <v>7.16</v>
      </c>
      <c r="K503" s="33">
        <v>7.24</v>
      </c>
      <c r="L503" s="33">
        <v>7.26</v>
      </c>
      <c r="M503" s="33">
        <v>7.28</v>
      </c>
      <c r="O503" s="1">
        <f t="shared" si="352"/>
        <v>44365</v>
      </c>
      <c r="P503" s="6">
        <f t="shared" si="353"/>
        <v>5.9750552057052708</v>
      </c>
      <c r="Q503" s="6">
        <f t="shared" si="354"/>
        <v>6.242956401958466</v>
      </c>
      <c r="R503" s="6">
        <f t="shared" si="355"/>
        <v>6.4531103946067425</v>
      </c>
      <c r="S503" s="6">
        <f t="shared" si="356"/>
        <v>6.8810252306533704</v>
      </c>
      <c r="T503" s="6">
        <f t="shared" si="357"/>
        <v>7.1210170283766194</v>
      </c>
      <c r="U503" s="6">
        <f t="shared" si="358"/>
        <v>7.4490907341760231</v>
      </c>
      <c r="V503" s="6">
        <f t="shared" si="359"/>
        <v>7.5723466807406155</v>
      </c>
      <c r="W503" s="6">
        <f t="shared" si="360"/>
        <v>8.0349135537735048</v>
      </c>
      <c r="X503" s="6">
        <f t="shared" si="361"/>
        <v>8.5795262865422295</v>
      </c>
      <c r="AC503" s="1">
        <f t="shared" si="362"/>
        <v>44365</v>
      </c>
      <c r="AD503" s="9">
        <f t="shared" si="363"/>
        <v>-7.9707681998243702E-3</v>
      </c>
      <c r="AE503" s="9">
        <f t="shared" si="364"/>
        <v>-3.0407262886496685E-3</v>
      </c>
      <c r="AF503" s="9">
        <f t="shared" si="365"/>
        <v>2.0953428110605401E-5</v>
      </c>
      <c r="AG503" s="9">
        <f t="shared" si="366"/>
        <v>-7.2491425090321325E-3</v>
      </c>
      <c r="AH503" s="9">
        <f t="shared" si="367"/>
        <v>-5.6014043390133538E-3</v>
      </c>
      <c r="AI503" s="9">
        <f t="shared" si="368"/>
        <v>-9.3219184335161659E-3</v>
      </c>
      <c r="AJ503" s="9">
        <f t="shared" si="369"/>
        <v>-7.0619761340174163E-3</v>
      </c>
      <c r="AK503" s="9">
        <f t="shared" si="341"/>
        <v>-7.1640293083801675E-3</v>
      </c>
      <c r="AL503" s="9">
        <f t="shared" si="342"/>
        <v>-1.2355665237568689E-2</v>
      </c>
      <c r="AQ503" s="1">
        <f t="shared" si="370"/>
        <v>44365</v>
      </c>
      <c r="AR503" s="12">
        <f t="shared" si="343"/>
        <v>6.3533145695331426E-5</v>
      </c>
      <c r="AS503" s="12">
        <f t="shared" si="344"/>
        <v>9.246016362485188E-6</v>
      </c>
      <c r="AT503" s="12">
        <f t="shared" si="345"/>
        <v>4.3904614958630863E-10</v>
      </c>
      <c r="AU503" s="12">
        <f t="shared" si="346"/>
        <v>5.2550067116256681E-5</v>
      </c>
      <c r="AV503" s="12">
        <f t="shared" si="347"/>
        <v>3.137573056911763E-5</v>
      </c>
      <c r="AW503" s="12">
        <f t="shared" si="348"/>
        <v>8.6898163281128493E-5</v>
      </c>
      <c r="AX503" s="12">
        <f t="shared" si="349"/>
        <v>4.9871506917431571E-5</v>
      </c>
      <c r="AY503" s="12">
        <f t="shared" si="350"/>
        <v>5.1323315931330023E-5</v>
      </c>
      <c r="AZ503" s="12">
        <f t="shared" si="351"/>
        <v>1.5266246346286333E-4</v>
      </c>
      <c r="BE503" s="1">
        <f t="shared" si="371"/>
        <v>44365</v>
      </c>
      <c r="BF503" s="4">
        <f>lambda!$C$1*BF502</f>
        <v>1.4887573967210232E-4</v>
      </c>
      <c r="BG503" s="12">
        <f t="shared" si="372"/>
        <v>9.4585440590879091E-9</v>
      </c>
      <c r="BH503" s="12">
        <f t="shared" si="373"/>
        <v>1.3765075249853433E-9</v>
      </c>
      <c r="BI503" s="12">
        <f t="shared" si="374"/>
        <v>6.5363320269850175E-14</v>
      </c>
      <c r="BJ503" s="12">
        <f t="shared" si="375"/>
        <v>7.8234301117513345E-9</v>
      </c>
      <c r="BK503" s="12">
        <f t="shared" si="376"/>
        <v>4.6710850962299787E-9</v>
      </c>
      <c r="BL503" s="12">
        <f t="shared" si="377"/>
        <v>1.2937028334625126E-8</v>
      </c>
      <c r="BM503" s="12">
        <f t="shared" si="378"/>
        <v>7.4246574808949927E-9</v>
      </c>
      <c r="BN503" s="12">
        <f t="shared" si="379"/>
        <v>7.6407966217017502E-9</v>
      </c>
      <c r="BO503" s="12">
        <f t="shared" si="380"/>
        <v>2.2727737168199073E-8</v>
      </c>
    </row>
    <row r="504" spans="1:67" x14ac:dyDescent="0.25">
      <c r="A504" s="1">
        <v>44364</v>
      </c>
      <c r="B504" s="33">
        <v>5.82</v>
      </c>
      <c r="C504" s="33">
        <v>5.99</v>
      </c>
      <c r="D504" s="33">
        <v>6.13</v>
      </c>
      <c r="E504" s="33">
        <v>6.25</v>
      </c>
      <c r="F504" s="33">
        <v>6.59</v>
      </c>
      <c r="G504" s="33">
        <v>6.78</v>
      </c>
      <c r="H504" s="33">
        <v>6.97</v>
      </c>
      <c r="I504" s="33">
        <v>7.08</v>
      </c>
      <c r="J504" s="33">
        <v>7.21</v>
      </c>
      <c r="K504" s="33">
        <v>7.3</v>
      </c>
      <c r="L504" s="33">
        <v>7.34</v>
      </c>
      <c r="M504" s="33">
        <v>7.37</v>
      </c>
      <c r="O504" s="1">
        <f t="shared" si="352"/>
        <v>44364</v>
      </c>
      <c r="P504" s="6">
        <f t="shared" si="353"/>
        <v>6.0228712980666899</v>
      </c>
      <c r="Q504" s="6">
        <f t="shared" si="354"/>
        <v>6.2619684141226095</v>
      </c>
      <c r="R504" s="6">
        <f t="shared" si="355"/>
        <v>6.452975181238596</v>
      </c>
      <c r="S504" s="6">
        <f t="shared" si="356"/>
        <v>6.9310880000000186</v>
      </c>
      <c r="T504" s="6">
        <f t="shared" si="357"/>
        <v>7.1610166464900704</v>
      </c>
      <c r="U504" s="6">
        <f t="shared" si="358"/>
        <v>7.5188552146022154</v>
      </c>
      <c r="V504" s="6">
        <f t="shared" si="359"/>
        <v>7.6260116797201789</v>
      </c>
      <c r="W504" s="6">
        <f t="shared" si="360"/>
        <v>8.0926825924313963</v>
      </c>
      <c r="X504" s="6">
        <f t="shared" si="361"/>
        <v>8.6861896325800689</v>
      </c>
      <c r="AC504" s="1">
        <f t="shared" si="362"/>
        <v>44364</v>
      </c>
      <c r="AD504" s="9">
        <f t="shared" si="363"/>
        <v>7.984860511881511E-3</v>
      </c>
      <c r="AE504" s="9">
        <f t="shared" si="364"/>
        <v>7.6634303350443626E-3</v>
      </c>
      <c r="AF504" s="9">
        <f t="shared" si="365"/>
        <v>4.4413692699131731E-3</v>
      </c>
      <c r="AG504" s="9">
        <f t="shared" si="366"/>
        <v>1.434386639281252E-3</v>
      </c>
      <c r="AH504" s="9">
        <f t="shared" si="367"/>
        <v>-5.6015856501450438E-3</v>
      </c>
      <c r="AI504" s="9">
        <f t="shared" si="368"/>
        <v>-1.4212206607540235E-2</v>
      </c>
      <c r="AJ504" s="9">
        <f t="shared" si="369"/>
        <v>-1.0519550510217432E-2</v>
      </c>
      <c r="AK504" s="9">
        <f t="shared" si="341"/>
        <v>-7.1196663667679322E-3</v>
      </c>
      <c r="AL504" s="9">
        <f t="shared" si="342"/>
        <v>-1.6809452315169615E-2</v>
      </c>
      <c r="AQ504" s="1">
        <f t="shared" si="370"/>
        <v>44364</v>
      </c>
      <c r="AR504" s="12">
        <f t="shared" si="343"/>
        <v>6.3757997394204668E-5</v>
      </c>
      <c r="AS504" s="12">
        <f t="shared" si="344"/>
        <v>5.8728164500078155E-5</v>
      </c>
      <c r="AT504" s="12">
        <f t="shared" si="345"/>
        <v>1.9725760991729072E-5</v>
      </c>
      <c r="AU504" s="12">
        <f t="shared" si="346"/>
        <v>2.0574650309485644E-6</v>
      </c>
      <c r="AV504" s="12">
        <f t="shared" si="347"/>
        <v>3.1377761795910873E-5</v>
      </c>
      <c r="AW504" s="12">
        <f t="shared" si="348"/>
        <v>2.0198681665541032E-4</v>
      </c>
      <c r="AX504" s="12">
        <f t="shared" si="349"/>
        <v>1.1066094293701582E-4</v>
      </c>
      <c r="AY504" s="12">
        <f t="shared" si="350"/>
        <v>5.0689649174086491E-5</v>
      </c>
      <c r="AZ504" s="12">
        <f t="shared" si="351"/>
        <v>2.8255768713596115E-4</v>
      </c>
      <c r="BE504" s="1">
        <f t="shared" si="371"/>
        <v>44364</v>
      </c>
      <c r="BF504" s="4">
        <f>lambda!$C$1*BF503</f>
        <v>1.4769418618264119E-4</v>
      </c>
      <c r="BG504" s="12">
        <f t="shared" si="372"/>
        <v>9.4166855377720164E-9</v>
      </c>
      <c r="BH504" s="12">
        <f t="shared" si="373"/>
        <v>8.6738084618393217E-9</v>
      </c>
      <c r="BI504" s="12">
        <f t="shared" si="374"/>
        <v>2.9133802165067144E-9</v>
      </c>
      <c r="BJ504" s="12">
        <f t="shared" si="375"/>
        <v>3.038756233451909E-10</v>
      </c>
      <c r="BK504" s="12">
        <f t="shared" si="376"/>
        <v>4.6343129926798263E-9</v>
      </c>
      <c r="BL504" s="12">
        <f t="shared" si="377"/>
        <v>2.9832278505543179E-8</v>
      </c>
      <c r="BM504" s="12">
        <f t="shared" si="378"/>
        <v>1.6343977909286249E-8</v>
      </c>
      <c r="BN504" s="12">
        <f t="shared" si="379"/>
        <v>7.4865664826502939E-9</v>
      </c>
      <c r="BO504" s="12">
        <f t="shared" si="380"/>
        <v>4.1732127651195128E-8</v>
      </c>
    </row>
    <row r="505" spans="1:67" x14ac:dyDescent="0.25">
      <c r="A505" s="1">
        <v>44363</v>
      </c>
      <c r="B505" s="33">
        <v>5.83</v>
      </c>
      <c r="C505" s="33">
        <v>5.97</v>
      </c>
      <c r="D505" s="33">
        <v>6.1</v>
      </c>
      <c r="E505" s="33">
        <v>6.22</v>
      </c>
      <c r="F505" s="33">
        <v>6.57</v>
      </c>
      <c r="G505" s="33">
        <v>6.78</v>
      </c>
      <c r="H505" s="33">
        <v>7.01</v>
      </c>
      <c r="I505" s="33">
        <v>7.13</v>
      </c>
      <c r="J505" s="33">
        <v>7.26</v>
      </c>
      <c r="K505" s="33">
        <v>7.37</v>
      </c>
      <c r="L505" s="33">
        <v>7.42</v>
      </c>
      <c r="M505" s="33">
        <v>7.46</v>
      </c>
      <c r="O505" s="1">
        <f t="shared" si="352"/>
        <v>44363</v>
      </c>
      <c r="P505" s="6">
        <f t="shared" si="353"/>
        <v>5.9749710039560533</v>
      </c>
      <c r="Q505" s="6">
        <f t="shared" si="354"/>
        <v>6.2141636635653974</v>
      </c>
      <c r="R505" s="6">
        <f t="shared" si="355"/>
        <v>6.4243786863731778</v>
      </c>
      <c r="S505" s="6">
        <f t="shared" si="356"/>
        <v>6.9211532668047804</v>
      </c>
      <c r="T505" s="6">
        <f t="shared" si="357"/>
        <v>7.2012422529851516</v>
      </c>
      <c r="U505" s="6">
        <f t="shared" si="358"/>
        <v>7.6264777033663966</v>
      </c>
      <c r="V505" s="6">
        <f t="shared" si="359"/>
        <v>7.706657329075151</v>
      </c>
      <c r="W505" s="6">
        <f t="shared" si="360"/>
        <v>8.1505053877559828</v>
      </c>
      <c r="X505" s="6">
        <f t="shared" si="361"/>
        <v>8.8334338028743797</v>
      </c>
      <c r="AC505" s="1">
        <f t="shared" si="362"/>
        <v>44363</v>
      </c>
      <c r="AD505" s="9">
        <f t="shared" si="363"/>
        <v>-3.1818413474185236E-3</v>
      </c>
      <c r="AE505" s="9">
        <f t="shared" si="364"/>
        <v>9.3024092055786229E-3</v>
      </c>
      <c r="AF505" s="9">
        <f t="shared" si="365"/>
        <v>2.1072832499620511E-2</v>
      </c>
      <c r="AG505" s="9">
        <f t="shared" si="366"/>
        <v>2.6420647260347367E-2</v>
      </c>
      <c r="AH505" s="9">
        <f t="shared" si="367"/>
        <v>1.3983647912474716E-2</v>
      </c>
      <c r="AI505" s="9">
        <f t="shared" si="368"/>
        <v>-3.576456448790627E-3</v>
      </c>
      <c r="AJ505" s="9">
        <f t="shared" si="369"/>
        <v>-1.7366328456511586E-2</v>
      </c>
      <c r="AK505" s="9">
        <f t="shared" si="341"/>
        <v>-1.4152971564998484E-2</v>
      </c>
      <c r="AL505" s="9">
        <f t="shared" si="342"/>
        <v>-1.8110691802649317E-2</v>
      </c>
      <c r="AQ505" s="1">
        <f t="shared" si="370"/>
        <v>44363</v>
      </c>
      <c r="AR505" s="12">
        <f t="shared" si="343"/>
        <v>1.0124114360142126E-5</v>
      </c>
      <c r="AS505" s="12">
        <f t="shared" si="344"/>
        <v>8.6534817028033901E-5</v>
      </c>
      <c r="AT505" s="12">
        <f t="shared" si="345"/>
        <v>4.4406426955706247E-4</v>
      </c>
      <c r="AU505" s="12">
        <f t="shared" si="346"/>
        <v>6.9805060165570082E-4</v>
      </c>
      <c r="AV505" s="12">
        <f t="shared" si="347"/>
        <v>1.9554240894005848E-4</v>
      </c>
      <c r="AW505" s="12">
        <f t="shared" si="348"/>
        <v>1.2791040730096064E-5</v>
      </c>
      <c r="AX505" s="12">
        <f t="shared" si="349"/>
        <v>3.0158936405944405E-4</v>
      </c>
      <c r="AY505" s="12">
        <f t="shared" si="350"/>
        <v>2.0030660411965564E-4</v>
      </c>
      <c r="AZ505" s="12">
        <f t="shared" si="351"/>
        <v>3.2799715757054918E-4</v>
      </c>
      <c r="BE505" s="1">
        <f t="shared" si="371"/>
        <v>44363</v>
      </c>
      <c r="BF505" s="4">
        <f>lambda!$C$1*BF504</f>
        <v>1.4652201010182658E-4</v>
      </c>
      <c r="BG505" s="12">
        <f t="shared" si="372"/>
        <v>1.4834055865487921E-9</v>
      </c>
      <c r="BH505" s="12">
        <f t="shared" si="373"/>
        <v>1.2679255334741297E-8</v>
      </c>
      <c r="BI505" s="12">
        <f t="shared" si="374"/>
        <v>6.5065189389900149E-8</v>
      </c>
      <c r="BJ505" s="12">
        <f t="shared" si="375"/>
        <v>1.0227977730738272E-7</v>
      </c>
      <c r="BK505" s="12">
        <f t="shared" si="376"/>
        <v>2.8651266818050754E-8</v>
      </c>
      <c r="BL505" s="12">
        <f t="shared" si="377"/>
        <v>1.8741689990680107E-9</v>
      </c>
      <c r="BM505" s="12">
        <f t="shared" si="378"/>
        <v>4.4189479847321312E-8</v>
      </c>
      <c r="BN505" s="12">
        <f t="shared" si="379"/>
        <v>2.9349326272282763E-8</v>
      </c>
      <c r="BO505" s="12">
        <f t="shared" si="380"/>
        <v>4.8058802834922411E-8</v>
      </c>
    </row>
    <row r="506" spans="1:67" x14ac:dyDescent="0.25">
      <c r="A506" s="1">
        <v>44362</v>
      </c>
      <c r="B506" s="33">
        <v>5.93</v>
      </c>
      <c r="C506" s="33">
        <v>6.03</v>
      </c>
      <c r="D506" s="33">
        <v>6.12</v>
      </c>
      <c r="E506" s="33">
        <v>6.2</v>
      </c>
      <c r="F506" s="33">
        <v>6.47</v>
      </c>
      <c r="G506" s="33">
        <v>6.68</v>
      </c>
      <c r="H506" s="33">
        <v>6.96</v>
      </c>
      <c r="I506" s="33">
        <v>7.13</v>
      </c>
      <c r="J506" s="33">
        <v>7.29</v>
      </c>
      <c r="K506" s="33">
        <v>7.43</v>
      </c>
      <c r="L506" s="33">
        <v>7.49</v>
      </c>
      <c r="M506" s="33">
        <v>7.56</v>
      </c>
      <c r="O506" s="1">
        <f t="shared" si="352"/>
        <v>44362</v>
      </c>
      <c r="P506" s="6">
        <f t="shared" si="353"/>
        <v>5.9940126914954206</v>
      </c>
      <c r="Q506" s="6">
        <f t="shared" si="354"/>
        <v>6.1566250092742969</v>
      </c>
      <c r="R506" s="6">
        <f t="shared" si="355"/>
        <v>6.2904152819194259</v>
      </c>
      <c r="S506" s="6">
        <f t="shared" si="356"/>
        <v>6.7406864406779565</v>
      </c>
      <c r="T506" s="6">
        <f t="shared" si="357"/>
        <v>7.1012434205151687</v>
      </c>
      <c r="U506" s="6">
        <f t="shared" si="358"/>
        <v>7.6538023022232231</v>
      </c>
      <c r="V506" s="6">
        <f t="shared" si="359"/>
        <v>7.8416625510734033</v>
      </c>
      <c r="W506" s="6">
        <f t="shared" si="360"/>
        <v>8.2666794234655132</v>
      </c>
      <c r="X506" s="6">
        <f t="shared" si="361"/>
        <v>8.9948708558428425</v>
      </c>
      <c r="AC506" s="1">
        <f t="shared" si="362"/>
        <v>44362</v>
      </c>
      <c r="AD506" s="9">
        <f t="shared" si="363"/>
        <v>8.0005274796040235E-3</v>
      </c>
      <c r="AE506" s="9">
        <f t="shared" si="364"/>
        <v>7.7807668959837453E-3</v>
      </c>
      <c r="AF506" s="9">
        <f t="shared" si="365"/>
        <v>1.0678527313778059E-2</v>
      </c>
      <c r="AG506" s="9">
        <f t="shared" si="366"/>
        <v>1.34491327969178E-2</v>
      </c>
      <c r="AH506" s="9">
        <f t="shared" si="367"/>
        <v>1.1329437328020095E-2</v>
      </c>
      <c r="AI506" s="9">
        <f t="shared" si="368"/>
        <v>1.1282934135800947E-2</v>
      </c>
      <c r="AJ506" s="9">
        <f t="shared" si="369"/>
        <v>1.1029190125564088E-2</v>
      </c>
      <c r="AK506" s="9">
        <f t="shared" si="341"/>
        <v>-2.8545185310274871E-3</v>
      </c>
      <c r="AL506" s="9">
        <f t="shared" si="342"/>
        <v>7.5029286340582754E-3</v>
      </c>
      <c r="AQ506" s="1">
        <f t="shared" si="370"/>
        <v>44362</v>
      </c>
      <c r="AR506" s="12">
        <f t="shared" si="343"/>
        <v>6.4008439951899104E-5</v>
      </c>
      <c r="AS506" s="12">
        <f t="shared" si="344"/>
        <v>6.0540333489636527E-5</v>
      </c>
      <c r="AT506" s="12">
        <f t="shared" si="345"/>
        <v>1.1403094559110405E-4</v>
      </c>
      <c r="AU506" s="12">
        <f t="shared" si="346"/>
        <v>1.8087917298912999E-4</v>
      </c>
      <c r="AV506" s="12">
        <f t="shared" si="347"/>
        <v>1.2835615016953511E-4</v>
      </c>
      <c r="AW506" s="12">
        <f t="shared" si="348"/>
        <v>1.2730460271282226E-4</v>
      </c>
      <c r="AX506" s="12">
        <f t="shared" si="349"/>
        <v>1.2164303482584039E-4</v>
      </c>
      <c r="AY506" s="12">
        <f t="shared" si="350"/>
        <v>8.1482760439793234E-6</v>
      </c>
      <c r="AZ506" s="12">
        <f t="shared" si="351"/>
        <v>5.6293938087771577E-5</v>
      </c>
      <c r="BE506" s="1">
        <f t="shared" si="371"/>
        <v>44362</v>
      </c>
      <c r="BF506" s="4">
        <f>lambda!$C$1*BF505</f>
        <v>1.4535913700578035E-4</v>
      </c>
      <c r="BG506" s="12">
        <f t="shared" si="372"/>
        <v>9.3042115924943664E-9</v>
      </c>
      <c r="BH506" s="12">
        <f t="shared" si="373"/>
        <v>8.8000906300957078E-9</v>
      </c>
      <c r="BI506" s="12">
        <f t="shared" si="374"/>
        <v>1.6575439843075979E-8</v>
      </c>
      <c r="BJ506" s="12">
        <f t="shared" si="375"/>
        <v>2.629244048801919E-8</v>
      </c>
      <c r="BK506" s="12">
        <f t="shared" si="376"/>
        <v>1.8657739218027972E-8</v>
      </c>
      <c r="BL506" s="12">
        <f t="shared" si="377"/>
        <v>1.8504887187199568E-8</v>
      </c>
      <c r="BM506" s="12">
        <f t="shared" si="378"/>
        <v>1.7681926565048243E-8</v>
      </c>
      <c r="BN506" s="12">
        <f t="shared" si="379"/>
        <v>1.1844263738377084E-9</v>
      </c>
      <c r="BO506" s="12">
        <f t="shared" si="380"/>
        <v>8.1828382590953059E-9</v>
      </c>
    </row>
    <row r="507" spans="1:67" x14ac:dyDescent="0.25">
      <c r="A507" s="1">
        <v>44361</v>
      </c>
      <c r="B507" s="33">
        <v>5.82</v>
      </c>
      <c r="C507" s="33">
        <v>5.95</v>
      </c>
      <c r="D507" s="33">
        <v>6.05</v>
      </c>
      <c r="E507" s="33">
        <v>6.13</v>
      </c>
      <c r="F507" s="33">
        <v>6.39</v>
      </c>
      <c r="G507" s="33">
        <v>6.6</v>
      </c>
      <c r="H507" s="33">
        <v>6.88</v>
      </c>
      <c r="I507" s="33">
        <v>7.05</v>
      </c>
      <c r="J507" s="33">
        <v>7.24</v>
      </c>
      <c r="K507" s="33">
        <v>7.38</v>
      </c>
      <c r="L507" s="33">
        <v>7.45</v>
      </c>
      <c r="M507" s="33">
        <v>7.52</v>
      </c>
      <c r="O507" s="1">
        <f t="shared" si="352"/>
        <v>44361</v>
      </c>
      <c r="P507" s="6">
        <f t="shared" si="353"/>
        <v>5.946248751376082</v>
      </c>
      <c r="Q507" s="6">
        <f t="shared" si="354"/>
        <v>6.1089076248689089</v>
      </c>
      <c r="R507" s="6">
        <f t="shared" si="355"/>
        <v>6.2236002882971597</v>
      </c>
      <c r="S507" s="6">
        <f t="shared" si="356"/>
        <v>6.6506369546782684</v>
      </c>
      <c r="T507" s="6">
        <f t="shared" si="357"/>
        <v>7.0212443561204374</v>
      </c>
      <c r="U507" s="6">
        <f t="shared" si="358"/>
        <v>7.5679303099648987</v>
      </c>
      <c r="V507" s="6">
        <f t="shared" si="359"/>
        <v>7.7556505571092504</v>
      </c>
      <c r="W507" s="6">
        <f t="shared" si="360"/>
        <v>8.2903105247320372</v>
      </c>
      <c r="X507" s="6">
        <f t="shared" si="361"/>
        <v>8.927635528083302</v>
      </c>
      <c r="AC507" s="1">
        <f t="shared" si="362"/>
        <v>44361</v>
      </c>
      <c r="AD507" s="9">
        <f t="shared" si="363"/>
        <v>8.0858655285495247E-3</v>
      </c>
      <c r="AE507" s="9">
        <f t="shared" si="364"/>
        <v>4.7040944423153153E-3</v>
      </c>
      <c r="AF507" s="9">
        <f t="shared" si="365"/>
        <v>4.6132810358392121E-3</v>
      </c>
      <c r="AG507" s="9">
        <f t="shared" si="366"/>
        <v>-1.5177954396171159E-3</v>
      </c>
      <c r="AH507" s="9">
        <f t="shared" si="367"/>
        <v>-2.8617043964214669E-3</v>
      </c>
      <c r="AI507" s="9">
        <f t="shared" si="368"/>
        <v>-3.5529294298329763E-3</v>
      </c>
      <c r="AJ507" s="9">
        <f t="shared" si="369"/>
        <v>-6.2376858421754732E-3</v>
      </c>
      <c r="AK507" s="9">
        <f t="shared" si="341"/>
        <v>1.1298548879760084E-2</v>
      </c>
      <c r="AL507" s="9">
        <f t="shared" si="342"/>
        <v>6.0444638386880937E-3</v>
      </c>
      <c r="AQ507" s="1">
        <f t="shared" si="370"/>
        <v>44361</v>
      </c>
      <c r="AR507" s="12">
        <f t="shared" si="343"/>
        <v>6.5381221345785481E-5</v>
      </c>
      <c r="AS507" s="12">
        <f t="shared" si="344"/>
        <v>2.2128504522221837E-5</v>
      </c>
      <c r="AT507" s="12">
        <f t="shared" si="345"/>
        <v>2.1282361915633713E-5</v>
      </c>
      <c r="AU507" s="12">
        <f t="shared" si="346"/>
        <v>2.3037029965225142E-6</v>
      </c>
      <c r="AV507" s="12">
        <f t="shared" si="347"/>
        <v>8.1893520524979521E-6</v>
      </c>
      <c r="AW507" s="12">
        <f t="shared" si="348"/>
        <v>1.2623307533373278E-5</v>
      </c>
      <c r="AX507" s="12">
        <f t="shared" si="349"/>
        <v>3.8908724665676344E-5</v>
      </c>
      <c r="AY507" s="12">
        <f t="shared" si="350"/>
        <v>1.2765720678832785E-4</v>
      </c>
      <c r="AZ507" s="12">
        <f t="shared" si="351"/>
        <v>3.6535543097208009E-5</v>
      </c>
      <c r="BE507" s="1">
        <f t="shared" si="371"/>
        <v>44361</v>
      </c>
      <c r="BF507" s="4">
        <f>lambda!$C$1*BF506</f>
        <v>1.4420549306129004E-4</v>
      </c>
      <c r="BG507" s="12">
        <f t="shared" si="372"/>
        <v>9.4283312611183371E-9</v>
      </c>
      <c r="BH507" s="12">
        <f t="shared" si="373"/>
        <v>3.1910519053359865E-9</v>
      </c>
      <c r="BI507" s="12">
        <f t="shared" si="374"/>
        <v>3.069033493552781E-9</v>
      </c>
      <c r="BJ507" s="12">
        <f t="shared" si="375"/>
        <v>3.322066264803005E-10</v>
      </c>
      <c r="BK507" s="12">
        <f t="shared" si="376"/>
        <v>1.1809495505829547E-9</v>
      </c>
      <c r="BL507" s="12">
        <f t="shared" si="377"/>
        <v>1.8203502869143906E-9</v>
      </c>
      <c r="BM507" s="12">
        <f t="shared" si="378"/>
        <v>5.6108518247998348E-9</v>
      </c>
      <c r="BN507" s="12">
        <f t="shared" si="379"/>
        <v>1.8408870447737882E-8</v>
      </c>
      <c r="BO507" s="12">
        <f t="shared" si="380"/>
        <v>5.2686260065948933E-9</v>
      </c>
    </row>
    <row r="508" spans="1:67" x14ac:dyDescent="0.25">
      <c r="A508" s="1">
        <v>44358</v>
      </c>
      <c r="B508" s="33">
        <v>5.81</v>
      </c>
      <c r="C508" s="33">
        <v>5.92</v>
      </c>
      <c r="D508" s="33">
        <v>6.02</v>
      </c>
      <c r="E508" s="33">
        <v>6.1</v>
      </c>
      <c r="F508" s="33">
        <v>6.38</v>
      </c>
      <c r="G508" s="33">
        <v>6.6</v>
      </c>
      <c r="H508" s="33">
        <v>6.89</v>
      </c>
      <c r="I508" s="33">
        <v>7.07</v>
      </c>
      <c r="J508" s="33">
        <v>7.23</v>
      </c>
      <c r="K508" s="33">
        <v>7.36</v>
      </c>
      <c r="L508" s="33">
        <v>7.42</v>
      </c>
      <c r="M508" s="33">
        <v>7.49</v>
      </c>
      <c r="O508" s="1">
        <f t="shared" si="352"/>
        <v>44358</v>
      </c>
      <c r="P508" s="6">
        <f t="shared" si="353"/>
        <v>5.8983620472057297</v>
      </c>
      <c r="Q508" s="6">
        <f t="shared" si="354"/>
        <v>6.0802382310976455</v>
      </c>
      <c r="R508" s="6">
        <f t="shared" si="355"/>
        <v>6.1949551958463189</v>
      </c>
      <c r="S508" s="6">
        <f t="shared" si="356"/>
        <v>6.6607389255419536</v>
      </c>
      <c r="T508" s="6">
        <f t="shared" si="357"/>
        <v>7.0413658591276684</v>
      </c>
      <c r="U508" s="6">
        <f t="shared" si="358"/>
        <v>7.5948664550621547</v>
      </c>
      <c r="V508" s="6">
        <f t="shared" si="359"/>
        <v>7.8041790642286664</v>
      </c>
      <c r="W508" s="6">
        <f t="shared" si="360"/>
        <v>8.197169217689618</v>
      </c>
      <c r="X508" s="6">
        <f t="shared" si="361"/>
        <v>8.8738355178778683</v>
      </c>
      <c r="AC508" s="1">
        <f t="shared" si="362"/>
        <v>44358</v>
      </c>
      <c r="AD508" s="9">
        <f t="shared" si="363"/>
        <v>-4.8711947613206815E-3</v>
      </c>
      <c r="AE508" s="9">
        <f t="shared" si="364"/>
        <v>-1.2523595572218608E-2</v>
      </c>
      <c r="AF508" s="9">
        <f t="shared" si="365"/>
        <v>-1.5322776818050372E-2</v>
      </c>
      <c r="AG508" s="9">
        <f t="shared" si="366"/>
        <v>-1.1955295462504685E-2</v>
      </c>
      <c r="AH508" s="9">
        <f t="shared" si="367"/>
        <v>-4.2342213802196134E-3</v>
      </c>
      <c r="AI508" s="9">
        <f t="shared" si="368"/>
        <v>-1.0560908243743049E-2</v>
      </c>
      <c r="AJ508" s="9">
        <f t="shared" si="369"/>
        <v>-8.234648108665912E-3</v>
      </c>
      <c r="AK508" s="9">
        <f t="shared" si="341"/>
        <v>-8.4440303487325272E-3</v>
      </c>
      <c r="AL508" s="9">
        <f t="shared" si="342"/>
        <v>-4.516814616448768E-3</v>
      </c>
      <c r="AQ508" s="1">
        <f t="shared" si="370"/>
        <v>44358</v>
      </c>
      <c r="AR508" s="12">
        <f t="shared" si="343"/>
        <v>2.3728538402718053E-5</v>
      </c>
      <c r="AS508" s="12">
        <f t="shared" si="344"/>
        <v>1.5684044605649352E-4</v>
      </c>
      <c r="AT508" s="12">
        <f t="shared" si="345"/>
        <v>2.3478748941578188E-4</v>
      </c>
      <c r="AU508" s="12">
        <f t="shared" si="346"/>
        <v>1.4292908959578511E-4</v>
      </c>
      <c r="AV508" s="12">
        <f t="shared" si="347"/>
        <v>1.7928630696708887E-5</v>
      </c>
      <c r="AW508" s="12">
        <f t="shared" si="348"/>
        <v>1.115327829327599E-4</v>
      </c>
      <c r="AX508" s="12">
        <f t="shared" si="349"/>
        <v>6.7809429473555081E-5</v>
      </c>
      <c r="AY508" s="12">
        <f t="shared" si="350"/>
        <v>7.1301648530315971E-5</v>
      </c>
      <c r="AZ508" s="12">
        <f t="shared" si="351"/>
        <v>2.0401614279365232E-5</v>
      </c>
      <c r="BE508" s="1">
        <f t="shared" si="371"/>
        <v>44358</v>
      </c>
      <c r="BF508" s="4">
        <f>lambda!$C$1*BF507</f>
        <v>1.4306100502112107E-4</v>
      </c>
      <c r="BG508" s="12">
        <f t="shared" si="372"/>
        <v>3.3946285515751114E-9</v>
      </c>
      <c r="BH508" s="12">
        <f t="shared" si="373"/>
        <v>2.243775184080289E-8</v>
      </c>
      <c r="BI508" s="12">
        <f t="shared" si="374"/>
        <v>3.3588934202207579E-8</v>
      </c>
      <c r="BJ508" s="12">
        <f t="shared" si="375"/>
        <v>2.0447579204326876E-8</v>
      </c>
      <c r="BK508" s="12">
        <f t="shared" si="376"/>
        <v>2.5648879261236955E-9</v>
      </c>
      <c r="BL508" s="12">
        <f t="shared" si="377"/>
        <v>1.5955992019163169E-8</v>
      </c>
      <c r="BM508" s="12">
        <f t="shared" si="378"/>
        <v>9.7008851303956186E-9</v>
      </c>
      <c r="BN508" s="12">
        <f t="shared" si="379"/>
        <v>1.0200485498409743E-8</v>
      </c>
      <c r="BO508" s="12">
        <f t="shared" si="380"/>
        <v>2.9186754428592446E-9</v>
      </c>
    </row>
    <row r="509" spans="1:67" x14ac:dyDescent="0.25">
      <c r="A509" s="1">
        <v>44357</v>
      </c>
      <c r="B509" s="33">
        <v>5.76</v>
      </c>
      <c r="C509" s="33">
        <v>5.91</v>
      </c>
      <c r="D509" s="33">
        <v>6.04</v>
      </c>
      <c r="E509" s="33">
        <v>6.14</v>
      </c>
      <c r="F509" s="33">
        <v>6.44</v>
      </c>
      <c r="G509" s="33">
        <v>6.65</v>
      </c>
      <c r="H509" s="33">
        <v>6.95</v>
      </c>
      <c r="I509" s="33">
        <v>7.13</v>
      </c>
      <c r="J509" s="33">
        <v>7.29</v>
      </c>
      <c r="K509" s="33">
        <v>7.41</v>
      </c>
      <c r="L509" s="33">
        <v>7.46</v>
      </c>
      <c r="M509" s="33">
        <v>7.51</v>
      </c>
      <c r="O509" s="1">
        <f t="shared" si="352"/>
        <v>44357</v>
      </c>
      <c r="P509" s="6">
        <f t="shared" si="353"/>
        <v>5.9271642110324763</v>
      </c>
      <c r="Q509" s="6">
        <f t="shared" si="354"/>
        <v>6.156863486046138</v>
      </c>
      <c r="R509" s="6">
        <f t="shared" si="355"/>
        <v>6.2906100894629446</v>
      </c>
      <c r="S509" s="6">
        <f t="shared" si="356"/>
        <v>6.7408479366874108</v>
      </c>
      <c r="T509" s="6">
        <f t="shared" si="357"/>
        <v>7.0712437712022291</v>
      </c>
      <c r="U509" s="6">
        <f t="shared" si="358"/>
        <v>7.6755001760413055</v>
      </c>
      <c r="V509" s="6">
        <f t="shared" si="359"/>
        <v>7.8687090588539395</v>
      </c>
      <c r="W509" s="6">
        <f t="shared" si="360"/>
        <v>8.2666794234655132</v>
      </c>
      <c r="X509" s="6">
        <f t="shared" si="361"/>
        <v>8.9140076445755057</v>
      </c>
      <c r="AC509" s="1">
        <f t="shared" si="362"/>
        <v>44357</v>
      </c>
      <c r="AD509" s="9">
        <f t="shared" si="363"/>
        <v>4.8638244236566455E-3</v>
      </c>
      <c r="AE509" s="9">
        <f t="shared" si="364"/>
        <v>6.2370946391918187E-3</v>
      </c>
      <c r="AF509" s="9">
        <f t="shared" si="365"/>
        <v>9.1619008214605842E-3</v>
      </c>
      <c r="AG509" s="9">
        <f t="shared" si="366"/>
        <v>7.4533851067542052E-3</v>
      </c>
      <c r="AH509" s="9">
        <f t="shared" si="367"/>
        <v>-1.1322596573429818E-2</v>
      </c>
      <c r="AI509" s="9">
        <f t="shared" si="368"/>
        <v>-1.0489602181657464E-2</v>
      </c>
      <c r="AJ509" s="9">
        <f t="shared" si="369"/>
        <v>-1.8364708698161796E-2</v>
      </c>
      <c r="AK509" s="9">
        <f t="shared" si="341"/>
        <v>-1.7659968709267546E-2</v>
      </c>
      <c r="AL509" s="9">
        <f t="shared" si="342"/>
        <v>-2.0947950315208515E-2</v>
      </c>
      <c r="AQ509" s="1">
        <f t="shared" si="370"/>
        <v>44357</v>
      </c>
      <c r="AR509" s="12">
        <f t="shared" si="343"/>
        <v>2.3656788024158898E-5</v>
      </c>
      <c r="AS509" s="12">
        <f t="shared" si="344"/>
        <v>3.8901349538235323E-5</v>
      </c>
      <c r="AT509" s="12">
        <f t="shared" si="345"/>
        <v>8.3940426662280131E-5</v>
      </c>
      <c r="AU509" s="12">
        <f t="shared" si="346"/>
        <v>5.5552949549585397E-5</v>
      </c>
      <c r="AV509" s="12">
        <f t="shared" si="347"/>
        <v>1.2820119316464467E-4</v>
      </c>
      <c r="AW509" s="12">
        <f t="shared" si="348"/>
        <v>1.1003175392943303E-4</v>
      </c>
      <c r="AX509" s="12">
        <f t="shared" si="349"/>
        <v>3.3726252556833951E-4</v>
      </c>
      <c r="AY509" s="12">
        <f t="shared" si="350"/>
        <v>3.1187449481230882E-4</v>
      </c>
      <c r="AZ509" s="12">
        <f t="shared" si="351"/>
        <v>4.3881662240844452E-4</v>
      </c>
      <c r="BE509" s="1">
        <f t="shared" si="371"/>
        <v>44357</v>
      </c>
      <c r="BF509" s="4">
        <f>lambda!$C$1*BF508</f>
        <v>1.4192560021936615E-4</v>
      </c>
      <c r="BG509" s="12">
        <f t="shared" si="372"/>
        <v>3.3575038395910644E-9</v>
      </c>
      <c r="BH509" s="12">
        <f t="shared" si="373"/>
        <v>5.5210973825574102E-9</v>
      </c>
      <c r="BI509" s="12">
        <f t="shared" si="374"/>
        <v>1.1913295436713793E-8</v>
      </c>
      <c r="BJ509" s="12">
        <f t="shared" si="375"/>
        <v>7.8843857087810733E-9</v>
      </c>
      <c r="BK509" s="12">
        <f t="shared" si="376"/>
        <v>1.8195031288731094E-8</v>
      </c>
      <c r="BL509" s="12">
        <f t="shared" si="377"/>
        <v>1.5616322719624385E-8</v>
      </c>
      <c r="BM509" s="12">
        <f t="shared" si="378"/>
        <v>4.786618637278591E-8</v>
      </c>
      <c r="BN509" s="12">
        <f t="shared" si="379"/>
        <v>4.4262974869348522E-8</v>
      </c>
      <c r="BO509" s="12">
        <f t="shared" si="380"/>
        <v>6.2279312521553448E-8</v>
      </c>
    </row>
    <row r="510" spans="1:67" x14ac:dyDescent="0.25">
      <c r="A510" s="1">
        <v>44356</v>
      </c>
      <c r="B510" s="33">
        <v>5.77</v>
      </c>
      <c r="C510" s="33">
        <v>5.9</v>
      </c>
      <c r="D510" s="33">
        <v>6.02</v>
      </c>
      <c r="E510" s="33">
        <v>6.11</v>
      </c>
      <c r="F510" s="33">
        <v>6.4</v>
      </c>
      <c r="G510" s="33">
        <v>6.65</v>
      </c>
      <c r="H510" s="33">
        <v>6.98</v>
      </c>
      <c r="I510" s="33">
        <v>7.19</v>
      </c>
      <c r="J510" s="33">
        <v>7.37</v>
      </c>
      <c r="K510" s="33">
        <v>7.51</v>
      </c>
      <c r="L510" s="33">
        <v>7.58</v>
      </c>
      <c r="M510" s="33">
        <v>7.65</v>
      </c>
      <c r="O510" s="1">
        <f t="shared" si="352"/>
        <v>44356</v>
      </c>
      <c r="P510" s="6">
        <f t="shared" si="353"/>
        <v>5.8984055202858876</v>
      </c>
      <c r="Q510" s="6">
        <f t="shared" si="354"/>
        <v>6.1185820523653511</v>
      </c>
      <c r="R510" s="6">
        <f t="shared" si="355"/>
        <v>6.2332393575046829</v>
      </c>
      <c r="S510" s="6">
        <f t="shared" si="356"/>
        <v>6.6907925737442531</v>
      </c>
      <c r="T510" s="6">
        <f t="shared" si="357"/>
        <v>7.1517635982284</v>
      </c>
      <c r="U510" s="6">
        <f t="shared" si="358"/>
        <v>7.7564368741833807</v>
      </c>
      <c r="V510" s="6">
        <f t="shared" si="359"/>
        <v>8.0145506790999299</v>
      </c>
      <c r="W510" s="6">
        <f t="shared" si="360"/>
        <v>8.4139654286591679</v>
      </c>
      <c r="X510" s="6">
        <f t="shared" si="361"/>
        <v>9.1027073697260654</v>
      </c>
      <c r="AC510" s="1">
        <f t="shared" si="362"/>
        <v>44356</v>
      </c>
      <c r="AD510" s="9">
        <f t="shared" si="363"/>
        <v>-8.6035270773823894E-6</v>
      </c>
      <c r="AE510" s="9">
        <f t="shared" si="364"/>
        <v>-1.5713918822419356E-3</v>
      </c>
      <c r="AF510" s="9">
        <f t="shared" si="365"/>
        <v>1.5328019096349085E-3</v>
      </c>
      <c r="AG510" s="9">
        <f t="shared" si="366"/>
        <v>4.5019103557505501E-3</v>
      </c>
      <c r="AH510" s="9">
        <f t="shared" si="367"/>
        <v>2.8003840375045827E-3</v>
      </c>
      <c r="AI510" s="9">
        <f t="shared" si="368"/>
        <v>-4.1819901271096241E-3</v>
      </c>
      <c r="AJ510" s="9">
        <f t="shared" si="369"/>
        <v>-4.717352294030642E-3</v>
      </c>
      <c r="AK510" s="9">
        <f t="shared" si="341"/>
        <v>3.2442451496254967E-3</v>
      </c>
      <c r="AL510" s="9">
        <f t="shared" si="342"/>
        <v>4.4677850032749126E-3</v>
      </c>
      <c r="AQ510" s="1">
        <f t="shared" si="370"/>
        <v>44356</v>
      </c>
      <c r="AR510" s="12">
        <f t="shared" si="343"/>
        <v>7.4020678171251962E-11</v>
      </c>
      <c r="AS510" s="12">
        <f t="shared" si="344"/>
        <v>2.4692724475758531E-6</v>
      </c>
      <c r="AT510" s="12">
        <f t="shared" si="345"/>
        <v>2.3494816941804222E-6</v>
      </c>
      <c r="AU510" s="12">
        <f t="shared" si="346"/>
        <v>2.0267196851214045E-5</v>
      </c>
      <c r="AV510" s="12">
        <f t="shared" si="347"/>
        <v>7.8421507575104678E-6</v>
      </c>
      <c r="AW510" s="12">
        <f t="shared" si="348"/>
        <v>1.7489041423242371E-5</v>
      </c>
      <c r="AX510" s="12">
        <f t="shared" si="349"/>
        <v>2.2253412665996161E-5</v>
      </c>
      <c r="AY510" s="12">
        <f t="shared" si="350"/>
        <v>1.0525126590868561E-5</v>
      </c>
      <c r="AZ510" s="12">
        <f t="shared" si="351"/>
        <v>1.996110283548821E-5</v>
      </c>
      <c r="BE510" s="1">
        <f t="shared" si="371"/>
        <v>44356</v>
      </c>
      <c r="BF510" s="4">
        <f>lambda!$C$1*BF509</f>
        <v>1.407992065668315E-4</v>
      </c>
      <c r="BG510" s="12">
        <f t="shared" si="372"/>
        <v>1.0422052756051061E-14</v>
      </c>
      <c r="BH510" s="12">
        <f t="shared" si="373"/>
        <v>3.4767160141601817E-10</v>
      </c>
      <c r="BI510" s="12">
        <f t="shared" si="374"/>
        <v>3.3080515838389853E-10</v>
      </c>
      <c r="BJ510" s="12">
        <f t="shared" si="375"/>
        <v>2.8536052359847234E-9</v>
      </c>
      <c r="BK510" s="12">
        <f t="shared" si="376"/>
        <v>1.1041686044349505E-9</v>
      </c>
      <c r="BL510" s="12">
        <f t="shared" si="377"/>
        <v>2.4624431560069755E-9</v>
      </c>
      <c r="BM510" s="12">
        <f t="shared" si="378"/>
        <v>3.133262846776538E-9</v>
      </c>
      <c r="BN510" s="12">
        <f t="shared" si="379"/>
        <v>1.4819294730097535E-9</v>
      </c>
      <c r="BO510" s="12">
        <f t="shared" si="380"/>
        <v>2.8105074414356706E-9</v>
      </c>
    </row>
    <row r="511" spans="1:67" x14ac:dyDescent="0.25">
      <c r="A511" s="1">
        <v>44355</v>
      </c>
      <c r="B511" s="33">
        <v>5.73</v>
      </c>
      <c r="C511" s="33">
        <v>5.88</v>
      </c>
      <c r="D511" s="33">
        <v>6.01</v>
      </c>
      <c r="E511" s="33">
        <v>6.1</v>
      </c>
      <c r="F511" s="33">
        <v>6.38</v>
      </c>
      <c r="G511" s="33">
        <v>6.63</v>
      </c>
      <c r="H511" s="33">
        <v>6.98</v>
      </c>
      <c r="I511" s="33">
        <v>7.2</v>
      </c>
      <c r="J511" s="33">
        <v>7.37</v>
      </c>
      <c r="K511" s="33">
        <v>7.5</v>
      </c>
      <c r="L511" s="33">
        <v>7.56</v>
      </c>
      <c r="M511" s="33">
        <v>7.62</v>
      </c>
      <c r="O511" s="1">
        <f t="shared" si="352"/>
        <v>44355</v>
      </c>
      <c r="P511" s="6">
        <f t="shared" si="353"/>
        <v>5.8984562675957974</v>
      </c>
      <c r="Q511" s="6">
        <f t="shared" si="354"/>
        <v>6.1282043007147458</v>
      </c>
      <c r="R511" s="6">
        <f t="shared" si="355"/>
        <v>6.22369235501532</v>
      </c>
      <c r="S511" s="6">
        <f t="shared" si="356"/>
        <v>6.6607389255419536</v>
      </c>
      <c r="T511" s="6">
        <f t="shared" si="357"/>
        <v>7.1317639300537028</v>
      </c>
      <c r="U511" s="6">
        <f t="shared" si="358"/>
        <v>7.7889421375842645</v>
      </c>
      <c r="V511" s="6">
        <f t="shared" si="359"/>
        <v>8.0524474540730964</v>
      </c>
      <c r="W511" s="6">
        <f t="shared" si="360"/>
        <v>8.3867126933085654</v>
      </c>
      <c r="X511" s="6">
        <f t="shared" si="361"/>
        <v>9.0621291451408545</v>
      </c>
      <c r="AC511" s="1">
        <f t="shared" si="362"/>
        <v>44355</v>
      </c>
      <c r="AD511" s="9">
        <f t="shared" si="363"/>
        <v>3.2550074462799113E-3</v>
      </c>
      <c r="AE511" s="9">
        <f t="shared" si="364"/>
        <v>6.2676888926068014E-3</v>
      </c>
      <c r="AF511" s="9">
        <f t="shared" si="365"/>
        <v>3.0729958191499365E-3</v>
      </c>
      <c r="AG511" s="9">
        <f t="shared" si="366"/>
        <v>6.0312543738995517E-3</v>
      </c>
      <c r="AH511" s="9">
        <f t="shared" si="367"/>
        <v>1.2738332590421304E-2</v>
      </c>
      <c r="AI511" s="9">
        <f t="shared" si="368"/>
        <v>1.3925507711618735E-2</v>
      </c>
      <c r="AJ511" s="9">
        <f t="shared" si="369"/>
        <v>1.4166750371140992E-2</v>
      </c>
      <c r="AK511" s="9">
        <f t="shared" si="341"/>
        <v>6.462710393836649E-3</v>
      </c>
      <c r="AL511" s="9">
        <f t="shared" si="342"/>
        <v>5.9540694488809352E-3</v>
      </c>
      <c r="AQ511" s="1">
        <f t="shared" si="370"/>
        <v>44355</v>
      </c>
      <c r="AR511" s="12">
        <f t="shared" si="343"/>
        <v>1.0595073475337671E-5</v>
      </c>
      <c r="AS511" s="12">
        <f t="shared" si="344"/>
        <v>3.9283924054506669E-5</v>
      </c>
      <c r="AT511" s="12">
        <f t="shared" si="345"/>
        <v>9.4433033045129894E-6</v>
      </c>
      <c r="AU511" s="12">
        <f t="shared" si="346"/>
        <v>3.6376029322682471E-5</v>
      </c>
      <c r="AV511" s="12">
        <f t="shared" si="347"/>
        <v>1.6226511718418952E-4</v>
      </c>
      <c r="AW511" s="12">
        <f t="shared" si="348"/>
        <v>1.9391976502635284E-4</v>
      </c>
      <c r="AX511" s="12">
        <f t="shared" si="349"/>
        <v>2.0069681607822343E-4</v>
      </c>
      <c r="AY511" s="12">
        <f t="shared" si="350"/>
        <v>4.1766625634604256E-5</v>
      </c>
      <c r="AZ511" s="12">
        <f t="shared" si="351"/>
        <v>3.5450943002097322E-5</v>
      </c>
      <c r="BE511" s="1">
        <f t="shared" si="371"/>
        <v>44355</v>
      </c>
      <c r="BF511" s="4">
        <f>lambda!$C$1*BF510</f>
        <v>1.3968175254645983E-4</v>
      </c>
      <c r="BG511" s="12">
        <f t="shared" si="372"/>
        <v>1.4799384313936767E-9</v>
      </c>
      <c r="BH511" s="12">
        <f t="shared" si="373"/>
        <v>5.4872473588355215E-9</v>
      </c>
      <c r="BI511" s="12">
        <f t="shared" si="374"/>
        <v>1.3190571554021498E-9</v>
      </c>
      <c r="BJ511" s="12">
        <f t="shared" si="375"/>
        <v>5.0810675264736998E-9</v>
      </c>
      <c r="BK511" s="12">
        <f t="shared" si="376"/>
        <v>2.2665475945444267E-8</v>
      </c>
      <c r="BL511" s="12">
        <f t="shared" si="377"/>
        <v>2.7087052632278652E-8</v>
      </c>
      <c r="BM511" s="12">
        <f t="shared" si="378"/>
        <v>2.8033683000300766E-8</v>
      </c>
      <c r="BN511" s="12">
        <f t="shared" si="379"/>
        <v>5.8340354665934177E-9</v>
      </c>
      <c r="BO511" s="12">
        <f t="shared" si="380"/>
        <v>4.9518498479576104E-9</v>
      </c>
    </row>
    <row r="512" spans="1:67" x14ac:dyDescent="0.25">
      <c r="A512" s="1">
        <v>44354</v>
      </c>
      <c r="B512" s="33">
        <v>5.73</v>
      </c>
      <c r="C512" s="33">
        <v>5.87</v>
      </c>
      <c r="D512" s="33">
        <v>5.99</v>
      </c>
      <c r="E512" s="33">
        <v>6.08</v>
      </c>
      <c r="F512" s="33">
        <v>6.35</v>
      </c>
      <c r="G512" s="33">
        <v>6.58</v>
      </c>
      <c r="H512" s="33">
        <v>6.91</v>
      </c>
      <c r="I512" s="33">
        <v>7.12</v>
      </c>
      <c r="J512" s="33">
        <v>7.3</v>
      </c>
      <c r="K512" s="33">
        <v>7.44</v>
      </c>
      <c r="L512" s="33">
        <v>7.51</v>
      </c>
      <c r="M512" s="33">
        <v>7.57</v>
      </c>
      <c r="O512" s="1">
        <f t="shared" si="352"/>
        <v>44354</v>
      </c>
      <c r="P512" s="6">
        <f t="shared" si="353"/>
        <v>5.8792879619361749</v>
      </c>
      <c r="Q512" s="6">
        <f t="shared" si="354"/>
        <v>6.0899147415567789</v>
      </c>
      <c r="R512" s="6">
        <f t="shared" si="355"/>
        <v>6.2045963304579566</v>
      </c>
      <c r="S512" s="6">
        <f t="shared" si="356"/>
        <v>6.6206872171945541</v>
      </c>
      <c r="T512" s="6">
        <f t="shared" si="357"/>
        <v>7.04149331833821</v>
      </c>
      <c r="U512" s="6">
        <f t="shared" si="358"/>
        <v>7.6812288852831863</v>
      </c>
      <c r="V512" s="6">
        <f t="shared" si="359"/>
        <v>7.9391746890580261</v>
      </c>
      <c r="W512" s="6">
        <f t="shared" si="360"/>
        <v>8.3326865636708032</v>
      </c>
      <c r="X512" s="6">
        <f t="shared" si="361"/>
        <v>9.0083329110400943</v>
      </c>
      <c r="AC512" s="1">
        <f t="shared" si="362"/>
        <v>44354</v>
      </c>
      <c r="AD512" s="9">
        <f t="shared" si="363"/>
        <v>9.8332827059856489E-3</v>
      </c>
      <c r="AE512" s="9">
        <f t="shared" si="364"/>
        <v>1.7448238056986892E-2</v>
      </c>
      <c r="AF512" s="9">
        <f t="shared" si="365"/>
        <v>1.3967077177294961E-2</v>
      </c>
      <c r="AG512" s="9">
        <f t="shared" si="366"/>
        <v>9.1037583371424268E-3</v>
      </c>
      <c r="AH512" s="9">
        <f t="shared" si="367"/>
        <v>4.2505006971533098E-3</v>
      </c>
      <c r="AI512" s="9">
        <f t="shared" si="368"/>
        <v>3.4847931627609327E-3</v>
      </c>
      <c r="AJ512" s="9">
        <f t="shared" si="369"/>
        <v>6.5415051984845675E-4</v>
      </c>
      <c r="AK512" s="9">
        <f t="shared" si="341"/>
        <v>-5.133183120304528E-3</v>
      </c>
      <c r="AL512" s="9">
        <f t="shared" si="342"/>
        <v>-2.9981272446387556E-3</v>
      </c>
      <c r="AQ512" s="1">
        <f t="shared" si="370"/>
        <v>44354</v>
      </c>
      <c r="AR512" s="12">
        <f t="shared" si="343"/>
        <v>9.6693448775836443E-5</v>
      </c>
      <c r="AS512" s="12">
        <f t="shared" si="344"/>
        <v>3.0444101129328572E-4</v>
      </c>
      <c r="AT512" s="12">
        <f t="shared" si="345"/>
        <v>1.9507924487651378E-4</v>
      </c>
      <c r="AU512" s="12">
        <f t="shared" si="346"/>
        <v>8.2878415861090249E-5</v>
      </c>
      <c r="AV512" s="12">
        <f t="shared" si="347"/>
        <v>1.8066756176500772E-5</v>
      </c>
      <c r="AW512" s="12">
        <f t="shared" si="348"/>
        <v>1.2143783387225344E-5</v>
      </c>
      <c r="AX512" s="12">
        <f t="shared" si="349"/>
        <v>4.2791290261800621E-7</v>
      </c>
      <c r="AY512" s="12">
        <f t="shared" si="350"/>
        <v>2.6349568946579331E-5</v>
      </c>
      <c r="AZ512" s="12">
        <f t="shared" si="351"/>
        <v>8.9887669750451769E-6</v>
      </c>
      <c r="BE512" s="1">
        <f t="shared" si="371"/>
        <v>44354</v>
      </c>
      <c r="BF512" s="4">
        <f>lambda!$C$1*BF511</f>
        <v>1.3857316720878953E-4</v>
      </c>
      <c r="BG512" s="12">
        <f t="shared" si="372"/>
        <v>1.3399117445208508E-8</v>
      </c>
      <c r="BH512" s="12">
        <f t="shared" si="373"/>
        <v>4.2187355163157461E-8</v>
      </c>
      <c r="BI512" s="12">
        <f t="shared" si="374"/>
        <v>2.7032748819237542E-8</v>
      </c>
      <c r="BJ512" s="12">
        <f t="shared" si="375"/>
        <v>1.1484724579118454E-8</v>
      </c>
      <c r="BK512" s="12">
        <f t="shared" si="376"/>
        <v>2.5035676245666727E-9</v>
      </c>
      <c r="BL512" s="12">
        <f t="shared" si="377"/>
        <v>1.6828025258652981E-9</v>
      </c>
      <c r="BM512" s="12">
        <f t="shared" si="378"/>
        <v>5.9297246205283446E-11</v>
      </c>
      <c r="BN512" s="12">
        <f t="shared" si="379"/>
        <v>3.6513432235138659E-9</v>
      </c>
      <c r="BO512" s="12">
        <f t="shared" si="380"/>
        <v>1.2456019090337806E-9</v>
      </c>
    </row>
    <row r="513" spans="1:67" x14ac:dyDescent="0.25">
      <c r="A513" s="1">
        <v>44351</v>
      </c>
      <c r="B513" s="33">
        <v>5.75</v>
      </c>
      <c r="C513" s="33">
        <v>5.85</v>
      </c>
      <c r="D513" s="33">
        <v>5.94</v>
      </c>
      <c r="E513" s="33">
        <v>6.02</v>
      </c>
      <c r="F513" s="33">
        <v>6.29</v>
      </c>
      <c r="G513" s="33">
        <v>6.53</v>
      </c>
      <c r="H513" s="33">
        <v>6.87</v>
      </c>
      <c r="I513" s="33">
        <v>7.09</v>
      </c>
      <c r="J513" s="33">
        <v>7.29</v>
      </c>
      <c r="K513" s="33">
        <v>7.44</v>
      </c>
      <c r="L513" s="33">
        <v>7.52</v>
      </c>
      <c r="M513" s="33">
        <v>7.6</v>
      </c>
      <c r="O513" s="1">
        <f t="shared" si="352"/>
        <v>44351</v>
      </c>
      <c r="P513" s="6">
        <f t="shared" si="353"/>
        <v>5.8217585762122326</v>
      </c>
      <c r="Q513" s="6">
        <f t="shared" si="354"/>
        <v>5.9845781011739874</v>
      </c>
      <c r="R513" s="6">
        <f t="shared" si="355"/>
        <v>6.1185386408538989</v>
      </c>
      <c r="S513" s="6">
        <f t="shared" si="356"/>
        <v>6.5606876061120367</v>
      </c>
      <c r="T513" s="6">
        <f t="shared" si="357"/>
        <v>7.0116269645241314</v>
      </c>
      <c r="U513" s="6">
        <f t="shared" si="358"/>
        <v>7.6545079768427389</v>
      </c>
      <c r="V513" s="6">
        <f t="shared" si="359"/>
        <v>7.9339829720753263</v>
      </c>
      <c r="W513" s="6">
        <f t="shared" si="360"/>
        <v>8.3755697391196815</v>
      </c>
      <c r="X513" s="6">
        <f t="shared" si="361"/>
        <v>9.0353815667641193</v>
      </c>
      <c r="AC513" s="1">
        <f t="shared" si="362"/>
        <v>44351</v>
      </c>
      <c r="AD513" s="9">
        <f t="shared" si="363"/>
        <v>6.5950702999425593E-3</v>
      </c>
      <c r="AE513" s="9">
        <f t="shared" si="364"/>
        <v>-1.815743510222911E-5</v>
      </c>
      <c r="AF513" s="9">
        <f t="shared" si="365"/>
        <v>6.2669145564038745E-3</v>
      </c>
      <c r="AG513" s="9">
        <f t="shared" si="366"/>
        <v>1.2283900924918779E-2</v>
      </c>
      <c r="AH513" s="9">
        <f t="shared" si="367"/>
        <v>1.2937978371282164E-2</v>
      </c>
      <c r="AI513" s="9">
        <f t="shared" si="368"/>
        <v>2.7745038425501453E-3</v>
      </c>
      <c r="AJ513" s="9">
        <f t="shared" si="369"/>
        <v>-2.7612175271156583E-3</v>
      </c>
      <c r="AK513" s="9">
        <f t="shared" si="341"/>
        <v>4.1666263284381166E-3</v>
      </c>
      <c r="AL513" s="9">
        <f t="shared" si="342"/>
        <v>-4.4931215551523721E-3</v>
      </c>
      <c r="AQ513" s="1">
        <f t="shared" si="370"/>
        <v>44351</v>
      </c>
      <c r="AR513" s="12">
        <f t="shared" si="343"/>
        <v>4.3494952261184437E-5</v>
      </c>
      <c r="AS513" s="12">
        <f t="shared" si="344"/>
        <v>3.2969244949166187E-10</v>
      </c>
      <c r="AT513" s="12">
        <f t="shared" si="345"/>
        <v>3.9274218057266773E-5</v>
      </c>
      <c r="AU513" s="12">
        <f t="shared" si="346"/>
        <v>1.5089422193322044E-4</v>
      </c>
      <c r="AV513" s="12">
        <f t="shared" si="347"/>
        <v>1.6739128433576508E-4</v>
      </c>
      <c r="AW513" s="12">
        <f t="shared" si="348"/>
        <v>7.6978715723255209E-6</v>
      </c>
      <c r="AX513" s="12">
        <f t="shared" si="349"/>
        <v>7.6243222320507112E-6</v>
      </c>
      <c r="AY513" s="12">
        <f t="shared" si="350"/>
        <v>1.7360774960833701E-5</v>
      </c>
      <c r="AZ513" s="12">
        <f t="shared" si="351"/>
        <v>2.018814130937487E-5</v>
      </c>
      <c r="BE513" s="1">
        <f t="shared" si="371"/>
        <v>44351</v>
      </c>
      <c r="BF513" s="4">
        <f>lambda!$C$1*BF512</f>
        <v>1.3747338016744995E-4</v>
      </c>
      <c r="BG513" s="12">
        <f t="shared" si="372"/>
        <v>5.9793981075668949E-9</v>
      </c>
      <c r="BH513" s="12">
        <f t="shared" si="373"/>
        <v>4.5323935447305023E-14</v>
      </c>
      <c r="BI513" s="12">
        <f t="shared" si="374"/>
        <v>5.3991595097659628E-9</v>
      </c>
      <c r="BJ513" s="12">
        <f t="shared" si="375"/>
        <v>2.0743938736897178E-8</v>
      </c>
      <c r="BK513" s="12">
        <f t="shared" si="376"/>
        <v>2.3011845668208342E-8</v>
      </c>
      <c r="BL513" s="12">
        <f t="shared" si="377"/>
        <v>1.0582524251425119E-9</v>
      </c>
      <c r="BM513" s="12">
        <f t="shared" si="378"/>
        <v>1.0481413487258479E-9</v>
      </c>
      <c r="BN513" s="12">
        <f t="shared" si="379"/>
        <v>2.3866444161922372E-9</v>
      </c>
      <c r="BO513" s="12">
        <f t="shared" si="380"/>
        <v>2.7753320250978923E-9</v>
      </c>
    </row>
    <row r="514" spans="1:67" x14ac:dyDescent="0.25">
      <c r="A514" s="1">
        <v>44350</v>
      </c>
      <c r="B514" s="33">
        <v>5.67</v>
      </c>
      <c r="C514" s="33">
        <v>5.79</v>
      </c>
      <c r="D514" s="33">
        <v>5.9</v>
      </c>
      <c r="E514" s="33">
        <v>5.98</v>
      </c>
      <c r="F514" s="33">
        <v>6.23</v>
      </c>
      <c r="G514" s="33">
        <v>6.46</v>
      </c>
      <c r="H514" s="33">
        <v>6.82</v>
      </c>
      <c r="I514" s="33">
        <v>7.06</v>
      </c>
      <c r="J514" s="33">
        <v>7.26</v>
      </c>
      <c r="K514" s="33">
        <v>7.43</v>
      </c>
      <c r="L514" s="33">
        <v>7.52</v>
      </c>
      <c r="M514" s="33">
        <v>7.61</v>
      </c>
      <c r="O514" s="1">
        <f t="shared" si="352"/>
        <v>44350</v>
      </c>
      <c r="P514" s="6">
        <f t="shared" si="353"/>
        <v>5.7834899998160161</v>
      </c>
      <c r="Q514" s="6">
        <f t="shared" si="354"/>
        <v>5.9846867667490145</v>
      </c>
      <c r="R514" s="6">
        <f t="shared" si="355"/>
        <v>6.0803141817939554</v>
      </c>
      <c r="S514" s="6">
        <f t="shared" si="356"/>
        <v>6.4805897339120566</v>
      </c>
      <c r="T514" s="6">
        <f t="shared" si="357"/>
        <v>6.9214950064435676</v>
      </c>
      <c r="U514" s="6">
        <f t="shared" si="358"/>
        <v>7.6332999495295155</v>
      </c>
      <c r="V514" s="6">
        <f t="shared" si="359"/>
        <v>7.9559206983965129</v>
      </c>
      <c r="W514" s="6">
        <f t="shared" si="360"/>
        <v>8.3407444720491188</v>
      </c>
      <c r="X514" s="6">
        <f t="shared" si="361"/>
        <v>9.0760699749708316</v>
      </c>
      <c r="AC514" s="1">
        <f t="shared" si="362"/>
        <v>44350</v>
      </c>
      <c r="AD514" s="9">
        <f t="shared" si="363"/>
        <v>4.981440578999693E-3</v>
      </c>
      <c r="AE514" s="9">
        <f t="shared" si="364"/>
        <v>4.8063872220800961E-3</v>
      </c>
      <c r="AF514" s="9">
        <f t="shared" si="365"/>
        <v>4.7272657778438748E-3</v>
      </c>
      <c r="AG514" s="9">
        <f t="shared" si="366"/>
        <v>1.0874353957575699E-2</v>
      </c>
      <c r="AH514" s="9">
        <f t="shared" si="367"/>
        <v>2.8743675196858769E-3</v>
      </c>
      <c r="AI514" s="9">
        <f t="shared" si="368"/>
        <v>-1.4423556697881561E-3</v>
      </c>
      <c r="AJ514" s="9">
        <f t="shared" si="369"/>
        <v>-2.0551551382807592E-3</v>
      </c>
      <c r="AK514" s="9">
        <f t="shared" si="341"/>
        <v>-3.2627632908407084E-3</v>
      </c>
      <c r="AL514" s="9">
        <f t="shared" si="342"/>
        <v>0</v>
      </c>
      <c r="AQ514" s="1">
        <f t="shared" si="370"/>
        <v>44350</v>
      </c>
      <c r="AR514" s="12">
        <f t="shared" si="343"/>
        <v>2.4814750242104796E-5</v>
      </c>
      <c r="AS514" s="12">
        <f t="shared" si="344"/>
        <v>2.3101358128574825E-5</v>
      </c>
      <c r="AT514" s="12">
        <f t="shared" si="345"/>
        <v>2.2347041734373855E-5</v>
      </c>
      <c r="AU514" s="12">
        <f t="shared" si="346"/>
        <v>1.1825157399464227E-4</v>
      </c>
      <c r="AV514" s="12">
        <f t="shared" si="347"/>
        <v>8.26198863822514E-6</v>
      </c>
      <c r="AW514" s="12">
        <f t="shared" si="348"/>
        <v>2.0803898781700405E-6</v>
      </c>
      <c r="AX514" s="12">
        <f t="shared" si="349"/>
        <v>4.2236626424018059E-6</v>
      </c>
      <c r="AY514" s="12">
        <f t="shared" si="350"/>
        <v>1.064562429205769E-5</v>
      </c>
      <c r="AZ514" s="12">
        <f t="shared" si="351"/>
        <v>0</v>
      </c>
      <c r="BE514" s="1">
        <f t="shared" si="371"/>
        <v>44350</v>
      </c>
      <c r="BF514" s="4">
        <f>lambda!$C$1*BF513</f>
        <v>1.3638232159469241E-4</v>
      </c>
      <c r="BG514" s="12">
        <f t="shared" si="372"/>
        <v>3.3842932478107076E-9</v>
      </c>
      <c r="BH514" s="12">
        <f t="shared" si="373"/>
        <v>3.1506168535654535E-9</v>
      </c>
      <c r="BI514" s="12">
        <f t="shared" si="374"/>
        <v>3.0477414325073879E-9</v>
      </c>
      <c r="BJ514" s="12">
        <f t="shared" si="375"/>
        <v>1.6127424193615869E-8</v>
      </c>
      <c r="BK514" s="12">
        <f t="shared" si="376"/>
        <v>1.126789191470116E-9</v>
      </c>
      <c r="BL514" s="12">
        <f t="shared" si="377"/>
        <v>2.8372840140692945E-10</v>
      </c>
      <c r="BM514" s="12">
        <f t="shared" si="378"/>
        <v>5.7603291680353144E-10</v>
      </c>
      <c r="BN514" s="12">
        <f t="shared" si="379"/>
        <v>1.4518749557756815E-9</v>
      </c>
      <c r="BO514" s="12">
        <f t="shared" si="380"/>
        <v>0</v>
      </c>
    </row>
    <row r="515" spans="1:67" x14ac:dyDescent="0.25">
      <c r="A515" s="1">
        <v>44349</v>
      </c>
      <c r="B515" s="33">
        <v>5.64</v>
      </c>
      <c r="C515" s="33">
        <v>5.76</v>
      </c>
      <c r="D515" s="33">
        <v>5.87</v>
      </c>
      <c r="E515" s="33">
        <v>5.95</v>
      </c>
      <c r="F515" s="33">
        <v>6.18</v>
      </c>
      <c r="G515" s="33">
        <v>6.42</v>
      </c>
      <c r="H515" s="33">
        <v>6.8</v>
      </c>
      <c r="I515" s="33">
        <v>7.05</v>
      </c>
      <c r="J515" s="33">
        <v>7.26</v>
      </c>
      <c r="K515" s="33">
        <v>7.43</v>
      </c>
      <c r="L515" s="33">
        <v>7.52</v>
      </c>
      <c r="M515" s="33">
        <v>7.6</v>
      </c>
      <c r="O515" s="1">
        <f t="shared" si="352"/>
        <v>44349</v>
      </c>
      <c r="P515" s="6">
        <f t="shared" si="353"/>
        <v>5.7547515269682492</v>
      </c>
      <c r="Q515" s="6">
        <f t="shared" si="354"/>
        <v>5.9559910613235623</v>
      </c>
      <c r="R515" s="6">
        <f t="shared" si="355"/>
        <v>6.051638752233135</v>
      </c>
      <c r="S515" s="6">
        <f t="shared" si="356"/>
        <v>6.410499292118943</v>
      </c>
      <c r="T515" s="6">
        <f t="shared" si="357"/>
        <v>6.9016286512903369</v>
      </c>
      <c r="U515" s="6">
        <f t="shared" si="358"/>
        <v>7.6443178269297585</v>
      </c>
      <c r="V515" s="6">
        <f t="shared" si="359"/>
        <v>7.9722881627779518</v>
      </c>
      <c r="W515" s="6">
        <f t="shared" si="360"/>
        <v>8.3680027914709783</v>
      </c>
      <c r="X515" s="6">
        <f t="shared" si="361"/>
        <v>9.0760699749708316</v>
      </c>
      <c r="AC515" s="1">
        <f t="shared" si="362"/>
        <v>44349</v>
      </c>
      <c r="AD515" s="9">
        <f t="shared" si="363"/>
        <v>-1.6597350124688912E-3</v>
      </c>
      <c r="AE515" s="9">
        <f t="shared" si="364"/>
        <v>1.6171063362940058E-3</v>
      </c>
      <c r="AF515" s="9">
        <f t="shared" si="365"/>
        <v>4.7642535276230906E-3</v>
      </c>
      <c r="AG515" s="9">
        <f t="shared" si="366"/>
        <v>6.272350267490524E-3</v>
      </c>
      <c r="AH515" s="9">
        <f t="shared" si="367"/>
        <v>7.2903986108059657E-3</v>
      </c>
      <c r="AI515" s="9">
        <f t="shared" si="368"/>
        <v>4.2220286550078085E-3</v>
      </c>
      <c r="AJ515" s="9">
        <f t="shared" si="369"/>
        <v>-7.0346706102797764E-4</v>
      </c>
      <c r="AK515" s="9">
        <f t="shared" si="341"/>
        <v>-6.5010227971329998E-3</v>
      </c>
      <c r="AL515" s="9">
        <f t="shared" si="342"/>
        <v>-4.4659763653620262E-3</v>
      </c>
      <c r="AQ515" s="1">
        <f t="shared" si="370"/>
        <v>44349</v>
      </c>
      <c r="AR515" s="12">
        <f t="shared" si="343"/>
        <v>2.7547203116151104E-6</v>
      </c>
      <c r="AS515" s="12">
        <f t="shared" si="344"/>
        <v>2.6150329028822222E-6</v>
      </c>
      <c r="AT515" s="12">
        <f t="shared" si="345"/>
        <v>2.2698111675469062E-5</v>
      </c>
      <c r="AU515" s="12">
        <f t="shared" si="346"/>
        <v>3.934237787808845E-5</v>
      </c>
      <c r="AV515" s="12">
        <f t="shared" si="347"/>
        <v>5.3149911904441555E-5</v>
      </c>
      <c r="AW515" s="12">
        <f t="shared" si="348"/>
        <v>1.7825525963707046E-5</v>
      </c>
      <c r="AX515" s="12">
        <f t="shared" si="349"/>
        <v>4.948659059513404E-7</v>
      </c>
      <c r="AY515" s="12">
        <f t="shared" si="350"/>
        <v>4.2263297408842974E-5</v>
      </c>
      <c r="AZ515" s="12">
        <f t="shared" si="351"/>
        <v>1.9944944895972214E-5</v>
      </c>
      <c r="BE515" s="1">
        <f t="shared" si="371"/>
        <v>44349</v>
      </c>
      <c r="BF515" s="4">
        <f>lambda!$C$1*BF514</f>
        <v>1.3529992221695676E-4</v>
      </c>
      <c r="BG515" s="12">
        <f t="shared" si="372"/>
        <v>3.7271344389099532E-10</v>
      </c>
      <c r="BH515" s="12">
        <f t="shared" si="373"/>
        <v>3.5381374835474732E-10</v>
      </c>
      <c r="BI515" s="12">
        <f t="shared" si="374"/>
        <v>3.0710527441627623E-9</v>
      </c>
      <c r="BJ515" s="12">
        <f t="shared" si="375"/>
        <v>5.3230206667354874E-9</v>
      </c>
      <c r="BK515" s="12">
        <f t="shared" si="376"/>
        <v>7.1911789465090468E-9</v>
      </c>
      <c r="BL515" s="12">
        <f t="shared" si="377"/>
        <v>2.4117922763659067E-9</v>
      </c>
      <c r="BM515" s="12">
        <f t="shared" si="378"/>
        <v>6.6955318583040199E-11</v>
      </c>
      <c r="BN515" s="12">
        <f t="shared" si="379"/>
        <v>5.7182208520485645E-9</v>
      </c>
      <c r="BO515" s="12">
        <f t="shared" si="380"/>
        <v>2.6985494930465293E-9</v>
      </c>
    </row>
    <row r="516" spans="1:67" x14ac:dyDescent="0.25">
      <c r="A516" s="1">
        <v>44348</v>
      </c>
      <c r="B516" s="33">
        <v>5.67</v>
      </c>
      <c r="C516" s="33">
        <v>5.78</v>
      </c>
      <c r="D516" s="33">
        <v>5.88</v>
      </c>
      <c r="E516" s="33">
        <v>5.95</v>
      </c>
      <c r="F516" s="33">
        <v>6.16</v>
      </c>
      <c r="G516" s="33">
        <v>6.39</v>
      </c>
      <c r="H516" s="33">
        <v>6.77</v>
      </c>
      <c r="I516" s="33">
        <v>7.03</v>
      </c>
      <c r="J516" s="33">
        <v>7.26</v>
      </c>
      <c r="K516" s="33">
        <v>7.44</v>
      </c>
      <c r="L516" s="33">
        <v>7.53</v>
      </c>
      <c r="M516" s="33">
        <v>7.62</v>
      </c>
      <c r="O516" s="1">
        <f t="shared" si="352"/>
        <v>44348</v>
      </c>
      <c r="P516" s="6">
        <f t="shared" si="353"/>
        <v>5.7643108203181193</v>
      </c>
      <c r="Q516" s="6">
        <f t="shared" si="354"/>
        <v>5.9463673737996103</v>
      </c>
      <c r="R516" s="6">
        <f t="shared" si="355"/>
        <v>6.0228757824055457</v>
      </c>
      <c r="S516" s="6">
        <f t="shared" si="356"/>
        <v>6.3704162340726844</v>
      </c>
      <c r="T516" s="6">
        <f t="shared" si="357"/>
        <v>6.8514959929354191</v>
      </c>
      <c r="U516" s="6">
        <f t="shared" si="358"/>
        <v>7.6121113342254692</v>
      </c>
      <c r="V516" s="6">
        <f t="shared" si="359"/>
        <v>7.9778983779709272</v>
      </c>
      <c r="W516" s="6">
        <f t="shared" si="360"/>
        <v>8.4225805818950388</v>
      </c>
      <c r="X516" s="6">
        <f t="shared" si="361"/>
        <v>9.1166941347175392</v>
      </c>
      <c r="AC516" s="1">
        <f t="shared" si="362"/>
        <v>44348</v>
      </c>
      <c r="AD516" s="9">
        <f t="shared" si="363"/>
        <v>1.506311600126415E-2</v>
      </c>
      <c r="AE516" s="9">
        <f t="shared" si="364"/>
        <v>1.4580609258619563E-2</v>
      </c>
      <c r="AF516" s="9">
        <f t="shared" si="365"/>
        <v>4.7454735973123958E-3</v>
      </c>
      <c r="AG516" s="9">
        <f t="shared" si="366"/>
        <v>-4.7407750999292897E-3</v>
      </c>
      <c r="AH516" s="9">
        <f t="shared" si="367"/>
        <v>-1.9473838214177719E-5</v>
      </c>
      <c r="AI516" s="9">
        <f t="shared" si="368"/>
        <v>-7.2405725270425234E-4</v>
      </c>
      <c r="AJ516" s="9">
        <f t="shared" si="369"/>
        <v>1.3505775060682439E-3</v>
      </c>
      <c r="AK516" s="9">
        <f t="shared" si="341"/>
        <v>1.3804879591389906E-3</v>
      </c>
      <c r="AL516" s="9">
        <f t="shared" si="342"/>
        <v>1.4821420447056243E-3</v>
      </c>
      <c r="AQ516" s="1">
        <f t="shared" si="370"/>
        <v>44348</v>
      </c>
      <c r="AR516" s="12">
        <f t="shared" si="343"/>
        <v>2.2689746366754007E-4</v>
      </c>
      <c r="AS516" s="12">
        <f t="shared" si="344"/>
        <v>2.1259416635254253E-4</v>
      </c>
      <c r="AT516" s="12">
        <f t="shared" si="345"/>
        <v>2.251951966278905E-5</v>
      </c>
      <c r="AU516" s="12">
        <f t="shared" si="346"/>
        <v>2.2474948548109567E-5</v>
      </c>
      <c r="AV516" s="12">
        <f t="shared" si="347"/>
        <v>3.7923037479196848E-10</v>
      </c>
      <c r="AW516" s="12">
        <f t="shared" si="348"/>
        <v>5.2425890519362952E-7</v>
      </c>
      <c r="AX516" s="12">
        <f t="shared" si="349"/>
        <v>1.8240595998975173E-6</v>
      </c>
      <c r="AY516" s="12">
        <f t="shared" si="350"/>
        <v>1.9057470053277352E-6</v>
      </c>
      <c r="AZ516" s="12">
        <f t="shared" si="351"/>
        <v>2.1967450406841688E-6</v>
      </c>
      <c r="BE516" s="1">
        <f t="shared" si="371"/>
        <v>44348</v>
      </c>
      <c r="BF516" s="4">
        <f>lambda!$C$1*BF515</f>
        <v>1.34226113310473E-4</v>
      </c>
      <c r="BG516" s="12">
        <f t="shared" si="372"/>
        <v>3.0455564668098162E-8</v>
      </c>
      <c r="BH516" s="12">
        <f t="shared" si="373"/>
        <v>2.8535688661981919E-8</v>
      </c>
      <c r="BI516" s="12">
        <f t="shared" si="374"/>
        <v>3.0227075979549476E-9</v>
      </c>
      <c r="BJ516" s="12">
        <f t="shared" si="375"/>
        <v>3.0167249904656055E-9</v>
      </c>
      <c r="BK516" s="12">
        <f t="shared" si="376"/>
        <v>5.0902619257599901E-14</v>
      </c>
      <c r="BL516" s="12">
        <f t="shared" si="377"/>
        <v>7.036923521254463E-11</v>
      </c>
      <c r="BM516" s="12">
        <f t="shared" si="378"/>
        <v>2.448364305409002E-10</v>
      </c>
      <c r="BN516" s="12">
        <f t="shared" si="379"/>
        <v>2.5580101347821516E-10</v>
      </c>
      <c r="BO516" s="12">
        <f t="shared" si="380"/>
        <v>2.9486054874509285E-10</v>
      </c>
    </row>
    <row r="517" spans="1:67" x14ac:dyDescent="0.25">
      <c r="A517" s="1">
        <v>44347</v>
      </c>
      <c r="B517" s="33">
        <v>5.52</v>
      </c>
      <c r="C517" s="33">
        <v>5.66</v>
      </c>
      <c r="D517" s="33">
        <v>5.77</v>
      </c>
      <c r="E517" s="33">
        <v>5.86</v>
      </c>
      <c r="F517" s="33">
        <v>6.13</v>
      </c>
      <c r="G517" s="33">
        <v>6.37</v>
      </c>
      <c r="H517" s="33">
        <v>6.76</v>
      </c>
      <c r="I517" s="33">
        <v>7.02</v>
      </c>
      <c r="J517" s="33">
        <v>7.25</v>
      </c>
      <c r="K517" s="33">
        <v>7.43</v>
      </c>
      <c r="L517" s="33">
        <v>7.51</v>
      </c>
      <c r="M517" s="33">
        <v>7.6</v>
      </c>
      <c r="O517" s="1">
        <f t="shared" si="352"/>
        <v>44347</v>
      </c>
      <c r="P517" s="6">
        <f t="shared" si="353"/>
        <v>5.6781330203175884</v>
      </c>
      <c r="Q517" s="6">
        <f t="shared" si="354"/>
        <v>5.8602947352423662</v>
      </c>
      <c r="R517" s="6">
        <f t="shared" si="355"/>
        <v>5.9943620933889719</v>
      </c>
      <c r="S517" s="6">
        <f t="shared" si="356"/>
        <v>6.4006886453806811</v>
      </c>
      <c r="T517" s="6">
        <f t="shared" si="357"/>
        <v>6.8516294191590665</v>
      </c>
      <c r="U517" s="6">
        <f t="shared" si="358"/>
        <v>7.6176249344856561</v>
      </c>
      <c r="V517" s="6">
        <f t="shared" si="359"/>
        <v>7.9671308806824719</v>
      </c>
      <c r="W517" s="6">
        <f t="shared" si="360"/>
        <v>8.4109613327788839</v>
      </c>
      <c r="X517" s="6">
        <f t="shared" si="361"/>
        <v>9.103191907612743</v>
      </c>
      <c r="AC517" s="1">
        <f t="shared" si="362"/>
        <v>44347</v>
      </c>
      <c r="AD517" s="9">
        <f t="shared" si="363"/>
        <v>-4.6465442873620936E-6</v>
      </c>
      <c r="AE517" s="9">
        <f t="shared" si="364"/>
        <v>-3.2721755600549711E-3</v>
      </c>
      <c r="AF517" s="9">
        <f t="shared" si="365"/>
        <v>0</v>
      </c>
      <c r="AG517" s="9">
        <f t="shared" si="366"/>
        <v>9.4409981167179816E-3</v>
      </c>
      <c r="AH517" s="9">
        <f t="shared" si="367"/>
        <v>8.8151304727201712E-3</v>
      </c>
      <c r="AI517" s="9">
        <f t="shared" si="368"/>
        <v>2.0960608073347614E-3</v>
      </c>
      <c r="AJ517" s="9">
        <f t="shared" si="369"/>
        <v>-7.050209057812381E-4</v>
      </c>
      <c r="AK517" s="9">
        <f t="shared" ref="AK517:AK580" si="381">LN(W517/W518)</f>
        <v>-1.8639598009277869E-3</v>
      </c>
      <c r="AL517" s="9">
        <f t="shared" ref="AL517:AL580" si="382">LN(X517/X518)</f>
        <v>-2.9780057963671703E-3</v>
      </c>
      <c r="AQ517" s="1">
        <f t="shared" si="370"/>
        <v>44347</v>
      </c>
      <c r="AR517" s="12">
        <f t="shared" ref="AR517:AR580" si="383">AD517^2</f>
        <v>2.1590373814417305E-11</v>
      </c>
      <c r="AS517" s="12">
        <f t="shared" ref="AS517:AS580" si="384">AE517^2</f>
        <v>1.0707132895821065E-5</v>
      </c>
      <c r="AT517" s="12">
        <f t="shared" ref="AT517:AT580" si="385">AF517^2</f>
        <v>0</v>
      </c>
      <c r="AU517" s="12">
        <f t="shared" ref="AU517:AU580" si="386">AG517^2</f>
        <v>8.9132445439872474E-5</v>
      </c>
      <c r="AV517" s="12">
        <f t="shared" ref="AV517:AV580" si="387">AH517^2</f>
        <v>7.770652525107975E-5</v>
      </c>
      <c r="AW517" s="12">
        <f t="shared" ref="AW517:AW580" si="388">AI517^2</f>
        <v>4.3934709080448515E-6</v>
      </c>
      <c r="AX517" s="12">
        <f t="shared" ref="AX517:AX580" si="389">AJ517^2</f>
        <v>4.9705447758859738E-7</v>
      </c>
      <c r="AY517" s="12">
        <f t="shared" ref="AY517:AY580" si="390">AK517^2</f>
        <v>3.4743461394747549E-6</v>
      </c>
      <c r="AZ517" s="12">
        <f t="shared" ref="AZ517:AZ580" si="391">AL517^2</f>
        <v>8.8685185231964636E-6</v>
      </c>
      <c r="BE517" s="1">
        <f t="shared" si="371"/>
        <v>44347</v>
      </c>
      <c r="BF517" s="4">
        <f>lambda!$C$1*BF516</f>
        <v>1.3316082669689782E-4</v>
      </c>
      <c r="BG517" s="12">
        <f t="shared" si="372"/>
        <v>2.8749920258228634E-15</v>
      </c>
      <c r="BH517" s="12">
        <f t="shared" si="373"/>
        <v>1.4257706679610825E-9</v>
      </c>
      <c r="BI517" s="12">
        <f t="shared" si="374"/>
        <v>0</v>
      </c>
      <c r="BJ517" s="12">
        <f t="shared" si="375"/>
        <v>1.1868950120289558E-8</v>
      </c>
      <c r="BK517" s="12">
        <f t="shared" si="376"/>
        <v>1.0347465142177145E-8</v>
      </c>
      <c r="BL517" s="12">
        <f t="shared" si="377"/>
        <v>5.8503821818402279E-10</v>
      </c>
      <c r="BM517" s="12">
        <f t="shared" si="378"/>
        <v>6.6188185149092299E-11</v>
      </c>
      <c r="BN517" s="12">
        <f t="shared" si="379"/>
        <v>4.6264680416363379E-10</v>
      </c>
      <c r="BO517" s="12">
        <f t="shared" si="380"/>
        <v>1.1809392581255925E-9</v>
      </c>
    </row>
    <row r="518" spans="1:67" x14ac:dyDescent="0.25">
      <c r="A518" s="1">
        <v>44344</v>
      </c>
      <c r="B518" s="33">
        <v>5.5</v>
      </c>
      <c r="C518" s="33">
        <v>5.65</v>
      </c>
      <c r="D518" s="33">
        <v>5.77</v>
      </c>
      <c r="E518" s="33">
        <v>5.86</v>
      </c>
      <c r="F518" s="33">
        <v>6.1</v>
      </c>
      <c r="G518" s="33">
        <v>6.33</v>
      </c>
      <c r="H518" s="33">
        <v>6.73</v>
      </c>
      <c r="I518" s="33">
        <v>7</v>
      </c>
      <c r="J518" s="33">
        <v>7.24</v>
      </c>
      <c r="K518" s="33">
        <v>7.43</v>
      </c>
      <c r="L518" s="33">
        <v>7.52</v>
      </c>
      <c r="M518" s="33">
        <v>7.6</v>
      </c>
      <c r="O518" s="1">
        <f t="shared" si="352"/>
        <v>44344</v>
      </c>
      <c r="P518" s="6">
        <f t="shared" si="353"/>
        <v>5.6781594040754335</v>
      </c>
      <c r="Q518" s="6">
        <f t="shared" si="354"/>
        <v>5.8795020561748679</v>
      </c>
      <c r="R518" s="6">
        <f t="shared" si="355"/>
        <v>5.9943620933889719</v>
      </c>
      <c r="S518" s="6">
        <f t="shared" si="356"/>
        <v>6.3405441148686847</v>
      </c>
      <c r="T518" s="6">
        <f t="shared" si="357"/>
        <v>6.7914968395366149</v>
      </c>
      <c r="U518" s="6">
        <f t="shared" si="358"/>
        <v>7.6016746516366362</v>
      </c>
      <c r="V518" s="6">
        <f t="shared" si="359"/>
        <v>7.9727498550268949</v>
      </c>
      <c r="W518" s="6">
        <f t="shared" si="360"/>
        <v>8.426653646968381</v>
      </c>
      <c r="X518" s="6">
        <f t="shared" si="361"/>
        <v>9.130341671891907</v>
      </c>
      <c r="AC518" s="1">
        <f t="shared" si="362"/>
        <v>44344</v>
      </c>
      <c r="AD518" s="9">
        <f t="shared" si="363"/>
        <v>2.221856513176524E-2</v>
      </c>
      <c r="AE518" s="9">
        <f t="shared" si="364"/>
        <v>1.9748333799906443E-2</v>
      </c>
      <c r="AF518" s="9">
        <f t="shared" si="365"/>
        <v>1.6088572684900104E-2</v>
      </c>
      <c r="AG518" s="9">
        <f t="shared" si="366"/>
        <v>-9.484677552385053E-3</v>
      </c>
      <c r="AH518" s="9">
        <f t="shared" si="367"/>
        <v>-1.0314948508727514E-2</v>
      </c>
      <c r="AI518" s="9">
        <f t="shared" si="368"/>
        <v>-1.4109952050199545E-3</v>
      </c>
      <c r="AJ518" s="9">
        <f t="shared" si="369"/>
        <v>3.4112828774691688E-3</v>
      </c>
      <c r="AK518" s="9">
        <f t="shared" si="381"/>
        <v>4.629895140668464E-3</v>
      </c>
      <c r="AL518" s="9">
        <f t="shared" si="382"/>
        <v>5.9472407589548143E-3</v>
      </c>
      <c r="AQ518" s="1">
        <f t="shared" si="370"/>
        <v>44344</v>
      </c>
      <c r="AR518" s="12">
        <f t="shared" si="383"/>
        <v>4.936646365144941E-4</v>
      </c>
      <c r="AS518" s="12">
        <f t="shared" si="384"/>
        <v>3.8999668787252726E-4</v>
      </c>
      <c r="AT518" s="12">
        <f t="shared" si="385"/>
        <v>2.5884217103731377E-4</v>
      </c>
      <c r="AU518" s="12">
        <f t="shared" si="386"/>
        <v>8.995910827271692E-5</v>
      </c>
      <c r="AV518" s="12">
        <f t="shared" si="387"/>
        <v>1.0639816273769996E-4</v>
      </c>
      <c r="AW518" s="12">
        <f t="shared" si="388"/>
        <v>1.9909074685893035E-6</v>
      </c>
      <c r="AX518" s="12">
        <f t="shared" si="389"/>
        <v>1.1636850870114333E-5</v>
      </c>
      <c r="AY518" s="12">
        <f t="shared" si="390"/>
        <v>2.1435929013585455E-5</v>
      </c>
      <c r="AZ518" s="12">
        <f t="shared" si="391"/>
        <v>3.5369672644973432E-5</v>
      </c>
      <c r="BE518" s="1">
        <f t="shared" si="371"/>
        <v>44344</v>
      </c>
      <c r="BF518" s="4">
        <f>lambda!$C$1*BF517</f>
        <v>1.3210399473898593E-4</v>
      </c>
      <c r="BG518" s="12">
        <f t="shared" si="372"/>
        <v>6.5215070544934128E-8</v>
      </c>
      <c r="BH518" s="12">
        <f t="shared" si="373"/>
        <v>5.152012040293428E-8</v>
      </c>
      <c r="BI518" s="12">
        <f t="shared" si="374"/>
        <v>3.4194084800940996E-8</v>
      </c>
      <c r="BJ518" s="12">
        <f t="shared" si="375"/>
        <v>1.1883957565982861E-8</v>
      </c>
      <c r="BK518" s="12">
        <f t="shared" si="376"/>
        <v>1.4055622330538885E-8</v>
      </c>
      <c r="BL518" s="12">
        <f t="shared" si="377"/>
        <v>2.6300682975632913E-10</v>
      </c>
      <c r="BM518" s="12">
        <f t="shared" si="378"/>
        <v>1.5372744861239476E-9</v>
      </c>
      <c r="BN518" s="12">
        <f t="shared" si="379"/>
        <v>2.831771853635969E-9</v>
      </c>
      <c r="BO518" s="12">
        <f t="shared" si="380"/>
        <v>4.6724750490112252E-9</v>
      </c>
    </row>
    <row r="519" spans="1:67" x14ac:dyDescent="0.25">
      <c r="A519" s="1">
        <v>44343</v>
      </c>
      <c r="B519" s="33">
        <v>5.45</v>
      </c>
      <c r="C519" s="33">
        <v>5.56</v>
      </c>
      <c r="D519" s="33">
        <v>5.67</v>
      </c>
      <c r="E519" s="33">
        <v>5.76</v>
      </c>
      <c r="F519" s="33">
        <v>6.08</v>
      </c>
      <c r="G519" s="33">
        <v>6.34</v>
      </c>
      <c r="H519" s="33">
        <v>6.74</v>
      </c>
      <c r="I519" s="33">
        <v>7</v>
      </c>
      <c r="J519" s="33">
        <v>7.23</v>
      </c>
      <c r="K519" s="33">
        <v>7.41</v>
      </c>
      <c r="L519" s="33">
        <v>7.5</v>
      </c>
      <c r="M519" s="33">
        <v>7.6</v>
      </c>
      <c r="O519" s="1">
        <f t="shared" ref="O519:O582" si="392">A519</f>
        <v>44343</v>
      </c>
      <c r="P519" s="6">
        <f t="shared" ref="P519:P582" si="393">((1+C519/100)^Q$2/(1+B519/100)^P$2-1)*100/(Q$2-P$2)</f>
        <v>5.5533900800120328</v>
      </c>
      <c r="Q519" s="6">
        <f t="shared" ref="Q519:Q582" si="394">((1+D519/100)^R$2/(1+C519/100)^Q$2-1)*100/(R$2-Q$2)</f>
        <v>5.7645306701605392</v>
      </c>
      <c r="R519" s="6">
        <f t="shared" ref="R519:R582" si="395">((1+E519/100)^S$2/(1+D519/100)^R$2-1)*100/(S$2-R$2)</f>
        <v>5.8986930161913698</v>
      </c>
      <c r="S519" s="6">
        <f t="shared" ref="S519:S582" si="396">((1+F519/100)^T$2/(1+E519/100)^S$2-1)*100/(T$2-S$2)</f>
        <v>6.4009682299545956</v>
      </c>
      <c r="T519" s="6">
        <f t="shared" ref="T519:T582" si="397">((1+G519/100)^U$2/(1+F519/100)^T$2-1)*100/(U$2-T$2)</f>
        <v>6.8619133266051291</v>
      </c>
      <c r="U519" s="6">
        <f t="shared" ref="U519:U582" si="398">((1+H519/100)^V$2/(1+G519/100)^U$2-1)*100/(V$2-U$2)</f>
        <v>7.6124081487959465</v>
      </c>
      <c r="V519" s="6">
        <f t="shared" ref="V519:V582" si="399">((1+I519/100)^W$2/(1+H519/100)^V$2-1)*100/(W$2-V$2)</f>
        <v>7.9455988861070974</v>
      </c>
      <c r="W519" s="6">
        <f t="shared" ref="W519:W582" si="400">((1+J519/100)^X$2/(1+I519/100)^W$2-1)*100/(X$2-W$2)</f>
        <v>8.3877293015466474</v>
      </c>
      <c r="X519" s="6">
        <f t="shared" ref="X519:X582" si="401">((1+K519/100)^Y$2/(1+J519/100)^X$2-1)*100/(Y$2-X$2)</f>
        <v>9.0762024807334996</v>
      </c>
      <c r="AC519" s="1">
        <f t="shared" ref="AC519:AC582" si="402">O519</f>
        <v>44343</v>
      </c>
      <c r="AD519" s="9">
        <f t="shared" ref="AD519:AD582" si="403">LN(P519/P520)</f>
        <v>2.6271941800619033E-2</v>
      </c>
      <c r="AE519" s="9">
        <f t="shared" ref="AE519:AE582" si="404">LN(Q519/Q520)</f>
        <v>2.5257331483644386E-2</v>
      </c>
      <c r="AF519" s="9">
        <f t="shared" ref="AF519:AF582" si="405">LN(R519/R520)</f>
        <v>1.79972117259408E-2</v>
      </c>
      <c r="AG519" s="9">
        <f t="shared" ref="AG519:AG582" si="406">LN(S519/S520)</f>
        <v>6.2171101473612236E-3</v>
      </c>
      <c r="AH519" s="9">
        <f t="shared" ref="AH519:AH582" si="407">LN(T519/T520)</f>
        <v>-6.8383495450010959E-5</v>
      </c>
      <c r="AI519" s="9">
        <f t="shared" ref="AI519:AI582" si="408">LN(U519/U520)</f>
        <v>-2.1751736694625113E-3</v>
      </c>
      <c r="AJ519" s="9">
        <f t="shared" ref="AJ519:AJ582" si="409">LN(V519/V520)</f>
        <v>-1.0204842623430537E-2</v>
      </c>
      <c r="AK519" s="9">
        <f t="shared" si="381"/>
        <v>-9.2423134989267196E-3</v>
      </c>
      <c r="AL519" s="9">
        <f t="shared" si="382"/>
        <v>-2.9692349625877268E-3</v>
      </c>
      <c r="AQ519" s="1">
        <f t="shared" ref="AQ519:AQ582" si="410">AC519</f>
        <v>44343</v>
      </c>
      <c r="AR519" s="12">
        <f t="shared" si="383"/>
        <v>6.9021492597511362E-4</v>
      </c>
      <c r="AS519" s="12">
        <f t="shared" si="384"/>
        <v>6.3793279367469391E-4</v>
      </c>
      <c r="AT519" s="12">
        <f t="shared" si="385"/>
        <v>3.2389962990834103E-4</v>
      </c>
      <c r="AU519" s="12">
        <f t="shared" si="386"/>
        <v>3.8652458584421896E-5</v>
      </c>
      <c r="AV519" s="12">
        <f t="shared" si="387"/>
        <v>4.6763024499616697E-9</v>
      </c>
      <c r="AW519" s="12">
        <f t="shared" si="388"/>
        <v>4.7313804923230068E-6</v>
      </c>
      <c r="AX519" s="12">
        <f t="shared" si="389"/>
        <v>1.0413881296898464E-4</v>
      </c>
      <c r="AY519" s="12">
        <f t="shared" si="390"/>
        <v>8.5420358812443061E-5</v>
      </c>
      <c r="AZ519" s="12">
        <f t="shared" si="391"/>
        <v>8.8163562630533396E-6</v>
      </c>
      <c r="BE519" s="1">
        <f t="shared" ref="BE519:BE582" si="411">AQ519</f>
        <v>44343</v>
      </c>
      <c r="BF519" s="4">
        <f>lambda!$C$1*BF518</f>
        <v>1.3105555033629556E-4</v>
      </c>
      <c r="BG519" s="12">
        <f t="shared" ref="BG519:BG582" si="412">AR519*$BF519</f>
        <v>9.0456496973994013E-8</v>
      </c>
      <c r="BH519" s="12">
        <f t="shared" ref="BH519:BH582" si="413">AS519*$BF519</f>
        <v>8.36046333526075E-8</v>
      </c>
      <c r="BI519" s="12">
        <f t="shared" ref="BI519:BI582" si="414">AT519*$BF519</f>
        <v>4.2448844251360093E-8</v>
      </c>
      <c r="BJ519" s="12">
        <f t="shared" ref="BJ519:BJ582" si="415">AU519*$BF519</f>
        <v>5.0656192316322832E-9</v>
      </c>
      <c r="BK519" s="12">
        <f t="shared" ref="BK519:BK582" si="416">AV519*$BF519</f>
        <v>6.1285539111869388E-13</v>
      </c>
      <c r="BL519" s="12">
        <f t="shared" ref="BL519:BL582" si="417">AW519*$BF519</f>
        <v>6.2007367427180472E-10</v>
      </c>
      <c r="BM519" s="12">
        <f t="shared" ref="BM519:BM582" si="418">AX519*$BF519</f>
        <v>1.3647969445018836E-8</v>
      </c>
      <c r="BN519" s="12">
        <f t="shared" ref="BN519:BN582" si="419">AY519*$BF519</f>
        <v>1.119481213408856E-8</v>
      </c>
      <c r="BO519" s="12">
        <f t="shared" ref="BO519:BO582" si="420">AZ519*$BF519</f>
        <v>1.1554324220153015E-9</v>
      </c>
    </row>
    <row r="520" spans="1:67" x14ac:dyDescent="0.25">
      <c r="A520" s="1">
        <v>44342</v>
      </c>
      <c r="B520" s="33">
        <v>5.3</v>
      </c>
      <c r="C520" s="33">
        <v>5.41</v>
      </c>
      <c r="D520" s="33">
        <v>5.52</v>
      </c>
      <c r="E520" s="33">
        <v>5.62</v>
      </c>
      <c r="F520" s="33">
        <v>5.99</v>
      </c>
      <c r="G520" s="33">
        <v>6.28</v>
      </c>
      <c r="H520" s="33">
        <v>6.71</v>
      </c>
      <c r="I520" s="33">
        <v>7</v>
      </c>
      <c r="J520" s="33">
        <v>7.25</v>
      </c>
      <c r="K520" s="33">
        <v>7.43</v>
      </c>
      <c r="L520" s="33">
        <v>7.51</v>
      </c>
      <c r="M520" s="33">
        <v>7.62</v>
      </c>
      <c r="O520" s="1">
        <f t="shared" si="392"/>
        <v>44342</v>
      </c>
      <c r="P520" s="6">
        <f t="shared" si="393"/>
        <v>5.4093915815172089</v>
      </c>
      <c r="Q520" s="6">
        <f t="shared" si="394"/>
        <v>5.6207573168615355</v>
      </c>
      <c r="R520" s="6">
        <f t="shared" si="395"/>
        <v>5.7934825761418729</v>
      </c>
      <c r="S520" s="6">
        <f t="shared" si="396"/>
        <v>6.361296156031071</v>
      </c>
      <c r="T520" s="6">
        <f t="shared" si="397"/>
        <v>6.8623825842684338</v>
      </c>
      <c r="U520" s="6">
        <f t="shared" si="398"/>
        <v>7.6289844802264977</v>
      </c>
      <c r="V520" s="6">
        <f t="shared" si="399"/>
        <v>8.0270976058293471</v>
      </c>
      <c r="W520" s="6">
        <f t="shared" si="400"/>
        <v>8.4656106729336162</v>
      </c>
      <c r="X520" s="6">
        <f t="shared" si="401"/>
        <v>9.103191907612743</v>
      </c>
      <c r="AC520" s="1">
        <f t="shared" si="402"/>
        <v>44342</v>
      </c>
      <c r="AD520" s="9">
        <f t="shared" si="403"/>
        <v>1.7733694749622509E-3</v>
      </c>
      <c r="AE520" s="9">
        <f t="shared" si="404"/>
        <v>-1.7158327433919481E-3</v>
      </c>
      <c r="AF520" s="9">
        <f t="shared" si="405"/>
        <v>1.6546164766035889E-3</v>
      </c>
      <c r="AG520" s="9">
        <f t="shared" si="406"/>
        <v>1.5732242472759814E-3</v>
      </c>
      <c r="AH520" s="9">
        <f t="shared" si="407"/>
        <v>-2.9345337852001762E-3</v>
      </c>
      <c r="AI520" s="9">
        <f t="shared" si="408"/>
        <v>-7.0566516012368838E-3</v>
      </c>
      <c r="AJ520" s="9">
        <f t="shared" si="409"/>
        <v>-2.6806856061514302E-3</v>
      </c>
      <c r="AK520" s="9">
        <f t="shared" si="381"/>
        <v>-7.3281355523011123E-3</v>
      </c>
      <c r="AL520" s="9">
        <f t="shared" si="382"/>
        <v>-8.8835590414934589E-3</v>
      </c>
      <c r="AQ520" s="1">
        <f t="shared" si="410"/>
        <v>44342</v>
      </c>
      <c r="AR520" s="12">
        <f t="shared" si="383"/>
        <v>3.1448392947278893E-6</v>
      </c>
      <c r="AS520" s="12">
        <f t="shared" si="384"/>
        <v>2.9440820032959389E-6</v>
      </c>
      <c r="AT520" s="12">
        <f t="shared" si="385"/>
        <v>2.7377556846480747E-6</v>
      </c>
      <c r="AU520" s="12">
        <f t="shared" si="386"/>
        <v>2.4750345322170784E-6</v>
      </c>
      <c r="AV520" s="12">
        <f t="shared" si="387"/>
        <v>8.6114885364812744E-6</v>
      </c>
      <c r="AW520" s="12">
        <f t="shared" si="388"/>
        <v>4.9796331821239074E-5</v>
      </c>
      <c r="AX520" s="12">
        <f t="shared" si="389"/>
        <v>7.1860753190274604E-6</v>
      </c>
      <c r="AY520" s="12">
        <f t="shared" si="390"/>
        <v>5.3701570672899527E-5</v>
      </c>
      <c r="AZ520" s="12">
        <f t="shared" si="391"/>
        <v>7.8917621243700177E-5</v>
      </c>
      <c r="BE520" s="1">
        <f t="shared" si="411"/>
        <v>44342</v>
      </c>
      <c r="BF520" s="4">
        <f>lambda!$C$1*BF519</f>
        <v>1.3001542692092814E-4</v>
      </c>
      <c r="BG520" s="12">
        <f t="shared" si="412"/>
        <v>4.0887762350175708E-10</v>
      </c>
      <c r="BH520" s="12">
        <f t="shared" si="413"/>
        <v>3.8277607854874285E-10</v>
      </c>
      <c r="BI520" s="12">
        <f t="shared" si="414"/>
        <v>3.5595047414471737E-10</v>
      </c>
      <c r="BJ520" s="12">
        <f t="shared" si="415"/>
        <v>3.2179267135024314E-10</v>
      </c>
      <c r="BK520" s="12">
        <f t="shared" si="416"/>
        <v>1.1196263584952916E-9</v>
      </c>
      <c r="BL520" s="12">
        <f t="shared" si="417"/>
        <v>6.4742913408345973E-9</v>
      </c>
      <c r="BM520" s="12">
        <f t="shared" si="418"/>
        <v>9.3430065048930026E-10</v>
      </c>
      <c r="BN520" s="12">
        <f t="shared" si="419"/>
        <v>6.9820326373614261E-9</v>
      </c>
      <c r="BO520" s="12">
        <f t="shared" si="420"/>
        <v>1.0260508217583787E-8</v>
      </c>
    </row>
    <row r="521" spans="1:67" x14ac:dyDescent="0.25">
      <c r="A521" s="1">
        <v>44341</v>
      </c>
      <c r="B521" s="33">
        <v>5.27</v>
      </c>
      <c r="C521" s="33">
        <v>5.39</v>
      </c>
      <c r="D521" s="33">
        <v>5.51</v>
      </c>
      <c r="E521" s="33">
        <v>5.61</v>
      </c>
      <c r="F521" s="33">
        <v>5.98</v>
      </c>
      <c r="G521" s="33">
        <v>6.28</v>
      </c>
      <c r="H521" s="33">
        <v>6.73</v>
      </c>
      <c r="I521" s="33">
        <v>7.02</v>
      </c>
      <c r="J521" s="33">
        <v>7.28</v>
      </c>
      <c r="K521" s="33">
        <v>7.47</v>
      </c>
      <c r="L521" s="33">
        <v>7.56</v>
      </c>
      <c r="M521" s="33">
        <v>7.66</v>
      </c>
      <c r="O521" s="1">
        <f t="shared" si="392"/>
        <v>44341</v>
      </c>
      <c r="P521" s="6">
        <f t="shared" si="393"/>
        <v>5.3998072324162649</v>
      </c>
      <c r="Q521" s="6">
        <f t="shared" si="394"/>
        <v>5.6304098750279863</v>
      </c>
      <c r="R521" s="6">
        <f t="shared" si="395"/>
        <v>5.7839045106121922</v>
      </c>
      <c r="S521" s="6">
        <f t="shared" si="396"/>
        <v>6.3512962787614979</v>
      </c>
      <c r="T521" s="6">
        <f t="shared" si="397"/>
        <v>6.8825500543975071</v>
      </c>
      <c r="U521" s="6">
        <f t="shared" si="398"/>
        <v>7.6830099610836537</v>
      </c>
      <c r="V521" s="6">
        <f t="shared" si="399"/>
        <v>8.0486445982935528</v>
      </c>
      <c r="W521" s="6">
        <f t="shared" si="400"/>
        <v>8.5278756800401947</v>
      </c>
      <c r="X521" s="6">
        <f t="shared" si="401"/>
        <v>9.1844209175435498</v>
      </c>
      <c r="AC521" s="1">
        <f t="shared" si="402"/>
        <v>44341</v>
      </c>
      <c r="AD521" s="9">
        <f t="shared" si="403"/>
        <v>1.7717264949562144E-3</v>
      </c>
      <c r="AE521" s="9">
        <f t="shared" si="404"/>
        <v>-1.2150677584654511E-5</v>
      </c>
      <c r="AF521" s="9">
        <f t="shared" si="405"/>
        <v>-9.9262710968879269E-3</v>
      </c>
      <c r="AG521" s="9">
        <f t="shared" si="406"/>
        <v>-3.1551620518677466E-3</v>
      </c>
      <c r="AH521" s="9">
        <f t="shared" si="407"/>
        <v>-1.4518603903717997E-3</v>
      </c>
      <c r="AI521" s="9">
        <f t="shared" si="408"/>
        <v>5.6503767054615619E-3</v>
      </c>
      <c r="AJ521" s="9">
        <f t="shared" si="409"/>
        <v>1.3395067495008376E-3</v>
      </c>
      <c r="AK521" s="9">
        <f t="shared" si="381"/>
        <v>5.9553617243799468E-3</v>
      </c>
      <c r="AL521" s="9">
        <f t="shared" si="382"/>
        <v>7.4014169967877609E-3</v>
      </c>
      <c r="AQ521" s="1">
        <f t="shared" si="410"/>
        <v>44341</v>
      </c>
      <c r="AR521" s="12">
        <f t="shared" si="383"/>
        <v>3.1390147729298327E-6</v>
      </c>
      <c r="AS521" s="12">
        <f t="shared" si="384"/>
        <v>1.4763896576622558E-10</v>
      </c>
      <c r="AT521" s="12">
        <f t="shared" si="385"/>
        <v>9.8530857888912653E-5</v>
      </c>
      <c r="AU521" s="12">
        <f t="shared" si="386"/>
        <v>9.9550475735462889E-6</v>
      </c>
      <c r="AV521" s="12">
        <f t="shared" si="387"/>
        <v>2.1078985931305545E-6</v>
      </c>
      <c r="AW521" s="12">
        <f t="shared" si="388"/>
        <v>3.1926756913622653E-5</v>
      </c>
      <c r="AX521" s="12">
        <f t="shared" si="389"/>
        <v>1.7942783319582996E-6</v>
      </c>
      <c r="AY521" s="12">
        <f t="shared" si="390"/>
        <v>3.5466333268209696E-5</v>
      </c>
      <c r="AZ521" s="12">
        <f t="shared" si="391"/>
        <v>5.4780973560338758E-5</v>
      </c>
      <c r="BE521" s="1">
        <f t="shared" si="411"/>
        <v>44341</v>
      </c>
      <c r="BF521" s="4">
        <f>lambda!$C$1*BF520</f>
        <v>1.2898355845330174E-4</v>
      </c>
      <c r="BG521" s="12">
        <f t="shared" si="412"/>
        <v>4.0488129544997279E-10</v>
      </c>
      <c r="BH521" s="12">
        <f t="shared" si="413"/>
        <v>1.9042999170892973E-14</v>
      </c>
      <c r="BI521" s="12">
        <f t="shared" si="414"/>
        <v>1.2708860667968533E-8</v>
      </c>
      <c r="BJ521" s="12">
        <f t="shared" si="415"/>
        <v>1.2840374606079075E-9</v>
      </c>
      <c r="BK521" s="12">
        <f t="shared" si="416"/>
        <v>2.7188426140068737E-10</v>
      </c>
      <c r="BL521" s="12">
        <f t="shared" si="417"/>
        <v>4.1180267165926031E-9</v>
      </c>
      <c r="BM521" s="12">
        <f t="shared" si="418"/>
        <v>2.3143240411163608E-10</v>
      </c>
      <c r="BN521" s="12">
        <f t="shared" si="419"/>
        <v>4.5745738702244058E-9</v>
      </c>
      <c r="BO521" s="12">
        <f t="shared" si="420"/>
        <v>7.0658449053487314E-9</v>
      </c>
    </row>
    <row r="522" spans="1:67" x14ac:dyDescent="0.25">
      <c r="A522" s="1">
        <v>44340</v>
      </c>
      <c r="B522" s="33">
        <v>5.22</v>
      </c>
      <c r="C522" s="33">
        <v>5.36</v>
      </c>
      <c r="D522" s="33">
        <v>5.49</v>
      </c>
      <c r="E522" s="33">
        <v>5.61</v>
      </c>
      <c r="F522" s="33">
        <v>5.99</v>
      </c>
      <c r="G522" s="33">
        <v>6.29</v>
      </c>
      <c r="H522" s="33">
        <v>6.72</v>
      </c>
      <c r="I522" s="33">
        <v>7.01</v>
      </c>
      <c r="J522" s="33">
        <v>7.26</v>
      </c>
      <c r="K522" s="33">
        <v>7.44</v>
      </c>
      <c r="L522" s="33">
        <v>7.52</v>
      </c>
      <c r="M522" s="33">
        <v>7.62</v>
      </c>
      <c r="O522" s="1">
        <f t="shared" si="392"/>
        <v>44340</v>
      </c>
      <c r="P522" s="6">
        <f t="shared" si="393"/>
        <v>5.3902487209093408</v>
      </c>
      <c r="Q522" s="6">
        <f t="shared" si="394"/>
        <v>5.6304782887386828</v>
      </c>
      <c r="R522" s="6">
        <f t="shared" si="395"/>
        <v>5.8416030064829094</v>
      </c>
      <c r="S522" s="6">
        <f t="shared" si="396"/>
        <v>6.3713672947637745</v>
      </c>
      <c r="T522" s="6">
        <f t="shared" si="397"/>
        <v>6.8925498135768315</v>
      </c>
      <c r="U522" s="6">
        <f t="shared" si="398"/>
        <v>7.6397204766931566</v>
      </c>
      <c r="V522" s="6">
        <f t="shared" si="399"/>
        <v>8.037870602061103</v>
      </c>
      <c r="W522" s="6">
        <f t="shared" si="400"/>
        <v>8.4772400221095818</v>
      </c>
      <c r="X522" s="6">
        <f t="shared" si="401"/>
        <v>9.1166941347175392</v>
      </c>
      <c r="AC522" s="1">
        <f t="shared" si="402"/>
        <v>44340</v>
      </c>
      <c r="AD522" s="9">
        <f t="shared" si="403"/>
        <v>1.7884166319833857E-3</v>
      </c>
      <c r="AE522" s="9">
        <f t="shared" si="404"/>
        <v>5.1351723014307288E-3</v>
      </c>
      <c r="AF522" s="9">
        <f t="shared" si="405"/>
        <v>8.251851344523959E-3</v>
      </c>
      <c r="AG522" s="9">
        <f t="shared" si="406"/>
        <v>-1.1486095605016733E-5</v>
      </c>
      <c r="AH522" s="9">
        <f t="shared" si="407"/>
        <v>1.4518603903718873E-3</v>
      </c>
      <c r="AI522" s="9">
        <f t="shared" si="408"/>
        <v>4.951365193674547E-3</v>
      </c>
      <c r="AJ522" s="9">
        <f t="shared" si="409"/>
        <v>7.4290526346735431E-3</v>
      </c>
      <c r="AK522" s="9">
        <f t="shared" si="381"/>
        <v>-4.8279235930091807E-4</v>
      </c>
      <c r="AL522" s="9">
        <f t="shared" si="382"/>
        <v>-1.0377443889698282E-2</v>
      </c>
      <c r="AQ522" s="1">
        <f t="shared" si="410"/>
        <v>44340</v>
      </c>
      <c r="AR522" s="12">
        <f t="shared" si="383"/>
        <v>3.1984340495547967E-6</v>
      </c>
      <c r="AS522" s="12">
        <f t="shared" si="384"/>
        <v>2.6369994565381367E-5</v>
      </c>
      <c r="AT522" s="12">
        <f t="shared" si="385"/>
        <v>6.8093050612121875E-5</v>
      </c>
      <c r="AU522" s="12">
        <f t="shared" si="386"/>
        <v>1.3193039224758472E-10</v>
      </c>
      <c r="AV522" s="12">
        <f t="shared" si="387"/>
        <v>2.107898593130809E-6</v>
      </c>
      <c r="AW522" s="12">
        <f t="shared" si="388"/>
        <v>2.4516017281131784E-5</v>
      </c>
      <c r="AX522" s="12">
        <f t="shared" si="389"/>
        <v>5.5190823048749914E-5</v>
      </c>
      <c r="AY522" s="12">
        <f t="shared" si="390"/>
        <v>2.3308846219934678E-7</v>
      </c>
      <c r="AZ522" s="12">
        <f t="shared" si="391"/>
        <v>1.0769134168383621E-4</v>
      </c>
      <c r="BE522" s="1">
        <f t="shared" si="411"/>
        <v>44340</v>
      </c>
      <c r="BF522" s="4">
        <f>lambda!$C$1*BF521</f>
        <v>1.2795987941795808E-4</v>
      </c>
      <c r="BG522" s="12">
        <f t="shared" si="412"/>
        <v>4.0927123530732313E-10</v>
      </c>
      <c r="BH522" s="12">
        <f t="shared" si="413"/>
        <v>3.3743013248384097E-9</v>
      </c>
      <c r="BI522" s="12">
        <f t="shared" si="414"/>
        <v>8.7131785455280315E-9</v>
      </c>
      <c r="BJ522" s="12">
        <f t="shared" si="415"/>
        <v>1.6881797083564851E-14</v>
      </c>
      <c r="BK522" s="12">
        <f t="shared" si="416"/>
        <v>2.6972644980230178E-10</v>
      </c>
      <c r="BL522" s="12">
        <f t="shared" si="417"/>
        <v>3.1370666151021995E-9</v>
      </c>
      <c r="BM522" s="12">
        <f t="shared" si="418"/>
        <v>7.0622110622959001E-9</v>
      </c>
      <c r="BN522" s="12">
        <f t="shared" si="419"/>
        <v>2.9825971516745696E-11</v>
      </c>
      <c r="BO522" s="12">
        <f t="shared" si="420"/>
        <v>1.3780171096221805E-8</v>
      </c>
    </row>
    <row r="523" spans="1:67" x14ac:dyDescent="0.25">
      <c r="A523" s="1">
        <v>44337</v>
      </c>
      <c r="B523" s="33">
        <v>5.23</v>
      </c>
      <c r="C523" s="33">
        <v>5.36</v>
      </c>
      <c r="D523" s="33">
        <v>5.48</v>
      </c>
      <c r="E523" s="33">
        <v>5.59</v>
      </c>
      <c r="F523" s="33">
        <v>5.98</v>
      </c>
      <c r="G523" s="33">
        <v>6.28</v>
      </c>
      <c r="H523" s="33">
        <v>6.7</v>
      </c>
      <c r="I523" s="33">
        <v>6.98</v>
      </c>
      <c r="J523" s="33">
        <v>7.24</v>
      </c>
      <c r="K523" s="33">
        <v>7.45</v>
      </c>
      <c r="L523" s="33">
        <v>7.54</v>
      </c>
      <c r="M523" s="33">
        <v>7.63</v>
      </c>
      <c r="O523" s="1">
        <f t="shared" si="392"/>
        <v>44337</v>
      </c>
      <c r="P523" s="6">
        <f t="shared" si="393"/>
        <v>5.3806173254873357</v>
      </c>
      <c r="Q523" s="6">
        <f t="shared" si="394"/>
        <v>5.6016389235157504</v>
      </c>
      <c r="R523" s="6">
        <f t="shared" si="395"/>
        <v>5.7935973072109626</v>
      </c>
      <c r="S523" s="6">
        <f t="shared" si="396"/>
        <v>6.3714404773179467</v>
      </c>
      <c r="T523" s="6">
        <f t="shared" si="397"/>
        <v>6.8825500543975071</v>
      </c>
      <c r="U523" s="6">
        <f t="shared" si="398"/>
        <v>7.6019869240247839</v>
      </c>
      <c r="V523" s="6">
        <f t="shared" si="399"/>
        <v>7.9783780983780801</v>
      </c>
      <c r="W523" s="6">
        <f t="shared" si="400"/>
        <v>8.481333756952651</v>
      </c>
      <c r="X523" s="6">
        <f t="shared" si="401"/>
        <v>9.2117947135629894</v>
      </c>
      <c r="AC523" s="1">
        <f t="shared" si="402"/>
        <v>44337</v>
      </c>
      <c r="AD523" s="9">
        <f t="shared" si="403"/>
        <v>-4.5875517988795164E-6</v>
      </c>
      <c r="AE523" s="9">
        <f t="shared" si="404"/>
        <v>-3.4305566857796722E-3</v>
      </c>
      <c r="AF523" s="9">
        <f t="shared" si="405"/>
        <v>-6.6114640790442243E-3</v>
      </c>
      <c r="AG523" s="9">
        <f t="shared" si="406"/>
        <v>1.5822205525792602E-3</v>
      </c>
      <c r="AH523" s="9">
        <f t="shared" si="407"/>
        <v>0</v>
      </c>
      <c r="AI523" s="9">
        <f t="shared" si="408"/>
        <v>-3.545090297899105E-3</v>
      </c>
      <c r="AJ523" s="9">
        <f t="shared" si="409"/>
        <v>3.4101637439988503E-3</v>
      </c>
      <c r="AK523" s="9">
        <f t="shared" si="381"/>
        <v>4.6060139848407358E-3</v>
      </c>
      <c r="AL523" s="9">
        <f t="shared" si="382"/>
        <v>5.9093739159732043E-3</v>
      </c>
      <c r="AQ523" s="1">
        <f t="shared" si="410"/>
        <v>44337</v>
      </c>
      <c r="AR523" s="12">
        <f t="shared" si="383"/>
        <v>2.1045631507402688E-11</v>
      </c>
      <c r="AS523" s="12">
        <f t="shared" si="384"/>
        <v>1.1768719174347609E-5</v>
      </c>
      <c r="AT523" s="12">
        <f t="shared" si="385"/>
        <v>4.3711457268492096E-5</v>
      </c>
      <c r="AU523" s="12">
        <f t="shared" si="386"/>
        <v>2.5034218770042196E-6</v>
      </c>
      <c r="AV523" s="12">
        <f t="shared" si="387"/>
        <v>0</v>
      </c>
      <c r="AW523" s="12">
        <f t="shared" si="388"/>
        <v>1.2567665220258366E-5</v>
      </c>
      <c r="AX523" s="12">
        <f t="shared" si="389"/>
        <v>1.1629216760884256E-5</v>
      </c>
      <c r="AY523" s="12">
        <f t="shared" si="390"/>
        <v>2.1215364828548434E-5</v>
      </c>
      <c r="AZ523" s="12">
        <f t="shared" si="391"/>
        <v>3.4920700078784485E-5</v>
      </c>
      <c r="BE523" s="1">
        <f t="shared" si="411"/>
        <v>44337</v>
      </c>
      <c r="BF523" s="4">
        <f>lambda!$C$1*BF522</f>
        <v>1.2694432481940286E-4</v>
      </c>
      <c r="BG523" s="12">
        <f t="shared" si="412"/>
        <v>2.6716234821051857E-15</v>
      </c>
      <c r="BH523" s="12">
        <f t="shared" si="413"/>
        <v>1.4939721095767175E-9</v>
      </c>
      <c r="BI523" s="12">
        <f t="shared" si="414"/>
        <v>5.5489214298209086E-9</v>
      </c>
      <c r="BJ523" s="12">
        <f t="shared" si="415"/>
        <v>3.1779519991442284E-10</v>
      </c>
      <c r="BK523" s="12">
        <f t="shared" si="416"/>
        <v>0</v>
      </c>
      <c r="BL523" s="12">
        <f t="shared" si="417"/>
        <v>1.5953937759419902E-9</v>
      </c>
      <c r="BM523" s="12">
        <f t="shared" si="418"/>
        <v>1.4762630698889349E-9</v>
      </c>
      <c r="BN523" s="12">
        <f t="shared" si="419"/>
        <v>2.6931701639573872E-9</v>
      </c>
      <c r="BO523" s="12">
        <f t="shared" si="420"/>
        <v>4.4329846937221648E-9</v>
      </c>
    </row>
    <row r="524" spans="1:67" x14ac:dyDescent="0.25">
      <c r="A524" s="1">
        <v>44336</v>
      </c>
      <c r="B524" s="33">
        <v>5.21</v>
      </c>
      <c r="C524" s="33">
        <v>5.35</v>
      </c>
      <c r="D524" s="33">
        <v>5.48</v>
      </c>
      <c r="E524" s="33">
        <v>5.6</v>
      </c>
      <c r="F524" s="33">
        <v>5.98</v>
      </c>
      <c r="G524" s="33">
        <v>6.28</v>
      </c>
      <c r="H524" s="33">
        <v>6.71</v>
      </c>
      <c r="I524" s="33">
        <v>6.98</v>
      </c>
      <c r="J524" s="33">
        <v>7.23</v>
      </c>
      <c r="K524" s="33">
        <v>7.43</v>
      </c>
      <c r="L524" s="33">
        <v>7.53</v>
      </c>
      <c r="M524" s="33">
        <v>7.62</v>
      </c>
      <c r="O524" s="1">
        <f t="shared" si="392"/>
        <v>44336</v>
      </c>
      <c r="P524" s="6">
        <f t="shared" si="393"/>
        <v>5.3806420094046459</v>
      </c>
      <c r="Q524" s="6">
        <f t="shared" si="394"/>
        <v>5.6208886631589294</v>
      </c>
      <c r="R524" s="6">
        <f t="shared" si="395"/>
        <v>5.8320283705035614</v>
      </c>
      <c r="S524" s="6">
        <f t="shared" si="396"/>
        <v>6.3613674242424256</v>
      </c>
      <c r="T524" s="6">
        <f t="shared" si="397"/>
        <v>6.8825500543975071</v>
      </c>
      <c r="U524" s="6">
        <f t="shared" si="398"/>
        <v>7.6289844802264977</v>
      </c>
      <c r="V524" s="6">
        <f t="shared" si="399"/>
        <v>7.9512168611063583</v>
      </c>
      <c r="W524" s="6">
        <f t="shared" si="400"/>
        <v>8.4423584443816733</v>
      </c>
      <c r="X524" s="6">
        <f t="shared" si="401"/>
        <v>9.1575192989675358</v>
      </c>
      <c r="AC524" s="1">
        <f t="shared" si="402"/>
        <v>44336</v>
      </c>
      <c r="AD524" s="9">
        <f t="shared" si="403"/>
        <v>-1.783829080184442E-3</v>
      </c>
      <c r="AE524" s="9">
        <f t="shared" si="404"/>
        <v>3.4305566857797121E-3</v>
      </c>
      <c r="AF524" s="9">
        <f t="shared" si="405"/>
        <v>6.6114640790441784E-3</v>
      </c>
      <c r="AG524" s="9">
        <f t="shared" si="406"/>
        <v>4.7383207077916906E-3</v>
      </c>
      <c r="AH524" s="9">
        <f t="shared" si="407"/>
        <v>-5.8458333391116805E-3</v>
      </c>
      <c r="AI524" s="9">
        <f t="shared" si="408"/>
        <v>-1.4069091475152807E-2</v>
      </c>
      <c r="AJ524" s="9">
        <f t="shared" si="409"/>
        <v>-1.013728914094101E-2</v>
      </c>
      <c r="AK524" s="9">
        <f t="shared" si="381"/>
        <v>-2.2678935235109789E-3</v>
      </c>
      <c r="AL524" s="9">
        <f t="shared" si="382"/>
        <v>-1.4594047159250962E-3</v>
      </c>
      <c r="AQ524" s="1">
        <f t="shared" si="410"/>
        <v>44336</v>
      </c>
      <c r="AR524" s="12">
        <f t="shared" si="383"/>
        <v>3.1820461873116723E-6</v>
      </c>
      <c r="AS524" s="12">
        <f t="shared" si="384"/>
        <v>1.1768719174347881E-5</v>
      </c>
      <c r="AT524" s="12">
        <f t="shared" si="385"/>
        <v>4.3711457268491486E-5</v>
      </c>
      <c r="AU524" s="12">
        <f t="shared" si="386"/>
        <v>2.2451683129887546E-5</v>
      </c>
      <c r="AV524" s="12">
        <f t="shared" si="387"/>
        <v>3.4173767428669623E-5</v>
      </c>
      <c r="AW524" s="12">
        <f t="shared" si="388"/>
        <v>1.9793933493621738E-4</v>
      </c>
      <c r="AX524" s="12">
        <f t="shared" si="389"/>
        <v>1.0276463112704052E-4</v>
      </c>
      <c r="AY524" s="12">
        <f t="shared" si="390"/>
        <v>5.1433410339830432E-6</v>
      </c>
      <c r="AZ524" s="12">
        <f t="shared" si="391"/>
        <v>2.1298621248644106E-6</v>
      </c>
      <c r="BE524" s="1">
        <f t="shared" si="411"/>
        <v>44336</v>
      </c>
      <c r="BF524" s="4">
        <f>lambda!$C$1*BF523</f>
        <v>1.2593683017797904E-4</v>
      </c>
      <c r="BG524" s="12">
        <f t="shared" si="412"/>
        <v>4.0073681030995575E-10</v>
      </c>
      <c r="BH524" s="12">
        <f t="shared" si="413"/>
        <v>1.4821151880721749E-9</v>
      </c>
      <c r="BI524" s="12">
        <f t="shared" si="414"/>
        <v>5.504882370854E-9</v>
      </c>
      <c r="BJ524" s="12">
        <f t="shared" si="415"/>
        <v>2.827493805538445E-9</v>
      </c>
      <c r="BK524" s="12">
        <f t="shared" si="416"/>
        <v>4.303735945206118E-9</v>
      </c>
      <c r="BL524" s="12">
        <f t="shared" si="417"/>
        <v>2.492785240940452E-8</v>
      </c>
      <c r="BM524" s="12">
        <f t="shared" si="418"/>
        <v>1.294185189854876E-8</v>
      </c>
      <c r="BN524" s="12">
        <f t="shared" si="419"/>
        <v>6.4773606634415363E-10</v>
      </c>
      <c r="BO524" s="12">
        <f t="shared" si="420"/>
        <v>2.6822808472155887E-10</v>
      </c>
    </row>
    <row r="525" spans="1:67" x14ac:dyDescent="0.25">
      <c r="A525" s="1">
        <v>44335</v>
      </c>
      <c r="B525" s="33">
        <v>5.22</v>
      </c>
      <c r="C525" s="33">
        <v>5.36</v>
      </c>
      <c r="D525" s="33">
        <v>5.48</v>
      </c>
      <c r="E525" s="33">
        <v>5.59</v>
      </c>
      <c r="F525" s="33">
        <v>5.96</v>
      </c>
      <c r="G525" s="33">
        <v>6.28</v>
      </c>
      <c r="H525" s="33">
        <v>6.75</v>
      </c>
      <c r="I525" s="33">
        <v>7.03</v>
      </c>
      <c r="J525" s="33">
        <v>7.27</v>
      </c>
      <c r="K525" s="33">
        <v>7.46</v>
      </c>
      <c r="L525" s="33">
        <v>7.55</v>
      </c>
      <c r="M525" s="33">
        <v>7.65</v>
      </c>
      <c r="O525" s="1">
        <f t="shared" si="392"/>
        <v>44335</v>
      </c>
      <c r="P525" s="6">
        <f t="shared" si="393"/>
        <v>5.3902487209093408</v>
      </c>
      <c r="Q525" s="6">
        <f t="shared" si="394"/>
        <v>5.6016389235157504</v>
      </c>
      <c r="R525" s="6">
        <f t="shared" si="395"/>
        <v>5.7935973072109626</v>
      </c>
      <c r="S525" s="6">
        <f t="shared" si="396"/>
        <v>6.3312965242920738</v>
      </c>
      <c r="T525" s="6">
        <f t="shared" si="397"/>
        <v>6.9229021257906087</v>
      </c>
      <c r="U525" s="6">
        <f t="shared" si="398"/>
        <v>7.7370759521877215</v>
      </c>
      <c r="V525" s="6">
        <f t="shared" si="399"/>
        <v>8.0322305814257806</v>
      </c>
      <c r="W525" s="6">
        <f t="shared" si="400"/>
        <v>8.4615265418071779</v>
      </c>
      <c r="X525" s="6">
        <f t="shared" si="401"/>
        <v>9.1708935826912121</v>
      </c>
      <c r="AC525" s="1">
        <f t="shared" si="402"/>
        <v>44335</v>
      </c>
      <c r="AD525" s="9">
        <f t="shared" si="403"/>
        <v>-1.780526230740317E-3</v>
      </c>
      <c r="AE525" s="9">
        <f t="shared" si="404"/>
        <v>-1.7107129156695763E-3</v>
      </c>
      <c r="AF525" s="9">
        <f t="shared" si="405"/>
        <v>-1.6517304174754157E-3</v>
      </c>
      <c r="AG525" s="9">
        <f t="shared" si="406"/>
        <v>1.5916593166866383E-3</v>
      </c>
      <c r="AH525" s="9">
        <f t="shared" si="407"/>
        <v>8.7558931388423637E-3</v>
      </c>
      <c r="AI525" s="9">
        <f t="shared" si="408"/>
        <v>9.8120030570696161E-3</v>
      </c>
      <c r="AJ525" s="9">
        <f t="shared" si="409"/>
        <v>6.3925161891922031E-4</v>
      </c>
      <c r="AK525" s="9">
        <f t="shared" si="381"/>
        <v>-4.8255427410770377E-4</v>
      </c>
      <c r="AL525" s="9">
        <f t="shared" si="382"/>
        <v>-1.4900691281082804E-3</v>
      </c>
      <c r="AQ525" s="1">
        <f t="shared" si="410"/>
        <v>44335</v>
      </c>
      <c r="AR525" s="12">
        <f t="shared" si="383"/>
        <v>3.1702736583543206E-6</v>
      </c>
      <c r="AS525" s="12">
        <f t="shared" si="384"/>
        <v>2.9265386798387029E-6</v>
      </c>
      <c r="AT525" s="12">
        <f t="shared" si="385"/>
        <v>2.7282133720135108E-6</v>
      </c>
      <c r="AU525" s="12">
        <f t="shared" si="386"/>
        <v>2.5333793803953763E-6</v>
      </c>
      <c r="AV525" s="12">
        <f t="shared" si="387"/>
        <v>7.6665664658826782E-5</v>
      </c>
      <c r="AW525" s="12">
        <f t="shared" si="388"/>
        <v>9.6275403991943491E-5</v>
      </c>
      <c r="AX525" s="12">
        <f t="shared" si="389"/>
        <v>4.0864263229084407E-7</v>
      </c>
      <c r="AY525" s="12">
        <f t="shared" si="390"/>
        <v>2.3285862745961289E-7</v>
      </c>
      <c r="AZ525" s="12">
        <f t="shared" si="391"/>
        <v>2.2203060065413711E-6</v>
      </c>
      <c r="BE525" s="1">
        <f t="shared" si="411"/>
        <v>44335</v>
      </c>
      <c r="BF525" s="4">
        <f>lambda!$C$1*BF524</f>
        <v>1.2493733152577286E-4</v>
      </c>
      <c r="BG525" s="12">
        <f t="shared" si="412"/>
        <v>3.960855310812385E-10</v>
      </c>
      <c r="BH525" s="12">
        <f t="shared" si="413"/>
        <v>3.6563393326600564E-10</v>
      </c>
      <c r="BI525" s="12">
        <f t="shared" si="414"/>
        <v>3.4085569853229867E-10</v>
      </c>
      <c r="BJ525" s="12">
        <f t="shared" si="415"/>
        <v>3.1651365952901416E-10</v>
      </c>
      <c r="BK525" s="12">
        <f t="shared" si="416"/>
        <v>9.5784035621235696E-9</v>
      </c>
      <c r="BL525" s="12">
        <f t="shared" si="417"/>
        <v>1.2028392066319159E-8</v>
      </c>
      <c r="BM525" s="12">
        <f t="shared" si="418"/>
        <v>5.1054720026085675E-11</v>
      </c>
      <c r="BN525" s="12">
        <f t="shared" si="419"/>
        <v>2.9092735537558093E-11</v>
      </c>
      <c r="BO525" s="12">
        <f t="shared" si="420"/>
        <v>2.773991076279241E-10</v>
      </c>
    </row>
    <row r="526" spans="1:67" x14ac:dyDescent="0.25">
      <c r="A526" s="1">
        <v>44334</v>
      </c>
      <c r="B526" s="33">
        <v>5.23</v>
      </c>
      <c r="C526" s="33">
        <v>5.37</v>
      </c>
      <c r="D526" s="33">
        <v>5.49</v>
      </c>
      <c r="E526" s="33">
        <v>5.6</v>
      </c>
      <c r="F526" s="33">
        <v>5.96</v>
      </c>
      <c r="G526" s="33">
        <v>6.26</v>
      </c>
      <c r="H526" s="33">
        <v>6.71</v>
      </c>
      <c r="I526" s="33">
        <v>7</v>
      </c>
      <c r="J526" s="33">
        <v>7.25</v>
      </c>
      <c r="K526" s="33">
        <v>7.45</v>
      </c>
      <c r="L526" s="33">
        <v>7.54</v>
      </c>
      <c r="M526" s="33">
        <v>7.64</v>
      </c>
      <c r="O526" s="1">
        <f t="shared" si="392"/>
        <v>44334</v>
      </c>
      <c r="P526" s="6">
        <f t="shared" si="393"/>
        <v>5.3998547495022642</v>
      </c>
      <c r="Q526" s="6">
        <f t="shared" si="394"/>
        <v>5.6112299209536864</v>
      </c>
      <c r="R526" s="6">
        <f t="shared" si="395"/>
        <v>5.803174675547762</v>
      </c>
      <c r="S526" s="6">
        <f t="shared" si="396"/>
        <v>6.3212272727272811</v>
      </c>
      <c r="T526" s="6">
        <f t="shared" si="397"/>
        <v>6.8625505361753047</v>
      </c>
      <c r="U526" s="6">
        <f t="shared" si="398"/>
        <v>7.661530969186825</v>
      </c>
      <c r="V526" s="6">
        <f t="shared" si="399"/>
        <v>8.0270976058293471</v>
      </c>
      <c r="W526" s="6">
        <f t="shared" si="400"/>
        <v>8.4656106729336162</v>
      </c>
      <c r="X526" s="6">
        <f t="shared" si="401"/>
        <v>9.1845690342497299</v>
      </c>
      <c r="AC526" s="1">
        <f t="shared" si="402"/>
        <v>44334</v>
      </c>
      <c r="AD526" s="9">
        <f t="shared" si="403"/>
        <v>5.3603506598873599E-3</v>
      </c>
      <c r="AE526" s="9">
        <f t="shared" si="404"/>
        <v>6.8725140395270315E-3</v>
      </c>
      <c r="AF526" s="9">
        <f t="shared" si="405"/>
        <v>3.3063108097063365E-3</v>
      </c>
      <c r="AG526" s="9">
        <f t="shared" si="406"/>
        <v>-1.0974765074854004E-5</v>
      </c>
      <c r="AH526" s="9">
        <f t="shared" si="407"/>
        <v>-2.9352963990903883E-3</v>
      </c>
      <c r="AI526" s="9">
        <f t="shared" si="408"/>
        <v>-3.5208872194700054E-3</v>
      </c>
      <c r="AJ526" s="9">
        <f t="shared" si="409"/>
        <v>-1.341178856650499E-3</v>
      </c>
      <c r="AK526" s="9">
        <f t="shared" si="381"/>
        <v>3.2341565758027971E-3</v>
      </c>
      <c r="AL526" s="9">
        <f t="shared" si="382"/>
        <v>4.4428415877734188E-3</v>
      </c>
      <c r="AQ526" s="1">
        <f t="shared" si="410"/>
        <v>44334</v>
      </c>
      <c r="AR526" s="12">
        <f t="shared" si="383"/>
        <v>2.8733359196954855E-5</v>
      </c>
      <c r="AS526" s="12">
        <f t="shared" si="384"/>
        <v>4.7231449223496159E-5</v>
      </c>
      <c r="AT526" s="12">
        <f t="shared" si="385"/>
        <v>1.093169117038097E-5</v>
      </c>
      <c r="AU526" s="12">
        <f t="shared" si="386"/>
        <v>1.2044546844823522E-10</v>
      </c>
      <c r="AV526" s="12">
        <f t="shared" si="387"/>
        <v>8.6159649505130007E-6</v>
      </c>
      <c r="AW526" s="12">
        <f t="shared" si="388"/>
        <v>1.2396646812227227E-5</v>
      </c>
      <c r="AX526" s="12">
        <f t="shared" si="389"/>
        <v>1.7987607255263397E-6</v>
      </c>
      <c r="AY526" s="12">
        <f t="shared" si="390"/>
        <v>1.0459768756808473E-5</v>
      </c>
      <c r="AZ526" s="12">
        <f t="shared" si="391"/>
        <v>1.9738841374049032E-5</v>
      </c>
      <c r="BE526" s="1">
        <f t="shared" si="411"/>
        <v>44334</v>
      </c>
      <c r="BF526" s="4">
        <f>lambda!$C$1*BF525</f>
        <v>1.2394576540255243E-4</v>
      </c>
      <c r="BG526" s="12">
        <f t="shared" si="412"/>
        <v>3.561378198253039E-9</v>
      </c>
      <c r="BH526" s="12">
        <f t="shared" si="413"/>
        <v>5.8541381250780226E-9</v>
      </c>
      <c r="BI526" s="12">
        <f t="shared" si="414"/>
        <v>1.3549368292571935E-9</v>
      </c>
      <c r="BJ526" s="12">
        <f t="shared" si="415"/>
        <v>1.4928705776085494E-14</v>
      </c>
      <c r="BK526" s="12">
        <f t="shared" si="416"/>
        <v>1.0679123704728986E-9</v>
      </c>
      <c r="BL526" s="12">
        <f t="shared" si="417"/>
        <v>1.5365118775666154E-9</v>
      </c>
      <c r="BM526" s="12">
        <f t="shared" si="418"/>
        <v>2.229487749014127E-10</v>
      </c>
      <c r="BN526" s="12">
        <f t="shared" si="419"/>
        <v>1.2964440444963306E-9</v>
      </c>
      <c r="BO526" s="12">
        <f t="shared" si="420"/>
        <v>2.4465458022660769E-9</v>
      </c>
    </row>
    <row r="527" spans="1:67" x14ac:dyDescent="0.25">
      <c r="A527" s="1">
        <v>44333</v>
      </c>
      <c r="B527" s="33">
        <v>5.24</v>
      </c>
      <c r="C527" s="33">
        <v>5.36</v>
      </c>
      <c r="D527" s="33">
        <v>5.47</v>
      </c>
      <c r="E527" s="33">
        <v>5.58</v>
      </c>
      <c r="F527" s="33">
        <v>5.95</v>
      </c>
      <c r="G527" s="33">
        <v>6.26</v>
      </c>
      <c r="H527" s="33">
        <v>6.72</v>
      </c>
      <c r="I527" s="33">
        <v>7.01</v>
      </c>
      <c r="J527" s="33">
        <v>7.25</v>
      </c>
      <c r="K527" s="33">
        <v>7.44</v>
      </c>
      <c r="L527" s="33">
        <v>7.53</v>
      </c>
      <c r="M527" s="33">
        <v>7.63</v>
      </c>
      <c r="O527" s="1">
        <f t="shared" si="392"/>
        <v>44333</v>
      </c>
      <c r="P527" s="6">
        <f t="shared" si="393"/>
        <v>5.370987074086031</v>
      </c>
      <c r="Q527" s="6">
        <f t="shared" si="394"/>
        <v>5.5727988747579005</v>
      </c>
      <c r="R527" s="6">
        <f t="shared" si="395"/>
        <v>5.7840192607150342</v>
      </c>
      <c r="S527" s="6">
        <f t="shared" si="396"/>
        <v>6.3212966470922671</v>
      </c>
      <c r="T527" s="6">
        <f t="shared" si="397"/>
        <v>6.8827237487475212</v>
      </c>
      <c r="U527" s="6">
        <f t="shared" si="398"/>
        <v>7.6885539000876912</v>
      </c>
      <c r="V527" s="6">
        <f t="shared" si="399"/>
        <v>8.037870602061103</v>
      </c>
      <c r="W527" s="6">
        <f t="shared" si="400"/>
        <v>8.4382757889812794</v>
      </c>
      <c r="X527" s="6">
        <f t="shared" si="401"/>
        <v>9.1438539612606942</v>
      </c>
      <c r="AC527" s="1">
        <f t="shared" si="402"/>
        <v>44333</v>
      </c>
      <c r="AD527" s="9">
        <f t="shared" si="403"/>
        <v>5.3814950728517707E-3</v>
      </c>
      <c r="AE527" s="9">
        <f t="shared" si="404"/>
        <v>5.1783355268876074E-3</v>
      </c>
      <c r="AF527" s="9">
        <f t="shared" si="405"/>
        <v>4.9809378734960823E-3</v>
      </c>
      <c r="AG527" s="9">
        <f t="shared" si="406"/>
        <v>4.7571005356093219E-3</v>
      </c>
      <c r="AH527" s="9">
        <f t="shared" si="407"/>
        <v>-2.6075690561266089E-5</v>
      </c>
      <c r="AI527" s="9">
        <f t="shared" si="408"/>
        <v>2.7976720480795024E-3</v>
      </c>
      <c r="AJ527" s="9">
        <f t="shared" si="409"/>
        <v>-2.0412183674985902E-3</v>
      </c>
      <c r="AK527" s="9">
        <f t="shared" si="381"/>
        <v>-3.234156575802778E-3</v>
      </c>
      <c r="AL527" s="9">
        <f t="shared" si="382"/>
        <v>0</v>
      </c>
      <c r="AQ527" s="1">
        <f t="shared" si="410"/>
        <v>44333</v>
      </c>
      <c r="AR527" s="12">
        <f t="shared" si="383"/>
        <v>2.8960489219127886E-5</v>
      </c>
      <c r="AS527" s="12">
        <f t="shared" si="384"/>
        <v>2.6815158829026354E-5</v>
      </c>
      <c r="AT527" s="12">
        <f t="shared" si="385"/>
        <v>2.4809742099627675E-5</v>
      </c>
      <c r="AU527" s="12">
        <f t="shared" si="386"/>
        <v>2.2630005505894496E-5</v>
      </c>
      <c r="AV527" s="12">
        <f t="shared" si="387"/>
        <v>6.7994163824690143E-10</v>
      </c>
      <c r="AW527" s="12">
        <f t="shared" si="388"/>
        <v>7.8269688886053571E-6</v>
      </c>
      <c r="AX527" s="12">
        <f t="shared" si="389"/>
        <v>4.1665724238136095E-6</v>
      </c>
      <c r="AY527" s="12">
        <f t="shared" si="390"/>
        <v>1.045976875680835E-5</v>
      </c>
      <c r="AZ527" s="12">
        <f t="shared" si="391"/>
        <v>0</v>
      </c>
      <c r="BE527" s="1">
        <f t="shared" si="411"/>
        <v>44333</v>
      </c>
      <c r="BF527" s="4">
        <f>lambda!$C$1*BF526</f>
        <v>1.2296206885173853E-4</v>
      </c>
      <c r="BG527" s="12">
        <f t="shared" si="412"/>
        <v>3.5610416693424346E-9</v>
      </c>
      <c r="BH527" s="12">
        <f t="shared" si="413"/>
        <v>3.2972474062050428E-9</v>
      </c>
      <c r="BI527" s="12">
        <f t="shared" si="414"/>
        <v>3.0506572162482941E-9</v>
      </c>
      <c r="BJ527" s="12">
        <f t="shared" si="415"/>
        <v>2.7826322951310208E-9</v>
      </c>
      <c r="BK527" s="12">
        <f t="shared" si="416"/>
        <v>8.3607030537279381E-14</v>
      </c>
      <c r="BL527" s="12">
        <f t="shared" si="417"/>
        <v>9.6242028738110722E-10</v>
      </c>
      <c r="BM527" s="12">
        <f t="shared" si="418"/>
        <v>5.1233036525272415E-10</v>
      </c>
      <c r="BN527" s="12">
        <f t="shared" si="419"/>
        <v>1.2861548060479317E-9</v>
      </c>
      <c r="BO527" s="12">
        <f t="shared" si="420"/>
        <v>0</v>
      </c>
    </row>
    <row r="528" spans="1:67" x14ac:dyDescent="0.25">
      <c r="A528" s="1">
        <v>44330</v>
      </c>
      <c r="B528" s="33">
        <v>5.21</v>
      </c>
      <c r="C528" s="33">
        <v>5.33</v>
      </c>
      <c r="D528" s="33">
        <v>5.44</v>
      </c>
      <c r="E528" s="33">
        <v>5.55</v>
      </c>
      <c r="F528" s="33">
        <v>5.92</v>
      </c>
      <c r="G528" s="33">
        <v>6.24</v>
      </c>
      <c r="H528" s="33">
        <v>6.7</v>
      </c>
      <c r="I528" s="33">
        <v>7</v>
      </c>
      <c r="J528" s="33">
        <v>7.25</v>
      </c>
      <c r="K528" s="33">
        <v>7.44</v>
      </c>
      <c r="L528" s="33">
        <v>7.54</v>
      </c>
      <c r="M528" s="33">
        <v>7.64</v>
      </c>
      <c r="O528" s="1">
        <f t="shared" si="392"/>
        <v>44330</v>
      </c>
      <c r="P528" s="6">
        <f t="shared" si="393"/>
        <v>5.3421607674925653</v>
      </c>
      <c r="Q528" s="6">
        <f t="shared" si="394"/>
        <v>5.5440156412996267</v>
      </c>
      <c r="R528" s="6">
        <f t="shared" si="395"/>
        <v>5.755281051152128</v>
      </c>
      <c r="S528" s="6">
        <f t="shared" si="396"/>
        <v>6.29129701563238</v>
      </c>
      <c r="T528" s="6">
        <f t="shared" si="397"/>
        <v>6.8829032228621578</v>
      </c>
      <c r="U528" s="6">
        <f t="shared" si="398"/>
        <v>7.6670739087472128</v>
      </c>
      <c r="V528" s="6">
        <f t="shared" si="399"/>
        <v>8.0542944077539484</v>
      </c>
      <c r="W528" s="6">
        <f t="shared" si="400"/>
        <v>8.4656106729336162</v>
      </c>
      <c r="X528" s="6">
        <f t="shared" si="401"/>
        <v>9.1438539612606942</v>
      </c>
      <c r="AC528" s="1">
        <f t="shared" si="402"/>
        <v>44330</v>
      </c>
      <c r="AD528" s="9">
        <f t="shared" si="403"/>
        <v>-3.5910067343404013E-3</v>
      </c>
      <c r="AE528" s="9">
        <f t="shared" si="404"/>
        <v>-3.4553238251634083E-3</v>
      </c>
      <c r="AF528" s="9">
        <f t="shared" si="405"/>
        <v>-3.3234978463138822E-3</v>
      </c>
      <c r="AG528" s="9">
        <f t="shared" si="406"/>
        <v>-6.3490447292119312E-3</v>
      </c>
      <c r="AH528" s="9">
        <f t="shared" si="407"/>
        <v>-4.3490355290101068E-3</v>
      </c>
      <c r="AI528" s="9">
        <f t="shared" si="408"/>
        <v>-7.6990557036317473E-3</v>
      </c>
      <c r="AJ528" s="9">
        <f t="shared" si="409"/>
        <v>-5.3379017951660016E-3</v>
      </c>
      <c r="AK528" s="9">
        <f t="shared" si="381"/>
        <v>-1.0054744076101036E-2</v>
      </c>
      <c r="AL528" s="9">
        <f t="shared" si="382"/>
        <v>-2.9374613028607644E-3</v>
      </c>
      <c r="AQ528" s="1">
        <f t="shared" si="410"/>
        <v>44330</v>
      </c>
      <c r="AR528" s="12">
        <f t="shared" si="383"/>
        <v>1.2895329366078113E-5</v>
      </c>
      <c r="AS528" s="12">
        <f t="shared" si="384"/>
        <v>1.1939262736741887E-5</v>
      </c>
      <c r="AT528" s="12">
        <f t="shared" si="385"/>
        <v>1.1045637934453013E-5</v>
      </c>
      <c r="AU528" s="12">
        <f t="shared" si="386"/>
        <v>4.0310368973533806E-5</v>
      </c>
      <c r="AV528" s="12">
        <f t="shared" si="387"/>
        <v>1.8914110032592218E-5</v>
      </c>
      <c r="AW528" s="12">
        <f t="shared" si="388"/>
        <v>5.9275458727624541E-5</v>
      </c>
      <c r="AX528" s="12">
        <f t="shared" si="389"/>
        <v>2.8493195574836423E-5</v>
      </c>
      <c r="AY528" s="12">
        <f t="shared" si="390"/>
        <v>1.0109787843588887E-4</v>
      </c>
      <c r="AZ528" s="12">
        <f t="shared" si="391"/>
        <v>8.6286789058044595E-6</v>
      </c>
      <c r="BE528" s="1">
        <f t="shared" si="411"/>
        <v>44330</v>
      </c>
      <c r="BF528" s="4">
        <f>lambda!$C$1*BF527</f>
        <v>1.2198617941640728E-4</v>
      </c>
      <c r="BG528" s="12">
        <f t="shared" si="412"/>
        <v>1.5730519616840701E-9</v>
      </c>
      <c r="BH528" s="12">
        <f t="shared" si="413"/>
        <v>1.4564250463038216E-9</v>
      </c>
      <c r="BI528" s="12">
        <f t="shared" si="414"/>
        <v>1.3474151708408596E-9</v>
      </c>
      <c r="BJ528" s="12">
        <f t="shared" si="415"/>
        <v>4.9173079019470723E-9</v>
      </c>
      <c r="BK528" s="12">
        <f t="shared" si="416"/>
        <v>2.3072600199374633E-9</v>
      </c>
      <c r="BL528" s="12">
        <f t="shared" si="417"/>
        <v>7.230786743337852E-9</v>
      </c>
      <c r="BM528" s="12">
        <f t="shared" si="418"/>
        <v>3.4757760675387777E-9</v>
      </c>
      <c r="BN528" s="12">
        <f t="shared" si="419"/>
        <v>1.2332543937498472E-8</v>
      </c>
      <c r="BO528" s="12">
        <f t="shared" si="420"/>
        <v>1.0525795731300316E-9</v>
      </c>
    </row>
    <row r="529" spans="1:67" x14ac:dyDescent="0.25">
      <c r="A529" s="1">
        <v>44329</v>
      </c>
      <c r="B529" s="33">
        <v>5.23</v>
      </c>
      <c r="C529" s="33">
        <v>5.35</v>
      </c>
      <c r="D529" s="33">
        <v>5.46</v>
      </c>
      <c r="E529" s="33">
        <v>5.57</v>
      </c>
      <c r="F529" s="33">
        <v>5.95</v>
      </c>
      <c r="G529" s="33">
        <v>6.27</v>
      </c>
      <c r="H529" s="33">
        <v>6.74</v>
      </c>
      <c r="I529" s="33">
        <v>7.04</v>
      </c>
      <c r="J529" s="33">
        <v>7.3</v>
      </c>
      <c r="K529" s="33">
        <v>7.48</v>
      </c>
      <c r="L529" s="33">
        <v>7.57</v>
      </c>
      <c r="M529" s="33">
        <v>7.67</v>
      </c>
      <c r="O529" s="1">
        <f t="shared" si="392"/>
        <v>44329</v>
      </c>
      <c r="P529" s="6">
        <f t="shared" si="393"/>
        <v>5.3613789885130103</v>
      </c>
      <c r="Q529" s="6">
        <f t="shared" si="394"/>
        <v>5.5632051445135389</v>
      </c>
      <c r="R529" s="6">
        <f t="shared" si="395"/>
        <v>5.7744405359480666</v>
      </c>
      <c r="S529" s="6">
        <f t="shared" si="396"/>
        <v>6.3313678128256168</v>
      </c>
      <c r="T529" s="6">
        <f t="shared" si="397"/>
        <v>6.9129023999807249</v>
      </c>
      <c r="U529" s="6">
        <f t="shared" si="398"/>
        <v>7.7263309568043281</v>
      </c>
      <c r="V529" s="6">
        <f t="shared" si="399"/>
        <v>8.0974023910656783</v>
      </c>
      <c r="W529" s="6">
        <f t="shared" si="400"/>
        <v>8.5511595871839976</v>
      </c>
      <c r="X529" s="6">
        <f t="shared" si="401"/>
        <v>9.1707531667764997</v>
      </c>
      <c r="AC529" s="1">
        <f t="shared" si="402"/>
        <v>44329</v>
      </c>
      <c r="AD529" s="9">
        <f t="shared" si="403"/>
        <v>1.8013424045352482E-3</v>
      </c>
      <c r="AE529" s="9">
        <f t="shared" si="404"/>
        <v>3.4656952269714364E-3</v>
      </c>
      <c r="AF529" s="9">
        <f t="shared" si="405"/>
        <v>6.67857302855214E-3</v>
      </c>
      <c r="AG529" s="9">
        <f t="shared" si="406"/>
        <v>7.95083596897617E-3</v>
      </c>
      <c r="AH529" s="9">
        <f t="shared" si="407"/>
        <v>8.7432650512034842E-3</v>
      </c>
      <c r="AI529" s="9">
        <f t="shared" si="408"/>
        <v>9.1006364095135798E-3</v>
      </c>
      <c r="AJ529" s="9">
        <f t="shared" si="409"/>
        <v>1.9650136951841479E-3</v>
      </c>
      <c r="AK529" s="9">
        <f t="shared" si="381"/>
        <v>8.8175718337801215E-4</v>
      </c>
      <c r="AL529" s="9">
        <f t="shared" si="382"/>
        <v>-8.8675826330252075E-3</v>
      </c>
      <c r="AQ529" s="1">
        <f t="shared" si="410"/>
        <v>44329</v>
      </c>
      <c r="AR529" s="12">
        <f t="shared" si="383"/>
        <v>3.2448344583768298E-6</v>
      </c>
      <c r="AS529" s="12">
        <f t="shared" si="384"/>
        <v>1.2011043406252595E-5</v>
      </c>
      <c r="AT529" s="12">
        <f t="shared" si="385"/>
        <v>4.4603337697704103E-5</v>
      </c>
      <c r="AU529" s="12">
        <f t="shared" si="386"/>
        <v>6.321579260556523E-5</v>
      </c>
      <c r="AV529" s="12">
        <f t="shared" si="387"/>
        <v>7.6444683755596266E-5</v>
      </c>
      <c r="AW529" s="12">
        <f t="shared" si="388"/>
        <v>8.2821583058164221E-5</v>
      </c>
      <c r="AX529" s="12">
        <f t="shared" si="389"/>
        <v>3.8612788222612591E-6</v>
      </c>
      <c r="AY529" s="12">
        <f t="shared" si="390"/>
        <v>7.7749573043872531E-7</v>
      </c>
      <c r="AZ529" s="12">
        <f t="shared" si="391"/>
        <v>7.8634021753530272E-5</v>
      </c>
      <c r="BE529" s="1">
        <f t="shared" si="411"/>
        <v>44329</v>
      </c>
      <c r="BF529" s="4">
        <f>lambda!$C$1*BF528</f>
        <v>1.2101803513532468E-4</v>
      </c>
      <c r="BG529" s="12">
        <f t="shared" si="412"/>
        <v>3.926834904921594E-10</v>
      </c>
      <c r="BH529" s="12">
        <f t="shared" si="413"/>
        <v>1.4535528729497864E-9</v>
      </c>
      <c r="BI529" s="12">
        <f t="shared" si="414"/>
        <v>5.3978082886535072E-9</v>
      </c>
      <c r="BJ529" s="12">
        <f t="shared" si="415"/>
        <v>7.6502510106476901E-9</v>
      </c>
      <c r="BK529" s="12">
        <f t="shared" si="416"/>
        <v>9.2511854246435327E-9</v>
      </c>
      <c r="BL529" s="12">
        <f t="shared" si="417"/>
        <v>1.0022905248496128E-8</v>
      </c>
      <c r="BM529" s="12">
        <f t="shared" si="418"/>
        <v>4.6728437617969812E-10</v>
      </c>
      <c r="BN529" s="12">
        <f t="shared" si="419"/>
        <v>9.4091005623798588E-11</v>
      </c>
      <c r="BO529" s="12">
        <f t="shared" si="420"/>
        <v>9.5161348074006118E-9</v>
      </c>
    </row>
    <row r="530" spans="1:67" x14ac:dyDescent="0.25">
      <c r="A530" s="1">
        <v>44328</v>
      </c>
      <c r="B530" s="33">
        <v>5.26</v>
      </c>
      <c r="C530" s="33">
        <v>5.36</v>
      </c>
      <c r="D530" s="33">
        <v>5.46</v>
      </c>
      <c r="E530" s="33">
        <v>5.56</v>
      </c>
      <c r="F530" s="33">
        <v>5.92</v>
      </c>
      <c r="G530" s="33">
        <v>6.23</v>
      </c>
      <c r="H530" s="33">
        <v>6.69</v>
      </c>
      <c r="I530" s="33">
        <v>7</v>
      </c>
      <c r="J530" s="33">
        <v>7.27</v>
      </c>
      <c r="K530" s="33">
        <v>7.48</v>
      </c>
      <c r="L530" s="33">
        <v>7.57</v>
      </c>
      <c r="M530" s="33">
        <v>7.68</v>
      </c>
      <c r="O530" s="1">
        <f t="shared" si="392"/>
        <v>44328</v>
      </c>
      <c r="P530" s="6">
        <f t="shared" si="393"/>
        <v>5.3517300023672831</v>
      </c>
      <c r="Q530" s="6">
        <f t="shared" si="394"/>
        <v>5.5439581423839535</v>
      </c>
      <c r="R530" s="6">
        <f t="shared" si="395"/>
        <v>5.7360040065802309</v>
      </c>
      <c r="S530" s="6">
        <f t="shared" si="396"/>
        <v>6.2812277377794379</v>
      </c>
      <c r="T530" s="6">
        <f t="shared" si="397"/>
        <v>6.8527245209539567</v>
      </c>
      <c r="U530" s="6">
        <f t="shared" si="398"/>
        <v>7.6563354130782297</v>
      </c>
      <c r="V530" s="6">
        <f t="shared" si="399"/>
        <v>8.0815065074012367</v>
      </c>
      <c r="W530" s="6">
        <f t="shared" si="400"/>
        <v>8.5436228640599783</v>
      </c>
      <c r="X530" s="6">
        <f t="shared" si="401"/>
        <v>9.252437213043617</v>
      </c>
      <c r="AC530" s="1">
        <f t="shared" si="402"/>
        <v>44328</v>
      </c>
      <c r="AD530" s="9">
        <f t="shared" si="403"/>
        <v>9.0078296291635773E-3</v>
      </c>
      <c r="AE530" s="9">
        <f t="shared" si="404"/>
        <v>3.4460185242074361E-3</v>
      </c>
      <c r="AF530" s="9">
        <f t="shared" si="405"/>
        <v>3.3266666775584679E-3</v>
      </c>
      <c r="AG530" s="9">
        <f t="shared" si="406"/>
        <v>-1.6247677780008196E-3</v>
      </c>
      <c r="AH530" s="9">
        <f t="shared" si="407"/>
        <v>2.922739089596589E-3</v>
      </c>
      <c r="AI530" s="9">
        <f t="shared" si="408"/>
        <v>6.3527246587625832E-3</v>
      </c>
      <c r="AJ530" s="9">
        <f t="shared" si="409"/>
        <v>1.3486413145693698E-2</v>
      </c>
      <c r="AK530" s="9">
        <f t="shared" si="381"/>
        <v>1.1438910414070875E-2</v>
      </c>
      <c r="AL530" s="9">
        <f t="shared" si="382"/>
        <v>1.7730257134621574E-2</v>
      </c>
      <c r="AQ530" s="1">
        <f t="shared" si="410"/>
        <v>44328</v>
      </c>
      <c r="AR530" s="12">
        <f t="shared" si="383"/>
        <v>8.1140994628037225E-5</v>
      </c>
      <c r="AS530" s="12">
        <f t="shared" si="384"/>
        <v>1.1875043669180796E-5</v>
      </c>
      <c r="AT530" s="12">
        <f t="shared" si="385"/>
        <v>1.1066711183577895E-5</v>
      </c>
      <c r="AU530" s="12">
        <f t="shared" si="386"/>
        <v>2.6398703324297209E-6</v>
      </c>
      <c r="AV530" s="12">
        <f t="shared" si="387"/>
        <v>8.5424037858558974E-6</v>
      </c>
      <c r="AW530" s="12">
        <f t="shared" si="388"/>
        <v>4.0357110590050179E-5</v>
      </c>
      <c r="AX530" s="12">
        <f t="shared" si="389"/>
        <v>1.8188333953633978E-4</v>
      </c>
      <c r="AY530" s="12">
        <f t="shared" si="390"/>
        <v>1.3084867146113911E-4</v>
      </c>
      <c r="AZ530" s="12">
        <f t="shared" si="391"/>
        <v>3.143620180597992E-4</v>
      </c>
      <c r="BE530" s="1">
        <f t="shared" si="411"/>
        <v>44328</v>
      </c>
      <c r="BF530" s="4">
        <f>lambda!$C$1*BF529</f>
        <v>1.2005757453901258E-4</v>
      </c>
      <c r="BG530" s="12">
        <f t="shared" si="412"/>
        <v>9.7415910107251981E-9</v>
      </c>
      <c r="BH530" s="12">
        <f t="shared" si="413"/>
        <v>1.4256889404667028E-9</v>
      </c>
      <c r="BI530" s="12">
        <f t="shared" si="414"/>
        <v>1.3286425028241272E-9</v>
      </c>
      <c r="BJ530" s="12">
        <f t="shared" si="415"/>
        <v>3.1693642920900912E-10</v>
      </c>
      <c r="BK530" s="12">
        <f t="shared" si="416"/>
        <v>1.0255802792627375E-9</v>
      </c>
      <c r="BL530" s="12">
        <f t="shared" si="417"/>
        <v>4.8451768128441229E-9</v>
      </c>
      <c r="BM530" s="12">
        <f t="shared" si="418"/>
        <v>2.1836472593788647E-8</v>
      </c>
      <c r="BN530" s="12">
        <f t="shared" si="419"/>
        <v>1.5709374127276476E-8</v>
      </c>
      <c r="BO530" s="12">
        <f t="shared" si="420"/>
        <v>3.774154141544876E-8</v>
      </c>
    </row>
    <row r="531" spans="1:67" x14ac:dyDescent="0.25">
      <c r="A531" s="1">
        <v>44327</v>
      </c>
      <c r="B531" s="33">
        <v>5.15</v>
      </c>
      <c r="C531" s="33">
        <v>5.28</v>
      </c>
      <c r="D531" s="33">
        <v>5.4</v>
      </c>
      <c r="E531" s="33">
        <v>5.51</v>
      </c>
      <c r="F531" s="33">
        <v>5.9</v>
      </c>
      <c r="G531" s="33">
        <v>6.21</v>
      </c>
      <c r="H531" s="33">
        <v>6.66</v>
      </c>
      <c r="I531" s="33">
        <v>6.95</v>
      </c>
      <c r="J531" s="33">
        <v>7.21</v>
      </c>
      <c r="K531" s="33">
        <v>7.4</v>
      </c>
      <c r="L531" s="33">
        <v>7.48</v>
      </c>
      <c r="M531" s="33">
        <v>7.58</v>
      </c>
      <c r="O531" s="1">
        <f t="shared" si="392"/>
        <v>44327</v>
      </c>
      <c r="P531" s="6">
        <f t="shared" si="393"/>
        <v>5.3037390021641428</v>
      </c>
      <c r="Q531" s="6">
        <f t="shared" si="394"/>
        <v>5.5248864395216479</v>
      </c>
      <c r="R531" s="6">
        <f t="shared" si="395"/>
        <v>5.7169539373728817</v>
      </c>
      <c r="S531" s="6">
        <f t="shared" si="396"/>
        <v>6.2914415695194847</v>
      </c>
      <c r="T531" s="6">
        <f t="shared" si="397"/>
        <v>6.832725036001519</v>
      </c>
      <c r="U531" s="6">
        <f t="shared" si="398"/>
        <v>7.6078509894580542</v>
      </c>
      <c r="V531" s="6">
        <f t="shared" si="399"/>
        <v>7.9732476246812904</v>
      </c>
      <c r="W531" s="6">
        <f t="shared" si="400"/>
        <v>8.4464499631369936</v>
      </c>
      <c r="X531" s="6">
        <f t="shared" si="401"/>
        <v>9.0898348724336095</v>
      </c>
      <c r="AC531" s="1">
        <f t="shared" si="402"/>
        <v>44327</v>
      </c>
      <c r="AD531" s="9">
        <f t="shared" si="403"/>
        <v>1.6441617364005512E-2</v>
      </c>
      <c r="AE531" s="9">
        <f t="shared" si="404"/>
        <v>8.6984844731889371E-3</v>
      </c>
      <c r="AF531" s="9">
        <f t="shared" si="405"/>
        <v>1.6316699970310806E-3</v>
      </c>
      <c r="AG531" s="9">
        <f t="shared" si="406"/>
        <v>-1.6377157010064101E-3</v>
      </c>
      <c r="AH531" s="9">
        <f t="shared" si="407"/>
        <v>4.4001882750220964E-3</v>
      </c>
      <c r="AI531" s="9">
        <f t="shared" si="408"/>
        <v>7.8103840141380606E-3</v>
      </c>
      <c r="AJ531" s="9">
        <f t="shared" si="409"/>
        <v>1.020858242750353E-2</v>
      </c>
      <c r="AK531" s="9">
        <f t="shared" si="381"/>
        <v>1.6220345275764207E-2</v>
      </c>
      <c r="AL531" s="9">
        <f t="shared" si="382"/>
        <v>1.0432931470594686E-2</v>
      </c>
      <c r="AQ531" s="1">
        <f t="shared" si="410"/>
        <v>44327</v>
      </c>
      <c r="AR531" s="12">
        <f t="shared" si="383"/>
        <v>2.7032678154436757E-4</v>
      </c>
      <c r="AS531" s="12">
        <f t="shared" si="384"/>
        <v>7.5663632130309018E-5</v>
      </c>
      <c r="AT531" s="12">
        <f t="shared" si="385"/>
        <v>2.6623469792114065E-6</v>
      </c>
      <c r="AU531" s="12">
        <f t="shared" si="386"/>
        <v>2.6821127173229173E-6</v>
      </c>
      <c r="AV531" s="12">
        <f t="shared" si="387"/>
        <v>1.9361656855641934E-5</v>
      </c>
      <c r="AW531" s="12">
        <f t="shared" si="388"/>
        <v>6.1002098448303366E-5</v>
      </c>
      <c r="AX531" s="12">
        <f t="shared" si="389"/>
        <v>1.0421515517913386E-4</v>
      </c>
      <c r="AY531" s="12">
        <f t="shared" si="390"/>
        <v>2.6309960086500622E-4</v>
      </c>
      <c r="AZ531" s="12">
        <f t="shared" si="391"/>
        <v>1.0884605907012499E-4</v>
      </c>
      <c r="BE531" s="1">
        <f t="shared" si="411"/>
        <v>44327</v>
      </c>
      <c r="BF531" s="4">
        <f>lambda!$C$1*BF530</f>
        <v>1.1910473664584581E-4</v>
      </c>
      <c r="BG531" s="12">
        <f t="shared" si="412"/>
        <v>3.2197200124160992E-8</v>
      </c>
      <c r="BH531" s="12">
        <f t="shared" si="413"/>
        <v>9.0118969785486128E-9</v>
      </c>
      <c r="BI531" s="12">
        <f t="shared" si="414"/>
        <v>3.1709813581883771E-10</v>
      </c>
      <c r="BJ531" s="12">
        <f t="shared" si="415"/>
        <v>3.1945232885121995E-10</v>
      </c>
      <c r="BK531" s="12">
        <f t="shared" si="416"/>
        <v>2.3060650408184674E-9</v>
      </c>
      <c r="BL531" s="12">
        <f t="shared" si="417"/>
        <v>7.2656388705291316E-9</v>
      </c>
      <c r="BM531" s="12">
        <f t="shared" si="418"/>
        <v>1.2412518612116691E-8</v>
      </c>
      <c r="BN531" s="12">
        <f t="shared" si="419"/>
        <v>3.1336408672653713E-8</v>
      </c>
      <c r="BO531" s="12">
        <f t="shared" si="420"/>
        <v>1.2964081200485413E-8</v>
      </c>
    </row>
    <row r="532" spans="1:67" x14ac:dyDescent="0.25">
      <c r="A532" s="1">
        <v>44326</v>
      </c>
      <c r="B532" s="33">
        <v>5.0199999999999996</v>
      </c>
      <c r="C532" s="33">
        <v>5.17</v>
      </c>
      <c r="D532" s="33">
        <v>5.31</v>
      </c>
      <c r="E532" s="33">
        <v>5.44</v>
      </c>
      <c r="F532" s="33">
        <v>5.87</v>
      </c>
      <c r="G532" s="33">
        <v>6.18</v>
      </c>
      <c r="H532" s="33">
        <v>6.62</v>
      </c>
      <c r="I532" s="33">
        <v>6.9</v>
      </c>
      <c r="J532" s="33">
        <v>7.14</v>
      </c>
      <c r="K532" s="33">
        <v>7.33</v>
      </c>
      <c r="L532" s="33">
        <v>7.41</v>
      </c>
      <c r="M532" s="33">
        <v>7.49</v>
      </c>
      <c r="O532" s="1">
        <f t="shared" si="392"/>
        <v>44326</v>
      </c>
      <c r="P532" s="6">
        <f t="shared" si="393"/>
        <v>5.2172499134940153</v>
      </c>
      <c r="Q532" s="6">
        <f t="shared" si="394"/>
        <v>5.4770367123722963</v>
      </c>
      <c r="R532" s="6">
        <f t="shared" si="395"/>
        <v>5.7076333612789298</v>
      </c>
      <c r="S532" s="6">
        <f t="shared" si="396"/>
        <v>6.3017536039453592</v>
      </c>
      <c r="T532" s="6">
        <f t="shared" si="397"/>
        <v>6.802725808938126</v>
      </c>
      <c r="U532" s="6">
        <f t="shared" si="398"/>
        <v>7.5486621961968092</v>
      </c>
      <c r="V532" s="6">
        <f t="shared" si="399"/>
        <v>7.8922661255348086</v>
      </c>
      <c r="W532" s="6">
        <f t="shared" si="400"/>
        <v>8.3105507738391395</v>
      </c>
      <c r="X532" s="6">
        <f t="shared" si="401"/>
        <v>8.9954942285823059</v>
      </c>
      <c r="AC532" s="1">
        <f t="shared" si="402"/>
        <v>44326</v>
      </c>
      <c r="AD532" s="9">
        <f t="shared" si="403"/>
        <v>-9.1692477801063044E-3</v>
      </c>
      <c r="AE532" s="9">
        <f t="shared" si="404"/>
        <v>2.6057232693352472E-5</v>
      </c>
      <c r="AF532" s="9">
        <f t="shared" si="405"/>
        <v>2.3998063149404606E-5</v>
      </c>
      <c r="AG532" s="9">
        <f t="shared" si="406"/>
        <v>1.6135166706172297E-3</v>
      </c>
      <c r="AH532" s="9">
        <f t="shared" si="407"/>
        <v>-1.4688817636911613E-3</v>
      </c>
      <c r="AI532" s="9">
        <f t="shared" si="408"/>
        <v>5.7435359758016367E-3</v>
      </c>
      <c r="AJ532" s="9">
        <f t="shared" si="409"/>
        <v>1.3642263570969226E-3</v>
      </c>
      <c r="AK532" s="9">
        <f t="shared" si="381"/>
        <v>-7.9330027795655803E-3</v>
      </c>
      <c r="AL532" s="9">
        <f t="shared" si="382"/>
        <v>-5.988001186276906E-3</v>
      </c>
      <c r="AQ532" s="1">
        <f t="shared" si="410"/>
        <v>44326</v>
      </c>
      <c r="AR532" s="12">
        <f t="shared" si="383"/>
        <v>8.4075104852984392E-5</v>
      </c>
      <c r="AS532" s="12">
        <f t="shared" si="384"/>
        <v>6.7897937563551694E-10</v>
      </c>
      <c r="AT532" s="12">
        <f t="shared" si="385"/>
        <v>5.7590703492281128E-10</v>
      </c>
      <c r="AU532" s="12">
        <f t="shared" si="386"/>
        <v>2.6034360463597095E-6</v>
      </c>
      <c r="AV532" s="12">
        <f t="shared" si="387"/>
        <v>2.1576136357044565E-6</v>
      </c>
      <c r="AW532" s="12">
        <f t="shared" si="388"/>
        <v>3.2988205505327656E-5</v>
      </c>
      <c r="AX532" s="12">
        <f t="shared" si="389"/>
        <v>1.8611135533979403E-6</v>
      </c>
      <c r="AY532" s="12">
        <f t="shared" si="390"/>
        <v>6.2932533100595216E-5</v>
      </c>
      <c r="AZ532" s="12">
        <f t="shared" si="391"/>
        <v>3.5856158206853634E-5</v>
      </c>
      <c r="BE532" s="1">
        <f t="shared" si="411"/>
        <v>44326</v>
      </c>
      <c r="BF532" s="4">
        <f>lambda!$C$1*BF531</f>
        <v>1.1815946095818036E-4</v>
      </c>
      <c r="BG532" s="12">
        <f t="shared" si="412"/>
        <v>9.9342690694311298E-9</v>
      </c>
      <c r="BH532" s="12">
        <f t="shared" si="413"/>
        <v>8.0227837026814538E-14</v>
      </c>
      <c r="BI532" s="12">
        <f t="shared" si="414"/>
        <v>6.804886480850334E-14</v>
      </c>
      <c r="BJ532" s="12">
        <f t="shared" si="415"/>
        <v>3.0762059987695952E-10</v>
      </c>
      <c r="BK532" s="12">
        <f t="shared" si="416"/>
        <v>2.5494246415085833E-10</v>
      </c>
      <c r="BL532" s="12">
        <f t="shared" si="417"/>
        <v>3.8978685804871939E-9</v>
      </c>
      <c r="BM532" s="12">
        <f t="shared" si="418"/>
        <v>2.1990817425146426E-10</v>
      </c>
      <c r="BN532" s="12">
        <f t="shared" si="419"/>
        <v>7.436074187899174E-9</v>
      </c>
      <c r="BO532" s="12">
        <f t="shared" si="420"/>
        <v>4.2367443257530604E-9</v>
      </c>
    </row>
    <row r="533" spans="1:67" x14ac:dyDescent="0.25">
      <c r="A533" s="1">
        <v>44323</v>
      </c>
      <c r="B533" s="33">
        <v>5.09</v>
      </c>
      <c r="C533" s="33">
        <v>5.23</v>
      </c>
      <c r="D533" s="33">
        <v>5.35</v>
      </c>
      <c r="E533" s="33">
        <v>5.47</v>
      </c>
      <c r="F533" s="33">
        <v>5.88</v>
      </c>
      <c r="G533" s="33">
        <v>6.19</v>
      </c>
      <c r="H533" s="33">
        <v>6.61</v>
      </c>
      <c r="I533" s="33">
        <v>6.89</v>
      </c>
      <c r="J533" s="33">
        <v>7.15</v>
      </c>
      <c r="K533" s="33">
        <v>7.35</v>
      </c>
      <c r="L533" s="33">
        <v>7.44</v>
      </c>
      <c r="M533" s="33">
        <v>7.54</v>
      </c>
      <c r="O533" s="1">
        <f t="shared" si="392"/>
        <v>44323</v>
      </c>
      <c r="P533" s="6">
        <f t="shared" si="393"/>
        <v>5.2653081629721932</v>
      </c>
      <c r="Q533" s="6">
        <f t="shared" si="394"/>
        <v>5.4768939978115938</v>
      </c>
      <c r="R533" s="6">
        <f t="shared" si="395"/>
        <v>5.7074963907766119</v>
      </c>
      <c r="S533" s="6">
        <f t="shared" si="396"/>
        <v>6.2915938181473452</v>
      </c>
      <c r="T533" s="6">
        <f t="shared" si="397"/>
        <v>6.8127255512438589</v>
      </c>
      <c r="U533" s="6">
        <f t="shared" si="398"/>
        <v>7.5054304536827265</v>
      </c>
      <c r="V533" s="6">
        <f t="shared" si="399"/>
        <v>7.8815066289322777</v>
      </c>
      <c r="W533" s="6">
        <f t="shared" si="400"/>
        <v>8.3767405911058628</v>
      </c>
      <c r="X533" s="6">
        <f t="shared" si="401"/>
        <v>9.0495208530076088</v>
      </c>
      <c r="AC533" s="1">
        <f t="shared" si="402"/>
        <v>44323</v>
      </c>
      <c r="AD533" s="9">
        <f t="shared" si="403"/>
        <v>3.6592525788138141E-3</v>
      </c>
      <c r="AE533" s="9">
        <f t="shared" si="404"/>
        <v>-1.7637573819208972E-3</v>
      </c>
      <c r="AF533" s="9">
        <f t="shared" si="405"/>
        <v>-5.0481648285634877E-3</v>
      </c>
      <c r="AG533" s="9">
        <f t="shared" si="406"/>
        <v>0</v>
      </c>
      <c r="AH533" s="9">
        <f t="shared" si="407"/>
        <v>0</v>
      </c>
      <c r="AI533" s="9">
        <f t="shared" si="408"/>
        <v>-3.5876288807273841E-3</v>
      </c>
      <c r="AJ533" s="9">
        <f t="shared" si="409"/>
        <v>-1.3642263570970382E-3</v>
      </c>
      <c r="AK533" s="9">
        <f t="shared" si="381"/>
        <v>-1.3853595469315132E-3</v>
      </c>
      <c r="AL533" s="9">
        <f t="shared" si="382"/>
        <v>-1.4887245490435878E-3</v>
      </c>
      <c r="AQ533" s="1">
        <f t="shared" si="410"/>
        <v>44323</v>
      </c>
      <c r="AR533" s="12">
        <f t="shared" si="383"/>
        <v>1.339012943555555E-5</v>
      </c>
      <c r="AS533" s="12">
        <f t="shared" si="384"/>
        <v>3.1108401022804576E-6</v>
      </c>
      <c r="AT533" s="12">
        <f t="shared" si="385"/>
        <v>2.5483968136345428E-5</v>
      </c>
      <c r="AU533" s="12">
        <f t="shared" si="386"/>
        <v>0</v>
      </c>
      <c r="AV533" s="12">
        <f t="shared" si="387"/>
        <v>0</v>
      </c>
      <c r="AW533" s="12">
        <f t="shared" si="388"/>
        <v>1.2871080985829223E-5</v>
      </c>
      <c r="AX533" s="12">
        <f t="shared" si="389"/>
        <v>1.8611135533982556E-6</v>
      </c>
      <c r="AY533" s="12">
        <f t="shared" si="390"/>
        <v>1.9192210742742872E-6</v>
      </c>
      <c r="AZ533" s="12">
        <f t="shared" si="391"/>
        <v>2.216300782925034E-6</v>
      </c>
      <c r="BE533" s="1">
        <f t="shared" si="411"/>
        <v>44323</v>
      </c>
      <c r="BF533" s="4">
        <f>lambda!$C$1*BF532</f>
        <v>1.1722168745851227E-4</v>
      </c>
      <c r="BG533" s="12">
        <f t="shared" si="412"/>
        <v>1.569613567723718E-9</v>
      </c>
      <c r="BH533" s="12">
        <f t="shared" si="413"/>
        <v>3.6465792620292613E-10</v>
      </c>
      <c r="BI533" s="12">
        <f t="shared" si="414"/>
        <v>2.9872737480813692E-9</v>
      </c>
      <c r="BJ533" s="12">
        <f t="shared" si="415"/>
        <v>0</v>
      </c>
      <c r="BK533" s="12">
        <f t="shared" si="416"/>
        <v>0</v>
      </c>
      <c r="BL533" s="12">
        <f t="shared" si="417"/>
        <v>1.5087698325740732E-9</v>
      </c>
      <c r="BM533" s="12">
        <f t="shared" si="418"/>
        <v>2.181628712812515E-10</v>
      </c>
      <c r="BN533" s="12">
        <f t="shared" si="419"/>
        <v>2.2497433293237066E-10</v>
      </c>
      <c r="BO533" s="12">
        <f t="shared" si="420"/>
        <v>2.5979851769009441E-10</v>
      </c>
    </row>
    <row r="534" spans="1:67" x14ac:dyDescent="0.25">
      <c r="A534" s="1">
        <v>44322</v>
      </c>
      <c r="B534" s="33">
        <v>5.07</v>
      </c>
      <c r="C534" s="33">
        <v>5.21</v>
      </c>
      <c r="D534" s="33">
        <v>5.34</v>
      </c>
      <c r="E534" s="33">
        <v>5.47</v>
      </c>
      <c r="F534" s="33">
        <v>5.88</v>
      </c>
      <c r="G534" s="33">
        <v>6.19</v>
      </c>
      <c r="H534" s="33">
        <v>6.62</v>
      </c>
      <c r="I534" s="33">
        <v>6.9</v>
      </c>
      <c r="J534" s="33">
        <v>7.16</v>
      </c>
      <c r="K534" s="33">
        <v>7.36</v>
      </c>
      <c r="L534" s="33">
        <v>7.45</v>
      </c>
      <c r="M534" s="33">
        <v>7.54</v>
      </c>
      <c r="O534" s="1">
        <f t="shared" si="392"/>
        <v>44322</v>
      </c>
      <c r="P534" s="6">
        <f t="shared" si="393"/>
        <v>5.246076279118661</v>
      </c>
      <c r="Q534" s="6">
        <f t="shared" si="394"/>
        <v>5.4865624339115904</v>
      </c>
      <c r="R534" s="6">
        <f t="shared" si="395"/>
        <v>5.7363816206740026</v>
      </c>
      <c r="S534" s="6">
        <f t="shared" si="396"/>
        <v>6.2915938181473452</v>
      </c>
      <c r="T534" s="6">
        <f t="shared" si="397"/>
        <v>6.8127255512438589</v>
      </c>
      <c r="U534" s="6">
        <f t="shared" si="398"/>
        <v>7.5324055120567168</v>
      </c>
      <c r="V534" s="6">
        <f t="shared" si="399"/>
        <v>7.8922661255348086</v>
      </c>
      <c r="W534" s="6">
        <f t="shared" si="400"/>
        <v>8.388353430777773</v>
      </c>
      <c r="X534" s="6">
        <f t="shared" si="401"/>
        <v>9.0630031300669156</v>
      </c>
      <c r="AC534" s="1">
        <f t="shared" si="402"/>
        <v>44322</v>
      </c>
      <c r="AD534" s="9">
        <f t="shared" si="403"/>
        <v>5.5099952012925748E-3</v>
      </c>
      <c r="AE534" s="9">
        <f t="shared" si="404"/>
        <v>1.7377001492276921E-3</v>
      </c>
      <c r="AF534" s="9">
        <f t="shared" si="405"/>
        <v>5.024166765414082E-3</v>
      </c>
      <c r="AG534" s="9">
        <f t="shared" si="406"/>
        <v>1.5780832428429576E-3</v>
      </c>
      <c r="AH534" s="9">
        <f t="shared" si="407"/>
        <v>-1.4930473118136896E-3</v>
      </c>
      <c r="AI534" s="9">
        <f t="shared" si="408"/>
        <v>-9.2834664988987303E-3</v>
      </c>
      <c r="AJ534" s="9">
        <f t="shared" si="409"/>
        <v>-2.723261121999204E-3</v>
      </c>
      <c r="AK534" s="9">
        <f t="shared" si="381"/>
        <v>1.8733877631284506E-3</v>
      </c>
      <c r="AL534" s="9">
        <f t="shared" si="382"/>
        <v>2.9954568673568049E-3</v>
      </c>
      <c r="AQ534" s="1">
        <f t="shared" si="410"/>
        <v>44322</v>
      </c>
      <c r="AR534" s="12">
        <f t="shared" si="383"/>
        <v>3.0360047118267202E-5</v>
      </c>
      <c r="AS534" s="12">
        <f t="shared" si="384"/>
        <v>3.0196018086259434E-6</v>
      </c>
      <c r="AT534" s="12">
        <f t="shared" si="385"/>
        <v>2.5242251686691399E-5</v>
      </c>
      <c r="AU534" s="12">
        <f t="shared" si="386"/>
        <v>2.4903467213417453E-6</v>
      </c>
      <c r="AV534" s="12">
        <f t="shared" si="387"/>
        <v>2.2291902753140851E-6</v>
      </c>
      <c r="AW534" s="12">
        <f t="shared" si="388"/>
        <v>8.6182750236175047E-5</v>
      </c>
      <c r="AX534" s="12">
        <f t="shared" si="389"/>
        <v>7.416151138592363E-6</v>
      </c>
      <c r="AY534" s="12">
        <f t="shared" si="390"/>
        <v>3.5095817110394197E-6</v>
      </c>
      <c r="AZ534" s="12">
        <f t="shared" si="391"/>
        <v>8.9727618441950428E-6</v>
      </c>
      <c r="BE534" s="1">
        <f t="shared" si="411"/>
        <v>44322</v>
      </c>
      <c r="BF534" s="4">
        <f>lambda!$C$1*BF533</f>
        <v>1.1629135660566694E-4</v>
      </c>
      <c r="BG534" s="12">
        <f t="shared" si="412"/>
        <v>3.5306110659952622E-9</v>
      </c>
      <c r="BH534" s="12">
        <f t="shared" si="413"/>
        <v>3.5115359073403645E-10</v>
      </c>
      <c r="BI534" s="12">
        <f t="shared" si="414"/>
        <v>2.9354556924270275E-9</v>
      </c>
      <c r="BJ534" s="12">
        <f t="shared" si="415"/>
        <v>2.8960579864330639E-10</v>
      </c>
      <c r="BK534" s="12">
        <f t="shared" si="416"/>
        <v>2.5923556124843511E-10</v>
      </c>
      <c r="BL534" s="12">
        <f t="shared" si="417"/>
        <v>1.0022308940972159E-8</v>
      </c>
      <c r="BM534" s="12">
        <f t="shared" si="418"/>
        <v>8.6243427669956738E-10</v>
      </c>
      <c r="BN534" s="12">
        <f t="shared" si="419"/>
        <v>4.0813401829521192E-10</v>
      </c>
      <c r="BO534" s="12">
        <f t="shared" si="420"/>
        <v>1.0434546473610074E-9</v>
      </c>
    </row>
    <row r="535" spans="1:67" x14ac:dyDescent="0.25">
      <c r="A535" s="1">
        <v>44321</v>
      </c>
      <c r="B535" s="33">
        <v>5.0199999999999996</v>
      </c>
      <c r="C535" s="33">
        <v>5.17</v>
      </c>
      <c r="D535" s="33">
        <v>5.31</v>
      </c>
      <c r="E535" s="33">
        <v>5.44</v>
      </c>
      <c r="F535" s="33">
        <v>5.86</v>
      </c>
      <c r="G535" s="33">
        <v>6.18</v>
      </c>
      <c r="H535" s="33">
        <v>6.64</v>
      </c>
      <c r="I535" s="33">
        <v>6.92</v>
      </c>
      <c r="J535" s="33">
        <v>7.17</v>
      </c>
      <c r="K535" s="33">
        <v>7.36</v>
      </c>
      <c r="L535" s="33">
        <v>7.44</v>
      </c>
      <c r="M535" s="33">
        <v>7.53</v>
      </c>
      <c r="O535" s="1">
        <f t="shared" si="392"/>
        <v>44321</v>
      </c>
      <c r="P535" s="6">
        <f t="shared" si="393"/>
        <v>5.2172499134940153</v>
      </c>
      <c r="Q535" s="6">
        <f t="shared" si="394"/>
        <v>5.4770367123722963</v>
      </c>
      <c r="R535" s="6">
        <f t="shared" si="395"/>
        <v>5.7076333612789298</v>
      </c>
      <c r="S535" s="6">
        <f t="shared" si="396"/>
        <v>6.2816729893778289</v>
      </c>
      <c r="T535" s="6">
        <f t="shared" si="397"/>
        <v>6.8229048700255701</v>
      </c>
      <c r="U535" s="6">
        <f t="shared" si="398"/>
        <v>7.6026579347454053</v>
      </c>
      <c r="V535" s="6">
        <f t="shared" si="399"/>
        <v>7.9137881187417713</v>
      </c>
      <c r="W535" s="6">
        <f t="shared" si="400"/>
        <v>8.3726535027259867</v>
      </c>
      <c r="X535" s="6">
        <f t="shared" si="401"/>
        <v>9.0358959146182958</v>
      </c>
      <c r="AC535" s="1">
        <f t="shared" si="402"/>
        <v>44321</v>
      </c>
      <c r="AD535" s="9">
        <f t="shared" si="403"/>
        <v>3.7042193819515497E-3</v>
      </c>
      <c r="AE535" s="9">
        <f t="shared" si="404"/>
        <v>5.2864588005377168E-3</v>
      </c>
      <c r="AF535" s="9">
        <f t="shared" si="405"/>
        <v>8.4567371802821752E-3</v>
      </c>
      <c r="AG535" s="9">
        <f t="shared" si="406"/>
        <v>6.4006541294389461E-3</v>
      </c>
      <c r="AH535" s="9">
        <f t="shared" si="407"/>
        <v>-4.4421221382716829E-3</v>
      </c>
      <c r="AI535" s="9">
        <f t="shared" si="408"/>
        <v>-2.1388133916256957E-3</v>
      </c>
      <c r="AJ535" s="9">
        <f t="shared" si="409"/>
        <v>0</v>
      </c>
      <c r="AK535" s="9">
        <f t="shared" si="381"/>
        <v>0</v>
      </c>
      <c r="AL535" s="9">
        <f t="shared" si="382"/>
        <v>4.496822351937906E-3</v>
      </c>
      <c r="AQ535" s="1">
        <f t="shared" si="410"/>
        <v>44321</v>
      </c>
      <c r="AR535" s="12">
        <f t="shared" si="383"/>
        <v>1.3721241229625522E-5</v>
      </c>
      <c r="AS535" s="12">
        <f t="shared" si="384"/>
        <v>2.7946646649782674E-5</v>
      </c>
      <c r="AT535" s="12">
        <f t="shared" si="385"/>
        <v>7.1516403736366914E-5</v>
      </c>
      <c r="AU535" s="12">
        <f t="shared" si="386"/>
        <v>4.0968373284703832E-5</v>
      </c>
      <c r="AV535" s="12">
        <f t="shared" si="387"/>
        <v>1.9732449091323387E-5</v>
      </c>
      <c r="AW535" s="12">
        <f t="shared" si="388"/>
        <v>4.574522724197411E-6</v>
      </c>
      <c r="AX535" s="12">
        <f t="shared" si="389"/>
        <v>0</v>
      </c>
      <c r="AY535" s="12">
        <f t="shared" si="390"/>
        <v>0</v>
      </c>
      <c r="AZ535" s="12">
        <f t="shared" si="391"/>
        <v>2.0221411264888361E-5</v>
      </c>
      <c r="BE535" s="1">
        <f t="shared" si="411"/>
        <v>44321</v>
      </c>
      <c r="BF535" s="4">
        <f>lambda!$C$1*BF534</f>
        <v>1.153684093310188E-4</v>
      </c>
      <c r="BG535" s="12">
        <f t="shared" si="412"/>
        <v>1.5829977747090888E-9</v>
      </c>
      <c r="BH535" s="12">
        <f t="shared" si="413"/>
        <v>3.2241601701214726E-9</v>
      </c>
      <c r="BI535" s="12">
        <f t="shared" si="414"/>
        <v>8.2507337401395795E-9</v>
      </c>
      <c r="BJ535" s="12">
        <f t="shared" si="415"/>
        <v>4.7264560587356868E-9</v>
      </c>
      <c r="BK535" s="12">
        <f t="shared" si="416"/>
        <v>2.2765012638712863E-9</v>
      </c>
      <c r="BL535" s="12">
        <f t="shared" si="417"/>
        <v>5.2775541013925417E-10</v>
      </c>
      <c r="BM535" s="12">
        <f t="shared" si="418"/>
        <v>0</v>
      </c>
      <c r="BN535" s="12">
        <f t="shared" si="419"/>
        <v>0</v>
      </c>
      <c r="BO535" s="12">
        <f t="shared" si="420"/>
        <v>2.3329120520585148E-9</v>
      </c>
    </row>
    <row r="536" spans="1:67" x14ac:dyDescent="0.25">
      <c r="A536" s="1">
        <v>44320</v>
      </c>
      <c r="B536" s="33">
        <v>5.04</v>
      </c>
      <c r="C536" s="33">
        <v>5.17</v>
      </c>
      <c r="D536" s="33">
        <v>5.3</v>
      </c>
      <c r="E536" s="33">
        <v>5.42</v>
      </c>
      <c r="F536" s="33">
        <v>5.83</v>
      </c>
      <c r="G536" s="33">
        <v>6.17</v>
      </c>
      <c r="H536" s="33">
        <v>6.64</v>
      </c>
      <c r="I536" s="33">
        <v>6.92</v>
      </c>
      <c r="J536" s="33">
        <v>7.17</v>
      </c>
      <c r="K536" s="33">
        <v>7.35</v>
      </c>
      <c r="L536" s="33">
        <v>7.44</v>
      </c>
      <c r="M536" s="33">
        <v>7.52</v>
      </c>
      <c r="O536" s="1">
        <f t="shared" si="392"/>
        <v>44320</v>
      </c>
      <c r="P536" s="6">
        <f t="shared" si="393"/>
        <v>5.1979598246614245</v>
      </c>
      <c r="Q536" s="6">
        <f t="shared" si="394"/>
        <v>5.4481589811643971</v>
      </c>
      <c r="R536" s="6">
        <f t="shared" si="395"/>
        <v>5.6595689266162985</v>
      </c>
      <c r="S536" s="6">
        <f t="shared" si="396"/>
        <v>6.241594574084619</v>
      </c>
      <c r="T536" s="6">
        <f t="shared" si="397"/>
        <v>6.8532804628940847</v>
      </c>
      <c r="U536" s="6">
        <f t="shared" si="398"/>
        <v>7.6189360030180282</v>
      </c>
      <c r="V536" s="6">
        <f t="shared" si="399"/>
        <v>7.9137881187417713</v>
      </c>
      <c r="W536" s="6">
        <f t="shared" si="400"/>
        <v>8.3726535027259867</v>
      </c>
      <c r="X536" s="6">
        <f t="shared" si="401"/>
        <v>8.9953543183950302</v>
      </c>
      <c r="AC536" s="1">
        <f t="shared" si="402"/>
        <v>44320</v>
      </c>
      <c r="AD536" s="9">
        <f t="shared" si="403"/>
        <v>1.8477440520731213E-3</v>
      </c>
      <c r="AE536" s="9">
        <f t="shared" si="404"/>
        <v>3.5314224858894508E-3</v>
      </c>
      <c r="AF536" s="9">
        <f t="shared" si="405"/>
        <v>-3.4061243063044579E-3</v>
      </c>
      <c r="AG536" s="9">
        <f t="shared" si="406"/>
        <v>-1.6134919359159002E-3</v>
      </c>
      <c r="AH536" s="9">
        <f t="shared" si="407"/>
        <v>-4.3963745643704972E-3</v>
      </c>
      <c r="AI536" s="9">
        <f t="shared" si="408"/>
        <v>-8.4680569110251371E-3</v>
      </c>
      <c r="AJ536" s="9">
        <f t="shared" si="409"/>
        <v>-1.3577946679532528E-2</v>
      </c>
      <c r="AK536" s="9">
        <f t="shared" si="381"/>
        <v>-2.284197519118424E-3</v>
      </c>
      <c r="AL536" s="9">
        <f t="shared" si="382"/>
        <v>-5.9717544693458193E-3</v>
      </c>
      <c r="AQ536" s="1">
        <f t="shared" si="410"/>
        <v>44320</v>
      </c>
      <c r="AR536" s="12">
        <f t="shared" si="383"/>
        <v>3.4141580819715978E-6</v>
      </c>
      <c r="AS536" s="12">
        <f t="shared" si="384"/>
        <v>1.2470944773845629E-5</v>
      </c>
      <c r="AT536" s="12">
        <f t="shared" si="385"/>
        <v>1.1601682789998025E-5</v>
      </c>
      <c r="AU536" s="12">
        <f t="shared" si="386"/>
        <v>2.6033562272656393E-6</v>
      </c>
      <c r="AV536" s="12">
        <f t="shared" si="387"/>
        <v>1.9328109310243879E-5</v>
      </c>
      <c r="AW536" s="12">
        <f t="shared" si="388"/>
        <v>7.170798784836059E-5</v>
      </c>
      <c r="AX536" s="12">
        <f t="shared" si="389"/>
        <v>1.8436063603222841E-4</v>
      </c>
      <c r="AY536" s="12">
        <f t="shared" si="390"/>
        <v>5.2175583063467626E-6</v>
      </c>
      <c r="AZ536" s="12">
        <f t="shared" si="391"/>
        <v>3.5661851442151765E-5</v>
      </c>
      <c r="BE536" s="1">
        <f t="shared" si="411"/>
        <v>44320</v>
      </c>
      <c r="BF536" s="4">
        <f>lambda!$C$1*BF535</f>
        <v>1.1445278703474088E-4</v>
      </c>
      <c r="BG536" s="12">
        <f t="shared" si="412"/>
        <v>3.9075990785883468E-10</v>
      </c>
      <c r="BH536" s="12">
        <f t="shared" si="413"/>
        <v>1.4273343863229685E-9</v>
      </c>
      <c r="BI536" s="12">
        <f t="shared" si="414"/>
        <v>1.3278449296082622E-9</v>
      </c>
      <c r="BJ536" s="12">
        <f t="shared" si="415"/>
        <v>2.9796137585480069E-10</v>
      </c>
      <c r="BK536" s="12">
        <f t="shared" si="416"/>
        <v>2.2121559786695352E-9</v>
      </c>
      <c r="BL536" s="12">
        <f t="shared" si="417"/>
        <v>8.207179061898201E-9</v>
      </c>
      <c r="BM536" s="12">
        <f t="shared" si="418"/>
        <v>2.1100588613386015E-8</v>
      </c>
      <c r="BN536" s="12">
        <f t="shared" si="419"/>
        <v>5.9716408967764932E-10</v>
      </c>
      <c r="BO536" s="12">
        <f t="shared" si="420"/>
        <v>4.0815982883731633E-9</v>
      </c>
    </row>
    <row r="537" spans="1:67" x14ac:dyDescent="0.25">
      <c r="A537" s="1">
        <v>44316</v>
      </c>
      <c r="B537" s="33">
        <v>5.01</v>
      </c>
      <c r="C537" s="33">
        <v>5.15</v>
      </c>
      <c r="D537" s="33">
        <v>5.28</v>
      </c>
      <c r="E537" s="33">
        <v>5.41</v>
      </c>
      <c r="F537" s="33">
        <v>5.83</v>
      </c>
      <c r="G537" s="33">
        <v>6.18</v>
      </c>
      <c r="H537" s="33">
        <v>6.67</v>
      </c>
      <c r="I537" s="33">
        <v>6.97</v>
      </c>
      <c r="J537" s="33">
        <v>7.21</v>
      </c>
      <c r="K537" s="33">
        <v>7.39</v>
      </c>
      <c r="L537" s="33">
        <v>7.48</v>
      </c>
      <c r="M537" s="33">
        <v>7.56</v>
      </c>
      <c r="O537" s="1">
        <f t="shared" si="392"/>
        <v>44316</v>
      </c>
      <c r="P537" s="6">
        <f t="shared" si="393"/>
        <v>5.1883641931780744</v>
      </c>
      <c r="Q537" s="6">
        <f t="shared" si="394"/>
        <v>5.4289531619221343</v>
      </c>
      <c r="R537" s="6">
        <f t="shared" si="395"/>
        <v>5.6788789894685721</v>
      </c>
      <c r="S537" s="6">
        <f t="shared" si="396"/>
        <v>6.2516734655156059</v>
      </c>
      <c r="T537" s="6">
        <f t="shared" si="397"/>
        <v>6.8834763784453745</v>
      </c>
      <c r="U537" s="6">
        <f t="shared" si="398"/>
        <v>7.6837275286843587</v>
      </c>
      <c r="V537" s="6">
        <f t="shared" si="399"/>
        <v>8.0219739202783806</v>
      </c>
      <c r="W537" s="6">
        <f t="shared" si="400"/>
        <v>8.3918001561295554</v>
      </c>
      <c r="X537" s="6">
        <f t="shared" si="401"/>
        <v>9.049233081002015</v>
      </c>
      <c r="AC537" s="1">
        <f t="shared" si="402"/>
        <v>44316</v>
      </c>
      <c r="AD537" s="9">
        <f t="shared" si="403"/>
        <v>1.8693611622421092E-3</v>
      </c>
      <c r="AE537" s="9">
        <f t="shared" si="404"/>
        <v>1.7832580652638818E-3</v>
      </c>
      <c r="AF537" s="9">
        <f t="shared" si="405"/>
        <v>1.193608624985934E-2</v>
      </c>
      <c r="AG537" s="9">
        <f t="shared" si="406"/>
        <v>-1.611198198989113E-3</v>
      </c>
      <c r="AH537" s="9">
        <f t="shared" si="407"/>
        <v>0</v>
      </c>
      <c r="AI537" s="9">
        <f t="shared" si="408"/>
        <v>0</v>
      </c>
      <c r="AJ537" s="9">
        <f t="shared" si="409"/>
        <v>4.7430207837136041E-3</v>
      </c>
      <c r="AK537" s="9">
        <f t="shared" si="381"/>
        <v>-3.2496397500075143E-3</v>
      </c>
      <c r="AL537" s="9">
        <f t="shared" si="382"/>
        <v>0</v>
      </c>
      <c r="AQ537" s="1">
        <f t="shared" si="410"/>
        <v>44316</v>
      </c>
      <c r="AR537" s="12">
        <f t="shared" si="383"/>
        <v>3.4945111548991693E-6</v>
      </c>
      <c r="AS537" s="12">
        <f t="shared" si="384"/>
        <v>3.1800093273286828E-6</v>
      </c>
      <c r="AT537" s="12">
        <f t="shared" si="385"/>
        <v>1.4247015496408121E-4</v>
      </c>
      <c r="AU537" s="12">
        <f t="shared" si="386"/>
        <v>2.5959596364257614E-6</v>
      </c>
      <c r="AV537" s="12">
        <f t="shared" si="387"/>
        <v>0</v>
      </c>
      <c r="AW537" s="12">
        <f t="shared" si="388"/>
        <v>0</v>
      </c>
      <c r="AX537" s="12">
        <f t="shared" si="389"/>
        <v>2.249624615473921E-5</v>
      </c>
      <c r="AY537" s="12">
        <f t="shared" si="390"/>
        <v>1.05601585048289E-5</v>
      </c>
      <c r="AZ537" s="12">
        <f t="shared" si="391"/>
        <v>0</v>
      </c>
      <c r="BE537" s="1">
        <f t="shared" si="411"/>
        <v>44316</v>
      </c>
      <c r="BF537" s="4">
        <f>lambda!$C$1*BF536</f>
        <v>1.1354443158208421E-4</v>
      </c>
      <c r="BG537" s="12">
        <f t="shared" si="412"/>
        <v>3.9678228274027879E-10</v>
      </c>
      <c r="BH537" s="12">
        <f t="shared" si="413"/>
        <v>3.6107235149726122E-10</v>
      </c>
      <c r="BI537" s="12">
        <f t="shared" si="414"/>
        <v>1.6176692762808055E-8</v>
      </c>
      <c r="BJ537" s="12">
        <f t="shared" si="415"/>
        <v>2.9475676132799708E-10</v>
      </c>
      <c r="BK537" s="12">
        <f t="shared" si="416"/>
        <v>0</v>
      </c>
      <c r="BL537" s="12">
        <f t="shared" si="417"/>
        <v>0</v>
      </c>
      <c r="BM537" s="12">
        <f t="shared" si="418"/>
        <v>2.5543234823705112E-9</v>
      </c>
      <c r="BN537" s="12">
        <f t="shared" si="419"/>
        <v>1.1990471948475098E-9</v>
      </c>
      <c r="BO537" s="12">
        <f t="shared" si="420"/>
        <v>0</v>
      </c>
    </row>
    <row r="538" spans="1:67" x14ac:dyDescent="0.25">
      <c r="A538" s="1">
        <v>44315</v>
      </c>
      <c r="B538" s="33">
        <v>5.0599999999999996</v>
      </c>
      <c r="C538" s="33">
        <v>5.17</v>
      </c>
      <c r="D538" s="33">
        <v>5.29</v>
      </c>
      <c r="E538" s="33">
        <v>5.4</v>
      </c>
      <c r="F538" s="33">
        <v>5.83</v>
      </c>
      <c r="G538" s="33">
        <v>6.18</v>
      </c>
      <c r="H538" s="33">
        <v>6.67</v>
      </c>
      <c r="I538" s="33">
        <v>6.96</v>
      </c>
      <c r="J538" s="33">
        <v>7.21</v>
      </c>
      <c r="K538" s="33">
        <v>7.39</v>
      </c>
      <c r="L538" s="33">
        <v>7.46</v>
      </c>
      <c r="M538" s="33">
        <v>7.55</v>
      </c>
      <c r="O538" s="1">
        <f t="shared" si="392"/>
        <v>44315</v>
      </c>
      <c r="P538" s="6">
        <f t="shared" si="393"/>
        <v>5.1786743264118584</v>
      </c>
      <c r="Q538" s="6">
        <f t="shared" si="394"/>
        <v>5.4192805643422659</v>
      </c>
      <c r="R538" s="6">
        <f t="shared" si="395"/>
        <v>5.6114983307009147</v>
      </c>
      <c r="S538" s="6">
        <f t="shared" si="396"/>
        <v>6.2617542694497041</v>
      </c>
      <c r="T538" s="6">
        <f t="shared" si="397"/>
        <v>6.8834763784453745</v>
      </c>
      <c r="U538" s="6">
        <f t="shared" si="398"/>
        <v>7.6837275286843587</v>
      </c>
      <c r="V538" s="6">
        <f t="shared" si="399"/>
        <v>7.9840156209094122</v>
      </c>
      <c r="W538" s="6">
        <f t="shared" si="400"/>
        <v>8.4191148408964427</v>
      </c>
      <c r="X538" s="6">
        <f t="shared" si="401"/>
        <v>9.049233081002015</v>
      </c>
      <c r="AC538" s="1">
        <f t="shared" si="402"/>
        <v>44315</v>
      </c>
      <c r="AD538" s="9">
        <f t="shared" si="403"/>
        <v>-7.3993638093051107E-3</v>
      </c>
      <c r="AE538" s="9">
        <f t="shared" si="404"/>
        <v>1.7962068413924996E-3</v>
      </c>
      <c r="AF538" s="9">
        <f t="shared" si="405"/>
        <v>-5.1136579527742915E-3</v>
      </c>
      <c r="AG538" s="9">
        <f t="shared" si="406"/>
        <v>-1.5827882271858358E-3</v>
      </c>
      <c r="AH538" s="9">
        <f t="shared" si="407"/>
        <v>-7.2664935414602826E-3</v>
      </c>
      <c r="AI538" s="9">
        <f t="shared" si="408"/>
        <v>-6.7459487601980459E-4</v>
      </c>
      <c r="AJ538" s="9">
        <f t="shared" si="409"/>
        <v>-2.6941318836096579E-3</v>
      </c>
      <c r="AK538" s="9">
        <f t="shared" si="381"/>
        <v>6.5074327915078025E-3</v>
      </c>
      <c r="AL538" s="9">
        <f t="shared" si="382"/>
        <v>8.9963489527040141E-3</v>
      </c>
      <c r="AQ538" s="1">
        <f t="shared" si="410"/>
        <v>44315</v>
      </c>
      <c r="AR538" s="12">
        <f t="shared" si="383"/>
        <v>5.4750584782454241E-5</v>
      </c>
      <c r="AS538" s="12">
        <f t="shared" si="384"/>
        <v>3.2263590170652203E-6</v>
      </c>
      <c r="AT538" s="12">
        <f t="shared" si="385"/>
        <v>2.6149497657971757E-5</v>
      </c>
      <c r="AU538" s="12">
        <f t="shared" si="386"/>
        <v>2.5052185721180808E-6</v>
      </c>
      <c r="AV538" s="12">
        <f t="shared" si="387"/>
        <v>5.2801928388083998E-5</v>
      </c>
      <c r="AW538" s="12">
        <f t="shared" si="388"/>
        <v>4.5507824675217554E-7</v>
      </c>
      <c r="AX538" s="12">
        <f t="shared" si="389"/>
        <v>7.2583466062821233E-6</v>
      </c>
      <c r="AY538" s="12">
        <f t="shared" si="390"/>
        <v>4.2346681535991031E-5</v>
      </c>
      <c r="AZ538" s="12">
        <f t="shared" si="391"/>
        <v>8.0934294478818617E-5</v>
      </c>
      <c r="BE538" s="1">
        <f t="shared" si="411"/>
        <v>44315</v>
      </c>
      <c r="BF538" s="4">
        <f>lambda!$C$1*BF537</f>
        <v>1.1264328529968672E-4</v>
      </c>
      <c r="BG538" s="12">
        <f t="shared" si="412"/>
        <v>6.1672857419746788E-9</v>
      </c>
      <c r="BH538" s="12">
        <f t="shared" si="413"/>
        <v>3.6342767923849444E-10</v>
      </c>
      <c r="BI538" s="12">
        <f t="shared" si="414"/>
        <v>2.9455653251304025E-9</v>
      </c>
      <c r="BJ538" s="12">
        <f t="shared" si="415"/>
        <v>2.8219605035717075E-10</v>
      </c>
      <c r="BK538" s="12">
        <f t="shared" si="416"/>
        <v>5.9477826837925729E-9</v>
      </c>
      <c r="BL538" s="12">
        <f t="shared" si="417"/>
        <v>5.1261508782586541E-11</v>
      </c>
      <c r="BM538" s="12">
        <f t="shared" si="418"/>
        <v>8.1760400757545011E-10</v>
      </c>
      <c r="BN538" s="12">
        <f t="shared" si="419"/>
        <v>4.7700693297536135E-9</v>
      </c>
      <c r="BO538" s="12">
        <f t="shared" si="420"/>
        <v>9.116704823506425E-9</v>
      </c>
    </row>
    <row r="539" spans="1:67" x14ac:dyDescent="0.25">
      <c r="A539" s="1">
        <v>44314</v>
      </c>
      <c r="B539" s="33">
        <v>5.12</v>
      </c>
      <c r="C539" s="33">
        <v>5.22</v>
      </c>
      <c r="D539" s="33">
        <v>5.32</v>
      </c>
      <c r="E539" s="33">
        <v>5.43</v>
      </c>
      <c r="F539" s="33">
        <v>5.85</v>
      </c>
      <c r="G539" s="33">
        <v>6.21</v>
      </c>
      <c r="H539" s="33">
        <v>6.69</v>
      </c>
      <c r="I539" s="33">
        <v>6.98</v>
      </c>
      <c r="J539" s="33">
        <v>7.21</v>
      </c>
      <c r="K539" s="33">
        <v>7.37</v>
      </c>
      <c r="L539" s="33">
        <v>7.44</v>
      </c>
      <c r="M539" s="33">
        <v>7.52</v>
      </c>
      <c r="O539" s="1">
        <f t="shared" si="392"/>
        <v>44314</v>
      </c>
      <c r="P539" s="6">
        <f t="shared" si="393"/>
        <v>5.2171353398382081</v>
      </c>
      <c r="Q539" s="6">
        <f t="shared" si="394"/>
        <v>5.4095551525575658</v>
      </c>
      <c r="R539" s="6">
        <f t="shared" si="395"/>
        <v>5.6402671079191613</v>
      </c>
      <c r="S539" s="6">
        <f t="shared" si="396"/>
        <v>6.2716731480603194</v>
      </c>
      <c r="T539" s="6">
        <f t="shared" si="397"/>
        <v>6.9336772864873053</v>
      </c>
      <c r="U539" s="6">
        <f t="shared" si="398"/>
        <v>7.6889126806457764</v>
      </c>
      <c r="V539" s="6">
        <f t="shared" si="399"/>
        <v>8.0055546133679822</v>
      </c>
      <c r="W539" s="6">
        <f t="shared" si="400"/>
        <v>8.3645058916476938</v>
      </c>
      <c r="X539" s="6">
        <f t="shared" si="401"/>
        <v>8.9681881234195693</v>
      </c>
      <c r="AC539" s="1">
        <f t="shared" si="402"/>
        <v>44314</v>
      </c>
      <c r="AD539" s="9">
        <f t="shared" si="403"/>
        <v>-7.346592485294838E-3</v>
      </c>
      <c r="AE539" s="9">
        <f t="shared" si="404"/>
        <v>-1.2359771741834677E-2</v>
      </c>
      <c r="AF539" s="9">
        <f t="shared" si="405"/>
        <v>-1.6781596520211832E-3</v>
      </c>
      <c r="AG539" s="9">
        <f t="shared" si="406"/>
        <v>3.2309930862415822E-3</v>
      </c>
      <c r="AH539" s="9">
        <f t="shared" si="407"/>
        <v>1.1690753611643356E-2</v>
      </c>
      <c r="AI539" s="9">
        <f t="shared" si="408"/>
        <v>2.7975411648844379E-3</v>
      </c>
      <c r="AJ539" s="9">
        <f t="shared" si="409"/>
        <v>2.6941318836095395E-3</v>
      </c>
      <c r="AK539" s="9">
        <f t="shared" si="381"/>
        <v>7.4492366874435688E-3</v>
      </c>
      <c r="AL539" s="9">
        <f t="shared" si="382"/>
        <v>9.0419801296204375E-3</v>
      </c>
      <c r="AQ539" s="1">
        <f t="shared" si="410"/>
        <v>44314</v>
      </c>
      <c r="AR539" s="12">
        <f t="shared" si="383"/>
        <v>5.3972421144990583E-5</v>
      </c>
      <c r="AS539" s="12">
        <f t="shared" si="384"/>
        <v>1.5276395751025502E-4</v>
      </c>
      <c r="AT539" s="12">
        <f t="shared" si="385"/>
        <v>2.8162198176718585E-6</v>
      </c>
      <c r="AU539" s="12">
        <f t="shared" si="386"/>
        <v>1.0439316323340905E-5</v>
      </c>
      <c r="AV539" s="12">
        <f t="shared" si="387"/>
        <v>1.3667372000815216E-4</v>
      </c>
      <c r="AW539" s="12">
        <f t="shared" si="388"/>
        <v>7.8262365692229777E-6</v>
      </c>
      <c r="AX539" s="12">
        <f t="shared" si="389"/>
        <v>7.2583466062814855E-6</v>
      </c>
      <c r="AY539" s="12">
        <f t="shared" si="390"/>
        <v>5.5491127225555233E-5</v>
      </c>
      <c r="AZ539" s="12">
        <f t="shared" si="391"/>
        <v>8.1757404664450816E-5</v>
      </c>
      <c r="BE539" s="1">
        <f t="shared" si="411"/>
        <v>44314</v>
      </c>
      <c r="BF539" s="4">
        <f>lambda!$C$1*BF538</f>
        <v>1.1174929097191143E-4</v>
      </c>
      <c r="BG539" s="12">
        <f t="shared" si="412"/>
        <v>6.0313797949900977E-9</v>
      </c>
      <c r="BH539" s="12">
        <f t="shared" si="413"/>
        <v>1.7071263937834203E-8</v>
      </c>
      <c r="BI539" s="12">
        <f t="shared" si="414"/>
        <v>3.1471056784587589E-10</v>
      </c>
      <c r="BJ539" s="12">
        <f t="shared" si="415"/>
        <v>1.1665861973648474E-9</v>
      </c>
      <c r="BK539" s="12">
        <f t="shared" si="416"/>
        <v>1.527319130540455E-8</v>
      </c>
      <c r="BL539" s="12">
        <f t="shared" si="417"/>
        <v>8.7457638758911235E-10</v>
      </c>
      <c r="BM539" s="12">
        <f t="shared" si="418"/>
        <v>8.1111508688033561E-10</v>
      </c>
      <c r="BN539" s="12">
        <f t="shared" si="419"/>
        <v>6.2010941226879278E-9</v>
      </c>
      <c r="BO539" s="12">
        <f t="shared" si="420"/>
        <v>9.1363320029560224E-9</v>
      </c>
    </row>
    <row r="540" spans="1:67" x14ac:dyDescent="0.25">
      <c r="A540" s="1">
        <v>44313</v>
      </c>
      <c r="B540" s="33">
        <v>5.16</v>
      </c>
      <c r="C540" s="33">
        <v>5.26</v>
      </c>
      <c r="D540" s="33">
        <v>5.37</v>
      </c>
      <c r="E540" s="33">
        <v>5.47</v>
      </c>
      <c r="F540" s="33">
        <v>5.86</v>
      </c>
      <c r="G540" s="33">
        <v>6.19</v>
      </c>
      <c r="H540" s="33">
        <v>6.67</v>
      </c>
      <c r="I540" s="33">
        <v>6.96</v>
      </c>
      <c r="J540" s="33">
        <v>7.18</v>
      </c>
      <c r="K540" s="33">
        <v>7.33</v>
      </c>
      <c r="L540" s="33">
        <v>7.41</v>
      </c>
      <c r="M540" s="33">
        <v>7.5</v>
      </c>
      <c r="O540" s="1">
        <f t="shared" si="392"/>
        <v>44313</v>
      </c>
      <c r="P540" s="6">
        <f t="shared" si="393"/>
        <v>5.2556046432449932</v>
      </c>
      <c r="Q540" s="6">
        <f t="shared" si="394"/>
        <v>5.4768309195896592</v>
      </c>
      <c r="R540" s="6">
        <f t="shared" si="395"/>
        <v>5.6497403231668741</v>
      </c>
      <c r="S540" s="6">
        <f t="shared" si="396"/>
        <v>6.251442116241579</v>
      </c>
      <c r="T540" s="6">
        <f t="shared" si="397"/>
        <v>6.8530893583664376</v>
      </c>
      <c r="U540" s="6">
        <f t="shared" si="398"/>
        <v>7.6674326904957564</v>
      </c>
      <c r="V540" s="6">
        <f t="shared" si="399"/>
        <v>7.9840156209094122</v>
      </c>
      <c r="W540" s="6">
        <f t="shared" si="400"/>
        <v>8.3024282102213807</v>
      </c>
      <c r="X540" s="6">
        <f t="shared" si="401"/>
        <v>8.8874634500411407</v>
      </c>
      <c r="AC540" s="1">
        <f t="shared" si="402"/>
        <v>44313</v>
      </c>
      <c r="AD540" s="9">
        <f t="shared" si="403"/>
        <v>3.6752020484684556E-3</v>
      </c>
      <c r="AE540" s="9">
        <f t="shared" si="404"/>
        <v>8.8247914019713922E-3</v>
      </c>
      <c r="AF540" s="9">
        <f t="shared" si="405"/>
        <v>1.6985553844649007E-3</v>
      </c>
      <c r="AG540" s="9">
        <f t="shared" si="406"/>
        <v>4.8221582345670012E-3</v>
      </c>
      <c r="AH540" s="9">
        <f t="shared" si="407"/>
        <v>2.9225731170415131E-3</v>
      </c>
      <c r="AI540" s="9">
        <f t="shared" si="408"/>
        <v>2.8048662092967414E-3</v>
      </c>
      <c r="AJ540" s="9">
        <f t="shared" si="409"/>
        <v>7.4758820665837191E-3</v>
      </c>
      <c r="AK540" s="9">
        <f t="shared" si="381"/>
        <v>1.3626927727997474E-2</v>
      </c>
      <c r="AL540" s="9">
        <f t="shared" si="382"/>
        <v>1.214741524707027E-2</v>
      </c>
      <c r="AQ540" s="1">
        <f t="shared" si="410"/>
        <v>44313</v>
      </c>
      <c r="AR540" s="12">
        <f t="shared" si="383"/>
        <v>1.3507110097066732E-5</v>
      </c>
      <c r="AS540" s="12">
        <f t="shared" si="384"/>
        <v>7.7876943288308207E-5</v>
      </c>
      <c r="AT540" s="12">
        <f t="shared" si="385"/>
        <v>2.8850903940947066E-6</v>
      </c>
      <c r="AU540" s="12">
        <f t="shared" si="386"/>
        <v>2.3253210039202338E-5</v>
      </c>
      <c r="AV540" s="12">
        <f t="shared" si="387"/>
        <v>8.5414336244537455E-6</v>
      </c>
      <c r="AW540" s="12">
        <f t="shared" si="388"/>
        <v>7.867274452054671E-6</v>
      </c>
      <c r="AX540" s="12">
        <f t="shared" si="389"/>
        <v>5.5888812673468062E-5</v>
      </c>
      <c r="AY540" s="12">
        <f t="shared" si="390"/>
        <v>1.856931593040664E-4</v>
      </c>
      <c r="AZ540" s="12">
        <f t="shared" si="391"/>
        <v>1.4755969718475528E-4</v>
      </c>
      <c r="BE540" s="1">
        <f t="shared" si="411"/>
        <v>44313</v>
      </c>
      <c r="BF540" s="4">
        <f>lambda!$C$1*BF539</f>
        <v>1.1086239183721373E-4</v>
      </c>
      <c r="BG540" s="12">
        <f t="shared" si="412"/>
        <v>1.4974305321693979E-9</v>
      </c>
      <c r="BH540" s="12">
        <f t="shared" si="413"/>
        <v>8.6336242019128956E-9</v>
      </c>
      <c r="BI540" s="12">
        <f t="shared" si="414"/>
        <v>3.1984802175590872E-10</v>
      </c>
      <c r="BJ540" s="12">
        <f t="shared" si="415"/>
        <v>2.5779064828390814E-9</v>
      </c>
      <c r="BK540" s="12">
        <f t="shared" si="416"/>
        <v>9.4692376132574374E-10</v>
      </c>
      <c r="BL540" s="12">
        <f t="shared" si="417"/>
        <v>8.7218486299458585E-10</v>
      </c>
      <c r="BM540" s="12">
        <f t="shared" si="418"/>
        <v>6.1959674499226529E-9</v>
      </c>
      <c r="BN540" s="12">
        <f t="shared" si="419"/>
        <v>2.058638778825756E-8</v>
      </c>
      <c r="BO540" s="12">
        <f t="shared" si="420"/>
        <v>1.6358820968676944E-8</v>
      </c>
    </row>
    <row r="541" spans="1:67" x14ac:dyDescent="0.25">
      <c r="A541" s="1">
        <v>44312</v>
      </c>
      <c r="B541" s="33">
        <v>5.2</v>
      </c>
      <c r="C541" s="33">
        <v>5.27</v>
      </c>
      <c r="D541" s="33">
        <v>5.36</v>
      </c>
      <c r="E541" s="33">
        <v>5.46</v>
      </c>
      <c r="F541" s="33">
        <v>5.84</v>
      </c>
      <c r="G541" s="33">
        <v>6.17</v>
      </c>
      <c r="H541" s="33">
        <v>6.65</v>
      </c>
      <c r="I541" s="33">
        <v>6.93</v>
      </c>
      <c r="J541" s="33">
        <v>7.13</v>
      </c>
      <c r="K541" s="33">
        <v>7.27</v>
      </c>
      <c r="L541" s="33">
        <v>7.34</v>
      </c>
      <c r="M541" s="33">
        <v>7.43</v>
      </c>
      <c r="O541" s="1">
        <f t="shared" si="392"/>
        <v>44312</v>
      </c>
      <c r="P541" s="6">
        <f t="shared" si="393"/>
        <v>5.2363246848668332</v>
      </c>
      <c r="Q541" s="6">
        <f t="shared" si="394"/>
        <v>5.4287116626641208</v>
      </c>
      <c r="R541" s="6">
        <f t="shared" si="395"/>
        <v>5.6401520717134446</v>
      </c>
      <c r="S541" s="6">
        <f t="shared" si="396"/>
        <v>6.221369239522101</v>
      </c>
      <c r="T541" s="6">
        <f t="shared" si="397"/>
        <v>6.8330899427515135</v>
      </c>
      <c r="U541" s="6">
        <f t="shared" si="398"/>
        <v>7.6459567003494548</v>
      </c>
      <c r="V541" s="6">
        <f t="shared" si="399"/>
        <v>7.9245506153461935</v>
      </c>
      <c r="W541" s="6">
        <f t="shared" si="400"/>
        <v>8.1900589835435458</v>
      </c>
      <c r="X541" s="6">
        <f t="shared" si="401"/>
        <v>8.7801568096879343</v>
      </c>
      <c r="AC541" s="1">
        <f t="shared" si="402"/>
        <v>44312</v>
      </c>
      <c r="AD541" s="9">
        <f t="shared" si="403"/>
        <v>3.6826201160791955E-3</v>
      </c>
      <c r="AE541" s="9">
        <f t="shared" si="404"/>
        <v>7.1109958245155792E-3</v>
      </c>
      <c r="AF541" s="9">
        <f t="shared" si="405"/>
        <v>1.7188489128813874E-2</v>
      </c>
      <c r="AG541" s="9">
        <f t="shared" si="406"/>
        <v>6.4501267254308469E-3</v>
      </c>
      <c r="AH541" s="9">
        <f t="shared" si="407"/>
        <v>-7.3762725089912247E-3</v>
      </c>
      <c r="AI541" s="9">
        <f t="shared" si="408"/>
        <v>-9.1626194408232046E-3</v>
      </c>
      <c r="AJ541" s="9">
        <f t="shared" si="409"/>
        <v>-7.4758820665835699E-3</v>
      </c>
      <c r="AK541" s="9">
        <f t="shared" si="381"/>
        <v>-4.2329124633185521E-3</v>
      </c>
      <c r="AL541" s="9">
        <f t="shared" si="382"/>
        <v>-9.1240675947843741E-3</v>
      </c>
      <c r="AQ541" s="1">
        <f t="shared" si="410"/>
        <v>44312</v>
      </c>
      <c r="AR541" s="12">
        <f t="shared" si="383"/>
        <v>1.3561690919351147E-5</v>
      </c>
      <c r="AS541" s="12">
        <f t="shared" si="384"/>
        <v>5.0566261616278002E-5</v>
      </c>
      <c r="AT541" s="12">
        <f t="shared" si="385"/>
        <v>2.9544415853135272E-4</v>
      </c>
      <c r="AU541" s="12">
        <f t="shared" si="386"/>
        <v>4.1604134774117258E-5</v>
      </c>
      <c r="AV541" s="12">
        <f t="shared" si="387"/>
        <v>5.4409396126899695E-5</v>
      </c>
      <c r="AW541" s="12">
        <f t="shared" si="388"/>
        <v>8.3953595017351336E-5</v>
      </c>
      <c r="AX541" s="12">
        <f t="shared" si="389"/>
        <v>5.5888812673465826E-5</v>
      </c>
      <c r="AY541" s="12">
        <f t="shared" si="390"/>
        <v>1.7917547922117533E-5</v>
      </c>
      <c r="AZ541" s="12">
        <f t="shared" si="391"/>
        <v>8.3248609474194312E-5</v>
      </c>
      <c r="BE541" s="1">
        <f t="shared" si="411"/>
        <v>44312</v>
      </c>
      <c r="BF541" s="4">
        <f>lambda!$C$1*BF540</f>
        <v>1.0998253158453743E-4</v>
      </c>
      <c r="BG541" s="12">
        <f t="shared" si="412"/>
        <v>1.491549099877272E-9</v>
      </c>
      <c r="BH541" s="12">
        <f t="shared" si="413"/>
        <v>5.5614054653242781E-9</v>
      </c>
      <c r="BI541" s="12">
        <f t="shared" si="414"/>
        <v>3.2493696497141585E-8</v>
      </c>
      <c r="BJ541" s="12">
        <f t="shared" si="415"/>
        <v>4.5757280668417034E-9</v>
      </c>
      <c r="BK541" s="12">
        <f t="shared" si="416"/>
        <v>5.9840831280223546E-9</v>
      </c>
      <c r="BL541" s="12">
        <f t="shared" si="417"/>
        <v>9.2334289156313082E-9</v>
      </c>
      <c r="BM541" s="12">
        <f t="shared" si="418"/>
        <v>6.1467931050817516E-9</v>
      </c>
      <c r="BN541" s="12">
        <f t="shared" si="419"/>
        <v>1.9706172802617545E-9</v>
      </c>
      <c r="BO541" s="12">
        <f t="shared" si="420"/>
        <v>9.1558928208643984E-9</v>
      </c>
    </row>
    <row r="542" spans="1:67" x14ac:dyDescent="0.25">
      <c r="A542" s="1">
        <v>44309</v>
      </c>
      <c r="B542" s="33">
        <v>5.2</v>
      </c>
      <c r="C542" s="33">
        <v>5.26</v>
      </c>
      <c r="D542" s="33">
        <v>5.34</v>
      </c>
      <c r="E542" s="33">
        <v>5.42</v>
      </c>
      <c r="F542" s="33">
        <v>5.8</v>
      </c>
      <c r="G542" s="33">
        <v>6.16</v>
      </c>
      <c r="H542" s="33">
        <v>6.67</v>
      </c>
      <c r="I542" s="33">
        <v>6.96</v>
      </c>
      <c r="J542" s="33">
        <v>7.16</v>
      </c>
      <c r="K542" s="33">
        <v>7.31</v>
      </c>
      <c r="L542" s="33">
        <v>7.39</v>
      </c>
      <c r="M542" s="33">
        <v>7.48</v>
      </c>
      <c r="O542" s="1">
        <f t="shared" si="392"/>
        <v>44309</v>
      </c>
      <c r="P542" s="6">
        <f t="shared" si="393"/>
        <v>5.2170767534106766</v>
      </c>
      <c r="Q542" s="6">
        <f t="shared" si="394"/>
        <v>5.3902450467635532</v>
      </c>
      <c r="R542" s="6">
        <f t="shared" si="395"/>
        <v>5.5440348009049956</v>
      </c>
      <c r="S542" s="6">
        <f t="shared" si="396"/>
        <v>6.1813697590590078</v>
      </c>
      <c r="T542" s="6">
        <f t="shared" si="397"/>
        <v>6.8836790263042458</v>
      </c>
      <c r="U542" s="6">
        <f t="shared" si="398"/>
        <v>7.7163356271375383</v>
      </c>
      <c r="V542" s="6">
        <f t="shared" si="399"/>
        <v>7.9840156209094122</v>
      </c>
      <c r="W542" s="6">
        <f t="shared" si="400"/>
        <v>8.2248002628141137</v>
      </c>
      <c r="X542" s="6">
        <f t="shared" si="401"/>
        <v>8.8606341358930543</v>
      </c>
      <c r="AC542" s="1">
        <f t="shared" si="402"/>
        <v>44309</v>
      </c>
      <c r="AD542" s="9">
        <f t="shared" si="403"/>
        <v>3.3776633307359395E-2</v>
      </c>
      <c r="AE542" s="9">
        <f t="shared" si="404"/>
        <v>3.263412996092703E-2</v>
      </c>
      <c r="AF542" s="9">
        <f t="shared" si="405"/>
        <v>2.0979756313135655E-2</v>
      </c>
      <c r="AG542" s="9">
        <f t="shared" si="406"/>
        <v>4.7888161821450842E-3</v>
      </c>
      <c r="AH542" s="9">
        <f t="shared" si="407"/>
        <v>-8.8365814135275E-3</v>
      </c>
      <c r="AI542" s="9">
        <f t="shared" si="408"/>
        <v>-1.1900821223769181E-2</v>
      </c>
      <c r="AJ542" s="9">
        <f t="shared" si="409"/>
        <v>-6.0849933893241236E-3</v>
      </c>
      <c r="AK542" s="9">
        <f t="shared" si="381"/>
        <v>6.6305807150336682E-3</v>
      </c>
      <c r="AL542" s="9">
        <f t="shared" si="382"/>
        <v>9.1356169631210838E-3</v>
      </c>
      <c r="AQ542" s="1">
        <f t="shared" si="410"/>
        <v>44309</v>
      </c>
      <c r="AR542" s="12">
        <f t="shared" si="383"/>
        <v>1.1408609575798202E-3</v>
      </c>
      <c r="AS542" s="12">
        <f t="shared" si="384"/>
        <v>1.0649864383066752E-3</v>
      </c>
      <c r="AT542" s="12">
        <f t="shared" si="385"/>
        <v>4.4015017495855539E-4</v>
      </c>
      <c r="AU542" s="12">
        <f t="shared" si="386"/>
        <v>2.2932760426374619E-5</v>
      </c>
      <c r="AV542" s="12">
        <f t="shared" si="387"/>
        <v>7.8085171077899672E-5</v>
      </c>
      <c r="AW542" s="12">
        <f t="shared" si="388"/>
        <v>1.4162954580011498E-4</v>
      </c>
      <c r="AX542" s="12">
        <f t="shared" si="389"/>
        <v>3.7027144548118283E-5</v>
      </c>
      <c r="AY542" s="12">
        <f t="shared" si="390"/>
        <v>4.3964600618576394E-5</v>
      </c>
      <c r="AZ542" s="12">
        <f t="shared" si="391"/>
        <v>8.3459497296865689E-5</v>
      </c>
      <c r="BE542" s="1">
        <f t="shared" si="411"/>
        <v>44309</v>
      </c>
      <c r="BF542" s="4">
        <f>lambda!$C$1*BF541</f>
        <v>1.0910965434973952E-4</v>
      </c>
      <c r="BG542" s="12">
        <f t="shared" si="412"/>
        <v>1.2447894474264701E-7</v>
      </c>
      <c r="BH542" s="12">
        <f t="shared" si="413"/>
        <v>1.1620030217080151E-7</v>
      </c>
      <c r="BI542" s="12">
        <f t="shared" si="414"/>
        <v>4.8024633451705353E-8</v>
      </c>
      <c r="BJ542" s="12">
        <f t="shared" si="415"/>
        <v>2.5021855634071198E-9</v>
      </c>
      <c r="BK542" s="12">
        <f t="shared" si="416"/>
        <v>8.5198460261499106E-9</v>
      </c>
      <c r="BL542" s="12">
        <f t="shared" si="417"/>
        <v>1.5453150787961148E-8</v>
      </c>
      <c r="BM542" s="12">
        <f t="shared" si="418"/>
        <v>4.0400189432030275E-9</v>
      </c>
      <c r="BN542" s="12">
        <f t="shared" si="419"/>
        <v>4.7969623771172141E-9</v>
      </c>
      <c r="BO542" s="12">
        <f t="shared" si="420"/>
        <v>9.1062369022640347E-9</v>
      </c>
    </row>
    <row r="543" spans="1:67" x14ac:dyDescent="0.25">
      <c r="A543" s="1">
        <v>44308</v>
      </c>
      <c r="B543" s="33">
        <v>5.08</v>
      </c>
      <c r="C543" s="33">
        <v>5.1100000000000003</v>
      </c>
      <c r="D543" s="33">
        <v>5.18</v>
      </c>
      <c r="E543" s="33">
        <v>5.27</v>
      </c>
      <c r="F543" s="33">
        <v>5.71</v>
      </c>
      <c r="G543" s="33">
        <v>6.12</v>
      </c>
      <c r="H543" s="33">
        <v>6.68</v>
      </c>
      <c r="I543" s="33">
        <v>6.98</v>
      </c>
      <c r="J543" s="33">
        <v>7.16</v>
      </c>
      <c r="K543" s="33">
        <v>7.29</v>
      </c>
      <c r="L543" s="33">
        <v>7.36</v>
      </c>
      <c r="M543" s="33">
        <v>7.46</v>
      </c>
      <c r="O543" s="1">
        <f t="shared" si="392"/>
        <v>44308</v>
      </c>
      <c r="P543" s="6">
        <f t="shared" si="393"/>
        <v>5.0438042194052457</v>
      </c>
      <c r="Q543" s="6">
        <f t="shared" si="394"/>
        <v>5.2171783884928935</v>
      </c>
      <c r="R543" s="6">
        <f t="shared" si="395"/>
        <v>5.4289339178050788</v>
      </c>
      <c r="S543" s="6">
        <f t="shared" si="396"/>
        <v>6.1518390804597534</v>
      </c>
      <c r="T543" s="6">
        <f t="shared" si="397"/>
        <v>6.9447767664538418</v>
      </c>
      <c r="U543" s="6">
        <f t="shared" si="398"/>
        <v>7.8087149626158148</v>
      </c>
      <c r="V543" s="6">
        <f t="shared" si="399"/>
        <v>8.0327464161027873</v>
      </c>
      <c r="W543" s="6">
        <f t="shared" si="400"/>
        <v>8.1704454618943156</v>
      </c>
      <c r="X543" s="6">
        <f t="shared" si="401"/>
        <v>8.7800554050084667</v>
      </c>
      <c r="AC543" s="1">
        <f t="shared" si="402"/>
        <v>44308</v>
      </c>
      <c r="AD543" s="9">
        <f t="shared" si="403"/>
        <v>1.7337377913246514E-2</v>
      </c>
      <c r="AE543" s="9">
        <f t="shared" si="404"/>
        <v>9.2456534859752734E-3</v>
      </c>
      <c r="AF543" s="9">
        <f t="shared" si="405"/>
        <v>8.8663429781176643E-3</v>
      </c>
      <c r="AG543" s="9">
        <f t="shared" si="406"/>
        <v>-3.3176359808674829E-3</v>
      </c>
      <c r="AH543" s="9">
        <f t="shared" si="407"/>
        <v>-1.7306913930934989E-2</v>
      </c>
      <c r="AI543" s="9">
        <f t="shared" si="408"/>
        <v>-1.9922643235233222E-2</v>
      </c>
      <c r="AJ543" s="9">
        <f t="shared" si="409"/>
        <v>-9.3471724310617028E-3</v>
      </c>
      <c r="AK543" s="9">
        <f t="shared" si="381"/>
        <v>-1.4563994708616143E-2</v>
      </c>
      <c r="AL543" s="9">
        <f t="shared" si="382"/>
        <v>-7.5869191334383959E-3</v>
      </c>
      <c r="AQ543" s="1">
        <f t="shared" si="410"/>
        <v>44308</v>
      </c>
      <c r="AR543" s="12">
        <f t="shared" si="383"/>
        <v>3.0058467290672807E-4</v>
      </c>
      <c r="AS543" s="12">
        <f t="shared" si="384"/>
        <v>8.5482108382726722E-5</v>
      </c>
      <c r="AT543" s="12">
        <f t="shared" si="385"/>
        <v>7.8612037805616411E-5</v>
      </c>
      <c r="AU543" s="12">
        <f t="shared" si="386"/>
        <v>1.1006708501546546E-5</v>
      </c>
      <c r="AV543" s="12">
        <f t="shared" si="387"/>
        <v>2.9952926981279161E-4</v>
      </c>
      <c r="AW543" s="12">
        <f t="shared" si="388"/>
        <v>3.9691171347838408E-4</v>
      </c>
      <c r="AX543" s="12">
        <f t="shared" si="389"/>
        <v>8.7369632455999949E-5</v>
      </c>
      <c r="AY543" s="12">
        <f t="shared" si="390"/>
        <v>2.1210994187259902E-4</v>
      </c>
      <c r="AZ543" s="12">
        <f t="shared" si="391"/>
        <v>5.7561341937333618E-5</v>
      </c>
      <c r="BE543" s="1">
        <f t="shared" si="411"/>
        <v>44308</v>
      </c>
      <c r="BF543" s="4">
        <f>lambda!$C$1*BF542</f>
        <v>1.0824370471204317E-4</v>
      </c>
      <c r="BG543" s="12">
        <f t="shared" si="412"/>
        <v>3.2536398575081957E-8</v>
      </c>
      <c r="BH543" s="12">
        <f t="shared" si="413"/>
        <v>9.2529000979427421E-9</v>
      </c>
      <c r="BI543" s="12">
        <f t="shared" si="414"/>
        <v>8.5092582070431169E-9</v>
      </c>
      <c r="BJ543" s="12">
        <f t="shared" si="415"/>
        <v>1.1914069048929393E-9</v>
      </c>
      <c r="BK543" s="12">
        <f t="shared" si="416"/>
        <v>3.2422157834229724E-8</v>
      </c>
      <c r="BL543" s="12">
        <f t="shared" si="417"/>
        <v>4.2963194310505293E-8</v>
      </c>
      <c r="BM543" s="12">
        <f t="shared" si="418"/>
        <v>9.4572126963670011E-9</v>
      </c>
      <c r="BN543" s="12">
        <f t="shared" si="419"/>
        <v>2.295956591454625E-8</v>
      </c>
      <c r="BO543" s="12">
        <f t="shared" si="420"/>
        <v>6.2306528994936868E-9</v>
      </c>
    </row>
    <row r="544" spans="1:67" x14ac:dyDescent="0.25">
      <c r="A544" s="1">
        <v>44307</v>
      </c>
      <c r="B544" s="33">
        <v>4.95</v>
      </c>
      <c r="C544" s="33">
        <v>5</v>
      </c>
      <c r="D544" s="33">
        <v>5.09</v>
      </c>
      <c r="E544" s="33">
        <v>5.19</v>
      </c>
      <c r="F544" s="33">
        <v>5.68</v>
      </c>
      <c r="G544" s="33">
        <v>6.14</v>
      </c>
      <c r="H544" s="33">
        <v>6.75</v>
      </c>
      <c r="I544" s="33">
        <v>7.05</v>
      </c>
      <c r="J544" s="33">
        <v>7.24</v>
      </c>
      <c r="K544" s="33">
        <v>7.36</v>
      </c>
      <c r="L544" s="33">
        <v>7.43</v>
      </c>
      <c r="M544" s="33">
        <v>7.53</v>
      </c>
      <c r="O544" s="1">
        <f t="shared" si="392"/>
        <v>44307</v>
      </c>
      <c r="P544" s="6">
        <f t="shared" si="393"/>
        <v>4.9571115627379037</v>
      </c>
      <c r="Q544" s="6">
        <f t="shared" si="394"/>
        <v>5.1691644670057713</v>
      </c>
      <c r="R544" s="6">
        <f t="shared" si="395"/>
        <v>5.3810118881965963</v>
      </c>
      <c r="S544" s="6">
        <f t="shared" si="396"/>
        <v>6.172282536362772</v>
      </c>
      <c r="T544" s="6">
        <f t="shared" si="397"/>
        <v>7.0660155284316906</v>
      </c>
      <c r="U544" s="6">
        <f t="shared" si="398"/>
        <v>7.9658452328970846</v>
      </c>
      <c r="V544" s="6">
        <f t="shared" si="399"/>
        <v>8.1081818868955722</v>
      </c>
      <c r="W544" s="6">
        <f t="shared" si="400"/>
        <v>8.2903105247320372</v>
      </c>
      <c r="X544" s="6">
        <f t="shared" si="401"/>
        <v>8.846922311514124</v>
      </c>
      <c r="AC544" s="1">
        <f t="shared" si="402"/>
        <v>44307</v>
      </c>
      <c r="AD544" s="9">
        <f t="shared" si="403"/>
        <v>-2.0389416540395892E-6</v>
      </c>
      <c r="AE544" s="9">
        <f t="shared" si="404"/>
        <v>-3.7257908068734371E-3</v>
      </c>
      <c r="AF544" s="9">
        <f t="shared" si="405"/>
        <v>-1.4222077678809076E-2</v>
      </c>
      <c r="AG544" s="9">
        <f t="shared" si="406"/>
        <v>-9.7043650995680738E-3</v>
      </c>
      <c r="AH544" s="9">
        <f t="shared" si="407"/>
        <v>-9.894568105943604E-3</v>
      </c>
      <c r="AI544" s="9">
        <f t="shared" si="408"/>
        <v>-1.0118654248080321E-2</v>
      </c>
      <c r="AJ544" s="9">
        <f t="shared" si="409"/>
        <v>-1.2589907898602344E-2</v>
      </c>
      <c r="AK544" s="9">
        <f t="shared" si="381"/>
        <v>8.9626905348734621E-3</v>
      </c>
      <c r="AL544" s="9">
        <f t="shared" si="382"/>
        <v>9.1493234728567754E-3</v>
      </c>
      <c r="AQ544" s="1">
        <f t="shared" si="410"/>
        <v>44307</v>
      </c>
      <c r="AR544" s="12">
        <f t="shared" si="383"/>
        <v>4.1572830685776958E-12</v>
      </c>
      <c r="AS544" s="12">
        <f t="shared" si="384"/>
        <v>1.3881517136582617E-5</v>
      </c>
      <c r="AT544" s="12">
        <f t="shared" si="385"/>
        <v>2.0226749350207935E-4</v>
      </c>
      <c r="AU544" s="12">
        <f t="shared" si="386"/>
        <v>9.4174701985714874E-5</v>
      </c>
      <c r="AV544" s="12">
        <f t="shared" si="387"/>
        <v>9.7902478003156397E-5</v>
      </c>
      <c r="AW544" s="12">
        <f t="shared" si="388"/>
        <v>1.0238716379219394E-4</v>
      </c>
      <c r="AX544" s="12">
        <f t="shared" si="389"/>
        <v>1.585057808952897E-4</v>
      </c>
      <c r="AY544" s="12">
        <f t="shared" si="390"/>
        <v>8.0329821623910342E-5</v>
      </c>
      <c r="AZ544" s="12">
        <f t="shared" si="391"/>
        <v>8.371012001096797E-5</v>
      </c>
      <c r="BE544" s="1">
        <f t="shared" si="411"/>
        <v>44307</v>
      </c>
      <c r="BF544" s="4">
        <f>lambda!$C$1*BF543</f>
        <v>1.0738462769051901E-4</v>
      </c>
      <c r="BG544" s="12">
        <f t="shared" si="412"/>
        <v>4.4642829452331428E-16</v>
      </c>
      <c r="BH544" s="12">
        <f t="shared" si="413"/>
        <v>1.4906615494914839E-9</v>
      </c>
      <c r="BI544" s="12">
        <f t="shared" si="414"/>
        <v>2.1720419483615264E-8</v>
      </c>
      <c r="BJ544" s="12">
        <f t="shared" si="415"/>
        <v>1.0112915310601574E-8</v>
      </c>
      <c r="BK544" s="12">
        <f t="shared" si="416"/>
        <v>1.0513221150348177E-8</v>
      </c>
      <c r="BL544" s="12">
        <f t="shared" si="417"/>
        <v>1.0994807464112935E-8</v>
      </c>
      <c r="BM544" s="12">
        <f t="shared" si="418"/>
        <v>1.7021084268235665E-8</v>
      </c>
      <c r="BN544" s="12">
        <f t="shared" si="419"/>
        <v>8.6261879875294161E-9</v>
      </c>
      <c r="BO544" s="12">
        <f t="shared" si="420"/>
        <v>8.9891800713064609E-9</v>
      </c>
    </row>
    <row r="545" spans="1:67" x14ac:dyDescent="0.25">
      <c r="A545" s="1">
        <v>44306</v>
      </c>
      <c r="B545" s="33">
        <v>4.93</v>
      </c>
      <c r="C545" s="33">
        <v>4.99</v>
      </c>
      <c r="D545" s="33">
        <v>5.09</v>
      </c>
      <c r="E545" s="33">
        <v>5.21</v>
      </c>
      <c r="F545" s="33">
        <v>5.72</v>
      </c>
      <c r="G545" s="33">
        <v>6.19</v>
      </c>
      <c r="H545" s="33">
        <v>6.81</v>
      </c>
      <c r="I545" s="33">
        <v>7.12</v>
      </c>
      <c r="J545" s="33">
        <v>7.27</v>
      </c>
      <c r="K545" s="33">
        <v>7.36</v>
      </c>
      <c r="L545" s="33">
        <v>7.43</v>
      </c>
      <c r="M545" s="33">
        <v>7.53</v>
      </c>
      <c r="O545" s="1">
        <f t="shared" si="392"/>
        <v>44306</v>
      </c>
      <c r="P545" s="6">
        <f t="shared" si="393"/>
        <v>4.9571216700094567</v>
      </c>
      <c r="Q545" s="6">
        <f t="shared" si="394"/>
        <v>5.1884596149781359</v>
      </c>
      <c r="R545" s="6">
        <f t="shared" si="395"/>
        <v>5.4580878482475725</v>
      </c>
      <c r="S545" s="6">
        <f t="shared" si="396"/>
        <v>6.2324721984602149</v>
      </c>
      <c r="T545" s="6">
        <f t="shared" si="397"/>
        <v>7.1362777341693162</v>
      </c>
      <c r="U545" s="6">
        <f t="shared" si="398"/>
        <v>8.0468580457022103</v>
      </c>
      <c r="V545" s="6">
        <f t="shared" si="399"/>
        <v>8.2109084521819309</v>
      </c>
      <c r="W545" s="6">
        <f t="shared" si="400"/>
        <v>8.216339024071063</v>
      </c>
      <c r="X545" s="6">
        <f t="shared" si="401"/>
        <v>8.7663481192931023</v>
      </c>
      <c r="AC545" s="1">
        <f t="shared" si="402"/>
        <v>44306</v>
      </c>
      <c r="AD545" s="9">
        <f t="shared" si="403"/>
        <v>3.890883834483896E-3</v>
      </c>
      <c r="AE545" s="9">
        <f t="shared" si="404"/>
        <v>1.8448680667183554E-3</v>
      </c>
      <c r="AF545" s="9">
        <f t="shared" si="405"/>
        <v>5.2919326270819064E-3</v>
      </c>
      <c r="AG545" s="9">
        <f t="shared" si="406"/>
        <v>4.8250077214742094E-3</v>
      </c>
      <c r="AH545" s="9">
        <f t="shared" si="407"/>
        <v>8.4804244037407911E-3</v>
      </c>
      <c r="AI545" s="9">
        <f t="shared" si="408"/>
        <v>5.3690186592453967E-3</v>
      </c>
      <c r="AJ545" s="9">
        <f t="shared" si="409"/>
        <v>5.2690590317107161E-3</v>
      </c>
      <c r="AK545" s="9">
        <f t="shared" si="381"/>
        <v>-8.4774733265799394E-3</v>
      </c>
      <c r="AL545" s="9">
        <f t="shared" si="382"/>
        <v>-1.6714176022025018E-2</v>
      </c>
      <c r="AQ545" s="1">
        <f t="shared" si="410"/>
        <v>44306</v>
      </c>
      <c r="AR545" s="12">
        <f t="shared" si="383"/>
        <v>1.5138977013448106E-5</v>
      </c>
      <c r="AS545" s="12">
        <f t="shared" si="384"/>
        <v>3.403538183597122E-6</v>
      </c>
      <c r="AT545" s="12">
        <f t="shared" si="385"/>
        <v>2.8004550929574007E-5</v>
      </c>
      <c r="AU545" s="12">
        <f t="shared" si="386"/>
        <v>2.3280699512285743E-5</v>
      </c>
      <c r="AV545" s="12">
        <f t="shared" si="387"/>
        <v>7.1917598067562348E-5</v>
      </c>
      <c r="AW545" s="12">
        <f t="shared" si="388"/>
        <v>2.8826361363325237E-5</v>
      </c>
      <c r="AX545" s="12">
        <f t="shared" si="389"/>
        <v>2.776298307965227E-5</v>
      </c>
      <c r="AY545" s="12">
        <f t="shared" si="390"/>
        <v>7.1867554002874346E-5</v>
      </c>
      <c r="AZ545" s="12">
        <f t="shared" si="391"/>
        <v>2.7936368009523607E-4</v>
      </c>
      <c r="BE545" s="1">
        <f t="shared" si="411"/>
        <v>44306</v>
      </c>
      <c r="BF545" s="4">
        <f>lambda!$C$1*BF544</f>
        <v>1.0653236874059427E-4</v>
      </c>
      <c r="BG545" s="12">
        <f t="shared" si="412"/>
        <v>1.612791081552034E-9</v>
      </c>
      <c r="BH545" s="12">
        <f t="shared" si="413"/>
        <v>3.6258698479766102E-10</v>
      </c>
      <c r="BI545" s="12">
        <f t="shared" si="414"/>
        <v>2.9833911460441302E-9</v>
      </c>
      <c r="BJ545" s="12">
        <f t="shared" si="415"/>
        <v>2.4801480649817978E-9</v>
      </c>
      <c r="BK545" s="12">
        <f t="shared" si="416"/>
        <v>7.6615520762714015E-9</v>
      </c>
      <c r="BL545" s="12">
        <f t="shared" si="417"/>
        <v>3.070940558207384E-9</v>
      </c>
      <c r="BM545" s="12">
        <f t="shared" si="418"/>
        <v>2.9576563507803948E-9</v>
      </c>
      <c r="BN545" s="12">
        <f t="shared" si="419"/>
        <v>7.6562207635187808E-9</v>
      </c>
      <c r="BO545" s="12">
        <f t="shared" si="420"/>
        <v>2.9761274580635105E-8</v>
      </c>
    </row>
    <row r="546" spans="1:67" x14ac:dyDescent="0.25">
      <c r="A546" s="1">
        <v>44305</v>
      </c>
      <c r="B546" s="33">
        <v>4.87</v>
      </c>
      <c r="C546" s="33">
        <v>4.95</v>
      </c>
      <c r="D546" s="33">
        <v>5.0599999999999996</v>
      </c>
      <c r="E546" s="33">
        <v>5.18</v>
      </c>
      <c r="F546" s="33">
        <v>5.69</v>
      </c>
      <c r="G546" s="33">
        <v>6.15</v>
      </c>
      <c r="H546" s="33">
        <v>6.77</v>
      </c>
      <c r="I546" s="33">
        <v>7.08</v>
      </c>
      <c r="J546" s="33">
        <v>7.26</v>
      </c>
      <c r="K546" s="33">
        <v>7.39</v>
      </c>
      <c r="L546" s="33">
        <v>7.46</v>
      </c>
      <c r="M546" s="33">
        <v>7.55</v>
      </c>
      <c r="O546" s="1">
        <f t="shared" si="392"/>
        <v>44305</v>
      </c>
      <c r="P546" s="6">
        <f t="shared" si="393"/>
        <v>4.9378715596951395</v>
      </c>
      <c r="Q546" s="6">
        <f t="shared" si="394"/>
        <v>5.1788964156519235</v>
      </c>
      <c r="R546" s="6">
        <f t="shared" si="395"/>
        <v>5.4292803060965511</v>
      </c>
      <c r="S546" s="6">
        <f t="shared" si="396"/>
        <v>6.2024729035938142</v>
      </c>
      <c r="T546" s="6">
        <f t="shared" si="397"/>
        <v>7.076014958439969</v>
      </c>
      <c r="U546" s="6">
        <f t="shared" si="398"/>
        <v>8.0037700882360507</v>
      </c>
      <c r="V546" s="6">
        <f t="shared" si="399"/>
        <v>8.1677584705745367</v>
      </c>
      <c r="W546" s="6">
        <f t="shared" si="400"/>
        <v>8.2862888991632087</v>
      </c>
      <c r="X546" s="6">
        <f t="shared" si="401"/>
        <v>8.9141017552348867</v>
      </c>
      <c r="AC546" s="1">
        <f t="shared" si="402"/>
        <v>44305</v>
      </c>
      <c r="AD546" s="9">
        <f t="shared" si="403"/>
        <v>7.8424919226544043E-3</v>
      </c>
      <c r="AE546" s="9">
        <f t="shared" si="404"/>
        <v>1.1223160824631255E-2</v>
      </c>
      <c r="AF546" s="9">
        <f t="shared" si="405"/>
        <v>7.1015289429361269E-3</v>
      </c>
      <c r="AG546" s="9">
        <f t="shared" si="406"/>
        <v>3.2137327183533945E-3</v>
      </c>
      <c r="AH546" s="9">
        <f t="shared" si="407"/>
        <v>8.5521659386611909E-3</v>
      </c>
      <c r="AI546" s="9">
        <f t="shared" si="408"/>
        <v>1.567552217446026E-2</v>
      </c>
      <c r="AJ546" s="9">
        <f t="shared" si="409"/>
        <v>1.398909423188017E-2</v>
      </c>
      <c r="AK546" s="9">
        <f t="shared" si="381"/>
        <v>6.5296936521766751E-3</v>
      </c>
      <c r="AL546" s="9">
        <f t="shared" si="382"/>
        <v>1.51624606411293E-2</v>
      </c>
      <c r="AQ546" s="1">
        <f t="shared" si="410"/>
        <v>44305</v>
      </c>
      <c r="AR546" s="12">
        <f t="shared" si="383"/>
        <v>6.1504679556899575E-5</v>
      </c>
      <c r="AS546" s="12">
        <f t="shared" si="384"/>
        <v>1.2595933889553772E-4</v>
      </c>
      <c r="AT546" s="12">
        <f t="shared" si="385"/>
        <v>5.0431713327359507E-5</v>
      </c>
      <c r="AU546" s="12">
        <f t="shared" si="386"/>
        <v>1.0328077985015098E-5</v>
      </c>
      <c r="AV546" s="12">
        <f t="shared" si="387"/>
        <v>7.3139542242396647E-5</v>
      </c>
      <c r="AW546" s="12">
        <f t="shared" si="388"/>
        <v>2.4572199544199529E-4</v>
      </c>
      <c r="AX546" s="12">
        <f t="shared" si="389"/>
        <v>1.9569475742842304E-4</v>
      </c>
      <c r="AY546" s="12">
        <f t="shared" si="390"/>
        <v>4.2636899191276366E-5</v>
      </c>
      <c r="AZ546" s="12">
        <f t="shared" si="391"/>
        <v>2.2990021269379514E-4</v>
      </c>
      <c r="BE546" s="1">
        <f t="shared" si="411"/>
        <v>44305</v>
      </c>
      <c r="BF546" s="4">
        <f>lambda!$C$1*BF545</f>
        <v>1.0568687375058956E-4</v>
      </c>
      <c r="BG546" s="12">
        <f t="shared" si="412"/>
        <v>6.500237303400512E-9</v>
      </c>
      <c r="BH546" s="12">
        <f t="shared" si="413"/>
        <v>1.331224874756042E-8</v>
      </c>
      <c r="BI546" s="12">
        <f t="shared" si="414"/>
        <v>5.3299701194545692E-9</v>
      </c>
      <c r="BJ546" s="12">
        <f t="shared" si="415"/>
        <v>1.0915422740885341E-9</v>
      </c>
      <c r="BK546" s="12">
        <f t="shared" si="416"/>
        <v>7.7298895671480868E-9</v>
      </c>
      <c r="BL546" s="12">
        <f t="shared" si="417"/>
        <v>2.5969589510021098E-8</v>
      </c>
      <c r="BM546" s="12">
        <f t="shared" si="418"/>
        <v>2.0682367121989993E-8</v>
      </c>
      <c r="BN546" s="12">
        <f t="shared" si="419"/>
        <v>4.5061605819450393E-9</v>
      </c>
      <c r="BO546" s="12">
        <f t="shared" si="420"/>
        <v>2.4297434754202813E-8</v>
      </c>
    </row>
    <row r="547" spans="1:67" x14ac:dyDescent="0.25">
      <c r="A547" s="1">
        <v>44302</v>
      </c>
      <c r="B547" s="33">
        <v>4.8499999999999996</v>
      </c>
      <c r="C547" s="33">
        <v>4.92</v>
      </c>
      <c r="D547" s="33">
        <v>5.0199999999999996</v>
      </c>
      <c r="E547" s="33">
        <v>5.14</v>
      </c>
      <c r="F547" s="33">
        <v>5.66</v>
      </c>
      <c r="G547" s="33">
        <v>6.11</v>
      </c>
      <c r="H547" s="33">
        <v>6.7</v>
      </c>
      <c r="I547" s="33">
        <v>7</v>
      </c>
      <c r="J547" s="33">
        <v>7.19</v>
      </c>
      <c r="K547" s="33">
        <v>7.31</v>
      </c>
      <c r="L547" s="33">
        <v>7.38</v>
      </c>
      <c r="M547" s="33">
        <v>7.47</v>
      </c>
      <c r="O547" s="1">
        <f t="shared" si="392"/>
        <v>44302</v>
      </c>
      <c r="P547" s="6">
        <f t="shared" si="393"/>
        <v>4.8992977967905027</v>
      </c>
      <c r="Q547" s="6">
        <f t="shared" si="394"/>
        <v>5.1210977766838361</v>
      </c>
      <c r="R547" s="6">
        <f t="shared" si="395"/>
        <v>5.3908606953162241</v>
      </c>
      <c r="S547" s="6">
        <f t="shared" si="396"/>
        <v>6.1825718090165571</v>
      </c>
      <c r="T547" s="6">
        <f t="shared" si="397"/>
        <v>7.01575773647658</v>
      </c>
      <c r="U547" s="6">
        <f t="shared" si="398"/>
        <v>7.8792850458090813</v>
      </c>
      <c r="V547" s="6">
        <f t="shared" si="399"/>
        <v>8.0542944077539484</v>
      </c>
      <c r="W547" s="6">
        <f t="shared" si="400"/>
        <v>8.2323582381053679</v>
      </c>
      <c r="X547" s="6">
        <f t="shared" si="401"/>
        <v>8.7799615558619912</v>
      </c>
      <c r="AC547" s="1">
        <f t="shared" si="402"/>
        <v>44302</v>
      </c>
      <c r="AD547" s="9">
        <f t="shared" si="403"/>
        <v>-1.5616200358191367E-2</v>
      </c>
      <c r="AE547" s="9">
        <f t="shared" si="404"/>
        <v>-2.0467685152419986E-2</v>
      </c>
      <c r="AF547" s="9">
        <f t="shared" si="405"/>
        <v>-1.5905299640364256E-2</v>
      </c>
      <c r="AG547" s="9">
        <f t="shared" si="406"/>
        <v>-1.445176152460427E-2</v>
      </c>
      <c r="AH547" s="9">
        <f t="shared" si="407"/>
        <v>-1.6995288209879562E-2</v>
      </c>
      <c r="AI547" s="9">
        <f t="shared" si="408"/>
        <v>-1.6961885931607797E-2</v>
      </c>
      <c r="AJ547" s="9">
        <f t="shared" si="409"/>
        <v>-1.4615923047287111E-2</v>
      </c>
      <c r="AK547" s="9">
        <f t="shared" si="381"/>
        <v>-1.3525859314187003E-3</v>
      </c>
      <c r="AL547" s="9">
        <f t="shared" si="382"/>
        <v>-7.5878395710904543E-3</v>
      </c>
      <c r="AQ547" s="1">
        <f t="shared" si="410"/>
        <v>44302</v>
      </c>
      <c r="AR547" s="12">
        <f t="shared" si="383"/>
        <v>2.4386571362717619E-4</v>
      </c>
      <c r="AS547" s="12">
        <f t="shared" si="384"/>
        <v>4.1892613549859354E-4</v>
      </c>
      <c r="AT547" s="12">
        <f t="shared" si="385"/>
        <v>2.5297855664977131E-4</v>
      </c>
      <c r="AU547" s="12">
        <f t="shared" si="386"/>
        <v>2.0885341116403235E-4</v>
      </c>
      <c r="AV547" s="12">
        <f t="shared" si="387"/>
        <v>2.8883982133687128E-4</v>
      </c>
      <c r="AW547" s="12">
        <f t="shared" si="388"/>
        <v>2.8770557435687453E-4</v>
      </c>
      <c r="AX547" s="12">
        <f t="shared" si="389"/>
        <v>2.1362520652421855E-4</v>
      </c>
      <c r="AY547" s="12">
        <f t="shared" si="390"/>
        <v>1.829488701871793E-6</v>
      </c>
      <c r="AZ547" s="12">
        <f t="shared" si="391"/>
        <v>5.7575309356606172E-5</v>
      </c>
      <c r="BE547" s="1">
        <f t="shared" si="411"/>
        <v>44302</v>
      </c>
      <c r="BF547" s="4">
        <f>lambda!$C$1*BF546</f>
        <v>1.0484808903828329E-4</v>
      </c>
      <c r="BG547" s="12">
        <f t="shared" si="412"/>
        <v>2.5568854055766666E-8</v>
      </c>
      <c r="BH547" s="12">
        <f t="shared" si="413"/>
        <v>4.3923604755220468E-8</v>
      </c>
      <c r="BI547" s="12">
        <f t="shared" si="414"/>
        <v>2.6524318232391617E-8</v>
      </c>
      <c r="BJ547" s="12">
        <f t="shared" si="415"/>
        <v>2.1897881049675654E-8</v>
      </c>
      <c r="BK547" s="12">
        <f t="shared" si="416"/>
        <v>3.0284303305330121E-8</v>
      </c>
      <c r="BL547" s="12">
        <f t="shared" si="417"/>
        <v>3.0165379676980016E-8</v>
      </c>
      <c r="BM547" s="12">
        <f t="shared" si="418"/>
        <v>2.2398194674472922E-8</v>
      </c>
      <c r="BN547" s="12">
        <f t="shared" si="419"/>
        <v>1.9181839430838708E-10</v>
      </c>
      <c r="BO547" s="12">
        <f t="shared" si="420"/>
        <v>6.0366611618281493E-9</v>
      </c>
    </row>
    <row r="548" spans="1:67" x14ac:dyDescent="0.25">
      <c r="A548" s="1">
        <v>44301</v>
      </c>
      <c r="B548" s="33">
        <v>4.93</v>
      </c>
      <c r="C548" s="33">
        <v>5</v>
      </c>
      <c r="D548" s="33">
        <v>5.1100000000000003</v>
      </c>
      <c r="E548" s="33">
        <v>5.23</v>
      </c>
      <c r="F548" s="33">
        <v>5.75</v>
      </c>
      <c r="G548" s="33">
        <v>6.21</v>
      </c>
      <c r="H548" s="33">
        <v>6.81</v>
      </c>
      <c r="I548" s="33">
        <v>7.11</v>
      </c>
      <c r="J548" s="33">
        <v>7.27</v>
      </c>
      <c r="K548" s="33">
        <v>7.38</v>
      </c>
      <c r="L548" s="33">
        <v>7.45</v>
      </c>
      <c r="M548" s="33">
        <v>7.54</v>
      </c>
      <c r="O548" s="1">
        <f t="shared" si="392"/>
        <v>44301</v>
      </c>
      <c r="P548" s="6">
        <f t="shared" si="393"/>
        <v>4.9764067199844497</v>
      </c>
      <c r="Q548" s="6">
        <f t="shared" si="394"/>
        <v>5.2269948304952685</v>
      </c>
      <c r="R548" s="6">
        <f t="shared" si="395"/>
        <v>5.4772894656954563</v>
      </c>
      <c r="S548" s="6">
        <f t="shared" si="396"/>
        <v>6.2725696094269923</v>
      </c>
      <c r="T548" s="6">
        <f t="shared" si="397"/>
        <v>7.1360115407563818</v>
      </c>
      <c r="U548" s="6">
        <f t="shared" si="398"/>
        <v>8.0140724728845711</v>
      </c>
      <c r="V548" s="6">
        <f t="shared" si="399"/>
        <v>8.1728798618913139</v>
      </c>
      <c r="W548" s="6">
        <f t="shared" si="400"/>
        <v>8.2435007439401868</v>
      </c>
      <c r="X548" s="6">
        <f t="shared" si="401"/>
        <v>8.8468358905909863</v>
      </c>
      <c r="AC548" s="1">
        <f t="shared" si="402"/>
        <v>44301</v>
      </c>
      <c r="AD548" s="9">
        <f t="shared" si="403"/>
        <v>9.7170181013560061E-3</v>
      </c>
      <c r="AE548" s="9">
        <f t="shared" si="404"/>
        <v>-3.9541179176045291E-5</v>
      </c>
      <c r="AF548" s="9">
        <f t="shared" si="405"/>
        <v>-1.0539633961894184E-2</v>
      </c>
      <c r="AG548" s="9">
        <f t="shared" si="406"/>
        <v>-1.4344940191850628E-2</v>
      </c>
      <c r="AH548" s="9">
        <f t="shared" si="407"/>
        <v>4.2851262290308587E-3</v>
      </c>
      <c r="AI548" s="9">
        <f t="shared" si="408"/>
        <v>1.5708056773289236E-2</v>
      </c>
      <c r="AJ548" s="9">
        <f t="shared" si="409"/>
        <v>1.9403271612056891E-2</v>
      </c>
      <c r="AK548" s="9">
        <f t="shared" si="381"/>
        <v>-4.2627537591496054E-3</v>
      </c>
      <c r="AL548" s="9">
        <f t="shared" si="382"/>
        <v>-3.0472488944826236E-3</v>
      </c>
      <c r="AQ548" s="1">
        <f t="shared" si="410"/>
        <v>44301</v>
      </c>
      <c r="AR548" s="12">
        <f t="shared" si="383"/>
        <v>9.4420440782080276E-5</v>
      </c>
      <c r="AS548" s="12">
        <f t="shared" si="384"/>
        <v>1.5635048506321177E-9</v>
      </c>
      <c r="AT548" s="12">
        <f t="shared" si="385"/>
        <v>1.1108388405071328E-4</v>
      </c>
      <c r="AU548" s="12">
        <f t="shared" si="386"/>
        <v>2.0577730910777153E-4</v>
      </c>
      <c r="AV548" s="12">
        <f t="shared" si="387"/>
        <v>1.8362306798728229E-5</v>
      </c>
      <c r="AW548" s="12">
        <f t="shared" si="388"/>
        <v>2.4674304759287783E-4</v>
      </c>
      <c r="AX548" s="12">
        <f t="shared" si="389"/>
        <v>3.7648694925125284E-4</v>
      </c>
      <c r="AY548" s="12">
        <f t="shared" si="390"/>
        <v>1.8171069611144092E-5</v>
      </c>
      <c r="AZ548" s="12">
        <f t="shared" si="391"/>
        <v>9.2857258249255719E-6</v>
      </c>
      <c r="BE548" s="1">
        <f t="shared" si="411"/>
        <v>44301</v>
      </c>
      <c r="BF548" s="4">
        <f>lambda!$C$1*BF547</f>
        <v>1.0401596134750327E-4</v>
      </c>
      <c r="BG548" s="12">
        <f t="shared" si="412"/>
        <v>9.8212329188030831E-9</v>
      </c>
      <c r="BH548" s="12">
        <f t="shared" si="413"/>
        <v>1.6262946010998423E-13</v>
      </c>
      <c r="BI548" s="12">
        <f t="shared" si="414"/>
        <v>1.1554496989749528E-8</v>
      </c>
      <c r="BJ548" s="12">
        <f t="shared" si="415"/>
        <v>2.1404124630347196E-8</v>
      </c>
      <c r="BK548" s="12">
        <f t="shared" si="416"/>
        <v>1.9099729942275121E-9</v>
      </c>
      <c r="BL548" s="12">
        <f t="shared" si="417"/>
        <v>2.5665215301185941E-8</v>
      </c>
      <c r="BM548" s="12">
        <f t="shared" si="418"/>
        <v>3.916065196115774E-8</v>
      </c>
      <c r="BN548" s="12">
        <f t="shared" si="419"/>
        <v>1.8900812743155549E-9</v>
      </c>
      <c r="BO548" s="12">
        <f t="shared" si="420"/>
        <v>9.6586369848897114E-10</v>
      </c>
    </row>
    <row r="549" spans="1:67" x14ac:dyDescent="0.25">
      <c r="A549" s="1">
        <v>44300</v>
      </c>
      <c r="B549" s="33">
        <v>4.8</v>
      </c>
      <c r="C549" s="33">
        <v>4.91</v>
      </c>
      <c r="D549" s="33">
        <v>5.05</v>
      </c>
      <c r="E549" s="33">
        <v>5.2</v>
      </c>
      <c r="F549" s="33">
        <v>5.78</v>
      </c>
      <c r="G549" s="33">
        <v>6.22</v>
      </c>
      <c r="H549" s="33">
        <v>6.77</v>
      </c>
      <c r="I549" s="33">
        <v>7.04</v>
      </c>
      <c r="J549" s="33">
        <v>7.23</v>
      </c>
      <c r="K549" s="33">
        <v>7.36</v>
      </c>
      <c r="L549" s="33">
        <v>7.42</v>
      </c>
      <c r="M549" s="33">
        <v>7.5</v>
      </c>
      <c r="O549" s="1">
        <f t="shared" si="392"/>
        <v>44300</v>
      </c>
      <c r="P549" s="6">
        <f t="shared" si="393"/>
        <v>4.9282850639464471</v>
      </c>
      <c r="Q549" s="6">
        <f t="shared" si="394"/>
        <v>5.2272015161206831</v>
      </c>
      <c r="R549" s="6">
        <f t="shared" si="395"/>
        <v>5.5353233826699544</v>
      </c>
      <c r="S549" s="6">
        <f t="shared" si="396"/>
        <v>6.3631977186311861</v>
      </c>
      <c r="T549" s="6">
        <f t="shared" si="397"/>
        <v>7.1054982538665934</v>
      </c>
      <c r="U549" s="6">
        <f t="shared" si="398"/>
        <v>7.8891705191985402</v>
      </c>
      <c r="V549" s="6">
        <f t="shared" si="399"/>
        <v>8.0158278428748009</v>
      </c>
      <c r="W549" s="6">
        <f t="shared" si="400"/>
        <v>8.2787157608733484</v>
      </c>
      <c r="X549" s="6">
        <f t="shared" si="401"/>
        <v>8.8738355178778683</v>
      </c>
      <c r="AC549" s="1">
        <f t="shared" si="402"/>
        <v>44300</v>
      </c>
      <c r="AD549" s="9">
        <f t="shared" si="403"/>
        <v>-7.7963552932317354E-3</v>
      </c>
      <c r="AE549" s="9">
        <f t="shared" si="404"/>
        <v>-1.0992162788893567E-2</v>
      </c>
      <c r="AF549" s="9">
        <f t="shared" si="405"/>
        <v>-1.3799896045139294E-2</v>
      </c>
      <c r="AG549" s="9">
        <f t="shared" si="406"/>
        <v>-1.7191350756533164E-2</v>
      </c>
      <c r="AH549" s="9">
        <f t="shared" si="407"/>
        <v>-3.6154710143960447E-2</v>
      </c>
      <c r="AI549" s="9">
        <f t="shared" si="408"/>
        <v>-3.5681436053511997E-2</v>
      </c>
      <c r="AJ549" s="9">
        <f t="shared" si="409"/>
        <v>-2.5233255783934535E-2</v>
      </c>
      <c r="AK549" s="9">
        <f t="shared" si="381"/>
        <v>-1.7107667828067611E-2</v>
      </c>
      <c r="AL549" s="9">
        <f t="shared" si="382"/>
        <v>-1.6505384057715143E-2</v>
      </c>
      <c r="AQ549" s="1">
        <f t="shared" si="410"/>
        <v>44300</v>
      </c>
      <c r="AR549" s="12">
        <f t="shared" si="383"/>
        <v>6.0783155858302498E-5</v>
      </c>
      <c r="AS549" s="12">
        <f t="shared" si="384"/>
        <v>1.208276427775364E-4</v>
      </c>
      <c r="AT549" s="12">
        <f t="shared" si="385"/>
        <v>1.9043713085665112E-4</v>
      </c>
      <c r="AU549" s="12">
        <f t="shared" si="386"/>
        <v>2.9554254083415338E-4</v>
      </c>
      <c r="AV549" s="12">
        <f t="shared" si="387"/>
        <v>1.3071630655937965E-3</v>
      </c>
      <c r="AW549" s="12">
        <f t="shared" si="388"/>
        <v>1.2731648788408658E-3</v>
      </c>
      <c r="AX549" s="12">
        <f t="shared" si="389"/>
        <v>6.3671719745746571E-4</v>
      </c>
      <c r="AY549" s="12">
        <f t="shared" si="390"/>
        <v>2.926722985154996E-4</v>
      </c>
      <c r="AZ549" s="12">
        <f t="shared" si="391"/>
        <v>2.7242770289267722E-4</v>
      </c>
      <c r="BE549" s="1">
        <f t="shared" si="411"/>
        <v>44300</v>
      </c>
      <c r="BF549" s="4">
        <f>lambda!$C$1*BF548</f>
        <v>1.0319043784474532E-4</v>
      </c>
      <c r="BG549" s="12">
        <f t="shared" si="412"/>
        <v>6.2722404666036312E-9</v>
      </c>
      <c r="BH549" s="12">
        <f t="shared" si="413"/>
        <v>1.2468257361962461E-8</v>
      </c>
      <c r="BI549" s="12">
        <f t="shared" si="414"/>
        <v>1.9651290914994889E-8</v>
      </c>
      <c r="BJ549" s="12">
        <f t="shared" si="415"/>
        <v>3.049716419042481E-8</v>
      </c>
      <c r="BK549" s="12">
        <f t="shared" si="416"/>
        <v>1.348867290731034E-7</v>
      </c>
      <c r="BL549" s="12">
        <f t="shared" si="417"/>
        <v>1.3137844129614107E-7</v>
      </c>
      <c r="BM549" s="12">
        <f t="shared" si="418"/>
        <v>6.5703126388915042E-8</v>
      </c>
      <c r="BN549" s="12">
        <f t="shared" si="419"/>
        <v>3.020098262884241E-8</v>
      </c>
      <c r="BO549" s="12">
        <f t="shared" si="420"/>
        <v>2.8111933942533552E-8</v>
      </c>
    </row>
    <row r="550" spans="1:67" x14ac:dyDescent="0.25">
      <c r="A550" s="1">
        <v>44299</v>
      </c>
      <c r="B550" s="33">
        <v>4.82</v>
      </c>
      <c r="C550" s="33">
        <v>4.9400000000000004</v>
      </c>
      <c r="D550" s="33">
        <v>5.09</v>
      </c>
      <c r="E550" s="33">
        <v>5.25</v>
      </c>
      <c r="F550" s="33">
        <v>5.86</v>
      </c>
      <c r="G550" s="33">
        <v>6.36</v>
      </c>
      <c r="H550" s="33">
        <v>6.96</v>
      </c>
      <c r="I550" s="33">
        <v>7.23</v>
      </c>
      <c r="J550" s="33">
        <v>7.4</v>
      </c>
      <c r="K550" s="33">
        <v>7.51</v>
      </c>
      <c r="L550" s="33">
        <v>7.58</v>
      </c>
      <c r="M550" s="33">
        <v>7.68</v>
      </c>
      <c r="O550" s="1">
        <f t="shared" si="392"/>
        <v>44299</v>
      </c>
      <c r="P550" s="6">
        <f t="shared" si="393"/>
        <v>4.9668578936524987</v>
      </c>
      <c r="Q550" s="6">
        <f t="shared" si="394"/>
        <v>5.2849767216125443</v>
      </c>
      <c r="R550" s="6">
        <f t="shared" si="395"/>
        <v>5.6122397683495251</v>
      </c>
      <c r="S550" s="6">
        <f t="shared" si="396"/>
        <v>6.4735353919239902</v>
      </c>
      <c r="T550" s="6">
        <f t="shared" si="397"/>
        <v>7.3670959834200023</v>
      </c>
      <c r="U550" s="6">
        <f t="shared" si="398"/>
        <v>8.1757498286662678</v>
      </c>
      <c r="V550" s="6">
        <f t="shared" si="399"/>
        <v>8.2206667852770092</v>
      </c>
      <c r="W550" s="6">
        <f t="shared" si="400"/>
        <v>8.421563693693253</v>
      </c>
      <c r="X550" s="6">
        <f t="shared" si="401"/>
        <v>9.0215169982459642</v>
      </c>
      <c r="AC550" s="1">
        <f t="shared" si="402"/>
        <v>44299</v>
      </c>
      <c r="AD550" s="9">
        <f t="shared" si="403"/>
        <v>-1.1586135017327494E-2</v>
      </c>
      <c r="AE550" s="9">
        <f t="shared" si="404"/>
        <v>-1.6266833005866753E-2</v>
      </c>
      <c r="AF550" s="9">
        <f t="shared" si="405"/>
        <v>-1.5289587804444166E-2</v>
      </c>
      <c r="AG550" s="9">
        <f t="shared" si="406"/>
        <v>-1.2299785451197835E-2</v>
      </c>
      <c r="AH550" s="9">
        <f t="shared" si="407"/>
        <v>2.8315388206308486E-3</v>
      </c>
      <c r="AI550" s="9">
        <f t="shared" si="408"/>
        <v>8.0544997691106811E-3</v>
      </c>
      <c r="AJ550" s="9">
        <f t="shared" si="409"/>
        <v>0</v>
      </c>
      <c r="AK550" s="9">
        <f t="shared" si="381"/>
        <v>-9.198255081970837E-3</v>
      </c>
      <c r="AL550" s="9">
        <f t="shared" si="382"/>
        <v>-1.1910960558197476E-2</v>
      </c>
      <c r="AQ550" s="1">
        <f t="shared" si="410"/>
        <v>44299</v>
      </c>
      <c r="AR550" s="12">
        <f t="shared" si="383"/>
        <v>1.3423852463974239E-4</v>
      </c>
      <c r="AS550" s="12">
        <f t="shared" si="384"/>
        <v>2.6460985604075598E-4</v>
      </c>
      <c r="AT550" s="12">
        <f t="shared" si="385"/>
        <v>2.3377149522980779E-4</v>
      </c>
      <c r="AU550" s="12">
        <f t="shared" si="386"/>
        <v>1.5128472214549792E-4</v>
      </c>
      <c r="AV550" s="12">
        <f t="shared" si="387"/>
        <v>8.0176120927395372E-6</v>
      </c>
      <c r="AW550" s="12">
        <f t="shared" si="388"/>
        <v>6.4874966530604008E-5</v>
      </c>
      <c r="AX550" s="12">
        <f t="shared" si="389"/>
        <v>0</v>
      </c>
      <c r="AY550" s="12">
        <f t="shared" si="390"/>
        <v>8.4607896553002328E-5</v>
      </c>
      <c r="AZ550" s="12">
        <f t="shared" si="391"/>
        <v>1.4187098141893594E-4</v>
      </c>
      <c r="BE550" s="1">
        <f t="shared" si="411"/>
        <v>44299</v>
      </c>
      <c r="BF550" s="4">
        <f>lambda!$C$1*BF549</f>
        <v>1.0237146611581877E-4</v>
      </c>
      <c r="BG550" s="12">
        <f t="shared" si="412"/>
        <v>1.3742194576594891E-8</v>
      </c>
      <c r="BH550" s="12">
        <f t="shared" si="413"/>
        <v>2.7088498911587933E-8</v>
      </c>
      <c r="BI550" s="12">
        <f t="shared" si="414"/>
        <v>2.3931530702762555E-8</v>
      </c>
      <c r="BJ550" s="12">
        <f t="shared" si="415"/>
        <v>1.5487238806958897E-8</v>
      </c>
      <c r="BK550" s="12">
        <f t="shared" si="416"/>
        <v>8.2077470468166432E-10</v>
      </c>
      <c r="BL550" s="12">
        <f t="shared" si="417"/>
        <v>6.6413454379526047E-9</v>
      </c>
      <c r="BM550" s="12">
        <f t="shared" si="418"/>
        <v>0</v>
      </c>
      <c r="BN550" s="12">
        <f t="shared" si="419"/>
        <v>8.6614344151063778E-9</v>
      </c>
      <c r="BO550" s="12">
        <f t="shared" si="420"/>
        <v>1.4523540367146554E-8</v>
      </c>
    </row>
    <row r="551" spans="1:67" x14ac:dyDescent="0.25">
      <c r="A551" s="1">
        <v>44298</v>
      </c>
      <c r="B551" s="33">
        <v>4.82</v>
      </c>
      <c r="C551" s="33">
        <v>4.97</v>
      </c>
      <c r="D551" s="33">
        <v>5.14</v>
      </c>
      <c r="E551" s="33">
        <v>5.31</v>
      </c>
      <c r="F551" s="33">
        <v>5.93</v>
      </c>
      <c r="G551" s="33">
        <v>6.4</v>
      </c>
      <c r="H551" s="33">
        <v>6.96</v>
      </c>
      <c r="I551" s="33">
        <v>7.23</v>
      </c>
      <c r="J551" s="33">
        <v>7.42</v>
      </c>
      <c r="K551" s="33">
        <v>7.55</v>
      </c>
      <c r="L551" s="33">
        <v>7.61</v>
      </c>
      <c r="M551" s="33">
        <v>7.69</v>
      </c>
      <c r="O551" s="1">
        <f t="shared" si="392"/>
        <v>44298</v>
      </c>
      <c r="P551" s="6">
        <f t="shared" si="393"/>
        <v>5.0247392428930837</v>
      </c>
      <c r="Q551" s="6">
        <f t="shared" si="394"/>
        <v>5.3716495907274009</v>
      </c>
      <c r="R551" s="6">
        <f t="shared" si="395"/>
        <v>5.6987079480034453</v>
      </c>
      <c r="S551" s="6">
        <f t="shared" si="396"/>
        <v>6.5536501756718213</v>
      </c>
      <c r="T551" s="6">
        <f t="shared" si="397"/>
        <v>7.346265270551422</v>
      </c>
      <c r="U551" s="6">
        <f t="shared" si="398"/>
        <v>8.1101627437188633</v>
      </c>
      <c r="V551" s="6">
        <f t="shared" si="399"/>
        <v>8.2206667852770092</v>
      </c>
      <c r="W551" s="6">
        <f t="shared" si="400"/>
        <v>8.4993847449883404</v>
      </c>
      <c r="X551" s="6">
        <f t="shared" si="401"/>
        <v>9.1296144254957348</v>
      </c>
      <c r="AC551" s="1">
        <f t="shared" si="402"/>
        <v>44298</v>
      </c>
      <c r="AD551" s="9">
        <f t="shared" si="403"/>
        <v>9.6271933531525845E-3</v>
      </c>
      <c r="AE551" s="9">
        <f t="shared" si="404"/>
        <v>5.3627084863368318E-3</v>
      </c>
      <c r="AF551" s="9">
        <f t="shared" si="405"/>
        <v>-5.1014162453048928E-3</v>
      </c>
      <c r="AG551" s="9">
        <f t="shared" si="406"/>
        <v>-4.6222810914545191E-3</v>
      </c>
      <c r="AH551" s="9">
        <f t="shared" si="407"/>
        <v>-1.2287758714868091E-2</v>
      </c>
      <c r="AI551" s="9">
        <f t="shared" si="408"/>
        <v>-7.3123238880328598E-3</v>
      </c>
      <c r="AJ551" s="9">
        <f t="shared" si="409"/>
        <v>-9.8292261396244942E-3</v>
      </c>
      <c r="AK551" s="9">
        <f t="shared" si="381"/>
        <v>-2.2608190412219484E-3</v>
      </c>
      <c r="AL551" s="9">
        <f t="shared" si="382"/>
        <v>-5.9059343312180745E-3</v>
      </c>
      <c r="AQ551" s="1">
        <f t="shared" si="410"/>
        <v>44298</v>
      </c>
      <c r="AR551" s="12">
        <f t="shared" si="383"/>
        <v>9.2682851858985306E-5</v>
      </c>
      <c r="AS551" s="12">
        <f t="shared" si="384"/>
        <v>2.8758642309429075E-5</v>
      </c>
      <c r="AT551" s="12">
        <f t="shared" si="385"/>
        <v>2.602444770786067E-5</v>
      </c>
      <c r="AU551" s="12">
        <f t="shared" si="386"/>
        <v>2.1365482488417979E-5</v>
      </c>
      <c r="AV551" s="12">
        <f t="shared" si="387"/>
        <v>1.5098901423481672E-4</v>
      </c>
      <c r="AW551" s="12">
        <f t="shared" si="388"/>
        <v>5.3470080643495999E-5</v>
      </c>
      <c r="AX551" s="12">
        <f t="shared" si="389"/>
        <v>9.6613686503877432E-5</v>
      </c>
      <c r="AY551" s="12">
        <f t="shared" si="390"/>
        <v>5.1113027371517305E-6</v>
      </c>
      <c r="AZ551" s="12">
        <f t="shared" si="391"/>
        <v>3.4880060324660284E-5</v>
      </c>
      <c r="BE551" s="1">
        <f t="shared" si="411"/>
        <v>44298</v>
      </c>
      <c r="BF551" s="4">
        <f>lambda!$C$1*BF550</f>
        <v>1.0155899416251862E-4</v>
      </c>
      <c r="BG551" s="12">
        <f t="shared" si="412"/>
        <v>9.4127772109122673E-9</v>
      </c>
      <c r="BH551" s="12">
        <f t="shared" si="413"/>
        <v>2.9206987864252685E-9</v>
      </c>
      <c r="BI551" s="12">
        <f t="shared" si="414"/>
        <v>2.6430167328453929E-9</v>
      </c>
      <c r="BJ551" s="12">
        <f t="shared" si="415"/>
        <v>2.1698569113206355E-9</v>
      </c>
      <c r="BK551" s="12">
        <f t="shared" si="416"/>
        <v>1.5334292415278192E-8</v>
      </c>
      <c r="BL551" s="12">
        <f t="shared" si="417"/>
        <v>5.4303676079422096E-9</v>
      </c>
      <c r="BM551" s="12">
        <f t="shared" si="418"/>
        <v>9.8119888236666913E-9</v>
      </c>
      <c r="BN551" s="12">
        <f t="shared" si="419"/>
        <v>5.1909876484525806E-10</v>
      </c>
      <c r="BO551" s="12">
        <f t="shared" si="420"/>
        <v>3.5423838429004708E-9</v>
      </c>
    </row>
    <row r="552" spans="1:67" x14ac:dyDescent="0.25">
      <c r="A552" s="1">
        <v>44295</v>
      </c>
      <c r="B552" s="33">
        <v>4.75</v>
      </c>
      <c r="C552" s="33">
        <v>4.91</v>
      </c>
      <c r="D552" s="33">
        <v>5.09</v>
      </c>
      <c r="E552" s="33">
        <v>5.28</v>
      </c>
      <c r="F552" s="33">
        <v>5.93</v>
      </c>
      <c r="G552" s="33">
        <v>6.43</v>
      </c>
      <c r="H552" s="33">
        <v>7</v>
      </c>
      <c r="I552" s="33">
        <v>7.28</v>
      </c>
      <c r="J552" s="33">
        <v>7.46</v>
      </c>
      <c r="K552" s="33">
        <v>7.59</v>
      </c>
      <c r="L552" s="33">
        <v>7.66</v>
      </c>
      <c r="M552" s="33">
        <v>7.75</v>
      </c>
      <c r="O552" s="1">
        <f t="shared" si="392"/>
        <v>44295</v>
      </c>
      <c r="P552" s="6">
        <f t="shared" si="393"/>
        <v>4.9765972147868709</v>
      </c>
      <c r="Q552" s="6">
        <f t="shared" si="394"/>
        <v>5.342920102668014</v>
      </c>
      <c r="R552" s="6">
        <f t="shared" si="395"/>
        <v>5.7278537084259895</v>
      </c>
      <c r="S552" s="6">
        <f t="shared" si="396"/>
        <v>6.5840131079027309</v>
      </c>
      <c r="T552" s="6">
        <f t="shared" si="397"/>
        <v>7.4370912869305084</v>
      </c>
      <c r="U552" s="6">
        <f t="shared" si="398"/>
        <v>8.169684235480613</v>
      </c>
      <c r="V552" s="6">
        <f t="shared" si="399"/>
        <v>8.3018679969026223</v>
      </c>
      <c r="W552" s="6">
        <f t="shared" si="400"/>
        <v>8.5186220537014261</v>
      </c>
      <c r="X552" s="6">
        <f t="shared" si="401"/>
        <v>9.1836928634254544</v>
      </c>
      <c r="AC552" s="1">
        <f t="shared" si="402"/>
        <v>44295</v>
      </c>
      <c r="AD552" s="9">
        <f t="shared" si="403"/>
        <v>7.7970762923636307E-3</v>
      </c>
      <c r="AE552" s="9">
        <f t="shared" si="404"/>
        <v>1.0887953440672582E-2</v>
      </c>
      <c r="AF552" s="9">
        <f t="shared" si="405"/>
        <v>1.0126306165001858E-2</v>
      </c>
      <c r="AG552" s="9">
        <f t="shared" si="406"/>
        <v>1.5008783220989955E-3</v>
      </c>
      <c r="AH552" s="9">
        <f t="shared" si="407"/>
        <v>2.6926650400917324E-3</v>
      </c>
      <c r="AI552" s="9">
        <f t="shared" si="408"/>
        <v>-4.0074799915125877E-3</v>
      </c>
      <c r="AJ552" s="9">
        <f t="shared" si="409"/>
        <v>0</v>
      </c>
      <c r="AK552" s="9">
        <f t="shared" si="381"/>
        <v>9.1781965967486466E-3</v>
      </c>
      <c r="AL552" s="9">
        <f t="shared" si="382"/>
        <v>1.6333455969193462E-2</v>
      </c>
      <c r="AQ552" s="1">
        <f t="shared" si="410"/>
        <v>44295</v>
      </c>
      <c r="AR552" s="12">
        <f t="shared" si="383"/>
        <v>6.079439870893898E-5</v>
      </c>
      <c r="AS552" s="12">
        <f t="shared" si="384"/>
        <v>1.1854753012625392E-4</v>
      </c>
      <c r="AT552" s="12">
        <f t="shared" si="385"/>
        <v>1.0254207654735463E-4</v>
      </c>
      <c r="AU552" s="12">
        <f t="shared" si="386"/>
        <v>2.2526357377466962E-6</v>
      </c>
      <c r="AV552" s="12">
        <f t="shared" si="387"/>
        <v>7.2504450181322105E-6</v>
      </c>
      <c r="AW552" s="12">
        <f t="shared" si="388"/>
        <v>1.6059895882373732E-5</v>
      </c>
      <c r="AX552" s="12">
        <f t="shared" si="389"/>
        <v>0</v>
      </c>
      <c r="AY552" s="12">
        <f t="shared" si="390"/>
        <v>8.423929276856844E-5</v>
      </c>
      <c r="AZ552" s="12">
        <f t="shared" si="391"/>
        <v>2.6678178389758151E-4</v>
      </c>
      <c r="BE552" s="1">
        <f t="shared" si="411"/>
        <v>44295</v>
      </c>
      <c r="BF552" s="4">
        <f>lambda!$C$1*BF551</f>
        <v>1.0075297039932403E-4</v>
      </c>
      <c r="BG552" s="12">
        <f t="shared" si="412"/>
        <v>6.1252162535664328E-9</v>
      </c>
      <c r="BH552" s="12">
        <f t="shared" si="413"/>
        <v>1.1944015793723436E-8</v>
      </c>
      <c r="BI552" s="12">
        <f t="shared" si="414"/>
        <v>1.0331418803060841E-8</v>
      </c>
      <c r="BJ552" s="12">
        <f t="shared" si="415"/>
        <v>2.2695974180565234E-10</v>
      </c>
      <c r="BK552" s="12">
        <f t="shared" si="416"/>
        <v>7.3050387229380098E-10</v>
      </c>
      <c r="BL552" s="12">
        <f t="shared" si="417"/>
        <v>1.6180822144530265E-9</v>
      </c>
      <c r="BM552" s="12">
        <f t="shared" si="418"/>
        <v>0</v>
      </c>
      <c r="BN552" s="12">
        <f t="shared" si="419"/>
        <v>8.4873589707715669E-9</v>
      </c>
      <c r="BO552" s="12">
        <f t="shared" si="420"/>
        <v>2.6879057176111891E-8</v>
      </c>
    </row>
    <row r="553" spans="1:67" x14ac:dyDescent="0.25">
      <c r="A553" s="1">
        <v>44294</v>
      </c>
      <c r="B553" s="33">
        <v>4.79</v>
      </c>
      <c r="C553" s="33">
        <v>4.91</v>
      </c>
      <c r="D553" s="33">
        <v>5.07</v>
      </c>
      <c r="E553" s="33">
        <v>5.25</v>
      </c>
      <c r="F553" s="33">
        <v>5.91</v>
      </c>
      <c r="G553" s="33">
        <v>6.41</v>
      </c>
      <c r="H553" s="33">
        <v>7</v>
      </c>
      <c r="I553" s="33">
        <v>7.28</v>
      </c>
      <c r="J553" s="33">
        <v>7.44</v>
      </c>
      <c r="K553" s="33">
        <v>7.54</v>
      </c>
      <c r="L553" s="33">
        <v>7.6</v>
      </c>
      <c r="M553" s="33">
        <v>7.68</v>
      </c>
      <c r="O553" s="1">
        <f t="shared" si="392"/>
        <v>44294</v>
      </c>
      <c r="P553" s="6">
        <f t="shared" si="393"/>
        <v>4.9379451888430737</v>
      </c>
      <c r="Q553" s="6">
        <f t="shared" si="394"/>
        <v>5.2850621860788927</v>
      </c>
      <c r="R553" s="6">
        <f t="shared" si="395"/>
        <v>5.6701443923429906</v>
      </c>
      <c r="S553" s="6">
        <f t="shared" si="396"/>
        <v>6.5741387173396504</v>
      </c>
      <c r="T553" s="6">
        <f t="shared" si="397"/>
        <v>7.417092628150157</v>
      </c>
      <c r="U553" s="6">
        <f t="shared" si="398"/>
        <v>8.2024897714513383</v>
      </c>
      <c r="V553" s="6">
        <f t="shared" si="399"/>
        <v>8.3018679969026223</v>
      </c>
      <c r="W553" s="6">
        <f t="shared" si="400"/>
        <v>8.4407941719054485</v>
      </c>
      <c r="X553" s="6">
        <f t="shared" si="401"/>
        <v>9.0349097989254901</v>
      </c>
      <c r="AC553" s="1">
        <f t="shared" si="402"/>
        <v>44294</v>
      </c>
      <c r="AD553" s="9">
        <f t="shared" si="403"/>
        <v>5.8819361273521956E-3</v>
      </c>
      <c r="AE553" s="9">
        <f t="shared" si="404"/>
        <v>7.3201514868636054E-3</v>
      </c>
      <c r="AF553" s="9">
        <f t="shared" si="405"/>
        <v>1.0232343314159812E-2</v>
      </c>
      <c r="AG553" s="9">
        <f t="shared" si="406"/>
        <v>7.6535312171347528E-3</v>
      </c>
      <c r="AH553" s="9">
        <f t="shared" si="407"/>
        <v>1.3100544709458177E-3</v>
      </c>
      <c r="AI553" s="9">
        <f t="shared" si="408"/>
        <v>3.9530652517796054E-3</v>
      </c>
      <c r="AJ553" s="9">
        <f t="shared" si="409"/>
        <v>3.9091007017384993E-3</v>
      </c>
      <c r="AK553" s="9">
        <f t="shared" si="381"/>
        <v>-5.072290744562568E-3</v>
      </c>
      <c r="AL553" s="9">
        <f t="shared" si="382"/>
        <v>-7.4543480125163399E-3</v>
      </c>
      <c r="AQ553" s="1">
        <f t="shared" si="410"/>
        <v>44294</v>
      </c>
      <c r="AR553" s="12">
        <f t="shared" si="383"/>
        <v>3.4597172606250942E-5</v>
      </c>
      <c r="AS553" s="12">
        <f t="shared" si="384"/>
        <v>5.3584617790631451E-5</v>
      </c>
      <c r="AT553" s="12">
        <f t="shared" si="385"/>
        <v>1.0470084969883101E-4</v>
      </c>
      <c r="AU553" s="12">
        <f t="shared" si="386"/>
        <v>5.8576540091656168E-5</v>
      </c>
      <c r="AV553" s="12">
        <f t="shared" si="387"/>
        <v>1.7162427168451262E-6</v>
      </c>
      <c r="AW553" s="12">
        <f t="shared" si="388"/>
        <v>1.5626724884827354E-5</v>
      </c>
      <c r="AX553" s="12">
        <f t="shared" si="389"/>
        <v>1.5281068296332428E-5</v>
      </c>
      <c r="AY553" s="12">
        <f t="shared" si="390"/>
        <v>2.5728133397375091E-5</v>
      </c>
      <c r="AZ553" s="12">
        <f t="shared" si="391"/>
        <v>5.5567304291706306E-5</v>
      </c>
      <c r="BE553" s="1">
        <f t="shared" si="411"/>
        <v>44294</v>
      </c>
      <c r="BF553" s="4">
        <f>lambda!$C$1*BF552</f>
        <v>9.9953343650123057E-5</v>
      </c>
      <c r="BG553" s="12">
        <f t="shared" si="412"/>
        <v>3.458103082835224E-9</v>
      </c>
      <c r="BH553" s="12">
        <f t="shared" si="413"/>
        <v>5.3559617163874831E-9</v>
      </c>
      <c r="BI553" s="12">
        <f t="shared" si="414"/>
        <v>1.0465200010407139E-8</v>
      </c>
      <c r="BJ553" s="12">
        <f t="shared" si="415"/>
        <v>5.8549210416165202E-9</v>
      </c>
      <c r="BK553" s="12">
        <f t="shared" si="416"/>
        <v>1.7154419806384174E-10</v>
      </c>
      <c r="BL553" s="12">
        <f t="shared" si="417"/>
        <v>1.5619434025390782E-9</v>
      </c>
      <c r="BM553" s="12">
        <f t="shared" si="418"/>
        <v>1.5273938707643156E-9</v>
      </c>
      <c r="BN553" s="12">
        <f t="shared" si="419"/>
        <v>2.5716129589440406E-9</v>
      </c>
      <c r="BO553" s="12">
        <f t="shared" si="420"/>
        <v>5.5541378615798782E-9</v>
      </c>
    </row>
    <row r="554" spans="1:67" x14ac:dyDescent="0.25">
      <c r="A554" s="1">
        <v>44293</v>
      </c>
      <c r="B554" s="33">
        <v>4.8</v>
      </c>
      <c r="C554" s="33">
        <v>4.9000000000000004</v>
      </c>
      <c r="D554" s="33">
        <v>5.05</v>
      </c>
      <c r="E554" s="33">
        <v>5.22</v>
      </c>
      <c r="F554" s="33">
        <v>5.87</v>
      </c>
      <c r="G554" s="33">
        <v>6.38</v>
      </c>
      <c r="H554" s="33">
        <v>6.97</v>
      </c>
      <c r="I554" s="33">
        <v>7.25</v>
      </c>
      <c r="J554" s="33">
        <v>7.43</v>
      </c>
      <c r="K554" s="33">
        <v>7.55</v>
      </c>
      <c r="L554" s="33">
        <v>7.62</v>
      </c>
      <c r="M554" s="33">
        <v>7.72</v>
      </c>
      <c r="O554" s="1">
        <f t="shared" si="392"/>
        <v>44293</v>
      </c>
      <c r="P554" s="6">
        <f t="shared" si="393"/>
        <v>4.9089857628816347</v>
      </c>
      <c r="Q554" s="6">
        <f t="shared" si="394"/>
        <v>5.2465159844005349</v>
      </c>
      <c r="R554" s="6">
        <f t="shared" si="395"/>
        <v>5.6124213528947919</v>
      </c>
      <c r="S554" s="6">
        <f t="shared" si="396"/>
        <v>6.5240153963124659</v>
      </c>
      <c r="T554" s="6">
        <f t="shared" si="397"/>
        <v>7.4073821947783447</v>
      </c>
      <c r="U554" s="6">
        <f t="shared" si="398"/>
        <v>8.1701287988172773</v>
      </c>
      <c r="V554" s="6">
        <f t="shared" si="399"/>
        <v>8.2694785070244858</v>
      </c>
      <c r="W554" s="6">
        <f t="shared" si="400"/>
        <v>8.483717100820698</v>
      </c>
      <c r="X554" s="6">
        <f t="shared" si="401"/>
        <v>9.1025108085206021</v>
      </c>
      <c r="AC554" s="1">
        <f t="shared" si="402"/>
        <v>44293</v>
      </c>
      <c r="AD554" s="9">
        <f t="shared" si="403"/>
        <v>7.8912736914497125E-3</v>
      </c>
      <c r="AE554" s="9">
        <f t="shared" si="404"/>
        <v>1.6669389700150323E-2</v>
      </c>
      <c r="AF554" s="9">
        <f t="shared" si="405"/>
        <v>2.2539521684642013E-2</v>
      </c>
      <c r="AG554" s="9">
        <f t="shared" si="406"/>
        <v>1.3909875340120795E-2</v>
      </c>
      <c r="AH554" s="9">
        <f t="shared" si="407"/>
        <v>2.6228655881013517E-3</v>
      </c>
      <c r="AI554" s="9">
        <f t="shared" si="408"/>
        <v>-2.0633951739592905E-3</v>
      </c>
      <c r="AJ554" s="9">
        <f t="shared" si="409"/>
        <v>3.9233491402822611E-3</v>
      </c>
      <c r="AK554" s="9">
        <f t="shared" si="381"/>
        <v>1.3364577212997433E-2</v>
      </c>
      <c r="AL554" s="9">
        <f t="shared" si="382"/>
        <v>1.6432835283851987E-2</v>
      </c>
      <c r="AQ554" s="1">
        <f t="shared" si="410"/>
        <v>44293</v>
      </c>
      <c r="AR554" s="12">
        <f t="shared" si="383"/>
        <v>6.2272200473366372E-5</v>
      </c>
      <c r="AS554" s="12">
        <f t="shared" si="384"/>
        <v>2.7786855297547765E-4</v>
      </c>
      <c r="AT554" s="12">
        <f t="shared" si="385"/>
        <v>5.0803003777244752E-4</v>
      </c>
      <c r="AU554" s="12">
        <f t="shared" si="386"/>
        <v>1.9348463197770059E-4</v>
      </c>
      <c r="AV554" s="12">
        <f t="shared" si="387"/>
        <v>6.8794238932462493E-6</v>
      </c>
      <c r="AW554" s="12">
        <f t="shared" si="388"/>
        <v>4.2575996439184905E-6</v>
      </c>
      <c r="AX554" s="12">
        <f t="shared" si="389"/>
        <v>1.5392668476553558E-5</v>
      </c>
      <c r="AY554" s="12">
        <f t="shared" si="390"/>
        <v>1.7861192408217023E-4</v>
      </c>
      <c r="AZ554" s="12">
        <f t="shared" si="391"/>
        <v>2.7003807546621081E-4</v>
      </c>
      <c r="BE554" s="1">
        <f t="shared" si="411"/>
        <v>44293</v>
      </c>
      <c r="BF554" s="4">
        <f>lambda!$C$1*BF553</f>
        <v>9.9160063144963358E-5</v>
      </c>
      <c r="BG554" s="12">
        <f t="shared" si="412"/>
        <v>6.1749153311148266E-9</v>
      </c>
      <c r="BH554" s="12">
        <f t="shared" si="413"/>
        <v>2.7553463259047961E-8</v>
      </c>
      <c r="BI554" s="12">
        <f t="shared" si="414"/>
        <v>5.0376290625054014E-8</v>
      </c>
      <c r="BJ554" s="12">
        <f t="shared" si="415"/>
        <v>1.9185948324488787E-8</v>
      </c>
      <c r="BK554" s="12">
        <f t="shared" si="416"/>
        <v>6.8216410765526779E-10</v>
      </c>
      <c r="BL554" s="12">
        <f t="shared" si="417"/>
        <v>4.2218384953693103E-10</v>
      </c>
      <c r="BM554" s="12">
        <f t="shared" si="418"/>
        <v>1.5263379781045378E-9</v>
      </c>
      <c r="BN554" s="12">
        <f t="shared" si="419"/>
        <v>1.7711169670431402E-8</v>
      </c>
      <c r="BO554" s="12">
        <f t="shared" si="420"/>
        <v>2.6776992614773846E-8</v>
      </c>
    </row>
    <row r="555" spans="1:67" x14ac:dyDescent="0.25">
      <c r="A555" s="1">
        <v>44292</v>
      </c>
      <c r="B555" s="33">
        <v>4.78</v>
      </c>
      <c r="C555" s="33">
        <v>4.87</v>
      </c>
      <c r="D555" s="33">
        <v>5</v>
      </c>
      <c r="E555" s="33">
        <v>5.15</v>
      </c>
      <c r="F555" s="33">
        <v>5.79</v>
      </c>
      <c r="G555" s="33">
        <v>6.32</v>
      </c>
      <c r="H555" s="33">
        <v>6.94</v>
      </c>
      <c r="I555" s="33">
        <v>7.22</v>
      </c>
      <c r="J555" s="33">
        <v>7.38</v>
      </c>
      <c r="K555" s="33">
        <v>7.48</v>
      </c>
      <c r="L555" s="33">
        <v>7.55</v>
      </c>
      <c r="M555" s="33">
        <v>7.64</v>
      </c>
      <c r="O555" s="1">
        <f t="shared" si="392"/>
        <v>44292</v>
      </c>
      <c r="P555" s="6">
        <f t="shared" si="393"/>
        <v>4.8704000580923612</v>
      </c>
      <c r="Q555" s="6">
        <f t="shared" si="394"/>
        <v>5.1597846523912416</v>
      </c>
      <c r="R555" s="6">
        <f t="shared" si="395"/>
        <v>5.4873350484323069</v>
      </c>
      <c r="S555" s="6">
        <f t="shared" si="396"/>
        <v>6.4338953875415994</v>
      </c>
      <c r="T555" s="6">
        <f t="shared" si="397"/>
        <v>7.3879790839211479</v>
      </c>
      <c r="U555" s="6">
        <f t="shared" si="398"/>
        <v>8.1870044076888693</v>
      </c>
      <c r="V555" s="6">
        <f t="shared" si="399"/>
        <v>8.2370980171520891</v>
      </c>
      <c r="W555" s="6">
        <f t="shared" si="400"/>
        <v>8.3710900911294477</v>
      </c>
      <c r="X555" s="6">
        <f t="shared" si="401"/>
        <v>8.9541530554990931</v>
      </c>
      <c r="AC555" s="1">
        <f t="shared" si="402"/>
        <v>44292</v>
      </c>
      <c r="AD555" s="9">
        <f t="shared" si="403"/>
        <v>-1.9719421622693941E-3</v>
      </c>
      <c r="AE555" s="9">
        <f t="shared" si="404"/>
        <v>5.6369814545637557E-3</v>
      </c>
      <c r="AF555" s="9">
        <f t="shared" si="405"/>
        <v>1.2381205562759305E-2</v>
      </c>
      <c r="AG555" s="9">
        <f t="shared" si="406"/>
        <v>2.3718245340572774E-2</v>
      </c>
      <c r="AH555" s="9">
        <f t="shared" si="407"/>
        <v>3.6065106598914168E-2</v>
      </c>
      <c r="AI555" s="9">
        <f t="shared" si="408"/>
        <v>2.5388628883296099E-2</v>
      </c>
      <c r="AJ555" s="9">
        <f t="shared" si="409"/>
        <v>1.1793256423933859E-2</v>
      </c>
      <c r="AK555" s="9">
        <f t="shared" si="381"/>
        <v>5.5081364926254008E-3</v>
      </c>
      <c r="AL555" s="9">
        <f t="shared" si="382"/>
        <v>2.9772652610752671E-3</v>
      </c>
      <c r="AQ555" s="1">
        <f t="shared" si="410"/>
        <v>44292</v>
      </c>
      <c r="AR555" s="12">
        <f t="shared" si="383"/>
        <v>3.8885558913356932E-6</v>
      </c>
      <c r="AS555" s="12">
        <f t="shared" si="384"/>
        <v>3.1775559919095714E-5</v>
      </c>
      <c r="AT555" s="12">
        <f t="shared" si="385"/>
        <v>1.5329425118730197E-4</v>
      </c>
      <c r="AU555" s="12">
        <f t="shared" si="386"/>
        <v>5.6255516203560212E-4</v>
      </c>
      <c r="AV555" s="12">
        <f t="shared" si="387"/>
        <v>1.3006919139910422E-3</v>
      </c>
      <c r="AW555" s="12">
        <f t="shared" si="388"/>
        <v>6.4458247657373695E-4</v>
      </c>
      <c r="AX555" s="12">
        <f t="shared" si="389"/>
        <v>1.3908089708065724E-4</v>
      </c>
      <c r="AY555" s="12">
        <f t="shared" si="390"/>
        <v>3.0339567621391654E-5</v>
      </c>
      <c r="AZ555" s="12">
        <f t="shared" si="391"/>
        <v>8.8641084348055786E-6</v>
      </c>
      <c r="BE555" s="1">
        <f t="shared" si="411"/>
        <v>44292</v>
      </c>
      <c r="BF555" s="4">
        <f>lambda!$C$1*BF554</f>
        <v>9.8373078516828728E-5</v>
      </c>
      <c r="BG555" s="12">
        <f t="shared" si="412"/>
        <v>3.825292140154431E-10</v>
      </c>
      <c r="BH555" s="12">
        <f t="shared" si="413"/>
        <v>3.1258596508373985E-9</v>
      </c>
      <c r="BI555" s="12">
        <f t="shared" si="414"/>
        <v>1.5080027408226922E-8</v>
      </c>
      <c r="BJ555" s="12">
        <f t="shared" si="415"/>
        <v>5.5340283124975594E-8</v>
      </c>
      <c r="BK555" s="12">
        <f t="shared" si="416"/>
        <v>1.2795306778124505E-7</v>
      </c>
      <c r="BL555" s="12">
        <f t="shared" si="417"/>
        <v>6.3409562578560133E-8</v>
      </c>
      <c r="BM555" s="12">
        <f t="shared" si="418"/>
        <v>1.368181600870647E-8</v>
      </c>
      <c r="BN555" s="12">
        <f t="shared" si="419"/>
        <v>2.984596667785796E-9</v>
      </c>
      <c r="BO555" s="12">
        <f t="shared" si="420"/>
        <v>8.71989635038813E-10</v>
      </c>
    </row>
    <row r="556" spans="1:67" x14ac:dyDescent="0.25">
      <c r="A556" s="1">
        <v>44291</v>
      </c>
      <c r="B556" s="33">
        <v>4.83</v>
      </c>
      <c r="C556" s="33">
        <v>4.9000000000000004</v>
      </c>
      <c r="D556" s="33">
        <v>5.01</v>
      </c>
      <c r="E556" s="33">
        <v>5.14</v>
      </c>
      <c r="F556" s="33">
        <v>5.71</v>
      </c>
      <c r="G556" s="33">
        <v>6.18</v>
      </c>
      <c r="H556" s="33">
        <v>6.78</v>
      </c>
      <c r="I556" s="33">
        <v>7.08</v>
      </c>
      <c r="J556" s="33">
        <v>7.27</v>
      </c>
      <c r="K556" s="33">
        <v>7.4</v>
      </c>
      <c r="L556" s="33">
        <v>7.47</v>
      </c>
      <c r="M556" s="33">
        <v>7.57</v>
      </c>
      <c r="O556" s="1">
        <f t="shared" si="392"/>
        <v>44291</v>
      </c>
      <c r="P556" s="6">
        <f t="shared" si="393"/>
        <v>4.8800136809528993</v>
      </c>
      <c r="Q556" s="6">
        <f t="shared" si="394"/>
        <v>5.1307808657009346</v>
      </c>
      <c r="R556" s="6">
        <f t="shared" si="395"/>
        <v>5.419814083226715</v>
      </c>
      <c r="S556" s="6">
        <f t="shared" si="396"/>
        <v>6.2830901654936211</v>
      </c>
      <c r="T556" s="6">
        <f t="shared" si="397"/>
        <v>7.1262783289119502</v>
      </c>
      <c r="U556" s="6">
        <f t="shared" si="398"/>
        <v>7.9817640017772469</v>
      </c>
      <c r="V556" s="6">
        <f t="shared" si="399"/>
        <v>8.1405263743898892</v>
      </c>
      <c r="W556" s="6">
        <f t="shared" si="400"/>
        <v>8.3251077391080326</v>
      </c>
      <c r="X556" s="6">
        <f t="shared" si="401"/>
        <v>8.9275338126011672</v>
      </c>
      <c r="AC556" s="1">
        <f t="shared" si="402"/>
        <v>44291</v>
      </c>
      <c r="AD556" s="9">
        <f t="shared" si="403"/>
        <v>1.9751569360635652E-3</v>
      </c>
      <c r="AE556" s="9">
        <f t="shared" si="404"/>
        <v>-7.5001291662801324E-3</v>
      </c>
      <c r="AF556" s="9">
        <f t="shared" si="405"/>
        <v>-7.0894451275381205E-3</v>
      </c>
      <c r="AG556" s="9">
        <f t="shared" si="406"/>
        <v>-1.1131905860373253E-2</v>
      </c>
      <c r="AH556" s="9">
        <f t="shared" si="407"/>
        <v>-1.3648878888861697E-3</v>
      </c>
      <c r="AI556" s="9">
        <f t="shared" si="408"/>
        <v>2.758379735316817E-3</v>
      </c>
      <c r="AJ556" s="9">
        <f t="shared" si="409"/>
        <v>3.3489724158882769E-3</v>
      </c>
      <c r="AK556" s="9">
        <f t="shared" si="381"/>
        <v>0</v>
      </c>
      <c r="AL556" s="9">
        <f t="shared" si="382"/>
        <v>4.5328125753747008E-3</v>
      </c>
      <c r="AQ556" s="1">
        <f t="shared" si="410"/>
        <v>44291</v>
      </c>
      <c r="AR556" s="12">
        <f t="shared" si="383"/>
        <v>3.9012449220800109E-6</v>
      </c>
      <c r="AS556" s="12">
        <f t="shared" si="384"/>
        <v>5.6251937510885913E-5</v>
      </c>
      <c r="AT556" s="12">
        <f t="shared" si="385"/>
        <v>5.0260232216373995E-5</v>
      </c>
      <c r="AU556" s="12">
        <f t="shared" si="386"/>
        <v>1.2391932808421236E-4</v>
      </c>
      <c r="AV556" s="12">
        <f t="shared" si="387"/>
        <v>1.8629189492281452E-6</v>
      </c>
      <c r="AW556" s="12">
        <f t="shared" si="388"/>
        <v>7.6086587642064732E-6</v>
      </c>
      <c r="AX556" s="12">
        <f t="shared" si="389"/>
        <v>1.1215616242380562E-5</v>
      </c>
      <c r="AY556" s="12">
        <f t="shared" si="390"/>
        <v>0</v>
      </c>
      <c r="AZ556" s="12">
        <f t="shared" si="391"/>
        <v>2.0546389843475026E-5</v>
      </c>
      <c r="BE556" s="1">
        <f t="shared" si="411"/>
        <v>44291</v>
      </c>
      <c r="BF556" s="4">
        <f>lambda!$C$1*BF555</f>
        <v>9.7592339798441199E-5</v>
      </c>
      <c r="BG556" s="12">
        <f t="shared" si="412"/>
        <v>3.8073162007257566E-10</v>
      </c>
      <c r="BH556" s="12">
        <f t="shared" si="413"/>
        <v>5.4897581998830587E-9</v>
      </c>
      <c r="BI556" s="12">
        <f t="shared" si="414"/>
        <v>4.9050136608089321E-9</v>
      </c>
      <c r="BJ556" s="12">
        <f t="shared" si="415"/>
        <v>1.209357717398897E-8</v>
      </c>
      <c r="BK556" s="12">
        <f t="shared" si="416"/>
        <v>1.8180661911002816E-10</v>
      </c>
      <c r="BL556" s="12">
        <f t="shared" si="417"/>
        <v>7.4254681152682584E-10</v>
      </c>
      <c r="BM556" s="12">
        <f t="shared" si="418"/>
        <v>1.0945582313753201E-9</v>
      </c>
      <c r="BN556" s="12">
        <f t="shared" si="419"/>
        <v>0</v>
      </c>
      <c r="BO556" s="12">
        <f t="shared" si="420"/>
        <v>2.0051702592356557E-9</v>
      </c>
    </row>
    <row r="557" spans="1:67" x14ac:dyDescent="0.25">
      <c r="A557" s="1">
        <v>44288</v>
      </c>
      <c r="B557" s="33">
        <v>4.8</v>
      </c>
      <c r="C557" s="33">
        <v>4.88</v>
      </c>
      <c r="D557" s="33">
        <v>5.01</v>
      </c>
      <c r="E557" s="33">
        <v>5.15</v>
      </c>
      <c r="F557" s="33">
        <v>5.75</v>
      </c>
      <c r="G557" s="33">
        <v>6.21</v>
      </c>
      <c r="H557" s="33">
        <v>6.79</v>
      </c>
      <c r="I557" s="33">
        <v>7.08</v>
      </c>
      <c r="J557" s="33">
        <v>7.27</v>
      </c>
      <c r="K557" s="33">
        <v>7.39</v>
      </c>
      <c r="L557" s="33">
        <v>7.46</v>
      </c>
      <c r="M557" s="33">
        <v>7.55</v>
      </c>
      <c r="O557" s="1">
        <f t="shared" si="392"/>
        <v>44288</v>
      </c>
      <c r="P557" s="6">
        <f t="shared" si="393"/>
        <v>4.8703844008830544</v>
      </c>
      <c r="Q557" s="6">
        <f t="shared" si="394"/>
        <v>5.1694070545540427</v>
      </c>
      <c r="R557" s="6">
        <f t="shared" si="395"/>
        <v>5.4583740807617964</v>
      </c>
      <c r="S557" s="6">
        <f t="shared" si="396"/>
        <v>6.3534236804565047</v>
      </c>
      <c r="T557" s="6">
        <f t="shared" si="397"/>
        <v>7.1360115407563818</v>
      </c>
      <c r="U557" s="6">
        <f t="shared" si="398"/>
        <v>7.9597776030615801</v>
      </c>
      <c r="V557" s="6">
        <f t="shared" si="399"/>
        <v>8.1133095757030311</v>
      </c>
      <c r="W557" s="6">
        <f t="shared" si="400"/>
        <v>8.3251077391080326</v>
      </c>
      <c r="X557" s="6">
        <f t="shared" si="401"/>
        <v>8.8871585509456743</v>
      </c>
      <c r="AC557" s="1">
        <f t="shared" si="402"/>
        <v>44288</v>
      </c>
      <c r="AD557" s="9">
        <f t="shared" si="403"/>
        <v>5.9551618200972562E-3</v>
      </c>
      <c r="AE557" s="9">
        <f t="shared" si="404"/>
        <v>1.8487039308769885E-3</v>
      </c>
      <c r="AF557" s="9">
        <f t="shared" si="405"/>
        <v>-8.8151567006777565E-3</v>
      </c>
      <c r="AG557" s="9">
        <f t="shared" si="406"/>
        <v>-1.5908535072468493E-3</v>
      </c>
      <c r="AH557" s="9">
        <f t="shared" si="407"/>
        <v>-4.2321139259369521E-3</v>
      </c>
      <c r="AI557" s="9">
        <f t="shared" si="408"/>
        <v>-1.3516981199926858E-3</v>
      </c>
      <c r="AJ557" s="9">
        <f t="shared" si="409"/>
        <v>3.3583351431107872E-3</v>
      </c>
      <c r="AK557" s="9">
        <f t="shared" si="381"/>
        <v>0</v>
      </c>
      <c r="AL557" s="9">
        <f t="shared" si="382"/>
        <v>-4.5328125753746843E-3</v>
      </c>
      <c r="AQ557" s="1">
        <f t="shared" si="410"/>
        <v>44288</v>
      </c>
      <c r="AR557" s="12">
        <f t="shared" si="383"/>
        <v>3.5463952303544069E-5</v>
      </c>
      <c r="AS557" s="12">
        <f t="shared" si="384"/>
        <v>3.4177062240400291E-6</v>
      </c>
      <c r="AT557" s="12">
        <f t="shared" si="385"/>
        <v>7.7706987657503949E-5</v>
      </c>
      <c r="AU557" s="12">
        <f t="shared" si="386"/>
        <v>2.530814881519601E-6</v>
      </c>
      <c r="AV557" s="12">
        <f t="shared" si="387"/>
        <v>1.7910788282109482E-5</v>
      </c>
      <c r="AW557" s="12">
        <f t="shared" si="388"/>
        <v>1.8270878075917613E-6</v>
      </c>
      <c r="AX557" s="12">
        <f t="shared" si="389"/>
        <v>1.1278414933452951E-5</v>
      </c>
      <c r="AY557" s="12">
        <f t="shared" si="390"/>
        <v>0</v>
      </c>
      <c r="AZ557" s="12">
        <f t="shared" si="391"/>
        <v>2.0546389843474877E-5</v>
      </c>
      <c r="BE557" s="1">
        <f t="shared" si="411"/>
        <v>44288</v>
      </c>
      <c r="BF557" s="4">
        <f>lambda!$C$1*BF556</f>
        <v>9.6817797419088489E-5</v>
      </c>
      <c r="BG557" s="12">
        <f t="shared" si="412"/>
        <v>3.4335417498047463E-9</v>
      </c>
      <c r="BH557" s="12">
        <f t="shared" si="413"/>
        <v>3.308947888370654E-10</v>
      </c>
      <c r="BI557" s="12">
        <f t="shared" si="414"/>
        <v>7.5234193890718277E-9</v>
      </c>
      <c r="BJ557" s="12">
        <f t="shared" si="415"/>
        <v>2.4502792250417915E-10</v>
      </c>
      <c r="BK557" s="12">
        <f t="shared" si="416"/>
        <v>1.7340830715134598E-9</v>
      </c>
      <c r="BL557" s="12">
        <f t="shared" si="417"/>
        <v>1.7689461722230569E-10</v>
      </c>
      <c r="BM557" s="12">
        <f t="shared" si="418"/>
        <v>1.0919512922354702E-9</v>
      </c>
      <c r="BN557" s="12">
        <f t="shared" si="419"/>
        <v>0</v>
      </c>
      <c r="BO557" s="12">
        <f t="shared" si="420"/>
        <v>1.9892562095591678E-9</v>
      </c>
    </row>
    <row r="558" spans="1:67" x14ac:dyDescent="0.25">
      <c r="A558" s="1">
        <v>44287</v>
      </c>
      <c r="B558" s="33">
        <v>4.75</v>
      </c>
      <c r="C558" s="33">
        <v>4.84</v>
      </c>
      <c r="D558" s="33">
        <v>4.9800000000000004</v>
      </c>
      <c r="E558" s="33">
        <v>5.14</v>
      </c>
      <c r="F558" s="33">
        <v>5.75</v>
      </c>
      <c r="G558" s="33">
        <v>6.22</v>
      </c>
      <c r="H558" s="33">
        <v>6.8</v>
      </c>
      <c r="I558" s="33">
        <v>7.08</v>
      </c>
      <c r="J558" s="33">
        <v>7.27</v>
      </c>
      <c r="K558" s="33">
        <v>7.4</v>
      </c>
      <c r="L558" s="33">
        <v>7.47</v>
      </c>
      <c r="M558" s="33">
        <v>7.55</v>
      </c>
      <c r="O558" s="1">
        <f t="shared" si="392"/>
        <v>44287</v>
      </c>
      <c r="P558" s="6">
        <f t="shared" si="393"/>
        <v>4.8414666640123727</v>
      </c>
      <c r="Q558" s="6">
        <f t="shared" si="394"/>
        <v>5.1598591797281657</v>
      </c>
      <c r="R558" s="6">
        <f t="shared" si="395"/>
        <v>5.5067032050577502</v>
      </c>
      <c r="S558" s="6">
        <f t="shared" si="396"/>
        <v>6.3635390907361922</v>
      </c>
      <c r="T558" s="6">
        <f t="shared" si="397"/>
        <v>7.1662759506172735</v>
      </c>
      <c r="U558" s="6">
        <f t="shared" si="398"/>
        <v>7.9705440943669492</v>
      </c>
      <c r="V558" s="6">
        <f t="shared" si="399"/>
        <v>8.0861080644893608</v>
      </c>
      <c r="W558" s="6">
        <f t="shared" si="400"/>
        <v>8.3251077391080326</v>
      </c>
      <c r="X558" s="6">
        <f t="shared" si="401"/>
        <v>8.9275338126011672</v>
      </c>
      <c r="AC558" s="1">
        <f t="shared" si="402"/>
        <v>44287</v>
      </c>
      <c r="AD558" s="9">
        <f t="shared" si="403"/>
        <v>-3.9763349365609796E-3</v>
      </c>
      <c r="AE558" s="9">
        <f t="shared" si="404"/>
        <v>1.8812024197344289E-3</v>
      </c>
      <c r="AF558" s="9">
        <f t="shared" si="405"/>
        <v>5.2743588610991207E-3</v>
      </c>
      <c r="AG558" s="9">
        <f t="shared" si="406"/>
        <v>6.3417478993003382E-3</v>
      </c>
      <c r="AH558" s="9">
        <f t="shared" si="407"/>
        <v>1.1299848381250971E-2</v>
      </c>
      <c r="AI558" s="9">
        <f t="shared" si="408"/>
        <v>1.2282466257948415E-2</v>
      </c>
      <c r="AJ558" s="9">
        <f t="shared" si="409"/>
        <v>3.3059922021938821E-3</v>
      </c>
      <c r="AK558" s="9">
        <f t="shared" si="381"/>
        <v>2.3052249909329939E-3</v>
      </c>
      <c r="AL558" s="9">
        <f t="shared" si="382"/>
        <v>-3.0298631192786064E-3</v>
      </c>
      <c r="AQ558" s="1">
        <f t="shared" si="410"/>
        <v>44287</v>
      </c>
      <c r="AR558" s="12">
        <f t="shared" si="383"/>
        <v>1.5811239527715409E-5</v>
      </c>
      <c r="AS558" s="12">
        <f t="shared" si="384"/>
        <v>3.5389225440146703E-6</v>
      </c>
      <c r="AT558" s="12">
        <f t="shared" si="385"/>
        <v>2.7818861395654814E-5</v>
      </c>
      <c r="AU558" s="12">
        <f t="shared" si="386"/>
        <v>4.0217766418280252E-5</v>
      </c>
      <c r="AV558" s="12">
        <f t="shared" si="387"/>
        <v>1.276865734392602E-4</v>
      </c>
      <c r="AW558" s="12">
        <f t="shared" si="388"/>
        <v>1.5085897737764133E-4</v>
      </c>
      <c r="AX558" s="12">
        <f t="shared" si="389"/>
        <v>1.0929584440966754E-5</v>
      </c>
      <c r="AY558" s="12">
        <f t="shared" si="390"/>
        <v>5.3140622588220215E-6</v>
      </c>
      <c r="AZ558" s="12">
        <f t="shared" si="391"/>
        <v>9.1800705215646861E-6</v>
      </c>
      <c r="BE558" s="1">
        <f t="shared" si="411"/>
        <v>44287</v>
      </c>
      <c r="BF558" s="4">
        <f>lambda!$C$1*BF557</f>
        <v>9.6049402201476674E-5</v>
      </c>
      <c r="BG558" s="12">
        <f t="shared" si="412"/>
        <v>1.5186601047014235E-9</v>
      </c>
      <c r="BH558" s="12">
        <f t="shared" si="413"/>
        <v>3.3991139478993813E-10</v>
      </c>
      <c r="BI558" s="12">
        <f t="shared" si="414"/>
        <v>2.6719850069783819E-9</v>
      </c>
      <c r="BJ558" s="12">
        <f t="shared" si="415"/>
        <v>3.8628924223544419E-9</v>
      </c>
      <c r="BK558" s="12">
        <f t="shared" si="416"/>
        <v>1.2264219047995891E-8</v>
      </c>
      <c r="BL558" s="12">
        <f t="shared" si="417"/>
        <v>1.4489914593848543E-8</v>
      </c>
      <c r="BM558" s="12">
        <f t="shared" si="418"/>
        <v>1.0497800518654173E-9</v>
      </c>
      <c r="BN558" s="12">
        <f t="shared" si="419"/>
        <v>5.1041250322128395E-10</v>
      </c>
      <c r="BO558" s="12">
        <f t="shared" si="420"/>
        <v>8.8174028576368625E-10</v>
      </c>
    </row>
    <row r="559" spans="1:67" x14ac:dyDescent="0.25">
      <c r="A559" s="1">
        <v>44286</v>
      </c>
      <c r="B559" s="33">
        <v>4.7699999999999996</v>
      </c>
      <c r="C559" s="33">
        <v>4.8600000000000003</v>
      </c>
      <c r="D559" s="33">
        <v>4.99</v>
      </c>
      <c r="E559" s="33">
        <v>5.14</v>
      </c>
      <c r="F559" s="33">
        <v>5.73</v>
      </c>
      <c r="G559" s="33">
        <v>6.18</v>
      </c>
      <c r="H559" s="33">
        <v>6.74</v>
      </c>
      <c r="I559" s="33">
        <v>7.03</v>
      </c>
      <c r="J559" s="33">
        <v>7.23</v>
      </c>
      <c r="K559" s="33">
        <v>7.38</v>
      </c>
      <c r="L559" s="33">
        <v>7.45</v>
      </c>
      <c r="M559" s="33">
        <v>7.53</v>
      </c>
      <c r="O559" s="1">
        <f t="shared" si="392"/>
        <v>44286</v>
      </c>
      <c r="P559" s="6">
        <f t="shared" si="393"/>
        <v>4.8607562826288309</v>
      </c>
      <c r="Q559" s="6">
        <f t="shared" si="394"/>
        <v>5.1501615646022181</v>
      </c>
      <c r="R559" s="6">
        <f t="shared" si="395"/>
        <v>5.4777353368333337</v>
      </c>
      <c r="S559" s="6">
        <f t="shared" si="396"/>
        <v>6.3233108236636637</v>
      </c>
      <c r="T559" s="6">
        <f t="shared" si="397"/>
        <v>7.0857539190876118</v>
      </c>
      <c r="U559" s="6">
        <f t="shared" si="398"/>
        <v>7.8732449156118651</v>
      </c>
      <c r="V559" s="6">
        <f t="shared" si="399"/>
        <v>8.0594195945266733</v>
      </c>
      <c r="W559" s="6">
        <f t="shared" si="400"/>
        <v>8.3059385957785938</v>
      </c>
      <c r="X559" s="6">
        <f t="shared" si="401"/>
        <v>8.954624037158041</v>
      </c>
      <c r="AC559" s="1">
        <f t="shared" si="402"/>
        <v>44286</v>
      </c>
      <c r="AD559" s="9">
        <f t="shared" si="403"/>
        <v>1.9861200184020872E-3</v>
      </c>
      <c r="AE559" s="9">
        <f t="shared" si="404"/>
        <v>-3.7443208404175274E-3</v>
      </c>
      <c r="AF559" s="9">
        <f t="shared" si="405"/>
        <v>-7.0157427267915221E-3</v>
      </c>
      <c r="AG559" s="9">
        <f t="shared" si="406"/>
        <v>-1.4205024483975861E-2</v>
      </c>
      <c r="AH559" s="9">
        <f t="shared" si="407"/>
        <v>-1.126271302814953E-2</v>
      </c>
      <c r="AI559" s="9">
        <f t="shared" si="408"/>
        <v>-8.1672359934877193E-3</v>
      </c>
      <c r="AJ559" s="9">
        <f t="shared" si="409"/>
        <v>-7.9922490228636293E-3</v>
      </c>
      <c r="AK559" s="9">
        <f t="shared" si="381"/>
        <v>-8.3483515224661783E-3</v>
      </c>
      <c r="AL559" s="9">
        <f t="shared" si="382"/>
        <v>2.3578499501270021E-5</v>
      </c>
      <c r="AQ559" s="1">
        <f t="shared" si="410"/>
        <v>44286</v>
      </c>
      <c r="AR559" s="12">
        <f t="shared" si="383"/>
        <v>3.9446727274975069E-6</v>
      </c>
      <c r="AS559" s="12">
        <f t="shared" si="384"/>
        <v>1.4019938555985018E-5</v>
      </c>
      <c r="AT559" s="12">
        <f t="shared" si="385"/>
        <v>4.9220646008528145E-5</v>
      </c>
      <c r="AU559" s="12">
        <f t="shared" si="386"/>
        <v>2.0178272059035368E-4</v>
      </c>
      <c r="AV559" s="12">
        <f t="shared" si="387"/>
        <v>1.2684870475444915E-4</v>
      </c>
      <c r="AW559" s="12">
        <f t="shared" si="388"/>
        <v>6.6703743773321335E-5</v>
      </c>
      <c r="AX559" s="12">
        <f t="shared" si="389"/>
        <v>6.3876044443464638E-5</v>
      </c>
      <c r="AY559" s="12">
        <f t="shared" si="390"/>
        <v>6.9694973142663363E-5</v>
      </c>
      <c r="AZ559" s="12">
        <f t="shared" si="391"/>
        <v>5.5594563873139057E-10</v>
      </c>
      <c r="BE559" s="1">
        <f t="shared" si="411"/>
        <v>44286</v>
      </c>
      <c r="BF559" s="4">
        <f>lambda!$C$1*BF558</f>
        <v>9.5287105358607808E-5</v>
      </c>
      <c r="BG559" s="12">
        <f t="shared" si="412"/>
        <v>3.7587644579028177E-10</v>
      </c>
      <c r="BH559" s="12">
        <f t="shared" si="413"/>
        <v>1.3359193623053523E-9</v>
      </c>
      <c r="BI559" s="12">
        <f t="shared" si="414"/>
        <v>4.69009288203336E-9</v>
      </c>
      <c r="BJ559" s="12">
        <f t="shared" si="415"/>
        <v>1.9227291356439552E-8</v>
      </c>
      <c r="BK559" s="12">
        <f t="shared" si="416"/>
        <v>1.2087045894540132E-8</v>
      </c>
      <c r="BL559" s="12">
        <f t="shared" si="417"/>
        <v>6.3560066607420499E-9</v>
      </c>
      <c r="BM559" s="12">
        <f t="shared" si="418"/>
        <v>6.0865633767755295E-9</v>
      </c>
      <c r="BN559" s="12">
        <f t="shared" si="419"/>
        <v>6.6410322488103051E-9</v>
      </c>
      <c r="BO559" s="12">
        <f t="shared" si="420"/>
        <v>5.2974450651456527E-14</v>
      </c>
    </row>
    <row r="560" spans="1:67" x14ac:dyDescent="0.25">
      <c r="A560" s="1">
        <v>44285</v>
      </c>
      <c r="B560" s="33">
        <v>4.76</v>
      </c>
      <c r="C560" s="33">
        <v>4.8499999999999996</v>
      </c>
      <c r="D560" s="33">
        <v>4.99</v>
      </c>
      <c r="E560" s="33">
        <v>5.15</v>
      </c>
      <c r="F560" s="33">
        <v>5.78</v>
      </c>
      <c r="G560" s="33">
        <v>6.24</v>
      </c>
      <c r="H560" s="33">
        <v>6.8</v>
      </c>
      <c r="I560" s="33">
        <v>7.09</v>
      </c>
      <c r="J560" s="33">
        <v>7.29</v>
      </c>
      <c r="K560" s="33">
        <v>7.42</v>
      </c>
      <c r="L560" s="33">
        <v>7.48</v>
      </c>
      <c r="M560" s="33">
        <v>7.56</v>
      </c>
      <c r="O560" s="1">
        <f t="shared" si="392"/>
        <v>44285</v>
      </c>
      <c r="P560" s="6">
        <f t="shared" si="393"/>
        <v>4.8511118179738411</v>
      </c>
      <c r="Q560" s="6">
        <f t="shared" si="394"/>
        <v>5.16948156945638</v>
      </c>
      <c r="R560" s="6">
        <f t="shared" si="395"/>
        <v>5.5163008433330774</v>
      </c>
      <c r="S560" s="6">
        <f t="shared" si="396"/>
        <v>6.4137746077032709</v>
      </c>
      <c r="T560" s="6">
        <f t="shared" si="397"/>
        <v>7.1660098333706346</v>
      </c>
      <c r="U560" s="6">
        <f t="shared" si="398"/>
        <v>7.9378108686612103</v>
      </c>
      <c r="V560" s="6">
        <f t="shared" si="399"/>
        <v>8.1240905719404122</v>
      </c>
      <c r="W560" s="6">
        <f t="shared" si="400"/>
        <v>8.3755697391196815</v>
      </c>
      <c r="X560" s="6">
        <f t="shared" si="401"/>
        <v>8.9544129030487696</v>
      </c>
      <c r="AC560" s="1">
        <f t="shared" si="402"/>
        <v>44285</v>
      </c>
      <c r="AD560" s="9">
        <f t="shared" si="403"/>
        <v>7.9888526687868482E-3</v>
      </c>
      <c r="AE560" s="9">
        <f t="shared" si="404"/>
        <v>1.6927492954716052E-2</v>
      </c>
      <c r="AF560" s="9">
        <f t="shared" si="405"/>
        <v>1.581872521616879E-2</v>
      </c>
      <c r="AG560" s="9">
        <f t="shared" si="406"/>
        <v>1.5751303786252918E-2</v>
      </c>
      <c r="AH560" s="9">
        <f t="shared" si="407"/>
        <v>6.9640253652432441E-3</v>
      </c>
      <c r="AI560" s="9">
        <f t="shared" si="408"/>
        <v>1.2987443930855169E-2</v>
      </c>
      <c r="AJ560" s="9">
        <f t="shared" si="409"/>
        <v>2.0155720736376129E-2</v>
      </c>
      <c r="AK560" s="9">
        <f t="shared" si="381"/>
        <v>2.8123780927995737E-2</v>
      </c>
      <c r="AL560" s="9">
        <f t="shared" si="382"/>
        <v>1.9663754572353982E-2</v>
      </c>
      <c r="AQ560" s="1">
        <f t="shared" si="410"/>
        <v>44285</v>
      </c>
      <c r="AR560" s="12">
        <f t="shared" si="383"/>
        <v>6.3821766963582743E-5</v>
      </c>
      <c r="AS560" s="12">
        <f t="shared" si="384"/>
        <v>2.8654001773196157E-4</v>
      </c>
      <c r="AT560" s="12">
        <f t="shared" si="385"/>
        <v>2.5023206746465433E-4</v>
      </c>
      <c r="AU560" s="12">
        <f t="shared" si="386"/>
        <v>2.4810357096682553E-4</v>
      </c>
      <c r="AV560" s="12">
        <f t="shared" si="387"/>
        <v>4.8497649287751297E-5</v>
      </c>
      <c r="AW560" s="12">
        <f t="shared" si="388"/>
        <v>1.6867369985710675E-4</v>
      </c>
      <c r="AX560" s="12">
        <f t="shared" si="389"/>
        <v>4.0625307840278267E-4</v>
      </c>
      <c r="AY560" s="12">
        <f t="shared" si="390"/>
        <v>7.9094705368589673E-4</v>
      </c>
      <c r="AZ560" s="12">
        <f t="shared" si="391"/>
        <v>3.8666324388177213E-4</v>
      </c>
      <c r="BE560" s="1">
        <f t="shared" si="411"/>
        <v>44285</v>
      </c>
      <c r="BF560" s="4">
        <f>lambda!$C$1*BF559</f>
        <v>9.4530858490682356E-5</v>
      </c>
      <c r="BG560" s="12">
        <f t="shared" si="412"/>
        <v>6.0331264214597467E-9</v>
      </c>
      <c r="BH560" s="12">
        <f t="shared" si="413"/>
        <v>2.7086873868137672E-8</v>
      </c>
      <c r="BI560" s="12">
        <f t="shared" si="414"/>
        <v>2.3654652159332119E-8</v>
      </c>
      <c r="BJ560" s="12">
        <f t="shared" si="415"/>
        <v>2.3453443558097953E-8</v>
      </c>
      <c r="BK560" s="12">
        <f t="shared" si="416"/>
        <v>4.5845244219511599E-9</v>
      </c>
      <c r="BL560" s="12">
        <f t="shared" si="417"/>
        <v>1.5944869652291986E-8</v>
      </c>
      <c r="BM560" s="12">
        <f t="shared" si="418"/>
        <v>3.8403452265897534E-8</v>
      </c>
      <c r="BN560" s="12">
        <f t="shared" si="419"/>
        <v>7.4768904005603648E-8</v>
      </c>
      <c r="BO560" s="12">
        <f t="shared" si="420"/>
        <v>3.6551608390936003E-8</v>
      </c>
    </row>
    <row r="561" spans="1:67" x14ac:dyDescent="0.25">
      <c r="A561" s="1">
        <v>44284</v>
      </c>
      <c r="B561" s="33">
        <v>4.74</v>
      </c>
      <c r="C561" s="33">
        <v>4.82</v>
      </c>
      <c r="D561" s="33">
        <v>4.9400000000000004</v>
      </c>
      <c r="E561" s="33">
        <v>5.09</v>
      </c>
      <c r="F561" s="33">
        <v>5.7</v>
      </c>
      <c r="G561" s="33">
        <v>6.17</v>
      </c>
      <c r="H561" s="33">
        <v>6.72</v>
      </c>
      <c r="I561" s="33">
        <v>6.99</v>
      </c>
      <c r="J561" s="33">
        <v>7.16</v>
      </c>
      <c r="K561" s="33">
        <v>7.29</v>
      </c>
      <c r="L561" s="33">
        <v>7.35</v>
      </c>
      <c r="M561" s="33">
        <v>7.43</v>
      </c>
      <c r="O561" s="1">
        <f t="shared" si="392"/>
        <v>44284</v>
      </c>
      <c r="P561" s="6">
        <f t="shared" si="393"/>
        <v>4.8125113922327323</v>
      </c>
      <c r="Q561" s="6">
        <f t="shared" si="394"/>
        <v>5.082711676893048</v>
      </c>
      <c r="R561" s="6">
        <f t="shared" si="395"/>
        <v>5.4297265488679969</v>
      </c>
      <c r="S561" s="6">
        <f t="shared" si="396"/>
        <v>6.3135407745741778</v>
      </c>
      <c r="T561" s="6">
        <f t="shared" si="397"/>
        <v>7.1162789237672719</v>
      </c>
      <c r="U561" s="6">
        <f t="shared" si="398"/>
        <v>7.8353855562722678</v>
      </c>
      <c r="V561" s="6">
        <f t="shared" si="399"/>
        <v>7.9619828580663743</v>
      </c>
      <c r="W561" s="6">
        <f t="shared" si="400"/>
        <v>8.1432985322160327</v>
      </c>
      <c r="X561" s="6">
        <f t="shared" si="401"/>
        <v>8.7800554050084667</v>
      </c>
      <c r="AC561" s="1">
        <f t="shared" si="402"/>
        <v>44284</v>
      </c>
      <c r="AD561" s="9">
        <f t="shared" si="403"/>
        <v>-5.9925480050653322E-3</v>
      </c>
      <c r="AE561" s="9">
        <f t="shared" si="404"/>
        <v>-1.3183172114298501E-2</v>
      </c>
      <c r="AF561" s="9">
        <f t="shared" si="405"/>
        <v>-1.7376711512324626E-3</v>
      </c>
      <c r="AG561" s="9">
        <f t="shared" si="406"/>
        <v>-6.3153915671829725E-3</v>
      </c>
      <c r="AH561" s="9">
        <f t="shared" si="407"/>
        <v>7.1611330530697327E-3</v>
      </c>
      <c r="AI561" s="9">
        <f t="shared" si="408"/>
        <v>2.087488580255592E-3</v>
      </c>
      <c r="AJ561" s="9">
        <f t="shared" si="409"/>
        <v>4.7729963783888912E-3</v>
      </c>
      <c r="AK561" s="9">
        <f t="shared" si="381"/>
        <v>-3.3281084642969778E-3</v>
      </c>
      <c r="AL561" s="9">
        <f t="shared" si="382"/>
        <v>-4.575260968201017E-3</v>
      </c>
      <c r="AQ561" s="1">
        <f t="shared" si="410"/>
        <v>44284</v>
      </c>
      <c r="AR561" s="12">
        <f t="shared" si="383"/>
        <v>3.5910631593012489E-5</v>
      </c>
      <c r="AS561" s="12">
        <f t="shared" si="384"/>
        <v>1.7379602699521763E-4</v>
      </c>
      <c r="AT561" s="12">
        <f t="shared" si="385"/>
        <v>3.0195010298255521E-6</v>
      </c>
      <c r="AU561" s="12">
        <f t="shared" si="386"/>
        <v>3.9884170646845802E-5</v>
      </c>
      <c r="AV561" s="12">
        <f t="shared" si="387"/>
        <v>5.1281826603767835E-5</v>
      </c>
      <c r="AW561" s="12">
        <f t="shared" si="388"/>
        <v>4.3576085726975077E-6</v>
      </c>
      <c r="AX561" s="12">
        <f t="shared" si="389"/>
        <v>2.2781494428113473E-5</v>
      </c>
      <c r="AY561" s="12">
        <f t="shared" si="390"/>
        <v>1.1076305950125188E-5</v>
      </c>
      <c r="AZ561" s="12">
        <f t="shared" si="391"/>
        <v>2.0933012927143708E-5</v>
      </c>
      <c r="BE561" s="1">
        <f t="shared" si="411"/>
        <v>44284</v>
      </c>
      <c r="BF561" s="4">
        <f>lambda!$C$1*BF560</f>
        <v>9.3780613582026144E-5</v>
      </c>
      <c r="BG561" s="12">
        <f t="shared" si="412"/>
        <v>3.367721064910804E-9</v>
      </c>
      <c r="BH561" s="12">
        <f t="shared" si="413"/>
        <v>1.6298698049729889E-8</v>
      </c>
      <c r="BI561" s="12">
        <f t="shared" si="414"/>
        <v>2.8317065928860007E-10</v>
      </c>
      <c r="BJ561" s="12">
        <f t="shared" si="415"/>
        <v>3.7403619954714355E-9</v>
      </c>
      <c r="BK561" s="12">
        <f t="shared" si="416"/>
        <v>4.8092411645084197E-9</v>
      </c>
      <c r="BL561" s="12">
        <f t="shared" si="417"/>
        <v>4.0865920569786947E-10</v>
      </c>
      <c r="BM561" s="12">
        <f t="shared" si="418"/>
        <v>2.1364625257839913E-9</v>
      </c>
      <c r="BN561" s="12">
        <f t="shared" si="419"/>
        <v>1.0387427682249873E-9</v>
      </c>
      <c r="BO561" s="12">
        <f t="shared" si="420"/>
        <v>1.963110796428022E-9</v>
      </c>
    </row>
    <row r="562" spans="1:67" x14ac:dyDescent="0.25">
      <c r="A562" s="1">
        <v>44281</v>
      </c>
      <c r="B562" s="33">
        <v>4.79</v>
      </c>
      <c r="C562" s="33">
        <v>4.8600000000000003</v>
      </c>
      <c r="D562" s="33">
        <v>4.99</v>
      </c>
      <c r="E562" s="33">
        <v>5.13</v>
      </c>
      <c r="F562" s="33">
        <v>5.74</v>
      </c>
      <c r="G562" s="33">
        <v>6.18</v>
      </c>
      <c r="H562" s="33">
        <v>6.72</v>
      </c>
      <c r="I562" s="33">
        <v>6.98</v>
      </c>
      <c r="J562" s="33">
        <v>7.16</v>
      </c>
      <c r="K562" s="33">
        <v>7.3</v>
      </c>
      <c r="L562" s="33">
        <v>7.37</v>
      </c>
      <c r="M562" s="33">
        <v>7.45</v>
      </c>
      <c r="O562" s="1">
        <f t="shared" si="392"/>
        <v>44281</v>
      </c>
      <c r="P562" s="6">
        <f t="shared" si="393"/>
        <v>4.8414371808020107</v>
      </c>
      <c r="Q562" s="6">
        <f t="shared" si="394"/>
        <v>5.1501615646022181</v>
      </c>
      <c r="R562" s="6">
        <f t="shared" si="395"/>
        <v>5.4391698303337677</v>
      </c>
      <c r="S562" s="6">
        <f t="shared" si="396"/>
        <v>6.3535394273756207</v>
      </c>
      <c r="T562" s="6">
        <f t="shared" si="397"/>
        <v>7.065500336662045</v>
      </c>
      <c r="U562" s="6">
        <f t="shared" si="398"/>
        <v>7.8190463383004394</v>
      </c>
      <c r="V562" s="6">
        <f t="shared" si="399"/>
        <v>7.9240708915337521</v>
      </c>
      <c r="W562" s="6">
        <f t="shared" si="400"/>
        <v>8.1704454618943156</v>
      </c>
      <c r="X562" s="6">
        <f t="shared" si="401"/>
        <v>8.8203184866189108</v>
      </c>
      <c r="AC562" s="1">
        <f t="shared" si="402"/>
        <v>44281</v>
      </c>
      <c r="AD562" s="9">
        <f t="shared" si="403"/>
        <v>-2.5555812655709848E-2</v>
      </c>
      <c r="AE562" s="9">
        <f t="shared" si="404"/>
        <v>-9.2612392709869006E-3</v>
      </c>
      <c r="AF562" s="9">
        <f t="shared" si="405"/>
        <v>-1.2252685662116623E-2</v>
      </c>
      <c r="AG562" s="9">
        <f t="shared" si="406"/>
        <v>-3.0720018185725999E-3</v>
      </c>
      <c r="AH562" s="9">
        <f t="shared" si="407"/>
        <v>-2.1114779217053851E-2</v>
      </c>
      <c r="AI562" s="9">
        <f t="shared" si="408"/>
        <v>-2.2534432742156163E-2</v>
      </c>
      <c r="AJ562" s="9">
        <f t="shared" si="409"/>
        <v>-2.0878504374575859E-2</v>
      </c>
      <c r="AK562" s="9">
        <f t="shared" si="381"/>
        <v>-1.359438543651267E-2</v>
      </c>
      <c r="AL562" s="9">
        <f t="shared" si="382"/>
        <v>-9.0585319903354403E-3</v>
      </c>
      <c r="AQ562" s="1">
        <f t="shared" si="410"/>
        <v>44281</v>
      </c>
      <c r="AR562" s="12">
        <f t="shared" si="383"/>
        <v>6.5309956049373961E-4</v>
      </c>
      <c r="AS562" s="12">
        <f t="shared" si="384"/>
        <v>8.5770552834469975E-5</v>
      </c>
      <c r="AT562" s="12">
        <f t="shared" si="385"/>
        <v>1.5012830593463827E-4</v>
      </c>
      <c r="AU562" s="12">
        <f t="shared" si="386"/>
        <v>9.4371951733133609E-6</v>
      </c>
      <c r="AV562" s="12">
        <f t="shared" si="387"/>
        <v>4.4583390138492923E-4</v>
      </c>
      <c r="AW562" s="12">
        <f t="shared" si="388"/>
        <v>5.0780065901075968E-4</v>
      </c>
      <c r="AX562" s="12">
        <f t="shared" si="389"/>
        <v>4.359119449191833E-4</v>
      </c>
      <c r="AY562" s="12">
        <f t="shared" si="390"/>
        <v>1.8480731539646778E-4</v>
      </c>
      <c r="AZ562" s="12">
        <f t="shared" si="391"/>
        <v>8.2057001819930549E-5</v>
      </c>
      <c r="BE562" s="1">
        <f t="shared" si="411"/>
        <v>44281</v>
      </c>
      <c r="BF562" s="4">
        <f>lambda!$C$1*BF561</f>
        <v>9.3036322998041814E-5</v>
      </c>
      <c r="BG562" s="12">
        <f t="shared" si="412"/>
        <v>6.0761981659974703E-8</v>
      </c>
      <c r="BH562" s="12">
        <f t="shared" si="413"/>
        <v>7.9797768572283593E-9</v>
      </c>
      <c r="BI562" s="12">
        <f t="shared" si="414"/>
        <v>1.3967385562083843E-8</v>
      </c>
      <c r="BJ562" s="12">
        <f t="shared" si="415"/>
        <v>8.7800193833994304E-10</v>
      </c>
      <c r="BK562" s="12">
        <f t="shared" si="416"/>
        <v>4.1478746852725395E-8</v>
      </c>
      <c r="BL562" s="12">
        <f t="shared" si="417"/>
        <v>4.7243906130343533E-8</v>
      </c>
      <c r="BM562" s="12">
        <f t="shared" si="418"/>
        <v>4.0555644506205751E-8</v>
      </c>
      <c r="BN562" s="12">
        <f t="shared" si="419"/>
        <v>1.7193793087626761E-8</v>
      </c>
      <c r="BO562" s="12">
        <f t="shared" si="420"/>
        <v>7.6342817255699638E-9</v>
      </c>
    </row>
    <row r="563" spans="1:67" x14ac:dyDescent="0.25">
      <c r="A563" s="1">
        <v>44280</v>
      </c>
      <c r="B563" s="33">
        <v>4.9400000000000004</v>
      </c>
      <c r="C563" s="33">
        <v>5</v>
      </c>
      <c r="D563" s="33">
        <v>5.0999999999999996</v>
      </c>
      <c r="E563" s="33">
        <v>5.23</v>
      </c>
      <c r="F563" s="33">
        <v>5.8</v>
      </c>
      <c r="G563" s="33">
        <v>6.27</v>
      </c>
      <c r="H563" s="33">
        <v>6.84</v>
      </c>
      <c r="I563" s="33">
        <v>7.11</v>
      </c>
      <c r="J563" s="33">
        <v>7.28</v>
      </c>
      <c r="K563" s="33">
        <v>7.4</v>
      </c>
      <c r="L563" s="33">
        <v>7.47</v>
      </c>
      <c r="M563" s="33">
        <v>7.56</v>
      </c>
      <c r="O563" s="1">
        <f t="shared" si="392"/>
        <v>44280</v>
      </c>
      <c r="P563" s="6">
        <f t="shared" si="393"/>
        <v>4.9667585667721781</v>
      </c>
      <c r="Q563" s="6">
        <f t="shared" si="394"/>
        <v>5.1980799926513832</v>
      </c>
      <c r="R563" s="6">
        <f t="shared" si="395"/>
        <v>5.5062242278604678</v>
      </c>
      <c r="S563" s="6">
        <f t="shared" si="396"/>
        <v>6.3730875225696204</v>
      </c>
      <c r="T563" s="6">
        <f t="shared" si="397"/>
        <v>7.2162729802816461</v>
      </c>
      <c r="U563" s="6">
        <f t="shared" si="398"/>
        <v>7.9972443671743392</v>
      </c>
      <c r="V563" s="6">
        <f t="shared" si="399"/>
        <v>8.0912528216306239</v>
      </c>
      <c r="W563" s="6">
        <f t="shared" si="400"/>
        <v>8.2822760585545527</v>
      </c>
      <c r="X563" s="6">
        <f t="shared" si="401"/>
        <v>8.9005806034329762</v>
      </c>
      <c r="AC563" s="1">
        <f t="shared" si="402"/>
        <v>44280</v>
      </c>
      <c r="AD563" s="9">
        <f t="shared" si="403"/>
        <v>-1.7305669248833564E-2</v>
      </c>
      <c r="AE563" s="9">
        <f t="shared" si="404"/>
        <v>-2.1966854684333327E-2</v>
      </c>
      <c r="AF563" s="9">
        <f t="shared" si="405"/>
        <v>-1.7275027935931723E-2</v>
      </c>
      <c r="AG563" s="9">
        <f t="shared" si="406"/>
        <v>-1.2457573084960573E-2</v>
      </c>
      <c r="AH563" s="9">
        <f t="shared" si="407"/>
        <v>-8.2431409490420007E-3</v>
      </c>
      <c r="AI563" s="9">
        <f t="shared" si="408"/>
        <v>-1.0719543858789952E-2</v>
      </c>
      <c r="AJ563" s="9">
        <f t="shared" si="409"/>
        <v>-1.5240984752330038E-2</v>
      </c>
      <c r="AK563" s="9">
        <f t="shared" si="381"/>
        <v>-1.7155130694155463E-2</v>
      </c>
      <c r="AL563" s="9">
        <f t="shared" si="382"/>
        <v>-1.4997795333774119E-2</v>
      </c>
      <c r="AQ563" s="1">
        <f t="shared" si="410"/>
        <v>44280</v>
      </c>
      <c r="AR563" s="12">
        <f t="shared" si="383"/>
        <v>2.9948618815002368E-4</v>
      </c>
      <c r="AS563" s="12">
        <f t="shared" si="384"/>
        <v>4.8254270472261704E-4</v>
      </c>
      <c r="AT563" s="12">
        <f t="shared" si="385"/>
        <v>2.9842659018722143E-4</v>
      </c>
      <c r="AU563" s="12">
        <f t="shared" si="386"/>
        <v>1.5519112716713408E-4</v>
      </c>
      <c r="AV563" s="12">
        <f t="shared" si="387"/>
        <v>6.794937270577306E-5</v>
      </c>
      <c r="AW563" s="12">
        <f t="shared" si="388"/>
        <v>1.1490862054052137E-4</v>
      </c>
      <c r="AX563" s="12">
        <f t="shared" si="389"/>
        <v>2.3228761622075671E-4</v>
      </c>
      <c r="AY563" s="12">
        <f t="shared" si="390"/>
        <v>2.9429850913355489E-4</v>
      </c>
      <c r="AZ563" s="12">
        <f t="shared" si="391"/>
        <v>2.2493386487377673E-4</v>
      </c>
      <c r="BE563" s="1">
        <f t="shared" si="411"/>
        <v>44280</v>
      </c>
      <c r="BF563" s="4">
        <f>lambda!$C$1*BF562</f>
        <v>9.2297939482184336E-5</v>
      </c>
      <c r="BG563" s="12">
        <f t="shared" si="412"/>
        <v>2.7641958069620957E-8</v>
      </c>
      <c r="BH563" s="12">
        <f t="shared" si="413"/>
        <v>4.4537697358057653E-8</v>
      </c>
      <c r="BI563" s="12">
        <f t="shared" si="414"/>
        <v>2.754415936097479E-8</v>
      </c>
      <c r="BJ563" s="12">
        <f t="shared" si="415"/>
        <v>1.4323821263444115E-8</v>
      </c>
      <c r="BK563" s="12">
        <f t="shared" si="416"/>
        <v>6.2715870898498302E-9</v>
      </c>
      <c r="BL563" s="12">
        <f t="shared" si="417"/>
        <v>1.0605828904630325E-8</v>
      </c>
      <c r="BM563" s="12">
        <f t="shared" si="418"/>
        <v>2.1439668344404264E-8</v>
      </c>
      <c r="BN563" s="12">
        <f t="shared" si="419"/>
        <v>2.7163145985705922E-8</v>
      </c>
      <c r="BO563" s="12">
        <f t="shared" si="420"/>
        <v>2.0760932247613675E-8</v>
      </c>
    </row>
    <row r="564" spans="1:67" x14ac:dyDescent="0.25">
      <c r="A564" s="1">
        <v>44279</v>
      </c>
      <c r="B564" s="33">
        <v>5.03</v>
      </c>
      <c r="C564" s="33">
        <v>5.09</v>
      </c>
      <c r="D564" s="33">
        <v>5.2</v>
      </c>
      <c r="E564" s="33">
        <v>5.33</v>
      </c>
      <c r="F564" s="33">
        <v>5.89</v>
      </c>
      <c r="G564" s="33">
        <v>6.35</v>
      </c>
      <c r="H564" s="33">
        <v>6.92</v>
      </c>
      <c r="I564" s="33">
        <v>7.2</v>
      </c>
      <c r="J564" s="33">
        <v>7.38</v>
      </c>
      <c r="K564" s="33">
        <v>7.5</v>
      </c>
      <c r="L564" s="33">
        <v>7.56</v>
      </c>
      <c r="M564" s="33">
        <v>7.64</v>
      </c>
      <c r="O564" s="1">
        <f t="shared" si="392"/>
        <v>44279</v>
      </c>
      <c r="P564" s="6">
        <f t="shared" si="393"/>
        <v>5.0534596944823207</v>
      </c>
      <c r="Q564" s="6">
        <f t="shared" si="394"/>
        <v>5.3135288421584548</v>
      </c>
      <c r="R564" s="6">
        <f t="shared" si="395"/>
        <v>5.6021707586469738</v>
      </c>
      <c r="S564" s="6">
        <f t="shared" si="396"/>
        <v>6.4529773094085252</v>
      </c>
      <c r="T564" s="6">
        <f t="shared" si="397"/>
        <v>7.2760035812452051</v>
      </c>
      <c r="U564" s="6">
        <f t="shared" si="398"/>
        <v>8.0834323012777816</v>
      </c>
      <c r="V564" s="6">
        <f t="shared" si="399"/>
        <v>8.2155160239069875</v>
      </c>
      <c r="W564" s="6">
        <f t="shared" si="400"/>
        <v>8.4255853166860835</v>
      </c>
      <c r="X564" s="6">
        <f t="shared" si="401"/>
        <v>9.0350757338617971</v>
      </c>
      <c r="AC564" s="1">
        <f t="shared" si="402"/>
        <v>44279</v>
      </c>
      <c r="AD564" s="9">
        <f t="shared" si="403"/>
        <v>-1.1364918974654121E-2</v>
      </c>
      <c r="AE564" s="9">
        <f t="shared" si="404"/>
        <v>-7.1978738101826367E-3</v>
      </c>
      <c r="AF564" s="9">
        <f t="shared" si="405"/>
        <v>-3.393624958503612E-3</v>
      </c>
      <c r="AG564" s="9">
        <f t="shared" si="406"/>
        <v>-4.6217778333667746E-3</v>
      </c>
      <c r="AH564" s="9">
        <f t="shared" si="407"/>
        <v>-9.6103047736804045E-3</v>
      </c>
      <c r="AI564" s="9">
        <f t="shared" si="408"/>
        <v>-6.6458220318742038E-3</v>
      </c>
      <c r="AJ564" s="9">
        <f t="shared" si="409"/>
        <v>2.6884938544713367E-3</v>
      </c>
      <c r="AK564" s="9">
        <f t="shared" si="381"/>
        <v>5.1026448687653721E-3</v>
      </c>
      <c r="AL564" s="9">
        <f t="shared" si="382"/>
        <v>-1.4905201941073038E-3</v>
      </c>
      <c r="AQ564" s="1">
        <f t="shared" si="410"/>
        <v>44279</v>
      </c>
      <c r="AR564" s="12">
        <f t="shared" si="383"/>
        <v>1.2916138330045329E-4</v>
      </c>
      <c r="AS564" s="12">
        <f t="shared" si="384"/>
        <v>5.180938738731311E-5</v>
      </c>
      <c r="AT564" s="12">
        <f t="shared" si="385"/>
        <v>1.1516690358978642E-5</v>
      </c>
      <c r="AU564" s="12">
        <f t="shared" si="386"/>
        <v>2.1360830341000478E-5</v>
      </c>
      <c r="AV564" s="12">
        <f t="shared" si="387"/>
        <v>9.2357957843024375E-5</v>
      </c>
      <c r="AW564" s="12">
        <f t="shared" si="388"/>
        <v>4.4166950479344573E-5</v>
      </c>
      <c r="AX564" s="12">
        <f t="shared" si="389"/>
        <v>7.2279992055301449E-6</v>
      </c>
      <c r="AY564" s="12">
        <f t="shared" si="390"/>
        <v>2.6036984656737581E-5</v>
      </c>
      <c r="AZ564" s="12">
        <f t="shared" si="391"/>
        <v>2.2216504490416744E-6</v>
      </c>
      <c r="BE564" s="1">
        <f t="shared" si="411"/>
        <v>44279</v>
      </c>
      <c r="BF564" s="4">
        <f>lambda!$C$1*BF563</f>
        <v>9.1565416152960652E-5</v>
      </c>
      <c r="BG564" s="12">
        <f t="shared" si="412"/>
        <v>1.1826715812798067E-8</v>
      </c>
      <c r="BH564" s="12">
        <f t="shared" si="413"/>
        <v>4.743948116749276E-9</v>
      </c>
      <c r="BI564" s="12">
        <f t="shared" si="414"/>
        <v>1.0545305454246691E-9</v>
      </c>
      <c r="BJ564" s="12">
        <f t="shared" si="415"/>
        <v>1.955913319546497E-9</v>
      </c>
      <c r="BK564" s="12">
        <f t="shared" si="416"/>
        <v>8.4567948449341234E-9</v>
      </c>
      <c r="BL564" s="12">
        <f t="shared" si="417"/>
        <v>4.0441652008483906E-9</v>
      </c>
      <c r="BM564" s="12">
        <f t="shared" si="418"/>
        <v>6.6183475520763667E-10</v>
      </c>
      <c r="BN564" s="12">
        <f t="shared" si="419"/>
        <v>2.3840873354624279E-9</v>
      </c>
      <c r="BO564" s="12">
        <f t="shared" si="420"/>
        <v>2.0342634791291282E-10</v>
      </c>
    </row>
    <row r="565" spans="1:67" x14ac:dyDescent="0.25">
      <c r="A565" s="1">
        <v>44278</v>
      </c>
      <c r="B565" s="33">
        <v>5.1100000000000003</v>
      </c>
      <c r="C565" s="33">
        <v>5.16</v>
      </c>
      <c r="D565" s="33">
        <v>5.26</v>
      </c>
      <c r="E565" s="33">
        <v>5.38</v>
      </c>
      <c r="F565" s="33">
        <v>5.93</v>
      </c>
      <c r="G565" s="33">
        <v>6.4</v>
      </c>
      <c r="H565" s="33">
        <v>6.97</v>
      </c>
      <c r="I565" s="33">
        <v>7.23</v>
      </c>
      <c r="J565" s="33">
        <v>7.39</v>
      </c>
      <c r="K565" s="33">
        <v>7.51</v>
      </c>
      <c r="L565" s="33">
        <v>7.58</v>
      </c>
      <c r="M565" s="33">
        <v>7.67</v>
      </c>
      <c r="O565" s="1">
        <f t="shared" si="392"/>
        <v>44278</v>
      </c>
      <c r="P565" s="6">
        <f t="shared" si="393"/>
        <v>5.1112194502310082</v>
      </c>
      <c r="Q565" s="6">
        <f t="shared" si="394"/>
        <v>5.3519129284345546</v>
      </c>
      <c r="R565" s="6">
        <f t="shared" si="395"/>
        <v>5.621214720911194</v>
      </c>
      <c r="S565" s="6">
        <f t="shared" si="396"/>
        <v>6.4828705636742923</v>
      </c>
      <c r="T565" s="6">
        <f t="shared" si="397"/>
        <v>7.346265270551422</v>
      </c>
      <c r="U565" s="6">
        <f t="shared" si="398"/>
        <v>8.1373322601429265</v>
      </c>
      <c r="V565" s="6">
        <f t="shared" si="399"/>
        <v>8.1934583238470147</v>
      </c>
      <c r="W565" s="6">
        <f t="shared" si="400"/>
        <v>8.3827020490920976</v>
      </c>
      <c r="X565" s="6">
        <f t="shared" si="401"/>
        <v>9.0485527380767774</v>
      </c>
      <c r="AC565" s="1">
        <f t="shared" si="402"/>
        <v>44278</v>
      </c>
      <c r="AD565" s="9">
        <f t="shared" si="403"/>
        <v>1.9022948214042063E-2</v>
      </c>
      <c r="AE565" s="9">
        <f t="shared" si="404"/>
        <v>3.1044254697831428E-2</v>
      </c>
      <c r="AF565" s="9">
        <f t="shared" si="405"/>
        <v>2.5960510866516177E-2</v>
      </c>
      <c r="AG565" s="9">
        <f t="shared" si="406"/>
        <v>3.1400022226108291E-2</v>
      </c>
      <c r="AH565" s="9">
        <f t="shared" si="407"/>
        <v>3.4731450063441457E-2</v>
      </c>
      <c r="AI565" s="9">
        <f t="shared" si="408"/>
        <v>2.2061333977241387E-2</v>
      </c>
      <c r="AJ565" s="9">
        <f t="shared" si="409"/>
        <v>5.1574358901490145E-3</v>
      </c>
      <c r="AK565" s="9">
        <f t="shared" si="381"/>
        <v>-3.7814669386639493E-3</v>
      </c>
      <c r="AL565" s="9">
        <f t="shared" si="382"/>
        <v>-4.5081697363678792E-3</v>
      </c>
      <c r="AQ565" s="1">
        <f t="shared" si="410"/>
        <v>44278</v>
      </c>
      <c r="AR565" s="12">
        <f t="shared" si="383"/>
        <v>3.6187255875412615E-4</v>
      </c>
      <c r="AS565" s="12">
        <f t="shared" si="384"/>
        <v>9.6374574974382866E-4</v>
      </c>
      <c r="AT565" s="12">
        <f t="shared" si="385"/>
        <v>6.7394812445050454E-4</v>
      </c>
      <c r="AU565" s="12">
        <f t="shared" si="386"/>
        <v>9.8596139580009478E-4</v>
      </c>
      <c r="AV565" s="12">
        <f t="shared" si="387"/>
        <v>1.2062736235093276E-3</v>
      </c>
      <c r="AW565" s="12">
        <f t="shared" si="388"/>
        <v>4.8670245685538527E-4</v>
      </c>
      <c r="AX565" s="12">
        <f t="shared" si="389"/>
        <v>2.6599144960997159E-5</v>
      </c>
      <c r="AY565" s="12">
        <f t="shared" si="390"/>
        <v>1.42994922082085E-5</v>
      </c>
      <c r="AZ565" s="12">
        <f t="shared" si="391"/>
        <v>2.0323594371903232E-5</v>
      </c>
      <c r="BE565" s="1">
        <f t="shared" si="411"/>
        <v>44278</v>
      </c>
      <c r="BF565" s="4">
        <f>lambda!$C$1*BF564</f>
        <v>9.0838706500953023E-5</v>
      </c>
      <c r="BG565" s="12">
        <f t="shared" si="412"/>
        <v>3.2872035155414941E-8</v>
      </c>
      <c r="BH565" s="12">
        <f t="shared" si="413"/>
        <v>8.7545417302520568E-8</v>
      </c>
      <c r="BI565" s="12">
        <f t="shared" si="414"/>
        <v>6.122057587382715E-8</v>
      </c>
      <c r="BJ565" s="12">
        <f t="shared" si="415"/>
        <v>8.9563457854354789E-8</v>
      </c>
      <c r="BK565" s="12">
        <f t="shared" si="416"/>
        <v>1.0957633564580492E-7</v>
      </c>
      <c r="BL565" s="12">
        <f t="shared" si="417"/>
        <v>4.4211421631579096E-8</v>
      </c>
      <c r="BM565" s="12">
        <f t="shared" si="418"/>
        <v>2.4162319222883243E-9</v>
      </c>
      <c r="BN565" s="12">
        <f t="shared" si="419"/>
        <v>1.2989473758141167E-9</v>
      </c>
      <c r="BO565" s="12">
        <f t="shared" si="420"/>
        <v>1.8461690241937385E-9</v>
      </c>
    </row>
    <row r="566" spans="1:67" x14ac:dyDescent="0.25">
      <c r="A566" s="1">
        <v>44277</v>
      </c>
      <c r="B566" s="33">
        <v>5.05</v>
      </c>
      <c r="C566" s="33">
        <v>5.08</v>
      </c>
      <c r="D566" s="33">
        <v>5.15</v>
      </c>
      <c r="E566" s="33">
        <v>5.26</v>
      </c>
      <c r="F566" s="33">
        <v>5.77</v>
      </c>
      <c r="G566" s="33">
        <v>6.21</v>
      </c>
      <c r="H566" s="33">
        <v>6.79</v>
      </c>
      <c r="I566" s="33">
        <v>7.09</v>
      </c>
      <c r="J566" s="33">
        <v>7.3</v>
      </c>
      <c r="K566" s="33">
        <v>7.46</v>
      </c>
      <c r="L566" s="33">
        <v>7.54</v>
      </c>
      <c r="M566" s="33">
        <v>7.63</v>
      </c>
      <c r="O566" s="1">
        <f t="shared" si="392"/>
        <v>44277</v>
      </c>
      <c r="P566" s="6">
        <f t="shared" si="393"/>
        <v>5.0149079559590248</v>
      </c>
      <c r="Q566" s="6">
        <f t="shared" si="394"/>
        <v>5.1883192407661483</v>
      </c>
      <c r="R566" s="6">
        <f t="shared" si="395"/>
        <v>5.4771630329606857</v>
      </c>
      <c r="S566" s="6">
        <f t="shared" si="396"/>
        <v>6.2824710241307313</v>
      </c>
      <c r="T566" s="6">
        <f t="shared" si="397"/>
        <v>7.0954987744175524</v>
      </c>
      <c r="U566" s="6">
        <f t="shared" si="398"/>
        <v>7.9597776030615801</v>
      </c>
      <c r="V566" s="6">
        <f t="shared" si="399"/>
        <v>8.1513098702229119</v>
      </c>
      <c r="W566" s="6">
        <f t="shared" si="400"/>
        <v>8.414460969556588</v>
      </c>
      <c r="X566" s="6">
        <f t="shared" si="401"/>
        <v>9.0894372375768615</v>
      </c>
      <c r="AC566" s="1">
        <f t="shared" si="402"/>
        <v>44277</v>
      </c>
      <c r="AD566" s="9">
        <f t="shared" si="403"/>
        <v>1.7444902859346054E-2</v>
      </c>
      <c r="AE566" s="9">
        <f t="shared" si="404"/>
        <v>1.6835044726223825E-2</v>
      </c>
      <c r="AF566" s="9">
        <f t="shared" si="405"/>
        <v>2.3081852863802318E-2</v>
      </c>
      <c r="AG566" s="9">
        <f t="shared" si="406"/>
        <v>1.9300745015956203E-2</v>
      </c>
      <c r="AH566" s="9">
        <f t="shared" si="407"/>
        <v>2.7120773500477532E-3</v>
      </c>
      <c r="AI566" s="9">
        <f t="shared" si="408"/>
        <v>-2.8170251690330917E-3</v>
      </c>
      <c r="AJ566" s="9">
        <f t="shared" si="409"/>
        <v>6.283651872440912E-4</v>
      </c>
      <c r="AK566" s="9">
        <f t="shared" si="381"/>
        <v>1.3466468965855927E-2</v>
      </c>
      <c r="AL566" s="9">
        <f t="shared" si="382"/>
        <v>1.6457436018977256E-2</v>
      </c>
      <c r="AQ566" s="1">
        <f t="shared" si="410"/>
        <v>44277</v>
      </c>
      <c r="AR566" s="12">
        <f t="shared" si="383"/>
        <v>3.0432463577202012E-4</v>
      </c>
      <c r="AS566" s="12">
        <f t="shared" si="384"/>
        <v>2.8341873093395661E-4</v>
      </c>
      <c r="AT566" s="12">
        <f t="shared" si="385"/>
        <v>5.3277193162621923E-4</v>
      </c>
      <c r="AU566" s="12">
        <f t="shared" si="386"/>
        <v>3.7251875817095821E-4</v>
      </c>
      <c r="AV566" s="12">
        <f t="shared" si="387"/>
        <v>7.3553635526420432E-6</v>
      </c>
      <c r="AW566" s="12">
        <f t="shared" si="388"/>
        <v>7.9356308029659187E-6</v>
      </c>
      <c r="AX566" s="12">
        <f t="shared" si="389"/>
        <v>3.9484280854030181E-7</v>
      </c>
      <c r="AY566" s="12">
        <f t="shared" si="390"/>
        <v>1.8134578640836081E-4</v>
      </c>
      <c r="AZ566" s="12">
        <f t="shared" si="391"/>
        <v>2.7084720031872998E-4</v>
      </c>
      <c r="BE566" s="1">
        <f t="shared" si="411"/>
        <v>44277</v>
      </c>
      <c r="BF566" s="4">
        <f>lambda!$C$1*BF565</f>
        <v>9.0117764385866091E-5</v>
      </c>
      <c r="BG566" s="12">
        <f t="shared" si="412"/>
        <v>2.7425055823317424E-8</v>
      </c>
      <c r="BH566" s="12">
        <f t="shared" si="413"/>
        <v>2.5541062416847479E-8</v>
      </c>
      <c r="BI566" s="12">
        <f t="shared" si="414"/>
        <v>4.8012215405694383E-8</v>
      </c>
      <c r="BJ566" s="12">
        <f t="shared" si="415"/>
        <v>3.3570557678165843E-8</v>
      </c>
      <c r="BK566" s="12">
        <f t="shared" si="416"/>
        <v>6.6284891960938256E-10</v>
      </c>
      <c r="BL566" s="12">
        <f t="shared" si="417"/>
        <v>7.1514130695490396E-10</v>
      </c>
      <c r="BM566" s="12">
        <f t="shared" si="418"/>
        <v>3.5582351189488552E-11</v>
      </c>
      <c r="BN566" s="12">
        <f t="shared" si="419"/>
        <v>1.6342476851918257E-8</v>
      </c>
      <c r="BO566" s="12">
        <f t="shared" si="420"/>
        <v>2.4408144182894784E-8</v>
      </c>
    </row>
    <row r="567" spans="1:67" x14ac:dyDescent="0.25">
      <c r="A567" s="1">
        <v>44274</v>
      </c>
      <c r="B567" s="33">
        <v>4.96</v>
      </c>
      <c r="C567" s="33">
        <v>4.99</v>
      </c>
      <c r="D567" s="33">
        <v>5.0599999999999996</v>
      </c>
      <c r="E567" s="33">
        <v>5.16</v>
      </c>
      <c r="F567" s="33">
        <v>5.66</v>
      </c>
      <c r="G567" s="33">
        <v>6.13</v>
      </c>
      <c r="H567" s="33">
        <v>6.75</v>
      </c>
      <c r="I567" s="33">
        <v>7.06</v>
      </c>
      <c r="J567" s="33">
        <v>7.25</v>
      </c>
      <c r="K567" s="33">
        <v>7.39</v>
      </c>
      <c r="L567" s="33">
        <v>7.47</v>
      </c>
      <c r="M567" s="33">
        <v>7.57</v>
      </c>
      <c r="O567" s="1">
        <f t="shared" si="392"/>
        <v>44274</v>
      </c>
      <c r="P567" s="6">
        <f t="shared" si="393"/>
        <v>4.9281820358364037</v>
      </c>
      <c r="Q567" s="6">
        <f t="shared" si="394"/>
        <v>5.1017047791320991</v>
      </c>
      <c r="R567" s="6">
        <f t="shared" si="395"/>
        <v>5.3521878397900124</v>
      </c>
      <c r="S567" s="6">
        <f t="shared" si="396"/>
        <v>6.1623773297831752</v>
      </c>
      <c r="T567" s="6">
        <f t="shared" si="397"/>
        <v>7.0762813043161454</v>
      </c>
      <c r="U567" s="6">
        <f t="shared" si="398"/>
        <v>7.9822321095150084</v>
      </c>
      <c r="V567" s="6">
        <f t="shared" si="399"/>
        <v>8.146189479776055</v>
      </c>
      <c r="W567" s="6">
        <f t="shared" si="400"/>
        <v>8.3019074422573542</v>
      </c>
      <c r="X567" s="6">
        <f t="shared" si="401"/>
        <v>8.9410726051771885</v>
      </c>
      <c r="AC567" s="1">
        <f t="shared" si="402"/>
        <v>44274</v>
      </c>
      <c r="AD567" s="9">
        <f t="shared" si="403"/>
        <v>1.957941837773361E-3</v>
      </c>
      <c r="AE567" s="9">
        <f t="shared" si="404"/>
        <v>-3.7746954584351304E-3</v>
      </c>
      <c r="AF567" s="9">
        <f t="shared" si="405"/>
        <v>0</v>
      </c>
      <c r="AG567" s="9">
        <f t="shared" si="406"/>
        <v>6.5426028981101321E-3</v>
      </c>
      <c r="AH567" s="9">
        <f t="shared" si="407"/>
        <v>1.5778341187208812E-2</v>
      </c>
      <c r="AI567" s="9">
        <f t="shared" si="408"/>
        <v>2.0545779401422406E-2</v>
      </c>
      <c r="AJ567" s="9">
        <f t="shared" si="409"/>
        <v>7.2706815034318771E-3</v>
      </c>
      <c r="AK567" s="9">
        <f t="shared" si="381"/>
        <v>-2.8532401309618845E-3</v>
      </c>
      <c r="AL567" s="9">
        <f t="shared" si="382"/>
        <v>-6.037990972268076E-3</v>
      </c>
      <c r="AQ567" s="1">
        <f t="shared" si="410"/>
        <v>44274</v>
      </c>
      <c r="AR567" s="12">
        <f t="shared" si="383"/>
        <v>3.8335362401033261E-6</v>
      </c>
      <c r="AS567" s="12">
        <f t="shared" si="384"/>
        <v>1.4248325803930799E-5</v>
      </c>
      <c r="AT567" s="12">
        <f t="shared" si="385"/>
        <v>0</v>
      </c>
      <c r="AU567" s="12">
        <f t="shared" si="386"/>
        <v>4.2805652682359101E-5</v>
      </c>
      <c r="AV567" s="12">
        <f t="shared" si="387"/>
        <v>2.4895605061997001E-4</v>
      </c>
      <c r="AW567" s="12">
        <f t="shared" si="388"/>
        <v>4.2212905121191322E-4</v>
      </c>
      <c r="AX567" s="12">
        <f t="shared" si="389"/>
        <v>5.2862809524346418E-5</v>
      </c>
      <c r="AY567" s="12">
        <f t="shared" si="390"/>
        <v>8.1409792449313925E-6</v>
      </c>
      <c r="AZ567" s="12">
        <f t="shared" si="391"/>
        <v>3.6457334981190783E-5</v>
      </c>
      <c r="BE567" s="1">
        <f t="shared" si="411"/>
        <v>44274</v>
      </c>
      <c r="BF567" s="4">
        <f>lambda!$C$1*BF566</f>
        <v>8.9402544033597315E-5</v>
      </c>
      <c r="BG567" s="12">
        <f t="shared" si="412"/>
        <v>3.4272789251022869E-10</v>
      </c>
      <c r="BH567" s="12">
        <f t="shared" si="413"/>
        <v>1.2738365750909642E-9</v>
      </c>
      <c r="BI567" s="12">
        <f t="shared" si="414"/>
        <v>0</v>
      </c>
      <c r="BJ567" s="12">
        <f t="shared" si="415"/>
        <v>3.8269342488214825E-9</v>
      </c>
      <c r="BK567" s="12">
        <f t="shared" si="416"/>
        <v>2.2257304277982353E-8</v>
      </c>
      <c r="BL567" s="12">
        <f t="shared" si="417"/>
        <v>3.7739411088833725E-8</v>
      </c>
      <c r="BM567" s="12">
        <f t="shared" si="418"/>
        <v>4.7260696562400482E-9</v>
      </c>
      <c r="BN567" s="12">
        <f t="shared" si="419"/>
        <v>7.2782425542158067E-10</v>
      </c>
      <c r="BO567" s="12">
        <f t="shared" si="420"/>
        <v>3.2593784960035169E-9</v>
      </c>
    </row>
    <row r="568" spans="1:67" x14ac:dyDescent="0.25">
      <c r="A568" s="1">
        <v>44273</v>
      </c>
      <c r="B568" s="33">
        <v>4.95</v>
      </c>
      <c r="C568" s="33">
        <v>4.9800000000000004</v>
      </c>
      <c r="D568" s="33">
        <v>5.0599999999999996</v>
      </c>
      <c r="E568" s="33">
        <v>5.16</v>
      </c>
      <c r="F568" s="33">
        <v>5.64</v>
      </c>
      <c r="G568" s="33">
        <v>6.08</v>
      </c>
      <c r="H568" s="33">
        <v>6.66</v>
      </c>
      <c r="I568" s="33">
        <v>6.98</v>
      </c>
      <c r="J568" s="33">
        <v>7.2</v>
      </c>
      <c r="K568" s="33">
        <v>7.37</v>
      </c>
      <c r="L568" s="33">
        <v>7.46</v>
      </c>
      <c r="M568" s="33">
        <v>7.55</v>
      </c>
      <c r="O568" s="1">
        <f t="shared" si="392"/>
        <v>44273</v>
      </c>
      <c r="P568" s="6">
        <f t="shared" si="393"/>
        <v>4.9185423820644836</v>
      </c>
      <c r="Q568" s="6">
        <f t="shared" si="394"/>
        <v>5.1209985521421864</v>
      </c>
      <c r="R568" s="6">
        <f t="shared" si="395"/>
        <v>5.3521878397900124</v>
      </c>
      <c r="S568" s="6">
        <f t="shared" si="396"/>
        <v>6.1221909471281588</v>
      </c>
      <c r="T568" s="6">
        <f t="shared" si="397"/>
        <v>6.9655055505606356</v>
      </c>
      <c r="U568" s="6">
        <f t="shared" si="398"/>
        <v>7.819904216241369</v>
      </c>
      <c r="V568" s="6">
        <f t="shared" si="399"/>
        <v>8.0871759249510511</v>
      </c>
      <c r="W568" s="6">
        <f t="shared" si="400"/>
        <v>8.3256286027258479</v>
      </c>
      <c r="X568" s="6">
        <f t="shared" si="401"/>
        <v>8.9952220332165833</v>
      </c>
      <c r="AC568" s="1">
        <f t="shared" si="402"/>
        <v>44273</v>
      </c>
      <c r="AD568" s="9">
        <f t="shared" si="403"/>
        <v>2.3810476407481004E-2</v>
      </c>
      <c r="AE568" s="9">
        <f t="shared" si="404"/>
        <v>2.2823593310103106E-2</v>
      </c>
      <c r="AF568" s="9">
        <f t="shared" si="405"/>
        <v>1.4449131402733987E-2</v>
      </c>
      <c r="AG568" s="9">
        <f t="shared" si="406"/>
        <v>1.5557154635440617E-3</v>
      </c>
      <c r="AH568" s="9">
        <f t="shared" si="407"/>
        <v>4.2792486658362449E-3</v>
      </c>
      <c r="AI568" s="9">
        <f t="shared" si="408"/>
        <v>1.0391482797341874E-2</v>
      </c>
      <c r="AJ568" s="9">
        <f t="shared" si="409"/>
        <v>2.2321144456983542E-2</v>
      </c>
      <c r="AK568" s="9">
        <f t="shared" si="381"/>
        <v>1.2610841416729229E-2</v>
      </c>
      <c r="AL568" s="9">
        <f t="shared" si="382"/>
        <v>1.8092268463534619E-2</v>
      </c>
      <c r="AQ568" s="1">
        <f t="shared" si="410"/>
        <v>44273</v>
      </c>
      <c r="AR568" s="12">
        <f t="shared" si="383"/>
        <v>5.6693878675120955E-4</v>
      </c>
      <c r="AS568" s="12">
        <f t="shared" si="384"/>
        <v>5.2091641158498328E-4</v>
      </c>
      <c r="AT568" s="12">
        <f t="shared" si="385"/>
        <v>2.0877739829347345E-4</v>
      </c>
      <c r="AU568" s="12">
        <f t="shared" si="386"/>
        <v>2.4202506035101146E-6</v>
      </c>
      <c r="AV568" s="12">
        <f t="shared" si="387"/>
        <v>1.8311969144061282E-5</v>
      </c>
      <c r="AW568" s="12">
        <f t="shared" si="388"/>
        <v>1.0798291472745209E-4</v>
      </c>
      <c r="AX568" s="12">
        <f t="shared" si="389"/>
        <v>4.9823348986952716E-4</v>
      </c>
      <c r="AY568" s="12">
        <f t="shared" si="390"/>
        <v>1.5903332123789327E-4</v>
      </c>
      <c r="AZ568" s="12">
        <f t="shared" si="391"/>
        <v>3.2733017815660928E-4</v>
      </c>
      <c r="BE568" s="1">
        <f t="shared" si="411"/>
        <v>44273</v>
      </c>
      <c r="BF568" s="4">
        <f>lambda!$C$1*BF567</f>
        <v>8.8693000033330678E-5</v>
      </c>
      <c r="BG568" s="12">
        <f t="shared" si="412"/>
        <v>5.0283501832221483E-8</v>
      </c>
      <c r="BH568" s="12">
        <f t="shared" si="413"/>
        <v>4.620163931006942E-8</v>
      </c>
      <c r="BI568" s="12">
        <f t="shared" si="414"/>
        <v>1.8517093793801734E-8</v>
      </c>
      <c r="BJ568" s="12">
        <f t="shared" si="415"/>
        <v>2.1465928685779118E-10</v>
      </c>
      <c r="BK568" s="12">
        <f t="shared" si="416"/>
        <v>1.6241434799045776E-9</v>
      </c>
      <c r="BL568" s="12">
        <f t="shared" si="417"/>
        <v>9.5773286595210524E-9</v>
      </c>
      <c r="BM568" s="12">
        <f t="shared" si="418"/>
        <v>4.418982293360443E-8</v>
      </c>
      <c r="BN568" s="12">
        <f t="shared" si="419"/>
        <v>1.4105142365853156E-8</v>
      </c>
      <c r="BO568" s="12">
        <f t="shared" si="420"/>
        <v>2.9031895502154282E-8</v>
      </c>
    </row>
    <row r="569" spans="1:67" x14ac:dyDescent="0.25">
      <c r="A569" s="1">
        <v>44272</v>
      </c>
      <c r="B569" s="33">
        <v>4.83</v>
      </c>
      <c r="C569" s="33">
        <v>4.8600000000000003</v>
      </c>
      <c r="D569" s="33">
        <v>4.9400000000000004</v>
      </c>
      <c r="E569" s="33">
        <v>5.05</v>
      </c>
      <c r="F569" s="33">
        <v>5.58</v>
      </c>
      <c r="G569" s="33">
        <v>6.03</v>
      </c>
      <c r="H569" s="33">
        <v>6.6</v>
      </c>
      <c r="I569" s="33">
        <v>6.89</v>
      </c>
      <c r="J569" s="33">
        <v>7.11</v>
      </c>
      <c r="K569" s="33">
        <v>7.27</v>
      </c>
      <c r="L569" s="33">
        <v>7.36</v>
      </c>
      <c r="M569" s="33">
        <v>7.44</v>
      </c>
      <c r="O569" s="1">
        <f t="shared" si="392"/>
        <v>44272</v>
      </c>
      <c r="P569" s="6">
        <f t="shared" si="393"/>
        <v>4.8028128005332071</v>
      </c>
      <c r="Q569" s="6">
        <f t="shared" si="394"/>
        <v>5.0054426801620977</v>
      </c>
      <c r="R569" s="6">
        <f t="shared" si="395"/>
        <v>5.2754094010713182</v>
      </c>
      <c r="S569" s="6">
        <f t="shared" si="396"/>
        <v>6.1126739647787032</v>
      </c>
      <c r="T569" s="6">
        <f t="shared" si="397"/>
        <v>6.9357621054139118</v>
      </c>
      <c r="U569" s="6">
        <f t="shared" si="398"/>
        <v>7.7390645654620949</v>
      </c>
      <c r="V569" s="6">
        <f t="shared" si="399"/>
        <v>7.9086606473269256</v>
      </c>
      <c r="W569" s="6">
        <f t="shared" si="400"/>
        <v>8.2212946727555263</v>
      </c>
      <c r="X569" s="6">
        <f t="shared" si="401"/>
        <v>8.8339414266288419</v>
      </c>
      <c r="AC569" s="1">
        <f t="shared" si="402"/>
        <v>44272</v>
      </c>
      <c r="AD569" s="9">
        <f t="shared" si="403"/>
        <v>8.0708720784442578E-3</v>
      </c>
      <c r="AE569" s="9">
        <f t="shared" si="404"/>
        <v>7.7378772666812689E-3</v>
      </c>
      <c r="AF569" s="9">
        <f t="shared" si="405"/>
        <v>1.101986471015289E-2</v>
      </c>
      <c r="AG569" s="9">
        <f t="shared" si="406"/>
        <v>1.1550342104396294E-2</v>
      </c>
      <c r="AH569" s="9">
        <f t="shared" si="407"/>
        <v>7.2347265713647484E-3</v>
      </c>
      <c r="AI569" s="9">
        <f t="shared" si="408"/>
        <v>1.4031693654431325E-2</v>
      </c>
      <c r="AJ569" s="9">
        <f t="shared" si="409"/>
        <v>9.5675866731897898E-3</v>
      </c>
      <c r="AK569" s="9">
        <f t="shared" si="381"/>
        <v>1.4673902462873031E-2</v>
      </c>
      <c r="AL569" s="9">
        <f t="shared" si="382"/>
        <v>7.5918891561630548E-3</v>
      </c>
      <c r="AQ569" s="1">
        <f t="shared" si="410"/>
        <v>44272</v>
      </c>
      <c r="AR569" s="12">
        <f t="shared" si="383"/>
        <v>6.5138976106611133E-5</v>
      </c>
      <c r="AS569" s="12">
        <f t="shared" si="384"/>
        <v>5.9874744594222783E-5</v>
      </c>
      <c r="AT569" s="12">
        <f t="shared" si="385"/>
        <v>1.2143741823007305E-4</v>
      </c>
      <c r="AU569" s="12">
        <f t="shared" si="386"/>
        <v>1.334104027285898E-4</v>
      </c>
      <c r="AV569" s="12">
        <f t="shared" si="387"/>
        <v>5.2341268562411126E-5</v>
      </c>
      <c r="AW569" s="12">
        <f t="shared" si="388"/>
        <v>1.968884268118083E-4</v>
      </c>
      <c r="AX569" s="12">
        <f t="shared" si="389"/>
        <v>9.1538714748998868E-5</v>
      </c>
      <c r="AY569" s="12">
        <f t="shared" si="390"/>
        <v>2.1532341348991119E-4</v>
      </c>
      <c r="AZ569" s="12">
        <f t="shared" si="391"/>
        <v>5.7636780959466178E-5</v>
      </c>
      <c r="BE569" s="1">
        <f t="shared" si="411"/>
        <v>44272</v>
      </c>
      <c r="BF569" s="4">
        <f>lambda!$C$1*BF568</f>
        <v>8.7989087334653453E-5</v>
      </c>
      <c r="BG569" s="12">
        <f t="shared" si="412"/>
        <v>5.7315190575345113E-9</v>
      </c>
      <c r="BH569" s="12">
        <f t="shared" si="413"/>
        <v>5.268324131241138E-9</v>
      </c>
      <c r="BI569" s="12">
        <f t="shared" si="414"/>
        <v>1.0685167598340735E-8</v>
      </c>
      <c r="BJ569" s="12">
        <f t="shared" si="415"/>
        <v>1.1738659577037177E-8</v>
      </c>
      <c r="BK569" s="12">
        <f t="shared" si="416"/>
        <v>4.6054604507445437E-9</v>
      </c>
      <c r="BL569" s="12">
        <f t="shared" si="417"/>
        <v>1.7324032981926726E-8</v>
      </c>
      <c r="BM569" s="12">
        <f t="shared" si="418"/>
        <v>8.0544079665515919E-9</v>
      </c>
      <c r="BN569" s="12">
        <f t="shared" si="419"/>
        <v>1.8946110634759494E-8</v>
      </c>
      <c r="BO569" s="12">
        <f t="shared" si="420"/>
        <v>5.0714077535307605E-9</v>
      </c>
    </row>
    <row r="570" spans="1:67" x14ac:dyDescent="0.25">
      <c r="A570" s="1">
        <v>44271</v>
      </c>
      <c r="B570" s="33">
        <v>4.8499999999999996</v>
      </c>
      <c r="C570" s="33">
        <v>4.8499999999999996</v>
      </c>
      <c r="D570" s="33">
        <v>4.92</v>
      </c>
      <c r="E570" s="33">
        <v>5.0199999999999996</v>
      </c>
      <c r="F570" s="33">
        <v>5.53</v>
      </c>
      <c r="G570" s="33">
        <v>5.98</v>
      </c>
      <c r="H570" s="33">
        <v>6.53</v>
      </c>
      <c r="I570" s="33">
        <v>6.82</v>
      </c>
      <c r="J570" s="33">
        <v>7.03</v>
      </c>
      <c r="K570" s="33">
        <v>7.2</v>
      </c>
      <c r="L570" s="33">
        <v>7.28</v>
      </c>
      <c r="M570" s="33">
        <v>7.36</v>
      </c>
      <c r="O570" s="1">
        <f t="shared" si="392"/>
        <v>44271</v>
      </c>
      <c r="P570" s="6">
        <f t="shared" si="393"/>
        <v>4.7642059179761276</v>
      </c>
      <c r="Q570" s="6">
        <f t="shared" si="394"/>
        <v>4.9668606430786966</v>
      </c>
      <c r="R570" s="6">
        <f t="shared" si="395"/>
        <v>5.2175942458509539</v>
      </c>
      <c r="S570" s="6">
        <f t="shared" si="396"/>
        <v>6.0424766711102418</v>
      </c>
      <c r="T570" s="6">
        <f t="shared" si="397"/>
        <v>6.8857648393682913</v>
      </c>
      <c r="U570" s="6">
        <f t="shared" si="398"/>
        <v>7.631230697472513</v>
      </c>
      <c r="V570" s="6">
        <f t="shared" si="399"/>
        <v>7.8333546737793691</v>
      </c>
      <c r="W570" s="6">
        <f t="shared" si="400"/>
        <v>8.1015370016794162</v>
      </c>
      <c r="X570" s="6">
        <f t="shared" si="401"/>
        <v>8.7671290594526106</v>
      </c>
      <c r="AC570" s="1">
        <f t="shared" si="402"/>
        <v>44271</v>
      </c>
      <c r="AD570" s="9">
        <f t="shared" si="403"/>
        <v>-1.9316650446345408E-7</v>
      </c>
      <c r="AE570" s="9">
        <f t="shared" si="404"/>
        <v>9.7634167729384828E-3</v>
      </c>
      <c r="AF570" s="9">
        <f t="shared" si="405"/>
        <v>1.8452640288077074E-3</v>
      </c>
      <c r="AG570" s="9">
        <f t="shared" si="406"/>
        <v>1.6562823816037775E-3</v>
      </c>
      <c r="AH570" s="9">
        <f t="shared" si="407"/>
        <v>-2.9379564145994861E-3</v>
      </c>
      <c r="AI570" s="9">
        <f t="shared" si="408"/>
        <v>-3.5389483446991014E-3</v>
      </c>
      <c r="AJ570" s="9">
        <f t="shared" si="409"/>
        <v>3.4702416211247391E-3</v>
      </c>
      <c r="AK570" s="9">
        <f t="shared" si="381"/>
        <v>-4.769135105909047E-3</v>
      </c>
      <c r="AL570" s="9">
        <f t="shared" si="382"/>
        <v>-6.1031985617104332E-3</v>
      </c>
      <c r="AQ570" s="1">
        <f t="shared" si="410"/>
        <v>44271</v>
      </c>
      <c r="AR570" s="12">
        <f t="shared" si="383"/>
        <v>3.7313298446629625E-14</v>
      </c>
      <c r="AS570" s="12">
        <f t="shared" si="384"/>
        <v>9.5324307082096497E-5</v>
      </c>
      <c r="AT570" s="12">
        <f t="shared" si="385"/>
        <v>3.4049993360116515E-6</v>
      </c>
      <c r="AU570" s="12">
        <f t="shared" si="386"/>
        <v>2.7432713276110812E-6</v>
      </c>
      <c r="AV570" s="12">
        <f t="shared" si="387"/>
        <v>8.6315878940862678E-6</v>
      </c>
      <c r="AW570" s="12">
        <f t="shared" si="388"/>
        <v>1.2524155386448509E-5</v>
      </c>
      <c r="AX570" s="12">
        <f t="shared" si="389"/>
        <v>1.2042576908986456E-5</v>
      </c>
      <c r="AY570" s="12">
        <f t="shared" si="390"/>
        <v>2.2744649658414099E-5</v>
      </c>
      <c r="AZ570" s="12">
        <f t="shared" si="391"/>
        <v>3.7249032683664303E-5</v>
      </c>
      <c r="BE570" s="1">
        <f t="shared" si="411"/>
        <v>44271</v>
      </c>
      <c r="BF570" s="4">
        <f>lambda!$C$1*BF569</f>
        <v>8.7290761244695887E-5</v>
      </c>
      <c r="BG570" s="12">
        <f t="shared" si="412"/>
        <v>3.2571062259568287E-18</v>
      </c>
      <c r="BH570" s="12">
        <f t="shared" si="413"/>
        <v>8.3209313303193592E-9</v>
      </c>
      <c r="BI570" s="12">
        <f t="shared" si="414"/>
        <v>2.9722498407814108E-10</v>
      </c>
      <c r="BJ570" s="12">
        <f t="shared" si="415"/>
        <v>2.394622424879188E-10</v>
      </c>
      <c r="BK570" s="12">
        <f t="shared" si="416"/>
        <v>7.5345787802529175E-10</v>
      </c>
      <c r="BL570" s="12">
        <f t="shared" si="417"/>
        <v>1.0932430576299487E-9</v>
      </c>
      <c r="BM570" s="12">
        <f t="shared" si="418"/>
        <v>1.0512057057332246E-9</v>
      </c>
      <c r="BN570" s="12">
        <f t="shared" si="419"/>
        <v>1.9853977829268787E-9</v>
      </c>
      <c r="BO570" s="12">
        <f t="shared" si="420"/>
        <v>3.2514964185856142E-9</v>
      </c>
    </row>
    <row r="571" spans="1:67" x14ac:dyDescent="0.25">
      <c r="A571" s="1">
        <v>44270</v>
      </c>
      <c r="B571" s="33">
        <v>4.87</v>
      </c>
      <c r="C571" s="33">
        <v>4.8600000000000003</v>
      </c>
      <c r="D571" s="33">
        <v>4.91</v>
      </c>
      <c r="E571" s="33">
        <v>5.01</v>
      </c>
      <c r="F571" s="33">
        <v>5.52</v>
      </c>
      <c r="G571" s="33">
        <v>5.98</v>
      </c>
      <c r="H571" s="33">
        <v>6.54</v>
      </c>
      <c r="I571" s="33">
        <v>6.82</v>
      </c>
      <c r="J571" s="33">
        <v>7.04</v>
      </c>
      <c r="K571" s="33">
        <v>7.22</v>
      </c>
      <c r="L571" s="33">
        <v>7.31</v>
      </c>
      <c r="M571" s="33">
        <v>7.4</v>
      </c>
      <c r="O571" s="1">
        <f t="shared" si="392"/>
        <v>44270</v>
      </c>
      <c r="P571" s="6">
        <f t="shared" si="393"/>
        <v>4.7642068382612202</v>
      </c>
      <c r="Q571" s="6">
        <f t="shared" si="394"/>
        <v>4.9186030752832899</v>
      </c>
      <c r="R571" s="6">
        <f t="shared" si="395"/>
        <v>5.2079752843633642</v>
      </c>
      <c r="S571" s="6">
        <f t="shared" si="396"/>
        <v>6.0324769069612261</v>
      </c>
      <c r="T571" s="6">
        <f t="shared" si="397"/>
        <v>6.9060246630140876</v>
      </c>
      <c r="U571" s="6">
        <f t="shared" si="398"/>
        <v>7.6582850724991154</v>
      </c>
      <c r="V571" s="6">
        <f t="shared" si="399"/>
        <v>7.8062181527325798</v>
      </c>
      <c r="W571" s="6">
        <f t="shared" si="400"/>
        <v>8.1402666061565423</v>
      </c>
      <c r="X571" s="6">
        <f t="shared" si="401"/>
        <v>8.8208002051484478</v>
      </c>
      <c r="AC571" s="1">
        <f t="shared" si="402"/>
        <v>44270</v>
      </c>
      <c r="AD571" s="9">
        <f t="shared" si="403"/>
        <v>2.6700131180641122E-2</v>
      </c>
      <c r="AE571" s="9">
        <f t="shared" si="404"/>
        <v>1.9794477619493933E-2</v>
      </c>
      <c r="AF571" s="9">
        <f t="shared" si="405"/>
        <v>1.4868179154836169E-2</v>
      </c>
      <c r="AG571" s="9">
        <f t="shared" si="406"/>
        <v>8.2723825789352851E-3</v>
      </c>
      <c r="AH571" s="9">
        <f t="shared" si="407"/>
        <v>2.8217095560335039E-3</v>
      </c>
      <c r="AI571" s="9">
        <f t="shared" si="408"/>
        <v>4.890369459506546E-3</v>
      </c>
      <c r="AJ571" s="9">
        <f t="shared" si="409"/>
        <v>2.035508651979157E-3</v>
      </c>
      <c r="AK571" s="9">
        <f t="shared" si="381"/>
        <v>-3.8309825056561989E-3</v>
      </c>
      <c r="AL571" s="9">
        <f t="shared" si="382"/>
        <v>-1.5334647830822304E-3</v>
      </c>
      <c r="AQ571" s="1">
        <f t="shared" si="410"/>
        <v>44270</v>
      </c>
      <c r="AR571" s="12">
        <f t="shared" si="383"/>
        <v>7.1289700506344423E-4</v>
      </c>
      <c r="AS571" s="12">
        <f t="shared" si="384"/>
        <v>3.9182134422864623E-4</v>
      </c>
      <c r="AT571" s="12">
        <f t="shared" si="385"/>
        <v>2.2106275138030477E-4</v>
      </c>
      <c r="AU571" s="12">
        <f t="shared" si="386"/>
        <v>6.8432313532272002E-5</v>
      </c>
      <c r="AV571" s="12">
        <f t="shared" si="387"/>
        <v>7.9620448186107937E-6</v>
      </c>
      <c r="AW571" s="12">
        <f t="shared" si="388"/>
        <v>2.3915713450474345E-5</v>
      </c>
      <c r="AX571" s="12">
        <f t="shared" si="389"/>
        <v>4.1432954722820047E-6</v>
      </c>
      <c r="AY571" s="12">
        <f t="shared" si="390"/>
        <v>1.4676426958643848E-5</v>
      </c>
      <c r="AZ571" s="12">
        <f t="shared" si="391"/>
        <v>2.351514240953432E-6</v>
      </c>
      <c r="BE571" s="1">
        <f t="shared" si="411"/>
        <v>44270</v>
      </c>
      <c r="BF571" s="4">
        <f>lambda!$C$1*BF570</f>
        <v>8.6597977425293546E-5</v>
      </c>
      <c r="BG571" s="12">
        <f t="shared" si="412"/>
        <v>6.1735438751043525E-8</v>
      </c>
      <c r="BH571" s="12">
        <f t="shared" si="413"/>
        <v>3.3930935922260475E-8</v>
      </c>
      <c r="BI571" s="12">
        <f t="shared" si="414"/>
        <v>1.9143587153604912E-8</v>
      </c>
      <c r="BJ571" s="12">
        <f t="shared" si="415"/>
        <v>5.9260999424283005E-9</v>
      </c>
      <c r="BK571" s="12">
        <f t="shared" si="416"/>
        <v>6.8949697746123291E-10</v>
      </c>
      <c r="BL571" s="12">
        <f t="shared" si="417"/>
        <v>2.0710524134939666E-9</v>
      </c>
      <c r="BM571" s="12">
        <f t="shared" si="418"/>
        <v>3.5880100777499799E-10</v>
      </c>
      <c r="BN571" s="12">
        <f t="shared" si="419"/>
        <v>1.2709488904486095E-9</v>
      </c>
      <c r="BO571" s="12">
        <f t="shared" si="420"/>
        <v>2.0363637715334158E-10</v>
      </c>
    </row>
    <row r="572" spans="1:67" x14ac:dyDescent="0.25">
      <c r="A572" s="1">
        <v>44267</v>
      </c>
      <c r="B572" s="33">
        <v>4.74</v>
      </c>
      <c r="C572" s="33">
        <v>4.7300000000000004</v>
      </c>
      <c r="D572" s="33">
        <v>4.79</v>
      </c>
      <c r="E572" s="33">
        <v>4.9000000000000004</v>
      </c>
      <c r="F572" s="33">
        <v>5.44</v>
      </c>
      <c r="G572" s="33">
        <v>5.92</v>
      </c>
      <c r="H572" s="33">
        <v>6.49</v>
      </c>
      <c r="I572" s="33">
        <v>6.78</v>
      </c>
      <c r="J572" s="33">
        <v>7.02</v>
      </c>
      <c r="K572" s="33">
        <v>7.21</v>
      </c>
      <c r="L572" s="33">
        <v>7.3</v>
      </c>
      <c r="M572" s="33">
        <v>7.39</v>
      </c>
      <c r="O572" s="1">
        <f t="shared" si="392"/>
        <v>44267</v>
      </c>
      <c r="P572" s="6">
        <f t="shared" si="393"/>
        <v>4.6386850714469574</v>
      </c>
      <c r="Q572" s="6">
        <f t="shared" si="394"/>
        <v>4.8221991769327843</v>
      </c>
      <c r="R572" s="6">
        <f t="shared" si="395"/>
        <v>5.1311149771178677</v>
      </c>
      <c r="S572" s="6">
        <f t="shared" si="396"/>
        <v>5.9827797902764601</v>
      </c>
      <c r="T572" s="6">
        <f t="shared" si="397"/>
        <v>6.8865653344263089</v>
      </c>
      <c r="U572" s="6">
        <f t="shared" si="398"/>
        <v>7.6209246566451005</v>
      </c>
      <c r="V572" s="6">
        <f t="shared" si="399"/>
        <v>7.7903446889106327</v>
      </c>
      <c r="W572" s="6">
        <f t="shared" si="400"/>
        <v>8.1715116364846185</v>
      </c>
      <c r="X572" s="6">
        <f t="shared" si="401"/>
        <v>8.8343369680435782</v>
      </c>
      <c r="AC572" s="1">
        <f t="shared" si="402"/>
        <v>44267</v>
      </c>
      <c r="AD572" s="9">
        <f t="shared" si="403"/>
        <v>4.1723797308828511E-3</v>
      </c>
      <c r="AE572" s="9">
        <f t="shared" si="404"/>
        <v>6.0266196819654247E-3</v>
      </c>
      <c r="AF572" s="9">
        <f t="shared" si="405"/>
        <v>1.707539853673486E-2</v>
      </c>
      <c r="AG572" s="9">
        <f t="shared" si="406"/>
        <v>8.4095012861808288E-3</v>
      </c>
      <c r="AH572" s="9">
        <f t="shared" si="407"/>
        <v>5.8249806874144973E-3</v>
      </c>
      <c r="AI572" s="9">
        <f t="shared" si="408"/>
        <v>2.0859455901080424E-3</v>
      </c>
      <c r="AJ572" s="9">
        <f t="shared" si="409"/>
        <v>9.0404087476771994E-3</v>
      </c>
      <c r="AK572" s="9">
        <f t="shared" si="381"/>
        <v>5.6793713196342374E-3</v>
      </c>
      <c r="AL572" s="9">
        <f t="shared" si="382"/>
        <v>6.0811092291932758E-3</v>
      </c>
      <c r="AQ572" s="1">
        <f t="shared" si="410"/>
        <v>44267</v>
      </c>
      <c r="AR572" s="12">
        <f t="shared" si="383"/>
        <v>1.7408752618682054E-5</v>
      </c>
      <c r="AS572" s="12">
        <f t="shared" si="384"/>
        <v>3.6320144791053033E-5</v>
      </c>
      <c r="AT572" s="12">
        <f t="shared" si="385"/>
        <v>2.9156923518832702E-4</v>
      </c>
      <c r="AU572" s="12">
        <f t="shared" si="386"/>
        <v>7.0719711882277016E-5</v>
      </c>
      <c r="AV572" s="12">
        <f t="shared" si="387"/>
        <v>3.3930400008751873E-5</v>
      </c>
      <c r="AW572" s="12">
        <f t="shared" si="388"/>
        <v>4.3511690048911894E-6</v>
      </c>
      <c r="AX572" s="12">
        <f t="shared" si="389"/>
        <v>8.1728990325078427E-5</v>
      </c>
      <c r="AY572" s="12">
        <f t="shared" si="390"/>
        <v>3.2255258586283939E-5</v>
      </c>
      <c r="AZ572" s="12">
        <f t="shared" si="391"/>
        <v>3.6979889457379636E-5</v>
      </c>
      <c r="BE572" s="1">
        <f t="shared" si="411"/>
        <v>44267</v>
      </c>
      <c r="BF572" s="4">
        <f>lambda!$C$1*BF571</f>
        <v>8.5910691890172172E-5</v>
      </c>
      <c r="BG572" s="12">
        <f t="shared" si="412"/>
        <v>1.4955979824158219E-9</v>
      </c>
      <c r="BH572" s="12">
        <f t="shared" si="413"/>
        <v>3.1202887685505987E-9</v>
      </c>
      <c r="BI572" s="12">
        <f t="shared" si="414"/>
        <v>2.5048914728917509E-8</v>
      </c>
      <c r="BJ572" s="12">
        <f t="shared" si="415"/>
        <v>6.0755793780800488E-9</v>
      </c>
      <c r="BK572" s="12">
        <f t="shared" si="416"/>
        <v>2.9149841408621774E-9</v>
      </c>
      <c r="BL572" s="12">
        <f t="shared" si="417"/>
        <v>3.7381193974127402E-10</v>
      </c>
      <c r="BM572" s="12">
        <f t="shared" si="418"/>
        <v>7.0213941063126747E-9</v>
      </c>
      <c r="BN572" s="12">
        <f t="shared" si="419"/>
        <v>2.7710715822440699E-9</v>
      </c>
      <c r="BO572" s="12">
        <f t="shared" si="420"/>
        <v>3.1769678893055682E-9</v>
      </c>
    </row>
    <row r="573" spans="1:67" x14ac:dyDescent="0.25">
      <c r="A573" s="1">
        <v>44266</v>
      </c>
      <c r="B573" s="33">
        <v>4.76</v>
      </c>
      <c r="C573" s="33">
        <v>4.7300000000000004</v>
      </c>
      <c r="D573" s="33">
        <v>4.78</v>
      </c>
      <c r="E573" s="33">
        <v>4.87</v>
      </c>
      <c r="F573" s="33">
        <v>5.4</v>
      </c>
      <c r="G573" s="33">
        <v>5.88</v>
      </c>
      <c r="H573" s="33">
        <v>6.46</v>
      </c>
      <c r="I573" s="33">
        <v>6.74</v>
      </c>
      <c r="J573" s="33">
        <v>6.98</v>
      </c>
      <c r="K573" s="33">
        <v>7.17</v>
      </c>
      <c r="L573" s="33">
        <v>7.27</v>
      </c>
      <c r="M573" s="33">
        <v>7.36</v>
      </c>
      <c r="O573" s="1">
        <f t="shared" si="392"/>
        <v>44266</v>
      </c>
      <c r="P573" s="6">
        <f t="shared" si="393"/>
        <v>4.6193710366400076</v>
      </c>
      <c r="Q573" s="6">
        <f t="shared" si="394"/>
        <v>4.7932250122936004</v>
      </c>
      <c r="R573" s="6">
        <f t="shared" si="395"/>
        <v>5.0442429420137991</v>
      </c>
      <c r="S573" s="6">
        <f t="shared" si="396"/>
        <v>5.9326785544006944</v>
      </c>
      <c r="T573" s="6">
        <f t="shared" si="397"/>
        <v>6.846567829790895</v>
      </c>
      <c r="U573" s="6">
        <f t="shared" si="398"/>
        <v>7.6050443909083114</v>
      </c>
      <c r="V573" s="6">
        <f t="shared" si="399"/>
        <v>7.720234179971186</v>
      </c>
      <c r="W573" s="6">
        <f t="shared" si="400"/>
        <v>8.1252341256332699</v>
      </c>
      <c r="X573" s="6">
        <f t="shared" si="401"/>
        <v>8.7807774157693199</v>
      </c>
      <c r="AC573" s="1">
        <f t="shared" si="402"/>
        <v>44266</v>
      </c>
      <c r="AD573" s="9">
        <f t="shared" si="403"/>
        <v>1.4754052099437651E-2</v>
      </c>
      <c r="AE573" s="9">
        <f t="shared" si="404"/>
        <v>1.8289418993129226E-2</v>
      </c>
      <c r="AF573" s="9">
        <f t="shared" si="405"/>
        <v>1.7338688082090534E-2</v>
      </c>
      <c r="AG573" s="9">
        <f t="shared" si="406"/>
        <v>1.8732233252587917E-2</v>
      </c>
      <c r="AH573" s="9">
        <f t="shared" si="407"/>
        <v>5.776332321163963E-3</v>
      </c>
      <c r="AI573" s="9">
        <f t="shared" si="408"/>
        <v>-2.9395857913749779E-3</v>
      </c>
      <c r="AJ573" s="9">
        <f t="shared" si="409"/>
        <v>-9.1089454960061583E-3</v>
      </c>
      <c r="AK573" s="9">
        <f t="shared" si="381"/>
        <v>1.4242342942353344E-3</v>
      </c>
      <c r="AL573" s="9">
        <f t="shared" si="382"/>
        <v>-3.0607331190073703E-3</v>
      </c>
      <c r="AQ573" s="1">
        <f t="shared" si="410"/>
        <v>44266</v>
      </c>
      <c r="AR573" s="12">
        <f t="shared" si="383"/>
        <v>2.1768205335292055E-4</v>
      </c>
      <c r="AS573" s="12">
        <f t="shared" si="384"/>
        <v>3.345028471062361E-4</v>
      </c>
      <c r="AT573" s="12">
        <f t="shared" si="385"/>
        <v>3.0063010440802831E-4</v>
      </c>
      <c r="AU573" s="12">
        <f t="shared" si="386"/>
        <v>3.5089656262936048E-4</v>
      </c>
      <c r="AV573" s="12">
        <f t="shared" si="387"/>
        <v>3.3366015084523459E-5</v>
      </c>
      <c r="AW573" s="12">
        <f t="shared" si="388"/>
        <v>8.641164624853655E-6</v>
      </c>
      <c r="AX573" s="12">
        <f t="shared" si="389"/>
        <v>8.2972888049210873E-5</v>
      </c>
      <c r="AY573" s="12">
        <f t="shared" si="390"/>
        <v>2.0284433248760209E-6</v>
      </c>
      <c r="AZ573" s="12">
        <f t="shared" si="391"/>
        <v>9.3680872257885858E-6</v>
      </c>
      <c r="BE573" s="1">
        <f t="shared" si="411"/>
        <v>44266</v>
      </c>
      <c r="BF573" s="4">
        <f>lambda!$C$1*BF572</f>
        <v>8.522886100215494E-5</v>
      </c>
      <c r="BG573" s="12">
        <f t="shared" si="412"/>
        <v>1.8552793467879739E-8</v>
      </c>
      <c r="BH573" s="12">
        <f t="shared" si="413"/>
        <v>2.8509296660842482E-8</v>
      </c>
      <c r="BI573" s="12">
        <f t="shared" si="414"/>
        <v>2.5622361381655171E-8</v>
      </c>
      <c r="BJ573" s="12">
        <f t="shared" si="415"/>
        <v>2.9906514362471717E-8</v>
      </c>
      <c r="BK573" s="12">
        <f t="shared" si="416"/>
        <v>2.8437474618346548E-9</v>
      </c>
      <c r="BL573" s="12">
        <f t="shared" si="417"/>
        <v>7.3647661870839052E-10</v>
      </c>
      <c r="BM573" s="12">
        <f t="shared" si="418"/>
        <v>7.071684742493556E-9</v>
      </c>
      <c r="BN573" s="12">
        <f t="shared" si="419"/>
        <v>1.728819141866074E-10</v>
      </c>
      <c r="BO573" s="12">
        <f t="shared" si="420"/>
        <v>7.9843140402279866E-10</v>
      </c>
    </row>
    <row r="574" spans="1:67" x14ac:dyDescent="0.25">
      <c r="A574" s="1">
        <v>44265</v>
      </c>
      <c r="B574" s="33">
        <v>4.6500000000000004</v>
      </c>
      <c r="C574" s="33">
        <v>4.6399999999999997</v>
      </c>
      <c r="D574" s="33">
        <v>4.6900000000000004</v>
      </c>
      <c r="E574" s="33">
        <v>4.78</v>
      </c>
      <c r="F574" s="33">
        <v>5.3</v>
      </c>
      <c r="G574" s="33">
        <v>5.8</v>
      </c>
      <c r="H574" s="33">
        <v>6.42</v>
      </c>
      <c r="I574" s="33">
        <v>6.73</v>
      </c>
      <c r="J574" s="33">
        <v>6.97</v>
      </c>
      <c r="K574" s="33">
        <v>7.17</v>
      </c>
      <c r="L574" s="33">
        <v>7.27</v>
      </c>
      <c r="M574" s="33">
        <v>7.38</v>
      </c>
      <c r="O574" s="1">
        <f t="shared" si="392"/>
        <v>44265</v>
      </c>
      <c r="P574" s="6">
        <f t="shared" si="393"/>
        <v>4.551716909212189</v>
      </c>
      <c r="Q574" s="6">
        <f t="shared" si="394"/>
        <v>4.706356520305377</v>
      </c>
      <c r="R574" s="6">
        <f t="shared" si="395"/>
        <v>4.9575362493902375</v>
      </c>
      <c r="S574" s="6">
        <f t="shared" si="396"/>
        <v>5.8225806451612794</v>
      </c>
      <c r="T574" s="6">
        <f t="shared" si="397"/>
        <v>6.8071337804797905</v>
      </c>
      <c r="U574" s="6">
        <f t="shared" si="398"/>
        <v>7.6274329617830761</v>
      </c>
      <c r="V574" s="6">
        <f t="shared" si="399"/>
        <v>7.7908786321011281</v>
      </c>
      <c r="W574" s="6">
        <f t="shared" si="400"/>
        <v>8.1136701254204358</v>
      </c>
      <c r="X574" s="6">
        <f t="shared" si="401"/>
        <v>8.8076942035550818</v>
      </c>
      <c r="AC574" s="1">
        <f t="shared" si="402"/>
        <v>44265</v>
      </c>
      <c r="AD574" s="9">
        <f t="shared" si="403"/>
        <v>8.531491868375719E-3</v>
      </c>
      <c r="AE574" s="9">
        <f t="shared" si="404"/>
        <v>1.2393522115542751E-2</v>
      </c>
      <c r="AF574" s="9">
        <f t="shared" si="405"/>
        <v>1.5697565676165575E-2</v>
      </c>
      <c r="AG574" s="9">
        <f t="shared" si="406"/>
        <v>1.5611534092248081E-2</v>
      </c>
      <c r="AH574" s="9">
        <f t="shared" si="407"/>
        <v>1.4840915924313792E-2</v>
      </c>
      <c r="AI574" s="9">
        <f t="shared" si="408"/>
        <v>1.1318970124234657E-2</v>
      </c>
      <c r="AJ574" s="9">
        <f t="shared" si="409"/>
        <v>6.1912858668713667E-3</v>
      </c>
      <c r="AK574" s="9">
        <f t="shared" si="381"/>
        <v>5.2116259171996289E-3</v>
      </c>
      <c r="AL574" s="9">
        <f t="shared" si="382"/>
        <v>9.1531135693051126E-3</v>
      </c>
      <c r="AQ574" s="1">
        <f t="shared" si="410"/>
        <v>44265</v>
      </c>
      <c r="AR574" s="12">
        <f t="shared" si="383"/>
        <v>7.2786353500161019E-5</v>
      </c>
      <c r="AS574" s="12">
        <f t="shared" si="384"/>
        <v>1.5359939042844728E-4</v>
      </c>
      <c r="AT574" s="12">
        <f t="shared" si="385"/>
        <v>2.4641356815753156E-4</v>
      </c>
      <c r="AU574" s="12">
        <f t="shared" si="386"/>
        <v>2.437199967134241E-4</v>
      </c>
      <c r="AV574" s="12">
        <f t="shared" si="387"/>
        <v>2.2025278547255068E-4</v>
      </c>
      <c r="AW574" s="12">
        <f t="shared" si="388"/>
        <v>1.2811908467331672E-4</v>
      </c>
      <c r="AX574" s="12">
        <f t="shared" si="389"/>
        <v>3.833202068532113E-5</v>
      </c>
      <c r="AY574" s="12">
        <f t="shared" si="390"/>
        <v>2.7161044700826871E-5</v>
      </c>
      <c r="AZ574" s="12">
        <f t="shared" si="391"/>
        <v>8.3779488012597386E-5</v>
      </c>
      <c r="BE574" s="1">
        <f t="shared" si="411"/>
        <v>44265</v>
      </c>
      <c r="BF574" s="4">
        <f>lambda!$C$1*BF573</f>
        <v>8.4552441470391805E-5</v>
      </c>
      <c r="BG574" s="12">
        <f t="shared" si="412"/>
        <v>6.154263894165612E-9</v>
      </c>
      <c r="BH574" s="12">
        <f t="shared" si="413"/>
        <v>1.2987203469089148E-8</v>
      </c>
      <c r="BI574" s="12">
        <f t="shared" si="414"/>
        <v>2.0834868799150091E-8</v>
      </c>
      <c r="BJ574" s="12">
        <f t="shared" si="415"/>
        <v>2.0607120757275876E-8</v>
      </c>
      <c r="BK574" s="12">
        <f t="shared" si="416"/>
        <v>1.8622910752358604E-8</v>
      </c>
      <c r="BL574" s="12">
        <f t="shared" si="417"/>
        <v>1.0832781408080784E-8</v>
      </c>
      <c r="BM574" s="12">
        <f t="shared" si="418"/>
        <v>3.2410659354374628E-9</v>
      </c>
      <c r="BN574" s="12">
        <f t="shared" si="419"/>
        <v>2.2965326423413594E-9</v>
      </c>
      <c r="BO574" s="12">
        <f t="shared" si="420"/>
        <v>7.0837602566045322E-9</v>
      </c>
    </row>
    <row r="575" spans="1:67" x14ac:dyDescent="0.25">
      <c r="A575" s="1">
        <v>44264</v>
      </c>
      <c r="B575" s="33">
        <v>4.63</v>
      </c>
      <c r="C575" s="33">
        <v>4.6100000000000003</v>
      </c>
      <c r="D575" s="33">
        <v>4.6500000000000004</v>
      </c>
      <c r="E575" s="33">
        <v>4.7300000000000004</v>
      </c>
      <c r="F575" s="33">
        <v>5.23</v>
      </c>
      <c r="G575" s="33">
        <v>5.72</v>
      </c>
      <c r="H575" s="33">
        <v>6.34</v>
      </c>
      <c r="I575" s="33">
        <v>6.66</v>
      </c>
      <c r="J575" s="33">
        <v>6.91</v>
      </c>
      <c r="K575" s="33">
        <v>7.11</v>
      </c>
      <c r="L575" s="33">
        <v>7.21</v>
      </c>
      <c r="M575" s="33">
        <v>7.3</v>
      </c>
      <c r="O575" s="1">
        <f t="shared" si="392"/>
        <v>44264</v>
      </c>
      <c r="P575" s="6">
        <f t="shared" si="393"/>
        <v>4.5130491547705098</v>
      </c>
      <c r="Q575" s="6">
        <f t="shared" si="394"/>
        <v>4.6483881448493136</v>
      </c>
      <c r="R575" s="6">
        <f t="shared" si="395"/>
        <v>4.8803226170895719</v>
      </c>
      <c r="S575" s="6">
        <f t="shared" si="396"/>
        <v>5.7323870906139662</v>
      </c>
      <c r="T575" s="6">
        <f t="shared" si="397"/>
        <v>6.706855630691555</v>
      </c>
      <c r="U575" s="6">
        <f t="shared" si="398"/>
        <v>7.5415850475135322</v>
      </c>
      <c r="V575" s="6">
        <f t="shared" si="399"/>
        <v>7.7427920877114591</v>
      </c>
      <c r="W575" s="6">
        <f t="shared" si="400"/>
        <v>8.0714947086194755</v>
      </c>
      <c r="X575" s="6">
        <f t="shared" si="401"/>
        <v>8.727444207166192</v>
      </c>
      <c r="AC575" s="1">
        <f t="shared" si="402"/>
        <v>44264</v>
      </c>
      <c r="AD575" s="9">
        <f t="shared" si="403"/>
        <v>-2.1411105250880042E-3</v>
      </c>
      <c r="AE575" s="9">
        <f t="shared" si="404"/>
        <v>-4.1470761861846887E-3</v>
      </c>
      <c r="AF575" s="9">
        <f t="shared" si="405"/>
        <v>3.9768741990250699E-3</v>
      </c>
      <c r="AG575" s="9">
        <f t="shared" si="406"/>
        <v>8.8095669493248735E-3</v>
      </c>
      <c r="AH575" s="9">
        <f t="shared" si="407"/>
        <v>2.9862832302338031E-3</v>
      </c>
      <c r="AI575" s="9">
        <f t="shared" si="408"/>
        <v>2.8485452836953347E-3</v>
      </c>
      <c r="AJ575" s="9">
        <f t="shared" si="409"/>
        <v>2.7793420514142116E-3</v>
      </c>
      <c r="AK575" s="9">
        <f t="shared" si="381"/>
        <v>2.866749713557598E-3</v>
      </c>
      <c r="AL575" s="9">
        <f t="shared" si="382"/>
        <v>-1.5475862644856433E-3</v>
      </c>
      <c r="AQ575" s="1">
        <f t="shared" si="410"/>
        <v>44264</v>
      </c>
      <c r="AR575" s="12">
        <f t="shared" si="383"/>
        <v>4.5843542806426293E-6</v>
      </c>
      <c r="AS575" s="12">
        <f t="shared" si="384"/>
        <v>1.7198240894020142E-5</v>
      </c>
      <c r="AT575" s="12">
        <f t="shared" si="385"/>
        <v>1.5815528394871291E-5</v>
      </c>
      <c r="AU575" s="12">
        <f t="shared" si="386"/>
        <v>7.7608469834637158E-5</v>
      </c>
      <c r="AV575" s="12">
        <f t="shared" si="387"/>
        <v>8.9178875311756378E-6</v>
      </c>
      <c r="AW575" s="12">
        <f t="shared" si="388"/>
        <v>8.1142102332629346E-6</v>
      </c>
      <c r="AX575" s="12">
        <f t="shared" si="389"/>
        <v>7.7247422387593574E-6</v>
      </c>
      <c r="AY575" s="12">
        <f t="shared" si="390"/>
        <v>8.2182539201825706E-6</v>
      </c>
      <c r="AZ575" s="12">
        <f t="shared" si="391"/>
        <v>2.3950232460246277E-6</v>
      </c>
      <c r="BE575" s="1">
        <f t="shared" si="411"/>
        <v>44264</v>
      </c>
      <c r="BF575" s="4">
        <f>lambda!$C$1*BF574</f>
        <v>8.3881390347610916E-5</v>
      </c>
      <c r="BG575" s="12">
        <f t="shared" si="412"/>
        <v>3.8454201090632542E-10</v>
      </c>
      <c r="BH575" s="12">
        <f t="shared" si="413"/>
        <v>1.4426123577235485E-9</v>
      </c>
      <c r="BI575" s="12">
        <f t="shared" si="414"/>
        <v>1.3266285108439231E-9</v>
      </c>
      <c r="BJ575" s="12">
        <f t="shared" si="415"/>
        <v>6.5099063524799859E-9</v>
      </c>
      <c r="BK575" s="12">
        <f t="shared" si="416"/>
        <v>7.4804480507863586E-10</v>
      </c>
      <c r="BL575" s="12">
        <f t="shared" si="417"/>
        <v>6.8063123593890725E-10</v>
      </c>
      <c r="BM575" s="12">
        <f t="shared" si="418"/>
        <v>6.4796211906405148E-10</v>
      </c>
      <c r="BN575" s="12">
        <f t="shared" si="419"/>
        <v>6.8935856505461781E-10</v>
      </c>
      <c r="BO575" s="12">
        <f t="shared" si="420"/>
        <v>2.0089787979139396E-10</v>
      </c>
    </row>
    <row r="576" spans="1:67" x14ac:dyDescent="0.25">
      <c r="A576" s="1">
        <v>44260</v>
      </c>
      <c r="B576" s="33">
        <v>4.66</v>
      </c>
      <c r="C576" s="33">
        <v>4.63</v>
      </c>
      <c r="D576" s="33">
        <v>4.67</v>
      </c>
      <c r="E576" s="33">
        <v>4.74</v>
      </c>
      <c r="F576" s="33">
        <v>5.21</v>
      </c>
      <c r="G576" s="33">
        <v>5.7</v>
      </c>
      <c r="H576" s="33">
        <v>6.32</v>
      </c>
      <c r="I576" s="33">
        <v>6.64</v>
      </c>
      <c r="J576" s="33">
        <v>6.89</v>
      </c>
      <c r="K576" s="33">
        <v>7.1</v>
      </c>
      <c r="L576" s="33">
        <v>7.19</v>
      </c>
      <c r="M576" s="33">
        <v>7.29</v>
      </c>
      <c r="O576" s="1">
        <f t="shared" si="392"/>
        <v>44260</v>
      </c>
      <c r="P576" s="6">
        <f t="shared" si="393"/>
        <v>4.5227224439111424</v>
      </c>
      <c r="Q576" s="6">
        <f t="shared" si="394"/>
        <v>4.6677053919915501</v>
      </c>
      <c r="R576" s="6">
        <f t="shared" si="395"/>
        <v>4.8609527293229426</v>
      </c>
      <c r="S576" s="6">
        <f t="shared" si="396"/>
        <v>5.6821090318884826</v>
      </c>
      <c r="T576" s="6">
        <f t="shared" si="397"/>
        <v>6.686856935939578</v>
      </c>
      <c r="U576" s="6">
        <f t="shared" si="398"/>
        <v>7.5201330689664942</v>
      </c>
      <c r="V576" s="6">
        <f t="shared" si="399"/>
        <v>7.7213020979166043</v>
      </c>
      <c r="W576" s="6">
        <f t="shared" si="400"/>
        <v>8.0483888886011403</v>
      </c>
      <c r="X576" s="6">
        <f t="shared" si="401"/>
        <v>8.7409611365546169</v>
      </c>
      <c r="AC576" s="1">
        <f t="shared" si="402"/>
        <v>44260</v>
      </c>
      <c r="AD576" s="9">
        <f t="shared" si="403"/>
        <v>4.2849178631457017E-3</v>
      </c>
      <c r="AE576" s="9">
        <f t="shared" si="404"/>
        <v>1.0405441731694984E-2</v>
      </c>
      <c r="AF576" s="9">
        <f t="shared" si="405"/>
        <v>-1.9990174348339029E-3</v>
      </c>
      <c r="AG576" s="9">
        <f t="shared" si="406"/>
        <v>7.0802038006326801E-3</v>
      </c>
      <c r="AH576" s="9">
        <f t="shared" si="407"/>
        <v>1.3633544841719141E-2</v>
      </c>
      <c r="AI576" s="9">
        <f t="shared" si="408"/>
        <v>1.4420788573685821E-2</v>
      </c>
      <c r="AJ576" s="9">
        <f t="shared" si="409"/>
        <v>1.9732869426057006E-2</v>
      </c>
      <c r="AK576" s="9">
        <f t="shared" si="381"/>
        <v>1.2989667086129635E-2</v>
      </c>
      <c r="AL576" s="9">
        <f t="shared" si="382"/>
        <v>1.8494897555897165E-2</v>
      </c>
      <c r="AQ576" s="1">
        <f t="shared" si="410"/>
        <v>44260</v>
      </c>
      <c r="AR576" s="12">
        <f t="shared" si="383"/>
        <v>1.8360521093905128E-5</v>
      </c>
      <c r="AS576" s="12">
        <f t="shared" si="384"/>
        <v>1.082732176316995E-4</v>
      </c>
      <c r="AT576" s="12">
        <f t="shared" si="385"/>
        <v>3.9960707047699176E-6</v>
      </c>
      <c r="AU576" s="12">
        <f t="shared" si="386"/>
        <v>5.0129285858493446E-5</v>
      </c>
      <c r="AV576" s="12">
        <f t="shared" si="387"/>
        <v>1.858735449511666E-4</v>
      </c>
      <c r="AW576" s="12">
        <f t="shared" si="388"/>
        <v>2.0795914308694756E-4</v>
      </c>
      <c r="AX576" s="12">
        <f t="shared" si="389"/>
        <v>3.8938613578581535E-4</v>
      </c>
      <c r="AY576" s="12">
        <f t="shared" si="390"/>
        <v>1.6873145100847954E-4</v>
      </c>
      <c r="AZ576" s="12">
        <f t="shared" si="391"/>
        <v>3.4206123560313092E-4</v>
      </c>
      <c r="BE576" s="1">
        <f t="shared" si="411"/>
        <v>44260</v>
      </c>
      <c r="BF576" s="4">
        <f>lambda!$C$1*BF575</f>
        <v>8.3215665027391779E-5</v>
      </c>
      <c r="BG576" s="12">
        <f t="shared" si="412"/>
        <v>1.5278829730787701E-9</v>
      </c>
      <c r="BH576" s="12">
        <f t="shared" si="413"/>
        <v>9.010027809877395E-9</v>
      </c>
      <c r="BI576" s="12">
        <f t="shared" si="414"/>
        <v>3.3253568119390686E-10</v>
      </c>
      <c r="BJ576" s="12">
        <f t="shared" si="415"/>
        <v>4.1715418600627585E-9</v>
      </c>
      <c r="BK576" s="12">
        <f t="shared" si="416"/>
        <v>1.5467590654110127E-8</v>
      </c>
      <c r="BL576" s="12">
        <f t="shared" si="417"/>
        <v>1.7305458390506864E-8</v>
      </c>
      <c r="BM576" s="12">
        <f t="shared" si="418"/>
        <v>3.2403026241862904E-8</v>
      </c>
      <c r="BN576" s="12">
        <f t="shared" si="419"/>
        <v>1.4041099906707401E-8</v>
      </c>
      <c r="BO576" s="12">
        <f t="shared" si="420"/>
        <v>2.8464853200805882E-8</v>
      </c>
    </row>
    <row r="577" spans="1:67" x14ac:dyDescent="0.25">
      <c r="A577" s="1">
        <v>44259</v>
      </c>
      <c r="B577" s="33">
        <v>4.6399999999999997</v>
      </c>
      <c r="C577" s="33">
        <v>4.6100000000000003</v>
      </c>
      <c r="D577" s="33">
        <v>4.6399999999999997</v>
      </c>
      <c r="E577" s="33">
        <v>4.72</v>
      </c>
      <c r="F577" s="33">
        <v>5.18</v>
      </c>
      <c r="G577" s="33">
        <v>5.65</v>
      </c>
      <c r="H577" s="33">
        <v>6.25</v>
      </c>
      <c r="I577" s="33">
        <v>6.55</v>
      </c>
      <c r="J577" s="33">
        <v>6.8</v>
      </c>
      <c r="K577" s="33">
        <v>7</v>
      </c>
      <c r="L577" s="33">
        <v>7.1</v>
      </c>
      <c r="M577" s="33">
        <v>7.2</v>
      </c>
      <c r="O577" s="1">
        <f t="shared" si="392"/>
        <v>44259</v>
      </c>
      <c r="P577" s="6">
        <f t="shared" si="393"/>
        <v>4.5033844102521314</v>
      </c>
      <c r="Q577" s="6">
        <f t="shared" si="394"/>
        <v>4.6193876750672658</v>
      </c>
      <c r="R577" s="6">
        <f t="shared" si="395"/>
        <v>4.8706795774091205</v>
      </c>
      <c r="S577" s="6">
        <f t="shared" si="396"/>
        <v>5.6420206264324202</v>
      </c>
      <c r="T577" s="6">
        <f t="shared" si="397"/>
        <v>6.5963100123436424</v>
      </c>
      <c r="U577" s="6">
        <f t="shared" si="398"/>
        <v>7.4124650149278821</v>
      </c>
      <c r="V577" s="6">
        <f t="shared" si="399"/>
        <v>7.5704320963652094</v>
      </c>
      <c r="W577" s="6">
        <f t="shared" si="400"/>
        <v>7.9445190740189702</v>
      </c>
      <c r="X577" s="6">
        <f t="shared" si="401"/>
        <v>8.5807837537832832</v>
      </c>
      <c r="AC577" s="1">
        <f t="shared" si="402"/>
        <v>44259</v>
      </c>
      <c r="AD577" s="9">
        <f t="shared" si="403"/>
        <v>0</v>
      </c>
      <c r="AE577" s="9">
        <f t="shared" si="404"/>
        <v>-6.2583655455102716E-3</v>
      </c>
      <c r="AF577" s="9">
        <f t="shared" si="405"/>
        <v>5.9751777920792129E-3</v>
      </c>
      <c r="AG577" s="9">
        <f t="shared" si="406"/>
        <v>3.5665840000060297E-3</v>
      </c>
      <c r="AH577" s="9">
        <f t="shared" si="407"/>
        <v>1.5170581521229663E-3</v>
      </c>
      <c r="AI577" s="9">
        <f t="shared" si="408"/>
        <v>-5.8293604288085421E-3</v>
      </c>
      <c r="AJ577" s="9">
        <f t="shared" si="409"/>
        <v>-2.1199530188430675E-2</v>
      </c>
      <c r="AK577" s="9">
        <f t="shared" si="381"/>
        <v>-1.6864975586867607E-2</v>
      </c>
      <c r="AL577" s="9">
        <f t="shared" si="382"/>
        <v>-1.5433315642083723E-2</v>
      </c>
      <c r="AQ577" s="1">
        <f t="shared" si="410"/>
        <v>44259</v>
      </c>
      <c r="AR577" s="12">
        <f t="shared" si="383"/>
        <v>0</v>
      </c>
      <c r="AS577" s="12">
        <f t="shared" si="384"/>
        <v>3.9167139301230083E-5</v>
      </c>
      <c r="AT577" s="12">
        <f t="shared" si="385"/>
        <v>3.5702749646956616E-5</v>
      </c>
      <c r="AU577" s="12">
        <f t="shared" si="386"/>
        <v>1.2720521429099011E-5</v>
      </c>
      <c r="AV577" s="12">
        <f t="shared" si="387"/>
        <v>2.3014654369227491E-6</v>
      </c>
      <c r="AW577" s="12">
        <f t="shared" si="388"/>
        <v>3.3981443008958909E-5</v>
      </c>
      <c r="AX577" s="12">
        <f t="shared" si="389"/>
        <v>4.4942008021018351E-4</v>
      </c>
      <c r="AY577" s="12">
        <f t="shared" si="390"/>
        <v>2.844274015456404E-4</v>
      </c>
      <c r="AZ577" s="12">
        <f t="shared" si="391"/>
        <v>2.3818723170818611E-4</v>
      </c>
      <c r="BE577" s="1">
        <f t="shared" si="411"/>
        <v>44259</v>
      </c>
      <c r="BF577" s="4">
        <f>lambda!$C$1*BF576</f>
        <v>8.2555223241460106E-5</v>
      </c>
      <c r="BG577" s="12">
        <f t="shared" si="412"/>
        <v>0</v>
      </c>
      <c r="BH577" s="12">
        <f t="shared" si="413"/>
        <v>3.2334519287424153E-9</v>
      </c>
      <c r="BI577" s="12">
        <f t="shared" si="414"/>
        <v>2.9474484674384646E-9</v>
      </c>
      <c r="BJ577" s="12">
        <f t="shared" si="415"/>
        <v>1.050145486327046E-9</v>
      </c>
      <c r="BK577" s="12">
        <f t="shared" si="416"/>
        <v>1.8999799292766209E-10</v>
      </c>
      <c r="BL577" s="12">
        <f t="shared" si="417"/>
        <v>2.8053456136715567E-9</v>
      </c>
      <c r="BM577" s="12">
        <f t="shared" si="418"/>
        <v>3.7101975050946609E-8</v>
      </c>
      <c r="BN577" s="12">
        <f t="shared" si="419"/>
        <v>2.3480967630588758E-8</v>
      </c>
      <c r="BO577" s="12">
        <f t="shared" si="420"/>
        <v>1.9663600086934689E-8</v>
      </c>
    </row>
    <row r="578" spans="1:67" x14ac:dyDescent="0.25">
      <c r="A578" s="1">
        <v>44258</v>
      </c>
      <c r="B578" s="33">
        <v>4.6399999999999997</v>
      </c>
      <c r="C578" s="33">
        <v>4.6100000000000003</v>
      </c>
      <c r="D578" s="33">
        <v>4.6500000000000004</v>
      </c>
      <c r="E578" s="33">
        <v>4.72</v>
      </c>
      <c r="F578" s="33">
        <v>5.17</v>
      </c>
      <c r="G578" s="33">
        <v>5.64</v>
      </c>
      <c r="H578" s="33">
        <v>6.26</v>
      </c>
      <c r="I578" s="33">
        <v>6.6</v>
      </c>
      <c r="J578" s="33">
        <v>6.87</v>
      </c>
      <c r="K578" s="33">
        <v>7.08</v>
      </c>
      <c r="L578" s="33">
        <v>7.19</v>
      </c>
      <c r="M578" s="33">
        <v>7.31</v>
      </c>
      <c r="O578" s="1">
        <f t="shared" si="392"/>
        <v>44258</v>
      </c>
      <c r="P578" s="6">
        <f t="shared" si="393"/>
        <v>4.5033844102521314</v>
      </c>
      <c r="Q578" s="6">
        <f t="shared" si="394"/>
        <v>4.6483881448493136</v>
      </c>
      <c r="R578" s="6">
        <f t="shared" si="395"/>
        <v>4.8416631763737783</v>
      </c>
      <c r="S578" s="6">
        <f t="shared" si="396"/>
        <v>5.6219337280366766</v>
      </c>
      <c r="T578" s="6">
        <f t="shared" si="397"/>
        <v>6.5863106132182381</v>
      </c>
      <c r="U578" s="6">
        <f t="shared" si="398"/>
        <v>7.4558011333742513</v>
      </c>
      <c r="V578" s="6">
        <f t="shared" si="399"/>
        <v>7.7326349374220671</v>
      </c>
      <c r="W578" s="6">
        <f t="shared" si="400"/>
        <v>8.0796393920391569</v>
      </c>
      <c r="X578" s="6">
        <f t="shared" si="401"/>
        <v>8.714240892009677</v>
      </c>
      <c r="AC578" s="1">
        <f t="shared" si="402"/>
        <v>44258</v>
      </c>
      <c r="AD578" s="9">
        <f t="shared" si="403"/>
        <v>-4.2838967488148709E-3</v>
      </c>
      <c r="AE578" s="9">
        <f t="shared" si="404"/>
        <v>-2.0757621101704926E-3</v>
      </c>
      <c r="AF578" s="9">
        <f t="shared" si="405"/>
        <v>-9.9268462333361989E-3</v>
      </c>
      <c r="AG578" s="9">
        <f t="shared" si="406"/>
        <v>-1.7693799919604802E-2</v>
      </c>
      <c r="AH578" s="9">
        <f t="shared" si="407"/>
        <v>-2.2641939350200608E-2</v>
      </c>
      <c r="AI578" s="9">
        <f t="shared" si="408"/>
        <v>-1.2861407623802919E-2</v>
      </c>
      <c r="AJ578" s="9">
        <f t="shared" si="409"/>
        <v>-7.5771508869556603E-3</v>
      </c>
      <c r="AK578" s="9">
        <f t="shared" si="381"/>
        <v>-6.627923807154548E-3</v>
      </c>
      <c r="AL578" s="9">
        <f t="shared" si="382"/>
        <v>-1.9812206140450331E-2</v>
      </c>
      <c r="AQ578" s="1">
        <f t="shared" si="410"/>
        <v>44258</v>
      </c>
      <c r="AR578" s="12">
        <f t="shared" si="383"/>
        <v>1.8351771354506623E-5</v>
      </c>
      <c r="AS578" s="12">
        <f t="shared" si="384"/>
        <v>4.3087883380194563E-6</v>
      </c>
      <c r="AT578" s="12">
        <f t="shared" si="385"/>
        <v>9.8542276140301075E-5</v>
      </c>
      <c r="AU578" s="12">
        <f t="shared" si="386"/>
        <v>3.1307055559500689E-4</v>
      </c>
      <c r="AV578" s="12">
        <f t="shared" si="387"/>
        <v>5.126574175381627E-4</v>
      </c>
      <c r="AW578" s="12">
        <f t="shared" si="388"/>
        <v>1.6541580606561584E-4</v>
      </c>
      <c r="AX578" s="12">
        <f t="shared" si="389"/>
        <v>5.7413215563692948E-5</v>
      </c>
      <c r="AY578" s="12">
        <f t="shared" si="390"/>
        <v>4.3929373993446041E-5</v>
      </c>
      <c r="AZ578" s="12">
        <f t="shared" si="391"/>
        <v>3.9252351215169777E-4</v>
      </c>
      <c r="BE578" s="1">
        <f t="shared" si="411"/>
        <v>44258</v>
      </c>
      <c r="BF578" s="4">
        <f>lambda!$C$1*BF577</f>
        <v>8.1900023057004072E-5</v>
      </c>
      <c r="BG578" s="12">
        <f t="shared" si="412"/>
        <v>1.5030104970709592E-9</v>
      </c>
      <c r="BH578" s="12">
        <f t="shared" si="413"/>
        <v>3.5288986423154371E-10</v>
      </c>
      <c r="BI578" s="12">
        <f t="shared" si="414"/>
        <v>8.0706146879803208E-9</v>
      </c>
      <c r="BJ578" s="12">
        <f t="shared" si="415"/>
        <v>2.5640485721700138E-8</v>
      </c>
      <c r="BK578" s="12">
        <f t="shared" si="416"/>
        <v>4.1986654316719687E-8</v>
      </c>
      <c r="BL578" s="12">
        <f t="shared" si="417"/>
        <v>1.3547558330766852E-8</v>
      </c>
      <c r="BM578" s="12">
        <f t="shared" si="418"/>
        <v>4.7021436784431976E-9</v>
      </c>
      <c r="BN578" s="12">
        <f t="shared" si="419"/>
        <v>3.5978167429429856E-9</v>
      </c>
      <c r="BO578" s="12">
        <f t="shared" si="420"/>
        <v>3.2147684695640263E-8</v>
      </c>
    </row>
    <row r="579" spans="1:67" x14ac:dyDescent="0.25">
      <c r="A579" s="1">
        <v>44257</v>
      </c>
      <c r="B579" s="33">
        <v>4.6399999999999997</v>
      </c>
      <c r="C579" s="33">
        <v>4.62</v>
      </c>
      <c r="D579" s="33">
        <v>4.66</v>
      </c>
      <c r="E579" s="33">
        <v>4.74</v>
      </c>
      <c r="F579" s="33">
        <v>5.23</v>
      </c>
      <c r="G579" s="33">
        <v>5.73</v>
      </c>
      <c r="H579" s="33">
        <v>6.35</v>
      </c>
      <c r="I579" s="33">
        <v>6.68</v>
      </c>
      <c r="J579" s="33">
        <v>6.94</v>
      </c>
      <c r="K579" s="33">
        <v>7.17</v>
      </c>
      <c r="L579" s="33">
        <v>7.29</v>
      </c>
      <c r="M579" s="33">
        <v>7.41</v>
      </c>
      <c r="O579" s="1">
        <f t="shared" si="392"/>
        <v>44257</v>
      </c>
      <c r="P579" s="6">
        <f t="shared" si="393"/>
        <v>4.5227178256967981</v>
      </c>
      <c r="Q579" s="6">
        <f t="shared" si="394"/>
        <v>4.658047114226882</v>
      </c>
      <c r="R579" s="6">
        <f t="shared" si="395"/>
        <v>4.8899649678207702</v>
      </c>
      <c r="S579" s="6">
        <f t="shared" si="396"/>
        <v>5.7222923429444128</v>
      </c>
      <c r="T579" s="6">
        <f t="shared" si="397"/>
        <v>6.7371385334427103</v>
      </c>
      <c r="U579" s="6">
        <f t="shared" si="398"/>
        <v>7.5523125367901294</v>
      </c>
      <c r="V579" s="6">
        <f t="shared" si="399"/>
        <v>7.7914488185314656</v>
      </c>
      <c r="W579" s="6">
        <f t="shared" si="400"/>
        <v>8.1333684857983979</v>
      </c>
      <c r="X579" s="6">
        <f t="shared" si="401"/>
        <v>8.8886108520612215</v>
      </c>
      <c r="AC579" s="1">
        <f t="shared" si="402"/>
        <v>44257</v>
      </c>
      <c r="AD579" s="9">
        <f t="shared" si="403"/>
        <v>8.5897281675578006E-3</v>
      </c>
      <c r="AE579" s="9">
        <f t="shared" si="404"/>
        <v>6.2353129450259054E-3</v>
      </c>
      <c r="AF579" s="9">
        <f t="shared" si="405"/>
        <v>1.9545030269160625E-3</v>
      </c>
      <c r="AG579" s="9">
        <f t="shared" si="406"/>
        <v>7.014597421275779E-3</v>
      </c>
      <c r="AH579" s="9">
        <f t="shared" si="407"/>
        <v>5.9545282656599061E-3</v>
      </c>
      <c r="AI579" s="9">
        <f t="shared" si="408"/>
        <v>-1.2168691730718592E-2</v>
      </c>
      <c r="AJ579" s="9">
        <f t="shared" si="409"/>
        <v>-2.0656685595522455E-2</v>
      </c>
      <c r="AK579" s="9">
        <f t="shared" si="381"/>
        <v>-2.1220874409868619E-2</v>
      </c>
      <c r="AL579" s="9">
        <f t="shared" si="382"/>
        <v>-1.2023736479625386E-2</v>
      </c>
      <c r="AQ579" s="1">
        <f t="shared" si="410"/>
        <v>44257</v>
      </c>
      <c r="AR579" s="12">
        <f t="shared" si="383"/>
        <v>7.3783429992535889E-5</v>
      </c>
      <c r="AS579" s="12">
        <f t="shared" si="384"/>
        <v>3.887912752240763E-5</v>
      </c>
      <c r="AT579" s="12">
        <f t="shared" si="385"/>
        <v>3.8200820822240505E-6</v>
      </c>
      <c r="AU579" s="12">
        <f t="shared" si="386"/>
        <v>4.9204576982568811E-5</v>
      </c>
      <c r="AV579" s="12">
        <f t="shared" si="387"/>
        <v>3.545640686654277E-5</v>
      </c>
      <c r="AW579" s="12">
        <f t="shared" si="388"/>
        <v>1.4807705843725903E-4</v>
      </c>
      <c r="AX579" s="12">
        <f t="shared" si="389"/>
        <v>4.2669865979226492E-4</v>
      </c>
      <c r="AY579" s="12">
        <f t="shared" si="390"/>
        <v>4.503255107194168E-4</v>
      </c>
      <c r="AZ579" s="12">
        <f t="shared" si="391"/>
        <v>1.4457023893147428E-4</v>
      </c>
      <c r="BE579" s="1">
        <f t="shared" si="411"/>
        <v>44257</v>
      </c>
      <c r="BF579" s="4">
        <f>lambda!$C$1*BF578</f>
        <v>8.125002287401198E-5</v>
      </c>
      <c r="BG579" s="12">
        <f t="shared" si="412"/>
        <v>5.9949053746166027E-9</v>
      </c>
      <c r="BH579" s="12">
        <f t="shared" si="413"/>
        <v>3.1589300005172488E-9</v>
      </c>
      <c r="BI579" s="12">
        <f t="shared" si="414"/>
        <v>3.1038175656130742E-10</v>
      </c>
      <c r="BJ579" s="12">
        <f t="shared" si="415"/>
        <v>3.9978730053397996E-9</v>
      </c>
      <c r="BK579" s="12">
        <f t="shared" si="416"/>
        <v>2.8808338689368756E-9</v>
      </c>
      <c r="BL579" s="12">
        <f t="shared" si="417"/>
        <v>1.2031264385143706E-8</v>
      </c>
      <c r="BM579" s="12">
        <f t="shared" si="418"/>
        <v>3.4669275868431781E-8</v>
      </c>
      <c r="BN579" s="12">
        <f t="shared" si="419"/>
        <v>3.658895804670374E-8</v>
      </c>
      <c r="BO579" s="12">
        <f t="shared" si="420"/>
        <v>1.1746335220083661E-8</v>
      </c>
    </row>
    <row r="580" spans="1:67" x14ac:dyDescent="0.25">
      <c r="A580" s="1">
        <v>44256</v>
      </c>
      <c r="B580" s="33">
        <v>4.5599999999999996</v>
      </c>
      <c r="C580" s="33">
        <v>4.5599999999999996</v>
      </c>
      <c r="D580" s="33">
        <v>4.6100000000000003</v>
      </c>
      <c r="E580" s="33">
        <v>4.7</v>
      </c>
      <c r="F580" s="33">
        <v>5.19</v>
      </c>
      <c r="G580" s="33">
        <v>5.69</v>
      </c>
      <c r="H580" s="33">
        <v>6.36</v>
      </c>
      <c r="I580" s="33">
        <v>6.73</v>
      </c>
      <c r="J580" s="33">
        <v>7.02</v>
      </c>
      <c r="K580" s="33">
        <v>7.25</v>
      </c>
      <c r="L580" s="33">
        <v>7.36</v>
      </c>
      <c r="M580" s="33">
        <v>7.46</v>
      </c>
      <c r="O580" s="1">
        <f t="shared" si="392"/>
        <v>44256</v>
      </c>
      <c r="P580" s="6">
        <f t="shared" si="393"/>
        <v>4.4840352831022834</v>
      </c>
      <c r="Q580" s="6">
        <f t="shared" si="394"/>
        <v>4.6290930952505249</v>
      </c>
      <c r="R580" s="6">
        <f t="shared" si="395"/>
        <v>4.8804168504413603</v>
      </c>
      <c r="S580" s="6">
        <f t="shared" si="396"/>
        <v>5.682293218720158</v>
      </c>
      <c r="T580" s="6">
        <f t="shared" si="397"/>
        <v>6.6971412522662366</v>
      </c>
      <c r="U580" s="6">
        <f t="shared" si="398"/>
        <v>7.644775737024001</v>
      </c>
      <c r="V580" s="6">
        <f t="shared" si="399"/>
        <v>7.9540681327194491</v>
      </c>
      <c r="W580" s="6">
        <f t="shared" si="400"/>
        <v>8.3078100317936983</v>
      </c>
      <c r="X580" s="6">
        <f t="shared" si="401"/>
        <v>8.9961302638138907</v>
      </c>
      <c r="AC580" s="1">
        <f t="shared" si="402"/>
        <v>44256</v>
      </c>
      <c r="AD580" s="9">
        <f t="shared" si="403"/>
        <v>-1.2855758625569542E-2</v>
      </c>
      <c r="AE580" s="9">
        <f t="shared" si="404"/>
        <v>-1.4505868731468941E-2</v>
      </c>
      <c r="AF580" s="9">
        <f t="shared" si="405"/>
        <v>-1.9545030269160161E-3</v>
      </c>
      <c r="AG580" s="9">
        <f t="shared" si="406"/>
        <v>3.2414697690206042E-5</v>
      </c>
      <c r="AH580" s="9">
        <f t="shared" si="407"/>
        <v>-7.4807245020941876E-3</v>
      </c>
      <c r="AI580" s="9">
        <f t="shared" si="408"/>
        <v>-7.7303046162395589E-3</v>
      </c>
      <c r="AJ580" s="9">
        <f t="shared" si="409"/>
        <v>-6.3555622247485778E-4</v>
      </c>
      <c r="AK580" s="9">
        <f t="shared" si="381"/>
        <v>-8.8385020609249871E-3</v>
      </c>
      <c r="AL580" s="9">
        <f t="shared" si="382"/>
        <v>-1.0451968376723715E-2</v>
      </c>
      <c r="AQ580" s="1">
        <f t="shared" si="410"/>
        <v>44256</v>
      </c>
      <c r="AR580" s="12">
        <f t="shared" si="383"/>
        <v>1.6527052983890568E-4</v>
      </c>
      <c r="AS580" s="12">
        <f t="shared" si="384"/>
        <v>2.1042022765460833E-4</v>
      </c>
      <c r="AT580" s="12">
        <f t="shared" si="385"/>
        <v>3.8200820822238692E-6</v>
      </c>
      <c r="AU580" s="12">
        <f t="shared" si="386"/>
        <v>1.0507126263474489E-9</v>
      </c>
      <c r="AV580" s="12">
        <f t="shared" si="387"/>
        <v>5.596123907623233E-5</v>
      </c>
      <c r="AW580" s="12">
        <f t="shared" si="388"/>
        <v>5.9757609459854631E-5</v>
      </c>
      <c r="AX580" s="12">
        <f t="shared" si="389"/>
        <v>4.039317119265109E-7</v>
      </c>
      <c r="AY580" s="12">
        <f t="shared" si="390"/>
        <v>7.8119118680975246E-5</v>
      </c>
      <c r="AZ580" s="12">
        <f t="shared" si="391"/>
        <v>1.0924364294803258E-4</v>
      </c>
      <c r="BE580" s="1">
        <f t="shared" si="411"/>
        <v>44256</v>
      </c>
      <c r="BF580" s="4">
        <f>lambda!$C$1*BF579</f>
        <v>8.0605181422630938E-5</v>
      </c>
      <c r="BG580" s="12">
        <f t="shared" si="412"/>
        <v>1.3321661041479332E-8</v>
      </c>
      <c r="BH580" s="12">
        <f t="shared" si="413"/>
        <v>1.6960960625091008E-8</v>
      </c>
      <c r="BI580" s="12">
        <f t="shared" si="414"/>
        <v>3.0791840928699674E-10</v>
      </c>
      <c r="BJ580" s="12">
        <f t="shared" si="415"/>
        <v>8.4692881869785143E-14</v>
      </c>
      <c r="BK580" s="12">
        <f t="shared" si="416"/>
        <v>4.5107658283749309E-9</v>
      </c>
      <c r="BL580" s="12">
        <f t="shared" si="417"/>
        <v>4.8167729518943096E-9</v>
      </c>
      <c r="BM580" s="12">
        <f t="shared" si="418"/>
        <v>3.2558988922190306E-11</v>
      </c>
      <c r="BN580" s="12">
        <f t="shared" si="419"/>
        <v>6.2968057338560477E-9</v>
      </c>
      <c r="BO580" s="12">
        <f t="shared" si="420"/>
        <v>8.8056036590952824E-9</v>
      </c>
    </row>
    <row r="581" spans="1:67" x14ac:dyDescent="0.25">
      <c r="A581" s="1">
        <v>44253</v>
      </c>
      <c r="B581" s="33">
        <v>4.58</v>
      </c>
      <c r="C581" s="33">
        <v>4.5999999999999996</v>
      </c>
      <c r="D581" s="33">
        <v>4.66</v>
      </c>
      <c r="E581" s="33">
        <v>4.74</v>
      </c>
      <c r="F581" s="33">
        <v>5.21</v>
      </c>
      <c r="G581" s="33">
        <v>5.72</v>
      </c>
      <c r="H581" s="33">
        <v>6.4</v>
      </c>
      <c r="I581" s="33">
        <v>6.76</v>
      </c>
      <c r="J581" s="33">
        <v>7.06</v>
      </c>
      <c r="K581" s="33">
        <v>7.3</v>
      </c>
      <c r="L581" s="33">
        <v>7.42</v>
      </c>
      <c r="M581" s="33">
        <v>7.54</v>
      </c>
      <c r="O581" s="1">
        <f t="shared" si="392"/>
        <v>44253</v>
      </c>
      <c r="P581" s="6">
        <f t="shared" si="393"/>
        <v>4.5420530907855472</v>
      </c>
      <c r="Q581" s="6">
        <f t="shared" si="394"/>
        <v>4.6967315029308843</v>
      </c>
      <c r="R581" s="6">
        <f t="shared" si="395"/>
        <v>4.8899649678207702</v>
      </c>
      <c r="S581" s="6">
        <f t="shared" si="396"/>
        <v>5.6821090318884826</v>
      </c>
      <c r="T581" s="6">
        <f t="shared" si="397"/>
        <v>6.747428579234005</v>
      </c>
      <c r="U581" s="6">
        <f t="shared" si="398"/>
        <v>7.7041011886717641</v>
      </c>
      <c r="V581" s="6">
        <f t="shared" si="399"/>
        <v>7.9591249970057509</v>
      </c>
      <c r="W581" s="6">
        <f t="shared" si="400"/>
        <v>8.3815640854261488</v>
      </c>
      <c r="X581" s="6">
        <f t="shared" si="401"/>
        <v>9.0906506343283802</v>
      </c>
      <c r="AC581" s="1">
        <f t="shared" si="402"/>
        <v>44253</v>
      </c>
      <c r="AD581" s="9">
        <f t="shared" si="403"/>
        <v>-6.3649884417870759E-3</v>
      </c>
      <c r="AE581" s="9">
        <f t="shared" si="404"/>
        <v>-4.1030080716639916E-3</v>
      </c>
      <c r="AF581" s="9">
        <f t="shared" si="405"/>
        <v>-3.9355529482089594E-3</v>
      </c>
      <c r="AG581" s="9">
        <f t="shared" si="406"/>
        <v>3.5571207217853854E-3</v>
      </c>
      <c r="AH581" s="9">
        <f t="shared" si="407"/>
        <v>2.7289803228878692E-2</v>
      </c>
      <c r="AI581" s="9">
        <f t="shared" si="408"/>
        <v>1.5516325681816072E-2</v>
      </c>
      <c r="AJ581" s="9">
        <f t="shared" si="409"/>
        <v>1.2703374970666995E-3</v>
      </c>
      <c r="AK581" s="9">
        <f t="shared" ref="AK581:AK644" si="421">LN(W581/W582)</f>
        <v>3.6694584766957575E-3</v>
      </c>
      <c r="AL581" s="9">
        <f t="shared" ref="AL581:AL644" si="422">LN(X581/X582)</f>
        <v>-1.525418131059819E-3</v>
      </c>
      <c r="AQ581" s="1">
        <f t="shared" si="410"/>
        <v>44253</v>
      </c>
      <c r="AR581" s="12">
        <f t="shared" ref="AR581:AR644" si="423">AD581^2</f>
        <v>4.051307786408307E-5</v>
      </c>
      <c r="AS581" s="12">
        <f t="shared" ref="AS581:AS644" si="424">AE581^2</f>
        <v>1.6834675236139868E-5</v>
      </c>
      <c r="AT581" s="12">
        <f t="shared" ref="AT581:AT644" si="425">AF581^2</f>
        <v>1.5488577008156233E-5</v>
      </c>
      <c r="AU581" s="12">
        <f t="shared" ref="AU581:AU644" si="426">AG581^2</f>
        <v>1.2653107829354982E-5</v>
      </c>
      <c r="AV581" s="12">
        <f t="shared" ref="AV581:AV644" si="427">AH581^2</f>
        <v>7.4473336027091783E-4</v>
      </c>
      <c r="AW581" s="12">
        <f t="shared" ref="AW581:AW644" si="428">AI581^2</f>
        <v>2.4075636266418499E-4</v>
      </c>
      <c r="AX581" s="12">
        <f t="shared" ref="AX581:AX644" si="429">AJ581^2</f>
        <v>1.6137573564536867E-6</v>
      </c>
      <c r="AY581" s="12">
        <f t="shared" ref="AY581:AY644" si="430">AK581^2</f>
        <v>1.3464925512194349E-5</v>
      </c>
      <c r="AZ581" s="12">
        <f t="shared" ref="AZ581:AZ644" si="431">AL581^2</f>
        <v>2.326900474566031E-6</v>
      </c>
      <c r="BE581" s="1">
        <f t="shared" si="411"/>
        <v>44253</v>
      </c>
      <c r="BF581" s="4">
        <f>lambda!$C$1*BF580</f>
        <v>7.9965457760546561E-5</v>
      </c>
      <c r="BG581" s="12">
        <f t="shared" si="412"/>
        <v>3.2396468166900686E-9</v>
      </c>
      <c r="BH581" s="12">
        <f t="shared" si="413"/>
        <v>1.3461925115080618E-9</v>
      </c>
      <c r="BI581" s="12">
        <f t="shared" si="414"/>
        <v>1.2385511505166899E-9</v>
      </c>
      <c r="BJ581" s="12">
        <f t="shared" si="415"/>
        <v>1.0118115596679269E-9</v>
      </c>
      <c r="BK581" s="12">
        <f t="shared" si="416"/>
        <v>5.9552944063613987E-8</v>
      </c>
      <c r="BL581" s="12">
        <f t="shared" si="417"/>
        <v>1.9252192749205715E-8</v>
      </c>
      <c r="BM581" s="12">
        <f t="shared" si="418"/>
        <v>1.2904484572326856E-10</v>
      </c>
      <c r="BN581" s="12">
        <f t="shared" si="419"/>
        <v>1.0767289322942829E-9</v>
      </c>
      <c r="BO581" s="12">
        <f t="shared" si="420"/>
        <v>1.860716616119057E-10</v>
      </c>
    </row>
    <row r="582" spans="1:67" x14ac:dyDescent="0.25">
      <c r="A582" s="1">
        <v>44252</v>
      </c>
      <c r="B582" s="33">
        <v>4.59</v>
      </c>
      <c r="C582" s="33">
        <v>4.62</v>
      </c>
      <c r="D582" s="33">
        <v>4.68</v>
      </c>
      <c r="E582" s="33">
        <v>4.76</v>
      </c>
      <c r="F582" s="33">
        <v>5.21</v>
      </c>
      <c r="G582" s="33">
        <v>5.66</v>
      </c>
      <c r="H582" s="33">
        <v>6.32</v>
      </c>
      <c r="I582" s="33">
        <v>6.7</v>
      </c>
      <c r="J582" s="33">
        <v>7.01</v>
      </c>
      <c r="K582" s="33">
        <v>7.27</v>
      </c>
      <c r="L582" s="33">
        <v>7.4</v>
      </c>
      <c r="M582" s="33">
        <v>7.54</v>
      </c>
      <c r="O582" s="1">
        <f t="shared" si="392"/>
        <v>44252</v>
      </c>
      <c r="P582" s="6">
        <f t="shared" si="393"/>
        <v>4.5710554080029553</v>
      </c>
      <c r="Q582" s="6">
        <f t="shared" si="394"/>
        <v>4.7160418182975228</v>
      </c>
      <c r="R582" s="6">
        <f t="shared" si="395"/>
        <v>4.9092476028937959</v>
      </c>
      <c r="S582" s="6">
        <f t="shared" si="396"/>
        <v>5.6619329896907322</v>
      </c>
      <c r="T582" s="6">
        <f t="shared" si="397"/>
        <v>6.5657823982976149</v>
      </c>
      <c r="U582" s="6">
        <f t="shared" si="398"/>
        <v>7.5854844731386262</v>
      </c>
      <c r="V582" s="6">
        <f t="shared" si="399"/>
        <v>7.9490206414079445</v>
      </c>
      <c r="W582" s="6">
        <f t="shared" si="400"/>
        <v>8.3508646436554645</v>
      </c>
      <c r="X582" s="6">
        <f t="shared" si="401"/>
        <v>9.1045282595286761</v>
      </c>
      <c r="AC582" s="1">
        <f t="shared" si="402"/>
        <v>44252</v>
      </c>
      <c r="AD582" s="9">
        <f t="shared" si="403"/>
        <v>-2.112052738399919E-3</v>
      </c>
      <c r="AE582" s="9">
        <f t="shared" si="404"/>
        <v>4.1095000381884102E-3</v>
      </c>
      <c r="AF582" s="9">
        <f t="shared" si="405"/>
        <v>7.9042839268575298E-3</v>
      </c>
      <c r="AG582" s="9">
        <f t="shared" si="406"/>
        <v>2.6950574480754642E-2</v>
      </c>
      <c r="AH582" s="9">
        <f t="shared" si="407"/>
        <v>2.6348914285174069E-2</v>
      </c>
      <c r="AI582" s="9">
        <f t="shared" si="408"/>
        <v>1.9304414083625255E-2</v>
      </c>
      <c r="AJ582" s="9">
        <f t="shared" si="409"/>
        <v>6.7043518120446571E-3</v>
      </c>
      <c r="AK582" s="9">
        <f t="shared" si="421"/>
        <v>-4.7579252079098791E-3</v>
      </c>
      <c r="AL582" s="9">
        <f t="shared" si="422"/>
        <v>-4.5135060477387557E-5</v>
      </c>
      <c r="AQ582" s="1">
        <f t="shared" si="410"/>
        <v>44252</v>
      </c>
      <c r="AR582" s="12">
        <f t="shared" si="423"/>
        <v>4.4607667697825964E-6</v>
      </c>
      <c r="AS582" s="12">
        <f t="shared" si="424"/>
        <v>1.6887990563870545E-5</v>
      </c>
      <c r="AT582" s="12">
        <f t="shared" si="425"/>
        <v>6.2477704396378294E-5</v>
      </c>
      <c r="AU582" s="12">
        <f t="shared" si="426"/>
        <v>7.2633346484270341E-4</v>
      </c>
      <c r="AV582" s="12">
        <f t="shared" si="427"/>
        <v>6.9426528400745016E-4</v>
      </c>
      <c r="AW582" s="12">
        <f t="shared" si="428"/>
        <v>3.7266040311206909E-4</v>
      </c>
      <c r="AX582" s="12">
        <f t="shared" si="429"/>
        <v>4.4948333219666477E-5</v>
      </c>
      <c r="AY582" s="12">
        <f t="shared" si="430"/>
        <v>2.2637852284064267E-5</v>
      </c>
      <c r="AZ582" s="12">
        <f t="shared" si="431"/>
        <v>2.0371736842974322E-9</v>
      </c>
      <c r="BE582" s="1">
        <f t="shared" si="411"/>
        <v>44252</v>
      </c>
      <c r="BF582" s="4">
        <f>lambda!$C$1*BF581</f>
        <v>7.9330811270383501E-5</v>
      </c>
      <c r="BG582" s="12">
        <f t="shared" si="412"/>
        <v>3.5387624673482139E-10</v>
      </c>
      <c r="BH582" s="12">
        <f t="shared" si="413"/>
        <v>1.3397379921584318E-9</v>
      </c>
      <c r="BI582" s="12">
        <f t="shared" si="414"/>
        <v>4.9564069760758957E-9</v>
      </c>
      <c r="BJ582" s="12">
        <f t="shared" si="415"/>
        <v>5.7620623018800233E-8</v>
      </c>
      <c r="BK582" s="12">
        <f t="shared" si="416"/>
        <v>5.507662821717423E-8</v>
      </c>
      <c r="BL582" s="12">
        <f t="shared" si="417"/>
        <v>2.9563452107228591E-8</v>
      </c>
      <c r="BM582" s="12">
        <f t="shared" si="418"/>
        <v>3.5657877395676705E-9</v>
      </c>
      <c r="BN582" s="12">
        <f t="shared" si="419"/>
        <v>1.7958791871139225E-9</v>
      </c>
      <c r="BO582" s="12">
        <f t="shared" si="420"/>
        <v>1.616106410739914E-13</v>
      </c>
    </row>
    <row r="583" spans="1:67" x14ac:dyDescent="0.25">
      <c r="A583" s="1">
        <v>44251</v>
      </c>
      <c r="B583" s="33">
        <v>4.5999999999999996</v>
      </c>
      <c r="C583" s="33">
        <v>4.63</v>
      </c>
      <c r="D583" s="33">
        <v>4.68</v>
      </c>
      <c r="E583" s="33">
        <v>4.75</v>
      </c>
      <c r="F583" s="33">
        <v>5.13</v>
      </c>
      <c r="G583" s="33">
        <v>5.55</v>
      </c>
      <c r="H583" s="33">
        <v>6.2</v>
      </c>
      <c r="I583" s="33">
        <v>6.6</v>
      </c>
      <c r="J583" s="33">
        <v>6.95</v>
      </c>
      <c r="K583" s="33">
        <v>7.23</v>
      </c>
      <c r="L583" s="33">
        <v>7.37</v>
      </c>
      <c r="M583" s="33">
        <v>7.51</v>
      </c>
      <c r="O583" s="1">
        <f t="shared" ref="O583:O646" si="432">A583</f>
        <v>44251</v>
      </c>
      <c r="P583" s="6">
        <f t="shared" ref="P583:P646" si="433">((1+C583/100)^Q$2/(1+B583/100)^P$2-1)*100/(Q$2-P$2)</f>
        <v>4.5807199204822346</v>
      </c>
      <c r="Q583" s="6">
        <f t="shared" ref="Q583:Q646" si="434">((1+D583/100)^R$2/(1+C583/100)^Q$2-1)*100/(R$2-Q$2)</f>
        <v>4.6967010120061659</v>
      </c>
      <c r="R583" s="6">
        <f t="shared" ref="R583:R646" si="435">((1+E583/100)^S$2/(1+D583/100)^R$2-1)*100/(S$2-R$2)</f>
        <v>4.8705964719657047</v>
      </c>
      <c r="S583" s="6">
        <f t="shared" ref="S583:S646" si="436">((1+F583/100)^T$2/(1+E583/100)^S$2-1)*100/(T$2-S$2)</f>
        <v>5.5113785202863808</v>
      </c>
      <c r="T583" s="6">
        <f t="shared" ref="T583:T646" si="437">((1+G583/100)^U$2/(1+F583/100)^T$2-1)*100/(U$2-T$2)</f>
        <v>6.3950404711070608</v>
      </c>
      <c r="U583" s="6">
        <f t="shared" ref="U583:U646" si="438">((1+H583/100)^V$2/(1+G583/100)^U$2-1)*100/(V$2-U$2)</f>
        <v>7.4404554934352714</v>
      </c>
      <c r="V583" s="6">
        <f t="shared" ref="V583:V646" si="439">((1+I583/100)^W$2/(1+H583/100)^V$2-1)*100/(W$2-V$2)</f>
        <v>7.8959058595104654</v>
      </c>
      <c r="W583" s="6">
        <f t="shared" ref="W583:W646" si="440">((1+J583/100)^X$2/(1+I583/100)^W$2-1)*100/(X$2-W$2)</f>
        <v>8.3906921059608024</v>
      </c>
      <c r="X583" s="6">
        <f t="shared" ref="X583:X646" si="441">((1+K583/100)^Y$2/(1+J583/100)^X$2-1)*100/(Y$2-X$2)</f>
        <v>9.1049392022361797</v>
      </c>
      <c r="AC583" s="1">
        <f t="shared" ref="AC583:AC646" si="442">O583</f>
        <v>44251</v>
      </c>
      <c r="AD583" s="9">
        <f t="shared" ref="AD583:AD646" si="443">LN(P583/P584)</f>
        <v>2.7824670500241282E-2</v>
      </c>
      <c r="AE583" s="9">
        <f t="shared" ref="AE583:AE646" si="444">LN(Q583/Q584)</f>
        <v>2.2883428709809649E-2</v>
      </c>
      <c r="AF583" s="9">
        <f t="shared" ref="AF583:AF646" si="445">LN(R583/R584)</f>
        <v>1.3942582116623688E-2</v>
      </c>
      <c r="AG583" s="9">
        <f t="shared" ref="AG583:AG646" si="446">LN(S583/S584)</f>
        <v>-7.0455673914446209E-5</v>
      </c>
      <c r="AH583" s="9">
        <f t="shared" ref="AH583:AH646" si="447">LN(T583/T584)</f>
        <v>-1.5712487470774698E-2</v>
      </c>
      <c r="AI583" s="9">
        <f t="shared" ref="AI583:AI646" si="448">LN(U583/U584)</f>
        <v>-7.245745363553803E-3</v>
      </c>
      <c r="AJ583" s="9">
        <f t="shared" ref="AJ583:AJ646" si="449">LN(V583/V584)</f>
        <v>-2.7220058326717185E-3</v>
      </c>
      <c r="AK583" s="9">
        <f t="shared" si="421"/>
        <v>1.8821973404532304E-3</v>
      </c>
      <c r="AL583" s="9">
        <f t="shared" si="422"/>
        <v>2.9918171438770339E-3</v>
      </c>
      <c r="AQ583" s="1">
        <f t="shared" ref="AQ583:AQ646" si="450">AC583</f>
        <v>44251</v>
      </c>
      <c r="AR583" s="12">
        <f t="shared" si="423"/>
        <v>7.7421228844699744E-4</v>
      </c>
      <c r="AS583" s="12">
        <f t="shared" si="424"/>
        <v>5.2365130951694048E-4</v>
      </c>
      <c r="AT583" s="12">
        <f t="shared" si="425"/>
        <v>1.9439559607879468E-4</v>
      </c>
      <c r="AU583" s="12">
        <f t="shared" si="426"/>
        <v>4.9640019867387757E-9</v>
      </c>
      <c r="AV583" s="12">
        <f t="shared" si="427"/>
        <v>2.4688226251925186E-4</v>
      </c>
      <c r="AW583" s="12">
        <f t="shared" si="428"/>
        <v>5.2500825873461431E-5</v>
      </c>
      <c r="AX583" s="12">
        <f t="shared" si="429"/>
        <v>7.4093157530988557E-6</v>
      </c>
      <c r="AY583" s="12">
        <f t="shared" si="430"/>
        <v>3.5426668284092138E-6</v>
      </c>
      <c r="AZ583" s="12">
        <f t="shared" si="431"/>
        <v>8.9509698223965329E-6</v>
      </c>
      <c r="BE583" s="1">
        <f t="shared" ref="BE583:BE646" si="451">AQ583</f>
        <v>44251</v>
      </c>
      <c r="BF583" s="4">
        <f>lambda!$C$1*BF582</f>
        <v>7.8701201657126494E-5</v>
      </c>
      <c r="BG583" s="12">
        <f t="shared" ref="BG583:BG646" si="452">AR583*$BF583</f>
        <v>6.0931437438492534E-8</v>
      </c>
      <c r="BH583" s="12">
        <f t="shared" ref="BH583:BH646" si="453">AS583*$BF583</f>
        <v>4.1211987308311097E-8</v>
      </c>
      <c r="BI583" s="12">
        <f t="shared" ref="BI583:BI646" si="454">AT583*$BF583</f>
        <v>1.5299167008254528E-8</v>
      </c>
      <c r="BJ583" s="12">
        <f t="shared" ref="BJ583:BJ646" si="455">AU583*$BF583</f>
        <v>3.9067292138470496E-13</v>
      </c>
      <c r="BK583" s="12">
        <f t="shared" ref="BK583:BK646" si="456">AV583*$BF583</f>
        <v>1.9429930728095284E-8</v>
      </c>
      <c r="BL583" s="12">
        <f t="shared" ref="BL583:BL646" si="457">AW583*$BF583</f>
        <v>4.1318780842329724E-9</v>
      </c>
      <c r="BM583" s="12">
        <f t="shared" ref="BM583:BM646" si="458">AX583*$BF583</f>
        <v>5.8312205322595712E-10</v>
      </c>
      <c r="BN583" s="12">
        <f t="shared" ref="BN583:BN646" si="459">AY583*$BF583</f>
        <v>2.7881213646664627E-10</v>
      </c>
      <c r="BO583" s="12">
        <f t="shared" ref="BO583:BO646" si="460">AZ583*$BF583</f>
        <v>7.0445208101928322E-10</v>
      </c>
    </row>
    <row r="584" spans="1:67" x14ac:dyDescent="0.25">
      <c r="A584" s="1">
        <v>44249</v>
      </c>
      <c r="B584" s="33">
        <v>4.51</v>
      </c>
      <c r="C584" s="33">
        <v>4.5199999999999996</v>
      </c>
      <c r="D584" s="33">
        <v>4.57</v>
      </c>
      <c r="E584" s="33">
        <v>4.6500000000000004</v>
      </c>
      <c r="F584" s="33">
        <v>5.08</v>
      </c>
      <c r="G584" s="33">
        <v>5.55</v>
      </c>
      <c r="H584" s="33">
        <v>6.22</v>
      </c>
      <c r="I584" s="33">
        <v>6.62</v>
      </c>
      <c r="J584" s="33">
        <v>6.96</v>
      </c>
      <c r="K584" s="33">
        <v>7.23</v>
      </c>
      <c r="L584" s="33">
        <v>7.37</v>
      </c>
      <c r="M584" s="33">
        <v>7.5</v>
      </c>
      <c r="O584" s="1">
        <f t="shared" si="432"/>
        <v>44249</v>
      </c>
      <c r="P584" s="6">
        <f t="shared" si="433"/>
        <v>4.4550197901722655</v>
      </c>
      <c r="Q584" s="6">
        <f t="shared" si="434"/>
        <v>4.5904447794158365</v>
      </c>
      <c r="R584" s="6">
        <f t="shared" si="435"/>
        <v>4.8031589994065982</v>
      </c>
      <c r="S584" s="6">
        <f t="shared" si="436"/>
        <v>5.5117668418537935</v>
      </c>
      <c r="T584" s="6">
        <f t="shared" si="437"/>
        <v>6.4963160262437425</v>
      </c>
      <c r="U584" s="6">
        <f t="shared" si="438"/>
        <v>7.4945629269487775</v>
      </c>
      <c r="V584" s="6">
        <f t="shared" si="439"/>
        <v>7.9174278395032216</v>
      </c>
      <c r="W584" s="6">
        <f t="shared" si="440"/>
        <v>8.3749140209872301</v>
      </c>
      <c r="X584" s="6">
        <f t="shared" si="441"/>
        <v>9.0777395974474953</v>
      </c>
      <c r="AC584" s="1">
        <f t="shared" si="442"/>
        <v>44249</v>
      </c>
      <c r="AD584" s="9">
        <f t="shared" si="443"/>
        <v>-1.5081599487262676E-2</v>
      </c>
      <c r="AE584" s="9">
        <f t="shared" si="444"/>
        <v>-6.2894392577261338E-3</v>
      </c>
      <c r="AF584" s="9">
        <f t="shared" si="445"/>
        <v>-1.9893503565082378E-3</v>
      </c>
      <c r="AG584" s="9">
        <f t="shared" si="446"/>
        <v>1.1016571595966576E-2</v>
      </c>
      <c r="AH584" s="9">
        <f t="shared" si="447"/>
        <v>1.5635088539985229E-2</v>
      </c>
      <c r="AI584" s="9">
        <f t="shared" si="448"/>
        <v>5.738172556147083E-3</v>
      </c>
      <c r="AJ584" s="9">
        <f t="shared" si="449"/>
        <v>6.3403156185692401E-4</v>
      </c>
      <c r="AK584" s="9">
        <f t="shared" si="421"/>
        <v>-4.9719871962676683E-4</v>
      </c>
      <c r="AL584" s="9">
        <f t="shared" si="422"/>
        <v>-5.9777749702101361E-3</v>
      </c>
      <c r="AQ584" s="1">
        <f t="shared" si="450"/>
        <v>44249</v>
      </c>
      <c r="AR584" s="12">
        <f t="shared" si="423"/>
        <v>2.2745464309420181E-4</v>
      </c>
      <c r="AS584" s="12">
        <f t="shared" si="424"/>
        <v>3.9557046176626658E-5</v>
      </c>
      <c r="AT584" s="12">
        <f t="shared" si="425"/>
        <v>3.957514840939453E-6</v>
      </c>
      <c r="AU584" s="12">
        <f t="shared" si="426"/>
        <v>1.2136484972905754E-4</v>
      </c>
      <c r="AV584" s="12">
        <f t="shared" si="427"/>
        <v>2.444559936531774E-4</v>
      </c>
      <c r="AW584" s="12">
        <f t="shared" si="428"/>
        <v>3.2926624284119546E-5</v>
      </c>
      <c r="AX584" s="12">
        <f t="shared" si="429"/>
        <v>4.0199602143073043E-7</v>
      </c>
      <c r="AY584" s="12">
        <f t="shared" si="430"/>
        <v>2.472065667984963E-7</v>
      </c>
      <c r="AZ584" s="12">
        <f t="shared" si="431"/>
        <v>3.5733793594470796E-5</v>
      </c>
      <c r="BE584" s="1">
        <f t="shared" si="451"/>
        <v>44249</v>
      </c>
      <c r="BF584" s="4">
        <f>lambda!$C$1*BF583</f>
        <v>7.8076588945561999E-5</v>
      </c>
      <c r="BG584" s="12">
        <f t="shared" si="452"/>
        <v>1.7758882672625508E-8</v>
      </c>
      <c r="BH584" s="12">
        <f t="shared" si="453"/>
        <v>3.0884792342330945E-9</v>
      </c>
      <c r="BI584" s="12">
        <f t="shared" si="454"/>
        <v>3.0898925948199086E-10</v>
      </c>
      <c r="BJ584" s="12">
        <f t="shared" si="455"/>
        <v>9.4757534847355274E-9</v>
      </c>
      <c r="BK584" s="12">
        <f t="shared" si="456"/>
        <v>1.9086290131738044E-8</v>
      </c>
      <c r="BL584" s="12">
        <f t="shared" si="457"/>
        <v>2.5707985095961614E-9</v>
      </c>
      <c r="BM584" s="12">
        <f t="shared" si="458"/>
        <v>3.1386478122998471E-11</v>
      </c>
      <c r="BN584" s="12">
        <f t="shared" si="459"/>
        <v>1.9301045500569811E-11</v>
      </c>
      <c r="BO584" s="12">
        <f t="shared" si="460"/>
        <v>2.7899727139410527E-9</v>
      </c>
    </row>
    <row r="585" spans="1:67" x14ac:dyDescent="0.25">
      <c r="A585" s="1">
        <v>44247</v>
      </c>
      <c r="B585" s="33">
        <v>4.5599999999999996</v>
      </c>
      <c r="C585" s="33">
        <v>4.58</v>
      </c>
      <c r="D585" s="33">
        <v>4.62</v>
      </c>
      <c r="E585" s="33">
        <v>4.6900000000000004</v>
      </c>
      <c r="F585" s="33">
        <v>5.07</v>
      </c>
      <c r="G585" s="33">
        <v>5.51</v>
      </c>
      <c r="H585" s="33">
        <v>6.18</v>
      </c>
      <c r="I585" s="33">
        <v>6.59</v>
      </c>
      <c r="J585" s="33">
        <v>6.94</v>
      </c>
      <c r="K585" s="33">
        <v>7.23</v>
      </c>
      <c r="L585" s="33">
        <v>7.38</v>
      </c>
      <c r="M585" s="33">
        <v>7.51</v>
      </c>
      <c r="O585" s="1">
        <f t="shared" si="432"/>
        <v>44247</v>
      </c>
      <c r="P585" s="6">
        <f t="shared" si="433"/>
        <v>4.5227178285244918</v>
      </c>
      <c r="Q585" s="6">
        <f t="shared" si="434"/>
        <v>4.6194070858836866</v>
      </c>
      <c r="R585" s="6">
        <f t="shared" si="435"/>
        <v>4.8127236760665326</v>
      </c>
      <c r="S585" s="6">
        <f t="shared" si="436"/>
        <v>5.4513793103448283</v>
      </c>
      <c r="T585" s="6">
        <f t="shared" si="437"/>
        <v>6.3955354595574221</v>
      </c>
      <c r="U585" s="6">
        <f t="shared" si="438"/>
        <v>7.451680981305941</v>
      </c>
      <c r="V585" s="6">
        <f t="shared" si="439"/>
        <v>7.9124095314152214</v>
      </c>
      <c r="W585" s="6">
        <f t="shared" si="440"/>
        <v>8.3790790528539034</v>
      </c>
      <c r="X585" s="6">
        <f t="shared" si="441"/>
        <v>9.132166796699801</v>
      </c>
      <c r="AC585" s="1">
        <f t="shared" si="442"/>
        <v>44247</v>
      </c>
      <c r="AD585" s="9">
        <f t="shared" si="443"/>
        <v>-8.5143434745689472E-3</v>
      </c>
      <c r="AE585" s="9">
        <f t="shared" si="444"/>
        <v>-1.2473457286081152E-2</v>
      </c>
      <c r="AF585" s="9">
        <f t="shared" si="445"/>
        <v>-7.9852439566120547E-3</v>
      </c>
      <c r="AG585" s="9">
        <f t="shared" si="446"/>
        <v>-1.0959503706789933E-2</v>
      </c>
      <c r="AH585" s="9">
        <f t="shared" si="447"/>
        <v>-3.0831091895768365E-3</v>
      </c>
      <c r="AI585" s="9">
        <f t="shared" si="448"/>
        <v>-2.1211802566743917E-3</v>
      </c>
      <c r="AJ585" s="9">
        <f t="shared" si="449"/>
        <v>5.5451320688386929E-3</v>
      </c>
      <c r="AK585" s="9">
        <f t="shared" si="421"/>
        <v>-1.384998620826344E-3</v>
      </c>
      <c r="AL585" s="9">
        <f t="shared" si="422"/>
        <v>-1.47859846424135E-3</v>
      </c>
      <c r="AQ585" s="1">
        <f t="shared" si="450"/>
        <v>44247</v>
      </c>
      <c r="AR585" s="12">
        <f t="shared" si="423"/>
        <v>7.2494044802934814E-5</v>
      </c>
      <c r="AS585" s="12">
        <f t="shared" si="424"/>
        <v>1.5558713666769097E-4</v>
      </c>
      <c r="AT585" s="12">
        <f t="shared" si="425"/>
        <v>6.3764121046609335E-5</v>
      </c>
      <c r="AU585" s="12">
        <f t="shared" si="426"/>
        <v>1.2011072149914228E-4</v>
      </c>
      <c r="AV585" s="12">
        <f t="shared" si="427"/>
        <v>9.5055622748531386E-6</v>
      </c>
      <c r="AW585" s="12">
        <f t="shared" si="428"/>
        <v>4.4994056813052379E-6</v>
      </c>
      <c r="AX585" s="12">
        <f t="shared" si="429"/>
        <v>3.074848966086328E-5</v>
      </c>
      <c r="AY585" s="12">
        <f t="shared" si="430"/>
        <v>1.9182211796908752E-6</v>
      </c>
      <c r="AZ585" s="12">
        <f t="shared" si="431"/>
        <v>2.1862534184568789E-6</v>
      </c>
      <c r="BE585" s="1">
        <f t="shared" si="451"/>
        <v>44247</v>
      </c>
      <c r="BF585" s="4">
        <f>lambda!$C$1*BF584</f>
        <v>7.7456933477740078E-5</v>
      </c>
      <c r="BG585" s="12">
        <f t="shared" si="452"/>
        <v>5.6151664058332308E-9</v>
      </c>
      <c r="BH585" s="12">
        <f t="shared" si="453"/>
        <v>1.2051302494861394E-8</v>
      </c>
      <c r="BI585" s="12">
        <f t="shared" si="454"/>
        <v>4.9389732821737857E-9</v>
      </c>
      <c r="BJ585" s="12">
        <f t="shared" si="455"/>
        <v>9.3034081651224292E-9</v>
      </c>
      <c r="BK585" s="12">
        <f t="shared" si="456"/>
        <v>7.3627170479181521E-10</v>
      </c>
      <c r="BL585" s="12">
        <f t="shared" si="457"/>
        <v>3.4851016654622559E-10</v>
      </c>
      <c r="BM585" s="12">
        <f t="shared" si="458"/>
        <v>2.3816837182024658E-9</v>
      </c>
      <c r="BN585" s="12">
        <f t="shared" si="459"/>
        <v>1.4857953031090821E-10</v>
      </c>
      <c r="BO585" s="12">
        <f t="shared" si="460"/>
        <v>1.6934048559889631E-10</v>
      </c>
    </row>
    <row r="586" spans="1:67" x14ac:dyDescent="0.25">
      <c r="A586" s="1">
        <v>44246</v>
      </c>
      <c r="B586" s="33">
        <v>4.58</v>
      </c>
      <c r="C586" s="33">
        <v>4.6100000000000003</v>
      </c>
      <c r="D586" s="33">
        <v>4.66</v>
      </c>
      <c r="E586" s="33">
        <v>4.7300000000000004</v>
      </c>
      <c r="F586" s="33">
        <v>5.12</v>
      </c>
      <c r="G586" s="33">
        <v>5.55</v>
      </c>
      <c r="H586" s="33">
        <v>6.21</v>
      </c>
      <c r="I586" s="33">
        <v>6.6</v>
      </c>
      <c r="J586" s="33">
        <v>6.95</v>
      </c>
      <c r="K586" s="33">
        <v>7.24</v>
      </c>
      <c r="L586" s="33">
        <v>7.38</v>
      </c>
      <c r="M586" s="33">
        <v>7.52</v>
      </c>
      <c r="O586" s="1">
        <f t="shared" si="432"/>
        <v>44246</v>
      </c>
      <c r="P586" s="6">
        <f t="shared" si="433"/>
        <v>4.5613902028680542</v>
      </c>
      <c r="Q586" s="6">
        <f t="shared" si="434"/>
        <v>4.6773879218427794</v>
      </c>
      <c r="R586" s="6">
        <f t="shared" si="435"/>
        <v>4.8513082974972477</v>
      </c>
      <c r="S586" s="6">
        <f t="shared" si="436"/>
        <v>5.5114523059295317</v>
      </c>
      <c r="T586" s="6">
        <f t="shared" si="437"/>
        <v>6.4152840215480955</v>
      </c>
      <c r="U586" s="6">
        <f t="shared" si="438"/>
        <v>7.467504115809886</v>
      </c>
      <c r="V586" s="6">
        <f t="shared" si="439"/>
        <v>7.8686555983633273</v>
      </c>
      <c r="W586" s="6">
        <f t="shared" si="440"/>
        <v>8.3906921059608024</v>
      </c>
      <c r="X586" s="6">
        <f t="shared" si="441"/>
        <v>9.1456795920379488</v>
      </c>
      <c r="AC586" s="1">
        <f t="shared" si="442"/>
        <v>44246</v>
      </c>
      <c r="AD586" s="9">
        <f t="shared" si="443"/>
        <v>2.1213168171508446E-3</v>
      </c>
      <c r="AE586" s="9">
        <f t="shared" si="444"/>
        <v>2.0668728340628557E-3</v>
      </c>
      <c r="AF586" s="9">
        <f t="shared" si="445"/>
        <v>1.9901274511840939E-3</v>
      </c>
      <c r="AG586" s="9">
        <f t="shared" si="446"/>
        <v>9.1399722938197599E-3</v>
      </c>
      <c r="AH586" s="9">
        <f t="shared" si="447"/>
        <v>1.4204070026793256E-2</v>
      </c>
      <c r="AI586" s="9">
        <f t="shared" si="448"/>
        <v>1.8198088043914325E-2</v>
      </c>
      <c r="AJ586" s="9">
        <f t="shared" si="449"/>
        <v>6.1246101464312681E-3</v>
      </c>
      <c r="AK586" s="9">
        <f t="shared" si="421"/>
        <v>5.0501614730601276E-3</v>
      </c>
      <c r="AL586" s="9">
        <f t="shared" si="422"/>
        <v>4.4160341709604404E-3</v>
      </c>
      <c r="AQ586" s="1">
        <f t="shared" si="450"/>
        <v>44246</v>
      </c>
      <c r="AR586" s="12">
        <f t="shared" si="423"/>
        <v>4.49998503872699E-6</v>
      </c>
      <c r="AS586" s="12">
        <f t="shared" si="424"/>
        <v>4.2719633121870205E-6</v>
      </c>
      <c r="AT586" s="12">
        <f t="shared" si="425"/>
        <v>3.960607271956498E-6</v>
      </c>
      <c r="AU586" s="12">
        <f t="shared" si="426"/>
        <v>8.353909353179284E-5</v>
      </c>
      <c r="AV586" s="12">
        <f t="shared" si="427"/>
        <v>2.0175560532604658E-4</v>
      </c>
      <c r="AW586" s="12">
        <f t="shared" si="428"/>
        <v>3.3117040845405751E-4</v>
      </c>
      <c r="AX586" s="12">
        <f t="shared" si="429"/>
        <v>3.7510849445768836E-5</v>
      </c>
      <c r="AY586" s="12">
        <f t="shared" si="430"/>
        <v>2.5504130903980836E-5</v>
      </c>
      <c r="AZ586" s="12">
        <f t="shared" si="431"/>
        <v>1.9501357799090264E-5</v>
      </c>
      <c r="BE586" s="1">
        <f t="shared" si="451"/>
        <v>44246</v>
      </c>
      <c r="BF586" s="4">
        <f>lambda!$C$1*BF585</f>
        <v>7.684219591045643E-5</v>
      </c>
      <c r="BG586" s="12">
        <f t="shared" si="452"/>
        <v>3.4578873193998222E-10</v>
      </c>
      <c r="BH586" s="12">
        <f t="shared" si="453"/>
        <v>3.2826704175735735E-10</v>
      </c>
      <c r="BI586" s="12">
        <f t="shared" si="454"/>
        <v>3.0434175991605961E-10</v>
      </c>
      <c r="BJ586" s="12">
        <f t="shared" si="455"/>
        <v>6.4193273913519694E-9</v>
      </c>
      <c r="BK586" s="12">
        <f t="shared" si="456"/>
        <v>1.5503343750496798E-8</v>
      </c>
      <c r="BL586" s="12">
        <f t="shared" si="457"/>
        <v>2.5447861406172563E-8</v>
      </c>
      <c r="BM586" s="12">
        <f t="shared" si="458"/>
        <v>2.882416041879405E-9</v>
      </c>
      <c r="BN586" s="12">
        <f t="shared" si="459"/>
        <v>1.9597934234496218E-9</v>
      </c>
      <c r="BO586" s="12">
        <f t="shared" si="460"/>
        <v>1.4985271565176014E-9</v>
      </c>
    </row>
    <row r="587" spans="1:67" x14ac:dyDescent="0.25">
      <c r="A587" s="1">
        <v>44245</v>
      </c>
      <c r="B587" s="33">
        <v>4.57</v>
      </c>
      <c r="C587" s="33">
        <v>4.5999999999999996</v>
      </c>
      <c r="D587" s="33">
        <v>4.6500000000000004</v>
      </c>
      <c r="E587" s="33">
        <v>4.72</v>
      </c>
      <c r="F587" s="33">
        <v>5.09</v>
      </c>
      <c r="G587" s="33">
        <v>5.5</v>
      </c>
      <c r="H587" s="33">
        <v>6.13</v>
      </c>
      <c r="I587" s="33">
        <v>6.53</v>
      </c>
      <c r="J587" s="33">
        <v>6.89</v>
      </c>
      <c r="K587" s="33">
        <v>7.19</v>
      </c>
      <c r="L587" s="33">
        <v>7.33</v>
      </c>
      <c r="M587" s="33">
        <v>7.46</v>
      </c>
      <c r="O587" s="1">
        <f t="shared" si="432"/>
        <v>44245</v>
      </c>
      <c r="P587" s="6">
        <f t="shared" si="433"/>
        <v>4.5517243049617129</v>
      </c>
      <c r="Q587" s="6">
        <f t="shared" si="434"/>
        <v>4.6677303397478553</v>
      </c>
      <c r="R587" s="6">
        <f t="shared" si="435"/>
        <v>4.8416631763737783</v>
      </c>
      <c r="S587" s="6">
        <f t="shared" si="436"/>
        <v>5.4613072956455344</v>
      </c>
      <c r="T587" s="6">
        <f t="shared" si="437"/>
        <v>6.3248049845688215</v>
      </c>
      <c r="U587" s="6">
        <f t="shared" si="438"/>
        <v>7.3328388599419263</v>
      </c>
      <c r="V587" s="6">
        <f t="shared" si="439"/>
        <v>7.8206104295953764</v>
      </c>
      <c r="W587" s="6">
        <f t="shared" si="440"/>
        <v>8.3484245747169101</v>
      </c>
      <c r="X587" s="6">
        <f t="shared" si="441"/>
        <v>9.1053810039037195</v>
      </c>
      <c r="AC587" s="1">
        <f t="shared" si="442"/>
        <v>44245</v>
      </c>
      <c r="AD587" s="9">
        <f t="shared" si="443"/>
        <v>-1.056036282907679E-2</v>
      </c>
      <c r="AE587" s="9">
        <f t="shared" si="444"/>
        <v>-1.641893176743266E-2</v>
      </c>
      <c r="AF587" s="9">
        <f t="shared" si="445"/>
        <v>-1.1879675766585086E-2</v>
      </c>
      <c r="AG587" s="9">
        <f t="shared" si="446"/>
        <v>-1.4555036422118407E-2</v>
      </c>
      <c r="AH587" s="9">
        <f t="shared" si="447"/>
        <v>-1.5723504006812768E-2</v>
      </c>
      <c r="AI587" s="9">
        <f t="shared" si="448"/>
        <v>-1.5256023231187518E-2</v>
      </c>
      <c r="AJ587" s="9">
        <f t="shared" si="449"/>
        <v>-7.4908719117384491E-3</v>
      </c>
      <c r="AK587" s="9">
        <f t="shared" si="421"/>
        <v>-1.1068642087599553E-2</v>
      </c>
      <c r="AL587" s="9">
        <f t="shared" si="422"/>
        <v>-1.1809024551773404E-2</v>
      </c>
      <c r="AQ587" s="1">
        <f t="shared" si="450"/>
        <v>44245</v>
      </c>
      <c r="AR587" s="12">
        <f t="shared" si="423"/>
        <v>1.1152126308174674E-4</v>
      </c>
      <c r="AS587" s="12">
        <f t="shared" si="424"/>
        <v>2.6958132038360936E-4</v>
      </c>
      <c r="AT587" s="12">
        <f t="shared" si="425"/>
        <v>1.4112669631918896E-4</v>
      </c>
      <c r="AU587" s="12">
        <f t="shared" si="426"/>
        <v>2.1184908524919338E-4</v>
      </c>
      <c r="AV587" s="12">
        <f t="shared" si="427"/>
        <v>2.4722857825225717E-4</v>
      </c>
      <c r="AW587" s="12">
        <f t="shared" si="428"/>
        <v>2.3274624483053322E-4</v>
      </c>
      <c r="AX587" s="12">
        <f t="shared" si="429"/>
        <v>5.6113161998072051E-5</v>
      </c>
      <c r="AY587" s="12">
        <f t="shared" si="430"/>
        <v>1.2251483766338017E-4</v>
      </c>
      <c r="AZ587" s="12">
        <f t="shared" si="431"/>
        <v>1.3945306086438707E-4</v>
      </c>
      <c r="BE587" s="1">
        <f t="shared" si="451"/>
        <v>44245</v>
      </c>
      <c r="BF587" s="4">
        <f>lambda!$C$1*BF586</f>
        <v>7.6232337212754395E-5</v>
      </c>
      <c r="BG587" s="12">
        <f t="shared" si="452"/>
        <v>8.5015265336400147E-9</v>
      </c>
      <c r="BH587" s="12">
        <f t="shared" si="453"/>
        <v>2.0550814121742888E-8</v>
      </c>
      <c r="BI587" s="12">
        <f t="shared" si="454"/>
        <v>1.0758417903526397E-8</v>
      </c>
      <c r="BJ587" s="12">
        <f t="shared" si="455"/>
        <v>1.6149750904930063E-8</v>
      </c>
      <c r="BK587" s="12">
        <f t="shared" si="456"/>
        <v>1.8846812345955906E-8</v>
      </c>
      <c r="BL587" s="12">
        <f t="shared" si="457"/>
        <v>1.7742790220923502E-8</v>
      </c>
      <c r="BM587" s="12">
        <f t="shared" si="458"/>
        <v>4.277637487510944E-9</v>
      </c>
      <c r="BN587" s="12">
        <f t="shared" si="459"/>
        <v>9.3395924183206596E-9</v>
      </c>
      <c r="BO587" s="12">
        <f t="shared" si="460"/>
        <v>1.0630832761164718E-8</v>
      </c>
    </row>
    <row r="588" spans="1:67" x14ac:dyDescent="0.25">
      <c r="A588" s="1">
        <v>44244</v>
      </c>
      <c r="B588" s="33">
        <v>4.62</v>
      </c>
      <c r="C588" s="33">
        <v>4.6500000000000004</v>
      </c>
      <c r="D588" s="33">
        <v>4.71</v>
      </c>
      <c r="E588" s="33">
        <v>4.78</v>
      </c>
      <c r="F588" s="33">
        <v>5.16</v>
      </c>
      <c r="G588" s="33">
        <v>5.58</v>
      </c>
      <c r="H588" s="33">
        <v>6.22</v>
      </c>
      <c r="I588" s="33">
        <v>6.61</v>
      </c>
      <c r="J588" s="33">
        <v>6.97</v>
      </c>
      <c r="K588" s="33">
        <v>7.27</v>
      </c>
      <c r="L588" s="33">
        <v>7.41</v>
      </c>
      <c r="M588" s="33">
        <v>7.56</v>
      </c>
      <c r="O588" s="1">
        <f t="shared" si="432"/>
        <v>44244</v>
      </c>
      <c r="P588" s="6">
        <f t="shared" si="433"/>
        <v>4.6000468679370243</v>
      </c>
      <c r="Q588" s="6">
        <f t="shared" si="434"/>
        <v>4.7450021097535711</v>
      </c>
      <c r="R588" s="6">
        <f t="shared" si="435"/>
        <v>4.899523565945163</v>
      </c>
      <c r="S588" s="6">
        <f t="shared" si="436"/>
        <v>5.5413781255964967</v>
      </c>
      <c r="T588" s="6">
        <f t="shared" si="437"/>
        <v>6.4250390312517558</v>
      </c>
      <c r="U588" s="6">
        <f t="shared" si="438"/>
        <v>7.4455665214479438</v>
      </c>
      <c r="V588" s="6">
        <f t="shared" si="439"/>
        <v>7.8794135890939749</v>
      </c>
      <c r="W588" s="6">
        <f t="shared" si="440"/>
        <v>8.4413435933486856</v>
      </c>
      <c r="X588" s="6">
        <f t="shared" si="441"/>
        <v>9.2135440648838518</v>
      </c>
      <c r="AC588" s="1">
        <f t="shared" si="442"/>
        <v>44244</v>
      </c>
      <c r="AD588" s="9">
        <f t="shared" si="443"/>
        <v>1.69490931207909E-2</v>
      </c>
      <c r="AE588" s="9">
        <f t="shared" si="444"/>
        <v>1.4337827777063888E-2</v>
      </c>
      <c r="AF588" s="9">
        <f t="shared" si="445"/>
        <v>1.7874792272013162E-2</v>
      </c>
      <c r="AG588" s="9">
        <f t="shared" si="446"/>
        <v>1.2699042519602077E-2</v>
      </c>
      <c r="AH588" s="9">
        <f t="shared" si="447"/>
        <v>1.2528847596352186E-2</v>
      </c>
      <c r="AI588" s="9">
        <f t="shared" si="448"/>
        <v>4.2598908884881725E-3</v>
      </c>
      <c r="AJ588" s="9">
        <f t="shared" si="449"/>
        <v>-6.2639332779970448E-3</v>
      </c>
      <c r="AK588" s="9">
        <f t="shared" si="421"/>
        <v>-5.1125208118043969E-3</v>
      </c>
      <c r="AL588" s="9">
        <f t="shared" si="422"/>
        <v>-1.1783319232860722E-2</v>
      </c>
      <c r="AQ588" s="1">
        <f t="shared" si="450"/>
        <v>44244</v>
      </c>
      <c r="AR588" s="12">
        <f t="shared" si="423"/>
        <v>2.8727175761724143E-4</v>
      </c>
      <c r="AS588" s="12">
        <f t="shared" si="424"/>
        <v>2.0557330536474479E-4</v>
      </c>
      <c r="AT588" s="12">
        <f t="shared" si="425"/>
        <v>3.1950819876762148E-4</v>
      </c>
      <c r="AU588" s="12">
        <f t="shared" si="426"/>
        <v>1.6126568091466147E-4</v>
      </c>
      <c r="AV588" s="12">
        <f t="shared" si="427"/>
        <v>1.5697202209261993E-4</v>
      </c>
      <c r="AW588" s="12">
        <f t="shared" si="428"/>
        <v>1.8146670381824551E-5</v>
      </c>
      <c r="AX588" s="12">
        <f t="shared" si="429"/>
        <v>3.9236860111198805E-5</v>
      </c>
      <c r="AY588" s="12">
        <f t="shared" si="430"/>
        <v>2.613786905113309E-5</v>
      </c>
      <c r="AZ588" s="12">
        <f t="shared" si="431"/>
        <v>1.3884661214350541E-4</v>
      </c>
      <c r="BE588" s="1">
        <f t="shared" si="451"/>
        <v>44244</v>
      </c>
      <c r="BF588" s="4">
        <f>lambda!$C$1*BF587</f>
        <v>7.5627318663446826E-5</v>
      </c>
      <c r="BG588" s="12">
        <f t="shared" si="452"/>
        <v>2.1725592756327575E-8</v>
      </c>
      <c r="BH588" s="12">
        <f t="shared" si="453"/>
        <v>1.5546957873517616E-8</v>
      </c>
      <c r="BI588" s="12">
        <f t="shared" si="454"/>
        <v>2.4163548363782819E-8</v>
      </c>
      <c r="BJ588" s="12">
        <f t="shared" si="455"/>
        <v>1.2196091040010838E-8</v>
      </c>
      <c r="BK588" s="12">
        <f t="shared" si="456"/>
        <v>1.1871373136044182E-8</v>
      </c>
      <c r="BL588" s="12">
        <f t="shared" si="457"/>
        <v>1.3723840236467776E-9</v>
      </c>
      <c r="BM588" s="12">
        <f t="shared" si="458"/>
        <v>2.9673785229827175E-9</v>
      </c>
      <c r="BN588" s="12">
        <f t="shared" si="459"/>
        <v>1.9767369519134865E-9</v>
      </c>
      <c r="BO588" s="12">
        <f t="shared" si="460"/>
        <v>1.0500596981916889E-8</v>
      </c>
    </row>
    <row r="589" spans="1:67" x14ac:dyDescent="0.25">
      <c r="A589" s="1">
        <v>44243</v>
      </c>
      <c r="B589" s="33">
        <v>4.5</v>
      </c>
      <c r="C589" s="33">
        <v>4.55</v>
      </c>
      <c r="D589" s="33">
        <v>4.62</v>
      </c>
      <c r="E589" s="33">
        <v>4.6900000000000004</v>
      </c>
      <c r="F589" s="33">
        <v>5.08</v>
      </c>
      <c r="G589" s="33">
        <v>5.5</v>
      </c>
      <c r="H589" s="33">
        <v>6.16</v>
      </c>
      <c r="I589" s="33">
        <v>6.58</v>
      </c>
      <c r="J589" s="33">
        <v>6.96</v>
      </c>
      <c r="K589" s="33">
        <v>7.29</v>
      </c>
      <c r="L589" s="33">
        <v>7.45</v>
      </c>
      <c r="M589" s="33">
        <v>7.61</v>
      </c>
      <c r="O589" s="1">
        <f t="shared" si="432"/>
        <v>44243</v>
      </c>
      <c r="P589" s="6">
        <f t="shared" si="433"/>
        <v>4.5227372598160009</v>
      </c>
      <c r="Q589" s="6">
        <f t="shared" si="434"/>
        <v>4.6774544869550461</v>
      </c>
      <c r="R589" s="6">
        <f t="shared" si="435"/>
        <v>4.8127236760665326</v>
      </c>
      <c r="S589" s="6">
        <f t="shared" si="436"/>
        <v>5.4714528608271973</v>
      </c>
      <c r="T589" s="6">
        <f t="shared" si="437"/>
        <v>6.3450428726951724</v>
      </c>
      <c r="U589" s="6">
        <f t="shared" si="438"/>
        <v>7.4139166807591694</v>
      </c>
      <c r="V589" s="6">
        <f t="shared" si="439"/>
        <v>7.9289246150794579</v>
      </c>
      <c r="W589" s="6">
        <f t="shared" si="440"/>
        <v>8.4846106457598935</v>
      </c>
      <c r="X589" s="6">
        <f t="shared" si="441"/>
        <v>9.3227523503143441</v>
      </c>
      <c r="AC589" s="1">
        <f t="shared" si="442"/>
        <v>44243</v>
      </c>
      <c r="AD589" s="9">
        <f t="shared" si="443"/>
        <v>1.0752389283101248E-2</v>
      </c>
      <c r="AE589" s="9">
        <f t="shared" si="444"/>
        <v>1.6674289883352574E-2</v>
      </c>
      <c r="AF589" s="9">
        <f t="shared" si="445"/>
        <v>8.0518333455322621E-3</v>
      </c>
      <c r="AG589" s="9">
        <f t="shared" si="446"/>
        <v>1.1040072946979656E-2</v>
      </c>
      <c r="AH589" s="9">
        <f t="shared" si="447"/>
        <v>1.2725959249488768E-2</v>
      </c>
      <c r="AI589" s="9">
        <f t="shared" si="448"/>
        <v>1.6085700831136911E-2</v>
      </c>
      <c r="AJ589" s="9">
        <f t="shared" si="449"/>
        <v>1.0914782766200604E-2</v>
      </c>
      <c r="AK589" s="9">
        <f t="shared" si="421"/>
        <v>1.1019476309158368E-2</v>
      </c>
      <c r="AL589" s="9">
        <f t="shared" si="422"/>
        <v>1.6147874234865661E-2</v>
      </c>
      <c r="AQ589" s="1">
        <f t="shared" si="450"/>
        <v>44243</v>
      </c>
      <c r="AR589" s="12">
        <f t="shared" si="423"/>
        <v>1.1561387529535058E-4</v>
      </c>
      <c r="AS589" s="12">
        <f t="shared" si="424"/>
        <v>2.7803194311407396E-4</v>
      </c>
      <c r="AT589" s="12">
        <f t="shared" si="425"/>
        <v>6.4832020224225254E-5</v>
      </c>
      <c r="AU589" s="12">
        <f t="shared" si="426"/>
        <v>1.2188321067463206E-4</v>
      </c>
      <c r="AV589" s="12">
        <f t="shared" si="427"/>
        <v>1.6195003881964873E-4</v>
      </c>
      <c r="AW589" s="12">
        <f t="shared" si="428"/>
        <v>2.5874977122883873E-4</v>
      </c>
      <c r="AX589" s="12">
        <f t="shared" si="429"/>
        <v>1.1913248283334972E-4</v>
      </c>
      <c r="AY589" s="12">
        <f t="shared" si="430"/>
        <v>1.2142885812810252E-4</v>
      </c>
      <c r="AZ589" s="12">
        <f t="shared" si="431"/>
        <v>2.6075384230503829E-4</v>
      </c>
      <c r="BE589" s="1">
        <f t="shared" si="451"/>
        <v>44243</v>
      </c>
      <c r="BF589" s="4">
        <f>lambda!$C$1*BF588</f>
        <v>7.5027101848657571E-5</v>
      </c>
      <c r="BG589" s="12">
        <f t="shared" si="452"/>
        <v>8.6741739969022629E-9</v>
      </c>
      <c r="BH589" s="12">
        <f t="shared" si="453"/>
        <v>2.0859930913199796E-8</v>
      </c>
      <c r="BI589" s="12">
        <f t="shared" si="454"/>
        <v>4.8641585844171752E-9</v>
      </c>
      <c r="BJ589" s="12">
        <f t="shared" si="455"/>
        <v>9.1445440609270075E-9</v>
      </c>
      <c r="BK589" s="12">
        <f t="shared" si="456"/>
        <v>1.2150642056915832E-8</v>
      </c>
      <c r="BL589" s="12">
        <f t="shared" si="457"/>
        <v>1.941324543930293E-8</v>
      </c>
      <c r="BM589" s="12">
        <f t="shared" si="458"/>
        <v>8.9381649230211792E-9</v>
      </c>
      <c r="BN589" s="12">
        <f t="shared" si="459"/>
        <v>9.1104553061433378E-9</v>
      </c>
      <c r="BO589" s="12">
        <f t="shared" si="460"/>
        <v>1.9563605084048904E-8</v>
      </c>
    </row>
    <row r="590" spans="1:67" x14ac:dyDescent="0.25">
      <c r="A590" s="1">
        <v>44242</v>
      </c>
      <c r="B590" s="33">
        <v>4.51</v>
      </c>
      <c r="C590" s="33">
        <v>4.53</v>
      </c>
      <c r="D590" s="33">
        <v>4.58</v>
      </c>
      <c r="E590" s="33">
        <v>4.6500000000000004</v>
      </c>
      <c r="F590" s="33">
        <v>5.03</v>
      </c>
      <c r="G590" s="33">
        <v>5.44</v>
      </c>
      <c r="H590" s="33">
        <v>6.08</v>
      </c>
      <c r="I590" s="33">
        <v>6.5</v>
      </c>
      <c r="J590" s="33">
        <v>6.88</v>
      </c>
      <c r="K590" s="33">
        <v>7.2</v>
      </c>
      <c r="L590" s="33">
        <v>7.36</v>
      </c>
      <c r="M590" s="33">
        <v>7.51</v>
      </c>
      <c r="O590" s="1">
        <f t="shared" si="432"/>
        <v>44242</v>
      </c>
      <c r="P590" s="6">
        <f t="shared" si="433"/>
        <v>4.4743675392226123</v>
      </c>
      <c r="Q590" s="6">
        <f t="shared" si="434"/>
        <v>4.6001078967171871</v>
      </c>
      <c r="R590" s="6">
        <f t="shared" si="435"/>
        <v>4.774128018509316</v>
      </c>
      <c r="S590" s="6">
        <f t="shared" si="436"/>
        <v>5.4113798375537536</v>
      </c>
      <c r="T590" s="6">
        <f t="shared" si="437"/>
        <v>6.2648077330571095</v>
      </c>
      <c r="U590" s="6">
        <f t="shared" si="438"/>
        <v>7.2956126872851801</v>
      </c>
      <c r="V590" s="6">
        <f t="shared" si="439"/>
        <v>7.8428527079157373</v>
      </c>
      <c r="W590" s="6">
        <f t="shared" si="440"/>
        <v>8.3916279310642192</v>
      </c>
      <c r="X590" s="6">
        <f t="shared" si="441"/>
        <v>9.1734186734849708</v>
      </c>
      <c r="AC590" s="1">
        <f t="shared" si="442"/>
        <v>44242</v>
      </c>
      <c r="AD590" s="9">
        <f t="shared" si="443"/>
        <v>8.68420350673502E-3</v>
      </c>
      <c r="AE590" s="9">
        <f t="shared" si="444"/>
        <v>1.0560210758646436E-2</v>
      </c>
      <c r="AF590" s="9">
        <f t="shared" si="445"/>
        <v>2.0060166927680077E-3</v>
      </c>
      <c r="AG590" s="9">
        <f t="shared" si="446"/>
        <v>7.4191867600498533E-3</v>
      </c>
      <c r="AH590" s="9">
        <f t="shared" si="447"/>
        <v>1.616495676549539E-2</v>
      </c>
      <c r="AI590" s="9">
        <f t="shared" si="448"/>
        <v>2.0093677230561047E-2</v>
      </c>
      <c r="AJ590" s="9">
        <f t="shared" si="449"/>
        <v>1.7328090015375552E-2</v>
      </c>
      <c r="AK590" s="9">
        <f t="shared" si="421"/>
        <v>9.2243067943613578E-3</v>
      </c>
      <c r="AL590" s="9">
        <f t="shared" si="422"/>
        <v>4.3754369978670779E-3</v>
      </c>
      <c r="AQ590" s="1">
        <f t="shared" si="450"/>
        <v>44242</v>
      </c>
      <c r="AR590" s="12">
        <f t="shared" si="423"/>
        <v>7.5415390546388817E-5</v>
      </c>
      <c r="AS590" s="12">
        <f t="shared" si="424"/>
        <v>1.1151805126703193E-4</v>
      </c>
      <c r="AT590" s="12">
        <f t="shared" si="425"/>
        <v>4.0241029716638951E-6</v>
      </c>
      <c r="AU590" s="12">
        <f t="shared" si="426"/>
        <v>5.504433218049904E-5</v>
      </c>
      <c r="AV590" s="12">
        <f t="shared" si="427"/>
        <v>2.6130582723033521E-4</v>
      </c>
      <c r="AW590" s="12">
        <f t="shared" si="428"/>
        <v>4.0375586464596745E-4</v>
      </c>
      <c r="AX590" s="12">
        <f t="shared" si="429"/>
        <v>3.0026270358095791E-4</v>
      </c>
      <c r="AY590" s="12">
        <f t="shared" si="430"/>
        <v>8.5087835836501107E-5</v>
      </c>
      <c r="AZ590" s="12">
        <f t="shared" si="431"/>
        <v>1.9144448922304066E-5</v>
      </c>
      <c r="BE590" s="1">
        <f t="shared" si="451"/>
        <v>44242</v>
      </c>
      <c r="BF590" s="4">
        <f>lambda!$C$1*BF589</f>
        <v>7.4431648659382507E-5</v>
      </c>
      <c r="BG590" s="12">
        <f t="shared" si="452"/>
        <v>5.613291852658929E-9</v>
      </c>
      <c r="BH590" s="12">
        <f t="shared" si="453"/>
        <v>8.3004724110867265E-9</v>
      </c>
      <c r="BI590" s="12">
        <f t="shared" si="454"/>
        <v>2.995206185560641E-10</v>
      </c>
      <c r="BJ590" s="12">
        <f t="shared" si="455"/>
        <v>4.0970403935492468E-9</v>
      </c>
      <c r="BK590" s="12">
        <f t="shared" si="456"/>
        <v>1.9449423525057616E-8</v>
      </c>
      <c r="BL590" s="12">
        <f t="shared" si="457"/>
        <v>3.0052214661493846E-8</v>
      </c>
      <c r="BM590" s="12">
        <f t="shared" si="458"/>
        <v>2.2349048058454173E-8</v>
      </c>
      <c r="BN590" s="12">
        <f t="shared" si="459"/>
        <v>6.333227902169666E-9</v>
      </c>
      <c r="BO590" s="12">
        <f t="shared" si="460"/>
        <v>1.4249528959624303E-9</v>
      </c>
    </row>
    <row r="591" spans="1:67" x14ac:dyDescent="0.25">
      <c r="A591" s="1">
        <v>44239</v>
      </c>
      <c r="B591" s="33">
        <v>4.45</v>
      </c>
      <c r="C591" s="33">
        <v>4.4800000000000004</v>
      </c>
      <c r="D591" s="33">
        <v>4.53</v>
      </c>
      <c r="E591" s="33">
        <v>4.6100000000000003</v>
      </c>
      <c r="F591" s="33">
        <v>4.99</v>
      </c>
      <c r="G591" s="33">
        <v>5.38</v>
      </c>
      <c r="H591" s="33">
        <v>5.99</v>
      </c>
      <c r="I591" s="33">
        <v>6.4</v>
      </c>
      <c r="J591" s="33">
        <v>6.79</v>
      </c>
      <c r="K591" s="33">
        <v>7.13</v>
      </c>
      <c r="L591" s="33">
        <v>7.3</v>
      </c>
      <c r="M591" s="33">
        <v>7.45</v>
      </c>
      <c r="O591" s="1">
        <f t="shared" si="432"/>
        <v>44239</v>
      </c>
      <c r="P591" s="6">
        <f t="shared" si="433"/>
        <v>4.4356794517002029</v>
      </c>
      <c r="Q591" s="6">
        <f t="shared" si="434"/>
        <v>4.5517853848387801</v>
      </c>
      <c r="R591" s="6">
        <f t="shared" si="435"/>
        <v>4.7645606373822424</v>
      </c>
      <c r="S591" s="6">
        <f t="shared" si="436"/>
        <v>5.3713803651658676</v>
      </c>
      <c r="T591" s="6">
        <f t="shared" si="437"/>
        <v>6.1643515096358348</v>
      </c>
      <c r="U591" s="6">
        <f t="shared" si="438"/>
        <v>7.1504800084972615</v>
      </c>
      <c r="V591" s="6">
        <f t="shared" si="439"/>
        <v>7.7081217366217984</v>
      </c>
      <c r="W591" s="6">
        <f t="shared" si="440"/>
        <v>8.3145768980489905</v>
      </c>
      <c r="X591" s="6">
        <f t="shared" si="441"/>
        <v>9.1333686401175918</v>
      </c>
      <c r="AC591" s="1">
        <f t="shared" si="442"/>
        <v>44239</v>
      </c>
      <c r="AD591" s="9">
        <f t="shared" si="443"/>
        <v>2.206187728949896E-2</v>
      </c>
      <c r="AE591" s="9">
        <f t="shared" si="444"/>
        <v>2.3651984518528783E-2</v>
      </c>
      <c r="AF591" s="9">
        <f t="shared" si="445"/>
        <v>3.5097182108581246E-2</v>
      </c>
      <c r="AG591" s="9">
        <f t="shared" si="446"/>
        <v>2.8349968497268691E-2</v>
      </c>
      <c r="AH591" s="9">
        <f t="shared" si="447"/>
        <v>1.6317099059119562E-2</v>
      </c>
      <c r="AI591" s="9">
        <f t="shared" si="448"/>
        <v>1.4265134409930803E-2</v>
      </c>
      <c r="AJ591" s="9">
        <f t="shared" si="449"/>
        <v>5.4909982465026E-3</v>
      </c>
      <c r="AK591" s="9">
        <f t="shared" si="421"/>
        <v>3.1773133679461382E-3</v>
      </c>
      <c r="AL591" s="9">
        <f t="shared" si="422"/>
        <v>5.9011942042239965E-3</v>
      </c>
      <c r="AQ591" s="1">
        <f t="shared" si="450"/>
        <v>44239</v>
      </c>
      <c r="AR591" s="12">
        <f t="shared" si="423"/>
        <v>4.8672642953690999E-4</v>
      </c>
      <c r="AS591" s="12">
        <f t="shared" si="424"/>
        <v>5.5941637166472523E-4</v>
      </c>
      <c r="AT591" s="12">
        <f t="shared" si="425"/>
        <v>1.2318121919629155E-3</v>
      </c>
      <c r="AU591" s="12">
        <f t="shared" si="426"/>
        <v>8.037207137961272E-4</v>
      </c>
      <c r="AV591" s="12">
        <f t="shared" si="427"/>
        <v>2.6624772170512047E-4</v>
      </c>
      <c r="AW591" s="12">
        <f t="shared" si="428"/>
        <v>2.0349405973339184E-4</v>
      </c>
      <c r="AX591" s="12">
        <f t="shared" si="429"/>
        <v>3.0151061743094629E-5</v>
      </c>
      <c r="AY591" s="12">
        <f t="shared" si="430"/>
        <v>1.0095320238129231E-5</v>
      </c>
      <c r="AZ591" s="12">
        <f t="shared" si="431"/>
        <v>3.4824093035966888E-5</v>
      </c>
      <c r="BE591" s="1">
        <f t="shared" si="451"/>
        <v>44239</v>
      </c>
      <c r="BF591" s="4">
        <f>lambda!$C$1*BF590</f>
        <v>7.3840921289069946E-5</v>
      </c>
      <c r="BG591" s="12">
        <f t="shared" si="452"/>
        <v>3.5940327972745022E-8</v>
      </c>
      <c r="BH591" s="12">
        <f t="shared" si="453"/>
        <v>4.1307820267912072E-8</v>
      </c>
      <c r="BI591" s="12">
        <f t="shared" si="454"/>
        <v>9.0958147109650364E-8</v>
      </c>
      <c r="BJ591" s="12">
        <f t="shared" si="455"/>
        <v>5.9347477965814944E-8</v>
      </c>
      <c r="BK591" s="12">
        <f t="shared" si="456"/>
        <v>1.9659977061822001E-8</v>
      </c>
      <c r="BL591" s="12">
        <f t="shared" si="457"/>
        <v>1.5026188847566686E-8</v>
      </c>
      <c r="BM591" s="12">
        <f t="shared" si="458"/>
        <v>2.2263821769537388E-9</v>
      </c>
      <c r="BN591" s="12">
        <f t="shared" si="459"/>
        <v>7.4544774709165546E-10</v>
      </c>
      <c r="BO591" s="12">
        <f t="shared" si="460"/>
        <v>2.5714431128320798E-9</v>
      </c>
    </row>
    <row r="592" spans="1:67" x14ac:dyDescent="0.25">
      <c r="A592" s="1">
        <v>44238</v>
      </c>
      <c r="B592" s="33">
        <v>4.3899999999999997</v>
      </c>
      <c r="C592" s="33">
        <v>4.4000000000000004</v>
      </c>
      <c r="D592" s="33">
        <v>4.4400000000000004</v>
      </c>
      <c r="E592" s="33">
        <v>4.5</v>
      </c>
      <c r="F592" s="33">
        <v>4.8600000000000003</v>
      </c>
      <c r="G592" s="33">
        <v>5.26</v>
      </c>
      <c r="H592" s="33">
        <v>5.88</v>
      </c>
      <c r="I592" s="33">
        <v>6.31</v>
      </c>
      <c r="J592" s="33">
        <v>6.72</v>
      </c>
      <c r="K592" s="33">
        <v>7.07</v>
      </c>
      <c r="L592" s="33">
        <v>7.24</v>
      </c>
      <c r="M592" s="33">
        <v>7.4</v>
      </c>
      <c r="O592" s="1">
        <f t="shared" si="432"/>
        <v>44238</v>
      </c>
      <c r="P592" s="6">
        <f t="shared" si="433"/>
        <v>4.3388916222834695</v>
      </c>
      <c r="Q592" s="6">
        <f t="shared" si="434"/>
        <v>4.4453898204117159</v>
      </c>
      <c r="R592" s="6">
        <f t="shared" si="435"/>
        <v>4.600238474945062</v>
      </c>
      <c r="S592" s="6">
        <f t="shared" si="436"/>
        <v>5.2212401913875661</v>
      </c>
      <c r="T592" s="6">
        <f t="shared" si="437"/>
        <v>6.064583352446995</v>
      </c>
      <c r="U592" s="6">
        <f t="shared" si="438"/>
        <v>7.049201543000116</v>
      </c>
      <c r="V592" s="6">
        <f t="shared" si="439"/>
        <v>7.6659124453089973</v>
      </c>
      <c r="W592" s="6">
        <f t="shared" si="440"/>
        <v>8.2882008064657811</v>
      </c>
      <c r="X592" s="6">
        <f t="shared" si="441"/>
        <v>9.0796295763105181</v>
      </c>
      <c r="AC592" s="1">
        <f t="shared" si="442"/>
        <v>44238</v>
      </c>
      <c r="AD592" s="9">
        <f t="shared" si="443"/>
        <v>2.0293019892132676E-2</v>
      </c>
      <c r="AE592" s="9">
        <f t="shared" si="444"/>
        <v>1.3140069325692222E-2</v>
      </c>
      <c r="AF592" s="9">
        <f t="shared" si="445"/>
        <v>1.6951597969385414E-2</v>
      </c>
      <c r="AG592" s="9">
        <f t="shared" si="446"/>
        <v>7.6629729485298316E-3</v>
      </c>
      <c r="AH592" s="9">
        <f t="shared" si="447"/>
        <v>9.9423357457167644E-3</v>
      </c>
      <c r="AI592" s="9">
        <f t="shared" si="448"/>
        <v>1.2991637734592798E-2</v>
      </c>
      <c r="AJ592" s="9">
        <f t="shared" si="449"/>
        <v>1.9893310106368734E-2</v>
      </c>
      <c r="AK592" s="9">
        <f t="shared" si="421"/>
        <v>1.2659981782605668E-2</v>
      </c>
      <c r="AL592" s="9">
        <f t="shared" si="422"/>
        <v>4.4041285551581861E-3</v>
      </c>
      <c r="AQ592" s="1">
        <f t="shared" si="450"/>
        <v>44238</v>
      </c>
      <c r="AR592" s="12">
        <f t="shared" si="423"/>
        <v>4.1180665634249248E-4</v>
      </c>
      <c r="AS592" s="12">
        <f t="shared" si="424"/>
        <v>1.7266142188399766E-4</v>
      </c>
      <c r="AT592" s="12">
        <f t="shared" si="425"/>
        <v>2.8735667371567169E-4</v>
      </c>
      <c r="AU592" s="12">
        <f t="shared" si="426"/>
        <v>5.8721154409899982E-5</v>
      </c>
      <c r="AV592" s="12">
        <f t="shared" si="427"/>
        <v>9.8850040080557326E-5</v>
      </c>
      <c r="AW592" s="12">
        <f t="shared" si="428"/>
        <v>1.687826510268955E-4</v>
      </c>
      <c r="AX592" s="12">
        <f t="shared" si="429"/>
        <v>3.9574378698815243E-4</v>
      </c>
      <c r="AY592" s="12">
        <f t="shared" si="430"/>
        <v>1.602751387359074E-4</v>
      </c>
      <c r="AZ592" s="12">
        <f t="shared" si="431"/>
        <v>1.9396348330359733E-5</v>
      </c>
      <c r="BE592" s="1">
        <f t="shared" si="451"/>
        <v>44238</v>
      </c>
      <c r="BF592" s="4">
        <f>lambda!$C$1*BF591</f>
        <v>7.325488223122018E-5</v>
      </c>
      <c r="BG592" s="12">
        <f t="shared" si="452"/>
        <v>3.0166848112401847E-8</v>
      </c>
      <c r="BH592" s="12">
        <f t="shared" si="453"/>
        <v>1.2648292125987271E-8</v>
      </c>
      <c r="BI592" s="12">
        <f t="shared" si="454"/>
        <v>2.1050279291396694E-8</v>
      </c>
      <c r="BJ592" s="12">
        <f t="shared" si="455"/>
        <v>4.3016112507785188E-9</v>
      </c>
      <c r="BK592" s="12">
        <f t="shared" si="456"/>
        <v>7.2412480446526212E-9</v>
      </c>
      <c r="BL592" s="12">
        <f t="shared" si="457"/>
        <v>1.2364153223648364E-8</v>
      </c>
      <c r="BM592" s="12">
        <f t="shared" si="458"/>
        <v>2.8990164509554192E-8</v>
      </c>
      <c r="BN592" s="12">
        <f t="shared" si="459"/>
        <v>1.1740936412691373E-8</v>
      </c>
      <c r="BO592" s="12">
        <f t="shared" si="460"/>
        <v>1.4208772126562264E-9</v>
      </c>
    </row>
    <row r="593" spans="1:67" x14ac:dyDescent="0.25">
      <c r="A593" s="1">
        <v>44237</v>
      </c>
      <c r="B593" s="33">
        <v>4.3</v>
      </c>
      <c r="C593" s="33">
        <v>4.3099999999999996</v>
      </c>
      <c r="D593" s="33">
        <v>4.3600000000000003</v>
      </c>
      <c r="E593" s="33">
        <v>4.42</v>
      </c>
      <c r="F593" s="33">
        <v>4.8</v>
      </c>
      <c r="G593" s="33">
        <v>5.2</v>
      </c>
      <c r="H593" s="33">
        <v>5.81</v>
      </c>
      <c r="I593" s="33">
        <v>6.22</v>
      </c>
      <c r="J593" s="33">
        <v>6.63</v>
      </c>
      <c r="K593" s="33">
        <v>7</v>
      </c>
      <c r="L593" s="33">
        <v>7.17</v>
      </c>
      <c r="M593" s="33">
        <v>7.33</v>
      </c>
      <c r="O593" s="1">
        <f t="shared" si="432"/>
        <v>44237</v>
      </c>
      <c r="P593" s="6">
        <f t="shared" si="433"/>
        <v>4.2517297878342575</v>
      </c>
      <c r="Q593" s="6">
        <f t="shared" si="434"/>
        <v>4.3873591882253038</v>
      </c>
      <c r="R593" s="6">
        <f t="shared" si="435"/>
        <v>4.5229143173960651</v>
      </c>
      <c r="S593" s="6">
        <f t="shared" si="436"/>
        <v>5.1813828768435322</v>
      </c>
      <c r="T593" s="6">
        <f t="shared" si="437"/>
        <v>6.0045859798379952</v>
      </c>
      <c r="U593" s="6">
        <f t="shared" si="438"/>
        <v>6.958213193838148</v>
      </c>
      <c r="V593" s="6">
        <f t="shared" si="439"/>
        <v>7.514918931710457</v>
      </c>
      <c r="W593" s="6">
        <f t="shared" si="440"/>
        <v>8.183933737456961</v>
      </c>
      <c r="X593" s="6">
        <f t="shared" si="441"/>
        <v>9.0397296471246911</v>
      </c>
      <c r="AC593" s="1">
        <f t="shared" si="442"/>
        <v>44237</v>
      </c>
      <c r="AD593" s="9">
        <f t="shared" si="443"/>
        <v>6.8600839430793849E-3</v>
      </c>
      <c r="AE593" s="9">
        <f t="shared" si="444"/>
        <v>1.1098508160702155E-2</v>
      </c>
      <c r="AF593" s="9">
        <f t="shared" si="445"/>
        <v>6.4342178613847976E-3</v>
      </c>
      <c r="AG593" s="9">
        <f t="shared" si="446"/>
        <v>1.7563634329038541E-2</v>
      </c>
      <c r="AH593" s="9">
        <f t="shared" si="447"/>
        <v>1.0042178787588894E-2</v>
      </c>
      <c r="AI593" s="9">
        <f t="shared" si="448"/>
        <v>-2.401445596173256E-3</v>
      </c>
      <c r="AJ593" s="9">
        <f t="shared" si="449"/>
        <v>-5.7927848287070254E-3</v>
      </c>
      <c r="AK593" s="9">
        <f t="shared" si="421"/>
        <v>6.1881036216444307E-3</v>
      </c>
      <c r="AL593" s="9">
        <f t="shared" si="422"/>
        <v>1.2040997622384426E-2</v>
      </c>
      <c r="AQ593" s="1">
        <f t="shared" si="450"/>
        <v>44237</v>
      </c>
      <c r="AR593" s="12">
        <f t="shared" si="423"/>
        <v>4.7060751706095604E-5</v>
      </c>
      <c r="AS593" s="12">
        <f t="shared" si="424"/>
        <v>1.2317688339317232E-4</v>
      </c>
      <c r="AT593" s="12">
        <f t="shared" si="425"/>
        <v>4.139915948776316E-5</v>
      </c>
      <c r="AU593" s="12">
        <f t="shared" si="426"/>
        <v>3.0848125084418114E-4</v>
      </c>
      <c r="AV593" s="12">
        <f t="shared" si="427"/>
        <v>1.0084535480190034E-4</v>
      </c>
      <c r="AW593" s="12">
        <f t="shared" si="428"/>
        <v>5.7669409513799254E-6</v>
      </c>
      <c r="AX593" s="12">
        <f t="shared" si="429"/>
        <v>3.3556356071698279E-5</v>
      </c>
      <c r="AY593" s="12">
        <f t="shared" si="430"/>
        <v>3.829262643220892E-5</v>
      </c>
      <c r="AZ593" s="12">
        <f t="shared" si="431"/>
        <v>1.449856237422674E-4</v>
      </c>
      <c r="BE593" s="1">
        <f t="shared" si="451"/>
        <v>44237</v>
      </c>
      <c r="BF593" s="4">
        <f>lambda!$C$1*BF592</f>
        <v>7.2673494277004146E-5</v>
      </c>
      <c r="BG593" s="12">
        <f t="shared" si="452"/>
        <v>3.420069269784452E-9</v>
      </c>
      <c r="BH593" s="12">
        <f t="shared" si="453"/>
        <v>8.9516945303329165E-9</v>
      </c>
      <c r="BI593" s="12">
        <f t="shared" si="454"/>
        <v>3.008621580106738E-9</v>
      </c>
      <c r="BJ593" s="12">
        <f t="shared" si="455"/>
        <v>2.241841041778768E-8</v>
      </c>
      <c r="BK593" s="12">
        <f t="shared" si="456"/>
        <v>7.3287843150583571E-9</v>
      </c>
      <c r="BL593" s="12">
        <f t="shared" si="457"/>
        <v>4.1910375022592984E-10</v>
      </c>
      <c r="BM593" s="12">
        <f t="shared" si="458"/>
        <v>2.4386576509336781E-9</v>
      </c>
      <c r="BN593" s="12">
        <f t="shared" si="459"/>
        <v>2.7828589678725926E-9</v>
      </c>
      <c r="BO593" s="12">
        <f t="shared" si="460"/>
        <v>1.0536611897281546E-8</v>
      </c>
    </row>
    <row r="594" spans="1:67" x14ac:dyDescent="0.25">
      <c r="A594" s="1">
        <v>44236</v>
      </c>
      <c r="B594" s="33">
        <v>4.29</v>
      </c>
      <c r="C594" s="33">
        <v>4.29</v>
      </c>
      <c r="D594" s="33">
        <v>4.33</v>
      </c>
      <c r="E594" s="33">
        <v>4.3899999999999997</v>
      </c>
      <c r="F594" s="33">
        <v>4.74</v>
      </c>
      <c r="G594" s="33">
        <v>5.14</v>
      </c>
      <c r="H594" s="33">
        <v>5.78</v>
      </c>
      <c r="I594" s="33">
        <v>6.21</v>
      </c>
      <c r="J594" s="33">
        <v>6.61</v>
      </c>
      <c r="K594" s="33">
        <v>6.96</v>
      </c>
      <c r="L594" s="33">
        <v>7.12</v>
      </c>
      <c r="M594" s="33">
        <v>7.28</v>
      </c>
      <c r="O594" s="1">
        <f t="shared" si="432"/>
        <v>44236</v>
      </c>
      <c r="P594" s="6">
        <f t="shared" si="433"/>
        <v>4.2226623810062591</v>
      </c>
      <c r="Q594" s="6">
        <f t="shared" si="434"/>
        <v>4.3389352602090092</v>
      </c>
      <c r="R594" s="6">
        <f t="shared" si="435"/>
        <v>4.4939063232620313</v>
      </c>
      <c r="S594" s="6">
        <f t="shared" si="436"/>
        <v>5.0911734840502154</v>
      </c>
      <c r="T594" s="6">
        <f t="shared" si="437"/>
        <v>5.9445886102429624</v>
      </c>
      <c r="U594" s="6">
        <f t="shared" si="438"/>
        <v>6.9749430441423899</v>
      </c>
      <c r="V594" s="6">
        <f t="shared" si="439"/>
        <v>7.5585775705520604</v>
      </c>
      <c r="W594" s="6">
        <f t="shared" si="440"/>
        <v>8.1334470769058722</v>
      </c>
      <c r="X594" s="6">
        <f t="shared" si="441"/>
        <v>8.9315349770387797</v>
      </c>
      <c r="AC594" s="1">
        <f t="shared" si="442"/>
        <v>44236</v>
      </c>
      <c r="AD594" s="9">
        <f t="shared" si="443"/>
        <v>4.5983647668336285E-3</v>
      </c>
      <c r="AE594" s="9">
        <f t="shared" si="444"/>
        <v>4.4671189121338233E-3</v>
      </c>
      <c r="AF594" s="9">
        <f t="shared" si="445"/>
        <v>-1.6121313792544717E-5</v>
      </c>
      <c r="AG594" s="9">
        <f t="shared" si="446"/>
        <v>-1.9893724238923818E-3</v>
      </c>
      <c r="AH594" s="9">
        <f t="shared" si="447"/>
        <v>1.1921431732183251E-2</v>
      </c>
      <c r="AI594" s="9">
        <f t="shared" si="448"/>
        <v>2.0221819668723776E-2</v>
      </c>
      <c r="AJ594" s="9">
        <f t="shared" si="449"/>
        <v>1.5059412102487081E-2</v>
      </c>
      <c r="AK594" s="9">
        <f t="shared" si="421"/>
        <v>1.8112885342626516E-3</v>
      </c>
      <c r="AL594" s="9">
        <f t="shared" si="422"/>
        <v>4.4902009629488732E-3</v>
      </c>
      <c r="AQ594" s="1">
        <f t="shared" si="450"/>
        <v>44236</v>
      </c>
      <c r="AR594" s="12">
        <f t="shared" si="423"/>
        <v>2.1144958528856889E-5</v>
      </c>
      <c r="AS594" s="12">
        <f t="shared" si="424"/>
        <v>1.9955151375143673E-5</v>
      </c>
      <c r="AT594" s="12">
        <f t="shared" si="425"/>
        <v>2.5989675839769252E-10</v>
      </c>
      <c r="AU594" s="12">
        <f t="shared" si="426"/>
        <v>3.9576026409434501E-6</v>
      </c>
      <c r="AV594" s="12">
        <f t="shared" si="427"/>
        <v>1.4212053454510574E-4</v>
      </c>
      <c r="AW594" s="12">
        <f t="shared" si="428"/>
        <v>4.0892199071438376E-4</v>
      </c>
      <c r="AX594" s="12">
        <f t="shared" si="429"/>
        <v>2.2678589287253436E-4</v>
      </c>
      <c r="AY594" s="12">
        <f t="shared" si="430"/>
        <v>3.2807661543513449E-6</v>
      </c>
      <c r="AZ594" s="12">
        <f t="shared" si="431"/>
        <v>2.0161904687666987E-5</v>
      </c>
      <c r="BE594" s="1">
        <f t="shared" si="451"/>
        <v>44236</v>
      </c>
      <c r="BF594" s="4">
        <f>lambda!$C$1*BF593</f>
        <v>7.2096720512900938E-5</v>
      </c>
      <c r="BG594" s="12">
        <f t="shared" si="452"/>
        <v>1.5244821653118762E-9</v>
      </c>
      <c r="BH594" s="12">
        <f t="shared" si="453"/>
        <v>1.4387009714863641E-9</v>
      </c>
      <c r="BI594" s="12">
        <f t="shared" si="454"/>
        <v>1.8737703952407379E-14</v>
      </c>
      <c r="BJ594" s="12">
        <f t="shared" si="455"/>
        <v>2.8533017150521856E-10</v>
      </c>
      <c r="BK594" s="12">
        <f t="shared" si="456"/>
        <v>1.0246424458242572E-8</v>
      </c>
      <c r="BL594" s="12">
        <f t="shared" si="457"/>
        <v>2.9481934476113998E-8</v>
      </c>
      <c r="BM594" s="12">
        <f t="shared" si="458"/>
        <v>1.6350519134699802E-8</v>
      </c>
      <c r="BN594" s="12">
        <f t="shared" si="459"/>
        <v>2.3653248049845371E-10</v>
      </c>
      <c r="BO594" s="12">
        <f t="shared" si="460"/>
        <v>1.4536072072744741E-9</v>
      </c>
    </row>
    <row r="595" spans="1:67" x14ac:dyDescent="0.25">
      <c r="A595" s="1">
        <v>44235</v>
      </c>
      <c r="B595" s="33">
        <v>4.21</v>
      </c>
      <c r="C595" s="33">
        <v>4.24</v>
      </c>
      <c r="D595" s="33">
        <v>4.29</v>
      </c>
      <c r="E595" s="33">
        <v>4.3600000000000003</v>
      </c>
      <c r="F595" s="33">
        <v>4.7300000000000004</v>
      </c>
      <c r="G595" s="33">
        <v>5.1100000000000003</v>
      </c>
      <c r="H595" s="33">
        <v>5.71</v>
      </c>
      <c r="I595" s="33">
        <v>6.13</v>
      </c>
      <c r="J595" s="33">
        <v>6.55</v>
      </c>
      <c r="K595" s="33">
        <v>6.91</v>
      </c>
      <c r="L595" s="33">
        <v>7.09</v>
      </c>
      <c r="M595" s="33">
        <v>7.26</v>
      </c>
      <c r="O595" s="1">
        <f t="shared" si="432"/>
        <v>44235</v>
      </c>
      <c r="P595" s="6">
        <f t="shared" si="433"/>
        <v>4.2032896147504495</v>
      </c>
      <c r="Q595" s="6">
        <f t="shared" si="434"/>
        <v>4.3195959481129087</v>
      </c>
      <c r="R595" s="6">
        <f t="shared" si="435"/>
        <v>4.4939787715200019</v>
      </c>
      <c r="S595" s="6">
        <f t="shared" si="436"/>
        <v>5.1013118052893658</v>
      </c>
      <c r="T595" s="6">
        <f t="shared" si="437"/>
        <v>5.8741413533633491</v>
      </c>
      <c r="U595" s="6">
        <f t="shared" si="438"/>
        <v>6.8353135430980982</v>
      </c>
      <c r="V595" s="6">
        <f t="shared" si="439"/>
        <v>7.4456026391186754</v>
      </c>
      <c r="W595" s="6">
        <f t="shared" si="440"/>
        <v>8.118728391388645</v>
      </c>
      <c r="X595" s="6">
        <f t="shared" si="441"/>
        <v>8.8915204938504022</v>
      </c>
      <c r="AC595" s="1">
        <f t="shared" si="442"/>
        <v>44235</v>
      </c>
      <c r="AD595" s="9">
        <f t="shared" si="443"/>
        <v>2.3048321505444525E-3</v>
      </c>
      <c r="AE595" s="9">
        <f t="shared" si="444"/>
        <v>-6.7170265255348041E-3</v>
      </c>
      <c r="AF595" s="9">
        <f t="shared" si="445"/>
        <v>-6.4525913845505812E-3</v>
      </c>
      <c r="AG595" s="9">
        <f t="shared" si="446"/>
        <v>0</v>
      </c>
      <c r="AH595" s="9">
        <f t="shared" si="447"/>
        <v>0</v>
      </c>
      <c r="AI595" s="9">
        <f t="shared" si="448"/>
        <v>3.9399149273001022E-3</v>
      </c>
      <c r="AJ595" s="9">
        <f t="shared" si="449"/>
        <v>-3.643700457714779E-3</v>
      </c>
      <c r="AK595" s="9">
        <f t="shared" si="421"/>
        <v>0</v>
      </c>
      <c r="AL595" s="9">
        <f t="shared" si="422"/>
        <v>-9.0884759079359872E-3</v>
      </c>
      <c r="AQ595" s="1">
        <f t="shared" si="450"/>
        <v>44235</v>
      </c>
      <c r="AR595" s="12">
        <f t="shared" si="423"/>
        <v>5.3122512421833656E-6</v>
      </c>
      <c r="AS595" s="12">
        <f t="shared" si="424"/>
        <v>4.5118445344738162E-5</v>
      </c>
      <c r="AT595" s="12">
        <f t="shared" si="425"/>
        <v>4.1635935575976388E-5</v>
      </c>
      <c r="AU595" s="12">
        <f t="shared" si="426"/>
        <v>0</v>
      </c>
      <c r="AV595" s="12">
        <f t="shared" si="427"/>
        <v>0</v>
      </c>
      <c r="AW595" s="12">
        <f t="shared" si="428"/>
        <v>1.5522929634362171E-5</v>
      </c>
      <c r="AX595" s="12">
        <f t="shared" si="429"/>
        <v>1.327655302555089E-5</v>
      </c>
      <c r="AY595" s="12">
        <f t="shared" si="430"/>
        <v>0</v>
      </c>
      <c r="AZ595" s="12">
        <f t="shared" si="431"/>
        <v>8.2600394329132866E-5</v>
      </c>
      <c r="BE595" s="1">
        <f t="shared" si="451"/>
        <v>44235</v>
      </c>
      <c r="BF595" s="4">
        <f>lambda!$C$1*BF594</f>
        <v>7.1524524318354103E-5</v>
      </c>
      <c r="BG595" s="12">
        <f t="shared" si="452"/>
        <v>3.7995624315675092E-10</v>
      </c>
      <c r="BH595" s="12">
        <f t="shared" si="453"/>
        <v>3.2270753412660553E-9</v>
      </c>
      <c r="BI595" s="12">
        <f t="shared" si="454"/>
        <v>2.977990486621348E-9</v>
      </c>
      <c r="BJ595" s="12">
        <f t="shared" si="455"/>
        <v>0</v>
      </c>
      <c r="BK595" s="12">
        <f t="shared" si="456"/>
        <v>0</v>
      </c>
      <c r="BL595" s="12">
        <f t="shared" si="457"/>
        <v>1.1102701581250366E-9</v>
      </c>
      <c r="BM595" s="12">
        <f t="shared" si="458"/>
        <v>9.4959913973993235E-10</v>
      </c>
      <c r="BN595" s="12">
        <f t="shared" si="459"/>
        <v>0</v>
      </c>
      <c r="BO595" s="12">
        <f t="shared" si="460"/>
        <v>5.9079539128997022E-9</v>
      </c>
    </row>
    <row r="596" spans="1:67" x14ac:dyDescent="0.25">
      <c r="A596" s="1">
        <v>44232</v>
      </c>
      <c r="B596" s="33">
        <v>4.16</v>
      </c>
      <c r="C596" s="33">
        <v>4.21</v>
      </c>
      <c r="D596" s="33">
        <v>4.28</v>
      </c>
      <c r="E596" s="33">
        <v>4.3600000000000003</v>
      </c>
      <c r="F596" s="33">
        <v>4.7300000000000004</v>
      </c>
      <c r="G596" s="33">
        <v>5.1100000000000003</v>
      </c>
      <c r="H596" s="33">
        <v>5.7</v>
      </c>
      <c r="I596" s="33">
        <v>6.13</v>
      </c>
      <c r="J596" s="33">
        <v>6.55</v>
      </c>
      <c r="K596" s="33">
        <v>6.93</v>
      </c>
      <c r="L596" s="33">
        <v>7.13</v>
      </c>
      <c r="M596" s="33">
        <v>7.32</v>
      </c>
      <c r="O596" s="1">
        <f t="shared" si="432"/>
        <v>44232</v>
      </c>
      <c r="P596" s="6">
        <f t="shared" si="433"/>
        <v>4.1936128936010952</v>
      </c>
      <c r="Q596" s="6">
        <f t="shared" si="434"/>
        <v>4.3487084539537868</v>
      </c>
      <c r="R596" s="6">
        <f t="shared" si="435"/>
        <v>4.5230703372789449</v>
      </c>
      <c r="S596" s="6">
        <f t="shared" si="436"/>
        <v>5.1013118052893658</v>
      </c>
      <c r="T596" s="6">
        <f t="shared" si="437"/>
        <v>5.8741413533633491</v>
      </c>
      <c r="U596" s="6">
        <f t="shared" si="438"/>
        <v>6.8084359716775067</v>
      </c>
      <c r="V596" s="6">
        <f t="shared" si="439"/>
        <v>7.472781670917783</v>
      </c>
      <c r="W596" s="6">
        <f t="shared" si="440"/>
        <v>8.118728391388645</v>
      </c>
      <c r="X596" s="6">
        <f t="shared" si="441"/>
        <v>8.9726992002202266</v>
      </c>
      <c r="AC596" s="1">
        <f t="shared" si="442"/>
        <v>44232</v>
      </c>
      <c r="AD596" s="9">
        <f t="shared" si="443"/>
        <v>-2.3063815732940174E-3</v>
      </c>
      <c r="AE596" s="9">
        <f t="shared" si="444"/>
        <v>-4.4420636616517607E-3</v>
      </c>
      <c r="AF596" s="9">
        <f t="shared" si="445"/>
        <v>-4.2656720511297557E-3</v>
      </c>
      <c r="AG596" s="9">
        <f t="shared" si="446"/>
        <v>-1.1721214639697828E-2</v>
      </c>
      <c r="AH596" s="9">
        <f t="shared" si="447"/>
        <v>-1.1883084891943027E-2</v>
      </c>
      <c r="AI596" s="9">
        <f t="shared" si="448"/>
        <v>-1.9491108232250764E-2</v>
      </c>
      <c r="AJ596" s="9">
        <f t="shared" si="449"/>
        <v>-1.14157116447723E-2</v>
      </c>
      <c r="AK596" s="9">
        <f t="shared" si="421"/>
        <v>-2.0791154953775356E-2</v>
      </c>
      <c r="AL596" s="9">
        <f t="shared" si="422"/>
        <v>-1.9379128927110932E-2</v>
      </c>
      <c r="AQ596" s="1">
        <f t="shared" si="450"/>
        <v>44232</v>
      </c>
      <c r="AR596" s="12">
        <f t="shared" si="423"/>
        <v>5.3193959616301869E-6</v>
      </c>
      <c r="AS596" s="12">
        <f t="shared" si="424"/>
        <v>1.9731929574167049E-5</v>
      </c>
      <c r="AT596" s="12">
        <f t="shared" si="425"/>
        <v>1.8195958047789536E-5</v>
      </c>
      <c r="AU596" s="12">
        <f t="shared" si="426"/>
        <v>1.373868726298667E-4</v>
      </c>
      <c r="AV596" s="12">
        <f t="shared" si="427"/>
        <v>1.4120770654912462E-4</v>
      </c>
      <c r="AW596" s="12">
        <f t="shared" si="428"/>
        <v>3.799033001213135E-4</v>
      </c>
      <c r="AX596" s="12">
        <f t="shared" si="429"/>
        <v>1.3031847235658989E-4</v>
      </c>
      <c r="AY596" s="12">
        <f t="shared" si="430"/>
        <v>4.3227212431189757E-4</v>
      </c>
      <c r="AZ596" s="12">
        <f t="shared" si="431"/>
        <v>3.7555063797358769E-4</v>
      </c>
      <c r="BE596" s="1">
        <f t="shared" si="451"/>
        <v>44232</v>
      </c>
      <c r="BF596" s="4">
        <f>lambda!$C$1*BF595</f>
        <v>7.0956869363446537E-5</v>
      </c>
      <c r="BG596" s="12">
        <f t="shared" si="452"/>
        <v>3.7744768434183824E-10</v>
      </c>
      <c r="BH596" s="12">
        <f t="shared" si="453"/>
        <v>1.4001159490828985E-9</v>
      </c>
      <c r="BI596" s="12">
        <f t="shared" si="454"/>
        <v>1.2911282181397558E-9</v>
      </c>
      <c r="BJ596" s="12">
        <f t="shared" si="455"/>
        <v>9.7485423734499192E-9</v>
      </c>
      <c r="BK596" s="12">
        <f t="shared" si="456"/>
        <v>1.0019656786718129E-8</v>
      </c>
      <c r="BL596" s="12">
        <f t="shared" si="457"/>
        <v>2.6956748837450265E-8</v>
      </c>
      <c r="BM596" s="12">
        <f t="shared" si="458"/>
        <v>9.2469908186504665E-9</v>
      </c>
      <c r="BN596" s="12">
        <f t="shared" si="459"/>
        <v>3.0672676654258838E-8</v>
      </c>
      <c r="BO596" s="12">
        <f t="shared" si="460"/>
        <v>2.6647897558050867E-8</v>
      </c>
    </row>
    <row r="597" spans="1:67" x14ac:dyDescent="0.25">
      <c r="A597" s="1">
        <v>44231</v>
      </c>
      <c r="B597" s="33">
        <v>4.1900000000000004</v>
      </c>
      <c r="C597" s="33">
        <v>4.2300000000000004</v>
      </c>
      <c r="D597" s="33">
        <v>4.3</v>
      </c>
      <c r="E597" s="33">
        <v>4.38</v>
      </c>
      <c r="F597" s="33">
        <v>4.7699999999999996</v>
      </c>
      <c r="G597" s="33">
        <v>5.16</v>
      </c>
      <c r="H597" s="33">
        <v>5.78</v>
      </c>
      <c r="I597" s="33">
        <v>6.21</v>
      </c>
      <c r="J597" s="33">
        <v>6.65</v>
      </c>
      <c r="K597" s="33">
        <v>7.04</v>
      </c>
      <c r="L597" s="33">
        <v>7.23</v>
      </c>
      <c r="M597" s="33">
        <v>7.41</v>
      </c>
      <c r="O597" s="1">
        <f t="shared" si="432"/>
        <v>44231</v>
      </c>
      <c r="P597" s="6">
        <f t="shared" si="433"/>
        <v>4.2032961274280467</v>
      </c>
      <c r="Q597" s="6">
        <f t="shared" si="434"/>
        <v>4.3680686615550357</v>
      </c>
      <c r="R597" s="6">
        <f t="shared" si="435"/>
        <v>4.5424054813754111</v>
      </c>
      <c r="S597" s="6">
        <f t="shared" si="436"/>
        <v>5.1614571757041761</v>
      </c>
      <c r="T597" s="6">
        <f t="shared" si="437"/>
        <v>5.9443606584238751</v>
      </c>
      <c r="U597" s="6">
        <f t="shared" si="438"/>
        <v>6.9424416512898883</v>
      </c>
      <c r="V597" s="6">
        <f t="shared" si="439"/>
        <v>7.5585775705520604</v>
      </c>
      <c r="W597" s="6">
        <f t="shared" si="440"/>
        <v>8.2892931059533428</v>
      </c>
      <c r="X597" s="6">
        <f t="shared" si="441"/>
        <v>9.1482780828851098</v>
      </c>
      <c r="AC597" s="1">
        <f t="shared" si="442"/>
        <v>44231</v>
      </c>
      <c r="AD597" s="9">
        <f t="shared" si="443"/>
        <v>6.9416862985617316E-3</v>
      </c>
      <c r="AE597" s="9">
        <f t="shared" si="444"/>
        <v>6.6707573049439688E-3</v>
      </c>
      <c r="AF597" s="9">
        <f t="shared" si="445"/>
        <v>-2.1466227559546638E-3</v>
      </c>
      <c r="AG597" s="9">
        <f t="shared" si="446"/>
        <v>-3.8970294532966456E-3</v>
      </c>
      <c r="AH597" s="9">
        <f t="shared" si="447"/>
        <v>-1.0119445082508026E-2</v>
      </c>
      <c r="AI597" s="9">
        <f t="shared" si="448"/>
        <v>-1.0774440562654799E-2</v>
      </c>
      <c r="AJ597" s="9">
        <f t="shared" si="449"/>
        <v>-5.6625127041541072E-3</v>
      </c>
      <c r="AK597" s="9">
        <f t="shared" si="421"/>
        <v>3.825386151658857E-3</v>
      </c>
      <c r="AL597" s="9">
        <f t="shared" si="422"/>
        <v>5.9867926703099034E-3</v>
      </c>
      <c r="AQ597" s="1">
        <f t="shared" si="450"/>
        <v>44231</v>
      </c>
      <c r="AR597" s="12">
        <f t="shared" si="423"/>
        <v>4.8187008667639677E-5</v>
      </c>
      <c r="AS597" s="12">
        <f t="shared" si="424"/>
        <v>4.4499003021463324E-5</v>
      </c>
      <c r="AT597" s="12">
        <f t="shared" si="425"/>
        <v>4.6079892563823962E-6</v>
      </c>
      <c r="AU597" s="12">
        <f t="shared" si="426"/>
        <v>1.5186838559861553E-5</v>
      </c>
      <c r="AV597" s="12">
        <f t="shared" si="427"/>
        <v>1.0240316877789586E-4</v>
      </c>
      <c r="AW597" s="12">
        <f t="shared" si="428"/>
        <v>1.1608856943818106E-4</v>
      </c>
      <c r="AX597" s="12">
        <f t="shared" si="429"/>
        <v>3.2064050124706662E-5</v>
      </c>
      <c r="AY597" s="12">
        <f t="shared" si="430"/>
        <v>1.463357920930336E-5</v>
      </c>
      <c r="AZ597" s="12">
        <f t="shared" si="431"/>
        <v>3.5841686477276382E-5</v>
      </c>
      <c r="BE597" s="1">
        <f t="shared" si="451"/>
        <v>44231</v>
      </c>
      <c r="BF597" s="4">
        <f>lambda!$C$1*BF596</f>
        <v>7.0393719606593784E-5</v>
      </c>
      <c r="BG597" s="12">
        <f t="shared" si="452"/>
        <v>3.3920627768303315E-9</v>
      </c>
      <c r="BH597" s="12">
        <f t="shared" si="453"/>
        <v>3.1324503414658589E-9</v>
      </c>
      <c r="BI597" s="12">
        <f t="shared" si="454"/>
        <v>3.2437350366397901E-10</v>
      </c>
      <c r="BJ597" s="12">
        <f t="shared" si="455"/>
        <v>1.0690580552935008E-9</v>
      </c>
      <c r="BK597" s="12">
        <f t="shared" si="456"/>
        <v>7.2085399497779003E-9</v>
      </c>
      <c r="BL597" s="12">
        <f t="shared" si="457"/>
        <v>8.1719062065619098E-9</v>
      </c>
      <c r="BM597" s="12">
        <f t="shared" si="458"/>
        <v>2.2571077539303693E-9</v>
      </c>
      <c r="BN597" s="12">
        <f t="shared" si="459"/>
        <v>1.0301120717005812E-9</v>
      </c>
      <c r="BO597" s="12">
        <f t="shared" si="460"/>
        <v>2.5230296281088376E-9</v>
      </c>
    </row>
    <row r="598" spans="1:67" x14ac:dyDescent="0.25">
      <c r="A598" s="1">
        <v>44230</v>
      </c>
      <c r="B598" s="33">
        <v>4.16</v>
      </c>
      <c r="C598" s="33">
        <v>4.2</v>
      </c>
      <c r="D598" s="33">
        <v>4.2699999999999996</v>
      </c>
      <c r="E598" s="33">
        <v>4.3600000000000003</v>
      </c>
      <c r="F598" s="33">
        <v>4.7699999999999996</v>
      </c>
      <c r="G598" s="33">
        <v>5.18</v>
      </c>
      <c r="H598" s="33">
        <v>5.82</v>
      </c>
      <c r="I598" s="33">
        <v>6.25</v>
      </c>
      <c r="J598" s="33">
        <v>6.67</v>
      </c>
      <c r="K598" s="33">
        <v>7.04</v>
      </c>
      <c r="L598" s="33">
        <v>7.22</v>
      </c>
      <c r="M598" s="33">
        <v>7.39</v>
      </c>
      <c r="O598" s="1">
        <f t="shared" si="432"/>
        <v>44230</v>
      </c>
      <c r="P598" s="6">
        <f t="shared" si="433"/>
        <v>4.1742192024979197</v>
      </c>
      <c r="Q598" s="6">
        <f t="shared" si="434"/>
        <v>4.3390273072282604</v>
      </c>
      <c r="R598" s="6">
        <f t="shared" si="435"/>
        <v>4.552166785518974</v>
      </c>
      <c r="S598" s="6">
        <f t="shared" si="436"/>
        <v>5.1816107704101277</v>
      </c>
      <c r="T598" s="6">
        <f t="shared" si="437"/>
        <v>6.0048196795976061</v>
      </c>
      <c r="U598" s="6">
        <f t="shared" si="438"/>
        <v>7.0176469964434158</v>
      </c>
      <c r="V598" s="6">
        <f t="shared" si="439"/>
        <v>7.6014995204263025</v>
      </c>
      <c r="W598" s="6">
        <f t="shared" si="440"/>
        <v>8.2576439326484721</v>
      </c>
      <c r="X598" s="6">
        <f t="shared" si="441"/>
        <v>9.0936728568910929</v>
      </c>
      <c r="AC598" s="1">
        <f t="shared" si="442"/>
        <v>44230</v>
      </c>
      <c r="AD598" s="9">
        <f t="shared" si="443"/>
        <v>-9.2419344050397815E-3</v>
      </c>
      <c r="AE598" s="9">
        <f t="shared" si="444"/>
        <v>1.5431398653678203E-5</v>
      </c>
      <c r="AF598" s="9">
        <f t="shared" si="445"/>
        <v>8.5707318363406563E-3</v>
      </c>
      <c r="AG598" s="9">
        <f t="shared" si="446"/>
        <v>1.1705398346392146E-2</v>
      </c>
      <c r="AH598" s="9">
        <f t="shared" si="447"/>
        <v>1.3489510546794084E-2</v>
      </c>
      <c r="AI598" s="9">
        <f t="shared" si="448"/>
        <v>6.1038141988818155E-3</v>
      </c>
      <c r="AJ598" s="9">
        <f t="shared" si="449"/>
        <v>6.5482286509277725E-4</v>
      </c>
      <c r="AK598" s="9">
        <f t="shared" si="421"/>
        <v>8.9663766462093012E-3</v>
      </c>
      <c r="AL598" s="9">
        <f t="shared" si="422"/>
        <v>5.9496135794039253E-3</v>
      </c>
      <c r="AQ598" s="1">
        <f t="shared" si="450"/>
        <v>44230</v>
      </c>
      <c r="AR598" s="12">
        <f t="shared" si="423"/>
        <v>8.5413351547058015E-5</v>
      </c>
      <c r="AS598" s="12">
        <f t="shared" si="424"/>
        <v>2.3812806440874143E-10</v>
      </c>
      <c r="AT598" s="12">
        <f t="shared" si="425"/>
        <v>7.3457444210463279E-5</v>
      </c>
      <c r="AU598" s="12">
        <f t="shared" si="426"/>
        <v>1.3701635044772E-4</v>
      </c>
      <c r="AV598" s="12">
        <f t="shared" si="427"/>
        <v>1.8196689479206882E-4</v>
      </c>
      <c r="AW598" s="12">
        <f t="shared" si="428"/>
        <v>3.725654777447126E-5</v>
      </c>
      <c r="AX598" s="12">
        <f t="shared" si="429"/>
        <v>4.2879298464831355E-7</v>
      </c>
      <c r="AY598" s="12">
        <f t="shared" si="430"/>
        <v>8.0395910161687559E-5</v>
      </c>
      <c r="AZ598" s="12">
        <f t="shared" si="431"/>
        <v>3.5397901744227587E-5</v>
      </c>
      <c r="BE598" s="1">
        <f t="shared" si="451"/>
        <v>44230</v>
      </c>
      <c r="BF598" s="4">
        <f>lambda!$C$1*BF597</f>
        <v>6.983503929225574E-5</v>
      </c>
      <c r="BG598" s="12">
        <f t="shared" si="452"/>
        <v>5.9648447613720494E-9</v>
      </c>
      <c r="BH598" s="12">
        <f t="shared" si="453"/>
        <v>1.6629682734573263E-14</v>
      </c>
      <c r="BI598" s="12">
        <f t="shared" si="454"/>
        <v>5.129903502746387E-9</v>
      </c>
      <c r="BJ598" s="12">
        <f t="shared" si="455"/>
        <v>9.5685422171980089E-9</v>
      </c>
      <c r="BK598" s="12">
        <f t="shared" si="456"/>
        <v>1.2707665247693892E-8</v>
      </c>
      <c r="BL598" s="12">
        <f t="shared" si="457"/>
        <v>2.6018124777240035E-9</v>
      </c>
      <c r="BM598" s="12">
        <f t="shared" si="458"/>
        <v>2.9944774931158591E-11</v>
      </c>
      <c r="BN598" s="12">
        <f t="shared" si="459"/>
        <v>5.6144515450781131E-9</v>
      </c>
      <c r="BO598" s="12">
        <f t="shared" si="460"/>
        <v>2.4720138591715417E-9</v>
      </c>
    </row>
    <row r="599" spans="1:67" x14ac:dyDescent="0.25">
      <c r="A599" s="1">
        <v>44229</v>
      </c>
      <c r="B599" s="33">
        <v>4.24</v>
      </c>
      <c r="C599" s="33">
        <v>4.26</v>
      </c>
      <c r="D599" s="33">
        <v>4.3099999999999996</v>
      </c>
      <c r="E599" s="33">
        <v>4.38</v>
      </c>
      <c r="F599" s="33">
        <v>4.75</v>
      </c>
      <c r="G599" s="33">
        <v>5.14</v>
      </c>
      <c r="H599" s="33">
        <v>5.78</v>
      </c>
      <c r="I599" s="33">
        <v>6.22</v>
      </c>
      <c r="J599" s="33">
        <v>6.63</v>
      </c>
      <c r="K599" s="33">
        <v>7</v>
      </c>
      <c r="L599" s="33">
        <v>7.19</v>
      </c>
      <c r="M599" s="33">
        <v>7.35</v>
      </c>
      <c r="O599" s="1">
        <f t="shared" si="432"/>
        <v>44229</v>
      </c>
      <c r="P599" s="6">
        <f t="shared" si="433"/>
        <v>4.2129758800343531</v>
      </c>
      <c r="Q599" s="6">
        <f t="shared" si="434"/>
        <v>4.3389603504847329</v>
      </c>
      <c r="R599" s="6">
        <f t="shared" si="435"/>
        <v>4.5133181033546244</v>
      </c>
      <c r="S599" s="6">
        <f t="shared" si="436"/>
        <v>5.1213115539375575</v>
      </c>
      <c r="T599" s="6">
        <f t="shared" si="437"/>
        <v>5.9243614920397425</v>
      </c>
      <c r="U599" s="6">
        <f t="shared" si="438"/>
        <v>6.9749430441423899</v>
      </c>
      <c r="V599" s="6">
        <f t="shared" si="439"/>
        <v>7.5965235141104976</v>
      </c>
      <c r="W599" s="6">
        <f t="shared" si="440"/>
        <v>8.183933737456961</v>
      </c>
      <c r="X599" s="6">
        <f t="shared" si="441"/>
        <v>9.0397296471246911</v>
      </c>
      <c r="AC599" s="1">
        <f t="shared" si="442"/>
        <v>44229</v>
      </c>
      <c r="AD599" s="9">
        <f t="shared" si="443"/>
        <v>2.3035676094224408E-3</v>
      </c>
      <c r="AE599" s="9">
        <f t="shared" si="444"/>
        <v>6.7229438165690289E-3</v>
      </c>
      <c r="AF599" s="9">
        <f t="shared" si="445"/>
        <v>1.0787558987717319E-2</v>
      </c>
      <c r="AG599" s="9">
        <f t="shared" si="446"/>
        <v>3.9128457466022304E-3</v>
      </c>
      <c r="AH599" s="9">
        <f t="shared" si="447"/>
        <v>-6.806218206819396E-3</v>
      </c>
      <c r="AI599" s="9">
        <f t="shared" si="448"/>
        <v>3.867828244630759E-3</v>
      </c>
      <c r="AJ599" s="9">
        <f t="shared" si="449"/>
        <v>1.6524131534178494E-2</v>
      </c>
      <c r="AK599" s="9">
        <f t="shared" si="421"/>
        <v>1.046219282529001E-2</v>
      </c>
      <c r="AL599" s="9">
        <f t="shared" si="422"/>
        <v>2.1127213688094299E-2</v>
      </c>
      <c r="AQ599" s="1">
        <f t="shared" si="450"/>
        <v>44229</v>
      </c>
      <c r="AR599" s="12">
        <f t="shared" si="423"/>
        <v>5.3064237311802185E-6</v>
      </c>
      <c r="AS599" s="12">
        <f t="shared" si="424"/>
        <v>4.5197973560743742E-5</v>
      </c>
      <c r="AT599" s="12">
        <f t="shared" si="425"/>
        <v>1.163714289134807E-4</v>
      </c>
      <c r="AU599" s="12">
        <f t="shared" si="426"/>
        <v>1.5310361836703165E-5</v>
      </c>
      <c r="AV599" s="12">
        <f t="shared" si="427"/>
        <v>4.6324606278839834E-5</v>
      </c>
      <c r="AW599" s="12">
        <f t="shared" si="428"/>
        <v>1.4960095329963459E-5</v>
      </c>
      <c r="AX599" s="12">
        <f t="shared" si="429"/>
        <v>2.7304692295883212E-4</v>
      </c>
      <c r="AY599" s="12">
        <f t="shared" si="430"/>
        <v>1.0945747871354976E-4</v>
      </c>
      <c r="AZ599" s="12">
        <f t="shared" si="431"/>
        <v>4.4635915822239912E-4</v>
      </c>
      <c r="BE599" s="1">
        <f t="shared" si="451"/>
        <v>44229</v>
      </c>
      <c r="BF599" s="4">
        <f>lambda!$C$1*BF598</f>
        <v>6.9280792948666405E-5</v>
      </c>
      <c r="BG599" s="12">
        <f t="shared" si="452"/>
        <v>3.6763324381778657E-10</v>
      </c>
      <c r="BH599" s="12">
        <f t="shared" si="453"/>
        <v>3.1313514479611855E-9</v>
      </c>
      <c r="BI599" s="12">
        <f t="shared" si="454"/>
        <v>8.0623048716953081E-9</v>
      </c>
      <c r="BJ599" s="12">
        <f t="shared" si="455"/>
        <v>1.0607140083777959E-9</v>
      </c>
      <c r="BK599" s="12">
        <f t="shared" si="456"/>
        <v>3.2094054560327942E-9</v>
      </c>
      <c r="BL599" s="12">
        <f t="shared" si="457"/>
        <v>1.0364472670475096E-9</v>
      </c>
      <c r="BM599" s="12">
        <f t="shared" si="458"/>
        <v>1.8916907334781315E-8</v>
      </c>
      <c r="BN599" s="12">
        <f t="shared" si="459"/>
        <v>7.5833009194365018E-9</v>
      </c>
      <c r="BO599" s="12">
        <f t="shared" si="460"/>
        <v>3.0924116421547059E-8</v>
      </c>
    </row>
    <row r="600" spans="1:67" x14ac:dyDescent="0.25">
      <c r="A600" s="1">
        <v>44228</v>
      </c>
      <c r="B600" s="33">
        <v>4.25</v>
      </c>
      <c r="C600" s="33">
        <v>4.26</v>
      </c>
      <c r="D600" s="33">
        <v>4.3</v>
      </c>
      <c r="E600" s="33">
        <v>4.3600000000000003</v>
      </c>
      <c r="F600" s="33">
        <v>4.7300000000000004</v>
      </c>
      <c r="G600" s="33">
        <v>5.14</v>
      </c>
      <c r="H600" s="33">
        <v>5.77</v>
      </c>
      <c r="I600" s="33">
        <v>6.18</v>
      </c>
      <c r="J600" s="33">
        <v>6.58</v>
      </c>
      <c r="K600" s="33">
        <v>6.92</v>
      </c>
      <c r="L600" s="33">
        <v>7.09</v>
      </c>
      <c r="M600" s="33">
        <v>7.24</v>
      </c>
      <c r="O600" s="1">
        <f t="shared" si="432"/>
        <v>44228</v>
      </c>
      <c r="P600" s="6">
        <f t="shared" si="433"/>
        <v>4.2032821745973337</v>
      </c>
      <c r="Q600" s="6">
        <f t="shared" si="434"/>
        <v>4.3098876005606357</v>
      </c>
      <c r="R600" s="6">
        <f t="shared" si="435"/>
        <v>4.4648920869547304</v>
      </c>
      <c r="S600" s="6">
        <f t="shared" si="436"/>
        <v>5.1013118052893658</v>
      </c>
      <c r="T600" s="6">
        <f t="shared" si="437"/>
        <v>5.9648215227985135</v>
      </c>
      <c r="U600" s="6">
        <f t="shared" si="438"/>
        <v>6.9480172681377077</v>
      </c>
      <c r="V600" s="6">
        <f t="shared" si="439"/>
        <v>7.4720289751540321</v>
      </c>
      <c r="W600" s="6">
        <f t="shared" si="440"/>
        <v>8.0987581830869022</v>
      </c>
      <c r="X600" s="6">
        <f t="shared" si="441"/>
        <v>8.8507486970408422</v>
      </c>
      <c r="AC600" s="1">
        <f t="shared" si="442"/>
        <v>44228</v>
      </c>
      <c r="AD600" s="9">
        <f t="shared" si="443"/>
        <v>2.3077221171940213E-3</v>
      </c>
      <c r="AE600" s="9">
        <f t="shared" si="444"/>
        <v>4.5041167958123013E-3</v>
      </c>
      <c r="AF600" s="9">
        <f t="shared" si="445"/>
        <v>-4.3391607031872444E-3</v>
      </c>
      <c r="AG600" s="9">
        <f t="shared" si="446"/>
        <v>-5.8920269533254627E-3</v>
      </c>
      <c r="AH600" s="9">
        <f t="shared" si="447"/>
        <v>-1.6750151999384739E-3</v>
      </c>
      <c r="AI600" s="9">
        <f t="shared" si="448"/>
        <v>-1.5347977177993623E-3</v>
      </c>
      <c r="AJ600" s="9">
        <f t="shared" si="449"/>
        <v>-6.4863981680644521E-3</v>
      </c>
      <c r="AK600" s="9">
        <f t="shared" si="421"/>
        <v>1.9464354942238401E-3</v>
      </c>
      <c r="AL600" s="9">
        <f t="shared" si="422"/>
        <v>-1.513771567946765E-3</v>
      </c>
      <c r="AQ600" s="1">
        <f t="shared" si="450"/>
        <v>44228</v>
      </c>
      <c r="AR600" s="12">
        <f t="shared" si="423"/>
        <v>5.3255813701864559E-6</v>
      </c>
      <c r="AS600" s="12">
        <f t="shared" si="424"/>
        <v>2.0287068110318472E-5</v>
      </c>
      <c r="AT600" s="12">
        <f t="shared" si="425"/>
        <v>1.8828315608084423E-5</v>
      </c>
      <c r="AU600" s="12">
        <f t="shared" si="426"/>
        <v>3.4715981618713731E-5</v>
      </c>
      <c r="AV600" s="12">
        <f t="shared" si="427"/>
        <v>2.805675920024926E-6</v>
      </c>
      <c r="AW600" s="12">
        <f t="shared" si="428"/>
        <v>2.3556040345621313E-6</v>
      </c>
      <c r="AX600" s="12">
        <f t="shared" si="429"/>
        <v>4.2073361194669878E-5</v>
      </c>
      <c r="AY600" s="12">
        <f t="shared" si="430"/>
        <v>3.7886111331744046E-6</v>
      </c>
      <c r="AZ600" s="12">
        <f t="shared" si="431"/>
        <v>2.2915043599240073E-6</v>
      </c>
      <c r="BE600" s="1">
        <f t="shared" si="451"/>
        <v>44228</v>
      </c>
      <c r="BF600" s="4">
        <f>lambda!$C$1*BF599</f>
        <v>6.873094538558175E-5</v>
      </c>
      <c r="BG600" s="12">
        <f t="shared" si="452"/>
        <v>3.6603224230075694E-10</v>
      </c>
      <c r="BH600" s="12">
        <f t="shared" si="453"/>
        <v>1.3943493703238761E-9</v>
      </c>
      <c r="BI600" s="12">
        <f t="shared" si="454"/>
        <v>1.294087931761747E-9</v>
      </c>
      <c r="BJ600" s="12">
        <f t="shared" si="455"/>
        <v>2.3860622366426732E-9</v>
      </c>
      <c r="BK600" s="12">
        <f t="shared" si="456"/>
        <v>1.9283675842887503E-10</v>
      </c>
      <c r="BL600" s="12">
        <f t="shared" si="457"/>
        <v>1.6190289224954586E-10</v>
      </c>
      <c r="BM600" s="12">
        <f t="shared" si="458"/>
        <v>2.8917418904587098E-9</v>
      </c>
      <c r="BN600" s="12">
        <f t="shared" si="459"/>
        <v>2.60394824881417E-10</v>
      </c>
      <c r="BO600" s="12">
        <f t="shared" si="460"/>
        <v>1.574972610127594E-10</v>
      </c>
    </row>
    <row r="601" spans="1:67" x14ac:dyDescent="0.25">
      <c r="A601" s="1">
        <v>44225</v>
      </c>
      <c r="B601" s="33">
        <v>4.22</v>
      </c>
      <c r="C601" s="33">
        <v>4.24</v>
      </c>
      <c r="D601" s="33">
        <v>4.28</v>
      </c>
      <c r="E601" s="33">
        <v>4.3499999999999996</v>
      </c>
      <c r="F601" s="33">
        <v>4.74</v>
      </c>
      <c r="G601" s="33">
        <v>5.15</v>
      </c>
      <c r="H601" s="33">
        <v>5.78</v>
      </c>
      <c r="I601" s="33">
        <v>6.2</v>
      </c>
      <c r="J601" s="33">
        <v>6.59</v>
      </c>
      <c r="K601" s="33">
        <v>6.93</v>
      </c>
      <c r="L601" s="33">
        <v>7.11</v>
      </c>
      <c r="M601" s="33">
        <v>7.26</v>
      </c>
      <c r="O601" s="1">
        <f t="shared" si="432"/>
        <v>44225</v>
      </c>
      <c r="P601" s="6">
        <f t="shared" si="433"/>
        <v>4.1935933512140977</v>
      </c>
      <c r="Q601" s="6">
        <f t="shared" si="434"/>
        <v>4.2905190153601502</v>
      </c>
      <c r="R601" s="6">
        <f t="shared" si="435"/>
        <v>4.4843080653033773</v>
      </c>
      <c r="S601" s="6">
        <f t="shared" si="436"/>
        <v>5.1314575946334484</v>
      </c>
      <c r="T601" s="6">
        <f t="shared" si="437"/>
        <v>5.9748210618661313</v>
      </c>
      <c r="U601" s="6">
        <f t="shared" si="438"/>
        <v>6.958689256761053</v>
      </c>
      <c r="V601" s="6">
        <f t="shared" si="439"/>
        <v>7.5206530573074692</v>
      </c>
      <c r="W601" s="6">
        <f t="shared" si="440"/>
        <v>8.0830098042739955</v>
      </c>
      <c r="X601" s="6">
        <f t="shared" si="441"/>
        <v>8.8641568546569491</v>
      </c>
      <c r="AC601" s="1">
        <f t="shared" si="442"/>
        <v>44225</v>
      </c>
      <c r="AD601" s="9">
        <f t="shared" si="443"/>
        <v>-9.2007543283730998E-3</v>
      </c>
      <c r="AE601" s="9">
        <f t="shared" si="444"/>
        <v>-8.9873945801943848E-3</v>
      </c>
      <c r="AF601" s="9">
        <f t="shared" si="445"/>
        <v>-8.5883503376871645E-3</v>
      </c>
      <c r="AG601" s="9">
        <f t="shared" si="446"/>
        <v>2.8484775480083862E-5</v>
      </c>
      <c r="AH601" s="9">
        <f t="shared" si="447"/>
        <v>1.7142107187400348E-3</v>
      </c>
      <c r="AI601" s="9">
        <f t="shared" si="448"/>
        <v>-1.5325892086180235E-3</v>
      </c>
      <c r="AJ601" s="9">
        <f t="shared" si="449"/>
        <v>-6.4484823745033981E-3</v>
      </c>
      <c r="AK601" s="9">
        <f t="shared" si="421"/>
        <v>-2.8559889073877698E-3</v>
      </c>
      <c r="AL601" s="9">
        <f t="shared" si="422"/>
        <v>-1.2107830600112127E-2</v>
      </c>
      <c r="AQ601" s="1">
        <f t="shared" si="450"/>
        <v>44225</v>
      </c>
      <c r="AR601" s="12">
        <f t="shared" si="423"/>
        <v>8.4653880211076326E-5</v>
      </c>
      <c r="AS601" s="12">
        <f t="shared" si="424"/>
        <v>8.0773261340107399E-5</v>
      </c>
      <c r="AT601" s="12">
        <f t="shared" si="425"/>
        <v>7.3759761522851231E-5</v>
      </c>
      <c r="AU601" s="12">
        <f t="shared" si="426"/>
        <v>8.1138243415078685E-10</v>
      </c>
      <c r="AV601" s="12">
        <f t="shared" si="427"/>
        <v>2.9385183882432269E-6</v>
      </c>
      <c r="AW601" s="12">
        <f t="shared" si="428"/>
        <v>2.3488296823724194E-6</v>
      </c>
      <c r="AX601" s="12">
        <f t="shared" si="429"/>
        <v>4.1582924934280983E-5</v>
      </c>
      <c r="AY601" s="12">
        <f t="shared" si="430"/>
        <v>8.1566726391219877E-6</v>
      </c>
      <c r="AZ601" s="12">
        <f t="shared" si="431"/>
        <v>1.4659956184101159E-4</v>
      </c>
      <c r="BE601" s="1">
        <f t="shared" si="451"/>
        <v>44225</v>
      </c>
      <c r="BF601" s="4">
        <f>lambda!$C$1*BF600</f>
        <v>6.8185461692045393E-5</v>
      </c>
      <c r="BG601" s="12">
        <f t="shared" si="452"/>
        <v>5.7721639062153446E-9</v>
      </c>
      <c r="BH601" s="12">
        <f t="shared" si="453"/>
        <v>5.5075621168474644E-9</v>
      </c>
      <c r="BI601" s="12">
        <f t="shared" si="454"/>
        <v>5.029343393730776E-9</v>
      </c>
      <c r="BJ601" s="12">
        <f t="shared" si="455"/>
        <v>5.5324485881387018E-14</v>
      </c>
      <c r="BK601" s="12">
        <f t="shared" si="456"/>
        <v>2.0036423299292952E-10</v>
      </c>
      <c r="BL601" s="12">
        <f t="shared" si="457"/>
        <v>1.6015603632854374E-10</v>
      </c>
      <c r="BM601" s="12">
        <f t="shared" si="458"/>
        <v>2.8353509351496153E-9</v>
      </c>
      <c r="BN601" s="12">
        <f t="shared" si="459"/>
        <v>5.561664897694071E-10</v>
      </c>
      <c r="BO601" s="12">
        <f t="shared" si="460"/>
        <v>9.9959588079809354E-9</v>
      </c>
    </row>
    <row r="602" spans="1:67" x14ac:dyDescent="0.25">
      <c r="A602" s="1">
        <v>44224</v>
      </c>
      <c r="B602" s="33">
        <v>4.26</v>
      </c>
      <c r="C602" s="33">
        <v>4.28</v>
      </c>
      <c r="D602" s="33">
        <v>4.32</v>
      </c>
      <c r="E602" s="33">
        <v>4.3899999999999997</v>
      </c>
      <c r="F602" s="33">
        <v>4.76</v>
      </c>
      <c r="G602" s="33">
        <v>5.16</v>
      </c>
      <c r="H602" s="33">
        <v>5.79</v>
      </c>
      <c r="I602" s="33">
        <v>6.22</v>
      </c>
      <c r="J602" s="33">
        <v>6.61</v>
      </c>
      <c r="K602" s="33">
        <v>6.97</v>
      </c>
      <c r="L602" s="33">
        <v>7.14</v>
      </c>
      <c r="M602" s="33">
        <v>7.3</v>
      </c>
      <c r="O602" s="1">
        <f t="shared" si="432"/>
        <v>44224</v>
      </c>
      <c r="P602" s="6">
        <f t="shared" si="433"/>
        <v>4.2323556210048352</v>
      </c>
      <c r="Q602" s="6">
        <f t="shared" si="434"/>
        <v>4.3292534025910712</v>
      </c>
      <c r="R602" s="6">
        <f t="shared" si="435"/>
        <v>4.5229867292046144</v>
      </c>
      <c r="S602" s="6">
        <f t="shared" si="436"/>
        <v>5.1313114282977468</v>
      </c>
      <c r="T602" s="6">
        <f t="shared" si="437"/>
        <v>5.9645877331061525</v>
      </c>
      <c r="U602" s="6">
        <f t="shared" si="438"/>
        <v>6.9693622453866011</v>
      </c>
      <c r="V602" s="6">
        <f t="shared" si="439"/>
        <v>7.5693065580170416</v>
      </c>
      <c r="W602" s="6">
        <f t="shared" si="440"/>
        <v>8.1061277872509638</v>
      </c>
      <c r="X602" s="6">
        <f t="shared" si="441"/>
        <v>8.9721349352953528</v>
      </c>
      <c r="AC602" s="1">
        <f t="shared" si="442"/>
        <v>44224</v>
      </c>
      <c r="AD602" s="9">
        <f t="shared" si="443"/>
        <v>1.1513535807554579E-2</v>
      </c>
      <c r="AE602" s="9">
        <f t="shared" si="444"/>
        <v>-1.288439957960924E-5</v>
      </c>
      <c r="AF602" s="9">
        <f t="shared" si="445"/>
        <v>8.5883503376871298E-3</v>
      </c>
      <c r="AG602" s="9">
        <f t="shared" si="446"/>
        <v>-3.9331332315125211E-3</v>
      </c>
      <c r="AH602" s="9">
        <f t="shared" si="447"/>
        <v>-3.3864249485225924E-3</v>
      </c>
      <c r="AI602" s="9">
        <f t="shared" si="448"/>
        <v>-7.7000720678883708E-3</v>
      </c>
      <c r="AJ602" s="9">
        <f t="shared" si="449"/>
        <v>2.1787978761278665E-3</v>
      </c>
      <c r="AK602" s="9">
        <f t="shared" si="421"/>
        <v>-1.4253388560775337E-3</v>
      </c>
      <c r="AL602" s="9">
        <f t="shared" si="422"/>
        <v>1.2136536725802163E-2</v>
      </c>
      <c r="AQ602" s="1">
        <f t="shared" si="450"/>
        <v>44224</v>
      </c>
      <c r="AR602" s="12">
        <f t="shared" si="423"/>
        <v>1.3256150679184146E-4</v>
      </c>
      <c r="AS602" s="12">
        <f t="shared" si="424"/>
        <v>1.6600775252703477E-10</v>
      </c>
      <c r="AT602" s="12">
        <f t="shared" si="425"/>
        <v>7.3759761522850634E-5</v>
      </c>
      <c r="AU602" s="12">
        <f t="shared" si="426"/>
        <v>1.5469537016828128E-5</v>
      </c>
      <c r="AV602" s="12">
        <f t="shared" si="427"/>
        <v>1.1467873931976242E-5</v>
      </c>
      <c r="AW602" s="12">
        <f t="shared" si="428"/>
        <v>5.9291109850674691E-5</v>
      </c>
      <c r="AX602" s="12">
        <f t="shared" si="429"/>
        <v>4.7471601850193021E-6</v>
      </c>
      <c r="AY602" s="12">
        <f t="shared" si="430"/>
        <v>2.0315908546444123E-6</v>
      </c>
      <c r="AZ602" s="12">
        <f t="shared" si="431"/>
        <v>1.4729552369674469E-4</v>
      </c>
      <c r="BE602" s="1">
        <f t="shared" si="451"/>
        <v>44224</v>
      </c>
      <c r="BF602" s="4">
        <f>lambda!$C$1*BF601</f>
        <v>6.7644307234172014E-5</v>
      </c>
      <c r="BG602" s="12">
        <f t="shared" si="452"/>
        <v>8.9670312928521042E-9</v>
      </c>
      <c r="BH602" s="12">
        <f t="shared" si="453"/>
        <v>1.1229479415193135E-14</v>
      </c>
      <c r="BI602" s="12">
        <f t="shared" si="454"/>
        <v>4.9894279699709681E-9</v>
      </c>
      <c r="BJ602" s="12">
        <f t="shared" si="455"/>
        <v>1.0464261147367188E-9</v>
      </c>
      <c r="BK602" s="12">
        <f t="shared" si="456"/>
        <v>7.7573638757735321E-10</v>
      </c>
      <c r="BL602" s="12">
        <f t="shared" si="457"/>
        <v>4.0107060509940818E-9</v>
      </c>
      <c r="BM602" s="12">
        <f t="shared" si="458"/>
        <v>3.2111836204527454E-10</v>
      </c>
      <c r="BN602" s="12">
        <f t="shared" si="459"/>
        <v>1.3742555594570072E-10</v>
      </c>
      <c r="BO602" s="12">
        <f t="shared" si="460"/>
        <v>9.9637036591608629E-9</v>
      </c>
    </row>
    <row r="603" spans="1:67" x14ac:dyDescent="0.25">
      <c r="A603" s="1">
        <v>44223</v>
      </c>
      <c r="B603" s="33">
        <v>4.1900000000000004</v>
      </c>
      <c r="C603" s="33">
        <v>4.22</v>
      </c>
      <c r="D603" s="33">
        <v>4.28</v>
      </c>
      <c r="E603" s="33">
        <v>4.3499999999999996</v>
      </c>
      <c r="F603" s="33">
        <v>4.75</v>
      </c>
      <c r="G603" s="33">
        <v>5.16</v>
      </c>
      <c r="H603" s="33">
        <v>5.81</v>
      </c>
      <c r="I603" s="33">
        <v>6.23</v>
      </c>
      <c r="J603" s="33">
        <v>6.62</v>
      </c>
      <c r="K603" s="33">
        <v>6.95</v>
      </c>
      <c r="L603" s="33">
        <v>7.11</v>
      </c>
      <c r="M603" s="33">
        <v>7.26</v>
      </c>
      <c r="O603" s="1">
        <f t="shared" si="432"/>
        <v>44223</v>
      </c>
      <c r="P603" s="6">
        <f t="shared" si="433"/>
        <v>4.1839056932164276</v>
      </c>
      <c r="Q603" s="6">
        <f t="shared" si="434"/>
        <v>4.3293091827811381</v>
      </c>
      <c r="R603" s="6">
        <f t="shared" si="435"/>
        <v>4.4843080653033773</v>
      </c>
      <c r="S603" s="6">
        <f t="shared" si="436"/>
        <v>5.151533301389577</v>
      </c>
      <c r="T603" s="6">
        <f t="shared" si="437"/>
        <v>5.9848206010218785</v>
      </c>
      <c r="U603" s="6">
        <f t="shared" si="438"/>
        <v>7.0232339788824927</v>
      </c>
      <c r="V603" s="6">
        <f t="shared" si="439"/>
        <v>7.5528325222787851</v>
      </c>
      <c r="W603" s="6">
        <f t="shared" si="440"/>
        <v>8.1176900042395559</v>
      </c>
      <c r="X603" s="6">
        <f t="shared" si="441"/>
        <v>8.8639024027083249</v>
      </c>
      <c r="AC603" s="1">
        <f t="shared" si="442"/>
        <v>44223</v>
      </c>
      <c r="AD603" s="9">
        <f t="shared" si="443"/>
        <v>9.3095878138991089E-3</v>
      </c>
      <c r="AE603" s="9">
        <f t="shared" si="444"/>
        <v>4.4747944785198399E-3</v>
      </c>
      <c r="AF603" s="9">
        <f t="shared" si="445"/>
        <v>-1.8656933310982737E-5</v>
      </c>
      <c r="AG603" s="9">
        <f t="shared" si="446"/>
        <v>9.7680148560138173E-3</v>
      </c>
      <c r="AH603" s="9">
        <f t="shared" si="447"/>
        <v>6.7057003836779403E-3</v>
      </c>
      <c r="AI603" s="9">
        <f t="shared" si="448"/>
        <v>9.9647032808254429E-3</v>
      </c>
      <c r="AJ603" s="9">
        <f t="shared" si="449"/>
        <v>7.1256357354253213E-3</v>
      </c>
      <c r="AK603" s="9">
        <f t="shared" si="421"/>
        <v>7.1444296998935597E-3</v>
      </c>
      <c r="AL603" s="9">
        <f t="shared" si="422"/>
        <v>-1.570290926461663E-3</v>
      </c>
      <c r="AQ603" s="1">
        <f t="shared" si="450"/>
        <v>44223</v>
      </c>
      <c r="AR603" s="12">
        <f t="shared" si="423"/>
        <v>8.6668425264698786E-5</v>
      </c>
      <c r="AS603" s="12">
        <f t="shared" si="424"/>
        <v>2.0023785624991644E-5</v>
      </c>
      <c r="AT603" s="12">
        <f t="shared" si="425"/>
        <v>3.4808116057045725E-10</v>
      </c>
      <c r="AU603" s="12">
        <f t="shared" si="426"/>
        <v>9.5414114227306641E-5</v>
      </c>
      <c r="AV603" s="12">
        <f t="shared" si="427"/>
        <v>4.4966417635658474E-5</v>
      </c>
      <c r="AW603" s="12">
        <f t="shared" si="428"/>
        <v>9.929531147489334E-5</v>
      </c>
      <c r="AX603" s="12">
        <f t="shared" si="429"/>
        <v>5.0774684633970357E-5</v>
      </c>
      <c r="AY603" s="12">
        <f t="shared" si="430"/>
        <v>5.1042875736721181E-5</v>
      </c>
      <c r="AZ603" s="12">
        <f t="shared" si="431"/>
        <v>2.4658135937278281E-6</v>
      </c>
      <c r="BE603" s="1">
        <f t="shared" si="451"/>
        <v>44223</v>
      </c>
      <c r="BF603" s="4">
        <f>lambda!$C$1*BF602</f>
        <v>6.7107447652948435E-5</v>
      </c>
      <c r="BG603" s="12">
        <f t="shared" si="452"/>
        <v>5.816096811614247E-9</v>
      </c>
      <c r="BH603" s="12">
        <f t="shared" si="453"/>
        <v>1.3437451456429882E-9</v>
      </c>
      <c r="BI603" s="12">
        <f t="shared" si="454"/>
        <v>2.3358838261959498E-14</v>
      </c>
      <c r="BJ603" s="12">
        <f t="shared" si="455"/>
        <v>6.4029976758614226E-9</v>
      </c>
      <c r="BK603" s="12">
        <f t="shared" si="456"/>
        <v>3.0175815176255685E-9</v>
      </c>
      <c r="BL603" s="12">
        <f t="shared" si="457"/>
        <v>6.6634549169846146E-9</v>
      </c>
      <c r="BM603" s="12">
        <f t="shared" si="458"/>
        <v>3.407359491169131E-9</v>
      </c>
      <c r="BN603" s="12">
        <f t="shared" si="459"/>
        <v>3.4253571115579682E-9</v>
      </c>
      <c r="BO603" s="12">
        <f t="shared" si="460"/>
        <v>1.6547445666301888E-10</v>
      </c>
    </row>
    <row r="604" spans="1:67" x14ac:dyDescent="0.25">
      <c r="A604" s="1">
        <v>44222</v>
      </c>
      <c r="B604" s="33">
        <v>4.13</v>
      </c>
      <c r="C604" s="33">
        <v>4.17</v>
      </c>
      <c r="D604" s="33">
        <v>4.24</v>
      </c>
      <c r="E604" s="33">
        <v>4.32</v>
      </c>
      <c r="F604" s="33">
        <v>4.71</v>
      </c>
      <c r="G604" s="33">
        <v>5.12</v>
      </c>
      <c r="H604" s="33">
        <v>5.76</v>
      </c>
      <c r="I604" s="33">
        <v>6.18</v>
      </c>
      <c r="J604" s="33">
        <v>6.57</v>
      </c>
      <c r="K604" s="33">
        <v>6.92</v>
      </c>
      <c r="L604" s="33">
        <v>7.09</v>
      </c>
      <c r="M604" s="33">
        <v>7.24</v>
      </c>
      <c r="O604" s="1">
        <f t="shared" si="432"/>
        <v>44222</v>
      </c>
      <c r="P604" s="6">
        <f t="shared" si="433"/>
        <v>4.1451360006974802</v>
      </c>
      <c r="Q604" s="6">
        <f t="shared" si="434"/>
        <v>4.3099796939532808</v>
      </c>
      <c r="R604" s="6">
        <f t="shared" si="435"/>
        <v>4.4843917295203539</v>
      </c>
      <c r="S604" s="6">
        <f t="shared" si="436"/>
        <v>5.1014580138036836</v>
      </c>
      <c r="T604" s="6">
        <f t="shared" si="437"/>
        <v>5.9448224449277332</v>
      </c>
      <c r="U604" s="6">
        <f t="shared" si="438"/>
        <v>6.9535970680055348</v>
      </c>
      <c r="V604" s="6">
        <f t="shared" si="439"/>
        <v>7.4992050806710235</v>
      </c>
      <c r="W604" s="6">
        <f t="shared" si="440"/>
        <v>8.0599004212970957</v>
      </c>
      <c r="X604" s="6">
        <f t="shared" si="441"/>
        <v>8.8778322423123424</v>
      </c>
      <c r="AC604" s="1">
        <f t="shared" si="442"/>
        <v>44222</v>
      </c>
      <c r="AD604" s="9">
        <f t="shared" si="443"/>
        <v>-2.3381961902056375E-3</v>
      </c>
      <c r="AE604" s="9">
        <f t="shared" si="444"/>
        <v>0</v>
      </c>
      <c r="AF604" s="9">
        <f t="shared" si="445"/>
        <v>-8.6091416558046596E-3</v>
      </c>
      <c r="AG604" s="9">
        <f t="shared" si="446"/>
        <v>-1.3673289583389292E-2</v>
      </c>
      <c r="AH604" s="9">
        <f t="shared" si="447"/>
        <v>-1.6760895726259183E-2</v>
      </c>
      <c r="AI604" s="9">
        <f t="shared" si="448"/>
        <v>-9.1688867300321539E-3</v>
      </c>
      <c r="AJ604" s="9">
        <f t="shared" si="449"/>
        <v>1.5289087203292527E-3</v>
      </c>
      <c r="AK604" s="9">
        <f t="shared" si="421"/>
        <v>-9.1443480979367872E-4</v>
      </c>
      <c r="AL604" s="9">
        <f t="shared" si="422"/>
        <v>2.9539782161690311E-5</v>
      </c>
      <c r="AQ604" s="1">
        <f t="shared" si="450"/>
        <v>44222</v>
      </c>
      <c r="AR604" s="12">
        <f t="shared" si="423"/>
        <v>5.4671614238921581E-6</v>
      </c>
      <c r="AS604" s="12">
        <f t="shared" si="424"/>
        <v>0</v>
      </c>
      <c r="AT604" s="12">
        <f t="shared" si="425"/>
        <v>7.4117320049710999E-5</v>
      </c>
      <c r="AU604" s="12">
        <f t="shared" si="426"/>
        <v>1.869588480312221E-4</v>
      </c>
      <c r="AV604" s="12">
        <f t="shared" si="427"/>
        <v>2.8092762554653334E-4</v>
      </c>
      <c r="AW604" s="12">
        <f t="shared" si="428"/>
        <v>8.4068483868159728E-5</v>
      </c>
      <c r="AX604" s="12">
        <f t="shared" si="429"/>
        <v>2.3375618750988328E-6</v>
      </c>
      <c r="AY604" s="12">
        <f t="shared" si="430"/>
        <v>8.3619102136240143E-7</v>
      </c>
      <c r="AZ604" s="12">
        <f t="shared" si="431"/>
        <v>8.7259873016011714E-10</v>
      </c>
      <c r="BE604" s="1">
        <f t="shared" si="451"/>
        <v>44222</v>
      </c>
      <c r="BF604" s="4">
        <f>lambda!$C$1*BF603</f>
        <v>6.6574848862052023E-5</v>
      </c>
      <c r="BG604" s="12">
        <f t="shared" si="452"/>
        <v>3.6397544550006154E-10</v>
      </c>
      <c r="BH604" s="12">
        <f t="shared" si="453"/>
        <v>0</v>
      </c>
      <c r="BI604" s="12">
        <f t="shared" si="454"/>
        <v>4.9343493803698479E-9</v>
      </c>
      <c r="BJ604" s="12">
        <f t="shared" si="455"/>
        <v>1.2446757051101963E-8</v>
      </c>
      <c r="BK604" s="12">
        <f t="shared" si="456"/>
        <v>1.8702714211935601E-8</v>
      </c>
      <c r="BL604" s="12">
        <f t="shared" si="457"/>
        <v>5.5968466075845922E-9</v>
      </c>
      <c r="BM604" s="12">
        <f t="shared" si="458"/>
        <v>1.5562282854039974E-10</v>
      </c>
      <c r="BN604" s="12">
        <f t="shared" si="459"/>
        <v>5.5669290867006791E-11</v>
      </c>
      <c r="BO604" s="12">
        <f t="shared" si="460"/>
        <v>5.8093128577628315E-14</v>
      </c>
    </row>
    <row r="605" spans="1:67" x14ac:dyDescent="0.25">
      <c r="A605" s="1">
        <v>44221</v>
      </c>
      <c r="B605" s="33">
        <v>4.12</v>
      </c>
      <c r="C605" s="33">
        <v>4.17</v>
      </c>
      <c r="D605" s="33">
        <v>4.24</v>
      </c>
      <c r="E605" s="33">
        <v>4.33</v>
      </c>
      <c r="F605" s="33">
        <v>4.75</v>
      </c>
      <c r="G605" s="33">
        <v>5.18</v>
      </c>
      <c r="H605" s="33">
        <v>5.82</v>
      </c>
      <c r="I605" s="33">
        <v>6.22</v>
      </c>
      <c r="J605" s="33">
        <v>6.6</v>
      </c>
      <c r="K605" s="33">
        <v>6.94</v>
      </c>
      <c r="L605" s="33">
        <v>7.12</v>
      </c>
      <c r="M605" s="33">
        <v>7.27</v>
      </c>
      <c r="O605" s="1">
        <f t="shared" si="432"/>
        <v>44221</v>
      </c>
      <c r="P605" s="6">
        <f t="shared" si="433"/>
        <v>4.1548394818025969</v>
      </c>
      <c r="Q605" s="6">
        <f t="shared" si="434"/>
        <v>4.3099796939532808</v>
      </c>
      <c r="R605" s="6">
        <f t="shared" si="435"/>
        <v>4.5231651566416176</v>
      </c>
      <c r="S605" s="6">
        <f t="shared" si="436"/>
        <v>5.1716907888431196</v>
      </c>
      <c r="T605" s="6">
        <f t="shared" si="437"/>
        <v>6.0453027113766655</v>
      </c>
      <c r="U605" s="6">
        <f t="shared" si="438"/>
        <v>7.0176469964434158</v>
      </c>
      <c r="V605" s="6">
        <f t="shared" si="439"/>
        <v>7.4877482410903751</v>
      </c>
      <c r="W605" s="6">
        <f t="shared" si="440"/>
        <v>8.0672740456413745</v>
      </c>
      <c r="X605" s="6">
        <f t="shared" si="441"/>
        <v>8.8775699969551916</v>
      </c>
      <c r="AC605" s="1">
        <f t="shared" si="442"/>
        <v>44221</v>
      </c>
      <c r="AD605" s="9">
        <f t="shared" si="443"/>
        <v>4.6800140051828018E-3</v>
      </c>
      <c r="AE605" s="9">
        <f t="shared" si="444"/>
        <v>9.0375591839336987E-3</v>
      </c>
      <c r="AF605" s="9">
        <f t="shared" si="445"/>
        <v>1.2931980996652914E-2</v>
      </c>
      <c r="AG605" s="9">
        <f t="shared" si="446"/>
        <v>5.8176063097620384E-3</v>
      </c>
      <c r="AH605" s="9">
        <f t="shared" si="447"/>
        <v>-4.1564453226218088E-5</v>
      </c>
      <c r="AI605" s="9">
        <f t="shared" si="448"/>
        <v>-7.9581655079317851E-4</v>
      </c>
      <c r="AJ605" s="9">
        <f t="shared" si="449"/>
        <v>-8.6545444557546165E-3</v>
      </c>
      <c r="AK605" s="9">
        <f t="shared" si="421"/>
        <v>-1.1009787892337647E-2</v>
      </c>
      <c r="AL605" s="9">
        <f t="shared" si="422"/>
        <v>-9.0655873092785177E-3</v>
      </c>
      <c r="AQ605" s="1">
        <f t="shared" si="450"/>
        <v>44221</v>
      </c>
      <c r="AR605" s="12">
        <f t="shared" si="423"/>
        <v>2.1902531088707169E-5</v>
      </c>
      <c r="AS605" s="12">
        <f t="shared" si="424"/>
        <v>8.1677476003104348E-5</v>
      </c>
      <c r="AT605" s="12">
        <f t="shared" si="425"/>
        <v>1.6723613249779209E-4</v>
      </c>
      <c r="AU605" s="12">
        <f t="shared" si="426"/>
        <v>3.384454317538308E-5</v>
      </c>
      <c r="AV605" s="12">
        <f t="shared" si="427"/>
        <v>1.7276037719944712E-9</v>
      </c>
      <c r="AW605" s="12">
        <f t="shared" si="428"/>
        <v>6.3332398251635171E-7</v>
      </c>
      <c r="AX605" s="12">
        <f t="shared" si="429"/>
        <v>7.490113973663297E-5</v>
      </c>
      <c r="AY605" s="12">
        <f t="shared" si="430"/>
        <v>1.2121542943426463E-4</v>
      </c>
      <c r="AZ605" s="12">
        <f t="shared" si="431"/>
        <v>8.2184873262151716E-5</v>
      </c>
      <c r="BE605" s="1">
        <f t="shared" si="451"/>
        <v>44221</v>
      </c>
      <c r="BF605" s="4">
        <f>lambda!$C$1*BF604</f>
        <v>6.6046477045686534E-5</v>
      </c>
      <c r="BG605" s="12">
        <f t="shared" si="452"/>
        <v>1.4465850167927337E-9</v>
      </c>
      <c r="BH605" s="12">
        <f t="shared" si="453"/>
        <v>5.3945095439886441E-9</v>
      </c>
      <c r="BI605" s="12">
        <f t="shared" si="454"/>
        <v>1.1045357386224816E-8</v>
      </c>
      <c r="BJ605" s="12">
        <f t="shared" si="455"/>
        <v>2.2353128439546852E-9</v>
      </c>
      <c r="BK605" s="12">
        <f t="shared" si="456"/>
        <v>1.1410214287107432E-13</v>
      </c>
      <c r="BL605" s="12">
        <f t="shared" si="457"/>
        <v>4.1828817873749002E-11</v>
      </c>
      <c r="BM605" s="12">
        <f t="shared" si="458"/>
        <v>4.9469564063112894E-9</v>
      </c>
      <c r="BN605" s="12">
        <f t="shared" si="459"/>
        <v>8.0058520777131949E-9</v>
      </c>
      <c r="BO605" s="12">
        <f t="shared" si="460"/>
        <v>5.4280213454113604E-9</v>
      </c>
    </row>
    <row r="606" spans="1:67" x14ac:dyDescent="0.25">
      <c r="A606" s="1">
        <v>44218</v>
      </c>
      <c r="B606" s="33">
        <v>4.12</v>
      </c>
      <c r="C606" s="33">
        <v>4.16</v>
      </c>
      <c r="D606" s="33">
        <v>4.22</v>
      </c>
      <c r="E606" s="33">
        <v>4.3</v>
      </c>
      <c r="F606" s="33">
        <v>4.72</v>
      </c>
      <c r="G606" s="33">
        <v>5.16</v>
      </c>
      <c r="H606" s="33">
        <v>5.81</v>
      </c>
      <c r="I606" s="33">
        <v>6.23</v>
      </c>
      <c r="J606" s="33">
        <v>6.63</v>
      </c>
      <c r="K606" s="33">
        <v>6.98</v>
      </c>
      <c r="L606" s="33">
        <v>7.15</v>
      </c>
      <c r="M606" s="33">
        <v>7.29</v>
      </c>
      <c r="O606" s="1">
        <f t="shared" si="432"/>
        <v>44218</v>
      </c>
      <c r="P606" s="6">
        <f t="shared" si="433"/>
        <v>4.1354402046905214</v>
      </c>
      <c r="Q606" s="6">
        <f t="shared" si="434"/>
        <v>4.271203482468966</v>
      </c>
      <c r="R606" s="6">
        <f t="shared" si="435"/>
        <v>4.4650482640015809</v>
      </c>
      <c r="S606" s="6">
        <f t="shared" si="436"/>
        <v>5.1416912751677701</v>
      </c>
      <c r="T606" s="6">
        <f t="shared" si="437"/>
        <v>6.045553986300467</v>
      </c>
      <c r="U606" s="6">
        <f t="shared" si="438"/>
        <v>7.0232339788824927</v>
      </c>
      <c r="V606" s="6">
        <f t="shared" si="439"/>
        <v>7.5528325222787851</v>
      </c>
      <c r="W606" s="6">
        <f t="shared" si="440"/>
        <v>8.1565837601186804</v>
      </c>
      <c r="X606" s="6">
        <f t="shared" si="441"/>
        <v>8.9584162887207075</v>
      </c>
      <c r="AC606" s="1">
        <f t="shared" si="442"/>
        <v>44218</v>
      </c>
      <c r="AD606" s="9">
        <f t="shared" si="443"/>
        <v>2.3490646286405672E-3</v>
      </c>
      <c r="AE606" s="9">
        <f t="shared" si="444"/>
        <v>6.8347281623499026E-3</v>
      </c>
      <c r="AF606" s="9">
        <f t="shared" si="445"/>
        <v>2.1686811373468327E-3</v>
      </c>
      <c r="AG606" s="9">
        <f t="shared" si="446"/>
        <v>1.3753631557791638E-2</v>
      </c>
      <c r="AH606" s="9">
        <f t="shared" si="447"/>
        <v>2.698584261069692E-2</v>
      </c>
      <c r="AI606" s="9">
        <f t="shared" si="448"/>
        <v>2.0022993901067553E-2</v>
      </c>
      <c r="AJ606" s="9">
        <f t="shared" si="449"/>
        <v>2.4523021584538476E-2</v>
      </c>
      <c r="AK606" s="9">
        <f t="shared" si="421"/>
        <v>2.2001645793137972E-2</v>
      </c>
      <c r="AL606" s="9">
        <f t="shared" si="422"/>
        <v>2.4264280709031086E-2</v>
      </c>
      <c r="AQ606" s="1">
        <f t="shared" si="450"/>
        <v>44218</v>
      </c>
      <c r="AR606" s="12">
        <f t="shared" si="423"/>
        <v>5.5181046295302463E-6</v>
      </c>
      <c r="AS606" s="12">
        <f t="shared" si="424"/>
        <v>4.6713509053218874E-5</v>
      </c>
      <c r="AT606" s="12">
        <f t="shared" si="425"/>
        <v>4.7031778754839519E-6</v>
      </c>
      <c r="AU606" s="12">
        <f t="shared" si="426"/>
        <v>1.8916238102748204E-4</v>
      </c>
      <c r="AV606" s="12">
        <f t="shared" si="427"/>
        <v>7.2823570140930557E-4</v>
      </c>
      <c r="AW606" s="12">
        <f t="shared" si="428"/>
        <v>4.0092028476218842E-4</v>
      </c>
      <c r="AX606" s="12">
        <f t="shared" si="429"/>
        <v>6.0137858763573994E-4</v>
      </c>
      <c r="AY606" s="12">
        <f t="shared" si="430"/>
        <v>4.8407241760670583E-4</v>
      </c>
      <c r="AZ606" s="12">
        <f t="shared" si="431"/>
        <v>5.8875531832665816E-4</v>
      </c>
      <c r="BE606" s="1">
        <f t="shared" si="451"/>
        <v>44218</v>
      </c>
      <c r="BF606" s="4">
        <f>lambda!$C$1*BF605</f>
        <v>6.5522298656435059E-5</v>
      </c>
      <c r="BG606" s="12">
        <f t="shared" si="452"/>
        <v>3.6155889955353774E-10</v>
      </c>
      <c r="BH606" s="12">
        <f t="shared" si="453"/>
        <v>3.0607764914750898E-9</v>
      </c>
      <c r="BI606" s="12">
        <f t="shared" si="454"/>
        <v>3.0816302539179723E-10</v>
      </c>
      <c r="BJ606" s="12">
        <f t="shared" si="455"/>
        <v>1.2394354024245043E-8</v>
      </c>
      <c r="BK606" s="12">
        <f t="shared" si="456"/>
        <v>4.7715677120018985E-8</v>
      </c>
      <c r="BL606" s="12">
        <f t="shared" si="457"/>
        <v>2.62692186356111E-8</v>
      </c>
      <c r="BM606" s="12">
        <f t="shared" si="458"/>
        <v>3.9403707424654055E-8</v>
      </c>
      <c r="BN606" s="12">
        <f t="shared" si="459"/>
        <v>3.1717537517769133E-8</v>
      </c>
      <c r="BO606" s="12">
        <f t="shared" si="460"/>
        <v>3.8576601802963792E-8</v>
      </c>
    </row>
    <row r="607" spans="1:67" x14ac:dyDescent="0.25">
      <c r="A607" s="1">
        <v>44217</v>
      </c>
      <c r="B607" s="33">
        <v>4.13</v>
      </c>
      <c r="C607" s="33">
        <v>4.16</v>
      </c>
      <c r="D607" s="33">
        <v>4.21</v>
      </c>
      <c r="E607" s="33">
        <v>4.29</v>
      </c>
      <c r="F607" s="33">
        <v>4.68</v>
      </c>
      <c r="G607" s="33">
        <v>5.08</v>
      </c>
      <c r="H607" s="33">
        <v>5.71</v>
      </c>
      <c r="I607" s="33">
        <v>6.11</v>
      </c>
      <c r="J607" s="33">
        <v>6.5</v>
      </c>
      <c r="K607" s="33">
        <v>6.84</v>
      </c>
      <c r="L607" s="33">
        <v>7.02</v>
      </c>
      <c r="M607" s="33">
        <v>7.18</v>
      </c>
      <c r="O607" s="1">
        <f t="shared" si="432"/>
        <v>44217</v>
      </c>
      <c r="P607" s="6">
        <f t="shared" si="433"/>
        <v>4.1257371893487438</v>
      </c>
      <c r="Q607" s="6">
        <f t="shared" si="434"/>
        <v>4.2421105022985017</v>
      </c>
      <c r="R607" s="6">
        <f t="shared" si="435"/>
        <v>4.4553754904259613</v>
      </c>
      <c r="S607" s="6">
        <f t="shared" si="436"/>
        <v>5.0714584332150814</v>
      </c>
      <c r="T607" s="6">
        <f t="shared" si="437"/>
        <v>5.8845912436672254</v>
      </c>
      <c r="U607" s="6">
        <f t="shared" si="438"/>
        <v>6.8840063364430275</v>
      </c>
      <c r="V607" s="6">
        <f t="shared" si="439"/>
        <v>7.3698668520616462</v>
      </c>
      <c r="W607" s="6">
        <f t="shared" si="440"/>
        <v>7.9790852827787679</v>
      </c>
      <c r="X607" s="6">
        <f t="shared" si="441"/>
        <v>8.7436627179835025</v>
      </c>
      <c r="AC607" s="1">
        <f t="shared" si="442"/>
        <v>44217</v>
      </c>
      <c r="AD607" s="9">
        <f t="shared" si="443"/>
        <v>-4.6953779906308557E-3</v>
      </c>
      <c r="AE607" s="9">
        <f t="shared" si="444"/>
        <v>-1.8126165518127374E-2</v>
      </c>
      <c r="AF607" s="9">
        <f t="shared" si="445"/>
        <v>-4.3325141978532997E-3</v>
      </c>
      <c r="AG607" s="9">
        <f t="shared" si="446"/>
        <v>-3.9358280690982824E-3</v>
      </c>
      <c r="AH607" s="9">
        <f t="shared" si="447"/>
        <v>6.897396315053852E-3</v>
      </c>
      <c r="AI607" s="9">
        <f t="shared" si="448"/>
        <v>1.5745219296237203E-2</v>
      </c>
      <c r="AJ607" s="9">
        <f t="shared" si="449"/>
        <v>5.8292684119246726E-3</v>
      </c>
      <c r="AK607" s="9">
        <f t="shared" si="421"/>
        <v>5.7984959981273029E-3</v>
      </c>
      <c r="AL607" s="9">
        <f t="shared" si="422"/>
        <v>-3.1142818509328277E-3</v>
      </c>
      <c r="AQ607" s="1">
        <f t="shared" si="450"/>
        <v>44217</v>
      </c>
      <c r="AR607" s="12">
        <f t="shared" si="423"/>
        <v>2.2046574474900652E-5</v>
      </c>
      <c r="AS607" s="12">
        <f t="shared" si="424"/>
        <v>3.285578763905498E-4</v>
      </c>
      <c r="AT607" s="12">
        <f t="shared" si="425"/>
        <v>1.877067927460042E-5</v>
      </c>
      <c r="AU607" s="12">
        <f t="shared" si="426"/>
        <v>1.5490742589501913E-5</v>
      </c>
      <c r="AV607" s="12">
        <f t="shared" si="427"/>
        <v>4.7574075926918455E-5</v>
      </c>
      <c r="AW607" s="12">
        <f t="shared" si="428"/>
        <v>2.4791193068660034E-4</v>
      </c>
      <c r="AX607" s="12">
        <f t="shared" si="429"/>
        <v>3.3980370218262795E-5</v>
      </c>
      <c r="AY607" s="12">
        <f t="shared" si="430"/>
        <v>3.3622555840298347E-5</v>
      </c>
      <c r="AZ607" s="12">
        <f t="shared" si="431"/>
        <v>9.6987514470495988E-6</v>
      </c>
      <c r="BE607" s="1">
        <f t="shared" si="451"/>
        <v>44217</v>
      </c>
      <c r="BF607" s="4">
        <f>lambda!$C$1*BF606</f>
        <v>6.5002280413130025E-5</v>
      </c>
      <c r="BG607" s="12">
        <f t="shared" si="452"/>
        <v>1.4330776161664471E-9</v>
      </c>
      <c r="BH607" s="12">
        <f t="shared" si="453"/>
        <v>2.1357011213081032E-8</v>
      </c>
      <c r="BI607" s="12">
        <f t="shared" si="454"/>
        <v>1.2201369577525046E-9</v>
      </c>
      <c r="BJ607" s="12">
        <f t="shared" si="455"/>
        <v>1.0069335936104192E-9</v>
      </c>
      <c r="BK607" s="12">
        <f t="shared" si="456"/>
        <v>3.0924234237970923E-9</v>
      </c>
      <c r="BL607" s="12">
        <f t="shared" si="457"/>
        <v>1.6114840836250851E-8</v>
      </c>
      <c r="BM607" s="12">
        <f t="shared" si="458"/>
        <v>2.2088015534694905E-9</v>
      </c>
      <c r="BN607" s="12">
        <f t="shared" si="459"/>
        <v>2.1855428029371959E-9</v>
      </c>
      <c r="BO607" s="12">
        <f t="shared" si="460"/>
        <v>6.3044096121836857E-10</v>
      </c>
    </row>
    <row r="608" spans="1:67" x14ac:dyDescent="0.25">
      <c r="A608" s="1">
        <v>44216</v>
      </c>
      <c r="B608" s="33">
        <v>4.09</v>
      </c>
      <c r="C608" s="33">
        <v>4.1500000000000004</v>
      </c>
      <c r="D608" s="33">
        <v>4.2300000000000004</v>
      </c>
      <c r="E608" s="33">
        <v>4.3099999999999996</v>
      </c>
      <c r="F608" s="33">
        <v>4.7</v>
      </c>
      <c r="G608" s="33">
        <v>5.08</v>
      </c>
      <c r="H608" s="33">
        <v>5.67</v>
      </c>
      <c r="I608" s="33">
        <v>6.07</v>
      </c>
      <c r="J608" s="33">
        <v>6.46</v>
      </c>
      <c r="K608" s="33">
        <v>6.82</v>
      </c>
      <c r="L608" s="33">
        <v>7.01</v>
      </c>
      <c r="M608" s="33">
        <v>7.17</v>
      </c>
      <c r="O608" s="1">
        <f t="shared" si="432"/>
        <v>44216</v>
      </c>
      <c r="P608" s="6">
        <f t="shared" si="433"/>
        <v>4.1451546353931334</v>
      </c>
      <c r="Q608" s="6">
        <f t="shared" si="434"/>
        <v>4.319704818612724</v>
      </c>
      <c r="R608" s="6">
        <f t="shared" si="435"/>
        <v>4.4747203436609873</v>
      </c>
      <c r="S608" s="6">
        <f t="shared" si="436"/>
        <v>5.0914581535806525</v>
      </c>
      <c r="T608" s="6">
        <f t="shared" si="437"/>
        <v>5.8441425414314407</v>
      </c>
      <c r="U608" s="6">
        <f t="shared" si="438"/>
        <v>6.7764649997265725</v>
      </c>
      <c r="V608" s="6">
        <f t="shared" si="439"/>
        <v>7.3270308924723082</v>
      </c>
      <c r="W608" s="6">
        <f t="shared" si="440"/>
        <v>7.9329524684260839</v>
      </c>
      <c r="X608" s="6">
        <f t="shared" si="441"/>
        <v>8.7709353934533461</v>
      </c>
      <c r="AC608" s="1">
        <f t="shared" si="442"/>
        <v>44216</v>
      </c>
      <c r="AD608" s="9">
        <f t="shared" si="443"/>
        <v>-1.3933344242274368E-2</v>
      </c>
      <c r="AE608" s="9">
        <f t="shared" si="444"/>
        <v>1.8098540340270657E-5</v>
      </c>
      <c r="AF608" s="9">
        <f t="shared" si="445"/>
        <v>-8.6072753151555728E-3</v>
      </c>
      <c r="AG608" s="9">
        <f t="shared" si="446"/>
        <v>7.9435852915513486E-3</v>
      </c>
      <c r="AH608" s="9">
        <f t="shared" si="447"/>
        <v>1.0393204046401037E-2</v>
      </c>
      <c r="AI608" s="9">
        <f t="shared" si="448"/>
        <v>7.1329024899952969E-3</v>
      </c>
      <c r="AJ608" s="9">
        <f t="shared" si="449"/>
        <v>-5.9289082570194145E-3</v>
      </c>
      <c r="AK608" s="9">
        <f t="shared" si="421"/>
        <v>-8.2912902661492482E-3</v>
      </c>
      <c r="AL608" s="9">
        <f t="shared" si="422"/>
        <v>-6.1175362766963332E-3</v>
      </c>
      <c r="AQ608" s="1">
        <f t="shared" si="450"/>
        <v>44216</v>
      </c>
      <c r="AR608" s="12">
        <f t="shared" si="423"/>
        <v>1.9413808177372026E-4</v>
      </c>
      <c r="AS608" s="12">
        <f t="shared" si="424"/>
        <v>3.2755716244840433E-10</v>
      </c>
      <c r="AT608" s="12">
        <f t="shared" si="425"/>
        <v>7.4085188350886462E-5</v>
      </c>
      <c r="AU608" s="12">
        <f t="shared" si="426"/>
        <v>6.3100547284150929E-5</v>
      </c>
      <c r="AV608" s="12">
        <f t="shared" si="427"/>
        <v>1.080186903501269E-4</v>
      </c>
      <c r="AW608" s="12">
        <f t="shared" si="428"/>
        <v>5.087829793178111E-5</v>
      </c>
      <c r="AX608" s="12">
        <f t="shared" si="429"/>
        <v>3.5151953120152989E-5</v>
      </c>
      <c r="AY608" s="12">
        <f t="shared" si="430"/>
        <v>6.8745494277541266E-5</v>
      </c>
      <c r="AZ608" s="12">
        <f t="shared" si="431"/>
        <v>3.7424250096695638E-5</v>
      </c>
      <c r="BE608" s="1">
        <f t="shared" si="451"/>
        <v>44216</v>
      </c>
      <c r="BF608" s="4">
        <f>lambda!$C$1*BF607</f>
        <v>6.4486389298740101E-5</v>
      </c>
      <c r="BG608" s="12">
        <f t="shared" si="452"/>
        <v>1.2519263918970765E-8</v>
      </c>
      <c r="BH608" s="12">
        <f t="shared" si="453"/>
        <v>2.1122978695238454E-14</v>
      </c>
      <c r="BI608" s="12">
        <f t="shared" si="454"/>
        <v>4.7774862972657494E-9</v>
      </c>
      <c r="BJ608" s="12">
        <f t="shared" si="455"/>
        <v>4.0691264571293139E-9</v>
      </c>
      <c r="BK608" s="12">
        <f t="shared" si="456"/>
        <v>6.9657353174583434E-9</v>
      </c>
      <c r="BL608" s="12">
        <f t="shared" si="457"/>
        <v>3.2809577272861199E-9</v>
      </c>
      <c r="BM608" s="12">
        <f t="shared" si="458"/>
        <v>2.2668225335172474E-9</v>
      </c>
      <c r="BN608" s="12">
        <f t="shared" si="459"/>
        <v>4.4331487065158358E-9</v>
      </c>
      <c r="BO608" s="12">
        <f t="shared" si="460"/>
        <v>2.413354760948927E-9</v>
      </c>
    </row>
    <row r="609" spans="1:67" x14ac:dyDescent="0.25">
      <c r="A609" s="1">
        <v>44215</v>
      </c>
      <c r="B609" s="33">
        <v>4.1500000000000004</v>
      </c>
      <c r="C609" s="33">
        <v>4.21</v>
      </c>
      <c r="D609" s="33">
        <v>4.2699999999999996</v>
      </c>
      <c r="E609" s="33">
        <v>4.3499999999999996</v>
      </c>
      <c r="F609" s="33">
        <v>4.7</v>
      </c>
      <c r="G609" s="33">
        <v>5.0599999999999996</v>
      </c>
      <c r="H609" s="33">
        <v>5.64</v>
      </c>
      <c r="I609" s="33">
        <v>6.06</v>
      </c>
      <c r="J609" s="33">
        <v>6.47</v>
      </c>
      <c r="K609" s="33">
        <v>6.84</v>
      </c>
      <c r="L609" s="33">
        <v>7.04</v>
      </c>
      <c r="M609" s="33">
        <v>7.23</v>
      </c>
      <c r="O609" s="1">
        <f t="shared" si="432"/>
        <v>44215</v>
      </c>
      <c r="P609" s="6">
        <f t="shared" si="433"/>
        <v>4.2033147433468976</v>
      </c>
      <c r="Q609" s="6">
        <f t="shared" si="434"/>
        <v>4.3196266389682769</v>
      </c>
      <c r="R609" s="6">
        <f t="shared" si="435"/>
        <v>4.5134017254590653</v>
      </c>
      <c r="S609" s="6">
        <f t="shared" si="436"/>
        <v>5.0511739338763517</v>
      </c>
      <c r="T609" s="6">
        <f t="shared" si="437"/>
        <v>5.783717723171411</v>
      </c>
      <c r="U609" s="6">
        <f t="shared" si="438"/>
        <v>6.7283011140146893</v>
      </c>
      <c r="V609" s="6">
        <f t="shared" si="439"/>
        <v>7.3706012210387524</v>
      </c>
      <c r="W609" s="6">
        <f t="shared" si="440"/>
        <v>7.9990003125590761</v>
      </c>
      <c r="X609" s="6">
        <f t="shared" si="441"/>
        <v>8.8247563669315134</v>
      </c>
      <c r="AC609" s="1">
        <f t="shared" si="442"/>
        <v>44215</v>
      </c>
      <c r="AD609" s="9">
        <f t="shared" si="443"/>
        <v>2.4361939766547817E-6</v>
      </c>
      <c r="AE609" s="9">
        <f t="shared" si="444"/>
        <v>-2.2390148470164961E-3</v>
      </c>
      <c r="AF609" s="9">
        <f t="shared" si="445"/>
        <v>-2.1399093456615625E-3</v>
      </c>
      <c r="AG609" s="9">
        <f t="shared" si="446"/>
        <v>-1.9777584815556574E-3</v>
      </c>
      <c r="AH609" s="9">
        <f t="shared" si="447"/>
        <v>-1.2102789101779423E-2</v>
      </c>
      <c r="AI609" s="9">
        <f t="shared" si="448"/>
        <v>-1.2655697508922276E-2</v>
      </c>
      <c r="AJ609" s="9">
        <f t="shared" si="449"/>
        <v>-2.127255568091633E-3</v>
      </c>
      <c r="AK609" s="9">
        <f t="shared" si="421"/>
        <v>-9.1828689134963639E-4</v>
      </c>
      <c r="AL609" s="9">
        <f t="shared" si="422"/>
        <v>3.1435421342490391E-5</v>
      </c>
      <c r="AQ609" s="1">
        <f t="shared" si="450"/>
        <v>44215</v>
      </c>
      <c r="AR609" s="12">
        <f t="shared" si="423"/>
        <v>5.9350410918890389E-12</v>
      </c>
      <c r="AS609" s="12">
        <f t="shared" si="424"/>
        <v>5.0131874851603035E-6</v>
      </c>
      <c r="AT609" s="12">
        <f t="shared" si="425"/>
        <v>4.5792120076496965E-6</v>
      </c>
      <c r="AU609" s="12">
        <f t="shared" si="426"/>
        <v>3.9115286113653392E-6</v>
      </c>
      <c r="AV609" s="12">
        <f t="shared" si="427"/>
        <v>1.4647750404215076E-4</v>
      </c>
      <c r="AW609" s="12">
        <f t="shared" si="428"/>
        <v>1.6016667943734151E-4</v>
      </c>
      <c r="AX609" s="12">
        <f t="shared" si="429"/>
        <v>4.5252162519768561E-6</v>
      </c>
      <c r="AY609" s="12">
        <f t="shared" si="430"/>
        <v>8.4325081482457887E-7</v>
      </c>
      <c r="AZ609" s="12">
        <f t="shared" si="431"/>
        <v>9.8818571497990046E-10</v>
      </c>
      <c r="BE609" s="1">
        <f t="shared" si="451"/>
        <v>44215</v>
      </c>
      <c r="BF609" s="4">
        <f>lambda!$C$1*BF608</f>
        <v>6.3974592558273914E-5</v>
      </c>
      <c r="BG609" s="12">
        <f t="shared" si="452"/>
        <v>3.7969183567021438E-16</v>
      </c>
      <c r="BH609" s="12">
        <f t="shared" si="453"/>
        <v>3.2071662678136826E-10</v>
      </c>
      <c r="BI609" s="12">
        <f t="shared" si="454"/>
        <v>2.9295322242734484E-10</v>
      </c>
      <c r="BJ609" s="12">
        <f t="shared" si="455"/>
        <v>2.502384491921285E-10</v>
      </c>
      <c r="BK609" s="12">
        <f t="shared" si="456"/>
        <v>9.3708386400495159E-9</v>
      </c>
      <c r="BL609" s="12">
        <f t="shared" si="457"/>
        <v>1.0246598058415592E-8</v>
      </c>
      <c r="BM609" s="12">
        <f t="shared" si="458"/>
        <v>2.8949886595829876E-10</v>
      </c>
      <c r="BN609" s="12">
        <f t="shared" si="459"/>
        <v>5.3946627302834916E-11</v>
      </c>
      <c r="BO609" s="12">
        <f t="shared" si="460"/>
        <v>6.3218778487745731E-14</v>
      </c>
    </row>
    <row r="610" spans="1:67" x14ac:dyDescent="0.25">
      <c r="A610" s="1">
        <v>44214</v>
      </c>
      <c r="B610" s="33">
        <v>4.17</v>
      </c>
      <c r="C610" s="33">
        <v>4.22</v>
      </c>
      <c r="D610" s="33">
        <v>4.28</v>
      </c>
      <c r="E610" s="33">
        <v>4.3600000000000003</v>
      </c>
      <c r="F610" s="33">
        <v>4.71</v>
      </c>
      <c r="G610" s="33">
        <v>5.09</v>
      </c>
      <c r="H610" s="33">
        <v>5.69</v>
      </c>
      <c r="I610" s="33">
        <v>6.1</v>
      </c>
      <c r="J610" s="33">
        <v>6.5</v>
      </c>
      <c r="K610" s="33">
        <v>6.86</v>
      </c>
      <c r="L610" s="33">
        <v>7.05</v>
      </c>
      <c r="M610" s="33">
        <v>7.22</v>
      </c>
      <c r="O610" s="1">
        <f t="shared" si="432"/>
        <v>44214</v>
      </c>
      <c r="P610" s="6">
        <f t="shared" si="433"/>
        <v>4.2033045032693117</v>
      </c>
      <c r="Q610" s="6">
        <f t="shared" si="434"/>
        <v>4.3293091827811381</v>
      </c>
      <c r="R610" s="6">
        <f t="shared" si="435"/>
        <v>4.5230703372789449</v>
      </c>
      <c r="S610" s="6">
        <f t="shared" si="436"/>
        <v>5.0611738213874879</v>
      </c>
      <c r="T610" s="6">
        <f t="shared" si="437"/>
        <v>5.8541421453329967</v>
      </c>
      <c r="U610" s="6">
        <f t="shared" si="438"/>
        <v>6.8139935627644981</v>
      </c>
      <c r="V610" s="6">
        <f t="shared" si="439"/>
        <v>7.3862970621401569</v>
      </c>
      <c r="W610" s="6">
        <f t="shared" si="440"/>
        <v>8.0063490633043362</v>
      </c>
      <c r="X610" s="6">
        <f t="shared" si="441"/>
        <v>8.8244789613570784</v>
      </c>
      <c r="AC610" s="1">
        <f t="shared" si="442"/>
        <v>44214</v>
      </c>
      <c r="AD610" s="9">
        <f t="shared" si="443"/>
        <v>0</v>
      </c>
      <c r="AE610" s="9">
        <f t="shared" si="444"/>
        <v>0</v>
      </c>
      <c r="AF610" s="9">
        <f t="shared" si="445"/>
        <v>0</v>
      </c>
      <c r="AG610" s="9">
        <f t="shared" si="446"/>
        <v>-7.8992864717179166E-3</v>
      </c>
      <c r="AH610" s="9">
        <f t="shared" si="447"/>
        <v>6.9294033752312816E-3</v>
      </c>
      <c r="AI610" s="9">
        <f t="shared" si="448"/>
        <v>7.9172326397003289E-3</v>
      </c>
      <c r="AJ610" s="9">
        <f t="shared" si="449"/>
        <v>8.0561638251111182E-3</v>
      </c>
      <c r="AK610" s="9">
        <f t="shared" si="421"/>
        <v>4.3331883714569242E-3</v>
      </c>
      <c r="AL610" s="9">
        <f t="shared" si="422"/>
        <v>-4.6097993139648189E-3</v>
      </c>
      <c r="AQ610" s="1">
        <f t="shared" si="450"/>
        <v>44214</v>
      </c>
      <c r="AR610" s="12">
        <f t="shared" si="423"/>
        <v>0</v>
      </c>
      <c r="AS610" s="12">
        <f t="shared" si="424"/>
        <v>0</v>
      </c>
      <c r="AT610" s="12">
        <f t="shared" si="425"/>
        <v>0</v>
      </c>
      <c r="AU610" s="12">
        <f t="shared" si="426"/>
        <v>6.2398726762265692E-5</v>
      </c>
      <c r="AV610" s="12">
        <f t="shared" si="427"/>
        <v>4.8016631136666681E-5</v>
      </c>
      <c r="AW610" s="12">
        <f t="shared" si="428"/>
        <v>6.2682572671136241E-5</v>
      </c>
      <c r="AX610" s="12">
        <f t="shared" si="429"/>
        <v>6.4901775577028999E-5</v>
      </c>
      <c r="AY610" s="12">
        <f t="shared" si="430"/>
        <v>1.877652146252951E-5</v>
      </c>
      <c r="AZ610" s="12">
        <f t="shared" si="431"/>
        <v>2.1250249715030516E-5</v>
      </c>
      <c r="BE610" s="1">
        <f t="shared" si="451"/>
        <v>44214</v>
      </c>
      <c r="BF610" s="4">
        <f>lambda!$C$1*BF609</f>
        <v>6.3466857696700316E-5</v>
      </c>
      <c r="BG610" s="12">
        <f t="shared" si="452"/>
        <v>0</v>
      </c>
      <c r="BH610" s="12">
        <f t="shared" si="453"/>
        <v>0</v>
      </c>
      <c r="BI610" s="12">
        <f t="shared" si="454"/>
        <v>0</v>
      </c>
      <c r="BJ610" s="12">
        <f t="shared" si="455"/>
        <v>3.9602511118760026E-9</v>
      </c>
      <c r="BK610" s="12">
        <f t="shared" si="456"/>
        <v>3.0474646954257739E-9</v>
      </c>
      <c r="BL610" s="12">
        <f t="shared" si="457"/>
        <v>3.9782659197820803E-9</v>
      </c>
      <c r="BM610" s="12">
        <f t="shared" si="458"/>
        <v>4.1191117548104792E-9</v>
      </c>
      <c r="BN610" s="12">
        <f t="shared" si="459"/>
        <v>1.1916868157013998E-9</v>
      </c>
      <c r="BO610" s="12">
        <f t="shared" si="460"/>
        <v>1.3486865746831881E-9</v>
      </c>
    </row>
    <row r="611" spans="1:67" x14ac:dyDescent="0.25">
      <c r="A611" s="1">
        <v>44211</v>
      </c>
      <c r="B611" s="33">
        <v>4.17</v>
      </c>
      <c r="C611" s="33">
        <v>4.22</v>
      </c>
      <c r="D611" s="33">
        <v>4.28</v>
      </c>
      <c r="E611" s="33">
        <v>4.3600000000000003</v>
      </c>
      <c r="F611" s="33">
        <v>4.7300000000000004</v>
      </c>
      <c r="G611" s="33">
        <v>5.09</v>
      </c>
      <c r="H611" s="33">
        <v>5.67</v>
      </c>
      <c r="I611" s="33">
        <v>6.07</v>
      </c>
      <c r="J611" s="33">
        <v>6.47</v>
      </c>
      <c r="K611" s="33">
        <v>6.85</v>
      </c>
      <c r="L611" s="33">
        <v>7.04</v>
      </c>
      <c r="M611" s="33">
        <v>7.22</v>
      </c>
      <c r="O611" s="1">
        <f t="shared" si="432"/>
        <v>44211</v>
      </c>
      <c r="P611" s="6">
        <f t="shared" si="433"/>
        <v>4.2033045032693117</v>
      </c>
      <c r="Q611" s="6">
        <f t="shared" si="434"/>
        <v>4.3293091827811381</v>
      </c>
      <c r="R611" s="6">
        <f t="shared" si="435"/>
        <v>4.5230703372789449</v>
      </c>
      <c r="S611" s="6">
        <f t="shared" si="436"/>
        <v>5.1013118052893658</v>
      </c>
      <c r="T611" s="6">
        <f t="shared" si="437"/>
        <v>5.8137166570075172</v>
      </c>
      <c r="U611" s="6">
        <f t="shared" si="438"/>
        <v>6.7602585873601679</v>
      </c>
      <c r="V611" s="6">
        <f t="shared" si="439"/>
        <v>7.3270308924723082</v>
      </c>
      <c r="W611" s="6">
        <f t="shared" si="440"/>
        <v>7.9717311018863883</v>
      </c>
      <c r="X611" s="6">
        <f t="shared" si="441"/>
        <v>8.8652519438496213</v>
      </c>
      <c r="AC611" s="1">
        <f t="shared" si="442"/>
        <v>44211</v>
      </c>
      <c r="AD611" s="9">
        <f t="shared" si="443"/>
        <v>2.3119251424955248E-3</v>
      </c>
      <c r="AE611" s="9">
        <f t="shared" si="444"/>
        <v>-2.2338525531851558E-3</v>
      </c>
      <c r="AF611" s="9">
        <f t="shared" si="445"/>
        <v>1.5114758979569914E-2</v>
      </c>
      <c r="AG611" s="9">
        <f t="shared" si="446"/>
        <v>2.1865177060306069E-2</v>
      </c>
      <c r="AH611" s="9">
        <f t="shared" si="447"/>
        <v>2.0927060488486776E-2</v>
      </c>
      <c r="AI611" s="9">
        <f t="shared" si="448"/>
        <v>1.6711026806806487E-2</v>
      </c>
      <c r="AJ611" s="9">
        <f t="shared" si="449"/>
        <v>1.3233347863802807E-2</v>
      </c>
      <c r="AK611" s="9">
        <f t="shared" si="421"/>
        <v>8.1861224871778923E-3</v>
      </c>
      <c r="AL611" s="9">
        <f t="shared" si="422"/>
        <v>1.6778386705359395E-2</v>
      </c>
      <c r="AQ611" s="1">
        <f t="shared" si="450"/>
        <v>44211</v>
      </c>
      <c r="AR611" s="12">
        <f t="shared" si="423"/>
        <v>5.3449978645029524E-6</v>
      </c>
      <c r="AS611" s="12">
        <f t="shared" si="424"/>
        <v>4.9900972293718397E-6</v>
      </c>
      <c r="AT611" s="12">
        <f t="shared" si="425"/>
        <v>2.2845593901048934E-4</v>
      </c>
      <c r="AU611" s="12">
        <f t="shared" si="426"/>
        <v>4.7808596787853475E-4</v>
      </c>
      <c r="AV611" s="12">
        <f t="shared" si="427"/>
        <v>4.3794186068878436E-4</v>
      </c>
      <c r="AW611" s="12">
        <f t="shared" si="428"/>
        <v>2.7925841693780498E-4</v>
      </c>
      <c r="AX611" s="12">
        <f t="shared" si="429"/>
        <v>1.7512149568441431E-4</v>
      </c>
      <c r="AY611" s="12">
        <f t="shared" si="430"/>
        <v>6.7012601375079564E-5</v>
      </c>
      <c r="AZ611" s="12">
        <f t="shared" si="431"/>
        <v>2.8151426043458093E-4</v>
      </c>
      <c r="BE611" s="1">
        <f t="shared" si="451"/>
        <v>44211</v>
      </c>
      <c r="BF611" s="4">
        <f>lambda!$C$1*BF610</f>
        <v>6.296315247688523E-5</v>
      </c>
      <c r="BG611" s="12">
        <f t="shared" si="452"/>
        <v>3.3653791553132533E-10</v>
      </c>
      <c r="BH611" s="12">
        <f t="shared" si="453"/>
        <v>3.1419225272742166E-10</v>
      </c>
      <c r="BI611" s="12">
        <f t="shared" si="454"/>
        <v>1.4384306122167433E-8</v>
      </c>
      <c r="BJ611" s="12">
        <f t="shared" si="455"/>
        <v>3.0101799692595441E-8</v>
      </c>
      <c r="BK611" s="12">
        <f t="shared" si="456"/>
        <v>2.757420015055876E-8</v>
      </c>
      <c r="BL611" s="12">
        <f t="shared" si="457"/>
        <v>1.7582990286108605E-8</v>
      </c>
      <c r="BM611" s="12">
        <f t="shared" si="458"/>
        <v>1.1026201434757977E-8</v>
      </c>
      <c r="BN611" s="12">
        <f t="shared" si="459"/>
        <v>4.2193246382518636E-9</v>
      </c>
      <c r="BO611" s="12">
        <f t="shared" si="460"/>
        <v>1.7725025304160098E-8</v>
      </c>
    </row>
    <row r="612" spans="1:67" x14ac:dyDescent="0.25">
      <c r="A612" s="1">
        <v>44210</v>
      </c>
      <c r="B612" s="33">
        <v>4.2</v>
      </c>
      <c r="C612" s="33">
        <v>4.2300000000000004</v>
      </c>
      <c r="D612" s="33">
        <v>4.29</v>
      </c>
      <c r="E612" s="33">
        <v>4.3499999999999996</v>
      </c>
      <c r="F612" s="33">
        <v>4.67</v>
      </c>
      <c r="G612" s="33">
        <v>5.01</v>
      </c>
      <c r="H612" s="33">
        <v>5.58</v>
      </c>
      <c r="I612" s="33">
        <v>5.98</v>
      </c>
      <c r="J612" s="33">
        <v>6.39</v>
      </c>
      <c r="K612" s="33">
        <v>6.76</v>
      </c>
      <c r="L612" s="33">
        <v>6.95</v>
      </c>
      <c r="M612" s="33">
        <v>7.13</v>
      </c>
      <c r="O612" s="1">
        <f t="shared" si="432"/>
        <v>44210</v>
      </c>
      <c r="P612" s="6">
        <f t="shared" si="433"/>
        <v>4.1935980025815667</v>
      </c>
      <c r="Q612" s="6">
        <f t="shared" si="434"/>
        <v>4.3389910310372315</v>
      </c>
      <c r="R612" s="6">
        <f t="shared" si="435"/>
        <v>4.4552192871608831</v>
      </c>
      <c r="S612" s="6">
        <f t="shared" si="436"/>
        <v>4.9909813128892866</v>
      </c>
      <c r="T612" s="6">
        <f t="shared" si="437"/>
        <v>5.6933168577812721</v>
      </c>
      <c r="U612" s="6">
        <f t="shared" si="438"/>
        <v>6.6482264183242208</v>
      </c>
      <c r="V612" s="6">
        <f t="shared" si="439"/>
        <v>7.2307084835087636</v>
      </c>
      <c r="W612" s="6">
        <f t="shared" si="440"/>
        <v>7.9067399105134122</v>
      </c>
      <c r="X612" s="6">
        <f t="shared" si="441"/>
        <v>8.717748216137954</v>
      </c>
      <c r="AC612" s="1">
        <f t="shared" si="442"/>
        <v>44210</v>
      </c>
      <c r="AD612" s="9">
        <f t="shared" si="443"/>
        <v>1.3967998861105335E-2</v>
      </c>
      <c r="AE612" s="9">
        <f t="shared" si="444"/>
        <v>1.8023904372741893E-2</v>
      </c>
      <c r="AF612" s="9">
        <f t="shared" si="445"/>
        <v>1.3115605661295441E-2</v>
      </c>
      <c r="AG612" s="9">
        <f t="shared" si="446"/>
        <v>3.9897033915447036E-3</v>
      </c>
      <c r="AH612" s="9">
        <f t="shared" si="447"/>
        <v>-3.577331627501768E-3</v>
      </c>
      <c r="AI612" s="9">
        <f t="shared" si="448"/>
        <v>-4.8585994814795853E-3</v>
      </c>
      <c r="AJ612" s="9">
        <f t="shared" si="449"/>
        <v>-5.2156959578067187E-3</v>
      </c>
      <c r="AK612" s="9">
        <f t="shared" si="421"/>
        <v>8.3759668653920222E-3</v>
      </c>
      <c r="AL612" s="9">
        <f t="shared" si="422"/>
        <v>1.0831416413292749E-2</v>
      </c>
      <c r="AQ612" s="1">
        <f t="shared" si="450"/>
        <v>44210</v>
      </c>
      <c r="AR612" s="12">
        <f t="shared" si="423"/>
        <v>1.9510499218383995E-4</v>
      </c>
      <c r="AS612" s="12">
        <f t="shared" si="424"/>
        <v>3.2486112883774437E-4</v>
      </c>
      <c r="AT612" s="12">
        <f t="shared" si="425"/>
        <v>1.7201911186260502E-4</v>
      </c>
      <c r="AU612" s="12">
        <f t="shared" si="426"/>
        <v>1.591773315250331E-5</v>
      </c>
      <c r="AV612" s="12">
        <f t="shared" si="427"/>
        <v>1.2797301573124449E-5</v>
      </c>
      <c r="AW612" s="12">
        <f t="shared" si="428"/>
        <v>2.3605988921433693E-5</v>
      </c>
      <c r="AX612" s="12">
        <f t="shared" si="429"/>
        <v>2.7203484324281344E-5</v>
      </c>
      <c r="AY612" s="12">
        <f t="shared" si="430"/>
        <v>7.0156820930145054E-5</v>
      </c>
      <c r="AZ612" s="12">
        <f t="shared" si="431"/>
        <v>1.1731958151814755E-4</v>
      </c>
      <c r="BE612" s="1">
        <f t="shared" si="451"/>
        <v>44210</v>
      </c>
      <c r="BF612" s="4">
        <f>lambda!$C$1*BF611</f>
        <v>6.2463444917544879E-5</v>
      </c>
      <c r="BG612" s="12">
        <f t="shared" si="452"/>
        <v>1.2186929932413312E-8</v>
      </c>
      <c r="BH612" s="12">
        <f t="shared" si="453"/>
        <v>2.0291945227007897E-8</v>
      </c>
      <c r="BI612" s="12">
        <f t="shared" si="454"/>
        <v>1.074490631859482E-8</v>
      </c>
      <c r="BJ612" s="12">
        <f t="shared" si="455"/>
        <v>9.9427644798356849E-10</v>
      </c>
      <c r="BK612" s="12">
        <f t="shared" si="456"/>
        <v>7.9936354190606946E-10</v>
      </c>
      <c r="BL612" s="12">
        <f t="shared" si="457"/>
        <v>1.4745113887181481E-9</v>
      </c>
      <c r="BM612" s="12">
        <f t="shared" si="458"/>
        <v>1.6992233446550433E-9</v>
      </c>
      <c r="BN612" s="12">
        <f t="shared" si="459"/>
        <v>4.3822367197601753E-9</v>
      </c>
      <c r="BO612" s="12">
        <f t="shared" si="460"/>
        <v>7.328185217908226E-9</v>
      </c>
    </row>
    <row r="613" spans="1:67" x14ac:dyDescent="0.25">
      <c r="A613" s="1">
        <v>44209</v>
      </c>
      <c r="B613" s="33">
        <v>4.16</v>
      </c>
      <c r="C613" s="33">
        <v>4.18</v>
      </c>
      <c r="D613" s="33">
        <v>4.2300000000000004</v>
      </c>
      <c r="E613" s="33">
        <v>4.29</v>
      </c>
      <c r="F613" s="33">
        <v>4.63</v>
      </c>
      <c r="G613" s="33">
        <v>4.99</v>
      </c>
      <c r="H613" s="33">
        <v>5.58</v>
      </c>
      <c r="I613" s="33">
        <v>5.99</v>
      </c>
      <c r="J613" s="33">
        <v>6.38</v>
      </c>
      <c r="K613" s="33">
        <v>6.73</v>
      </c>
      <c r="L613" s="33">
        <v>6.91</v>
      </c>
      <c r="M613" s="33">
        <v>7.07</v>
      </c>
      <c r="O613" s="1">
        <f t="shared" si="432"/>
        <v>44209</v>
      </c>
      <c r="P613" s="6">
        <f t="shared" si="433"/>
        <v>4.135429028292581</v>
      </c>
      <c r="Q613" s="6">
        <f t="shared" si="434"/>
        <v>4.2614860410686184</v>
      </c>
      <c r="R613" s="6">
        <f t="shared" si="435"/>
        <v>4.397167909504418</v>
      </c>
      <c r="S613" s="6">
        <f t="shared" si="436"/>
        <v>4.9711084475980494</v>
      </c>
      <c r="T613" s="6">
        <f t="shared" si="437"/>
        <v>5.7137202132674592</v>
      </c>
      <c r="U613" s="6">
        <f t="shared" si="438"/>
        <v>6.6806060839702646</v>
      </c>
      <c r="V613" s="6">
        <f t="shared" si="439"/>
        <v>7.2685201819622129</v>
      </c>
      <c r="W613" s="6">
        <f t="shared" si="440"/>
        <v>7.840789902122002</v>
      </c>
      <c r="X613" s="6">
        <f t="shared" si="441"/>
        <v>8.6238321949698626</v>
      </c>
      <c r="AC613" s="1">
        <f t="shared" si="442"/>
        <v>44209</v>
      </c>
      <c r="AD613" s="9">
        <f t="shared" si="443"/>
        <v>-1.1652996306323805E-2</v>
      </c>
      <c r="AE613" s="9">
        <f t="shared" si="444"/>
        <v>2.2863418482874567E-3</v>
      </c>
      <c r="AF613" s="9">
        <f t="shared" si="445"/>
        <v>2.2172990445836443E-3</v>
      </c>
      <c r="AG613" s="9">
        <f t="shared" si="446"/>
        <v>2.0394583903153657E-2</v>
      </c>
      <c r="AH613" s="9">
        <f t="shared" si="447"/>
        <v>1.2362771411655945E-2</v>
      </c>
      <c r="AI613" s="9">
        <f t="shared" si="448"/>
        <v>7.9982368475597695E-3</v>
      </c>
      <c r="AJ613" s="9">
        <f t="shared" si="449"/>
        <v>1.2639060675568079E-2</v>
      </c>
      <c r="AK613" s="9">
        <f t="shared" si="421"/>
        <v>3.8787750098441052E-3</v>
      </c>
      <c r="AL613" s="9">
        <f t="shared" si="422"/>
        <v>7.7462328295162088E-3</v>
      </c>
      <c r="AQ613" s="1">
        <f t="shared" si="450"/>
        <v>44209</v>
      </c>
      <c r="AR613" s="12">
        <f t="shared" si="423"/>
        <v>1.3579232291519624E-4</v>
      </c>
      <c r="AS613" s="12">
        <f t="shared" si="424"/>
        <v>5.2273590472305034E-6</v>
      </c>
      <c r="AT613" s="12">
        <f t="shared" si="425"/>
        <v>4.9164150531115419E-6</v>
      </c>
      <c r="AU613" s="12">
        <f t="shared" si="426"/>
        <v>4.1593905258277422E-4</v>
      </c>
      <c r="AV613" s="12">
        <f t="shared" si="427"/>
        <v>1.5283811697685754E-4</v>
      </c>
      <c r="AW613" s="12">
        <f t="shared" si="428"/>
        <v>6.3971792669662833E-5</v>
      </c>
      <c r="AX613" s="12">
        <f t="shared" si="429"/>
        <v>1.5974585476069144E-4</v>
      </c>
      <c r="AY613" s="12">
        <f t="shared" si="430"/>
        <v>1.5044895576991139E-5</v>
      </c>
      <c r="AZ613" s="12">
        <f t="shared" si="431"/>
        <v>6.000412304907469E-5</v>
      </c>
      <c r="BE613" s="1">
        <f t="shared" si="451"/>
        <v>44209</v>
      </c>
      <c r="BF613" s="4">
        <f>lambda!$C$1*BF612</f>
        <v>6.1967703291215153E-5</v>
      </c>
      <c r="BG613" s="12">
        <f t="shared" si="452"/>
        <v>8.4147383756337561E-9</v>
      </c>
      <c r="BH613" s="12">
        <f t="shared" si="453"/>
        <v>3.2392743443542895E-10</v>
      </c>
      <c r="BI613" s="12">
        <f t="shared" si="454"/>
        <v>3.0465894926767983E-10</v>
      </c>
      <c r="BJ613" s="12">
        <f t="shared" si="455"/>
        <v>2.5774787797678491E-8</v>
      </c>
      <c r="BK613" s="12">
        <f t="shared" si="456"/>
        <v>9.4710270844099413E-9</v>
      </c>
      <c r="BL613" s="12">
        <f t="shared" si="457"/>
        <v>3.9641850671607992E-9</v>
      </c>
      <c r="BM613" s="12">
        <f t="shared" si="458"/>
        <v>9.8990837298120757E-9</v>
      </c>
      <c r="BN613" s="12">
        <f t="shared" si="459"/>
        <v>9.3229762516230219E-10</v>
      </c>
      <c r="BO613" s="12">
        <f t="shared" si="460"/>
        <v>3.7183176933546247E-9</v>
      </c>
    </row>
    <row r="614" spans="1:67" x14ac:dyDescent="0.25">
      <c r="A614" s="1">
        <v>44208</v>
      </c>
      <c r="B614" s="33">
        <v>4.21</v>
      </c>
      <c r="C614" s="33">
        <v>4.2300000000000004</v>
      </c>
      <c r="D614" s="33">
        <v>4.26</v>
      </c>
      <c r="E614" s="33">
        <v>4.3099999999999996</v>
      </c>
      <c r="F614" s="33">
        <v>4.59</v>
      </c>
      <c r="G614" s="33">
        <v>4.9400000000000004</v>
      </c>
      <c r="H614" s="33">
        <v>5.53</v>
      </c>
      <c r="I614" s="33">
        <v>5.93</v>
      </c>
      <c r="J614" s="33">
        <v>6.33</v>
      </c>
      <c r="K614" s="33">
        <v>6.68</v>
      </c>
      <c r="L614" s="33">
        <v>6.87</v>
      </c>
      <c r="M614" s="33">
        <v>7.05</v>
      </c>
      <c r="O614" s="1">
        <f t="shared" si="432"/>
        <v>44208</v>
      </c>
      <c r="P614" s="6">
        <f t="shared" si="433"/>
        <v>4.1839010410678945</v>
      </c>
      <c r="Q614" s="6">
        <f t="shared" si="434"/>
        <v>4.2517539568721396</v>
      </c>
      <c r="R614" s="6">
        <f t="shared" si="435"/>
        <v>4.3874288744664369</v>
      </c>
      <c r="S614" s="6">
        <f t="shared" si="436"/>
        <v>4.8707516057904465</v>
      </c>
      <c r="T614" s="6">
        <f t="shared" si="437"/>
        <v>5.6435176396790521</v>
      </c>
      <c r="U614" s="6">
        <f t="shared" si="438"/>
        <v>6.6273861308348669</v>
      </c>
      <c r="V614" s="6">
        <f t="shared" si="439"/>
        <v>7.1772310341519097</v>
      </c>
      <c r="W614" s="6">
        <f t="shared" si="440"/>
        <v>7.8104361479395479</v>
      </c>
      <c r="X614" s="6">
        <f t="shared" si="441"/>
        <v>8.5572880488727652</v>
      </c>
      <c r="AC614" s="1">
        <f t="shared" si="442"/>
        <v>44208</v>
      </c>
      <c r="AD614" s="9">
        <f t="shared" si="443"/>
        <v>9.3111717167723793E-3</v>
      </c>
      <c r="AE614" s="9">
        <f t="shared" si="444"/>
        <v>9.1572570593121665E-3</v>
      </c>
      <c r="AF614" s="9">
        <f t="shared" si="445"/>
        <v>1.7821196693648792E-2</v>
      </c>
      <c r="AG614" s="9">
        <f t="shared" si="446"/>
        <v>2.0322182525603924E-3</v>
      </c>
      <c r="AH614" s="9">
        <f t="shared" si="447"/>
        <v>-3.6336077915990384E-5</v>
      </c>
      <c r="AI614" s="9">
        <f t="shared" si="448"/>
        <v>-8.3694800003982774E-4</v>
      </c>
      <c r="AJ614" s="9">
        <f t="shared" si="449"/>
        <v>-3.7684708490871945E-3</v>
      </c>
      <c r="AK614" s="9">
        <f t="shared" si="421"/>
        <v>-4.9440488628919458E-3</v>
      </c>
      <c r="AL614" s="9">
        <f t="shared" si="422"/>
        <v>-6.2318079879095586E-3</v>
      </c>
      <c r="AQ614" s="1">
        <f t="shared" si="450"/>
        <v>44208</v>
      </c>
      <c r="AR614" s="12">
        <f t="shared" si="423"/>
        <v>8.6697918739221894E-5</v>
      </c>
      <c r="AS614" s="12">
        <f t="shared" si="424"/>
        <v>8.3855356850322501E-5</v>
      </c>
      <c r="AT614" s="12">
        <f t="shared" si="425"/>
        <v>3.1759505159371866E-4</v>
      </c>
      <c r="AU614" s="12">
        <f t="shared" si="426"/>
        <v>4.1299110260396149E-6</v>
      </c>
      <c r="AV614" s="12">
        <f t="shared" si="427"/>
        <v>1.320310558316924E-9</v>
      </c>
      <c r="AW614" s="12">
        <f t="shared" si="428"/>
        <v>7.004819547706675E-7</v>
      </c>
      <c r="AX614" s="12">
        <f t="shared" si="429"/>
        <v>1.4201372540419961E-5</v>
      </c>
      <c r="AY614" s="12">
        <f t="shared" si="430"/>
        <v>2.4443619158663142E-5</v>
      </c>
      <c r="AZ614" s="12">
        <f t="shared" si="431"/>
        <v>3.8835430798173383E-5</v>
      </c>
      <c r="BE614" s="1">
        <f t="shared" si="451"/>
        <v>44208</v>
      </c>
      <c r="BF614" s="4">
        <f>lambda!$C$1*BF613</f>
        <v>6.147589612223725E-5</v>
      </c>
      <c r="BG614" s="12">
        <f t="shared" si="452"/>
        <v>5.3298322464265714E-9</v>
      </c>
      <c r="BH614" s="12">
        <f t="shared" si="453"/>
        <v>5.1550832070235622E-9</v>
      </c>
      <c r="BI614" s="12">
        <f t="shared" si="454"/>
        <v>1.9524440400712029E-8</v>
      </c>
      <c r="BJ614" s="12">
        <f t="shared" si="455"/>
        <v>2.5388998123089361E-10</v>
      </c>
      <c r="BK614" s="12">
        <f t="shared" si="456"/>
        <v>8.1167274732184286E-14</v>
      </c>
      <c r="BL614" s="12">
        <f t="shared" si="457"/>
        <v>4.3062755886983249E-11</v>
      </c>
      <c r="BM614" s="12">
        <f t="shared" si="458"/>
        <v>8.7304210308805006E-10</v>
      </c>
      <c r="BN614" s="12">
        <f t="shared" si="459"/>
        <v>1.5026933922495035E-9</v>
      </c>
      <c r="BO614" s="12">
        <f t="shared" si="460"/>
        <v>2.3874429096108402E-9</v>
      </c>
    </row>
    <row r="615" spans="1:67" x14ac:dyDescent="0.25">
      <c r="A615" s="1">
        <v>44207</v>
      </c>
      <c r="B615" s="33">
        <v>4.17</v>
      </c>
      <c r="C615" s="33">
        <v>4.1900000000000004</v>
      </c>
      <c r="D615" s="33">
        <v>4.22</v>
      </c>
      <c r="E615" s="33">
        <v>4.26</v>
      </c>
      <c r="F615" s="33">
        <v>4.5599999999999996</v>
      </c>
      <c r="G615" s="33">
        <v>4.92</v>
      </c>
      <c r="H615" s="33">
        <v>5.52</v>
      </c>
      <c r="I615" s="33">
        <v>5.93</v>
      </c>
      <c r="J615" s="33">
        <v>6.34</v>
      </c>
      <c r="K615" s="33">
        <v>6.7</v>
      </c>
      <c r="L615" s="33">
        <v>6.89</v>
      </c>
      <c r="M615" s="33">
        <v>7.07</v>
      </c>
      <c r="O615" s="1">
        <f t="shared" si="432"/>
        <v>44207</v>
      </c>
      <c r="P615" s="6">
        <f t="shared" si="433"/>
        <v>4.1451248261772378</v>
      </c>
      <c r="Q615" s="6">
        <f t="shared" si="434"/>
        <v>4.2129972762091406</v>
      </c>
      <c r="R615" s="6">
        <f t="shared" si="435"/>
        <v>4.3099322339866575</v>
      </c>
      <c r="S615" s="6">
        <f t="shared" si="436"/>
        <v>4.8608632265490392</v>
      </c>
      <c r="T615" s="6">
        <f t="shared" si="437"/>
        <v>5.6437227067013707</v>
      </c>
      <c r="U615" s="6">
        <f t="shared" si="438"/>
        <v>6.6329352302324622</v>
      </c>
      <c r="V615" s="6">
        <f t="shared" si="439"/>
        <v>7.2043292474253562</v>
      </c>
      <c r="W615" s="6">
        <f t="shared" si="440"/>
        <v>7.8491469410692112</v>
      </c>
      <c r="X615" s="6">
        <f t="shared" si="441"/>
        <v>8.6107819335781866</v>
      </c>
      <c r="AC615" s="1">
        <f t="shared" si="442"/>
        <v>44207</v>
      </c>
      <c r="AD615" s="9">
        <f t="shared" si="443"/>
        <v>5.532236876978075E-2</v>
      </c>
      <c r="AE615" s="9">
        <f t="shared" si="444"/>
        <v>1.6160571705017057E-2</v>
      </c>
      <c r="AF615" s="9">
        <f t="shared" si="445"/>
        <v>6.679028387320653E-3</v>
      </c>
      <c r="AG615" s="9">
        <f t="shared" si="446"/>
        <v>4.0147094024166712E-3</v>
      </c>
      <c r="AH615" s="9">
        <f t="shared" si="447"/>
        <v>7.0361379665519292E-3</v>
      </c>
      <c r="AI615" s="9">
        <f t="shared" si="448"/>
        <v>8.8258427570112805E-3</v>
      </c>
      <c r="AJ615" s="9">
        <f t="shared" si="449"/>
        <v>1.575434811431032E-2</v>
      </c>
      <c r="AK615" s="9">
        <f t="shared" si="421"/>
        <v>2.180668888833473E-2</v>
      </c>
      <c r="AL615" s="9">
        <f t="shared" si="422"/>
        <v>2.0291090997603033E-2</v>
      </c>
      <c r="AQ615" s="1">
        <f t="shared" si="450"/>
        <v>44207</v>
      </c>
      <c r="AR615" s="12">
        <f t="shared" si="423"/>
        <v>3.0605644862996126E-3</v>
      </c>
      <c r="AS615" s="12">
        <f t="shared" si="424"/>
        <v>2.611640778329979E-4</v>
      </c>
      <c r="AT615" s="12">
        <f t="shared" si="425"/>
        <v>4.4609420198635123E-5</v>
      </c>
      <c r="AU615" s="12">
        <f t="shared" si="426"/>
        <v>1.6117891585852824E-5</v>
      </c>
      <c r="AV615" s="12">
        <f t="shared" si="427"/>
        <v>4.9507237484353518E-5</v>
      </c>
      <c r="AW615" s="12">
        <f t="shared" si="428"/>
        <v>7.7895500371488478E-5</v>
      </c>
      <c r="AX615" s="12">
        <f t="shared" si="429"/>
        <v>2.481994845068731E-4</v>
      </c>
      <c r="AY615" s="12">
        <f t="shared" si="430"/>
        <v>4.7553168027262139E-4</v>
      </c>
      <c r="AZ615" s="12">
        <f t="shared" si="431"/>
        <v>4.1172837387300681E-4</v>
      </c>
      <c r="BE615" s="1">
        <f t="shared" si="451"/>
        <v>44207</v>
      </c>
      <c r="BF615" s="4">
        <f>lambda!$C$1*BF614</f>
        <v>6.0987992184759181E-5</v>
      </c>
      <c r="BG615" s="12">
        <f t="shared" si="452"/>
        <v>1.8665768297139227E-7</v>
      </c>
      <c r="BH615" s="12">
        <f t="shared" si="453"/>
        <v>1.5927872737818714E-8</v>
      </c>
      <c r="BI615" s="12">
        <f t="shared" si="454"/>
        <v>2.7206389704409973E-9</v>
      </c>
      <c r="BJ615" s="12">
        <f t="shared" si="455"/>
        <v>9.8299784607278773E-10</v>
      </c>
      <c r="BK615" s="12">
        <f t="shared" si="456"/>
        <v>3.0193470127847693E-9</v>
      </c>
      <c r="BL615" s="12">
        <f t="shared" si="457"/>
        <v>4.7506901678842449E-9</v>
      </c>
      <c r="BM615" s="12">
        <f t="shared" si="458"/>
        <v>1.5137188221366435E-8</v>
      </c>
      <c r="BN615" s="12">
        <f t="shared" si="459"/>
        <v>2.9001722400072036E-8</v>
      </c>
      <c r="BO615" s="12">
        <f t="shared" si="460"/>
        <v>2.5110486848010546E-8</v>
      </c>
    </row>
    <row r="616" spans="1:67" x14ac:dyDescent="0.25">
      <c r="A616" s="1">
        <v>44204</v>
      </c>
      <c r="B616" s="33">
        <v>3.78</v>
      </c>
      <c r="C616" s="33">
        <v>3.88</v>
      </c>
      <c r="D616" s="33">
        <v>3.99</v>
      </c>
      <c r="E616" s="33">
        <v>4.08</v>
      </c>
      <c r="F616" s="33">
        <v>4.46</v>
      </c>
      <c r="G616" s="33">
        <v>4.84</v>
      </c>
      <c r="H616" s="33">
        <v>5.45</v>
      </c>
      <c r="I616" s="33">
        <v>5.85</v>
      </c>
      <c r="J616" s="33">
        <v>6.24</v>
      </c>
      <c r="K616" s="33">
        <v>6.59</v>
      </c>
      <c r="L616" s="33">
        <v>6.76</v>
      </c>
      <c r="M616" s="33">
        <v>6.92</v>
      </c>
      <c r="O616" s="1">
        <f t="shared" si="432"/>
        <v>44204</v>
      </c>
      <c r="P616" s="6">
        <f t="shared" si="433"/>
        <v>3.9220345391266065</v>
      </c>
      <c r="Q616" s="6">
        <f t="shared" si="434"/>
        <v>4.1454600218075122</v>
      </c>
      <c r="R616" s="6">
        <f t="shared" si="435"/>
        <v>4.2812419923720313</v>
      </c>
      <c r="S616" s="6">
        <f t="shared" si="436"/>
        <v>4.8413873943120578</v>
      </c>
      <c r="T616" s="6">
        <f t="shared" si="437"/>
        <v>5.6041520705722769</v>
      </c>
      <c r="U616" s="6">
        <f t="shared" si="438"/>
        <v>6.5746515664347527</v>
      </c>
      <c r="V616" s="6">
        <f t="shared" si="439"/>
        <v>7.0917191152812364</v>
      </c>
      <c r="W616" s="6">
        <f t="shared" si="440"/>
        <v>7.6798358026940976</v>
      </c>
      <c r="X616" s="6">
        <f t="shared" si="441"/>
        <v>8.4378204963215477</v>
      </c>
      <c r="AC616" s="1">
        <f t="shared" si="442"/>
        <v>44204</v>
      </c>
      <c r="AD616" s="9">
        <f t="shared" si="443"/>
        <v>-1.7180190696650464E-2</v>
      </c>
      <c r="AE616" s="9">
        <f t="shared" si="444"/>
        <v>-2.3089883325277129E-3</v>
      </c>
      <c r="AF616" s="9">
        <f t="shared" si="445"/>
        <v>6.8530471948657625E-3</v>
      </c>
      <c r="AG616" s="9">
        <f t="shared" si="446"/>
        <v>2.3080997345335724E-2</v>
      </c>
      <c r="AH616" s="9">
        <f t="shared" si="447"/>
        <v>1.2608122468513755E-2</v>
      </c>
      <c r="AI616" s="9">
        <f t="shared" si="448"/>
        <v>8.1199907545368901E-3</v>
      </c>
      <c r="AJ616" s="9">
        <f t="shared" si="449"/>
        <v>-8.4107102127450786E-3</v>
      </c>
      <c r="AK616" s="9">
        <f t="shared" si="421"/>
        <v>-7.0437904279440095E-3</v>
      </c>
      <c r="AL616" s="9">
        <f t="shared" si="422"/>
        <v>-1.4155993344712951E-2</v>
      </c>
      <c r="AQ616" s="1">
        <f t="shared" si="450"/>
        <v>44204</v>
      </c>
      <c r="AR616" s="12">
        <f t="shared" si="423"/>
        <v>2.951589523732752E-4</v>
      </c>
      <c r="AS616" s="12">
        <f t="shared" si="424"/>
        <v>5.3314271197491084E-6</v>
      </c>
      <c r="AT616" s="12">
        <f t="shared" si="425"/>
        <v>4.6964255855057497E-5</v>
      </c>
      <c r="AU616" s="12">
        <f t="shared" si="426"/>
        <v>5.3273243845539477E-4</v>
      </c>
      <c r="AV616" s="12">
        <f t="shared" si="427"/>
        <v>1.5896475218104137E-4</v>
      </c>
      <c r="AW616" s="12">
        <f t="shared" si="428"/>
        <v>6.5934249853764573E-5</v>
      </c>
      <c r="AX616" s="12">
        <f t="shared" si="429"/>
        <v>7.074004628277437E-5</v>
      </c>
      <c r="AY616" s="12">
        <f t="shared" si="430"/>
        <v>4.9614983592795654E-5</v>
      </c>
      <c r="AZ616" s="12">
        <f t="shared" si="431"/>
        <v>2.0039214757555738E-4</v>
      </c>
      <c r="BE616" s="1">
        <f t="shared" si="451"/>
        <v>44204</v>
      </c>
      <c r="BF616" s="4">
        <f>lambda!$C$1*BF615</f>
        <v>6.0503960500753159E-5</v>
      </c>
      <c r="BG616" s="12">
        <f t="shared" si="452"/>
        <v>1.7858285595836325E-8</v>
      </c>
      <c r="BH616" s="12">
        <f t="shared" si="453"/>
        <v>3.2257245586594424E-10</v>
      </c>
      <c r="BI616" s="12">
        <f t="shared" si="454"/>
        <v>2.841523481201664E-9</v>
      </c>
      <c r="BJ616" s="12">
        <f t="shared" si="455"/>
        <v>3.2232422413775121E-8</v>
      </c>
      <c r="BK616" s="12">
        <f t="shared" si="456"/>
        <v>9.6179970869737413E-9</v>
      </c>
      <c r="BL616" s="12">
        <f t="shared" si="457"/>
        <v>3.9892832487989614E-9</v>
      </c>
      <c r="BM616" s="12">
        <f t="shared" si="458"/>
        <v>4.2800529661144309E-9</v>
      </c>
      <c r="BN616" s="12">
        <f t="shared" si="459"/>
        <v>3.0019030075440244E-9</v>
      </c>
      <c r="BO616" s="12">
        <f t="shared" si="460"/>
        <v>1.2124518581572621E-8</v>
      </c>
    </row>
    <row r="617" spans="1:67" x14ac:dyDescent="0.25">
      <c r="A617" s="1">
        <v>44202</v>
      </c>
      <c r="B617" s="33">
        <v>3.85</v>
      </c>
      <c r="C617" s="33">
        <v>3.95</v>
      </c>
      <c r="D617" s="33">
        <v>4.04</v>
      </c>
      <c r="E617" s="33">
        <v>4.1100000000000003</v>
      </c>
      <c r="F617" s="33">
        <v>4.42</v>
      </c>
      <c r="G617" s="33">
        <v>4.79</v>
      </c>
      <c r="H617" s="33">
        <v>5.4</v>
      </c>
      <c r="I617" s="33">
        <v>5.83</v>
      </c>
      <c r="J617" s="33">
        <v>6.24</v>
      </c>
      <c r="K617" s="33">
        <v>6.62</v>
      </c>
      <c r="L617" s="33">
        <v>6.82</v>
      </c>
      <c r="M617" s="33">
        <v>7.03</v>
      </c>
      <c r="O617" s="1">
        <f t="shared" si="432"/>
        <v>44202</v>
      </c>
      <c r="P617" s="6">
        <f t="shared" si="433"/>
        <v>3.9899979812154207</v>
      </c>
      <c r="Q617" s="6">
        <f t="shared" si="434"/>
        <v>4.1550428997499722</v>
      </c>
      <c r="R617" s="6">
        <f t="shared" si="435"/>
        <v>4.2520027423590179</v>
      </c>
      <c r="S617" s="6">
        <f t="shared" si="436"/>
        <v>4.7309230621458198</v>
      </c>
      <c r="T617" s="6">
        <f t="shared" si="437"/>
        <v>5.5339378001251216</v>
      </c>
      <c r="U617" s="6">
        <f t="shared" si="438"/>
        <v>6.5214816183873481</v>
      </c>
      <c r="V617" s="6">
        <f t="shared" si="439"/>
        <v>7.1516170486518815</v>
      </c>
      <c r="W617" s="6">
        <f t="shared" si="440"/>
        <v>7.734121922183486</v>
      </c>
      <c r="X617" s="6">
        <f t="shared" si="441"/>
        <v>8.5581156670858025</v>
      </c>
      <c r="AC617" s="1">
        <f t="shared" si="442"/>
        <v>44202</v>
      </c>
      <c r="AD617" s="9">
        <f t="shared" si="443"/>
        <v>-1.2073327777262536E-2</v>
      </c>
      <c r="AE617" s="9">
        <f t="shared" si="444"/>
        <v>-6.9531716699283647E-3</v>
      </c>
      <c r="AF617" s="9">
        <f t="shared" si="445"/>
        <v>-1.5818960228736308E-2</v>
      </c>
      <c r="AG617" s="9">
        <f t="shared" si="446"/>
        <v>-1.0500926154477968E-2</v>
      </c>
      <c r="AH617" s="9">
        <f t="shared" si="447"/>
        <v>5.5475689777379107E-3</v>
      </c>
      <c r="AI617" s="9">
        <f t="shared" si="448"/>
        <v>1.5776003040693591E-2</v>
      </c>
      <c r="AJ617" s="9">
        <f t="shared" si="449"/>
        <v>8.3071566241245329E-3</v>
      </c>
      <c r="AK617" s="9">
        <f t="shared" si="421"/>
        <v>-5.4089917543222827E-4</v>
      </c>
      <c r="AL617" s="9">
        <f t="shared" si="422"/>
        <v>-6.2687528411017913E-3</v>
      </c>
      <c r="AQ617" s="1">
        <f t="shared" si="450"/>
        <v>44202</v>
      </c>
      <c r="AR617" s="12">
        <f t="shared" si="423"/>
        <v>1.4576524361721913E-4</v>
      </c>
      <c r="AS617" s="12">
        <f t="shared" si="424"/>
        <v>4.8346596271494407E-5</v>
      </c>
      <c r="AT617" s="12">
        <f t="shared" si="425"/>
        <v>2.5023950271834105E-4</v>
      </c>
      <c r="AU617" s="12">
        <f t="shared" si="426"/>
        <v>1.1026945010179943E-4</v>
      </c>
      <c r="AV617" s="12">
        <f t="shared" si="427"/>
        <v>3.0775521562760045E-5</v>
      </c>
      <c r="AW617" s="12">
        <f t="shared" si="428"/>
        <v>2.4888227193997344E-4</v>
      </c>
      <c r="AX617" s="12">
        <f t="shared" si="429"/>
        <v>6.900885117773611E-5</v>
      </c>
      <c r="AY617" s="12">
        <f t="shared" si="430"/>
        <v>2.9257191798326448E-7</v>
      </c>
      <c r="AZ617" s="12">
        <f t="shared" si="431"/>
        <v>3.9297262182821779E-5</v>
      </c>
      <c r="BE617" s="1">
        <f t="shared" si="451"/>
        <v>44202</v>
      </c>
      <c r="BF617" s="4">
        <f>lambda!$C$1*BF616</f>
        <v>6.0023770338048773E-5</v>
      </c>
      <c r="BG617" s="12">
        <f t="shared" si="452"/>
        <v>8.7493795061496905E-9</v>
      </c>
      <c r="BH617" s="12">
        <f t="shared" si="453"/>
        <v>2.9019449912265452E-9</v>
      </c>
      <c r="BI617" s="12">
        <f t="shared" si="454"/>
        <v>1.5020318440673235E-8</v>
      </c>
      <c r="BJ617" s="12">
        <f t="shared" si="455"/>
        <v>6.6187881482133377E-9</v>
      </c>
      <c r="BK617" s="12">
        <f t="shared" si="456"/>
        <v>1.8472628383167767E-9</v>
      </c>
      <c r="BL617" s="12">
        <f t="shared" si="457"/>
        <v>1.4938852332136767E-8</v>
      </c>
      <c r="BM617" s="12">
        <f t="shared" si="458"/>
        <v>4.1421714343850188E-9</v>
      </c>
      <c r="BN617" s="12">
        <f t="shared" si="459"/>
        <v>1.756126961238991E-11</v>
      </c>
      <c r="BO617" s="12">
        <f t="shared" si="460"/>
        <v>2.3587698401757836E-9</v>
      </c>
    </row>
    <row r="618" spans="1:67" x14ac:dyDescent="0.25">
      <c r="A618" s="1">
        <v>44201</v>
      </c>
      <c r="B618" s="33">
        <v>3.98</v>
      </c>
      <c r="C618" s="33">
        <v>4.04</v>
      </c>
      <c r="D618" s="33">
        <v>4.1100000000000003</v>
      </c>
      <c r="E618" s="33">
        <v>4.18</v>
      </c>
      <c r="F618" s="33">
        <v>4.4800000000000004</v>
      </c>
      <c r="G618" s="33">
        <v>4.82</v>
      </c>
      <c r="H618" s="33">
        <v>5.38</v>
      </c>
      <c r="I618" s="33">
        <v>5.8</v>
      </c>
      <c r="J618" s="33">
        <v>6.22</v>
      </c>
      <c r="K618" s="33">
        <v>6.62</v>
      </c>
      <c r="L618" s="33">
        <v>6.84</v>
      </c>
      <c r="M618" s="33">
        <v>7.06</v>
      </c>
      <c r="O618" s="1">
        <f t="shared" si="432"/>
        <v>44201</v>
      </c>
      <c r="P618" s="6">
        <f t="shared" si="433"/>
        <v>4.0384625100420735</v>
      </c>
      <c r="Q618" s="6">
        <f t="shared" si="434"/>
        <v>4.1840343006185776</v>
      </c>
      <c r="R618" s="6">
        <f t="shared" si="435"/>
        <v>4.3197998305672947</v>
      </c>
      <c r="S618" s="6">
        <f t="shared" si="436"/>
        <v>4.7808638894221378</v>
      </c>
      <c r="T618" s="6">
        <f t="shared" si="437"/>
        <v>5.5033228961220315</v>
      </c>
      <c r="U618" s="6">
        <f t="shared" si="438"/>
        <v>6.4194059942829558</v>
      </c>
      <c r="V618" s="6">
        <f t="shared" si="439"/>
        <v>7.092453526269904</v>
      </c>
      <c r="W618" s="6">
        <f t="shared" si="440"/>
        <v>7.7383064339513474</v>
      </c>
      <c r="X618" s="6">
        <f t="shared" si="441"/>
        <v>8.6119328861718483</v>
      </c>
      <c r="AC618" s="1">
        <f t="shared" si="442"/>
        <v>44201</v>
      </c>
      <c r="AD618" s="9">
        <f t="shared" si="443"/>
        <v>-1.1939666476342866E-2</v>
      </c>
      <c r="AE618" s="9">
        <f t="shared" si="444"/>
        <v>2.335433731230443E-3</v>
      </c>
      <c r="AF618" s="9">
        <f t="shared" si="445"/>
        <v>2.2609666120900792E-3</v>
      </c>
      <c r="AG618" s="9">
        <f t="shared" si="446"/>
        <v>-4.1745839662742576E-3</v>
      </c>
      <c r="AH618" s="9">
        <f t="shared" si="447"/>
        <v>-1.9899788104390713E-2</v>
      </c>
      <c r="AI618" s="9">
        <f t="shared" si="448"/>
        <v>-1.2371280141782022E-2</v>
      </c>
      <c r="AJ618" s="9">
        <f t="shared" si="449"/>
        <v>1.6113045973115173E-3</v>
      </c>
      <c r="AK618" s="9">
        <f t="shared" si="421"/>
        <v>-9.439908102800153E-4</v>
      </c>
      <c r="AL618" s="9">
        <f t="shared" si="422"/>
        <v>-4.6307621355421011E-3</v>
      </c>
      <c r="AQ618" s="1">
        <f t="shared" si="450"/>
        <v>44201</v>
      </c>
      <c r="AR618" s="12">
        <f t="shared" si="423"/>
        <v>1.4255563556630566E-4</v>
      </c>
      <c r="AS618" s="12">
        <f t="shared" si="424"/>
        <v>5.4542507129689493E-6</v>
      </c>
      <c r="AT618" s="12">
        <f t="shared" si="425"/>
        <v>5.1119700209860908E-6</v>
      </c>
      <c r="AU618" s="12">
        <f t="shared" si="426"/>
        <v>1.7427151291474111E-5</v>
      </c>
      <c r="AV618" s="12">
        <f t="shared" si="427"/>
        <v>3.9600156659965011E-4</v>
      </c>
      <c r="AW618" s="12">
        <f t="shared" si="428"/>
        <v>1.5304857234645021E-4</v>
      </c>
      <c r="AX618" s="12">
        <f t="shared" si="429"/>
        <v>2.5963025053172309E-6</v>
      </c>
      <c r="AY618" s="12">
        <f t="shared" si="430"/>
        <v>8.9111864989311982E-7</v>
      </c>
      <c r="AZ618" s="12">
        <f t="shared" si="431"/>
        <v>2.144395795597044E-5</v>
      </c>
      <c r="BE618" s="1">
        <f t="shared" si="451"/>
        <v>44201</v>
      </c>
      <c r="BF618" s="4">
        <f>lambda!$C$1*BF617</f>
        <v>5.954739120838172E-5</v>
      </c>
      <c r="BG618" s="12">
        <f t="shared" si="452"/>
        <v>8.4888162000262978E-9</v>
      </c>
      <c r="BH618" s="12">
        <f t="shared" si="453"/>
        <v>3.2478640095375694E-10</v>
      </c>
      <c r="BI618" s="12">
        <f t="shared" si="454"/>
        <v>3.0440447868517807E-10</v>
      </c>
      <c r="BJ618" s="12">
        <f t="shared" si="455"/>
        <v>1.0377413956010636E-9</v>
      </c>
      <c r="BK618" s="12">
        <f t="shared" si="456"/>
        <v>2.3580860205441392E-8</v>
      </c>
      <c r="BL618" s="12">
        <f t="shared" si="457"/>
        <v>9.1136432113983836E-9</v>
      </c>
      <c r="BM618" s="12">
        <f t="shared" si="458"/>
        <v>1.5460304097942671E-10</v>
      </c>
      <c r="BN618" s="12">
        <f t="shared" si="459"/>
        <v>5.3063790858270551E-11</v>
      </c>
      <c r="BO618" s="12">
        <f t="shared" si="460"/>
        <v>1.2769317534602613E-9</v>
      </c>
    </row>
    <row r="619" spans="1:67" x14ac:dyDescent="0.25">
      <c r="A619" s="1">
        <v>44200</v>
      </c>
      <c r="B619" s="33">
        <v>4.03</v>
      </c>
      <c r="C619" s="33">
        <v>4.09</v>
      </c>
      <c r="D619" s="33">
        <v>4.1399999999999997</v>
      </c>
      <c r="E619" s="33">
        <v>4.2</v>
      </c>
      <c r="F619" s="33">
        <v>4.5</v>
      </c>
      <c r="G619" s="33">
        <v>4.87</v>
      </c>
      <c r="H619" s="33">
        <v>5.44</v>
      </c>
      <c r="I619" s="33">
        <v>5.84</v>
      </c>
      <c r="J619" s="33">
        <v>6.25</v>
      </c>
      <c r="K619" s="33">
        <v>6.65</v>
      </c>
      <c r="L619" s="33">
        <v>6.87</v>
      </c>
      <c r="M619" s="33">
        <v>7.08</v>
      </c>
      <c r="O619" s="1">
        <f t="shared" si="432"/>
        <v>44200</v>
      </c>
      <c r="P619" s="6">
        <f t="shared" si="433"/>
        <v>4.0869694073339957</v>
      </c>
      <c r="Q619" s="6">
        <f t="shared" si="434"/>
        <v>4.1742741672887718</v>
      </c>
      <c r="R619" s="6">
        <f t="shared" si="435"/>
        <v>4.3100439404064161</v>
      </c>
      <c r="S619" s="6">
        <f t="shared" si="436"/>
        <v>4.8008637236084173</v>
      </c>
      <c r="T619" s="6">
        <f t="shared" si="437"/>
        <v>5.6139347819875951</v>
      </c>
      <c r="U619" s="6">
        <f t="shared" si="438"/>
        <v>6.4993155366820599</v>
      </c>
      <c r="V619" s="6">
        <f t="shared" si="439"/>
        <v>7.0810346254310925</v>
      </c>
      <c r="W619" s="6">
        <f t="shared" si="440"/>
        <v>7.7456147730718961</v>
      </c>
      <c r="X619" s="6">
        <f t="shared" si="441"/>
        <v>8.6519051785536583</v>
      </c>
      <c r="AC619" s="1">
        <f t="shared" si="442"/>
        <v>44200</v>
      </c>
      <c r="AD619" s="9">
        <f t="shared" si="443"/>
        <v>2.1522173169163487E-2</v>
      </c>
      <c r="AE619" s="9">
        <f t="shared" si="444"/>
        <v>-3.8887127203406736E-2</v>
      </c>
      <c r="AF619" s="9">
        <f t="shared" si="445"/>
        <v>-4.193952986945651E-2</v>
      </c>
      <c r="AG619" s="9">
        <f t="shared" si="446"/>
        <v>-3.2904202700024608E-2</v>
      </c>
      <c r="AH619" s="9">
        <f t="shared" si="447"/>
        <v>3.6788263424372791E-3</v>
      </c>
      <c r="AI619" s="9">
        <f t="shared" si="448"/>
        <v>-2.4171596697701611E-3</v>
      </c>
      <c r="AJ619" s="9">
        <f t="shared" si="449"/>
        <v>-4.5168719355176473E-3</v>
      </c>
      <c r="AK619" s="9">
        <f t="shared" si="421"/>
        <v>5.3932610626006555E-4</v>
      </c>
      <c r="AL619" s="9">
        <f t="shared" si="422"/>
        <v>2.0352334506331182E-2</v>
      </c>
      <c r="AQ619" s="1">
        <f t="shared" si="450"/>
        <v>44200</v>
      </c>
      <c r="AR619" s="12">
        <f t="shared" si="423"/>
        <v>4.6320393792346072E-4</v>
      </c>
      <c r="AS619" s="12">
        <f t="shared" si="424"/>
        <v>1.5122086621339361E-3</v>
      </c>
      <c r="AT619" s="12">
        <f t="shared" si="425"/>
        <v>1.7589241656710349E-3</v>
      </c>
      <c r="AU619" s="12">
        <f t="shared" si="426"/>
        <v>1.0826865553243067E-3</v>
      </c>
      <c r="AV619" s="12">
        <f t="shared" si="427"/>
        <v>1.3533763257810449E-5</v>
      </c>
      <c r="AW619" s="12">
        <f t="shared" si="428"/>
        <v>5.8426608691633946E-6</v>
      </c>
      <c r="AX619" s="12">
        <f t="shared" si="429"/>
        <v>2.0402132081866937E-5</v>
      </c>
      <c r="AY619" s="12">
        <f t="shared" si="430"/>
        <v>2.9087264889364351E-7</v>
      </c>
      <c r="AZ619" s="12">
        <f t="shared" si="431"/>
        <v>4.142175198575989E-4</v>
      </c>
      <c r="BE619" s="1">
        <f t="shared" si="451"/>
        <v>44200</v>
      </c>
      <c r="BF619" s="4">
        <f>lambda!$C$1*BF618</f>
        <v>5.9074792865458059E-5</v>
      </c>
      <c r="BG619" s="12">
        <f t="shared" si="452"/>
        <v>2.7363676687292935E-8</v>
      </c>
      <c r="BH619" s="12">
        <f t="shared" si="453"/>
        <v>8.9333413484913722E-8</v>
      </c>
      <c r="BI619" s="12">
        <f t="shared" si="454"/>
        <v>1.0390808075306502E-7</v>
      </c>
      <c r="BJ619" s="12">
        <f t="shared" si="455"/>
        <v>6.3959483993999717E-8</v>
      </c>
      <c r="BK619" s="12">
        <f t="shared" si="456"/>
        <v>7.9950426114529911E-10</v>
      </c>
      <c r="BL619" s="12">
        <f t="shared" si="457"/>
        <v>3.451539806289447E-10</v>
      </c>
      <c r="BM619" s="12">
        <f t="shared" si="458"/>
        <v>1.2052517267500059E-9</v>
      </c>
      <c r="BN619" s="12">
        <f t="shared" si="459"/>
        <v>1.7183241483619099E-11</v>
      </c>
      <c r="BO619" s="12">
        <f t="shared" si="460"/>
        <v>2.4469814186831414E-8</v>
      </c>
    </row>
    <row r="620" spans="1:67" x14ac:dyDescent="0.25">
      <c r="A620" s="1">
        <v>44195</v>
      </c>
      <c r="B620" s="33">
        <v>3.68</v>
      </c>
      <c r="C620" s="33">
        <v>3.87</v>
      </c>
      <c r="D620" s="33">
        <v>4.05</v>
      </c>
      <c r="E620" s="33">
        <v>4.18</v>
      </c>
      <c r="F620" s="33">
        <v>4.57</v>
      </c>
      <c r="G620" s="33">
        <v>4.91</v>
      </c>
      <c r="H620" s="33">
        <v>5.47</v>
      </c>
      <c r="I620" s="33">
        <v>5.87</v>
      </c>
      <c r="J620" s="33">
        <v>6.27</v>
      </c>
      <c r="K620" s="33">
        <v>6.62</v>
      </c>
      <c r="L620" s="33">
        <v>6.8</v>
      </c>
      <c r="M620" s="33">
        <v>6.96</v>
      </c>
      <c r="O620" s="1">
        <f t="shared" si="432"/>
        <v>44195</v>
      </c>
      <c r="P620" s="6">
        <f t="shared" si="433"/>
        <v>3.9999487399490441</v>
      </c>
      <c r="Q620" s="6">
        <f t="shared" si="434"/>
        <v>4.3397971971177896</v>
      </c>
      <c r="R620" s="6">
        <f t="shared" si="435"/>
        <v>4.4946492283796324</v>
      </c>
      <c r="S620" s="6">
        <f t="shared" si="436"/>
        <v>4.9614599731234499</v>
      </c>
      <c r="T620" s="6">
        <f t="shared" si="437"/>
        <v>5.5933200331170774</v>
      </c>
      <c r="U620" s="6">
        <f t="shared" si="438"/>
        <v>6.5150444220338883</v>
      </c>
      <c r="V620" s="6">
        <f t="shared" si="439"/>
        <v>7.1130910949873005</v>
      </c>
      <c r="W620" s="6">
        <f t="shared" si="440"/>
        <v>7.7414384871069997</v>
      </c>
      <c r="X620" s="6">
        <f t="shared" si="441"/>
        <v>8.4775985008468044</v>
      </c>
      <c r="AC620" s="1">
        <f t="shared" si="442"/>
        <v>44195</v>
      </c>
      <c r="AD620" s="9">
        <f t="shared" si="443"/>
        <v>-9.5973129338697439E-3</v>
      </c>
      <c r="AE620" s="9">
        <f t="shared" si="444"/>
        <v>1.8146681924383842E-2</v>
      </c>
      <c r="AF620" s="9">
        <f t="shared" si="445"/>
        <v>1.3082930925270774E-2</v>
      </c>
      <c r="AG620" s="9">
        <f t="shared" si="446"/>
        <v>-6.0283157066646264E-3</v>
      </c>
      <c r="AH620" s="9">
        <f t="shared" si="447"/>
        <v>-5.3490386892460469E-3</v>
      </c>
      <c r="AI620" s="9">
        <f t="shared" si="448"/>
        <v>1.1612638201591596E-2</v>
      </c>
      <c r="AJ620" s="9">
        <f t="shared" si="449"/>
        <v>1.2187079688614828E-2</v>
      </c>
      <c r="AK620" s="9">
        <f t="shared" si="421"/>
        <v>4.4625882547845892E-3</v>
      </c>
      <c r="AL620" s="9">
        <f t="shared" si="422"/>
        <v>-2.3465924123037354E-2</v>
      </c>
      <c r="AQ620" s="1">
        <f t="shared" si="450"/>
        <v>44195</v>
      </c>
      <c r="AR620" s="12">
        <f t="shared" si="423"/>
        <v>9.2108415550623473E-5</v>
      </c>
      <c r="AS620" s="12">
        <f t="shared" si="424"/>
        <v>3.2930206486475925E-4</v>
      </c>
      <c r="AT620" s="12">
        <f t="shared" si="425"/>
        <v>1.711630815954064E-4</v>
      </c>
      <c r="AU620" s="12">
        <f t="shared" si="426"/>
        <v>3.6340590259219433E-5</v>
      </c>
      <c r="AV620" s="12">
        <f t="shared" si="427"/>
        <v>2.8612214899051069E-5</v>
      </c>
      <c r="AW620" s="12">
        <f t="shared" si="428"/>
        <v>1.3485336600106449E-4</v>
      </c>
      <c r="AX620" s="12">
        <f t="shared" si="429"/>
        <v>1.485249113366481E-4</v>
      </c>
      <c r="AY620" s="12">
        <f t="shared" si="430"/>
        <v>1.9914693931741367E-5</v>
      </c>
      <c r="AZ620" s="12">
        <f t="shared" si="431"/>
        <v>5.5064959494814636E-4</v>
      </c>
      <c r="BE620" s="1">
        <f t="shared" si="451"/>
        <v>44195</v>
      </c>
      <c r="BF620" s="4">
        <f>lambda!$C$1*BF619</f>
        <v>5.8605945303033793E-5</v>
      </c>
      <c r="BG620" s="12">
        <f t="shared" si="452"/>
        <v>5.3981007637089466E-9</v>
      </c>
      <c r="BH620" s="12">
        <f t="shared" si="453"/>
        <v>1.9299058801640165E-8</v>
      </c>
      <c r="BI620" s="12">
        <f t="shared" si="454"/>
        <v>1.0031174197879097E-8</v>
      </c>
      <c r="BJ620" s="12">
        <f t="shared" si="455"/>
        <v>2.1297746450117767E-9</v>
      </c>
      <c r="BK620" s="12">
        <f t="shared" si="456"/>
        <v>1.6768459013724355E-9</v>
      </c>
      <c r="BL620" s="12">
        <f t="shared" si="457"/>
        <v>7.903208991788383E-9</v>
      </c>
      <c r="BM620" s="12">
        <f t="shared" si="458"/>
        <v>8.7044428299335424E-9</v>
      </c>
      <c r="BN620" s="12">
        <f t="shared" si="459"/>
        <v>1.1671194632902936E-9</v>
      </c>
      <c r="BO620" s="12">
        <f t="shared" si="460"/>
        <v>3.2271340042668776E-8</v>
      </c>
    </row>
    <row r="621" spans="1:67" x14ac:dyDescent="0.25">
      <c r="A621" s="1">
        <v>44194</v>
      </c>
      <c r="B621" s="33">
        <v>3.9</v>
      </c>
      <c r="C621" s="33">
        <v>4</v>
      </c>
      <c r="D621" s="33">
        <v>4.1100000000000003</v>
      </c>
      <c r="E621" s="33">
        <v>4.21</v>
      </c>
      <c r="F621" s="33">
        <v>4.5999999999999996</v>
      </c>
      <c r="G621" s="33">
        <v>4.9400000000000004</v>
      </c>
      <c r="H621" s="33">
        <v>5.46</v>
      </c>
      <c r="I621" s="33">
        <v>5.84</v>
      </c>
      <c r="J621" s="33">
        <v>6.24</v>
      </c>
      <c r="K621" s="33">
        <v>6.65</v>
      </c>
      <c r="L621" s="33">
        <v>6.87</v>
      </c>
      <c r="M621" s="33">
        <v>7.07</v>
      </c>
      <c r="O621" s="1">
        <f t="shared" si="432"/>
        <v>44194</v>
      </c>
      <c r="P621" s="6">
        <f t="shared" si="433"/>
        <v>4.0385223049341334</v>
      </c>
      <c r="Q621" s="6">
        <f t="shared" si="434"/>
        <v>4.2617545271422586</v>
      </c>
      <c r="R621" s="6">
        <f t="shared" si="435"/>
        <v>4.4362290299809537</v>
      </c>
      <c r="S621" s="6">
        <f t="shared" si="436"/>
        <v>4.9914595528260275</v>
      </c>
      <c r="T621" s="6">
        <f t="shared" si="437"/>
        <v>5.6233190798782084</v>
      </c>
      <c r="U621" s="6">
        <f t="shared" si="438"/>
        <v>6.4398251606234354</v>
      </c>
      <c r="V621" s="6">
        <f t="shared" si="439"/>
        <v>7.0269293832313622</v>
      </c>
      <c r="W621" s="6">
        <f t="shared" si="440"/>
        <v>7.7069686042911423</v>
      </c>
      <c r="X621" s="6">
        <f t="shared" si="441"/>
        <v>8.6788856419309379</v>
      </c>
      <c r="AC621" s="1">
        <f t="shared" si="442"/>
        <v>44194</v>
      </c>
      <c r="AD621" s="9">
        <f t="shared" si="443"/>
        <v>-3.5375229974900321E-2</v>
      </c>
      <c r="AE621" s="9">
        <f t="shared" si="444"/>
        <v>-1.3496436812758692E-2</v>
      </c>
      <c r="AF621" s="9">
        <f t="shared" si="445"/>
        <v>-1.295236567686945E-2</v>
      </c>
      <c r="AG621" s="9">
        <f t="shared" si="446"/>
        <v>4.1110568283817227E-3</v>
      </c>
      <c r="AH621" s="9">
        <f t="shared" si="447"/>
        <v>1.8476955363892385E-3</v>
      </c>
      <c r="AI621" s="9">
        <f t="shared" si="448"/>
        <v>-4.9376880072271225E-3</v>
      </c>
      <c r="AJ621" s="9">
        <f t="shared" si="449"/>
        <v>8.0787076499569768E-4</v>
      </c>
      <c r="AK621" s="9">
        <f t="shared" si="421"/>
        <v>-2.9769931449484697E-3</v>
      </c>
      <c r="AL621" s="9">
        <f t="shared" si="422"/>
        <v>1.560089135868228E-2</v>
      </c>
      <c r="AQ621" s="1">
        <f t="shared" si="450"/>
        <v>44194</v>
      </c>
      <c r="AR621" s="12">
        <f t="shared" si="423"/>
        <v>1.2514068957770862E-3</v>
      </c>
      <c r="AS621" s="12">
        <f t="shared" si="424"/>
        <v>1.8215380664078802E-4</v>
      </c>
      <c r="AT621" s="12">
        <f t="shared" si="425"/>
        <v>1.6776377662734579E-4</v>
      </c>
      <c r="AU621" s="12">
        <f t="shared" si="426"/>
        <v>1.690078824618399E-5</v>
      </c>
      <c r="AV621" s="12">
        <f t="shared" si="427"/>
        <v>3.4139787951927158E-6</v>
      </c>
      <c r="AW621" s="12">
        <f t="shared" si="428"/>
        <v>2.4380762856714552E-5</v>
      </c>
      <c r="AX621" s="12">
        <f t="shared" si="429"/>
        <v>6.5265517293473382E-7</v>
      </c>
      <c r="AY621" s="12">
        <f t="shared" si="430"/>
        <v>8.862488185070181E-6</v>
      </c>
      <c r="AZ621" s="12">
        <f t="shared" si="431"/>
        <v>2.4338781118540744E-4</v>
      </c>
      <c r="BE621" s="1">
        <f t="shared" si="451"/>
        <v>44194</v>
      </c>
      <c r="BF621" s="4">
        <f>lambda!$C$1*BF620</f>
        <v>5.8140818753009715E-5</v>
      </c>
      <c r="BG621" s="12">
        <f t="shared" si="452"/>
        <v>7.2757821513642084E-8</v>
      </c>
      <c r="BH621" s="12">
        <f t="shared" si="453"/>
        <v>1.0590571457072835E-8</v>
      </c>
      <c r="BI621" s="12">
        <f t="shared" si="454"/>
        <v>9.7539233302109186E-9</v>
      </c>
      <c r="BJ621" s="12">
        <f t="shared" si="455"/>
        <v>9.8262566620438032E-10</v>
      </c>
      <c r="BK621" s="12">
        <f t="shared" si="456"/>
        <v>1.9849152235791817E-10</v>
      </c>
      <c r="BL621" s="12">
        <f t="shared" si="457"/>
        <v>1.4175175143123522E-9</v>
      </c>
      <c r="BM621" s="12">
        <f t="shared" si="458"/>
        <v>3.7945906117812573E-11</v>
      </c>
      <c r="BN621" s="12">
        <f t="shared" si="459"/>
        <v>5.1527231926885538E-10</v>
      </c>
      <c r="BO621" s="12">
        <f t="shared" si="460"/>
        <v>1.4150766616822525E-8</v>
      </c>
    </row>
    <row r="622" spans="1:67" x14ac:dyDescent="0.25">
      <c r="A622" s="1">
        <v>44193</v>
      </c>
      <c r="B622" s="33">
        <v>4.1100000000000003</v>
      </c>
      <c r="C622" s="33">
        <v>4.18</v>
      </c>
      <c r="D622" s="33">
        <v>4.25</v>
      </c>
      <c r="E622" s="33">
        <v>4.33</v>
      </c>
      <c r="F622" s="33">
        <v>4.6500000000000004</v>
      </c>
      <c r="G622" s="33">
        <v>4.97</v>
      </c>
      <c r="H622" s="33">
        <v>5.49</v>
      </c>
      <c r="I622" s="33">
        <v>5.86</v>
      </c>
      <c r="J622" s="33">
        <v>6.26</v>
      </c>
      <c r="K622" s="33">
        <v>6.63</v>
      </c>
      <c r="L622" s="33">
        <v>6.82</v>
      </c>
      <c r="M622" s="33">
        <v>7</v>
      </c>
      <c r="O622" s="1">
        <f t="shared" si="432"/>
        <v>44193</v>
      </c>
      <c r="P622" s="6">
        <f t="shared" si="433"/>
        <v>4.1839429397133365</v>
      </c>
      <c r="Q622" s="6">
        <f t="shared" si="434"/>
        <v>4.319662927344492</v>
      </c>
      <c r="R622" s="6">
        <f t="shared" si="435"/>
        <v>4.4940624216957659</v>
      </c>
      <c r="S622" s="6">
        <f t="shared" si="436"/>
        <v>4.9709815010064329</v>
      </c>
      <c r="T622" s="6">
        <f t="shared" si="437"/>
        <v>5.6129384913514269</v>
      </c>
      <c r="U622" s="6">
        <f t="shared" si="438"/>
        <v>6.4717016413816779</v>
      </c>
      <c r="V622" s="6">
        <f t="shared" si="439"/>
        <v>7.0212548248784863</v>
      </c>
      <c r="W622" s="6">
        <f t="shared" si="440"/>
        <v>7.7299463823683396</v>
      </c>
      <c r="X622" s="6">
        <f t="shared" si="441"/>
        <v>8.5445379863768078</v>
      </c>
      <c r="AC622" s="1">
        <f t="shared" si="442"/>
        <v>44193</v>
      </c>
      <c r="AD622" s="9">
        <f t="shared" si="443"/>
        <v>-1.151452476506473E-2</v>
      </c>
      <c r="AE622" s="9">
        <f t="shared" si="444"/>
        <v>-1.114358440537119E-2</v>
      </c>
      <c r="AF622" s="9">
        <f t="shared" si="445"/>
        <v>-2.1308454732927866E-3</v>
      </c>
      <c r="AG622" s="9">
        <f t="shared" si="446"/>
        <v>-4.0031085959412885E-3</v>
      </c>
      <c r="AH622" s="9">
        <f t="shared" si="447"/>
        <v>-5.3304118961719285E-3</v>
      </c>
      <c r="AI622" s="9">
        <f t="shared" si="448"/>
        <v>-7.9031110851288588E-4</v>
      </c>
      <c r="AJ622" s="9">
        <f t="shared" si="449"/>
        <v>-3.0374288806877289E-3</v>
      </c>
      <c r="AK622" s="9">
        <f t="shared" si="421"/>
        <v>7.0448870864645054E-3</v>
      </c>
      <c r="AL622" s="9">
        <f t="shared" si="422"/>
        <v>9.430884834558723E-3</v>
      </c>
      <c r="AQ622" s="1">
        <f t="shared" si="450"/>
        <v>44193</v>
      </c>
      <c r="AR622" s="12">
        <f t="shared" si="423"/>
        <v>1.3258428056528898E-4</v>
      </c>
      <c r="AS622" s="12">
        <f t="shared" si="424"/>
        <v>1.2417947339963197E-4</v>
      </c>
      <c r="AT622" s="12">
        <f t="shared" si="425"/>
        <v>4.5405024310523594E-6</v>
      </c>
      <c r="AU622" s="12">
        <f t="shared" si="426"/>
        <v>1.6024878430899033E-5</v>
      </c>
      <c r="AV622" s="12">
        <f t="shared" si="427"/>
        <v>2.8413290982851215E-5</v>
      </c>
      <c r="AW622" s="12">
        <f t="shared" si="428"/>
        <v>6.2459164823886647E-7</v>
      </c>
      <c r="AX622" s="12">
        <f t="shared" si="429"/>
        <v>9.2259742052359103E-6</v>
      </c>
      <c r="AY622" s="12">
        <f t="shared" si="430"/>
        <v>4.9630434061034346E-5</v>
      </c>
      <c r="AZ622" s="12">
        <f t="shared" si="431"/>
        <v>8.8941588762709716E-5</v>
      </c>
      <c r="BE622" s="1">
        <f t="shared" si="451"/>
        <v>44193</v>
      </c>
      <c r="BF622" s="4">
        <f>lambda!$C$1*BF621</f>
        <v>5.7679383683541388E-5</v>
      </c>
      <c r="BG622" s="12">
        <f t="shared" si="452"/>
        <v>7.6473795891316036E-9</v>
      </c>
      <c r="BH622" s="12">
        <f t="shared" si="453"/>
        <v>7.1625954918374945E-9</v>
      </c>
      <c r="BI622" s="12">
        <f t="shared" si="454"/>
        <v>2.6189338183672144E-10</v>
      </c>
      <c r="BJ622" s="12">
        <f t="shared" si="455"/>
        <v>9.2430511149793198E-10</v>
      </c>
      <c r="BK622" s="12">
        <f t="shared" si="456"/>
        <v>1.6388611123119821E-9</v>
      </c>
      <c r="BL622" s="12">
        <f t="shared" si="457"/>
        <v>3.6026061324305095E-11</v>
      </c>
      <c r="BM622" s="12">
        <f t="shared" si="458"/>
        <v>5.321485060382579E-10</v>
      </c>
      <c r="BN622" s="12">
        <f t="shared" si="459"/>
        <v>2.8626528485871014E-9</v>
      </c>
      <c r="BO622" s="12">
        <f t="shared" si="460"/>
        <v>5.1300960236680869E-9</v>
      </c>
    </row>
    <row r="623" spans="1:67" x14ac:dyDescent="0.25">
      <c r="A623" s="1">
        <v>44190</v>
      </c>
      <c r="B623" s="33">
        <v>4.16</v>
      </c>
      <c r="C623" s="33">
        <v>4.2300000000000004</v>
      </c>
      <c r="D623" s="33">
        <v>4.3</v>
      </c>
      <c r="E623" s="33">
        <v>4.37</v>
      </c>
      <c r="F623" s="33">
        <v>4.68</v>
      </c>
      <c r="G623" s="33">
        <v>5</v>
      </c>
      <c r="H623" s="33">
        <v>5.51</v>
      </c>
      <c r="I623" s="33">
        <v>5.88</v>
      </c>
      <c r="J623" s="33">
        <v>6.26</v>
      </c>
      <c r="K623" s="33">
        <v>6.61</v>
      </c>
      <c r="L623" s="33">
        <v>6.79</v>
      </c>
      <c r="M623" s="33">
        <v>6.96</v>
      </c>
      <c r="O623" s="1">
        <f t="shared" si="432"/>
        <v>44190</v>
      </c>
      <c r="P623" s="6">
        <f t="shared" si="433"/>
        <v>4.2323974844780565</v>
      </c>
      <c r="Q623" s="6">
        <f t="shared" si="434"/>
        <v>4.3680686615550357</v>
      </c>
      <c r="R623" s="6">
        <f t="shared" si="435"/>
        <v>4.5036487841650263</v>
      </c>
      <c r="S623" s="6">
        <f t="shared" si="436"/>
        <v>4.9909207626712471</v>
      </c>
      <c r="T623" s="6">
        <f t="shared" si="437"/>
        <v>5.6429376483587035</v>
      </c>
      <c r="U623" s="6">
        <f t="shared" si="438"/>
        <v>6.4768183206977747</v>
      </c>
      <c r="V623" s="6">
        <f t="shared" si="439"/>
        <v>7.0426138088381602</v>
      </c>
      <c r="W623" s="6">
        <f t="shared" si="440"/>
        <v>7.675681153558692</v>
      </c>
      <c r="X623" s="6">
        <f t="shared" si="441"/>
        <v>8.4643342233423091</v>
      </c>
      <c r="AC623" s="1">
        <f t="shared" si="442"/>
        <v>44190</v>
      </c>
      <c r="AD623" s="9">
        <f t="shared" si="443"/>
        <v>-4.5649489939901013E-3</v>
      </c>
      <c r="AE623" s="9">
        <f t="shared" si="444"/>
        <v>8.3007110006646042E-6</v>
      </c>
      <c r="AF623" s="9">
        <f t="shared" si="445"/>
        <v>-4.2846472741910613E-3</v>
      </c>
      <c r="AG623" s="9">
        <f t="shared" si="446"/>
        <v>-3.9992336511346606E-3</v>
      </c>
      <c r="AH623" s="9">
        <f t="shared" si="447"/>
        <v>-8.8542749470442612E-3</v>
      </c>
      <c r="AI623" s="9">
        <f t="shared" si="448"/>
        <v>-4.9111682957733776E-3</v>
      </c>
      <c r="AJ623" s="9">
        <f t="shared" si="449"/>
        <v>6.1754048014068487E-3</v>
      </c>
      <c r="AK623" s="9">
        <f t="shared" si="421"/>
        <v>-1.4947809116188536E-3</v>
      </c>
      <c r="AL623" s="9">
        <f t="shared" si="422"/>
        <v>-1.5671509769312218E-2</v>
      </c>
      <c r="AQ623" s="1">
        <f t="shared" si="450"/>
        <v>44190</v>
      </c>
      <c r="AR623" s="12">
        <f t="shared" si="423"/>
        <v>2.0838759317731236E-5</v>
      </c>
      <c r="AS623" s="12">
        <f t="shared" si="424"/>
        <v>6.8901803116554378E-11</v>
      </c>
      <c r="AT623" s="12">
        <f t="shared" si="425"/>
        <v>1.8358202264232892E-5</v>
      </c>
      <c r="AU623" s="12">
        <f t="shared" si="426"/>
        <v>1.5993869796367869E-5</v>
      </c>
      <c r="AV623" s="12">
        <f t="shared" si="427"/>
        <v>7.8398184837855651E-5</v>
      </c>
      <c r="AW623" s="12">
        <f t="shared" si="428"/>
        <v>2.4119574029409581E-5</v>
      </c>
      <c r="AX623" s="12">
        <f t="shared" si="429"/>
        <v>3.8135624461238761E-5</v>
      </c>
      <c r="AY623" s="12">
        <f t="shared" si="430"/>
        <v>2.2343699737400908E-6</v>
      </c>
      <c r="AZ623" s="12">
        <f t="shared" si="431"/>
        <v>2.4559621844964829E-4</v>
      </c>
      <c r="BE623" s="1">
        <f t="shared" si="451"/>
        <v>44190</v>
      </c>
      <c r="BF623" s="4">
        <f>lambda!$C$1*BF622</f>
        <v>5.7221610797164074E-5</v>
      </c>
      <c r="BG623" s="12">
        <f t="shared" si="452"/>
        <v>1.1924273751749931E-9</v>
      </c>
      <c r="BH623" s="12">
        <f t="shared" si="453"/>
        <v>3.9426721611583013E-15</v>
      </c>
      <c r="BI623" s="12">
        <f t="shared" si="454"/>
        <v>1.0504859048995507E-9</v>
      </c>
      <c r="BJ623" s="12">
        <f t="shared" si="455"/>
        <v>9.1519499262828008E-10</v>
      </c>
      <c r="BK623" s="12">
        <f t="shared" si="456"/>
        <v>4.4860704199959057E-9</v>
      </c>
      <c r="BL623" s="12">
        <f t="shared" si="457"/>
        <v>1.3801608777042614E-9</v>
      </c>
      <c r="BM623" s="12">
        <f t="shared" si="458"/>
        <v>2.1821818604278141E-9</v>
      </c>
      <c r="BN623" s="12">
        <f t="shared" si="459"/>
        <v>1.278542490142252E-10</v>
      </c>
      <c r="BO623" s="12">
        <f t="shared" si="460"/>
        <v>1.4053411225381062E-8</v>
      </c>
    </row>
    <row r="624" spans="1:67" x14ac:dyDescent="0.25">
      <c r="A624" s="1">
        <v>44189</v>
      </c>
      <c r="B624" s="33">
        <v>4.2</v>
      </c>
      <c r="C624" s="33">
        <v>4.26</v>
      </c>
      <c r="D624" s="33">
        <v>4.32</v>
      </c>
      <c r="E624" s="33">
        <v>4.3899999999999997</v>
      </c>
      <c r="F624" s="33">
        <v>4.7</v>
      </c>
      <c r="G624" s="33">
        <v>5.03</v>
      </c>
      <c r="H624" s="33">
        <v>5.54</v>
      </c>
      <c r="I624" s="33">
        <v>5.89</v>
      </c>
      <c r="J624" s="33">
        <v>6.27</v>
      </c>
      <c r="K624" s="33">
        <v>6.65</v>
      </c>
      <c r="L624" s="33">
        <v>6.85</v>
      </c>
      <c r="M624" s="33">
        <v>7.06</v>
      </c>
      <c r="O624" s="1">
        <f t="shared" si="432"/>
        <v>44189</v>
      </c>
      <c r="P624" s="6">
        <f t="shared" si="433"/>
        <v>4.2517623292530615</v>
      </c>
      <c r="Q624" s="6">
        <f t="shared" si="434"/>
        <v>4.368032403629929</v>
      </c>
      <c r="R624" s="6">
        <f t="shared" si="435"/>
        <v>4.5229867292046144</v>
      </c>
      <c r="S624" s="6">
        <f t="shared" si="436"/>
        <v>5.0109205862630235</v>
      </c>
      <c r="T624" s="6">
        <f t="shared" si="437"/>
        <v>5.6931236221377857</v>
      </c>
      <c r="U624" s="6">
        <f t="shared" si="438"/>
        <v>6.5087053025673969</v>
      </c>
      <c r="V624" s="6">
        <f t="shared" si="439"/>
        <v>6.9992568289465424</v>
      </c>
      <c r="W624" s="6">
        <f t="shared" si="440"/>
        <v>7.6871631946607097</v>
      </c>
      <c r="X624" s="6">
        <f t="shared" si="441"/>
        <v>8.5980279750701705</v>
      </c>
      <c r="AC624" s="1">
        <f t="shared" si="442"/>
        <v>44189</v>
      </c>
      <c r="AD624" s="9">
        <f t="shared" si="443"/>
        <v>-1.1329037455204494E-2</v>
      </c>
      <c r="AE624" s="9">
        <f t="shared" si="444"/>
        <v>-8.8235520901829879E-3</v>
      </c>
      <c r="AF624" s="9">
        <f t="shared" si="445"/>
        <v>-8.5127867365143509E-3</v>
      </c>
      <c r="AG624" s="9">
        <f t="shared" si="446"/>
        <v>2.3002449578871721E-5</v>
      </c>
      <c r="AH624" s="9">
        <f t="shared" si="447"/>
        <v>1.2468294936986665E-2</v>
      </c>
      <c r="AI624" s="9">
        <f t="shared" si="448"/>
        <v>9.9044821828523939E-3</v>
      </c>
      <c r="AJ624" s="9">
        <f t="shared" si="449"/>
        <v>-6.1754048014069198E-3</v>
      </c>
      <c r="AK624" s="9">
        <f t="shared" si="421"/>
        <v>-8.5193692242709063E-3</v>
      </c>
      <c r="AL624" s="9">
        <f t="shared" si="422"/>
        <v>-1.0861232266313841E-2</v>
      </c>
      <c r="AQ624" s="1">
        <f t="shared" si="450"/>
        <v>44189</v>
      </c>
      <c r="AR624" s="12">
        <f t="shared" si="423"/>
        <v>1.2834708966142632E-4</v>
      </c>
      <c r="AS624" s="12">
        <f t="shared" si="424"/>
        <v>7.7855071488172579E-5</v>
      </c>
      <c r="AT624" s="12">
        <f t="shared" si="425"/>
        <v>7.2467538021374654E-5</v>
      </c>
      <c r="AU624" s="12">
        <f t="shared" si="426"/>
        <v>5.2911268662853583E-10</v>
      </c>
      <c r="AV624" s="12">
        <f t="shared" si="427"/>
        <v>1.5545837863568731E-4</v>
      </c>
      <c r="AW624" s="12">
        <f t="shared" si="428"/>
        <v>9.8098767310440523E-5</v>
      </c>
      <c r="AX624" s="12">
        <f t="shared" si="429"/>
        <v>3.8135624461239635E-5</v>
      </c>
      <c r="AY624" s="12">
        <f t="shared" si="430"/>
        <v>7.2579651979454268E-5</v>
      </c>
      <c r="AZ624" s="12">
        <f t="shared" si="431"/>
        <v>1.179663663428169E-4</v>
      </c>
      <c r="BE624" s="1">
        <f t="shared" si="451"/>
        <v>44189</v>
      </c>
      <c r="BF624" s="4">
        <f>lambda!$C$1*BF623</f>
        <v>5.6767471028932615E-5</v>
      </c>
      <c r="BG624" s="12">
        <f t="shared" si="452"/>
        <v>7.2859396940028352E-9</v>
      </c>
      <c r="BH624" s="12">
        <f t="shared" si="453"/>
        <v>4.4196355151603145E-9</v>
      </c>
      <c r="BI624" s="12">
        <f t="shared" si="454"/>
        <v>4.1137988651664583E-9</v>
      </c>
      <c r="BJ624" s="12">
        <f t="shared" si="455"/>
        <v>3.0036389109226108E-14</v>
      </c>
      <c r="BK624" s="12">
        <f t="shared" si="456"/>
        <v>8.8249790054062171E-9</v>
      </c>
      <c r="BL624" s="12">
        <f t="shared" si="457"/>
        <v>5.5688189312694342E-9</v>
      </c>
      <c r="BM624" s="12">
        <f t="shared" si="458"/>
        <v>2.1648629567736749E-9</v>
      </c>
      <c r="BN624" s="12">
        <f t="shared" si="459"/>
        <v>4.1201632910336821E-9</v>
      </c>
      <c r="BO624" s="12">
        <f t="shared" si="460"/>
        <v>6.6966522837543096E-9</v>
      </c>
    </row>
    <row r="625" spans="1:67" x14ac:dyDescent="0.25">
      <c r="A625" s="1">
        <v>44188</v>
      </c>
      <c r="B625" s="33">
        <v>4.2300000000000004</v>
      </c>
      <c r="C625" s="33">
        <v>4.3</v>
      </c>
      <c r="D625" s="33">
        <v>4.3600000000000003</v>
      </c>
      <c r="E625" s="33">
        <v>4.43</v>
      </c>
      <c r="F625" s="33">
        <v>4.72</v>
      </c>
      <c r="G625" s="33">
        <v>5.0199999999999996</v>
      </c>
      <c r="H625" s="33">
        <v>5.51</v>
      </c>
      <c r="I625" s="33">
        <v>5.88</v>
      </c>
      <c r="J625" s="33">
        <v>6.28</v>
      </c>
      <c r="K625" s="33">
        <v>6.68</v>
      </c>
      <c r="L625" s="33">
        <v>6.9</v>
      </c>
      <c r="M625" s="33">
        <v>7.12</v>
      </c>
      <c r="O625" s="1">
        <f t="shared" si="432"/>
        <v>44188</v>
      </c>
      <c r="P625" s="6">
        <f t="shared" si="433"/>
        <v>4.3002045878956174</v>
      </c>
      <c r="Q625" s="6">
        <f t="shared" si="434"/>
        <v>4.4067445030269603</v>
      </c>
      <c r="R625" s="6">
        <f t="shared" si="435"/>
        <v>4.5616543015291278</v>
      </c>
      <c r="S625" s="6">
        <f t="shared" si="436"/>
        <v>5.0108053241405548</v>
      </c>
      <c r="T625" s="6">
        <f t="shared" si="437"/>
        <v>5.6225807661421712</v>
      </c>
      <c r="U625" s="6">
        <f t="shared" si="438"/>
        <v>6.4445581434575017</v>
      </c>
      <c r="V625" s="6">
        <f t="shared" si="439"/>
        <v>7.0426138088381602</v>
      </c>
      <c r="W625" s="6">
        <f t="shared" si="440"/>
        <v>7.7529327359123466</v>
      </c>
      <c r="X625" s="6">
        <f t="shared" si="441"/>
        <v>8.6919221340466368</v>
      </c>
      <c r="AC625" s="1">
        <f t="shared" si="442"/>
        <v>44188</v>
      </c>
      <c r="AD625" s="9">
        <f t="shared" si="443"/>
        <v>-2.2466375095791637E-3</v>
      </c>
      <c r="AE625" s="9">
        <f t="shared" si="444"/>
        <v>2.2053333264766416E-3</v>
      </c>
      <c r="AF625" s="9">
        <f t="shared" si="445"/>
        <v>6.3935302741475091E-3</v>
      </c>
      <c r="AG625" s="9">
        <f t="shared" si="446"/>
        <v>1.2078305052169171E-2</v>
      </c>
      <c r="AH625" s="9">
        <f t="shared" si="447"/>
        <v>1.0758906895865032E-2</v>
      </c>
      <c r="AI625" s="9">
        <f t="shared" si="448"/>
        <v>6.6149870756619412E-3</v>
      </c>
      <c r="AJ625" s="9">
        <f t="shared" si="449"/>
        <v>6.0835404135694176E-3</v>
      </c>
      <c r="AK625" s="9">
        <f t="shared" si="421"/>
        <v>9.4434183332906159E-4</v>
      </c>
      <c r="AL625" s="9">
        <f t="shared" si="422"/>
        <v>4.6145554590912149E-3</v>
      </c>
      <c r="AQ625" s="1">
        <f t="shared" si="450"/>
        <v>44188</v>
      </c>
      <c r="AR625" s="12">
        <f t="shared" si="423"/>
        <v>5.0473800994480669E-6</v>
      </c>
      <c r="AS625" s="12">
        <f t="shared" si="424"/>
        <v>4.8634950808685298E-6</v>
      </c>
      <c r="AT625" s="12">
        <f t="shared" si="425"/>
        <v>4.0877229366440725E-5</v>
      </c>
      <c r="AU625" s="12">
        <f t="shared" si="426"/>
        <v>1.4588545293325533E-4</v>
      </c>
      <c r="AV625" s="12">
        <f t="shared" si="427"/>
        <v>1.1575407759389213E-4</v>
      </c>
      <c r="AW625" s="12">
        <f t="shared" si="428"/>
        <v>4.3758054011174524E-5</v>
      </c>
      <c r="AX625" s="12">
        <f t="shared" si="429"/>
        <v>3.7009463963532359E-5</v>
      </c>
      <c r="AY625" s="12">
        <f t="shared" si="430"/>
        <v>8.9178149817529314E-7</v>
      </c>
      <c r="AZ625" s="12">
        <f t="shared" si="431"/>
        <v>2.1294122085028532E-5</v>
      </c>
      <c r="BE625" s="1">
        <f t="shared" si="451"/>
        <v>44188</v>
      </c>
      <c r="BF625" s="4">
        <f>lambda!$C$1*BF624</f>
        <v>5.6316935544576007E-5</v>
      </c>
      <c r="BG625" s="12">
        <f t="shared" si="452"/>
        <v>2.842529797295924E-10</v>
      </c>
      <c r="BH625" s="12">
        <f t="shared" si="453"/>
        <v>2.7389713899063548E-10</v>
      </c>
      <c r="BI625" s="12">
        <f t="shared" si="454"/>
        <v>2.3020802914706918E-9</v>
      </c>
      <c r="BJ625" s="12">
        <f t="shared" si="455"/>
        <v>8.215821649733417E-9</v>
      </c>
      <c r="BK625" s="12">
        <f t="shared" si="456"/>
        <v>6.5189149268770731E-9</v>
      </c>
      <c r="BL625" s="12">
        <f t="shared" si="457"/>
        <v>2.4643195073033913E-9</v>
      </c>
      <c r="BM625" s="12">
        <f t="shared" si="458"/>
        <v>2.0842595965735601E-9</v>
      </c>
      <c r="BN625" s="12">
        <f t="shared" si="459"/>
        <v>5.0222401152583408E-11</v>
      </c>
      <c r="BO625" s="12">
        <f t="shared" si="460"/>
        <v>1.1992197009408843E-9</v>
      </c>
    </row>
    <row r="626" spans="1:67" x14ac:dyDescent="0.25">
      <c r="A626" s="1">
        <v>44187</v>
      </c>
      <c r="B626" s="33">
        <v>4.26</v>
      </c>
      <c r="C626" s="33">
        <v>4.32</v>
      </c>
      <c r="D626" s="33">
        <v>4.37</v>
      </c>
      <c r="E626" s="33">
        <v>4.43</v>
      </c>
      <c r="F626" s="33">
        <v>4.6900000000000004</v>
      </c>
      <c r="G626" s="33">
        <v>4.9800000000000004</v>
      </c>
      <c r="H626" s="33">
        <v>5.47</v>
      </c>
      <c r="I626" s="33">
        <v>5.84</v>
      </c>
      <c r="J626" s="33">
        <v>6.25</v>
      </c>
      <c r="K626" s="33">
        <v>6.65</v>
      </c>
      <c r="L626" s="33">
        <v>6.87</v>
      </c>
      <c r="M626" s="33">
        <v>7.08</v>
      </c>
      <c r="O626" s="1">
        <f t="shared" si="432"/>
        <v>44187</v>
      </c>
      <c r="P626" s="6">
        <f t="shared" si="433"/>
        <v>4.3098764493368691</v>
      </c>
      <c r="Q626" s="6">
        <f t="shared" si="434"/>
        <v>4.3970368707300977</v>
      </c>
      <c r="R626" s="6">
        <f t="shared" si="435"/>
        <v>4.5325822621659739</v>
      </c>
      <c r="S626" s="6">
        <f t="shared" si="436"/>
        <v>4.9506473235660042</v>
      </c>
      <c r="T626" s="6">
        <f t="shared" si="437"/>
        <v>5.5624121975737184</v>
      </c>
      <c r="U626" s="6">
        <f t="shared" si="438"/>
        <v>6.4020681648994664</v>
      </c>
      <c r="V626" s="6">
        <f t="shared" si="439"/>
        <v>6.9998998409249502</v>
      </c>
      <c r="W626" s="6">
        <f t="shared" si="440"/>
        <v>7.7456147730718961</v>
      </c>
      <c r="X626" s="6">
        <f t="shared" si="441"/>
        <v>8.6519051785536583</v>
      </c>
      <c r="AC626" s="1">
        <f t="shared" si="442"/>
        <v>44187</v>
      </c>
      <c r="AD626" s="9">
        <f t="shared" si="443"/>
        <v>-2.2399371061166771E-3</v>
      </c>
      <c r="AE626" s="9">
        <f t="shared" si="444"/>
        <v>5.7004534253490587E-6</v>
      </c>
      <c r="AF626" s="9">
        <f t="shared" si="445"/>
        <v>4.2888245851321928E-3</v>
      </c>
      <c r="AG626" s="9">
        <f t="shared" si="446"/>
        <v>2.031876985673883E-3</v>
      </c>
      <c r="AH626" s="9">
        <f t="shared" si="447"/>
        <v>1.0903693455621373E-2</v>
      </c>
      <c r="AI626" s="9">
        <f t="shared" si="448"/>
        <v>3.3230351854513303E-3</v>
      </c>
      <c r="AJ626" s="9">
        <f t="shared" si="449"/>
        <v>-7.6953491040882803E-3</v>
      </c>
      <c r="AK626" s="9">
        <f t="shared" si="421"/>
        <v>-4.9812268105819046E-3</v>
      </c>
      <c r="AL626" s="9">
        <f t="shared" si="422"/>
        <v>-1.0813604413191411E-2</v>
      </c>
      <c r="AQ626" s="1">
        <f t="shared" si="450"/>
        <v>44187</v>
      </c>
      <c r="AR626" s="12">
        <f t="shared" si="423"/>
        <v>5.0173182393583542E-6</v>
      </c>
      <c r="AS626" s="12">
        <f t="shared" si="424"/>
        <v>3.2495169254573817E-11</v>
      </c>
      <c r="AT626" s="12">
        <f t="shared" si="425"/>
        <v>1.8394016322034324E-5</v>
      </c>
      <c r="AU626" s="12">
        <f t="shared" si="426"/>
        <v>4.1285240849111847E-6</v>
      </c>
      <c r="AV626" s="12">
        <f t="shared" si="427"/>
        <v>1.1889053097416036E-4</v>
      </c>
      <c r="AW626" s="12">
        <f t="shared" si="428"/>
        <v>1.1042562843747556E-5</v>
      </c>
      <c r="AX626" s="12">
        <f t="shared" si="429"/>
        <v>5.9218397833792298E-5</v>
      </c>
      <c r="AY626" s="12">
        <f t="shared" si="430"/>
        <v>2.4812620538459974E-5</v>
      </c>
      <c r="AZ626" s="12">
        <f t="shared" si="431"/>
        <v>1.1693404040499276E-4</v>
      </c>
      <c r="BE626" s="1">
        <f t="shared" si="451"/>
        <v>44187</v>
      </c>
      <c r="BF626" s="4">
        <f>lambda!$C$1*BF625</f>
        <v>5.5869975738666673E-5</v>
      </c>
      <c r="BG626" s="12">
        <f t="shared" si="452"/>
        <v>2.8031744830612103E-10</v>
      </c>
      <c r="BH626" s="12">
        <f t="shared" si="453"/>
        <v>1.8155043178769063E-15</v>
      </c>
      <c r="BI626" s="12">
        <f t="shared" si="454"/>
        <v>1.0276732456486964E-9</v>
      </c>
      <c r="BJ626" s="12">
        <f t="shared" si="455"/>
        <v>2.3066054046048892E-10</v>
      </c>
      <c r="BK626" s="12">
        <f t="shared" si="456"/>
        <v>6.6424110810835378E-9</v>
      </c>
      <c r="BL626" s="12">
        <f t="shared" si="457"/>
        <v>6.1694771817287807E-10</v>
      </c>
      <c r="BM626" s="12">
        <f t="shared" si="458"/>
        <v>3.3085304502566866E-9</v>
      </c>
      <c r="BN626" s="12">
        <f t="shared" si="459"/>
        <v>1.3862805074965012E-9</v>
      </c>
      <c r="BO626" s="12">
        <f t="shared" si="460"/>
        <v>6.5331020004512137E-9</v>
      </c>
    </row>
    <row r="627" spans="1:67" x14ac:dyDescent="0.25">
      <c r="A627" s="1">
        <v>44186</v>
      </c>
      <c r="B627" s="33">
        <v>4.3099999999999996</v>
      </c>
      <c r="C627" s="33">
        <v>4.3499999999999996</v>
      </c>
      <c r="D627" s="33">
        <v>4.3899999999999997</v>
      </c>
      <c r="E627" s="33">
        <v>4.4400000000000004</v>
      </c>
      <c r="F627" s="33">
        <v>4.6900000000000004</v>
      </c>
      <c r="G627" s="33">
        <v>4.96</v>
      </c>
      <c r="H627" s="33">
        <v>5.45</v>
      </c>
      <c r="I627" s="33">
        <v>5.84</v>
      </c>
      <c r="J627" s="33">
        <v>6.26</v>
      </c>
      <c r="K627" s="33">
        <v>6.68</v>
      </c>
      <c r="L627" s="33">
        <v>6.9</v>
      </c>
      <c r="M627" s="33">
        <v>7.1</v>
      </c>
      <c r="O627" s="1">
        <f t="shared" si="432"/>
        <v>44186</v>
      </c>
      <c r="P627" s="6">
        <f t="shared" si="433"/>
        <v>4.3195411216066404</v>
      </c>
      <c r="Q627" s="6">
        <f t="shared" si="434"/>
        <v>4.3970118056976482</v>
      </c>
      <c r="R627" s="6">
        <f t="shared" si="435"/>
        <v>4.5131844385908337</v>
      </c>
      <c r="S627" s="6">
        <f t="shared" si="436"/>
        <v>4.9405984297203887</v>
      </c>
      <c r="T627" s="6">
        <f t="shared" si="437"/>
        <v>5.5020908206345753</v>
      </c>
      <c r="U627" s="6">
        <f t="shared" si="438"/>
        <v>6.3808291756265785</v>
      </c>
      <c r="V627" s="6">
        <f t="shared" si="439"/>
        <v>7.0539743079953698</v>
      </c>
      <c r="W627" s="6">
        <f t="shared" si="440"/>
        <v>7.7842936912991227</v>
      </c>
      <c r="X627" s="6">
        <f t="shared" si="441"/>
        <v>8.7459711379877412</v>
      </c>
      <c r="AC627" s="1">
        <f t="shared" si="442"/>
        <v>44186</v>
      </c>
      <c r="AD627" s="9">
        <f t="shared" si="443"/>
        <v>4.489384968734896E-3</v>
      </c>
      <c r="AE627" s="9">
        <f t="shared" si="444"/>
        <v>-4.4044171185362814E-3</v>
      </c>
      <c r="AF627" s="9">
        <f t="shared" si="445"/>
        <v>-4.2888245851322527E-3</v>
      </c>
      <c r="AG627" s="9">
        <f t="shared" si="446"/>
        <v>1.429736287679813E-2</v>
      </c>
      <c r="AH627" s="9">
        <f t="shared" si="447"/>
        <v>1.2831917989295092E-2</v>
      </c>
      <c r="AI627" s="9">
        <f t="shared" si="448"/>
        <v>1.2584413363657804E-2</v>
      </c>
      <c r="AJ627" s="9">
        <f t="shared" si="449"/>
        <v>1.4532897563306271E-2</v>
      </c>
      <c r="AK627" s="9">
        <f t="shared" si="421"/>
        <v>1.5416186946993595E-2</v>
      </c>
      <c r="AL627" s="9">
        <f t="shared" si="422"/>
        <v>1.2283368270013483E-2</v>
      </c>
      <c r="AQ627" s="1">
        <f t="shared" si="450"/>
        <v>44186</v>
      </c>
      <c r="AR627" s="12">
        <f t="shared" si="423"/>
        <v>2.0154577397502824E-5</v>
      </c>
      <c r="AS627" s="12">
        <f t="shared" si="424"/>
        <v>1.939889015405544E-5</v>
      </c>
      <c r="AT627" s="12">
        <f t="shared" si="425"/>
        <v>1.8394016322034839E-5</v>
      </c>
      <c r="AU627" s="12">
        <f t="shared" si="426"/>
        <v>2.044145852308453E-4</v>
      </c>
      <c r="AV627" s="12">
        <f t="shared" si="427"/>
        <v>1.6465811928399499E-4</v>
      </c>
      <c r="AW627" s="12">
        <f t="shared" si="428"/>
        <v>1.5836745970740913E-4</v>
      </c>
      <c r="AX627" s="12">
        <f t="shared" si="429"/>
        <v>2.1120511158555336E-4</v>
      </c>
      <c r="AY627" s="12">
        <f t="shared" si="430"/>
        <v>2.3765881998465569E-4</v>
      </c>
      <c r="AZ627" s="12">
        <f t="shared" si="431"/>
        <v>1.5088113605677404E-4</v>
      </c>
      <c r="BE627" s="1">
        <f t="shared" si="451"/>
        <v>44186</v>
      </c>
      <c r="BF627" s="4">
        <f>lambda!$C$1*BF626</f>
        <v>5.5426563232804242E-5</v>
      </c>
      <c r="BG627" s="12">
        <f t="shared" si="452"/>
        <v>1.1170989585531374E-9</v>
      </c>
      <c r="BH627" s="12">
        <f t="shared" si="453"/>
        <v>1.0752138117699774E-9</v>
      </c>
      <c r="BI627" s="12">
        <f t="shared" si="454"/>
        <v>1.0195171087784974E-9</v>
      </c>
      <c r="BJ627" s="12">
        <f t="shared" si="455"/>
        <v>1.1329997934004899E-8</v>
      </c>
      <c r="BK627" s="12">
        <f t="shared" si="456"/>
        <v>9.1264336602889723E-9</v>
      </c>
      <c r="BL627" s="12">
        <f t="shared" si="457"/>
        <v>8.7777640194912903E-9</v>
      </c>
      <c r="BM627" s="12">
        <f t="shared" si="458"/>
        <v>1.1706373472388149E-8</v>
      </c>
      <c r="BN627" s="12">
        <f t="shared" si="459"/>
        <v>1.3172611613713159E-8</v>
      </c>
      <c r="BO627" s="12">
        <f t="shared" si="460"/>
        <v>8.362822828288126E-9</v>
      </c>
    </row>
    <row r="628" spans="1:67" x14ac:dyDescent="0.25">
      <c r="A628" s="1">
        <v>44183</v>
      </c>
      <c r="B628" s="33">
        <v>4.25</v>
      </c>
      <c r="C628" s="33">
        <v>4.3099999999999996</v>
      </c>
      <c r="D628" s="33">
        <v>4.37</v>
      </c>
      <c r="E628" s="33">
        <v>4.43</v>
      </c>
      <c r="F628" s="33">
        <v>4.6500000000000004</v>
      </c>
      <c r="G628" s="33">
        <v>4.91</v>
      </c>
      <c r="H628" s="33">
        <v>5.39</v>
      </c>
      <c r="I628" s="33">
        <v>5.77</v>
      </c>
      <c r="J628" s="33">
        <v>6.18</v>
      </c>
      <c r="K628" s="33">
        <v>6.6</v>
      </c>
      <c r="L628" s="33">
        <v>6.84</v>
      </c>
      <c r="M628" s="33">
        <v>7.06</v>
      </c>
      <c r="O628" s="1">
        <f t="shared" si="432"/>
        <v>44183</v>
      </c>
      <c r="P628" s="6">
        <f t="shared" si="433"/>
        <v>4.3001925028195664</v>
      </c>
      <c r="Q628" s="6">
        <f t="shared" si="434"/>
        <v>4.4164207910226239</v>
      </c>
      <c r="R628" s="6">
        <f t="shared" si="435"/>
        <v>4.5325822621659739</v>
      </c>
      <c r="S628" s="6">
        <f t="shared" si="436"/>
        <v>4.8704634683520043</v>
      </c>
      <c r="T628" s="6">
        <f t="shared" si="437"/>
        <v>5.4319394930750775</v>
      </c>
      <c r="U628" s="6">
        <f t="shared" si="438"/>
        <v>6.3010333287246816</v>
      </c>
      <c r="V628" s="6">
        <f t="shared" si="439"/>
        <v>6.9522009441470694</v>
      </c>
      <c r="W628" s="6">
        <f t="shared" si="440"/>
        <v>7.6652098324536899</v>
      </c>
      <c r="X628" s="6">
        <f t="shared" si="441"/>
        <v>8.6391982614008125</v>
      </c>
      <c r="AC628" s="1">
        <f t="shared" si="442"/>
        <v>44183</v>
      </c>
      <c r="AD628" s="9">
        <f t="shared" si="443"/>
        <v>2.2605294483565032E-3</v>
      </c>
      <c r="AE628" s="9">
        <f t="shared" si="444"/>
        <v>8.8162309175797635E-3</v>
      </c>
      <c r="AF628" s="9">
        <f t="shared" si="445"/>
        <v>1.7240540884171138E-2</v>
      </c>
      <c r="AG628" s="9">
        <f t="shared" si="446"/>
        <v>8.2551888689683453E-3</v>
      </c>
      <c r="AH628" s="9">
        <f t="shared" si="447"/>
        <v>1.1134389546428553E-2</v>
      </c>
      <c r="AI628" s="9">
        <f t="shared" si="448"/>
        <v>1.5323410112791551E-2</v>
      </c>
      <c r="AJ628" s="9">
        <f t="shared" si="449"/>
        <v>9.2503771521568467E-3</v>
      </c>
      <c r="AK628" s="9">
        <f t="shared" si="421"/>
        <v>-1.0912258307891585E-3</v>
      </c>
      <c r="AL628" s="9">
        <f t="shared" si="422"/>
        <v>1.5060968629809189E-3</v>
      </c>
      <c r="AQ628" s="1">
        <f t="shared" si="450"/>
        <v>44183</v>
      </c>
      <c r="AR628" s="12">
        <f t="shared" si="423"/>
        <v>5.1099933868869567E-6</v>
      </c>
      <c r="AS628" s="12">
        <f t="shared" si="424"/>
        <v>7.7725927592089313E-5</v>
      </c>
      <c r="AT628" s="12">
        <f t="shared" si="425"/>
        <v>2.9723624997877654E-4</v>
      </c>
      <c r="AU628" s="12">
        <f t="shared" si="426"/>
        <v>6.8148143262338867E-5</v>
      </c>
      <c r="AV628" s="12">
        <f t="shared" si="427"/>
        <v>1.2397463057161744E-4</v>
      </c>
      <c r="AW628" s="12">
        <f t="shared" si="428"/>
        <v>2.3480689748480238E-4</v>
      </c>
      <c r="AX628" s="12">
        <f t="shared" si="429"/>
        <v>8.5569477457145415E-5</v>
      </c>
      <c r="AY628" s="12">
        <f t="shared" si="430"/>
        <v>1.1907738137814892E-6</v>
      </c>
      <c r="AZ628" s="12">
        <f t="shared" si="431"/>
        <v>2.2683277606809648E-6</v>
      </c>
      <c r="BE628" s="1">
        <f t="shared" si="451"/>
        <v>44183</v>
      </c>
      <c r="BF628" s="4">
        <f>lambda!$C$1*BF627</f>
        <v>5.4986669873813732E-5</v>
      </c>
      <c r="BG628" s="12">
        <f t="shared" si="452"/>
        <v>2.8098151942212443E-10</v>
      </c>
      <c r="BH628" s="12">
        <f t="shared" si="453"/>
        <v>4.2738899211421653E-9</v>
      </c>
      <c r="BI628" s="12">
        <f t="shared" si="454"/>
        <v>1.634403155211336E-8</v>
      </c>
      <c r="BJ628" s="12">
        <f t="shared" si="455"/>
        <v>3.7472394560795912E-9</v>
      </c>
      <c r="BK628" s="12">
        <f t="shared" si="456"/>
        <v>6.8169520839695437E-9</v>
      </c>
      <c r="BL628" s="12">
        <f t="shared" si="457"/>
        <v>1.2911249356091252E-8</v>
      </c>
      <c r="BM628" s="12">
        <f t="shared" si="458"/>
        <v>4.705180608210801E-9</v>
      </c>
      <c r="BN628" s="12">
        <f t="shared" si="459"/>
        <v>6.5476686592784901E-11</v>
      </c>
      <c r="BO628" s="12">
        <f t="shared" si="460"/>
        <v>1.2472778974217137E-10</v>
      </c>
    </row>
    <row r="629" spans="1:67" x14ac:dyDescent="0.25">
      <c r="A629" s="1">
        <v>44182</v>
      </c>
      <c r="B629" s="33">
        <v>4.3</v>
      </c>
      <c r="C629" s="33">
        <v>4.33</v>
      </c>
      <c r="D629" s="33">
        <v>4.37</v>
      </c>
      <c r="E629" s="33">
        <v>4.41</v>
      </c>
      <c r="F629" s="33">
        <v>4.62</v>
      </c>
      <c r="G629" s="33">
        <v>4.87</v>
      </c>
      <c r="H629" s="33">
        <v>5.33</v>
      </c>
      <c r="I629" s="33">
        <v>5.71</v>
      </c>
      <c r="J629" s="33">
        <v>6.14</v>
      </c>
      <c r="K629" s="33">
        <v>6.57</v>
      </c>
      <c r="L629" s="33">
        <v>6.81</v>
      </c>
      <c r="M629" s="33">
        <v>7.04</v>
      </c>
      <c r="O629" s="1">
        <f t="shared" si="432"/>
        <v>44182</v>
      </c>
      <c r="P629" s="6">
        <f t="shared" si="433"/>
        <v>4.2904827697368475</v>
      </c>
      <c r="Q629" s="6">
        <f t="shared" si="434"/>
        <v>4.3776557374189728</v>
      </c>
      <c r="R629" s="6">
        <f t="shared" si="435"/>
        <v>4.455107861656149</v>
      </c>
      <c r="S629" s="6">
        <f t="shared" si="436"/>
        <v>4.8304223733358853</v>
      </c>
      <c r="T629" s="6">
        <f t="shared" si="437"/>
        <v>5.3717936278916634</v>
      </c>
      <c r="U629" s="6">
        <f t="shared" si="438"/>
        <v>6.2052160098044045</v>
      </c>
      <c r="V629" s="6">
        <f t="shared" si="439"/>
        <v>6.8881869964251941</v>
      </c>
      <c r="W629" s="6">
        <f t="shared" si="440"/>
        <v>7.6735788728473411</v>
      </c>
      <c r="X629" s="6">
        <f t="shared" si="441"/>
        <v>8.6261965853500744</v>
      </c>
      <c r="AC629" s="1">
        <f t="shared" si="442"/>
        <v>44182</v>
      </c>
      <c r="AD629" s="9">
        <f t="shared" si="443"/>
        <v>0</v>
      </c>
      <c r="AE629" s="9">
        <f t="shared" si="444"/>
        <v>-6.6158935471335332E-3</v>
      </c>
      <c r="AF629" s="9">
        <f t="shared" si="445"/>
        <v>-2.1688213318494551E-3</v>
      </c>
      <c r="AG629" s="9">
        <f t="shared" si="446"/>
        <v>-2.0680640457721752E-3</v>
      </c>
      <c r="AH629" s="9">
        <f t="shared" si="447"/>
        <v>-1.8598131473461772E-3</v>
      </c>
      <c r="AI629" s="9">
        <f t="shared" si="448"/>
        <v>-1.025929717587714E-2</v>
      </c>
      <c r="AJ629" s="9">
        <f t="shared" si="449"/>
        <v>-4.6352344505355067E-3</v>
      </c>
      <c r="AK629" s="9">
        <f t="shared" si="421"/>
        <v>5.4604934579220916E-4</v>
      </c>
      <c r="AL629" s="9">
        <f t="shared" si="422"/>
        <v>1.5827023516364262E-3</v>
      </c>
      <c r="AQ629" s="1">
        <f t="shared" si="450"/>
        <v>44182</v>
      </c>
      <c r="AR629" s="12">
        <f t="shared" si="423"/>
        <v>0</v>
      </c>
      <c r="AS629" s="12">
        <f t="shared" si="424"/>
        <v>4.3770047427003123E-5</v>
      </c>
      <c r="AT629" s="12">
        <f t="shared" si="425"/>
        <v>4.703785969485244E-6</v>
      </c>
      <c r="AU629" s="12">
        <f t="shared" si="426"/>
        <v>4.2768888974155776E-6</v>
      </c>
      <c r="AV629" s="12">
        <f t="shared" si="427"/>
        <v>3.4589049430416934E-6</v>
      </c>
      <c r="AW629" s="12">
        <f t="shared" si="428"/>
        <v>1.0525317854296065E-4</v>
      </c>
      <c r="AX629" s="12">
        <f t="shared" si="429"/>
        <v>2.1485398411431201E-5</v>
      </c>
      <c r="AY629" s="12">
        <f t="shared" si="430"/>
        <v>2.9816988804009959E-7</v>
      </c>
      <c r="AZ629" s="12">
        <f t="shared" si="431"/>
        <v>2.5049467338754737E-6</v>
      </c>
      <c r="BE629" s="1">
        <f t="shared" si="451"/>
        <v>44182</v>
      </c>
      <c r="BF629" s="4">
        <f>lambda!$C$1*BF628</f>
        <v>5.4550267731958068E-5</v>
      </c>
      <c r="BG629" s="12">
        <f t="shared" si="452"/>
        <v>0</v>
      </c>
      <c r="BH629" s="12">
        <f t="shared" si="453"/>
        <v>2.3876678057835228E-9</v>
      </c>
      <c r="BI629" s="12">
        <f t="shared" si="454"/>
        <v>2.5659278398924799E-10</v>
      </c>
      <c r="BJ629" s="12">
        <f t="shared" si="455"/>
        <v>2.3330543441385871E-10</v>
      </c>
      <c r="BK629" s="12">
        <f t="shared" si="456"/>
        <v>1.8868419070231753E-10</v>
      </c>
      <c r="BL629" s="12">
        <f t="shared" si="457"/>
        <v>5.7415890691580877E-9</v>
      </c>
      <c r="BM629" s="12">
        <f t="shared" si="458"/>
        <v>1.1720342356713587E-9</v>
      </c>
      <c r="BN629" s="12">
        <f t="shared" si="459"/>
        <v>1.6265247222195394E-11</v>
      </c>
      <c r="BO629" s="12">
        <f t="shared" si="460"/>
        <v>1.36645514987201E-10</v>
      </c>
    </row>
    <row r="630" spans="1:67" x14ac:dyDescent="0.25">
      <c r="A630" s="1">
        <v>44181</v>
      </c>
      <c r="B630" s="33">
        <v>4.3</v>
      </c>
      <c r="C630" s="33">
        <v>4.33</v>
      </c>
      <c r="D630" s="33">
        <v>4.38</v>
      </c>
      <c r="E630" s="33">
        <v>4.42</v>
      </c>
      <c r="F630" s="33">
        <v>4.63</v>
      </c>
      <c r="G630" s="33">
        <v>4.88</v>
      </c>
      <c r="H630" s="33">
        <v>5.36</v>
      </c>
      <c r="I630" s="33">
        <v>5.74</v>
      </c>
      <c r="J630" s="33">
        <v>6.16</v>
      </c>
      <c r="K630" s="33">
        <v>6.58</v>
      </c>
      <c r="L630" s="33">
        <v>6.81</v>
      </c>
      <c r="M630" s="33">
        <v>7.04</v>
      </c>
      <c r="O630" s="1">
        <f t="shared" si="432"/>
        <v>44181</v>
      </c>
      <c r="P630" s="6">
        <f t="shared" si="433"/>
        <v>4.2904827697368475</v>
      </c>
      <c r="Q630" s="6">
        <f t="shared" si="434"/>
        <v>4.4067138584920507</v>
      </c>
      <c r="R630" s="6">
        <f t="shared" si="435"/>
        <v>4.4647806801381584</v>
      </c>
      <c r="S630" s="6">
        <f t="shared" si="436"/>
        <v>4.8404223328864182</v>
      </c>
      <c r="T630" s="6">
        <f t="shared" si="437"/>
        <v>5.3817934563294756</v>
      </c>
      <c r="U630" s="6">
        <f t="shared" si="438"/>
        <v>6.2692048438704457</v>
      </c>
      <c r="V630" s="6">
        <f t="shared" si="439"/>
        <v>6.9201894702786042</v>
      </c>
      <c r="W630" s="6">
        <f t="shared" si="440"/>
        <v>7.6693898639308129</v>
      </c>
      <c r="X630" s="6">
        <f t="shared" si="441"/>
        <v>8.6125546821126164</v>
      </c>
      <c r="AC630" s="1">
        <f t="shared" si="442"/>
        <v>44181</v>
      </c>
      <c r="AD630" s="9">
        <f t="shared" si="443"/>
        <v>0</v>
      </c>
      <c r="AE630" s="9">
        <f t="shared" si="444"/>
        <v>6.6158935471334517E-3</v>
      </c>
      <c r="AF630" s="9">
        <f t="shared" si="445"/>
        <v>2.168821331849534E-3</v>
      </c>
      <c r="AG630" s="9">
        <f t="shared" si="446"/>
        <v>-2.0723033892961719E-3</v>
      </c>
      <c r="AH630" s="9">
        <f t="shared" si="447"/>
        <v>0</v>
      </c>
      <c r="AI630" s="9">
        <f t="shared" si="448"/>
        <v>4.2677258668381993E-3</v>
      </c>
      <c r="AJ630" s="9">
        <f t="shared" si="449"/>
        <v>-3.8969047182358827E-3</v>
      </c>
      <c r="AK630" s="9">
        <f t="shared" si="421"/>
        <v>-5.025546957878645E-3</v>
      </c>
      <c r="AL630" s="9">
        <f t="shared" si="422"/>
        <v>-1.5453046947534461E-3</v>
      </c>
      <c r="AQ630" s="1">
        <f t="shared" si="450"/>
        <v>44181</v>
      </c>
      <c r="AR630" s="12">
        <f t="shared" si="423"/>
        <v>0</v>
      </c>
      <c r="AS630" s="12">
        <f t="shared" si="424"/>
        <v>4.3770047427002046E-5</v>
      </c>
      <c r="AT630" s="12">
        <f t="shared" si="425"/>
        <v>4.7037859694855862E-6</v>
      </c>
      <c r="AU630" s="12">
        <f t="shared" si="426"/>
        <v>4.2944413372884014E-6</v>
      </c>
      <c r="AV630" s="12">
        <f t="shared" si="427"/>
        <v>0</v>
      </c>
      <c r="AW630" s="12">
        <f t="shared" si="428"/>
        <v>1.8213484074479858E-5</v>
      </c>
      <c r="AX630" s="12">
        <f t="shared" si="429"/>
        <v>1.5185866383009085E-5</v>
      </c>
      <c r="AY630" s="12">
        <f t="shared" si="430"/>
        <v>2.5256122225843304E-5</v>
      </c>
      <c r="AZ630" s="12">
        <f t="shared" si="431"/>
        <v>2.3879665996270415E-6</v>
      </c>
      <c r="BE630" s="1">
        <f t="shared" si="451"/>
        <v>44181</v>
      </c>
      <c r="BF630" s="4">
        <f>lambda!$C$1*BF629</f>
        <v>5.4117329099164753E-5</v>
      </c>
      <c r="BG630" s="12">
        <f t="shared" si="452"/>
        <v>0</v>
      </c>
      <c r="BH630" s="12">
        <f t="shared" si="453"/>
        <v>2.3687180612931192E-9</v>
      </c>
      <c r="BI630" s="12">
        <f t="shared" si="454"/>
        <v>2.5455633332268519E-10</v>
      </c>
      <c r="BJ630" s="12">
        <f t="shared" si="455"/>
        <v>2.3240369514709361E-10</v>
      </c>
      <c r="BK630" s="12">
        <f t="shared" si="456"/>
        <v>0</v>
      </c>
      <c r="BL630" s="12">
        <f t="shared" si="457"/>
        <v>9.8566511170102259E-10</v>
      </c>
      <c r="BM630" s="12">
        <f t="shared" si="458"/>
        <v>8.2181852870524534E-10</v>
      </c>
      <c r="BN630" s="12">
        <f t="shared" si="459"/>
        <v>1.3667938782646916E-9</v>
      </c>
      <c r="BO630" s="12">
        <f t="shared" si="460"/>
        <v>1.2923037434983001E-10</v>
      </c>
    </row>
    <row r="631" spans="1:67" x14ac:dyDescent="0.25">
      <c r="A631" s="1">
        <v>44180</v>
      </c>
      <c r="B631" s="33">
        <v>4.3</v>
      </c>
      <c r="C631" s="33">
        <v>4.33</v>
      </c>
      <c r="D631" s="33">
        <v>4.37</v>
      </c>
      <c r="E631" s="33">
        <v>4.41</v>
      </c>
      <c r="F631" s="33">
        <v>4.63</v>
      </c>
      <c r="G631" s="33">
        <v>4.88</v>
      </c>
      <c r="H631" s="33">
        <v>5.35</v>
      </c>
      <c r="I631" s="33">
        <v>5.74</v>
      </c>
      <c r="J631" s="33">
        <v>6.17</v>
      </c>
      <c r="K631" s="33">
        <v>6.59</v>
      </c>
      <c r="L631" s="33">
        <v>6.81</v>
      </c>
      <c r="M631" s="33">
        <v>7.04</v>
      </c>
      <c r="O631" s="1">
        <f t="shared" si="432"/>
        <v>44180</v>
      </c>
      <c r="P631" s="6">
        <f t="shared" si="433"/>
        <v>4.2904827697368475</v>
      </c>
      <c r="Q631" s="6">
        <f t="shared" si="434"/>
        <v>4.3776557374189728</v>
      </c>
      <c r="R631" s="6">
        <f t="shared" si="435"/>
        <v>4.455107861656149</v>
      </c>
      <c r="S631" s="6">
        <f t="shared" si="436"/>
        <v>4.8504635571305466</v>
      </c>
      <c r="T631" s="6">
        <f t="shared" si="437"/>
        <v>5.3817934563294756</v>
      </c>
      <c r="U631" s="6">
        <f t="shared" si="438"/>
        <v>6.2425066070939117</v>
      </c>
      <c r="V631" s="6">
        <f t="shared" si="439"/>
        <v>6.9472094021329696</v>
      </c>
      <c r="W631" s="6">
        <f t="shared" si="440"/>
        <v>7.7080297547988286</v>
      </c>
      <c r="X631" s="6">
        <f t="shared" si="441"/>
        <v>8.6258739918421288</v>
      </c>
      <c r="AC631" s="1">
        <f t="shared" si="442"/>
        <v>44180</v>
      </c>
      <c r="AD631" s="9">
        <f t="shared" si="443"/>
        <v>1.5931453816709507E-2</v>
      </c>
      <c r="AE631" s="9">
        <f t="shared" si="444"/>
        <v>1.5601536320403611E-2</v>
      </c>
      <c r="AF631" s="9">
        <f t="shared" si="445"/>
        <v>6.5244411998043482E-3</v>
      </c>
      <c r="AG631" s="9">
        <f t="shared" si="446"/>
        <v>4.1135347038162044E-3</v>
      </c>
      <c r="AH631" s="9">
        <f t="shared" si="447"/>
        <v>1.8324523195892761E-3</v>
      </c>
      <c r="AI631" s="9">
        <f t="shared" si="448"/>
        <v>-3.4509237318116038E-3</v>
      </c>
      <c r="AJ631" s="9">
        <f t="shared" si="449"/>
        <v>-3.8839849111404422E-3</v>
      </c>
      <c r="AK631" s="9">
        <f t="shared" si="421"/>
        <v>0</v>
      </c>
      <c r="AL631" s="9">
        <f t="shared" si="422"/>
        <v>4.6780049161279516E-3</v>
      </c>
      <c r="AQ631" s="1">
        <f t="shared" si="450"/>
        <v>44180</v>
      </c>
      <c r="AR631" s="12">
        <f t="shared" si="423"/>
        <v>2.5381122071394793E-4</v>
      </c>
      <c r="AS631" s="12">
        <f t="shared" si="424"/>
        <v>2.4340793555687303E-4</v>
      </c>
      <c r="AT631" s="12">
        <f t="shared" si="425"/>
        <v>4.2568332969704404E-5</v>
      </c>
      <c r="AU631" s="12">
        <f t="shared" si="426"/>
        <v>1.6921167759500267E-5</v>
      </c>
      <c r="AV631" s="12">
        <f t="shared" si="427"/>
        <v>3.3578815035681185E-6</v>
      </c>
      <c r="AW631" s="12">
        <f t="shared" si="428"/>
        <v>1.1908874602780525E-5</v>
      </c>
      <c r="AX631" s="12">
        <f t="shared" si="429"/>
        <v>1.5085338789966628E-5</v>
      </c>
      <c r="AY631" s="12">
        <f t="shared" si="430"/>
        <v>0</v>
      </c>
      <c r="AZ631" s="12">
        <f t="shared" si="431"/>
        <v>2.1883729995317284E-5</v>
      </c>
      <c r="BE631" s="1">
        <f t="shared" si="451"/>
        <v>44180</v>
      </c>
      <c r="BF631" s="4">
        <f>lambda!$C$1*BF630</f>
        <v>5.3687826487266622E-5</v>
      </c>
      <c r="BG631" s="12">
        <f t="shared" si="452"/>
        <v>1.3626572778211768E-8</v>
      </c>
      <c r="BH631" s="12">
        <f t="shared" si="453"/>
        <v>1.3068043009801174E-8</v>
      </c>
      <c r="BI631" s="12">
        <f t="shared" si="454"/>
        <v>2.2854012743296809E-9</v>
      </c>
      <c r="BJ631" s="12">
        <f t="shared" si="455"/>
        <v>9.0846071863398048E-10</v>
      </c>
      <c r="BK631" s="12">
        <f t="shared" si="456"/>
        <v>1.802773595283671E-10</v>
      </c>
      <c r="BL631" s="12">
        <f t="shared" si="457"/>
        <v>6.3936159333269704E-10</v>
      </c>
      <c r="BM631" s="12">
        <f t="shared" si="458"/>
        <v>8.09899051457361E-10</v>
      </c>
      <c r="BN631" s="12">
        <f t="shared" si="459"/>
        <v>0</v>
      </c>
      <c r="BO631" s="12">
        <f t="shared" si="460"/>
        <v>1.1748898988827863E-9</v>
      </c>
    </row>
    <row r="632" spans="1:67" x14ac:dyDescent="0.25">
      <c r="A632" s="1">
        <v>44179</v>
      </c>
      <c r="B632" s="33">
        <v>4.2300000000000004</v>
      </c>
      <c r="C632" s="33">
        <v>4.26</v>
      </c>
      <c r="D632" s="33">
        <v>4.3</v>
      </c>
      <c r="E632" s="33">
        <v>4.3499999999999996</v>
      </c>
      <c r="F632" s="33">
        <v>4.59</v>
      </c>
      <c r="G632" s="33">
        <v>4.8499999999999996</v>
      </c>
      <c r="H632" s="33">
        <v>5.34</v>
      </c>
      <c r="I632" s="33">
        <v>5.74</v>
      </c>
      <c r="J632" s="33">
        <v>6.17</v>
      </c>
      <c r="K632" s="33">
        <v>6.58</v>
      </c>
      <c r="L632" s="33">
        <v>6.8</v>
      </c>
      <c r="M632" s="33">
        <v>7.01</v>
      </c>
      <c r="O632" s="1">
        <f t="shared" si="432"/>
        <v>44179</v>
      </c>
      <c r="P632" s="6">
        <f t="shared" si="433"/>
        <v>4.2226707479675163</v>
      </c>
      <c r="Q632" s="6">
        <f t="shared" si="434"/>
        <v>4.3098876005606357</v>
      </c>
      <c r="R632" s="6">
        <f t="shared" si="435"/>
        <v>4.4261353897444344</v>
      </c>
      <c r="S632" s="6">
        <f t="shared" si="436"/>
        <v>4.8305519885002202</v>
      </c>
      <c r="T632" s="6">
        <f t="shared" si="437"/>
        <v>5.3719406066225828</v>
      </c>
      <c r="U632" s="6">
        <f t="shared" si="438"/>
        <v>6.264086234699084</v>
      </c>
      <c r="V632" s="6">
        <f t="shared" si="439"/>
        <v>6.9742447270359715</v>
      </c>
      <c r="W632" s="6">
        <f t="shared" si="440"/>
        <v>7.7080297547988286</v>
      </c>
      <c r="X632" s="6">
        <f t="shared" si="441"/>
        <v>8.5856163470481128</v>
      </c>
      <c r="AC632" s="1">
        <f t="shared" si="442"/>
        <v>44179</v>
      </c>
      <c r="AD632" s="9">
        <f t="shared" si="443"/>
        <v>-2.2920141875890291E-3</v>
      </c>
      <c r="AE632" s="9">
        <f t="shared" si="444"/>
        <v>-2.2442318886124694E-3</v>
      </c>
      <c r="AF632" s="9">
        <f t="shared" si="445"/>
        <v>-2.1834700309945249E-3</v>
      </c>
      <c r="AG632" s="9">
        <f t="shared" si="446"/>
        <v>-2.0680060414228086E-3</v>
      </c>
      <c r="AH632" s="9">
        <f t="shared" si="447"/>
        <v>-1.8597596861154261E-3</v>
      </c>
      <c r="AI632" s="9">
        <f t="shared" si="448"/>
        <v>6.8542202867986216E-3</v>
      </c>
      <c r="AJ632" s="9">
        <f t="shared" si="449"/>
        <v>1.2416124079911731E-2</v>
      </c>
      <c r="AK632" s="9">
        <f t="shared" si="421"/>
        <v>4.479497612086299E-3</v>
      </c>
      <c r="AL632" s="9">
        <f t="shared" si="422"/>
        <v>-3.6640792904607106E-5</v>
      </c>
      <c r="AQ632" s="1">
        <f t="shared" si="450"/>
        <v>44179</v>
      </c>
      <c r="AR632" s="12">
        <f t="shared" si="423"/>
        <v>5.2533290361093969E-6</v>
      </c>
      <c r="AS632" s="12">
        <f t="shared" si="424"/>
        <v>5.0365767698650909E-6</v>
      </c>
      <c r="AT632" s="12">
        <f t="shared" si="425"/>
        <v>4.7675413762512315E-6</v>
      </c>
      <c r="AU632" s="12">
        <f t="shared" si="426"/>
        <v>4.2766489873612348E-6</v>
      </c>
      <c r="AV632" s="12">
        <f t="shared" si="427"/>
        <v>3.458706090100148E-6</v>
      </c>
      <c r="AW632" s="12">
        <f t="shared" si="428"/>
        <v>4.698033573996178E-5</v>
      </c>
      <c r="AX632" s="12">
        <f t="shared" si="429"/>
        <v>1.5416013716776391E-4</v>
      </c>
      <c r="AY632" s="12">
        <f t="shared" si="430"/>
        <v>2.0065898856686854E-5</v>
      </c>
      <c r="AZ632" s="12">
        <f t="shared" si="431"/>
        <v>1.3425477046783065E-9</v>
      </c>
      <c r="BE632" s="1">
        <f t="shared" si="451"/>
        <v>44179</v>
      </c>
      <c r="BF632" s="4">
        <f>lambda!$C$1*BF631</f>
        <v>5.3261732626256574E-5</v>
      </c>
      <c r="BG632" s="12">
        <f t="shared" si="452"/>
        <v>2.7980140651900884E-10</v>
      </c>
      <c r="BH632" s="12">
        <f t="shared" si="453"/>
        <v>2.6825680526816947E-10</v>
      </c>
      <c r="BI632" s="12">
        <f t="shared" si="454"/>
        <v>2.5392751406650839E-10</v>
      </c>
      <c r="BJ632" s="12">
        <f t="shared" si="455"/>
        <v>2.2778173490118502E-10</v>
      </c>
      <c r="BK632" s="12">
        <f t="shared" si="456"/>
        <v>1.8421667900371935E-10</v>
      </c>
      <c r="BL632" s="12">
        <f t="shared" si="457"/>
        <v>2.5022540808736099E-9</v>
      </c>
      <c r="BM632" s="12">
        <f t="shared" si="458"/>
        <v>8.2108360074564795E-9</v>
      </c>
      <c r="BN632" s="12">
        <f t="shared" si="459"/>
        <v>1.0687445398103628E-9</v>
      </c>
      <c r="BO632" s="12">
        <f t="shared" si="460"/>
        <v>7.1506416884570424E-14</v>
      </c>
    </row>
    <row r="633" spans="1:67" x14ac:dyDescent="0.25">
      <c r="A633" s="1">
        <v>44176</v>
      </c>
      <c r="B633" s="33">
        <v>4.24</v>
      </c>
      <c r="C633" s="33">
        <v>4.2699999999999996</v>
      </c>
      <c r="D633" s="33">
        <v>4.3099999999999996</v>
      </c>
      <c r="E633" s="33">
        <v>4.3600000000000003</v>
      </c>
      <c r="F633" s="33">
        <v>4.5999999999999996</v>
      </c>
      <c r="G633" s="33">
        <v>4.8600000000000003</v>
      </c>
      <c r="H633" s="33">
        <v>5.33</v>
      </c>
      <c r="I633" s="33">
        <v>5.71</v>
      </c>
      <c r="J633" s="33">
        <v>6.14</v>
      </c>
      <c r="K633" s="33">
        <v>6.56</v>
      </c>
      <c r="L633" s="33">
        <v>6.78</v>
      </c>
      <c r="M633" s="33">
        <v>6.98</v>
      </c>
      <c r="O633" s="1">
        <f t="shared" si="432"/>
        <v>44176</v>
      </c>
      <c r="P633" s="6">
        <f t="shared" si="433"/>
        <v>4.2323602692496465</v>
      </c>
      <c r="Q633" s="6">
        <f t="shared" si="434"/>
        <v>4.3195708494138785</v>
      </c>
      <c r="R633" s="6">
        <f t="shared" si="435"/>
        <v>4.4358102822962486</v>
      </c>
      <c r="S633" s="6">
        <f t="shared" si="436"/>
        <v>4.8405519356075066</v>
      </c>
      <c r="T633" s="6">
        <f t="shared" si="437"/>
        <v>5.3819404209425548</v>
      </c>
      <c r="U633" s="6">
        <f t="shared" si="438"/>
        <v>6.2212976165766491</v>
      </c>
      <c r="V633" s="6">
        <f t="shared" si="439"/>
        <v>6.8881869964251941</v>
      </c>
      <c r="W633" s="6">
        <f t="shared" si="440"/>
        <v>7.6735788728473411</v>
      </c>
      <c r="X633" s="6">
        <f t="shared" si="441"/>
        <v>8.5859309366020131</v>
      </c>
      <c r="AC633" s="1">
        <f t="shared" si="442"/>
        <v>44176</v>
      </c>
      <c r="AD633" s="9">
        <f t="shared" si="443"/>
        <v>2.2920141875890721E-3</v>
      </c>
      <c r="AE633" s="9">
        <f t="shared" si="444"/>
        <v>9.0128425598971097E-3</v>
      </c>
      <c r="AF633" s="9">
        <f t="shared" si="445"/>
        <v>4.3718752657578817E-3</v>
      </c>
      <c r="AG633" s="9">
        <f t="shared" si="446"/>
        <v>8.3072139321809062E-3</v>
      </c>
      <c r="AH633" s="9">
        <f t="shared" si="447"/>
        <v>-5.6161458521524332E-3</v>
      </c>
      <c r="AI633" s="9">
        <f t="shared" si="448"/>
        <v>-6.8542202867985288E-3</v>
      </c>
      <c r="AJ633" s="9">
        <f t="shared" si="449"/>
        <v>-1.2416124079911793E-2</v>
      </c>
      <c r="AK633" s="9">
        <f t="shared" si="421"/>
        <v>5.4604934579220916E-4</v>
      </c>
      <c r="AL633" s="9">
        <f t="shared" si="422"/>
        <v>1.5874520178405769E-3</v>
      </c>
      <c r="AQ633" s="1">
        <f t="shared" si="450"/>
        <v>44176</v>
      </c>
      <c r="AR633" s="12">
        <f t="shared" si="423"/>
        <v>5.2533290361095942E-6</v>
      </c>
      <c r="AS633" s="12">
        <f t="shared" si="424"/>
        <v>8.1231331009492679E-5</v>
      </c>
      <c r="AT633" s="12">
        <f t="shared" si="425"/>
        <v>1.9113293339345549E-5</v>
      </c>
      <c r="AU633" s="12">
        <f t="shared" si="426"/>
        <v>6.9009803315020558E-5</v>
      </c>
      <c r="AV633" s="12">
        <f t="shared" si="427"/>
        <v>3.1541094232648982E-5</v>
      </c>
      <c r="AW633" s="12">
        <f t="shared" si="428"/>
        <v>4.6980335739960506E-5</v>
      </c>
      <c r="AX633" s="12">
        <f t="shared" si="429"/>
        <v>1.5416013716776548E-4</v>
      </c>
      <c r="AY633" s="12">
        <f t="shared" si="430"/>
        <v>2.9816988804009959E-7</v>
      </c>
      <c r="AZ633" s="12">
        <f t="shared" si="431"/>
        <v>2.5200039089461195E-6</v>
      </c>
      <c r="BE633" s="1">
        <f t="shared" si="451"/>
        <v>44176</v>
      </c>
      <c r="BF633" s="4">
        <f>lambda!$C$1*BF632</f>
        <v>5.2839020462556129E-5</v>
      </c>
      <c r="BG633" s="12">
        <f t="shared" si="452"/>
        <v>2.7758076043553511E-10</v>
      </c>
      <c r="BH633" s="12">
        <f t="shared" si="453"/>
        <v>4.2921839614112539E-9</v>
      </c>
      <c r="BI633" s="12">
        <f t="shared" si="454"/>
        <v>1.0099276978645172E-9</v>
      </c>
      <c r="BJ633" s="12">
        <f t="shared" si="455"/>
        <v>3.6464104094793452E-9</v>
      </c>
      <c r="BK633" s="12">
        <f t="shared" si="456"/>
        <v>1.6666005235703506E-9</v>
      </c>
      <c r="BL633" s="12">
        <f t="shared" si="457"/>
        <v>2.4823949215015302E-9</v>
      </c>
      <c r="BM633" s="12">
        <f t="shared" si="458"/>
        <v>8.1456706423180207E-9</v>
      </c>
      <c r="BN633" s="12">
        <f t="shared" si="459"/>
        <v>1.5755004815468892E-11</v>
      </c>
      <c r="BO633" s="12">
        <f t="shared" si="460"/>
        <v>1.3315453811052544E-10</v>
      </c>
    </row>
    <row r="634" spans="1:67" x14ac:dyDescent="0.25">
      <c r="A634" s="1">
        <v>44175</v>
      </c>
      <c r="B634" s="33">
        <v>4.2300000000000004</v>
      </c>
      <c r="C634" s="33">
        <v>4.26</v>
      </c>
      <c r="D634" s="33">
        <v>4.29</v>
      </c>
      <c r="E634" s="33">
        <v>4.34</v>
      </c>
      <c r="F634" s="33">
        <v>4.57</v>
      </c>
      <c r="G634" s="33">
        <v>4.8499999999999996</v>
      </c>
      <c r="H634" s="33">
        <v>5.34</v>
      </c>
      <c r="I634" s="33">
        <v>5.74</v>
      </c>
      <c r="J634" s="33">
        <v>6.16</v>
      </c>
      <c r="K634" s="33">
        <v>6.57</v>
      </c>
      <c r="L634" s="33">
        <v>6.78</v>
      </c>
      <c r="M634" s="33">
        <v>6.98</v>
      </c>
      <c r="O634" s="1">
        <f t="shared" si="432"/>
        <v>44175</v>
      </c>
      <c r="P634" s="6">
        <f t="shared" si="433"/>
        <v>4.2226707479675163</v>
      </c>
      <c r="Q634" s="6">
        <f t="shared" si="434"/>
        <v>4.2808141537742372</v>
      </c>
      <c r="R634" s="6">
        <f t="shared" si="435"/>
        <v>4.4164598028017643</v>
      </c>
      <c r="S634" s="6">
        <f t="shared" si="436"/>
        <v>4.800506996358056</v>
      </c>
      <c r="T634" s="6">
        <f t="shared" si="437"/>
        <v>5.4122512185747595</v>
      </c>
      <c r="U634" s="6">
        <f t="shared" si="438"/>
        <v>6.264086234699084</v>
      </c>
      <c r="V634" s="6">
        <f t="shared" si="439"/>
        <v>6.9742447270359715</v>
      </c>
      <c r="W634" s="6">
        <f t="shared" si="440"/>
        <v>7.6693898639308129</v>
      </c>
      <c r="X634" s="6">
        <f t="shared" si="441"/>
        <v>8.5723119957791916</v>
      </c>
      <c r="AC634" s="1">
        <f t="shared" si="442"/>
        <v>44175</v>
      </c>
      <c r="AD634" s="9">
        <f t="shared" si="443"/>
        <v>-4.5786228137102911E-3</v>
      </c>
      <c r="AE634" s="9">
        <f t="shared" si="444"/>
        <v>-4.5146301004832723E-3</v>
      </c>
      <c r="AF634" s="9">
        <f t="shared" si="445"/>
        <v>4.403114942736177E-3</v>
      </c>
      <c r="AG634" s="9">
        <f t="shared" si="446"/>
        <v>2.0942981783638533E-3</v>
      </c>
      <c r="AH634" s="9">
        <f t="shared" si="447"/>
        <v>1.6854572123897273E-2</v>
      </c>
      <c r="AI634" s="9">
        <f t="shared" si="448"/>
        <v>5.0923735660591994E-3</v>
      </c>
      <c r="AJ634" s="9">
        <f t="shared" si="449"/>
        <v>1.0046112520665883E-2</v>
      </c>
      <c r="AK634" s="9">
        <f t="shared" si="421"/>
        <v>9.5102736100442353E-4</v>
      </c>
      <c r="AL634" s="9">
        <f t="shared" si="422"/>
        <v>4.6634329942915904E-3</v>
      </c>
      <c r="AQ634" s="1">
        <f t="shared" si="450"/>
        <v>44175</v>
      </c>
      <c r="AR634" s="12">
        <f t="shared" si="423"/>
        <v>2.0963786870228344E-5</v>
      </c>
      <c r="AS634" s="12">
        <f t="shared" si="424"/>
        <v>2.03818849441896E-5</v>
      </c>
      <c r="AT634" s="12">
        <f t="shared" si="425"/>
        <v>1.9387421198946607E-5</v>
      </c>
      <c r="AU634" s="12">
        <f t="shared" si="426"/>
        <v>4.3860848598981544E-6</v>
      </c>
      <c r="AV634" s="12">
        <f t="shared" si="427"/>
        <v>2.84076601479655E-4</v>
      </c>
      <c r="AW634" s="12">
        <f t="shared" si="428"/>
        <v>2.5932268536298489E-5</v>
      </c>
      <c r="AX634" s="12">
        <f t="shared" si="429"/>
        <v>1.0092437677787982E-4</v>
      </c>
      <c r="AY634" s="12">
        <f t="shared" si="430"/>
        <v>9.0445304137903813E-7</v>
      </c>
      <c r="AZ634" s="12">
        <f t="shared" si="431"/>
        <v>2.1747607292247428E-5</v>
      </c>
      <c r="BE634" s="1">
        <f t="shared" si="451"/>
        <v>44175</v>
      </c>
      <c r="BF634" s="4">
        <f>lambda!$C$1*BF633</f>
        <v>5.2419663157297746E-5</v>
      </c>
      <c r="BG634" s="12">
        <f t="shared" si="452"/>
        <v>1.0989146462387509E-9</v>
      </c>
      <c r="BH634" s="12">
        <f t="shared" si="453"/>
        <v>1.0684115432852172E-9</v>
      </c>
      <c r="BI634" s="12">
        <f t="shared" si="454"/>
        <v>1.0162820887374347E-9</v>
      </c>
      <c r="BJ634" s="12">
        <f t="shared" si="455"/>
        <v>2.2991709093518474E-10</v>
      </c>
      <c r="BK634" s="12">
        <f t="shared" si="456"/>
        <v>1.4891199760433427E-8</v>
      </c>
      <c r="BL634" s="12">
        <f t="shared" si="457"/>
        <v>1.3593607815773574E-9</v>
      </c>
      <c r="BM634" s="12">
        <f t="shared" si="458"/>
        <v>5.2904218350566631E-9</v>
      </c>
      <c r="BN634" s="12">
        <f t="shared" si="459"/>
        <v>4.7411123770682661E-11</v>
      </c>
      <c r="BO634" s="12">
        <f t="shared" si="460"/>
        <v>1.1400022487368022E-9</v>
      </c>
    </row>
    <row r="635" spans="1:67" x14ac:dyDescent="0.25">
      <c r="A635" s="1">
        <v>44174</v>
      </c>
      <c r="B635" s="33">
        <v>4.25</v>
      </c>
      <c r="C635" s="33">
        <v>4.28</v>
      </c>
      <c r="D635" s="33">
        <v>4.3099999999999996</v>
      </c>
      <c r="E635" s="33">
        <v>4.3499999999999996</v>
      </c>
      <c r="F635" s="33">
        <v>4.57</v>
      </c>
      <c r="G635" s="33">
        <v>4.82</v>
      </c>
      <c r="H635" s="33">
        <v>5.31</v>
      </c>
      <c r="I635" s="33">
        <v>5.7</v>
      </c>
      <c r="J635" s="33">
        <v>6.13</v>
      </c>
      <c r="K635" s="33">
        <v>6.54</v>
      </c>
      <c r="L635" s="33">
        <v>6.76</v>
      </c>
      <c r="M635" s="33">
        <v>6.98</v>
      </c>
      <c r="O635" s="1">
        <f t="shared" si="432"/>
        <v>44174</v>
      </c>
      <c r="P635" s="6">
        <f t="shared" si="433"/>
        <v>4.2420490938035016</v>
      </c>
      <c r="Q635" s="6">
        <f t="shared" si="434"/>
        <v>4.3001841374634253</v>
      </c>
      <c r="R635" s="6">
        <f t="shared" si="435"/>
        <v>4.3970563717671496</v>
      </c>
      <c r="S635" s="6">
        <f t="shared" si="436"/>
        <v>4.7904638236703434</v>
      </c>
      <c r="T635" s="6">
        <f t="shared" si="437"/>
        <v>5.3217944861952526</v>
      </c>
      <c r="U635" s="6">
        <f t="shared" si="438"/>
        <v>6.2322682508313187</v>
      </c>
      <c r="V635" s="6">
        <f t="shared" si="439"/>
        <v>6.9045314398383795</v>
      </c>
      <c r="W635" s="6">
        <f t="shared" si="440"/>
        <v>7.6620995315302762</v>
      </c>
      <c r="X635" s="6">
        <f t="shared" si="441"/>
        <v>8.5324286620884049</v>
      </c>
      <c r="AC635" s="1">
        <f t="shared" si="442"/>
        <v>44174</v>
      </c>
      <c r="AD635" s="9">
        <f t="shared" si="443"/>
        <v>4.5797237822682857E-3</v>
      </c>
      <c r="AE635" s="9">
        <f t="shared" si="444"/>
        <v>2.2546862042140199E-3</v>
      </c>
      <c r="AF635" s="9">
        <f t="shared" si="445"/>
        <v>2.2033706385352807E-3</v>
      </c>
      <c r="AG635" s="9">
        <f t="shared" si="446"/>
        <v>2.089653063479629E-3</v>
      </c>
      <c r="AH635" s="9">
        <f t="shared" si="447"/>
        <v>-3.7785448386983222E-3</v>
      </c>
      <c r="AI635" s="9">
        <f t="shared" si="448"/>
        <v>8.6014433549747599E-3</v>
      </c>
      <c r="AJ635" s="9">
        <f t="shared" si="449"/>
        <v>3.0944902920275364E-3</v>
      </c>
      <c r="AK635" s="9">
        <f t="shared" si="421"/>
        <v>8.065366185117941E-3</v>
      </c>
      <c r="AL635" s="9">
        <f t="shared" si="422"/>
        <v>-3.6828288015085245E-5</v>
      </c>
      <c r="AQ635" s="1">
        <f t="shared" si="450"/>
        <v>44174</v>
      </c>
      <c r="AR635" s="12">
        <f t="shared" si="423"/>
        <v>2.0973869921873734E-5</v>
      </c>
      <c r="AS635" s="12">
        <f t="shared" si="424"/>
        <v>5.0836098794730254E-6</v>
      </c>
      <c r="AT635" s="12">
        <f t="shared" si="425"/>
        <v>4.8548421707593709E-6</v>
      </c>
      <c r="AU635" s="12">
        <f t="shared" si="426"/>
        <v>4.3666499257097988E-6</v>
      </c>
      <c r="AV635" s="12">
        <f t="shared" si="427"/>
        <v>1.4277401098053729E-5</v>
      </c>
      <c r="AW635" s="12">
        <f t="shared" si="428"/>
        <v>7.3984827788839457E-5</v>
      </c>
      <c r="AX635" s="12">
        <f t="shared" si="429"/>
        <v>9.5758701674526679E-6</v>
      </c>
      <c r="AY635" s="12">
        <f t="shared" si="430"/>
        <v>6.5050131700043932E-5</v>
      </c>
      <c r="AZ635" s="12">
        <f t="shared" si="431"/>
        <v>1.3563227981220715E-9</v>
      </c>
      <c r="BE635" s="1">
        <f t="shared" si="451"/>
        <v>44174</v>
      </c>
      <c r="BF635" s="4">
        <f>lambda!$C$1*BF634</f>
        <v>5.2003634084620785E-5</v>
      </c>
      <c r="BG635" s="12">
        <f t="shared" si="452"/>
        <v>1.0907174567555555E-9</v>
      </c>
      <c r="BH635" s="12">
        <f t="shared" si="453"/>
        <v>2.6436618800107837E-10</v>
      </c>
      <c r="BI635" s="12">
        <f t="shared" si="454"/>
        <v>2.5246943578675637E-10</v>
      </c>
      <c r="BJ635" s="12">
        <f t="shared" si="455"/>
        <v>2.2708166491224891E-10</v>
      </c>
      <c r="BK635" s="12">
        <f t="shared" si="456"/>
        <v>7.4247674238254916E-10</v>
      </c>
      <c r="BL635" s="12">
        <f t="shared" si="457"/>
        <v>3.8474799121444908E-9</v>
      </c>
      <c r="BM635" s="12">
        <f t="shared" si="458"/>
        <v>4.9798004823004492E-10</v>
      </c>
      <c r="BN635" s="12">
        <f t="shared" si="459"/>
        <v>3.3828432460854758E-9</v>
      </c>
      <c r="BO635" s="12">
        <f t="shared" si="460"/>
        <v>7.0533714494169195E-14</v>
      </c>
    </row>
    <row r="636" spans="1:67" x14ac:dyDescent="0.25">
      <c r="A636" s="1">
        <v>44173</v>
      </c>
      <c r="B636" s="33">
        <v>4.25</v>
      </c>
      <c r="C636" s="33">
        <v>4.2699999999999996</v>
      </c>
      <c r="D636" s="33">
        <v>4.3</v>
      </c>
      <c r="E636" s="33">
        <v>4.34</v>
      </c>
      <c r="F636" s="33">
        <v>4.5599999999999996</v>
      </c>
      <c r="G636" s="33">
        <v>4.82</v>
      </c>
      <c r="H636" s="33">
        <v>5.29</v>
      </c>
      <c r="I636" s="33">
        <v>5.68</v>
      </c>
      <c r="J636" s="33">
        <v>6.1</v>
      </c>
      <c r="K636" s="33">
        <v>6.52</v>
      </c>
      <c r="L636" s="33">
        <v>6.73</v>
      </c>
      <c r="M636" s="33">
        <v>6.93</v>
      </c>
      <c r="O636" s="1">
        <f t="shared" si="432"/>
        <v>44173</v>
      </c>
      <c r="P636" s="6">
        <f t="shared" si="433"/>
        <v>4.2226660989423515</v>
      </c>
      <c r="Q636" s="6">
        <f t="shared" si="434"/>
        <v>4.2904994936322716</v>
      </c>
      <c r="R636" s="6">
        <f t="shared" si="435"/>
        <v>4.3873786925340497</v>
      </c>
      <c r="S636" s="6">
        <f t="shared" si="436"/>
        <v>4.7804638681234524</v>
      </c>
      <c r="T636" s="6">
        <f t="shared" si="437"/>
        <v>5.3419411638759851</v>
      </c>
      <c r="U636" s="6">
        <f t="shared" si="438"/>
        <v>6.1788916355530858</v>
      </c>
      <c r="V636" s="6">
        <f t="shared" si="439"/>
        <v>6.8831984587018002</v>
      </c>
      <c r="W636" s="6">
        <f t="shared" si="440"/>
        <v>7.6005504347114767</v>
      </c>
      <c r="X636" s="6">
        <f t="shared" si="441"/>
        <v>8.532742902615075</v>
      </c>
      <c r="AC636" s="1">
        <f t="shared" si="442"/>
        <v>44173</v>
      </c>
      <c r="AD636" s="9">
        <f t="shared" si="443"/>
        <v>1.1542726424832868E-2</v>
      </c>
      <c r="AE636" s="9">
        <f t="shared" si="444"/>
        <v>9.0715647088670456E-3</v>
      </c>
      <c r="AF636" s="9">
        <f t="shared" si="445"/>
        <v>8.8639524156047204E-3</v>
      </c>
      <c r="AG636" s="9">
        <f t="shared" si="446"/>
        <v>-1.8488619090887414E-5</v>
      </c>
      <c r="AH636" s="9">
        <f t="shared" si="447"/>
        <v>-7.5177481518578287E-3</v>
      </c>
      <c r="AI636" s="9">
        <f t="shared" si="448"/>
        <v>-1.287700897996427E-2</v>
      </c>
      <c r="AJ636" s="9">
        <f t="shared" si="449"/>
        <v>8.2509547388821033E-4</v>
      </c>
      <c r="AK636" s="9">
        <f t="shared" si="421"/>
        <v>2.0599381436825662E-3</v>
      </c>
      <c r="AL636" s="9">
        <f t="shared" si="422"/>
        <v>2.2162079849395094E-2</v>
      </c>
      <c r="AQ636" s="1">
        <f t="shared" si="450"/>
        <v>44173</v>
      </c>
      <c r="AR636" s="12">
        <f t="shared" si="423"/>
        <v>1.3323453331853496E-4</v>
      </c>
      <c r="AS636" s="12">
        <f t="shared" si="424"/>
        <v>8.2293286267162041E-5</v>
      </c>
      <c r="AT636" s="12">
        <f t="shared" si="425"/>
        <v>7.8569652426104759E-5</v>
      </c>
      <c r="AU636" s="12">
        <f t="shared" si="426"/>
        <v>3.4182903588792657E-10</v>
      </c>
      <c r="AV636" s="12">
        <f t="shared" si="427"/>
        <v>5.6516537274761802E-5</v>
      </c>
      <c r="AW636" s="12">
        <f t="shared" si="428"/>
        <v>1.6581736027008044E-4</v>
      </c>
      <c r="AX636" s="12">
        <f t="shared" si="429"/>
        <v>6.8078254103081039E-7</v>
      </c>
      <c r="AY636" s="12">
        <f t="shared" si="430"/>
        <v>4.2433451557983769E-6</v>
      </c>
      <c r="AZ636" s="12">
        <f t="shared" si="431"/>
        <v>4.9115778325096407E-4</v>
      </c>
      <c r="BE636" s="1">
        <f t="shared" si="451"/>
        <v>44173</v>
      </c>
      <c r="BF636" s="4">
        <f>lambda!$C$1*BF635</f>
        <v>5.1590906829980938E-5</v>
      </c>
      <c r="BG636" s="12">
        <f t="shared" si="452"/>
        <v>6.8736903949725275E-9</v>
      </c>
      <c r="BH636" s="12">
        <f t="shared" si="453"/>
        <v>4.2455852645421071E-9</v>
      </c>
      <c r="BI636" s="12">
        <f t="shared" si="454"/>
        <v>4.0534796179791567E-9</v>
      </c>
      <c r="BJ636" s="12">
        <f t="shared" si="455"/>
        <v>1.763526994227623E-14</v>
      </c>
      <c r="BK636" s="12">
        <f t="shared" si="456"/>
        <v>2.9157394088953811E-9</v>
      </c>
      <c r="BL636" s="12">
        <f t="shared" si="457"/>
        <v>8.5546679844871023E-9</v>
      </c>
      <c r="BM636" s="12">
        <f t="shared" si="458"/>
        <v>3.5122188645798212E-11</v>
      </c>
      <c r="BN636" s="12">
        <f t="shared" si="459"/>
        <v>2.1891802458024502E-10</v>
      </c>
      <c r="BO636" s="12">
        <f t="shared" si="460"/>
        <v>2.5339275434520458E-8</v>
      </c>
    </row>
    <row r="637" spans="1:67" x14ac:dyDescent="0.25">
      <c r="A637" s="1">
        <v>44172</v>
      </c>
      <c r="B637" s="33">
        <v>4.22</v>
      </c>
      <c r="C637" s="33">
        <v>4.2300000000000004</v>
      </c>
      <c r="D637" s="33">
        <v>4.26</v>
      </c>
      <c r="E637" s="33">
        <v>4.3</v>
      </c>
      <c r="F637" s="33">
        <v>4.54</v>
      </c>
      <c r="G637" s="33">
        <v>4.82</v>
      </c>
      <c r="H637" s="33">
        <v>5.32</v>
      </c>
      <c r="I637" s="33">
        <v>5.7</v>
      </c>
      <c r="J637" s="33">
        <v>6.11</v>
      </c>
      <c r="K637" s="33">
        <v>6.48</v>
      </c>
      <c r="L637" s="33">
        <v>6.68</v>
      </c>
      <c r="M637" s="33">
        <v>6.86</v>
      </c>
      <c r="O637" s="1">
        <f t="shared" si="432"/>
        <v>44172</v>
      </c>
      <c r="P637" s="6">
        <f t="shared" si="433"/>
        <v>4.1742052426359422</v>
      </c>
      <c r="Q637" s="6">
        <f t="shared" si="434"/>
        <v>4.2517539568721396</v>
      </c>
      <c r="R637" s="6">
        <f t="shared" si="435"/>
        <v>4.3486610258542058</v>
      </c>
      <c r="S637" s="6">
        <f t="shared" si="436"/>
        <v>4.7805522531160438</v>
      </c>
      <c r="T637" s="6">
        <f t="shared" si="437"/>
        <v>5.3822518651865936</v>
      </c>
      <c r="U637" s="6">
        <f t="shared" si="438"/>
        <v>6.2589717683717456</v>
      </c>
      <c r="V637" s="6">
        <f t="shared" si="439"/>
        <v>6.8775215051440579</v>
      </c>
      <c r="W637" s="6">
        <f t="shared" si="440"/>
        <v>7.5849098857703936</v>
      </c>
      <c r="X637" s="6">
        <f t="shared" si="441"/>
        <v>8.3457196400769185</v>
      </c>
      <c r="AC637" s="1">
        <f t="shared" si="442"/>
        <v>44172</v>
      </c>
      <c r="AD637" s="9">
        <f t="shared" si="443"/>
        <v>-4.6339889889741902E-3</v>
      </c>
      <c r="AE637" s="9">
        <f t="shared" si="444"/>
        <v>4.5711137928933802E-3</v>
      </c>
      <c r="AF637" s="9">
        <f t="shared" si="445"/>
        <v>0</v>
      </c>
      <c r="AG637" s="9">
        <f t="shared" si="446"/>
        <v>0</v>
      </c>
      <c r="AH637" s="9">
        <f t="shared" si="447"/>
        <v>0</v>
      </c>
      <c r="AI637" s="9">
        <f t="shared" si="448"/>
        <v>0</v>
      </c>
      <c r="AJ637" s="9">
        <f t="shared" si="449"/>
        <v>-5.4634642668922317E-3</v>
      </c>
      <c r="AK637" s="9">
        <f t="shared" si="421"/>
        <v>3.5776835568981946E-3</v>
      </c>
      <c r="AL637" s="9">
        <f t="shared" si="422"/>
        <v>0</v>
      </c>
      <c r="AQ637" s="1">
        <f t="shared" si="450"/>
        <v>44172</v>
      </c>
      <c r="AR637" s="12">
        <f t="shared" si="423"/>
        <v>2.1473853949934036E-5</v>
      </c>
      <c r="AS637" s="12">
        <f t="shared" si="424"/>
        <v>2.0895081307580103E-5</v>
      </c>
      <c r="AT637" s="12">
        <f t="shared" si="425"/>
        <v>0</v>
      </c>
      <c r="AU637" s="12">
        <f t="shared" si="426"/>
        <v>0</v>
      </c>
      <c r="AV637" s="12">
        <f t="shared" si="427"/>
        <v>0</v>
      </c>
      <c r="AW637" s="12">
        <f t="shared" si="428"/>
        <v>0</v>
      </c>
      <c r="AX637" s="12">
        <f t="shared" si="429"/>
        <v>2.9849441795608271E-5</v>
      </c>
      <c r="AY637" s="12">
        <f t="shared" si="430"/>
        <v>1.2799819633299717E-5</v>
      </c>
      <c r="AZ637" s="12">
        <f t="shared" si="431"/>
        <v>0</v>
      </c>
      <c r="BE637" s="1">
        <f t="shared" si="451"/>
        <v>44172</v>
      </c>
      <c r="BF637" s="4">
        <f>lambda!$C$1*BF636</f>
        <v>5.1181455188473153E-5</v>
      </c>
      <c r="BG637" s="12">
        <f t="shared" si="452"/>
        <v>1.099063093662366E-9</v>
      </c>
      <c r="BH637" s="12">
        <f t="shared" si="453"/>
        <v>1.069440667603414E-9</v>
      </c>
      <c r="BI637" s="12">
        <f t="shared" si="454"/>
        <v>0</v>
      </c>
      <c r="BJ637" s="12">
        <f t="shared" si="455"/>
        <v>0</v>
      </c>
      <c r="BK637" s="12">
        <f t="shared" si="456"/>
        <v>0</v>
      </c>
      <c r="BL637" s="12">
        <f t="shared" si="457"/>
        <v>0</v>
      </c>
      <c r="BM637" s="12">
        <f t="shared" si="458"/>
        <v>1.5277378676628624E-9</v>
      </c>
      <c r="BN637" s="12">
        <f t="shared" si="459"/>
        <v>6.551133949822683E-10</v>
      </c>
      <c r="BO637" s="12">
        <f t="shared" si="460"/>
        <v>0</v>
      </c>
    </row>
    <row r="638" spans="1:67" x14ac:dyDescent="0.25">
      <c r="A638" s="1">
        <v>44169</v>
      </c>
      <c r="B638" s="33">
        <v>4.22</v>
      </c>
      <c r="C638" s="33">
        <v>4.24</v>
      </c>
      <c r="D638" s="33">
        <v>4.26</v>
      </c>
      <c r="E638" s="33">
        <v>4.3</v>
      </c>
      <c r="F638" s="33">
        <v>4.54</v>
      </c>
      <c r="G638" s="33">
        <v>4.82</v>
      </c>
      <c r="H638" s="33">
        <v>5.32</v>
      </c>
      <c r="I638" s="33">
        <v>5.71</v>
      </c>
      <c r="J638" s="33">
        <v>6.11</v>
      </c>
      <c r="K638" s="33">
        <v>6.48</v>
      </c>
      <c r="L638" s="33">
        <v>6.67</v>
      </c>
      <c r="M638" s="33">
        <v>6.85</v>
      </c>
      <c r="O638" s="1">
        <f t="shared" si="432"/>
        <v>44169</v>
      </c>
      <c r="P638" s="6">
        <f t="shared" si="433"/>
        <v>4.1935933512140977</v>
      </c>
      <c r="Q638" s="6">
        <f t="shared" si="434"/>
        <v>4.2323630584819583</v>
      </c>
      <c r="R638" s="6">
        <f t="shared" si="435"/>
        <v>4.3486610258542058</v>
      </c>
      <c r="S638" s="6">
        <f t="shared" si="436"/>
        <v>4.7805522531160438</v>
      </c>
      <c r="T638" s="6">
        <f t="shared" si="437"/>
        <v>5.3822518651865936</v>
      </c>
      <c r="U638" s="6">
        <f t="shared" si="438"/>
        <v>6.2589717683717456</v>
      </c>
      <c r="V638" s="6">
        <f t="shared" si="439"/>
        <v>6.9151994304093245</v>
      </c>
      <c r="W638" s="6">
        <f t="shared" si="440"/>
        <v>7.5578219632923096</v>
      </c>
      <c r="X638" s="6">
        <f t="shared" si="441"/>
        <v>8.3457196400769185</v>
      </c>
      <c r="AC638" s="1">
        <f t="shared" si="442"/>
        <v>44169</v>
      </c>
      <c r="AD638" s="9">
        <f t="shared" si="443"/>
        <v>-2.3077221171941315E-3</v>
      </c>
      <c r="AE638" s="9">
        <f t="shared" si="444"/>
        <v>-4.5678335341378237E-3</v>
      </c>
      <c r="AF638" s="9">
        <f t="shared" si="445"/>
        <v>-4.4421156459005439E-3</v>
      </c>
      <c r="AG638" s="9">
        <f t="shared" si="446"/>
        <v>9.4465594449953672E-6</v>
      </c>
      <c r="AH638" s="9">
        <f t="shared" si="447"/>
        <v>-7.4345186892457319E-3</v>
      </c>
      <c r="AI638" s="9">
        <f t="shared" si="448"/>
        <v>-7.6293723366887296E-3</v>
      </c>
      <c r="AJ638" s="9">
        <f t="shared" si="449"/>
        <v>8.2149245236639668E-4</v>
      </c>
      <c r="AK638" s="9">
        <f t="shared" si="421"/>
        <v>-8.1029360058156759E-3</v>
      </c>
      <c r="AL638" s="9">
        <f t="shared" si="422"/>
        <v>-4.742641926606889E-3</v>
      </c>
      <c r="AQ638" s="1">
        <f t="shared" si="450"/>
        <v>44169</v>
      </c>
      <c r="AR638" s="12">
        <f t="shared" si="423"/>
        <v>5.325581370186965E-6</v>
      </c>
      <c r="AS638" s="12">
        <f t="shared" si="424"/>
        <v>2.0865103195594042E-5</v>
      </c>
      <c r="AT638" s="12">
        <f t="shared" si="425"/>
        <v>1.9732391411554406E-5</v>
      </c>
      <c r="AU638" s="12">
        <f t="shared" si="426"/>
        <v>8.9237485347831175E-11</v>
      </c>
      <c r="AV638" s="12">
        <f t="shared" si="427"/>
        <v>5.5272068140744073E-5</v>
      </c>
      <c r="AW638" s="12">
        <f t="shared" si="428"/>
        <v>5.8207322251831245E-5</v>
      </c>
      <c r="AX638" s="12">
        <f t="shared" si="429"/>
        <v>6.7484984929495653E-7</v>
      </c>
      <c r="AY638" s="12">
        <f t="shared" si="430"/>
        <v>6.5657571914344101E-5</v>
      </c>
      <c r="AZ638" s="12">
        <f t="shared" si="431"/>
        <v>2.2492652444009505E-5</v>
      </c>
      <c r="BE638" s="1">
        <f t="shared" si="451"/>
        <v>44169</v>
      </c>
      <c r="BF638" s="4">
        <f>lambda!$C$1*BF637</f>
        <v>5.0775253163167812E-5</v>
      </c>
      <c r="BG638" s="12">
        <f t="shared" si="452"/>
        <v>2.7040774231229325E-10</v>
      </c>
      <c r="BH638" s="12">
        <f t="shared" si="453"/>
        <v>1.0594308970319093E-9</v>
      </c>
      <c r="BI638" s="12">
        <f t="shared" si="454"/>
        <v>1.0019171694363932E-9</v>
      </c>
      <c r="BJ638" s="12">
        <f t="shared" si="455"/>
        <v>4.5310559101806064E-15</v>
      </c>
      <c r="BK638" s="12">
        <f t="shared" si="456"/>
        <v>2.8064532526981426E-9</v>
      </c>
      <c r="BL638" s="12">
        <f t="shared" si="457"/>
        <v>2.9554915232868227E-9</v>
      </c>
      <c r="BM638" s="12">
        <f t="shared" si="458"/>
        <v>3.426567194507706E-11</v>
      </c>
      <c r="BN638" s="12">
        <f t="shared" si="459"/>
        <v>3.3337798360297185E-9</v>
      </c>
      <c r="BO638" s="12">
        <f t="shared" si="460"/>
        <v>1.1420701221557279E-9</v>
      </c>
    </row>
    <row r="639" spans="1:67" x14ac:dyDescent="0.25">
      <c r="A639" s="1">
        <v>44168</v>
      </c>
      <c r="B639" s="33">
        <v>4.25</v>
      </c>
      <c r="C639" s="33">
        <v>4.26</v>
      </c>
      <c r="D639" s="33">
        <v>4.28</v>
      </c>
      <c r="E639" s="33">
        <v>4.32</v>
      </c>
      <c r="F639" s="33">
        <v>4.55</v>
      </c>
      <c r="G639" s="33">
        <v>4.84</v>
      </c>
      <c r="H639" s="33">
        <v>5.35</v>
      </c>
      <c r="I639" s="33">
        <v>5.73</v>
      </c>
      <c r="J639" s="33">
        <v>6.14</v>
      </c>
      <c r="K639" s="33">
        <v>6.51</v>
      </c>
      <c r="L639" s="33">
        <v>6.7</v>
      </c>
      <c r="M639" s="33">
        <v>6.89</v>
      </c>
      <c r="O639" s="1">
        <f t="shared" si="432"/>
        <v>44168</v>
      </c>
      <c r="P639" s="6">
        <f t="shared" si="433"/>
        <v>4.2032821745973337</v>
      </c>
      <c r="Q639" s="6">
        <f t="shared" si="434"/>
        <v>4.2517400100418712</v>
      </c>
      <c r="R639" s="6">
        <f t="shared" si="435"/>
        <v>4.3680212493764969</v>
      </c>
      <c r="S639" s="6">
        <f t="shared" si="436"/>
        <v>4.7805070935583061</v>
      </c>
      <c r="T639" s="6">
        <f t="shared" si="437"/>
        <v>5.4224154306641958</v>
      </c>
      <c r="U639" s="6">
        <f t="shared" si="438"/>
        <v>6.3069064175686806</v>
      </c>
      <c r="V639" s="6">
        <f t="shared" si="439"/>
        <v>6.9095209789924672</v>
      </c>
      <c r="W639" s="6">
        <f t="shared" si="440"/>
        <v>7.6193112966344456</v>
      </c>
      <c r="X639" s="6">
        <f t="shared" si="441"/>
        <v>8.3853944071907573</v>
      </c>
      <c r="AC639" s="1">
        <f t="shared" si="442"/>
        <v>44168</v>
      </c>
      <c r="AD639" s="9">
        <f t="shared" si="443"/>
        <v>-9.1789863711774413E-3</v>
      </c>
      <c r="AE639" s="9">
        <f t="shared" si="444"/>
        <v>-9.071596512996747E-3</v>
      </c>
      <c r="AF639" s="9">
        <f t="shared" si="445"/>
        <v>8.9325591070508929E-6</v>
      </c>
      <c r="AG639" s="9">
        <f t="shared" si="446"/>
        <v>-2.0806110038337627E-3</v>
      </c>
      <c r="AH639" s="9">
        <f t="shared" si="447"/>
        <v>7.4639943614634371E-3</v>
      </c>
      <c r="AI639" s="9">
        <f t="shared" si="448"/>
        <v>4.2454120682447472E-3</v>
      </c>
      <c r="AJ639" s="9">
        <f t="shared" si="449"/>
        <v>-3.9025496123479869E-3</v>
      </c>
      <c r="AK639" s="9">
        <f t="shared" si="421"/>
        <v>-5.053281803183699E-3</v>
      </c>
      <c r="AL639" s="9">
        <f t="shared" si="422"/>
        <v>-6.3304434153530573E-3</v>
      </c>
      <c r="AQ639" s="1">
        <f t="shared" si="450"/>
        <v>44168</v>
      </c>
      <c r="AR639" s="12">
        <f t="shared" si="423"/>
        <v>8.4253790802261207E-5</v>
      </c>
      <c r="AS639" s="12">
        <f t="shared" si="424"/>
        <v>8.2293863294614743E-5</v>
      </c>
      <c r="AT639" s="12">
        <f t="shared" si="425"/>
        <v>7.979061220095785E-11</v>
      </c>
      <c r="AU639" s="12">
        <f t="shared" si="426"/>
        <v>4.3289421492741376E-6</v>
      </c>
      <c r="AV639" s="12">
        <f t="shared" si="427"/>
        <v>5.5711211827957982E-5</v>
      </c>
      <c r="AW639" s="12">
        <f t="shared" si="428"/>
        <v>1.8023523629198141E-5</v>
      </c>
      <c r="AX639" s="12">
        <f t="shared" si="429"/>
        <v>1.5229893476837423E-5</v>
      </c>
      <c r="AY639" s="12">
        <f t="shared" si="430"/>
        <v>2.5535656982387497E-5</v>
      </c>
      <c r="AZ639" s="12">
        <f t="shared" si="431"/>
        <v>4.0074513834986878E-5</v>
      </c>
      <c r="BE639" s="1">
        <f t="shared" si="451"/>
        <v>44168</v>
      </c>
      <c r="BF639" s="4">
        <f>lambda!$C$1*BF638</f>
        <v>5.0372274963460134E-5</v>
      </c>
      <c r="BG639" s="12">
        <f t="shared" si="452"/>
        <v>4.2440551170053503E-9</v>
      </c>
      <c r="BH639" s="12">
        <f t="shared" si="453"/>
        <v>4.1453291096817329E-9</v>
      </c>
      <c r="BI639" s="12">
        <f t="shared" si="454"/>
        <v>4.0192346572894656E-15</v>
      </c>
      <c r="BJ639" s="12">
        <f t="shared" si="455"/>
        <v>2.1805866424414895E-10</v>
      </c>
      <c r="BK639" s="12">
        <f t="shared" si="456"/>
        <v>2.8063004807454719E-9</v>
      </c>
      <c r="BL639" s="12">
        <f t="shared" si="457"/>
        <v>9.0788588806038962E-10</v>
      </c>
      <c r="BM639" s="12">
        <f t="shared" si="458"/>
        <v>7.6716438187946254E-10</v>
      </c>
      <c r="BN639" s="12">
        <f t="shared" si="459"/>
        <v>1.2862891348894236E-9</v>
      </c>
      <c r="BO639" s="12">
        <f t="shared" si="460"/>
        <v>2.0186444299229461E-9</v>
      </c>
    </row>
    <row r="640" spans="1:67" x14ac:dyDescent="0.25">
      <c r="A640" s="1">
        <v>44167</v>
      </c>
      <c r="B640" s="33">
        <v>4.29</v>
      </c>
      <c r="C640" s="33">
        <v>4.3</v>
      </c>
      <c r="D640" s="33">
        <v>4.32</v>
      </c>
      <c r="E640" s="33">
        <v>4.3499999999999996</v>
      </c>
      <c r="F640" s="33">
        <v>4.57</v>
      </c>
      <c r="G640" s="33">
        <v>4.84</v>
      </c>
      <c r="H640" s="33">
        <v>5.34</v>
      </c>
      <c r="I640" s="33">
        <v>5.73</v>
      </c>
      <c r="J640" s="33">
        <v>6.15</v>
      </c>
      <c r="K640" s="33">
        <v>6.53</v>
      </c>
      <c r="L640" s="33">
        <v>6.73</v>
      </c>
      <c r="M640" s="33">
        <v>6.92</v>
      </c>
      <c r="O640" s="1">
        <f t="shared" si="432"/>
        <v>44167</v>
      </c>
      <c r="P640" s="6">
        <f t="shared" si="433"/>
        <v>4.2420416586443466</v>
      </c>
      <c r="Q640" s="6">
        <f t="shared" si="434"/>
        <v>4.2904855561619826</v>
      </c>
      <c r="R640" s="6">
        <f t="shared" si="435"/>
        <v>4.3679822319427686</v>
      </c>
      <c r="S640" s="6">
        <f t="shared" si="436"/>
        <v>4.7904638236703434</v>
      </c>
      <c r="T640" s="6">
        <f t="shared" si="437"/>
        <v>5.382093222032891</v>
      </c>
      <c r="U640" s="6">
        <f t="shared" si="438"/>
        <v>6.280187756942734</v>
      </c>
      <c r="V640" s="6">
        <f t="shared" si="439"/>
        <v>6.9365384115566586</v>
      </c>
      <c r="W640" s="6">
        <f t="shared" si="440"/>
        <v>7.6579112698941536</v>
      </c>
      <c r="X640" s="6">
        <f t="shared" si="441"/>
        <v>8.4386460474124814</v>
      </c>
      <c r="AC640" s="1">
        <f t="shared" si="442"/>
        <v>44167</v>
      </c>
      <c r="AD640" s="9">
        <f t="shared" si="443"/>
        <v>2.2866129333630803E-3</v>
      </c>
      <c r="AE640" s="9">
        <f t="shared" si="444"/>
        <v>2.2599517923054123E-3</v>
      </c>
      <c r="AF640" s="9">
        <f t="shared" si="445"/>
        <v>2.2185328614363789E-3</v>
      </c>
      <c r="AG640" s="9">
        <f t="shared" si="446"/>
        <v>2.089653063479629E-3</v>
      </c>
      <c r="AH640" s="9">
        <f t="shared" si="447"/>
        <v>-3.7384256824141309E-3</v>
      </c>
      <c r="AI640" s="9">
        <f t="shared" si="448"/>
        <v>-4.2454120682447818E-3</v>
      </c>
      <c r="AJ640" s="9">
        <f t="shared" si="449"/>
        <v>-1.5371919485672233E-3</v>
      </c>
      <c r="AK640" s="9">
        <f t="shared" si="421"/>
        <v>-1.4977974377038742E-3</v>
      </c>
      <c r="AL640" s="9">
        <f t="shared" si="422"/>
        <v>-1.5694725685949291E-3</v>
      </c>
      <c r="AQ640" s="1">
        <f t="shared" si="450"/>
        <v>44167</v>
      </c>
      <c r="AR640" s="12">
        <f t="shared" si="423"/>
        <v>5.2285987070233111E-6</v>
      </c>
      <c r="AS640" s="12">
        <f t="shared" si="424"/>
        <v>5.1073821035444452E-6</v>
      </c>
      <c r="AT640" s="12">
        <f t="shared" si="425"/>
        <v>4.9218880572730873E-6</v>
      </c>
      <c r="AU640" s="12">
        <f t="shared" si="426"/>
        <v>4.3666499257097988E-6</v>
      </c>
      <c r="AV640" s="12">
        <f t="shared" si="427"/>
        <v>1.397582658293356E-5</v>
      </c>
      <c r="AW640" s="12">
        <f t="shared" si="428"/>
        <v>1.8023523629198436E-5</v>
      </c>
      <c r="AX640" s="12">
        <f t="shared" si="429"/>
        <v>2.3629590867398969E-6</v>
      </c>
      <c r="AY640" s="12">
        <f t="shared" si="430"/>
        <v>2.2433971643922909E-6</v>
      </c>
      <c r="AZ640" s="12">
        <f t="shared" si="431"/>
        <v>2.4632441435719642E-6</v>
      </c>
      <c r="BE640" s="1">
        <f t="shared" si="451"/>
        <v>44167</v>
      </c>
      <c r="BF640" s="4">
        <f>lambda!$C$1*BF639</f>
        <v>4.9972495003432675E-5</v>
      </c>
      <c r="BG640" s="12">
        <f t="shared" si="452"/>
        <v>2.6128612276167696E-10</v>
      </c>
      <c r="BH640" s="12">
        <f t="shared" si="453"/>
        <v>2.5522862664999628E-10</v>
      </c>
      <c r="BI640" s="12">
        <f t="shared" si="454"/>
        <v>2.4595902634953431E-10</v>
      </c>
      <c r="BJ640" s="12">
        <f t="shared" si="455"/>
        <v>2.1821239159427259E-10</v>
      </c>
      <c r="BK640" s="12">
        <f t="shared" si="456"/>
        <v>6.9840692408448893E-10</v>
      </c>
      <c r="BL640" s="12">
        <f t="shared" si="457"/>
        <v>9.0068044450436956E-10</v>
      </c>
      <c r="BM640" s="12">
        <f t="shared" si="458"/>
        <v>1.1808296115542534E-10</v>
      </c>
      <c r="BN640" s="12">
        <f t="shared" si="459"/>
        <v>1.1210815358830879E-10</v>
      </c>
      <c r="BO640" s="12">
        <f t="shared" si="460"/>
        <v>1.2309445565688478E-10</v>
      </c>
    </row>
    <row r="641" spans="1:67" x14ac:dyDescent="0.25">
      <c r="A641" s="1">
        <v>44166</v>
      </c>
      <c r="B641" s="33">
        <v>4.28</v>
      </c>
      <c r="C641" s="33">
        <v>4.29</v>
      </c>
      <c r="D641" s="33">
        <v>4.3099999999999996</v>
      </c>
      <c r="E641" s="33">
        <v>4.34</v>
      </c>
      <c r="F641" s="33">
        <v>4.5599999999999996</v>
      </c>
      <c r="G641" s="33">
        <v>4.84</v>
      </c>
      <c r="H641" s="33">
        <v>5.35</v>
      </c>
      <c r="I641" s="33">
        <v>5.74</v>
      </c>
      <c r="J641" s="33">
        <v>6.16</v>
      </c>
      <c r="K641" s="33">
        <v>6.54</v>
      </c>
      <c r="L641" s="33">
        <v>6.74</v>
      </c>
      <c r="M641" s="33">
        <v>6.94</v>
      </c>
      <c r="O641" s="1">
        <f t="shared" si="432"/>
        <v>44166</v>
      </c>
      <c r="P641" s="6">
        <f t="shared" si="433"/>
        <v>4.2323528328426008</v>
      </c>
      <c r="Q641" s="6">
        <f t="shared" si="434"/>
        <v>4.2808002139649304</v>
      </c>
      <c r="R641" s="6">
        <f t="shared" si="435"/>
        <v>4.3583024612379617</v>
      </c>
      <c r="S641" s="6">
        <f t="shared" si="436"/>
        <v>4.7804638681234524</v>
      </c>
      <c r="T641" s="6">
        <f t="shared" si="437"/>
        <v>5.4022514340707817</v>
      </c>
      <c r="U641" s="6">
        <f t="shared" si="438"/>
        <v>6.3069064175686806</v>
      </c>
      <c r="V641" s="6">
        <f t="shared" si="439"/>
        <v>6.9472094021329696</v>
      </c>
      <c r="W641" s="6">
        <f t="shared" si="440"/>
        <v>7.6693898639308129</v>
      </c>
      <c r="X641" s="6">
        <f t="shared" si="441"/>
        <v>8.4519006695621322</v>
      </c>
      <c r="AC641" s="1">
        <f t="shared" si="442"/>
        <v>44166</v>
      </c>
      <c r="AD641" s="9">
        <f t="shared" si="443"/>
        <v>-4.5676268910504348E-3</v>
      </c>
      <c r="AE641" s="9">
        <f t="shared" si="444"/>
        <v>1.9528997949970487E-6</v>
      </c>
      <c r="AF641" s="9">
        <f t="shared" si="445"/>
        <v>-4.4319959462175013E-3</v>
      </c>
      <c r="AG641" s="9">
        <f t="shared" si="446"/>
        <v>4.2093975153160781E-3</v>
      </c>
      <c r="AH641" s="9">
        <f t="shared" si="447"/>
        <v>5.5981297859566065E-3</v>
      </c>
      <c r="AI641" s="9">
        <f t="shared" si="448"/>
        <v>1.6838572573290218E-3</v>
      </c>
      <c r="AJ641" s="9">
        <f t="shared" si="449"/>
        <v>1.5371919485672122E-3</v>
      </c>
      <c r="AK641" s="9">
        <f t="shared" si="421"/>
        <v>1.4977974377038913E-3</v>
      </c>
      <c r="AL641" s="9">
        <f t="shared" si="422"/>
        <v>-3.1676194176493062E-3</v>
      </c>
      <c r="AQ641" s="1">
        <f t="shared" si="450"/>
        <v>44166</v>
      </c>
      <c r="AR641" s="12">
        <f t="shared" si="423"/>
        <v>2.0863215415847059E-5</v>
      </c>
      <c r="AS641" s="12">
        <f t="shared" si="424"/>
        <v>3.8138176092995145E-12</v>
      </c>
      <c r="AT641" s="12">
        <f t="shared" si="425"/>
        <v>1.9642588067288363E-5</v>
      </c>
      <c r="AU641" s="12">
        <f t="shared" si="426"/>
        <v>1.7719027441949172E-5</v>
      </c>
      <c r="AV641" s="12">
        <f t="shared" si="427"/>
        <v>3.1339057100414558E-5</v>
      </c>
      <c r="AW641" s="12">
        <f t="shared" si="428"/>
        <v>2.8353752630596156E-6</v>
      </c>
      <c r="AX641" s="12">
        <f t="shared" si="429"/>
        <v>2.3629590867398626E-6</v>
      </c>
      <c r="AY641" s="12">
        <f t="shared" si="430"/>
        <v>2.2433971643923421E-6</v>
      </c>
      <c r="AZ641" s="12">
        <f t="shared" si="431"/>
        <v>1.003381277506893E-5</v>
      </c>
      <c r="BE641" s="1">
        <f t="shared" si="451"/>
        <v>44166</v>
      </c>
      <c r="BF641" s="4">
        <f>lambda!$C$1*BF640</f>
        <v>4.957588790023083E-5</v>
      </c>
      <c r="BG641" s="12">
        <f t="shared" si="452"/>
        <v>1.0343124286944015E-9</v>
      </c>
      <c r="BH641" s="12">
        <f t="shared" si="453"/>
        <v>1.8907339427055907E-16</v>
      </c>
      <c r="BI641" s="12">
        <f t="shared" si="454"/>
        <v>9.7379874409429966E-10</v>
      </c>
      <c r="BJ641" s="12">
        <f t="shared" si="455"/>
        <v>8.7843651816318602E-10</v>
      </c>
      <c r="BK641" s="12">
        <f t="shared" si="456"/>
        <v>1.5536615817090852E-9</v>
      </c>
      <c r="BL641" s="12">
        <f t="shared" si="457"/>
        <v>1.4056624619653101E-10</v>
      </c>
      <c r="BM641" s="12">
        <f t="shared" si="458"/>
        <v>1.1714579479704724E-10</v>
      </c>
      <c r="BN641" s="12">
        <f t="shared" si="459"/>
        <v>1.1121840633761047E-10</v>
      </c>
      <c r="BO641" s="12">
        <f t="shared" si="460"/>
        <v>4.9743517734872124E-10</v>
      </c>
    </row>
    <row r="642" spans="1:67" x14ac:dyDescent="0.25">
      <c r="A642" s="1">
        <v>44165</v>
      </c>
      <c r="B642" s="33">
        <v>4.32</v>
      </c>
      <c r="C642" s="33">
        <v>4.32</v>
      </c>
      <c r="D642" s="33">
        <v>4.33</v>
      </c>
      <c r="E642" s="33">
        <v>4.3600000000000003</v>
      </c>
      <c r="F642" s="33">
        <v>4.5599999999999996</v>
      </c>
      <c r="G642" s="33">
        <v>4.83</v>
      </c>
      <c r="H642" s="33">
        <v>5.34</v>
      </c>
      <c r="I642" s="33">
        <v>5.73</v>
      </c>
      <c r="J642" s="33">
        <v>6.15</v>
      </c>
      <c r="K642" s="33">
        <v>6.54</v>
      </c>
      <c r="L642" s="33">
        <v>6.75</v>
      </c>
      <c r="M642" s="33">
        <v>6.96</v>
      </c>
      <c r="O642" s="1">
        <f t="shared" si="432"/>
        <v>44165</v>
      </c>
      <c r="P642" s="6">
        <f t="shared" si="433"/>
        <v>4.2517288589961844</v>
      </c>
      <c r="Q642" s="6">
        <f t="shared" si="434"/>
        <v>4.2807918539992329</v>
      </c>
      <c r="R642" s="6">
        <f t="shared" si="435"/>
        <v>4.3776613075546145</v>
      </c>
      <c r="S642" s="6">
        <f t="shared" si="436"/>
        <v>4.7603832886163433</v>
      </c>
      <c r="T642" s="6">
        <f t="shared" si="437"/>
        <v>5.3720934223984607</v>
      </c>
      <c r="U642" s="6">
        <f t="shared" si="438"/>
        <v>6.2962954236329143</v>
      </c>
      <c r="V642" s="6">
        <f t="shared" si="439"/>
        <v>6.9365384115566586</v>
      </c>
      <c r="W642" s="6">
        <f t="shared" si="440"/>
        <v>7.6579112698941536</v>
      </c>
      <c r="X642" s="6">
        <f t="shared" si="441"/>
        <v>8.478715521440563</v>
      </c>
      <c r="AC642" s="1">
        <f t="shared" si="442"/>
        <v>44165</v>
      </c>
      <c r="AD642" s="9">
        <f t="shared" si="443"/>
        <v>9.1570948300009006E-3</v>
      </c>
      <c r="AE642" s="9">
        <f t="shared" si="444"/>
        <v>-1.9528997950875465E-6</v>
      </c>
      <c r="AF642" s="9">
        <f t="shared" si="445"/>
        <v>1.3363739095899416E-2</v>
      </c>
      <c r="AG642" s="9">
        <f t="shared" si="446"/>
        <v>6.3219317659581825E-3</v>
      </c>
      <c r="AH642" s="9">
        <f t="shared" si="447"/>
        <v>-2.9533377901108054E-5</v>
      </c>
      <c r="AI642" s="9">
        <f t="shared" si="448"/>
        <v>3.3757665043885961E-3</v>
      </c>
      <c r="AJ642" s="9">
        <f t="shared" si="449"/>
        <v>-2.3557964520361636E-3</v>
      </c>
      <c r="AK642" s="9">
        <f t="shared" si="421"/>
        <v>1.499763991425835E-3</v>
      </c>
      <c r="AL642" s="9">
        <f t="shared" si="422"/>
        <v>-3.1608859491245155E-3</v>
      </c>
      <c r="AQ642" s="1">
        <f t="shared" si="450"/>
        <v>44165</v>
      </c>
      <c r="AR642" s="12">
        <f t="shared" si="423"/>
        <v>8.3852385725629222E-5</v>
      </c>
      <c r="AS642" s="12">
        <f t="shared" si="424"/>
        <v>3.8138176096529815E-12</v>
      </c>
      <c r="AT642" s="12">
        <f t="shared" si="425"/>
        <v>1.7858952262327055E-4</v>
      </c>
      <c r="AU642" s="12">
        <f t="shared" si="426"/>
        <v>3.9966821253431142E-5</v>
      </c>
      <c r="AV642" s="12">
        <f t="shared" si="427"/>
        <v>8.7222041024965756E-10</v>
      </c>
      <c r="AW642" s="12">
        <f t="shared" si="428"/>
        <v>1.1395799492152001E-5</v>
      </c>
      <c r="AX642" s="12">
        <f t="shared" si="429"/>
        <v>5.5497769234261762E-6</v>
      </c>
      <c r="AY642" s="12">
        <f t="shared" si="430"/>
        <v>2.2492920299775518E-6</v>
      </c>
      <c r="AZ642" s="12">
        <f t="shared" si="431"/>
        <v>9.9911999833727891E-6</v>
      </c>
      <c r="BE642" s="1">
        <f t="shared" si="451"/>
        <v>44165</v>
      </c>
      <c r="BF642" s="4">
        <f>lambda!$C$1*BF641</f>
        <v>4.9182428472451222E-5</v>
      </c>
      <c r="BG642" s="12">
        <f t="shared" si="452"/>
        <v>4.1240639631951495E-9</v>
      </c>
      <c r="BH642" s="12">
        <f t="shared" si="453"/>
        <v>1.8757281179373265E-16</v>
      </c>
      <c r="BI642" s="12">
        <f t="shared" si="454"/>
        <v>8.783466422348213E-9</v>
      </c>
      <c r="BJ642" s="12">
        <f t="shared" si="455"/>
        <v>1.9656653275681204E-9</v>
      </c>
      <c r="BK642" s="12">
        <f t="shared" si="456"/>
        <v>4.2897917939315841E-14</v>
      </c>
      <c r="BL642" s="12">
        <f t="shared" si="457"/>
        <v>5.6047309340916176E-10</v>
      </c>
      <c r="BM642" s="12">
        <f t="shared" si="458"/>
        <v>2.729515065744683E-10</v>
      </c>
      <c r="BN642" s="12">
        <f t="shared" si="459"/>
        <v>1.1062564437802555E-10</v>
      </c>
      <c r="BO642" s="12">
        <f t="shared" si="460"/>
        <v>4.9139147853618807E-10</v>
      </c>
    </row>
    <row r="643" spans="1:67" x14ac:dyDescent="0.25">
      <c r="A643" s="1">
        <v>44162</v>
      </c>
      <c r="B643" s="33">
        <v>4.3</v>
      </c>
      <c r="C643" s="33">
        <v>4.29</v>
      </c>
      <c r="D643" s="33">
        <v>4.3099999999999996</v>
      </c>
      <c r="E643" s="33">
        <v>4.33</v>
      </c>
      <c r="F643" s="33">
        <v>4.53</v>
      </c>
      <c r="G643" s="33">
        <v>4.8099999999999996</v>
      </c>
      <c r="H643" s="33">
        <v>5.32</v>
      </c>
      <c r="I643" s="33">
        <v>5.72</v>
      </c>
      <c r="J643" s="33">
        <v>6.14</v>
      </c>
      <c r="K643" s="33">
        <v>6.54</v>
      </c>
      <c r="L643" s="33">
        <v>6.74</v>
      </c>
      <c r="M643" s="33">
        <v>6.94</v>
      </c>
      <c r="O643" s="1">
        <f t="shared" si="432"/>
        <v>44162</v>
      </c>
      <c r="P643" s="6">
        <f t="shared" si="433"/>
        <v>4.2129730905794638</v>
      </c>
      <c r="Q643" s="6">
        <f t="shared" si="434"/>
        <v>4.2808002139649304</v>
      </c>
      <c r="R643" s="6">
        <f t="shared" si="435"/>
        <v>4.3195485507087739</v>
      </c>
      <c r="S643" s="6">
        <f t="shared" si="436"/>
        <v>4.7303833988306287</v>
      </c>
      <c r="T643" s="6">
        <f t="shared" si="437"/>
        <v>5.3722520808064722</v>
      </c>
      <c r="U643" s="6">
        <f t="shared" si="438"/>
        <v>6.2750764357649373</v>
      </c>
      <c r="V643" s="6">
        <f t="shared" si="439"/>
        <v>6.9528987473802095</v>
      </c>
      <c r="W643" s="6">
        <f t="shared" si="440"/>
        <v>7.6464348184574966</v>
      </c>
      <c r="X643" s="6">
        <f t="shared" si="441"/>
        <v>8.5055581751331655</v>
      </c>
      <c r="AC643" s="1">
        <f t="shared" si="442"/>
        <v>44162</v>
      </c>
      <c r="AD643" s="9">
        <f t="shared" si="443"/>
        <v>-6.876080788333125E-3</v>
      </c>
      <c r="AE643" s="9">
        <f t="shared" si="444"/>
        <v>1.9528997949970487E-6</v>
      </c>
      <c r="AF643" s="9">
        <f t="shared" si="445"/>
        <v>-1.336373909589943E-2</v>
      </c>
      <c r="AG643" s="9">
        <f t="shared" si="446"/>
        <v>2.1316823954254565E-3</v>
      </c>
      <c r="AH643" s="9">
        <f t="shared" si="447"/>
        <v>3.7593493315213502E-3</v>
      </c>
      <c r="AI643" s="9">
        <f t="shared" si="448"/>
        <v>4.2657925514623741E-3</v>
      </c>
      <c r="AJ643" s="9">
        <f t="shared" si="449"/>
        <v>-3.882303603111687E-3</v>
      </c>
      <c r="AK643" s="9">
        <f t="shared" si="421"/>
        <v>0</v>
      </c>
      <c r="AL643" s="9">
        <f t="shared" si="422"/>
        <v>4.7265682292120543E-3</v>
      </c>
      <c r="AQ643" s="1">
        <f t="shared" si="450"/>
        <v>44162</v>
      </c>
      <c r="AR643" s="12">
        <f t="shared" si="423"/>
        <v>4.728048700768389E-5</v>
      </c>
      <c r="AS643" s="12">
        <f t="shared" si="424"/>
        <v>3.8138176092995145E-12</v>
      </c>
      <c r="AT643" s="12">
        <f t="shared" si="425"/>
        <v>1.7858952262327093E-4</v>
      </c>
      <c r="AU643" s="12">
        <f t="shared" si="426"/>
        <v>4.5440698349668118E-6</v>
      </c>
      <c r="AV643" s="12">
        <f t="shared" si="427"/>
        <v>1.4132707396410024E-5</v>
      </c>
      <c r="AW643" s="12">
        <f t="shared" si="428"/>
        <v>1.8196986092111872E-5</v>
      </c>
      <c r="AX643" s="12">
        <f t="shared" si="429"/>
        <v>1.5072281266733988E-5</v>
      </c>
      <c r="AY643" s="12">
        <f t="shared" si="430"/>
        <v>0</v>
      </c>
      <c r="AZ643" s="12">
        <f t="shared" si="431"/>
        <v>2.2340447225396774E-5</v>
      </c>
      <c r="BE643" s="1">
        <f t="shared" si="451"/>
        <v>44162</v>
      </c>
      <c r="BF643" s="4">
        <f>lambda!$C$1*BF642</f>
        <v>4.8792091738542879E-5</v>
      </c>
      <c r="BG643" s="12">
        <f t="shared" si="452"/>
        <v>2.3069138595218971E-9</v>
      </c>
      <c r="BH643" s="12">
        <f t="shared" si="453"/>
        <v>1.8608413866701218E-16</v>
      </c>
      <c r="BI643" s="12">
        <f t="shared" si="454"/>
        <v>8.7137563713772144E-9</v>
      </c>
      <c r="BJ643" s="12">
        <f t="shared" si="455"/>
        <v>2.2171467225404607E-10</v>
      </c>
      <c r="BK643" s="12">
        <f t="shared" si="456"/>
        <v>6.8956435579962134E-10</v>
      </c>
      <c r="BL643" s="12">
        <f t="shared" si="457"/>
        <v>8.8786901477131135E-10</v>
      </c>
      <c r="BM643" s="12">
        <f t="shared" si="458"/>
        <v>7.3540813027560602E-10</v>
      </c>
      <c r="BN643" s="12">
        <f t="shared" si="459"/>
        <v>0</v>
      </c>
      <c r="BO643" s="12">
        <f t="shared" si="460"/>
        <v>1.0900371505016352E-9</v>
      </c>
    </row>
    <row r="644" spans="1:67" x14ac:dyDescent="0.25">
      <c r="A644" s="1">
        <v>44161</v>
      </c>
      <c r="B644" s="33">
        <v>4.33</v>
      </c>
      <c r="C644" s="33">
        <v>4.32</v>
      </c>
      <c r="D644" s="33">
        <v>4.33</v>
      </c>
      <c r="E644" s="33">
        <v>4.3600000000000003</v>
      </c>
      <c r="F644" s="33">
        <v>4.54</v>
      </c>
      <c r="G644" s="33">
        <v>4.8099999999999996</v>
      </c>
      <c r="H644" s="33">
        <v>5.31</v>
      </c>
      <c r="I644" s="33">
        <v>5.72</v>
      </c>
      <c r="J644" s="33">
        <v>6.14</v>
      </c>
      <c r="K644" s="33">
        <v>6.53</v>
      </c>
      <c r="L644" s="33">
        <v>6.73</v>
      </c>
      <c r="M644" s="33">
        <v>6.93</v>
      </c>
      <c r="O644" s="1">
        <f t="shared" si="432"/>
        <v>44161</v>
      </c>
      <c r="P644" s="6">
        <f t="shared" si="433"/>
        <v>4.2420416582880982</v>
      </c>
      <c r="Q644" s="6">
        <f t="shared" si="434"/>
        <v>4.2807918539992329</v>
      </c>
      <c r="R644" s="6">
        <f t="shared" si="435"/>
        <v>4.3776613075546145</v>
      </c>
      <c r="S644" s="6">
        <f t="shared" si="436"/>
        <v>4.7203104637792315</v>
      </c>
      <c r="T644" s="6">
        <f t="shared" si="437"/>
        <v>5.3520938232446635</v>
      </c>
      <c r="U644" s="6">
        <f t="shared" si="438"/>
        <v>6.2483652740878632</v>
      </c>
      <c r="V644" s="6">
        <f t="shared" si="439"/>
        <v>6.9799444771362129</v>
      </c>
      <c r="W644" s="6">
        <f t="shared" si="440"/>
        <v>7.6464348184574966</v>
      </c>
      <c r="X644" s="6">
        <f t="shared" si="441"/>
        <v>8.4654509335655259</v>
      </c>
      <c r="AC644" s="1">
        <f t="shared" si="442"/>
        <v>44161</v>
      </c>
      <c r="AD644" s="9">
        <f t="shared" si="443"/>
        <v>-2.2818880539525756E-3</v>
      </c>
      <c r="AE644" s="9">
        <f t="shared" si="444"/>
        <v>-2.2619046921005842E-3</v>
      </c>
      <c r="AF644" s="9">
        <f t="shared" si="445"/>
        <v>2.2134630847812243E-3</v>
      </c>
      <c r="AG644" s="9">
        <f t="shared" si="446"/>
        <v>-2.1237659434863079E-3</v>
      </c>
      <c r="AH644" s="9">
        <f t="shared" si="447"/>
        <v>1.1330345091779489E-2</v>
      </c>
      <c r="AI644" s="9">
        <f t="shared" si="448"/>
        <v>3.4002603576335283E-3</v>
      </c>
      <c r="AJ644" s="9">
        <f t="shared" si="449"/>
        <v>8.4969814161358296E-3</v>
      </c>
      <c r="AK644" s="9">
        <f t="shared" si="421"/>
        <v>-5.5849308034714301E-3</v>
      </c>
      <c r="AL644" s="9">
        <f t="shared" si="422"/>
        <v>-3.1646565257401351E-3</v>
      </c>
      <c r="AQ644" s="1">
        <f t="shared" si="450"/>
        <v>44161</v>
      </c>
      <c r="AR644" s="12">
        <f t="shared" si="423"/>
        <v>5.2070130907714727E-6</v>
      </c>
      <c r="AS644" s="12">
        <f t="shared" si="424"/>
        <v>5.116212836146639E-6</v>
      </c>
      <c r="AT644" s="12">
        <f t="shared" si="425"/>
        <v>4.8994188276892136E-6</v>
      </c>
      <c r="AU644" s="12">
        <f t="shared" si="426"/>
        <v>4.5103817827122872E-6</v>
      </c>
      <c r="AV644" s="12">
        <f t="shared" si="427"/>
        <v>1.2837671989881155E-4</v>
      </c>
      <c r="AW644" s="12">
        <f t="shared" si="428"/>
        <v>1.156177049969409E-5</v>
      </c>
      <c r="AX644" s="12">
        <f t="shared" si="429"/>
        <v>7.2198693186157646E-5</v>
      </c>
      <c r="AY644" s="12">
        <f t="shared" si="430"/>
        <v>3.1191452079564037E-5</v>
      </c>
      <c r="AZ644" s="12">
        <f t="shared" si="431"/>
        <v>1.0015050925909623E-5</v>
      </c>
      <c r="BE644" s="1">
        <f t="shared" si="451"/>
        <v>44161</v>
      </c>
      <c r="BF644" s="4">
        <f>lambda!$C$1*BF643</f>
        <v>4.8404852915221109E-5</v>
      </c>
      <c r="BG644" s="12">
        <f t="shared" si="452"/>
        <v>2.5204470278642401E-10</v>
      </c>
      <c r="BH644" s="12">
        <f t="shared" si="453"/>
        <v>2.4764952981664429E-10</v>
      </c>
      <c r="BI644" s="12">
        <f t="shared" si="454"/>
        <v>2.371556477243614E-10</v>
      </c>
      <c r="BJ644" s="12">
        <f t="shared" si="455"/>
        <v>2.1832436678368105E-10</v>
      </c>
      <c r="BK644" s="12">
        <f t="shared" si="456"/>
        <v>6.2140562444405116E-9</v>
      </c>
      <c r="BL644" s="12">
        <f t="shared" si="457"/>
        <v>5.5964580047723486E-10</v>
      </c>
      <c r="BM644" s="12">
        <f t="shared" si="458"/>
        <v>3.4947671243471372E-9</v>
      </c>
      <c r="BN644" s="12">
        <f t="shared" si="459"/>
        <v>1.5098176501234647E-9</v>
      </c>
      <c r="BO644" s="12">
        <f t="shared" si="460"/>
        <v>4.8477706700710424E-10</v>
      </c>
    </row>
    <row r="645" spans="1:67" x14ac:dyDescent="0.25">
      <c r="A645" s="1">
        <v>44160</v>
      </c>
      <c r="B645" s="33">
        <v>4.28</v>
      </c>
      <c r="C645" s="33">
        <v>4.3</v>
      </c>
      <c r="D645" s="33">
        <v>4.32</v>
      </c>
      <c r="E645" s="33">
        <v>4.3499999999999996</v>
      </c>
      <c r="F645" s="33">
        <v>4.54</v>
      </c>
      <c r="G645" s="33">
        <v>4.79</v>
      </c>
      <c r="H645" s="33">
        <v>5.29</v>
      </c>
      <c r="I645" s="33">
        <v>5.69</v>
      </c>
      <c r="J645" s="33">
        <v>6.13</v>
      </c>
      <c r="K645" s="33">
        <v>6.53</v>
      </c>
      <c r="L645" s="33">
        <v>6.74</v>
      </c>
      <c r="M645" s="33">
        <v>6.95</v>
      </c>
      <c r="O645" s="1">
        <f t="shared" si="432"/>
        <v>44160</v>
      </c>
      <c r="P645" s="6">
        <f t="shared" si="433"/>
        <v>4.2517325750610624</v>
      </c>
      <c r="Q645" s="6">
        <f t="shared" si="434"/>
        <v>4.2904855561619826</v>
      </c>
      <c r="R645" s="6">
        <f t="shared" si="435"/>
        <v>4.3679822319427686</v>
      </c>
      <c r="S645" s="6">
        <f t="shared" si="436"/>
        <v>4.7303459511260249</v>
      </c>
      <c r="T645" s="6">
        <f t="shared" si="437"/>
        <v>5.2917950015718418</v>
      </c>
      <c r="U645" s="6">
        <f t="shared" si="438"/>
        <v>6.227155285523434</v>
      </c>
      <c r="V645" s="6">
        <f t="shared" si="439"/>
        <v>6.9208872779111026</v>
      </c>
      <c r="W645" s="6">
        <f t="shared" si="440"/>
        <v>7.6892591018289309</v>
      </c>
      <c r="X645" s="6">
        <f t="shared" si="441"/>
        <v>8.4922836138198843</v>
      </c>
      <c r="AC645" s="1">
        <f t="shared" si="442"/>
        <v>44160</v>
      </c>
      <c r="AD645" s="9">
        <f t="shared" si="443"/>
        <v>2.2786010052167844E-3</v>
      </c>
      <c r="AE645" s="9">
        <f t="shared" si="444"/>
        <v>-3.2484546257363083E-6</v>
      </c>
      <c r="AF645" s="9">
        <f t="shared" si="445"/>
        <v>-1.322566014484587E-2</v>
      </c>
      <c r="AG645" s="9">
        <f t="shared" si="446"/>
        <v>0</v>
      </c>
      <c r="AH645" s="9">
        <f t="shared" si="447"/>
        <v>5.7120401387692537E-3</v>
      </c>
      <c r="AI645" s="9">
        <f t="shared" si="448"/>
        <v>6.0074228254929406E-3</v>
      </c>
      <c r="AJ645" s="9">
        <f t="shared" si="449"/>
        <v>3.0876005083200608E-3</v>
      </c>
      <c r="AK645" s="9">
        <f t="shared" ref="AK645:AK708" si="461">LN(W645/W646)</f>
        <v>2.9907531863676631E-3</v>
      </c>
      <c r="AL645" s="9">
        <f t="shared" ref="AL645:AL708" si="462">LN(X645/X646)</f>
        <v>7.8729460556252531E-3</v>
      </c>
      <c r="AQ645" s="1">
        <f t="shared" si="450"/>
        <v>44160</v>
      </c>
      <c r="AR645" s="12">
        <f t="shared" ref="AR645:AR708" si="463">AD645^2</f>
        <v>5.1920225409749405E-6</v>
      </c>
      <c r="AS645" s="12">
        <f t="shared" ref="AS645:AS708" si="464">AE645^2</f>
        <v>1.0552457455467619E-11</v>
      </c>
      <c r="AT645" s="12">
        <f t="shared" ref="AT645:AT708" si="465">AF645^2</f>
        <v>1.7491808626696447E-4</v>
      </c>
      <c r="AU645" s="12">
        <f t="shared" ref="AU645:AU708" si="466">AG645^2</f>
        <v>0</v>
      </c>
      <c r="AV645" s="12">
        <f t="shared" ref="AV645:AV708" si="467">AH645^2</f>
        <v>3.2627402546911072E-5</v>
      </c>
      <c r="AW645" s="12">
        <f t="shared" ref="AW645:AW708" si="468">AI645^2</f>
        <v>3.6089129004253588E-5</v>
      </c>
      <c r="AX645" s="12">
        <f t="shared" ref="AX645:AX708" si="469">AJ645^2</f>
        <v>9.5332768989782982E-6</v>
      </c>
      <c r="AY645" s="12">
        <f t="shared" ref="AY645:AY708" si="470">AK645^2</f>
        <v>8.9446046217683296E-6</v>
      </c>
      <c r="AZ645" s="12">
        <f t="shared" ref="AZ645:AZ708" si="471">AL645^2</f>
        <v>6.1983279594785237E-5</v>
      </c>
      <c r="BE645" s="1">
        <f t="shared" si="451"/>
        <v>44160</v>
      </c>
      <c r="BF645" s="4">
        <f>lambda!$C$1*BF644</f>
        <v>4.802068741589396E-5</v>
      </c>
      <c r="BG645" s="12">
        <f t="shared" si="452"/>
        <v>2.4932449149643313E-10</v>
      </c>
      <c r="BH645" s="12">
        <f t="shared" si="453"/>
        <v>5.0673626093853031E-16</v>
      </c>
      <c r="BI645" s="12">
        <f t="shared" si="454"/>
        <v>8.3996867440122755E-9</v>
      </c>
      <c r="BJ645" s="12">
        <f t="shared" si="455"/>
        <v>0</v>
      </c>
      <c r="BK645" s="12">
        <f t="shared" si="456"/>
        <v>1.5667902988977591E-9</v>
      </c>
      <c r="BL645" s="12">
        <f t="shared" si="457"/>
        <v>1.733024783025134E-9</v>
      </c>
      <c r="BM645" s="12">
        <f t="shared" si="458"/>
        <v>4.5779451001499974E-10</v>
      </c>
      <c r="BN645" s="12">
        <f t="shared" si="459"/>
        <v>4.295260626006974E-10</v>
      </c>
      <c r="BO645" s="12">
        <f t="shared" si="460"/>
        <v>2.9764796944331402E-9</v>
      </c>
    </row>
    <row r="646" spans="1:67" x14ac:dyDescent="0.25">
      <c r="A646" s="1">
        <v>44159</v>
      </c>
      <c r="B646" s="33">
        <v>4.2300000000000004</v>
      </c>
      <c r="C646" s="33">
        <v>4.2699999999999996</v>
      </c>
      <c r="D646" s="33">
        <v>4.3</v>
      </c>
      <c r="E646" s="33">
        <v>4.3499999999999996</v>
      </c>
      <c r="F646" s="33">
        <v>4.54</v>
      </c>
      <c r="G646" s="33">
        <v>4.78</v>
      </c>
      <c r="H646" s="33">
        <v>5.27</v>
      </c>
      <c r="I646" s="33">
        <v>5.67</v>
      </c>
      <c r="J646" s="33">
        <v>6.11</v>
      </c>
      <c r="K646" s="33">
        <v>6.5</v>
      </c>
      <c r="L646" s="33">
        <v>6.71</v>
      </c>
      <c r="M646" s="33">
        <v>6.92</v>
      </c>
      <c r="O646" s="1">
        <f t="shared" si="432"/>
        <v>44159</v>
      </c>
      <c r="P646" s="6">
        <f t="shared" si="433"/>
        <v>4.2420556021086853</v>
      </c>
      <c r="Q646" s="6">
        <f t="shared" si="434"/>
        <v>4.2904994936322716</v>
      </c>
      <c r="R646" s="6">
        <f t="shared" si="435"/>
        <v>4.4261353897444344</v>
      </c>
      <c r="S646" s="6">
        <f t="shared" si="436"/>
        <v>4.7303459511260249</v>
      </c>
      <c r="T646" s="6">
        <f t="shared" si="437"/>
        <v>5.2616542207429173</v>
      </c>
      <c r="U646" s="6">
        <f t="shared" si="438"/>
        <v>6.1898582723553979</v>
      </c>
      <c r="V646" s="6">
        <f t="shared" si="439"/>
        <v>6.8995512982747309</v>
      </c>
      <c r="W646" s="6">
        <f t="shared" si="440"/>
        <v>7.6662967801035018</v>
      </c>
      <c r="X646" s="6">
        <f t="shared" si="441"/>
        <v>8.4256868234983173</v>
      </c>
      <c r="AC646" s="1">
        <f t="shared" si="442"/>
        <v>44159</v>
      </c>
      <c r="AD646" s="9">
        <f t="shared" si="443"/>
        <v>4.5819184131527073E-3</v>
      </c>
      <c r="AE646" s="9">
        <f t="shared" si="444"/>
        <v>-2.2546862042139766E-3</v>
      </c>
      <c r="AF646" s="9">
        <f t="shared" si="445"/>
        <v>1.5444193006282194E-2</v>
      </c>
      <c r="AG646" s="9">
        <f t="shared" si="446"/>
        <v>2.1162409364933982E-3</v>
      </c>
      <c r="AH646" s="9">
        <f t="shared" si="447"/>
        <v>-3.8205669574107597E-3</v>
      </c>
      <c r="AI646" s="9">
        <f t="shared" si="448"/>
        <v>4.320140499389221E-3</v>
      </c>
      <c r="AJ646" s="9">
        <f t="shared" si="449"/>
        <v>-3.9104589265889656E-3</v>
      </c>
      <c r="AK646" s="9">
        <f t="shared" si="461"/>
        <v>5.0506829215428159E-3</v>
      </c>
      <c r="AL646" s="9">
        <f t="shared" si="462"/>
        <v>-7.9090094034237213E-3</v>
      </c>
      <c r="AQ646" s="1">
        <f t="shared" si="450"/>
        <v>44159</v>
      </c>
      <c r="AR646" s="12">
        <f t="shared" si="463"/>
        <v>2.0993976344787824E-5</v>
      </c>
      <c r="AS646" s="12">
        <f t="shared" si="464"/>
        <v>5.0836098794728297E-6</v>
      </c>
      <c r="AT646" s="12">
        <f t="shared" si="465"/>
        <v>2.3852309761529582E-4</v>
      </c>
      <c r="AU646" s="12">
        <f t="shared" si="466"/>
        <v>4.4784757012904546E-6</v>
      </c>
      <c r="AV646" s="12">
        <f t="shared" si="467"/>
        <v>1.459673187605891E-5</v>
      </c>
      <c r="AW646" s="12">
        <f t="shared" si="468"/>
        <v>1.8663613934462947E-5</v>
      </c>
      <c r="AX646" s="12">
        <f t="shared" si="469"/>
        <v>1.5291689016539326E-5</v>
      </c>
      <c r="AY646" s="12">
        <f t="shared" si="470"/>
        <v>2.5509397973964275E-5</v>
      </c>
      <c r="AZ646" s="12">
        <f t="shared" si="471"/>
        <v>6.2552429743444843E-5</v>
      </c>
      <c r="BE646" s="1">
        <f t="shared" si="451"/>
        <v>44159</v>
      </c>
      <c r="BF646" s="4">
        <f>lambda!$C$1*BF645</f>
        <v>4.7639570849101153E-5</v>
      </c>
      <c r="BG646" s="12">
        <f t="shared" si="452"/>
        <v>1.0001440234818732E-9</v>
      </c>
      <c r="BH646" s="12">
        <f t="shared" si="453"/>
        <v>2.4218099302233644E-10</v>
      </c>
      <c r="BI646" s="12">
        <f t="shared" si="454"/>
        <v>1.1363138007990955E-8</v>
      </c>
      <c r="BJ646" s="12">
        <f t="shared" si="455"/>
        <v>2.1335266046760458E-10</v>
      </c>
      <c r="BK646" s="12">
        <f t="shared" si="456"/>
        <v>6.9538204237484166E-10</v>
      </c>
      <c r="BL646" s="12">
        <f t="shared" si="457"/>
        <v>8.8912655833111906E-10</v>
      </c>
      <c r="BM646" s="12">
        <f t="shared" si="458"/>
        <v>7.284895023058471E-10</v>
      </c>
      <c r="BN646" s="12">
        <f t="shared" si="459"/>
        <v>1.2152567720985885E-9</v>
      </c>
      <c r="BO646" s="12">
        <f t="shared" si="460"/>
        <v>2.9799709085462629E-9</v>
      </c>
    </row>
    <row r="647" spans="1:67" x14ac:dyDescent="0.25">
      <c r="A647" s="1">
        <v>44158</v>
      </c>
      <c r="B647" s="33">
        <v>4.2699999999999996</v>
      </c>
      <c r="C647" s="33">
        <v>4.28</v>
      </c>
      <c r="D647" s="33">
        <v>4.3099999999999996</v>
      </c>
      <c r="E647" s="33">
        <v>4.34</v>
      </c>
      <c r="F647" s="33">
        <v>4.53</v>
      </c>
      <c r="G647" s="33">
        <v>4.78</v>
      </c>
      <c r="H647" s="33">
        <v>5.26</v>
      </c>
      <c r="I647" s="33">
        <v>5.67</v>
      </c>
      <c r="J647" s="33">
        <v>6.1</v>
      </c>
      <c r="K647" s="33">
        <v>6.51</v>
      </c>
      <c r="L647" s="33">
        <v>6.72</v>
      </c>
      <c r="M647" s="33">
        <v>6.94</v>
      </c>
      <c r="O647" s="1">
        <f t="shared" ref="O647:O710" si="472">A647</f>
        <v>44158</v>
      </c>
      <c r="P647" s="6">
        <f t="shared" ref="P647:P710" si="473">((1+C647/100)^Q$2/(1+B647/100)^P$2-1)*100/(Q$2-P$2)</f>
        <v>4.2226633103119582</v>
      </c>
      <c r="Q647" s="6">
        <f t="shared" ref="Q647:Q710" si="474">((1+D647/100)^R$2/(1+C647/100)^Q$2-1)*100/(R$2-Q$2)</f>
        <v>4.3001841374634253</v>
      </c>
      <c r="R647" s="6">
        <f t="shared" ref="R647:R710" si="475">((1+E647/100)^S$2/(1+D647/100)^R$2-1)*100/(S$2-R$2)</f>
        <v>4.3583024612379617</v>
      </c>
      <c r="S647" s="6">
        <f t="shared" ref="S647:S710" si="476">((1+F647/100)^T$2/(1+E647/100)^S$2-1)*100/(T$2-S$2)</f>
        <v>4.720345984282126</v>
      </c>
      <c r="T647" s="6">
        <f t="shared" ref="T647:T710" si="477">((1+G647/100)^U$2/(1+F647/100)^T$2-1)*100/(U$2-T$2)</f>
        <v>5.2817951734298374</v>
      </c>
      <c r="U647" s="6">
        <f t="shared" ref="U647:U710" si="478">((1+H647/100)^V$2/(1+G647/100)^U$2-1)*100/(V$2-U$2)</f>
        <v>6.1631748944190328</v>
      </c>
      <c r="V647" s="6">
        <f t="shared" ref="V647:V710" si="479">((1+I647/100)^W$2/(1+H647/100)^V$2-1)*100/(W$2-V$2)</f>
        <v>6.9265845319648855</v>
      </c>
      <c r="W647" s="6">
        <f t="shared" ref="W647:W710" si="480">((1+J647/100)^X$2/(1+I647/100)^W$2-1)*100/(X$2-W$2)</f>
        <v>7.6276743627793877</v>
      </c>
      <c r="X647" s="6">
        <f t="shared" ref="X647:X710" si="481">((1+K647/100)^Y$2/(1+J647/100)^X$2-1)*100/(Y$2-X$2)</f>
        <v>8.4925898795199029</v>
      </c>
      <c r="AC647" s="1">
        <f t="shared" ref="AC647:AC710" si="482">O647</f>
        <v>44158</v>
      </c>
      <c r="AD647" s="9">
        <f t="shared" ref="AD647:AD710" si="483">LN(P647/P648)</f>
        <v>2.2956836271863933E-3</v>
      </c>
      <c r="AE647" s="9">
        <f t="shared" ref="AE647:AE710" si="484">LN(Q647/Q648)</f>
        <v>-4.5389701311009801E-6</v>
      </c>
      <c r="AF647" s="9">
        <f t="shared" ref="AF647:AF710" si="485">LN(R647/R648)</f>
        <v>-4.4409072601524473E-3</v>
      </c>
      <c r="AG647" s="9">
        <f t="shared" ref="AG647:AG710" si="486">LN(S647/S648)</f>
        <v>-2.1241573884325277E-3</v>
      </c>
      <c r="AH647" s="9">
        <f t="shared" ref="AH647:AH710" si="487">LN(T647/T648)</f>
        <v>0</v>
      </c>
      <c r="AI647" s="9">
        <f t="shared" ref="AI647:AI710" si="488">LN(U647/U648)</f>
        <v>-8.6233289224558144E-3</v>
      </c>
      <c r="AJ647" s="9">
        <f t="shared" ref="AJ647:AJ710" si="489">LN(V647/V648)</f>
        <v>2.3655393700382308E-3</v>
      </c>
      <c r="AK647" s="9">
        <f t="shared" si="461"/>
        <v>-6.5470380356102472E-3</v>
      </c>
      <c r="AL647" s="9">
        <f t="shared" si="462"/>
        <v>-3.1218759553244008E-3</v>
      </c>
      <c r="AQ647" s="1">
        <f t="shared" ref="AQ647:AQ710" si="490">AC647</f>
        <v>44158</v>
      </c>
      <c r="AR647" s="12">
        <f t="shared" si="463"/>
        <v>5.270163316131675E-6</v>
      </c>
      <c r="AS647" s="12">
        <f t="shared" si="464"/>
        <v>2.0602249851026848E-11</v>
      </c>
      <c r="AT647" s="12">
        <f t="shared" si="465"/>
        <v>1.9721657293274716E-5</v>
      </c>
      <c r="AU647" s="12">
        <f t="shared" si="466"/>
        <v>4.5120446108324962E-6</v>
      </c>
      <c r="AV647" s="12">
        <f t="shared" si="467"/>
        <v>0</v>
      </c>
      <c r="AW647" s="12">
        <f t="shared" si="468"/>
        <v>7.4361801704862952E-5</v>
      </c>
      <c r="AX647" s="12">
        <f t="shared" si="469"/>
        <v>5.5957765112008695E-6</v>
      </c>
      <c r="AY647" s="12">
        <f t="shared" si="470"/>
        <v>4.2863707039727282E-5</v>
      </c>
      <c r="AZ647" s="12">
        <f t="shared" si="471"/>
        <v>9.7461094804326401E-6</v>
      </c>
      <c r="BE647" s="1">
        <f t="shared" ref="BE647:BE710" si="491">AQ647</f>
        <v>44158</v>
      </c>
      <c r="BF647" s="4">
        <f>lambda!$C$1*BF646</f>
        <v>4.726147901696543E-5</v>
      </c>
      <c r="BG647" s="12">
        <f t="shared" ref="BG647:BG710" si="492">AR647*$BF647</f>
        <v>2.4907571298133812E-10</v>
      </c>
      <c r="BH647" s="12">
        <f t="shared" ref="BH647:BH710" si="493">AS647*$BF647</f>
        <v>9.7369279903658463E-16</v>
      </c>
      <c r="BI647" s="12">
        <f t="shared" ref="BI647:BI710" si="494">AT647*$BF647</f>
        <v>9.3207469234588615E-10</v>
      </c>
      <c r="BJ647" s="12">
        <f t="shared" ref="BJ647:BJ710" si="495">AU647*$BF647</f>
        <v>2.1324590169847197E-10</v>
      </c>
      <c r="BK647" s="12">
        <f t="shared" ref="BK647:BK710" si="496">AV647*$BF647</f>
        <v>0</v>
      </c>
      <c r="BL647" s="12">
        <f t="shared" ref="BL647:BL710" si="497">AW647*$BF647</f>
        <v>3.5144487309381245E-9</v>
      </c>
      <c r="BM647" s="12">
        <f t="shared" ref="BM647:BM710" si="498">AX647*$BF647</f>
        <v>2.6446467416774792E-10</v>
      </c>
      <c r="BN647" s="12">
        <f t="shared" ref="BN647:BN710" si="499">AY647*$BF647</f>
        <v>2.0258021908474244E-9</v>
      </c>
      <c r="BO647" s="12">
        <f t="shared" ref="BO647:BO710" si="500">AZ647*$BF647</f>
        <v>4.6061554870651507E-10</v>
      </c>
    </row>
    <row r="648" spans="1:67" x14ac:dyDescent="0.25">
      <c r="A648" s="1">
        <v>44155</v>
      </c>
      <c r="B648" s="33">
        <v>4.22</v>
      </c>
      <c r="C648" s="33">
        <v>4.25</v>
      </c>
      <c r="D648" s="33">
        <v>4.29</v>
      </c>
      <c r="E648" s="33">
        <v>4.33</v>
      </c>
      <c r="F648" s="33">
        <v>4.53</v>
      </c>
      <c r="G648" s="33">
        <v>4.78</v>
      </c>
      <c r="H648" s="33">
        <v>5.28</v>
      </c>
      <c r="I648" s="33">
        <v>5.68</v>
      </c>
      <c r="J648" s="33">
        <v>6.12</v>
      </c>
      <c r="K648" s="33">
        <v>6.53</v>
      </c>
      <c r="L648" s="33">
        <v>6.74</v>
      </c>
      <c r="M648" s="33">
        <v>6.95</v>
      </c>
      <c r="O648" s="1">
        <f t="shared" si="472"/>
        <v>44155</v>
      </c>
      <c r="P648" s="6">
        <f t="shared" si="473"/>
        <v>4.2129805298401379</v>
      </c>
      <c r="Q648" s="6">
        <f t="shared" si="474"/>
        <v>4.3002036559150802</v>
      </c>
      <c r="R648" s="6">
        <f t="shared" si="475"/>
        <v>4.3777003184426455</v>
      </c>
      <c r="S648" s="6">
        <f t="shared" si="476"/>
        <v>4.7303833988306287</v>
      </c>
      <c r="T648" s="6">
        <f t="shared" si="477"/>
        <v>5.2817951734298374</v>
      </c>
      <c r="U648" s="6">
        <f t="shared" si="478"/>
        <v>6.2165517912428747</v>
      </c>
      <c r="V648" s="6">
        <f t="shared" si="479"/>
        <v>6.910218788091937</v>
      </c>
      <c r="W648" s="6">
        <f t="shared" si="480"/>
        <v>7.6777768694995387</v>
      </c>
      <c r="X648" s="6">
        <f t="shared" si="481"/>
        <v>8.5191441196183373</v>
      </c>
      <c r="AC648" s="1">
        <f t="shared" si="482"/>
        <v>44155</v>
      </c>
      <c r="AD648" s="9">
        <f t="shared" si="483"/>
        <v>-6.874315075583769E-3</v>
      </c>
      <c r="AE648" s="9">
        <f t="shared" si="484"/>
        <v>-4.4891563864606224E-3</v>
      </c>
      <c r="AF648" s="9">
        <f t="shared" si="485"/>
        <v>8.911313934907692E-6</v>
      </c>
      <c r="AG648" s="9">
        <f t="shared" si="486"/>
        <v>2.1316823954254565E-3</v>
      </c>
      <c r="AH648" s="9">
        <f t="shared" si="487"/>
        <v>-7.5721521671374033E-3</v>
      </c>
      <c r="AI648" s="9">
        <f t="shared" si="488"/>
        <v>8.836016997732345E-4</v>
      </c>
      <c r="AJ648" s="9">
        <f t="shared" si="489"/>
        <v>3.9178636402284247E-3</v>
      </c>
      <c r="AK648" s="9">
        <f t="shared" si="461"/>
        <v>5.0440511864023553E-3</v>
      </c>
      <c r="AL648" s="9">
        <f t="shared" si="462"/>
        <v>1.5600105348778878E-3</v>
      </c>
      <c r="AQ648" s="1">
        <f t="shared" si="490"/>
        <v>44155</v>
      </c>
      <c r="AR648" s="12">
        <f t="shared" si="463"/>
        <v>4.7256207758398277E-5</v>
      </c>
      <c r="AS648" s="12">
        <f t="shared" si="464"/>
        <v>2.0152525062100192E-5</v>
      </c>
      <c r="AT648" s="12">
        <f t="shared" si="465"/>
        <v>7.9411516046480012E-11</v>
      </c>
      <c r="AU648" s="12">
        <f t="shared" si="466"/>
        <v>4.5440698349668118E-6</v>
      </c>
      <c r="AV648" s="12">
        <f t="shared" si="467"/>
        <v>5.7337488442283673E-5</v>
      </c>
      <c r="AW648" s="12">
        <f t="shared" si="468"/>
        <v>7.8075196384214919E-7</v>
      </c>
      <c r="AX648" s="12">
        <f t="shared" si="469"/>
        <v>1.5349655503423922E-5</v>
      </c>
      <c r="AY648" s="12">
        <f t="shared" si="470"/>
        <v>2.5442452371047009E-5</v>
      </c>
      <c r="AZ648" s="12">
        <f t="shared" si="471"/>
        <v>2.4336328689299936E-6</v>
      </c>
      <c r="BE648" s="1">
        <f t="shared" si="491"/>
        <v>44155</v>
      </c>
      <c r="BF648" s="4">
        <f>lambda!$C$1*BF647</f>
        <v>4.6886387913656185E-5</v>
      </c>
      <c r="BG648" s="12">
        <f t="shared" si="492"/>
        <v>2.2156728882885905E-9</v>
      </c>
      <c r="BH648" s="12">
        <f t="shared" si="493"/>
        <v>9.4487910750130772E-10</v>
      </c>
      <c r="BI648" s="12">
        <f t="shared" si="494"/>
        <v>3.7233191461667948E-15</v>
      </c>
      <c r="BJ648" s="12">
        <f t="shared" si="495"/>
        <v>2.1305502098899757E-10</v>
      </c>
      <c r="BK648" s="12">
        <f t="shared" si="496"/>
        <v>2.6883477250996904E-9</v>
      </c>
      <c r="BL648" s="12">
        <f t="shared" si="497"/>
        <v>3.6606639441051877E-11</v>
      </c>
      <c r="BM648" s="12">
        <f t="shared" si="498"/>
        <v>7.1968990227452148E-10</v>
      </c>
      <c r="BN648" s="12">
        <f t="shared" si="499"/>
        <v>1.1929046913436315E-9</v>
      </c>
      <c r="BO648" s="12">
        <f t="shared" si="500"/>
        <v>1.1410425473207568E-10</v>
      </c>
    </row>
    <row r="649" spans="1:67" x14ac:dyDescent="0.25">
      <c r="A649" s="1">
        <v>44154</v>
      </c>
      <c r="B649" s="33">
        <v>4.29</v>
      </c>
      <c r="C649" s="33">
        <v>4.3</v>
      </c>
      <c r="D649" s="33">
        <v>4.33</v>
      </c>
      <c r="E649" s="33">
        <v>4.3600000000000003</v>
      </c>
      <c r="F649" s="33">
        <v>4.54</v>
      </c>
      <c r="G649" s="33">
        <v>4.8</v>
      </c>
      <c r="H649" s="33">
        <v>5.29</v>
      </c>
      <c r="I649" s="33">
        <v>5.68</v>
      </c>
      <c r="J649" s="33">
        <v>6.11</v>
      </c>
      <c r="K649" s="33">
        <v>6.52</v>
      </c>
      <c r="L649" s="33">
        <v>6.74</v>
      </c>
      <c r="M649" s="33">
        <v>6.96</v>
      </c>
      <c r="O649" s="1">
        <f t="shared" si="472"/>
        <v>44154</v>
      </c>
      <c r="P649" s="6">
        <f t="shared" si="473"/>
        <v>4.2420416586443466</v>
      </c>
      <c r="Q649" s="6">
        <f t="shared" si="474"/>
        <v>4.3195513375122729</v>
      </c>
      <c r="R649" s="6">
        <f t="shared" si="475"/>
        <v>4.3776613075546145</v>
      </c>
      <c r="S649" s="6">
        <f t="shared" si="476"/>
        <v>4.7203104637792315</v>
      </c>
      <c r="T649" s="6">
        <f t="shared" si="477"/>
        <v>5.321941535556074</v>
      </c>
      <c r="U649" s="6">
        <f t="shared" si="478"/>
        <v>6.2110612615912997</v>
      </c>
      <c r="V649" s="6">
        <f t="shared" si="479"/>
        <v>6.8831984587018002</v>
      </c>
      <c r="W649" s="6">
        <f t="shared" si="480"/>
        <v>7.6391472766963089</v>
      </c>
      <c r="X649" s="6">
        <f t="shared" si="481"/>
        <v>8.5058645258897858</v>
      </c>
      <c r="AC649" s="1">
        <f t="shared" si="482"/>
        <v>44154</v>
      </c>
      <c r="AD649" s="9">
        <f t="shared" si="483"/>
        <v>-6.8283074729869669E-3</v>
      </c>
      <c r="AE649" s="9">
        <f t="shared" si="484"/>
        <v>-4.4729510249567409E-3</v>
      </c>
      <c r="AF649" s="9">
        <f t="shared" si="485"/>
        <v>-4.4118077729596236E-3</v>
      </c>
      <c r="AG649" s="9">
        <f t="shared" si="486"/>
        <v>-4.2280460417008989E-3</v>
      </c>
      <c r="AH649" s="9">
        <f t="shared" si="487"/>
        <v>1.3320837694484222E-2</v>
      </c>
      <c r="AI649" s="9">
        <f t="shared" si="488"/>
        <v>1.0351733367472846E-2</v>
      </c>
      <c r="AJ649" s="9">
        <f t="shared" si="489"/>
        <v>-8.257792187986809E-4</v>
      </c>
      <c r="AK649" s="9">
        <f t="shared" si="461"/>
        <v>-7.0855231342215321E-3</v>
      </c>
      <c r="AL649" s="9">
        <f t="shared" si="462"/>
        <v>-4.7112682923529554E-3</v>
      </c>
      <c r="AQ649" s="1">
        <f t="shared" si="490"/>
        <v>44154</v>
      </c>
      <c r="AR649" s="12">
        <f t="shared" si="463"/>
        <v>4.662578294564966E-5</v>
      </c>
      <c r="AS649" s="12">
        <f t="shared" si="464"/>
        <v>2.0007290871661558E-5</v>
      </c>
      <c r="AT649" s="12">
        <f t="shared" si="465"/>
        <v>1.9464047825546954E-5</v>
      </c>
      <c r="AU649" s="12">
        <f t="shared" si="466"/>
        <v>1.7876373330742639E-5</v>
      </c>
      <c r="AV649" s="12">
        <f t="shared" si="467"/>
        <v>1.7744471688279173E-4</v>
      </c>
      <c r="AW649" s="12">
        <f t="shared" si="468"/>
        <v>1.071583837112507E-4</v>
      </c>
      <c r="AX649" s="12">
        <f t="shared" si="469"/>
        <v>6.8191131819975966E-7</v>
      </c>
      <c r="AY649" s="12">
        <f t="shared" si="470"/>
        <v>5.0204638085588526E-5</v>
      </c>
      <c r="AZ649" s="12">
        <f t="shared" si="471"/>
        <v>2.2196048922530332E-5</v>
      </c>
      <c r="BE649" s="1">
        <f t="shared" si="491"/>
        <v>44154</v>
      </c>
      <c r="BF649" s="4">
        <f>lambda!$C$1*BF648</f>
        <v>4.6514273723865265E-5</v>
      </c>
      <c r="BG649" s="12">
        <f t="shared" si="492"/>
        <v>2.1687644305234771E-9</v>
      </c>
      <c r="BH649" s="12">
        <f t="shared" si="493"/>
        <v>9.3062460407745661E-10</v>
      </c>
      <c r="BI649" s="12">
        <f t="shared" si="494"/>
        <v>9.0535604833189553E-10</v>
      </c>
      <c r="BJ649" s="12">
        <f t="shared" si="495"/>
        <v>8.3150652229616814E-10</v>
      </c>
      <c r="BK649" s="12">
        <f t="shared" si="496"/>
        <v>8.2537121319399497E-9</v>
      </c>
      <c r="BL649" s="12">
        <f t="shared" si="497"/>
        <v>4.9843943917521004E-9</v>
      </c>
      <c r="BM649" s="12">
        <f t="shared" si="498"/>
        <v>3.1718609710145406E-11</v>
      </c>
      <c r="BN649" s="12">
        <f t="shared" si="499"/>
        <v>2.3352322781206558E-9</v>
      </c>
      <c r="BO649" s="12">
        <f t="shared" si="500"/>
        <v>1.0324330951708806E-9</v>
      </c>
    </row>
    <row r="650" spans="1:67" x14ac:dyDescent="0.25">
      <c r="A650" s="1">
        <v>44153</v>
      </c>
      <c r="B650" s="33">
        <v>4.3</v>
      </c>
      <c r="C650" s="33">
        <v>4.32</v>
      </c>
      <c r="D650" s="33">
        <v>4.3499999999999996</v>
      </c>
      <c r="E650" s="33">
        <v>4.38</v>
      </c>
      <c r="F650" s="33">
        <v>4.5599999999999996</v>
      </c>
      <c r="G650" s="33">
        <v>4.79</v>
      </c>
      <c r="H650" s="33">
        <v>5.26</v>
      </c>
      <c r="I650" s="33">
        <v>5.66</v>
      </c>
      <c r="J650" s="33">
        <v>6.11</v>
      </c>
      <c r="K650" s="33">
        <v>6.53</v>
      </c>
      <c r="L650" s="33">
        <v>6.74</v>
      </c>
      <c r="M650" s="33">
        <v>6.96</v>
      </c>
      <c r="O650" s="1">
        <f t="shared" si="472"/>
        <v>44153</v>
      </c>
      <c r="P650" s="6">
        <f t="shared" si="473"/>
        <v>4.2711067431378424</v>
      </c>
      <c r="Q650" s="6">
        <f t="shared" si="474"/>
        <v>4.3389157548541668</v>
      </c>
      <c r="R650" s="6">
        <f t="shared" si="475"/>
        <v>4.3970173739651841</v>
      </c>
      <c r="S650" s="6">
        <f t="shared" si="476"/>
        <v>4.7403104042920141</v>
      </c>
      <c r="T650" s="6">
        <f t="shared" si="477"/>
        <v>5.2515189017196873</v>
      </c>
      <c r="U650" s="6">
        <f t="shared" si="478"/>
        <v>6.1470976497949525</v>
      </c>
      <c r="V650" s="6">
        <f t="shared" si="479"/>
        <v>6.8888848084594612</v>
      </c>
      <c r="W650" s="6">
        <f t="shared" si="480"/>
        <v>7.6934668454740063</v>
      </c>
      <c r="X650" s="6">
        <f t="shared" si="481"/>
        <v>8.5460324824422305</v>
      </c>
      <c r="AC650" s="1">
        <f t="shared" si="482"/>
        <v>44153</v>
      </c>
      <c r="AD650" s="9">
        <f t="shared" si="483"/>
        <v>6.825020508231602E-3</v>
      </c>
      <c r="AE650" s="9">
        <f t="shared" si="484"/>
        <v>4.4684339221347262E-3</v>
      </c>
      <c r="AF650" s="9">
        <f t="shared" si="485"/>
        <v>-8.8691096057443577E-6</v>
      </c>
      <c r="AG650" s="9">
        <f t="shared" si="486"/>
        <v>-2.1226951631950837E-3</v>
      </c>
      <c r="AH650" s="9">
        <f t="shared" si="487"/>
        <v>-3.8268277677456874E-3</v>
      </c>
      <c r="AI650" s="9">
        <f t="shared" si="488"/>
        <v>0</v>
      </c>
      <c r="AJ650" s="9">
        <f t="shared" si="489"/>
        <v>0</v>
      </c>
      <c r="AK650" s="9">
        <f t="shared" si="461"/>
        <v>5.0361446908975208E-3</v>
      </c>
      <c r="AL650" s="9">
        <f t="shared" si="462"/>
        <v>6.273133712799488E-3</v>
      </c>
      <c r="AQ650" s="1">
        <f t="shared" si="490"/>
        <v>44153</v>
      </c>
      <c r="AR650" s="12">
        <f t="shared" si="463"/>
        <v>4.6580904937781954E-5</v>
      </c>
      <c r="AS650" s="12">
        <f t="shared" si="464"/>
        <v>1.9966901716484333E-5</v>
      </c>
      <c r="AT650" s="12">
        <f t="shared" si="465"/>
        <v>7.866110519870684E-11</v>
      </c>
      <c r="AU650" s="12">
        <f t="shared" si="466"/>
        <v>4.5058347558518027E-6</v>
      </c>
      <c r="AV650" s="12">
        <f t="shared" si="467"/>
        <v>1.4644610763989442E-5</v>
      </c>
      <c r="AW650" s="12">
        <f t="shared" si="468"/>
        <v>0</v>
      </c>
      <c r="AX650" s="12">
        <f t="shared" si="469"/>
        <v>0</v>
      </c>
      <c r="AY650" s="12">
        <f t="shared" si="470"/>
        <v>2.5362753347655287E-5</v>
      </c>
      <c r="AZ650" s="12">
        <f t="shared" si="471"/>
        <v>3.935220657866149E-5</v>
      </c>
      <c r="BE650" s="1">
        <f t="shared" si="491"/>
        <v>44153</v>
      </c>
      <c r="BF650" s="4">
        <f>lambda!$C$1*BF649</f>
        <v>4.6145112821294908E-5</v>
      </c>
      <c r="BG650" s="12">
        <f t="shared" si="492"/>
        <v>2.1494811136719615E-9</v>
      </c>
      <c r="BH650" s="12">
        <f t="shared" si="493"/>
        <v>9.2137493239887654E-10</v>
      </c>
      <c r="BI650" s="12">
        <f t="shared" si="494"/>
        <v>3.6298255740420744E-15</v>
      </c>
      <c r="BJ650" s="12">
        <f t="shared" si="495"/>
        <v>2.0792225316289323E-10</v>
      </c>
      <c r="BK650" s="12">
        <f t="shared" si="496"/>
        <v>6.7577721592824266E-10</v>
      </c>
      <c r="BL650" s="12">
        <f t="shared" si="497"/>
        <v>0</v>
      </c>
      <c r="BM650" s="12">
        <f t="shared" si="498"/>
        <v>0</v>
      </c>
      <c r="BN650" s="12">
        <f t="shared" si="499"/>
        <v>1.1703671146862283E-9</v>
      </c>
      <c r="BO650" s="12">
        <f t="shared" si="500"/>
        <v>1.8159120123392381E-9</v>
      </c>
    </row>
    <row r="651" spans="1:67" x14ac:dyDescent="0.25">
      <c r="A651" s="1">
        <v>44152</v>
      </c>
      <c r="B651" s="33">
        <v>4.2300000000000004</v>
      </c>
      <c r="C651" s="33">
        <v>4.2699999999999996</v>
      </c>
      <c r="D651" s="33">
        <v>4.3099999999999996</v>
      </c>
      <c r="E651" s="33">
        <v>4.3499999999999996</v>
      </c>
      <c r="F651" s="33">
        <v>4.55</v>
      </c>
      <c r="G651" s="33">
        <v>4.79</v>
      </c>
      <c r="H651" s="33">
        <v>5.26</v>
      </c>
      <c r="I651" s="33">
        <v>5.66</v>
      </c>
      <c r="J651" s="33">
        <v>6.1</v>
      </c>
      <c r="K651" s="33">
        <v>6.51</v>
      </c>
      <c r="L651" s="33">
        <v>6.72</v>
      </c>
      <c r="M651" s="33">
        <v>6.94</v>
      </c>
      <c r="O651" s="1">
        <f t="shared" si="472"/>
        <v>44152</v>
      </c>
      <c r="P651" s="6">
        <f t="shared" si="473"/>
        <v>4.2420556021086853</v>
      </c>
      <c r="Q651" s="6">
        <f t="shared" si="474"/>
        <v>4.3195708494138785</v>
      </c>
      <c r="R651" s="6">
        <f t="shared" si="475"/>
        <v>4.3970563717671496</v>
      </c>
      <c r="S651" s="6">
        <f t="shared" si="476"/>
        <v>4.750383325347407</v>
      </c>
      <c r="T651" s="6">
        <f t="shared" si="477"/>
        <v>5.2716540623990005</v>
      </c>
      <c r="U651" s="6">
        <f t="shared" si="478"/>
        <v>6.1470976497949525</v>
      </c>
      <c r="V651" s="6">
        <f t="shared" si="479"/>
        <v>6.8888848084594612</v>
      </c>
      <c r="W651" s="6">
        <f t="shared" si="480"/>
        <v>7.6548188334408493</v>
      </c>
      <c r="X651" s="6">
        <f t="shared" si="481"/>
        <v>8.4925898795199029</v>
      </c>
      <c r="AC651" s="1">
        <f t="shared" si="482"/>
        <v>44152</v>
      </c>
      <c r="AD651" s="9">
        <f t="shared" si="483"/>
        <v>9.1716449987494248E-3</v>
      </c>
      <c r="AE651" s="9">
        <f t="shared" si="484"/>
        <v>2.2312852493324227E-3</v>
      </c>
      <c r="AF651" s="9">
        <f t="shared" si="485"/>
        <v>-6.605377166492031E-3</v>
      </c>
      <c r="AG651" s="9">
        <f t="shared" si="486"/>
        <v>-2.1198185994176426E-3</v>
      </c>
      <c r="AH651" s="9">
        <f t="shared" si="487"/>
        <v>7.6424646631493521E-3</v>
      </c>
      <c r="AI651" s="9">
        <f t="shared" si="488"/>
        <v>-8.9103980793754666E-4</v>
      </c>
      <c r="AJ651" s="9">
        <f t="shared" si="489"/>
        <v>-3.9161405214133129E-3</v>
      </c>
      <c r="AK651" s="9">
        <f t="shared" si="461"/>
        <v>0</v>
      </c>
      <c r="AL651" s="9">
        <f t="shared" si="462"/>
        <v>4.7329791886581958E-3</v>
      </c>
      <c r="AQ651" s="1">
        <f t="shared" si="490"/>
        <v>44152</v>
      </c>
      <c r="AR651" s="12">
        <f t="shared" si="463"/>
        <v>8.411907198308533E-5</v>
      </c>
      <c r="AS651" s="12">
        <f t="shared" si="464"/>
        <v>4.9786338638884518E-6</v>
      </c>
      <c r="AT651" s="12">
        <f t="shared" si="465"/>
        <v>4.3631007511614292E-5</v>
      </c>
      <c r="AU651" s="12">
        <f t="shared" si="466"/>
        <v>4.4936308944369759E-6</v>
      </c>
      <c r="AV651" s="12">
        <f t="shared" si="467"/>
        <v>5.8407266127486542E-5</v>
      </c>
      <c r="AW651" s="12">
        <f t="shared" si="468"/>
        <v>7.9395193932938007E-7</v>
      </c>
      <c r="AX651" s="12">
        <f t="shared" si="469"/>
        <v>1.5336156583455336E-5</v>
      </c>
      <c r="AY651" s="12">
        <f t="shared" si="470"/>
        <v>0</v>
      </c>
      <c r="AZ651" s="12">
        <f t="shared" si="471"/>
        <v>2.2401092000271592E-5</v>
      </c>
      <c r="BE651" s="1">
        <f t="shared" si="491"/>
        <v>44152</v>
      </c>
      <c r="BF651" s="4">
        <f>lambda!$C$1*BF650</f>
        <v>4.577888176715765E-5</v>
      </c>
      <c r="BG651" s="12">
        <f t="shared" si="492"/>
        <v>3.8508770506766872E-9</v>
      </c>
      <c r="BH651" s="12">
        <f t="shared" si="493"/>
        <v>2.2791629101691668E-10</v>
      </c>
      <c r="BI651" s="12">
        <f t="shared" si="494"/>
        <v>1.9973787342561581E-9</v>
      </c>
      <c r="BJ651" s="12">
        <f t="shared" si="495"/>
        <v>2.0571339742167721E-10</v>
      </c>
      <c r="BK651" s="12">
        <f t="shared" si="496"/>
        <v>2.6738193303931183E-9</v>
      </c>
      <c r="BL651" s="12">
        <f t="shared" si="497"/>
        <v>3.6346231959365216E-11</v>
      </c>
      <c r="BM651" s="12">
        <f t="shared" si="498"/>
        <v>7.0207209899661822E-10</v>
      </c>
      <c r="BN651" s="12">
        <f t="shared" si="499"/>
        <v>0</v>
      </c>
      <c r="BO651" s="12">
        <f t="shared" si="500"/>
        <v>1.0254969421356542E-9</v>
      </c>
    </row>
    <row r="652" spans="1:67" x14ac:dyDescent="0.25">
      <c r="A652" s="1">
        <v>44151</v>
      </c>
      <c r="B652" s="33">
        <v>4.13</v>
      </c>
      <c r="C652" s="33">
        <v>4.2</v>
      </c>
      <c r="D652" s="33">
        <v>4.26</v>
      </c>
      <c r="E652" s="33">
        <v>4.32</v>
      </c>
      <c r="F652" s="33">
        <v>4.54</v>
      </c>
      <c r="G652" s="33">
        <v>4.7699999999999996</v>
      </c>
      <c r="H652" s="33">
        <v>5.25</v>
      </c>
      <c r="I652" s="33">
        <v>5.66</v>
      </c>
      <c r="J652" s="33">
        <v>6.1</v>
      </c>
      <c r="K652" s="33">
        <v>6.5</v>
      </c>
      <c r="L652" s="33">
        <v>6.71</v>
      </c>
      <c r="M652" s="33">
        <v>6.92</v>
      </c>
      <c r="O652" s="1">
        <f t="shared" si="472"/>
        <v>44151</v>
      </c>
      <c r="P652" s="6">
        <f t="shared" si="473"/>
        <v>4.2033268487349673</v>
      </c>
      <c r="Q652" s="6">
        <f t="shared" si="474"/>
        <v>4.3099433994819414</v>
      </c>
      <c r="R652" s="6">
        <f t="shared" si="475"/>
        <v>4.4261967230787569</v>
      </c>
      <c r="S652" s="6">
        <f t="shared" si="476"/>
        <v>4.7604639570552498</v>
      </c>
      <c r="T652" s="6">
        <f t="shared" si="477"/>
        <v>5.2315191925203175</v>
      </c>
      <c r="U652" s="6">
        <f t="shared" si="478"/>
        <v>6.1525773994791972</v>
      </c>
      <c r="V652" s="6">
        <f t="shared" si="479"/>
        <v>6.9159155429369008</v>
      </c>
      <c r="W652" s="6">
        <f t="shared" si="480"/>
        <v>7.6548188334408493</v>
      </c>
      <c r="X652" s="6">
        <f t="shared" si="481"/>
        <v>8.4524896001137471</v>
      </c>
      <c r="AC652" s="1">
        <f t="shared" si="482"/>
        <v>44151</v>
      </c>
      <c r="AD652" s="9">
        <f t="shared" si="483"/>
        <v>-2.2929392722390706E-3</v>
      </c>
      <c r="AE652" s="9">
        <f t="shared" si="484"/>
        <v>1.2946639280173604E-5</v>
      </c>
      <c r="AF652" s="9">
        <f t="shared" si="485"/>
        <v>8.8087478050271513E-3</v>
      </c>
      <c r="AG652" s="9">
        <f t="shared" si="486"/>
        <v>4.2271229493886274E-3</v>
      </c>
      <c r="AH652" s="9">
        <f t="shared" si="487"/>
        <v>-5.7437554653397994E-3</v>
      </c>
      <c r="AI652" s="9">
        <f t="shared" si="488"/>
        <v>-1.7209663368526707E-3</v>
      </c>
      <c r="AJ652" s="9">
        <f t="shared" si="489"/>
        <v>-1.5414832700547407E-3</v>
      </c>
      <c r="AK652" s="9">
        <f t="shared" si="461"/>
        <v>-6.5278727366219732E-3</v>
      </c>
      <c r="AL652" s="9">
        <f t="shared" si="462"/>
        <v>1.6047214600863097E-3</v>
      </c>
      <c r="AQ652" s="1">
        <f t="shared" si="490"/>
        <v>44151</v>
      </c>
      <c r="AR652" s="12">
        <f t="shared" si="463"/>
        <v>5.2575705061762386E-6</v>
      </c>
      <c r="AS652" s="12">
        <f t="shared" si="464"/>
        <v>1.676154686509341E-10</v>
      </c>
      <c r="AT652" s="12">
        <f t="shared" si="465"/>
        <v>7.7594037892570662E-5</v>
      </c>
      <c r="AU652" s="12">
        <f t="shared" si="466"/>
        <v>1.786856842924801E-5</v>
      </c>
      <c r="AV652" s="12">
        <f t="shared" si="467"/>
        <v>3.2990726845620815E-5</v>
      </c>
      <c r="AW652" s="12">
        <f t="shared" si="468"/>
        <v>2.9617251325801003E-6</v>
      </c>
      <c r="AX652" s="12">
        <f t="shared" si="469"/>
        <v>2.3761706718586566E-6</v>
      </c>
      <c r="AY652" s="12">
        <f t="shared" si="470"/>
        <v>4.2613122465532446E-5</v>
      </c>
      <c r="AZ652" s="12">
        <f t="shared" si="471"/>
        <v>2.5751309644615375E-6</v>
      </c>
      <c r="BE652" s="1">
        <f t="shared" si="491"/>
        <v>44151</v>
      </c>
      <c r="BF652" s="4">
        <f>lambda!$C$1*BF651</f>
        <v>4.5415557308688149E-5</v>
      </c>
      <c r="BG652" s="12">
        <f t="shared" si="492"/>
        <v>2.3877549462771554E-10</v>
      </c>
      <c r="BH652" s="12">
        <f t="shared" si="493"/>
        <v>7.6123499223391193E-15</v>
      </c>
      <c r="BI652" s="12">
        <f t="shared" si="494"/>
        <v>3.5239764747225626E-9</v>
      </c>
      <c r="BJ652" s="12">
        <f t="shared" si="495"/>
        <v>8.1151099352272874E-10</v>
      </c>
      <c r="BK652" s="12">
        <f t="shared" si="496"/>
        <v>1.4982922457125687E-9</v>
      </c>
      <c r="BL652" s="12">
        <f t="shared" si="497"/>
        <v>1.3450839749127356E-10</v>
      </c>
      <c r="BM652" s="12">
        <f t="shared" si="498"/>
        <v>1.0791511532302085E-10</v>
      </c>
      <c r="BN652" s="12">
        <f t="shared" si="499"/>
        <v>1.935298705435535E-9</v>
      </c>
      <c r="BO652" s="12">
        <f t="shared" si="500"/>
        <v>1.1695100789388033E-10</v>
      </c>
    </row>
    <row r="653" spans="1:67" x14ac:dyDescent="0.25">
      <c r="A653" s="1">
        <v>44148</v>
      </c>
      <c r="B653" s="33">
        <v>4.24</v>
      </c>
      <c r="C653" s="33">
        <v>4.26</v>
      </c>
      <c r="D653" s="33">
        <v>4.3</v>
      </c>
      <c r="E653" s="33">
        <v>4.34</v>
      </c>
      <c r="F653" s="33">
        <v>4.54</v>
      </c>
      <c r="G653" s="33">
        <v>4.78</v>
      </c>
      <c r="H653" s="33">
        <v>5.26</v>
      </c>
      <c r="I653" s="33">
        <v>5.67</v>
      </c>
      <c r="J653" s="33">
        <v>6.12</v>
      </c>
      <c r="K653" s="33">
        <v>6.51</v>
      </c>
      <c r="L653" s="33">
        <v>6.71</v>
      </c>
      <c r="M653" s="33">
        <v>6.92</v>
      </c>
      <c r="O653" s="1">
        <f t="shared" si="472"/>
        <v>44148</v>
      </c>
      <c r="P653" s="6">
        <f t="shared" si="473"/>
        <v>4.2129758800343531</v>
      </c>
      <c r="Q653" s="6">
        <f t="shared" si="474"/>
        <v>4.3098876005606357</v>
      </c>
      <c r="R653" s="6">
        <f t="shared" si="475"/>
        <v>4.3873786925340497</v>
      </c>
      <c r="S653" s="6">
        <f t="shared" si="476"/>
        <v>4.7403833620855096</v>
      </c>
      <c r="T653" s="6">
        <f t="shared" si="477"/>
        <v>5.2616542207429173</v>
      </c>
      <c r="U653" s="6">
        <f t="shared" si="478"/>
        <v>6.1631748944190328</v>
      </c>
      <c r="V653" s="6">
        <f t="shared" si="479"/>
        <v>6.9265845319648855</v>
      </c>
      <c r="W653" s="6">
        <f t="shared" si="480"/>
        <v>7.7049519699476194</v>
      </c>
      <c r="X653" s="6">
        <f t="shared" si="481"/>
        <v>8.4389365859760055</v>
      </c>
      <c r="AC653" s="1">
        <f t="shared" si="482"/>
        <v>44148</v>
      </c>
      <c r="AD653" s="9">
        <f t="shared" si="483"/>
        <v>2.3017975292273936E-3</v>
      </c>
      <c r="AE653" s="9">
        <f t="shared" si="484"/>
        <v>1.1304368560362696E-2</v>
      </c>
      <c r="AF653" s="9">
        <f t="shared" si="485"/>
        <v>-2.2147812781800461E-3</v>
      </c>
      <c r="AG653" s="9">
        <f t="shared" si="486"/>
        <v>-4.227122949388539E-3</v>
      </c>
      <c r="AH653" s="9">
        <f t="shared" si="487"/>
        <v>-1.1392719124548249E-2</v>
      </c>
      <c r="AI653" s="9">
        <f t="shared" si="488"/>
        <v>-3.4335579968195842E-3</v>
      </c>
      <c r="AJ653" s="9">
        <f t="shared" si="489"/>
        <v>-3.0762880747149798E-3</v>
      </c>
      <c r="AK653" s="9">
        <f t="shared" si="461"/>
        <v>7.0762398983990416E-3</v>
      </c>
      <c r="AL653" s="9">
        <f t="shared" si="462"/>
        <v>-4.737865530499384E-3</v>
      </c>
      <c r="AQ653" s="1">
        <f t="shared" si="490"/>
        <v>44148</v>
      </c>
      <c r="AR653" s="12">
        <f t="shared" si="463"/>
        <v>5.2982718655573338E-6</v>
      </c>
      <c r="AS653" s="12">
        <f t="shared" si="464"/>
        <v>1.2778874854851656E-4</v>
      </c>
      <c r="AT653" s="12">
        <f t="shared" si="465"/>
        <v>4.905256110176839E-6</v>
      </c>
      <c r="AU653" s="12">
        <f t="shared" si="466"/>
        <v>1.7868568429247261E-5</v>
      </c>
      <c r="AV653" s="12">
        <f t="shared" si="467"/>
        <v>1.2979404905084742E-4</v>
      </c>
      <c r="AW653" s="12">
        <f t="shared" si="468"/>
        <v>1.1789320517523716E-5</v>
      </c>
      <c r="AX653" s="12">
        <f t="shared" si="469"/>
        <v>9.4635483186335978E-6</v>
      </c>
      <c r="AY653" s="12">
        <f t="shared" si="470"/>
        <v>5.0073171099694478E-5</v>
      </c>
      <c r="AZ653" s="12">
        <f t="shared" si="471"/>
        <v>2.2447369785094208E-5</v>
      </c>
      <c r="BE653" s="1">
        <f t="shared" si="491"/>
        <v>44148</v>
      </c>
      <c r="BF653" s="4">
        <f>lambda!$C$1*BF652</f>
        <v>4.5055116377666816E-5</v>
      </c>
      <c r="BG653" s="12">
        <f t="shared" si="492"/>
        <v>2.3871425550320357E-10</v>
      </c>
      <c r="BH653" s="12">
        <f t="shared" si="493"/>
        <v>5.7575369376098153E-9</v>
      </c>
      <c r="BI653" s="12">
        <f t="shared" si="494"/>
        <v>2.2100688490627873E-10</v>
      </c>
      <c r="BJ653" s="12">
        <f t="shared" si="495"/>
        <v>8.0507043008203848E-10</v>
      </c>
      <c r="BK653" s="12">
        <f t="shared" si="496"/>
        <v>5.8478859851145256E-9</v>
      </c>
      <c r="BL653" s="12">
        <f t="shared" si="497"/>
        <v>5.3116920793064623E-10</v>
      </c>
      <c r="BM653" s="12">
        <f t="shared" si="498"/>
        <v>4.2638127084170989E-10</v>
      </c>
      <c r="BN653" s="12">
        <f t="shared" si="499"/>
        <v>2.2560525512955574E-9</v>
      </c>
      <c r="BO653" s="12">
        <f t="shared" si="500"/>
        <v>1.0113688580399412E-9</v>
      </c>
    </row>
    <row r="654" spans="1:67" x14ac:dyDescent="0.25">
      <c r="A654" s="1">
        <v>44147</v>
      </c>
      <c r="B654" s="33">
        <v>4.21</v>
      </c>
      <c r="C654" s="33">
        <v>4.24</v>
      </c>
      <c r="D654" s="33">
        <v>4.2699999999999996</v>
      </c>
      <c r="E654" s="33">
        <v>4.32</v>
      </c>
      <c r="F654" s="33">
        <v>4.54</v>
      </c>
      <c r="G654" s="33">
        <v>4.8</v>
      </c>
      <c r="H654" s="33">
        <v>5.28</v>
      </c>
      <c r="I654" s="33">
        <v>5.69</v>
      </c>
      <c r="J654" s="33">
        <v>6.12</v>
      </c>
      <c r="K654" s="33">
        <v>6.52</v>
      </c>
      <c r="L654" s="33">
        <v>6.72</v>
      </c>
      <c r="M654" s="33">
        <v>6.93</v>
      </c>
      <c r="O654" s="1">
        <f t="shared" si="472"/>
        <v>44147</v>
      </c>
      <c r="P654" s="6">
        <f t="shared" si="473"/>
        <v>4.2032896147504495</v>
      </c>
      <c r="Q654" s="6">
        <f t="shared" si="474"/>
        <v>4.2614413855109667</v>
      </c>
      <c r="R654" s="6">
        <f t="shared" si="475"/>
        <v>4.3971065452791613</v>
      </c>
      <c r="S654" s="6">
        <f t="shared" si="476"/>
        <v>4.7604639570552498</v>
      </c>
      <c r="T654" s="6">
        <f t="shared" si="477"/>
        <v>5.321941535556074</v>
      </c>
      <c r="U654" s="6">
        <f t="shared" si="478"/>
        <v>6.1843728843015811</v>
      </c>
      <c r="V654" s="6">
        <f t="shared" si="479"/>
        <v>6.9479255100271198</v>
      </c>
      <c r="W654" s="6">
        <f t="shared" si="480"/>
        <v>7.6506223328799488</v>
      </c>
      <c r="X654" s="6">
        <f t="shared" si="481"/>
        <v>8.4790139984670212</v>
      </c>
      <c r="AC654" s="1">
        <f t="shared" si="482"/>
        <v>44147</v>
      </c>
      <c r="AD654" s="9">
        <f t="shared" si="483"/>
        <v>4.6222736765705146E-3</v>
      </c>
      <c r="AE654" s="9">
        <f t="shared" si="484"/>
        <v>-2.2751042375583857E-3</v>
      </c>
      <c r="AF654" s="9">
        <f t="shared" si="485"/>
        <v>2.2033435498868548E-3</v>
      </c>
      <c r="AG654" s="9">
        <f t="shared" si="486"/>
        <v>-2.1074848994535535E-3</v>
      </c>
      <c r="AH654" s="9">
        <f t="shared" si="487"/>
        <v>5.6806789857789201E-3</v>
      </c>
      <c r="AI654" s="9">
        <f t="shared" si="488"/>
        <v>-6.8940053280627852E-3</v>
      </c>
      <c r="AJ654" s="9">
        <f t="shared" si="489"/>
        <v>-1.5348180306865651E-3</v>
      </c>
      <c r="AK654" s="9">
        <f t="shared" si="461"/>
        <v>-1.4990412418091309E-3</v>
      </c>
      <c r="AL654" s="9">
        <f t="shared" si="462"/>
        <v>3.1684374006418158E-3</v>
      </c>
      <c r="AQ654" s="1">
        <f t="shared" si="490"/>
        <v>44147</v>
      </c>
      <c r="AR654" s="12">
        <f t="shared" si="463"/>
        <v>2.1365413941116701E-5</v>
      </c>
      <c r="AS654" s="12">
        <f t="shared" si="464"/>
        <v>5.1760992917561238E-6</v>
      </c>
      <c r="AT654" s="12">
        <f t="shared" si="465"/>
        <v>4.8547227988280071E-6</v>
      </c>
      <c r="AU654" s="12">
        <f t="shared" si="466"/>
        <v>4.4414926014247543E-6</v>
      </c>
      <c r="AV654" s="12">
        <f t="shared" si="467"/>
        <v>3.2270113739470222E-5</v>
      </c>
      <c r="AW654" s="12">
        <f t="shared" si="468"/>
        <v>4.752730946335807E-5</v>
      </c>
      <c r="AX654" s="12">
        <f t="shared" si="469"/>
        <v>2.3556663873205858E-6</v>
      </c>
      <c r="AY654" s="12">
        <f t="shared" si="470"/>
        <v>2.2471246446446612E-6</v>
      </c>
      <c r="AZ654" s="12">
        <f t="shared" si="471"/>
        <v>1.0038995561785867E-5</v>
      </c>
      <c r="BE654" s="1">
        <f t="shared" si="491"/>
        <v>44147</v>
      </c>
      <c r="BF654" s="4">
        <f>lambda!$C$1*BF653</f>
        <v>4.4697536088955179E-5</v>
      </c>
      <c r="BG654" s="12">
        <f t="shared" si="492"/>
        <v>9.5498136068852984E-10</v>
      </c>
      <c r="BH654" s="12">
        <f t="shared" si="493"/>
        <v>2.3135888489328469E-10</v>
      </c>
      <c r="BI654" s="12">
        <f t="shared" si="494"/>
        <v>2.1699414750248833E-10</v>
      </c>
      <c r="BJ654" s="12">
        <f t="shared" si="495"/>
        <v>1.9852377584101037E-10</v>
      </c>
      <c r="BK654" s="12">
        <f t="shared" si="496"/>
        <v>1.4423945734646585E-9</v>
      </c>
      <c r="BL654" s="12">
        <f t="shared" si="497"/>
        <v>2.1243536299493884E-9</v>
      </c>
      <c r="BM654" s="12">
        <f t="shared" si="498"/>
        <v>1.0529248336080056E-10</v>
      </c>
      <c r="BN654" s="12">
        <f t="shared" si="499"/>
        <v>1.0044093490038532E-10</v>
      </c>
      <c r="BO654" s="12">
        <f t="shared" si="500"/>
        <v>4.4871836641978468E-10</v>
      </c>
    </row>
    <row r="655" spans="1:67" x14ac:dyDescent="0.25">
      <c r="A655" s="1">
        <v>44146</v>
      </c>
      <c r="B655" s="33">
        <v>4.1900000000000004</v>
      </c>
      <c r="C655" s="33">
        <v>4.22</v>
      </c>
      <c r="D655" s="33">
        <v>4.26</v>
      </c>
      <c r="E655" s="33">
        <v>4.3099999999999996</v>
      </c>
      <c r="F655" s="33">
        <v>4.54</v>
      </c>
      <c r="G655" s="33">
        <v>4.79</v>
      </c>
      <c r="H655" s="33">
        <v>5.29</v>
      </c>
      <c r="I655" s="33">
        <v>5.7</v>
      </c>
      <c r="J655" s="33">
        <v>6.13</v>
      </c>
      <c r="K655" s="33">
        <v>6.52</v>
      </c>
      <c r="L655" s="33">
        <v>6.72</v>
      </c>
      <c r="M655" s="33">
        <v>6.93</v>
      </c>
      <c r="O655" s="1">
        <f t="shared" si="472"/>
        <v>44146</v>
      </c>
      <c r="P655" s="6">
        <f t="shared" si="473"/>
        <v>4.1839056932164276</v>
      </c>
      <c r="Q655" s="6">
        <f t="shared" si="474"/>
        <v>4.271147646055784</v>
      </c>
      <c r="R655" s="6">
        <f t="shared" si="475"/>
        <v>4.3874288744664369</v>
      </c>
      <c r="S655" s="6">
        <f t="shared" si="476"/>
        <v>4.7705071421723977</v>
      </c>
      <c r="T655" s="6">
        <f t="shared" si="477"/>
        <v>5.2917950015718418</v>
      </c>
      <c r="U655" s="6">
        <f t="shared" si="478"/>
        <v>6.227155285523434</v>
      </c>
      <c r="V655" s="6">
        <f t="shared" si="479"/>
        <v>6.958597499061403</v>
      </c>
      <c r="W655" s="6">
        <f t="shared" si="480"/>
        <v>7.6620995315302762</v>
      </c>
      <c r="X655" s="6">
        <f t="shared" si="481"/>
        <v>8.4521912888712656</v>
      </c>
      <c r="AC655" s="1">
        <f t="shared" si="482"/>
        <v>44146</v>
      </c>
      <c r="AD655" s="9">
        <f t="shared" si="483"/>
        <v>1.7788782416834088E-6</v>
      </c>
      <c r="AE655" s="9">
        <f t="shared" si="484"/>
        <v>9.1220809539713649E-3</v>
      </c>
      <c r="AF655" s="9">
        <f t="shared" si="485"/>
        <v>8.8753901438977049E-3</v>
      </c>
      <c r="AG655" s="9">
        <f t="shared" si="486"/>
        <v>2.0984031073022599E-3</v>
      </c>
      <c r="AH655" s="9">
        <f t="shared" si="487"/>
        <v>-9.4602072978959909E-3</v>
      </c>
      <c r="AI655" s="9">
        <f t="shared" si="488"/>
        <v>-1.0230191944952029E-2</v>
      </c>
      <c r="AJ655" s="9">
        <f t="shared" si="489"/>
        <v>-4.5912288045081903E-3</v>
      </c>
      <c r="AK655" s="9">
        <f t="shared" si="461"/>
        <v>-4.4853584189611549E-3</v>
      </c>
      <c r="AL655" s="9">
        <f t="shared" si="462"/>
        <v>1.4326638135933498E-2</v>
      </c>
      <c r="AQ655" s="1">
        <f t="shared" si="490"/>
        <v>44146</v>
      </c>
      <c r="AR655" s="12">
        <f t="shared" si="463"/>
        <v>3.1644077987346562E-12</v>
      </c>
      <c r="AS655" s="12">
        <f t="shared" si="464"/>
        <v>8.3212360930807122E-5</v>
      </c>
      <c r="AT655" s="12">
        <f t="shared" si="465"/>
        <v>7.8772550206396527E-5</v>
      </c>
      <c r="AU655" s="12">
        <f t="shared" si="466"/>
        <v>4.4032956007357802E-6</v>
      </c>
      <c r="AV655" s="12">
        <f t="shared" si="467"/>
        <v>8.9495522119164563E-5</v>
      </c>
      <c r="AW655" s="12">
        <f t="shared" si="468"/>
        <v>1.0465682723056139E-4</v>
      </c>
      <c r="AX655" s="12">
        <f t="shared" si="469"/>
        <v>2.1079381935345705E-5</v>
      </c>
      <c r="AY655" s="12">
        <f t="shared" si="470"/>
        <v>2.0118440146545712E-5</v>
      </c>
      <c r="AZ655" s="12">
        <f t="shared" si="471"/>
        <v>2.0525256027798406E-4</v>
      </c>
      <c r="BE655" s="1">
        <f t="shared" si="491"/>
        <v>44146</v>
      </c>
      <c r="BF655" s="4">
        <f>lambda!$C$1*BF654</f>
        <v>4.4342793739042839E-5</v>
      </c>
      <c r="BG655" s="12">
        <f t="shared" si="492"/>
        <v>1.4031868232550944E-16</v>
      </c>
      <c r="BH655" s="12">
        <f t="shared" si="493"/>
        <v>3.6898685572935672E-9</v>
      </c>
      <c r="BI655" s="12">
        <f t="shared" si="494"/>
        <v>3.4929949461006378E-9</v>
      </c>
      <c r="BJ655" s="12">
        <f t="shared" si="495"/>
        <v>1.9525442859546144E-10</v>
      </c>
      <c r="BK655" s="12">
        <f t="shared" si="496"/>
        <v>3.9684814778980599E-9</v>
      </c>
      <c r="BL655" s="12">
        <f t="shared" si="497"/>
        <v>4.6407761032674261E-9</v>
      </c>
      <c r="BM655" s="12">
        <f t="shared" si="498"/>
        <v>9.3471868530554034E-10</v>
      </c>
      <c r="BN655" s="12">
        <f t="shared" si="499"/>
        <v>8.9210784176955525E-10</v>
      </c>
      <c r="BO655" s="12">
        <f t="shared" si="500"/>
        <v>9.1014719448171053E-9</v>
      </c>
    </row>
    <row r="656" spans="1:67" x14ac:dyDescent="0.25">
      <c r="A656" s="1">
        <v>44145</v>
      </c>
      <c r="B656" s="33">
        <v>4.2300000000000004</v>
      </c>
      <c r="C656" s="33">
        <v>4.24</v>
      </c>
      <c r="D656" s="33">
        <v>4.26</v>
      </c>
      <c r="E656" s="33">
        <v>4.3</v>
      </c>
      <c r="F656" s="33">
        <v>4.53</v>
      </c>
      <c r="G656" s="33">
        <v>4.8</v>
      </c>
      <c r="H656" s="33">
        <v>5.32</v>
      </c>
      <c r="I656" s="33">
        <v>5.73</v>
      </c>
      <c r="J656" s="33">
        <v>6.16</v>
      </c>
      <c r="K656" s="33">
        <v>6.51</v>
      </c>
      <c r="L656" s="33">
        <v>6.69</v>
      </c>
      <c r="M656" s="33">
        <v>6.87</v>
      </c>
      <c r="O656" s="1">
        <f t="shared" si="472"/>
        <v>44145</v>
      </c>
      <c r="P656" s="6">
        <f t="shared" si="473"/>
        <v>4.1838982505642441</v>
      </c>
      <c r="Q656" s="6">
        <f t="shared" si="474"/>
        <v>4.2323630584819583</v>
      </c>
      <c r="R656" s="6">
        <f t="shared" si="475"/>
        <v>4.3486610258542058</v>
      </c>
      <c r="S656" s="6">
        <f t="shared" si="476"/>
        <v>4.7605071907957708</v>
      </c>
      <c r="T656" s="6">
        <f t="shared" si="477"/>
        <v>5.3420940237253633</v>
      </c>
      <c r="U656" s="6">
        <f t="shared" si="478"/>
        <v>6.2911872505643007</v>
      </c>
      <c r="V656" s="6">
        <f t="shared" si="479"/>
        <v>6.9906194661767174</v>
      </c>
      <c r="W656" s="6">
        <f t="shared" si="480"/>
        <v>7.6965439842816421</v>
      </c>
      <c r="X656" s="6">
        <f t="shared" si="481"/>
        <v>8.3319630921755472</v>
      </c>
      <c r="AC656" s="1">
        <f t="shared" si="482"/>
        <v>44145</v>
      </c>
      <c r="AD656" s="9">
        <f t="shared" si="483"/>
        <v>-6.9251879734811526E-3</v>
      </c>
      <c r="AE656" s="9">
        <f t="shared" si="484"/>
        <v>-4.5658662963889412E-3</v>
      </c>
      <c r="AF656" s="9">
        <f t="shared" si="485"/>
        <v>8.9753387226573373E-6</v>
      </c>
      <c r="AG656" s="9">
        <f t="shared" si="486"/>
        <v>6.347959201039483E-3</v>
      </c>
      <c r="AH656" s="9">
        <f t="shared" si="487"/>
        <v>1.1351680479254297E-2</v>
      </c>
      <c r="AI656" s="9">
        <f t="shared" si="488"/>
        <v>1.1934426347378633E-2</v>
      </c>
      <c r="AJ656" s="9">
        <f t="shared" si="489"/>
        <v>1.1567874279947878E-2</v>
      </c>
      <c r="AK656" s="9">
        <f t="shared" si="461"/>
        <v>1.2550724604079142E-2</v>
      </c>
      <c r="AL656" s="9">
        <f t="shared" si="462"/>
        <v>1.4381809965977356E-2</v>
      </c>
      <c r="AQ656" s="1">
        <f t="shared" si="490"/>
        <v>44145</v>
      </c>
      <c r="AR656" s="12">
        <f t="shared" si="463"/>
        <v>4.7958228468047992E-5</v>
      </c>
      <c r="AS656" s="12">
        <f t="shared" si="464"/>
        <v>2.0847135036500467E-5</v>
      </c>
      <c r="AT656" s="12">
        <f t="shared" si="465"/>
        <v>8.055670518643225E-11</v>
      </c>
      <c r="AU656" s="12">
        <f t="shared" si="466"/>
        <v>4.029658601806183E-5</v>
      </c>
      <c r="AV656" s="12">
        <f t="shared" si="467"/>
        <v>1.2886064970308306E-4</v>
      </c>
      <c r="AW656" s="12">
        <f t="shared" si="468"/>
        <v>1.4243053224100529E-4</v>
      </c>
      <c r="AX656" s="12">
        <f t="shared" si="469"/>
        <v>1.3381571535667965E-4</v>
      </c>
      <c r="AY656" s="12">
        <f t="shared" si="470"/>
        <v>1.5752068808743753E-4</v>
      </c>
      <c r="AZ656" s="12">
        <f t="shared" si="471"/>
        <v>2.0683645789748559E-4</v>
      </c>
      <c r="BE656" s="1">
        <f t="shared" si="491"/>
        <v>44145</v>
      </c>
      <c r="BF656" s="4">
        <f>lambda!$C$1*BF655</f>
        <v>4.3990866804605995E-5</v>
      </c>
      <c r="BG656" s="12">
        <f t="shared" si="492"/>
        <v>2.1097240407227625E-9</v>
      </c>
      <c r="BH656" s="12">
        <f t="shared" si="493"/>
        <v>9.1708354064832695E-10</v>
      </c>
      <c r="BI656" s="12">
        <f t="shared" si="494"/>
        <v>3.543759288074254E-15</v>
      </c>
      <c r="BJ656" s="12">
        <f t="shared" si="495"/>
        <v>1.7726817482009062E-9</v>
      </c>
      <c r="BK656" s="12">
        <f t="shared" si="496"/>
        <v>5.6686916774433177E-9</v>
      </c>
      <c r="BL656" s="12">
        <f t="shared" si="497"/>
        <v>6.265642572723203E-9</v>
      </c>
      <c r="BM656" s="12">
        <f t="shared" si="498"/>
        <v>5.8866693106187637E-9</v>
      </c>
      <c r="BN656" s="12">
        <f t="shared" si="499"/>
        <v>6.9294716086243507E-9</v>
      </c>
      <c r="BO656" s="12">
        <f t="shared" si="500"/>
        <v>9.098915069704785E-9</v>
      </c>
    </row>
    <row r="657" spans="1:67" x14ac:dyDescent="0.25">
      <c r="A657" s="1">
        <v>44144</v>
      </c>
      <c r="B657" s="33">
        <v>4.3</v>
      </c>
      <c r="C657" s="33">
        <v>4.29</v>
      </c>
      <c r="D657" s="33">
        <v>4.3</v>
      </c>
      <c r="E657" s="33">
        <v>4.33</v>
      </c>
      <c r="F657" s="33">
        <v>4.53</v>
      </c>
      <c r="G657" s="33">
        <v>4.78</v>
      </c>
      <c r="H657" s="33">
        <v>5.28</v>
      </c>
      <c r="I657" s="33">
        <v>5.68</v>
      </c>
      <c r="J657" s="33">
        <v>6.1</v>
      </c>
      <c r="K657" s="33">
        <v>6.44</v>
      </c>
      <c r="L657" s="33">
        <v>6.61</v>
      </c>
      <c r="M657" s="33">
        <v>6.79</v>
      </c>
      <c r="O657" s="1">
        <f t="shared" si="472"/>
        <v>44144</v>
      </c>
      <c r="P657" s="6">
        <f t="shared" si="473"/>
        <v>4.2129730905794638</v>
      </c>
      <c r="Q657" s="6">
        <f t="shared" si="474"/>
        <v>4.2517316458666521</v>
      </c>
      <c r="R657" s="6">
        <f t="shared" si="475"/>
        <v>4.3486219953236649</v>
      </c>
      <c r="S657" s="6">
        <f t="shared" si="476"/>
        <v>4.7303833988306287</v>
      </c>
      <c r="T657" s="6">
        <f t="shared" si="477"/>
        <v>5.2817951734298374</v>
      </c>
      <c r="U657" s="6">
        <f t="shared" si="478"/>
        <v>6.2165517912428747</v>
      </c>
      <c r="V657" s="6">
        <f t="shared" si="479"/>
        <v>6.910218788091937</v>
      </c>
      <c r="W657" s="6">
        <f t="shared" si="480"/>
        <v>7.6005504347114767</v>
      </c>
      <c r="X657" s="6">
        <f t="shared" si="481"/>
        <v>8.2129919431922485</v>
      </c>
      <c r="AC657" s="1">
        <f t="shared" si="482"/>
        <v>44144</v>
      </c>
      <c r="AD657" s="9">
        <f t="shared" si="483"/>
        <v>4.6115146382736064E-3</v>
      </c>
      <c r="AE657" s="9">
        <f t="shared" si="484"/>
        <v>-6.8168683091020576E-3</v>
      </c>
      <c r="AF657" s="9">
        <f t="shared" si="485"/>
        <v>2.2287413484467331E-3</v>
      </c>
      <c r="AG657" s="9">
        <f t="shared" si="486"/>
        <v>-6.338877408888232E-3</v>
      </c>
      <c r="AH657" s="9">
        <f t="shared" si="487"/>
        <v>-1.3221818273137882E-2</v>
      </c>
      <c r="AI657" s="9">
        <f t="shared" si="488"/>
        <v>-1.3619570272036127E-2</v>
      </c>
      <c r="AJ657" s="9">
        <f t="shared" si="489"/>
        <v>-1.8470651585954061E-2</v>
      </c>
      <c r="AK657" s="9">
        <f t="shared" si="461"/>
        <v>-5.472213880370164E-3</v>
      </c>
      <c r="AL657" s="9">
        <f t="shared" si="462"/>
        <v>-1.4381809965977387E-2</v>
      </c>
      <c r="AQ657" s="1">
        <f t="shared" si="490"/>
        <v>44144</v>
      </c>
      <c r="AR657" s="12">
        <f t="shared" si="463"/>
        <v>2.1266067259011751E-5</v>
      </c>
      <c r="AS657" s="12">
        <f t="shared" si="464"/>
        <v>4.6469693543639943E-5</v>
      </c>
      <c r="AT657" s="12">
        <f t="shared" si="465"/>
        <v>4.9672879982761621E-6</v>
      </c>
      <c r="AU657" s="12">
        <f t="shared" si="466"/>
        <v>4.0181366804913585E-5</v>
      </c>
      <c r="AV657" s="12">
        <f t="shared" si="467"/>
        <v>1.7481647844788279E-4</v>
      </c>
      <c r="AW657" s="12">
        <f t="shared" si="468"/>
        <v>1.8549269439493022E-4</v>
      </c>
      <c r="AX657" s="12">
        <f t="shared" si="469"/>
        <v>3.4116497000970724E-4</v>
      </c>
      <c r="AY657" s="12">
        <f t="shared" si="470"/>
        <v>2.9945124752515886E-5</v>
      </c>
      <c r="AZ657" s="12">
        <f t="shared" si="471"/>
        <v>2.0683645789748648E-4</v>
      </c>
      <c r="BE657" s="1">
        <f t="shared" si="491"/>
        <v>44144</v>
      </c>
      <c r="BF657" s="4">
        <f>lambda!$C$1*BF656</f>
        <v>4.3641732941077376E-5</v>
      </c>
      <c r="BG657" s="12">
        <f t="shared" si="492"/>
        <v>9.2808802802478023E-10</v>
      </c>
      <c r="BH657" s="12">
        <f t="shared" si="493"/>
        <v>2.0280179554852418E-9</v>
      </c>
      <c r="BI657" s="12">
        <f t="shared" si="494"/>
        <v>2.1678105626218709E-10</v>
      </c>
      <c r="BJ657" s="12">
        <f t="shared" si="495"/>
        <v>1.7535844793075102E-9</v>
      </c>
      <c r="BK657" s="12">
        <f t="shared" si="496"/>
        <v>7.6292940661221094E-9</v>
      </c>
      <c r="BL657" s="12">
        <f t="shared" si="497"/>
        <v>8.0952226313044241E-9</v>
      </c>
      <c r="BM657" s="12">
        <f t="shared" si="498"/>
        <v>1.4889030510014315E-8</v>
      </c>
      <c r="BN657" s="12">
        <f t="shared" si="499"/>
        <v>1.306857137336544E-9</v>
      </c>
      <c r="BO657" s="12">
        <f t="shared" si="500"/>
        <v>9.0267014580405003E-9</v>
      </c>
    </row>
    <row r="658" spans="1:67" x14ac:dyDescent="0.25">
      <c r="A658" s="1">
        <v>44141</v>
      </c>
      <c r="B658" s="33">
        <v>4.26</v>
      </c>
      <c r="C658" s="33">
        <v>4.26</v>
      </c>
      <c r="D658" s="33">
        <v>4.29</v>
      </c>
      <c r="E658" s="33">
        <v>4.32</v>
      </c>
      <c r="F658" s="33">
        <v>4.54</v>
      </c>
      <c r="G658" s="33">
        <v>4.8099999999999996</v>
      </c>
      <c r="H658" s="33">
        <v>5.33</v>
      </c>
      <c r="I658" s="33">
        <v>5.75</v>
      </c>
      <c r="J658" s="33">
        <v>6.16</v>
      </c>
      <c r="K658" s="33">
        <v>6.51</v>
      </c>
      <c r="L658" s="33">
        <v>6.68</v>
      </c>
      <c r="M658" s="33">
        <v>6.85</v>
      </c>
      <c r="O658" s="1">
        <f t="shared" si="472"/>
        <v>44141</v>
      </c>
      <c r="P658" s="6">
        <f t="shared" si="473"/>
        <v>4.1935896314052812</v>
      </c>
      <c r="Q658" s="6">
        <f t="shared" si="474"/>
        <v>4.2808141537742372</v>
      </c>
      <c r="R658" s="6">
        <f t="shared" si="475"/>
        <v>4.3389408340835267</v>
      </c>
      <c r="S658" s="6">
        <f t="shared" si="476"/>
        <v>4.7604639570552498</v>
      </c>
      <c r="T658" s="6">
        <f t="shared" si="477"/>
        <v>5.3520938232446635</v>
      </c>
      <c r="U658" s="6">
        <f t="shared" si="478"/>
        <v>6.3017977441319655</v>
      </c>
      <c r="V658" s="6">
        <f t="shared" si="479"/>
        <v>7.0390410851417169</v>
      </c>
      <c r="W658" s="6">
        <f t="shared" si="480"/>
        <v>7.6422562798773201</v>
      </c>
      <c r="X658" s="6">
        <f t="shared" si="481"/>
        <v>8.3319630921755472</v>
      </c>
      <c r="AC658" s="1">
        <f t="shared" si="482"/>
        <v>44141</v>
      </c>
      <c r="AD658" s="9">
        <f t="shared" si="483"/>
        <v>-2.0580490090061854E-2</v>
      </c>
      <c r="AE658" s="9">
        <f t="shared" si="484"/>
        <v>-9.003166386040028E-3</v>
      </c>
      <c r="AF658" s="9">
        <f t="shared" si="485"/>
        <v>-8.8780018145724008E-3</v>
      </c>
      <c r="AG658" s="9">
        <f t="shared" si="486"/>
        <v>-2.0736674602611885E-3</v>
      </c>
      <c r="AH658" s="9">
        <f t="shared" si="487"/>
        <v>-1.8381444935328067E-3</v>
      </c>
      <c r="AI658" s="9">
        <f t="shared" si="488"/>
        <v>-9.2522603121546927E-3</v>
      </c>
      <c r="AJ658" s="9">
        <f t="shared" si="489"/>
        <v>-6.0517892290174744E-3</v>
      </c>
      <c r="AK658" s="9">
        <f t="shared" si="461"/>
        <v>-1.1003859899797901E-2</v>
      </c>
      <c r="AL658" s="9">
        <f t="shared" si="462"/>
        <v>-3.1366314670029662E-3</v>
      </c>
      <c r="AQ658" s="1">
        <f t="shared" si="490"/>
        <v>44141</v>
      </c>
      <c r="AR658" s="12">
        <f t="shared" si="463"/>
        <v>4.2355657234713416E-4</v>
      </c>
      <c r="AS658" s="12">
        <f t="shared" si="464"/>
        <v>8.1057004974721054E-5</v>
      </c>
      <c r="AT658" s="12">
        <f t="shared" si="465"/>
        <v>7.8818916219550847E-5</v>
      </c>
      <c r="AU658" s="12">
        <f t="shared" si="466"/>
        <v>4.300096735746088E-6</v>
      </c>
      <c r="AV658" s="12">
        <f t="shared" si="467"/>
        <v>3.3787751791049787E-6</v>
      </c>
      <c r="AW658" s="12">
        <f t="shared" si="468"/>
        <v>8.5604320883872847E-5</v>
      </c>
      <c r="AX658" s="12">
        <f t="shared" si="469"/>
        <v>3.6624152872451914E-5</v>
      </c>
      <c r="AY658" s="12">
        <f t="shared" si="470"/>
        <v>1.2108493269438026E-4</v>
      </c>
      <c r="AZ658" s="12">
        <f t="shared" si="471"/>
        <v>9.8384569597931804E-6</v>
      </c>
      <c r="BE658" s="1">
        <f t="shared" si="491"/>
        <v>44141</v>
      </c>
      <c r="BF658" s="4">
        <f>lambda!$C$1*BF657</f>
        <v>4.3295369981227558E-5</v>
      </c>
      <c r="BG658" s="12">
        <f t="shared" si="492"/>
        <v>1.8338038507749752E-8</v>
      </c>
      <c r="BH658" s="12">
        <f t="shared" si="493"/>
        <v>3.5093930199507507E-9</v>
      </c>
      <c r="BI658" s="12">
        <f t="shared" si="494"/>
        <v>3.4124941392448316E-9</v>
      </c>
      <c r="BJ658" s="12">
        <f t="shared" si="495"/>
        <v>1.861742791291958E-10</v>
      </c>
      <c r="BK658" s="12">
        <f t="shared" si="496"/>
        <v>1.4628532146273846E-10</v>
      </c>
      <c r="BL658" s="12">
        <f t="shared" si="497"/>
        <v>3.7062707446589999E-9</v>
      </c>
      <c r="BM658" s="12">
        <f t="shared" si="498"/>
        <v>1.5856562488618437E-9</v>
      </c>
      <c r="BN658" s="12">
        <f t="shared" si="499"/>
        <v>5.2424169601552307E-9</v>
      </c>
      <c r="BO658" s="12">
        <f t="shared" si="500"/>
        <v>4.25959634118629E-10</v>
      </c>
    </row>
    <row r="659" spans="1:67" x14ac:dyDescent="0.25">
      <c r="A659" s="1">
        <v>44140</v>
      </c>
      <c r="B659" s="33">
        <v>4.37</v>
      </c>
      <c r="C659" s="33">
        <v>4.3600000000000003</v>
      </c>
      <c r="D659" s="33">
        <v>4.37</v>
      </c>
      <c r="E659" s="33">
        <v>4.3899999999999997</v>
      </c>
      <c r="F659" s="33">
        <v>4.58</v>
      </c>
      <c r="G659" s="33">
        <v>4.84</v>
      </c>
      <c r="H659" s="33">
        <v>5.37</v>
      </c>
      <c r="I659" s="33">
        <v>5.79</v>
      </c>
      <c r="J659" s="33">
        <v>6.21</v>
      </c>
      <c r="K659" s="33">
        <v>6.55</v>
      </c>
      <c r="L659" s="33">
        <v>6.72</v>
      </c>
      <c r="M659" s="33">
        <v>6.9</v>
      </c>
      <c r="O659" s="1">
        <f t="shared" si="472"/>
        <v>44140</v>
      </c>
      <c r="P659" s="6">
        <f t="shared" si="473"/>
        <v>4.2807899965459306</v>
      </c>
      <c r="Q659" s="6">
        <f t="shared" si="474"/>
        <v>4.3195290526975683</v>
      </c>
      <c r="R659" s="6">
        <f t="shared" si="475"/>
        <v>4.3776334611462353</v>
      </c>
      <c r="S659" s="6">
        <f t="shared" si="476"/>
        <v>4.7703458185649916</v>
      </c>
      <c r="T659" s="6">
        <f t="shared" si="477"/>
        <v>5.3619407923381823</v>
      </c>
      <c r="U659" s="6">
        <f t="shared" si="478"/>
        <v>6.360374181653528</v>
      </c>
      <c r="V659" s="6">
        <f t="shared" si="479"/>
        <v>7.0817690380397753</v>
      </c>
      <c r="W659" s="6">
        <f t="shared" si="480"/>
        <v>7.7268149801144785</v>
      </c>
      <c r="X659" s="6">
        <f t="shared" si="481"/>
        <v>8.3581384195096611</v>
      </c>
      <c r="AC659" s="1">
        <f t="shared" si="482"/>
        <v>44140</v>
      </c>
      <c r="AD659" s="9">
        <f t="shared" si="483"/>
        <v>-6.7639083062231431E-3</v>
      </c>
      <c r="AE659" s="9">
        <f t="shared" si="484"/>
        <v>-1.1145864618442098E-2</v>
      </c>
      <c r="AF659" s="9">
        <f t="shared" si="485"/>
        <v>-1.5360542598061936E-2</v>
      </c>
      <c r="AG659" s="9">
        <f t="shared" si="486"/>
        <v>-3.7099539544914378E-2</v>
      </c>
      <c r="AH659" s="9">
        <f t="shared" si="487"/>
        <v>-5.2849300443500259E-2</v>
      </c>
      <c r="AI659" s="9">
        <f t="shared" si="488"/>
        <v>-5.6302722864149592E-2</v>
      </c>
      <c r="AJ659" s="9">
        <f t="shared" si="489"/>
        <v>-5.0976444487957323E-2</v>
      </c>
      <c r="AK659" s="9">
        <f t="shared" si="461"/>
        <v>-4.9092624494538731E-2</v>
      </c>
      <c r="AL659" s="9">
        <f t="shared" si="462"/>
        <v>-5.4293834662123459E-2</v>
      </c>
      <c r="AQ659" s="1">
        <f t="shared" si="490"/>
        <v>44140</v>
      </c>
      <c r="AR659" s="12">
        <f t="shared" si="463"/>
        <v>4.575045557499443E-5</v>
      </c>
      <c r="AS659" s="12">
        <f t="shared" si="464"/>
        <v>1.2423029809263941E-4</v>
      </c>
      <c r="AT659" s="12">
        <f t="shared" si="465"/>
        <v>2.3594626890687534E-4</v>
      </c>
      <c r="AU659" s="12">
        <f t="shared" si="466"/>
        <v>1.3763758344446657E-3</v>
      </c>
      <c r="AV659" s="12">
        <f t="shared" si="467"/>
        <v>2.7930485573673565E-3</v>
      </c>
      <c r="AW659" s="12">
        <f t="shared" si="468"/>
        <v>3.1699966019172331E-3</v>
      </c>
      <c r="AX659" s="12">
        <f t="shared" si="469"/>
        <v>2.5985978926337944E-3</v>
      </c>
      <c r="AY659" s="12">
        <f t="shared" si="470"/>
        <v>2.410085779761784E-3</v>
      </c>
      <c r="AZ659" s="12">
        <f t="shared" si="471"/>
        <v>2.9478204823179988E-3</v>
      </c>
      <c r="BE659" s="1">
        <f t="shared" si="491"/>
        <v>44140</v>
      </c>
      <c r="BF659" s="4">
        <f>lambda!$C$1*BF658</f>
        <v>4.2951755933757501E-5</v>
      </c>
      <c r="BG659" s="12">
        <f t="shared" si="492"/>
        <v>1.9650624017153759E-9</v>
      </c>
      <c r="BH659" s="12">
        <f t="shared" si="493"/>
        <v>5.3359094432529879E-9</v>
      </c>
      <c r="BI659" s="12">
        <f t="shared" si="494"/>
        <v>1.0134306555568826E-8</v>
      </c>
      <c r="BJ659" s="12">
        <f t="shared" si="495"/>
        <v>5.9117758914189103E-8</v>
      </c>
      <c r="BK659" s="12">
        <f t="shared" si="496"/>
        <v>1.1996633994717619E-7</v>
      </c>
      <c r="BL659" s="12">
        <f t="shared" si="497"/>
        <v>1.3615692035638964E-7</v>
      </c>
      <c r="BM659" s="12">
        <f t="shared" si="498"/>
        <v>1.1161434245438331E-7</v>
      </c>
      <c r="BN659" s="12">
        <f t="shared" si="499"/>
        <v>1.0351741619174777E-7</v>
      </c>
      <c r="BO659" s="12">
        <f t="shared" si="500"/>
        <v>1.2661406589305399E-7</v>
      </c>
    </row>
    <row r="660" spans="1:67" x14ac:dyDescent="0.25">
      <c r="A660" s="1">
        <v>44138</v>
      </c>
      <c r="B660" s="33">
        <v>4.38</v>
      </c>
      <c r="C660" s="33">
        <v>4.38</v>
      </c>
      <c r="D660" s="33">
        <v>4.4000000000000004</v>
      </c>
      <c r="E660" s="33">
        <v>4.43</v>
      </c>
      <c r="F660" s="33">
        <v>4.6900000000000004</v>
      </c>
      <c r="G660" s="33">
        <v>5.01</v>
      </c>
      <c r="H660" s="33">
        <v>5.61</v>
      </c>
      <c r="I660" s="33">
        <v>6.06</v>
      </c>
      <c r="J660" s="33">
        <v>6.5</v>
      </c>
      <c r="K660" s="33">
        <v>6.86</v>
      </c>
      <c r="L660" s="33">
        <v>7.03</v>
      </c>
      <c r="M660" s="33">
        <v>7.2</v>
      </c>
      <c r="O660" s="1">
        <f t="shared" si="472"/>
        <v>44138</v>
      </c>
      <c r="P660" s="6">
        <f t="shared" si="473"/>
        <v>4.3098430127639809</v>
      </c>
      <c r="Q660" s="6">
        <f t="shared" si="474"/>
        <v>4.367943246551409</v>
      </c>
      <c r="R660" s="6">
        <f t="shared" si="475"/>
        <v>4.4453953840137395</v>
      </c>
      <c r="S660" s="6">
        <f t="shared" si="476"/>
        <v>4.9506473235660042</v>
      </c>
      <c r="T660" s="6">
        <f t="shared" si="477"/>
        <v>5.6529373674686134</v>
      </c>
      <c r="U660" s="6">
        <f t="shared" si="478"/>
        <v>6.7287536415052358</v>
      </c>
      <c r="V660" s="6">
        <f t="shared" si="479"/>
        <v>7.4521321428175247</v>
      </c>
      <c r="W660" s="6">
        <f t="shared" si="480"/>
        <v>8.1156100079819549</v>
      </c>
      <c r="X660" s="6">
        <f t="shared" si="481"/>
        <v>8.8244789613570784</v>
      </c>
      <c r="AC660" s="1">
        <f t="shared" si="482"/>
        <v>44138</v>
      </c>
      <c r="AD660" s="9">
        <f t="shared" si="483"/>
        <v>2.2492508187832634E-3</v>
      </c>
      <c r="AE660" s="9">
        <f t="shared" si="484"/>
        <v>4.4422011692757338E-3</v>
      </c>
      <c r="AF660" s="9">
        <f t="shared" si="485"/>
        <v>-4.3512780378280836E-3</v>
      </c>
      <c r="AG660" s="9">
        <f t="shared" si="486"/>
        <v>-2.0281448229950779E-3</v>
      </c>
      <c r="AH660" s="9">
        <f t="shared" si="487"/>
        <v>-5.3257694950369951E-3</v>
      </c>
      <c r="AI660" s="9">
        <f t="shared" si="488"/>
        <v>-9.5242016483692137E-3</v>
      </c>
      <c r="AJ660" s="9">
        <f t="shared" si="489"/>
        <v>-9.3627103821815431E-3</v>
      </c>
      <c r="AK660" s="9">
        <f t="shared" si="461"/>
        <v>3.8966427571730227E-3</v>
      </c>
      <c r="AL660" s="9">
        <f t="shared" si="462"/>
        <v>1.0758965175511451E-2</v>
      </c>
      <c r="AQ660" s="1">
        <f t="shared" si="490"/>
        <v>44138</v>
      </c>
      <c r="AR660" s="12">
        <f t="shared" si="463"/>
        <v>5.0591292457971805E-6</v>
      </c>
      <c r="AS660" s="12">
        <f t="shared" si="464"/>
        <v>1.9733151228314697E-5</v>
      </c>
      <c r="AT660" s="12">
        <f t="shared" si="465"/>
        <v>1.8933620562485018E-5</v>
      </c>
      <c r="AU660" s="12">
        <f t="shared" si="466"/>
        <v>4.1133714230417355E-6</v>
      </c>
      <c r="AV660" s="12">
        <f t="shared" si="467"/>
        <v>2.836382071426661E-5</v>
      </c>
      <c r="AW660" s="12">
        <f t="shared" si="468"/>
        <v>9.0710417038798843E-5</v>
      </c>
      <c r="AX660" s="12">
        <f t="shared" si="469"/>
        <v>8.7660345700610063E-5</v>
      </c>
      <c r="AY660" s="12">
        <f t="shared" si="470"/>
        <v>1.5183824777028977E-5</v>
      </c>
      <c r="AZ660" s="12">
        <f t="shared" si="471"/>
        <v>1.1575533164786815E-4</v>
      </c>
      <c r="BE660" s="1">
        <f t="shared" si="491"/>
        <v>44138</v>
      </c>
      <c r="BF660" s="4">
        <f>lambda!$C$1*BF659</f>
        <v>4.2610868981902285E-5</v>
      </c>
      <c r="BG660" s="12">
        <f t="shared" si="492"/>
        <v>2.1557389345517376E-10</v>
      </c>
      <c r="BH660" s="12">
        <f t="shared" si="493"/>
        <v>8.408467215897817E-10</v>
      </c>
      <c r="BI660" s="12">
        <f t="shared" si="494"/>
        <v>8.0677802514110013E-10</v>
      </c>
      <c r="BJ660" s="12">
        <f t="shared" si="495"/>
        <v>1.7527433078113236E-10</v>
      </c>
      <c r="BK660" s="12">
        <f t="shared" si="496"/>
        <v>1.2086070482817806E-9</v>
      </c>
      <c r="BL660" s="12">
        <f t="shared" si="497"/>
        <v>3.8652496957339744E-9</v>
      </c>
      <c r="BM660" s="12">
        <f t="shared" si="498"/>
        <v>3.7352835055569566E-9</v>
      </c>
      <c r="BN660" s="12">
        <f t="shared" si="499"/>
        <v>6.4699596821814344E-10</v>
      </c>
      <c r="BO660" s="12">
        <f t="shared" si="500"/>
        <v>4.9324352708039569E-9</v>
      </c>
    </row>
    <row r="661" spans="1:67" x14ac:dyDescent="0.25">
      <c r="A661" s="1">
        <v>44137</v>
      </c>
      <c r="B661" s="33">
        <v>4.3499999999999996</v>
      </c>
      <c r="C661" s="33">
        <v>4.3600000000000003</v>
      </c>
      <c r="D661" s="33">
        <v>4.38</v>
      </c>
      <c r="E661" s="33">
        <v>4.42</v>
      </c>
      <c r="F661" s="33">
        <v>4.6900000000000004</v>
      </c>
      <c r="G661" s="33">
        <v>5.0199999999999996</v>
      </c>
      <c r="H661" s="33">
        <v>5.64</v>
      </c>
      <c r="I661" s="33">
        <v>6.1</v>
      </c>
      <c r="J661" s="33">
        <v>6.52</v>
      </c>
      <c r="K661" s="33">
        <v>6.85</v>
      </c>
      <c r="L661" s="33">
        <v>7.01</v>
      </c>
      <c r="M661" s="33">
        <v>7.18</v>
      </c>
      <c r="O661" s="1">
        <f t="shared" si="472"/>
        <v>44137</v>
      </c>
      <c r="P661" s="6">
        <f t="shared" si="473"/>
        <v>4.3001599886959063</v>
      </c>
      <c r="Q661" s="6">
        <f t="shared" si="474"/>
        <v>4.3485829968527234</v>
      </c>
      <c r="R661" s="6">
        <f t="shared" si="475"/>
        <v>4.4647806801381584</v>
      </c>
      <c r="S661" s="6">
        <f t="shared" si="476"/>
        <v>4.9606981421183471</v>
      </c>
      <c r="T661" s="6">
        <f t="shared" si="477"/>
        <v>5.683123920819666</v>
      </c>
      <c r="U661" s="6">
        <f t="shared" si="478"/>
        <v>6.7931458032430285</v>
      </c>
      <c r="V661" s="6">
        <f t="shared" si="479"/>
        <v>7.5222319478061017</v>
      </c>
      <c r="W661" s="6">
        <f t="shared" si="480"/>
        <v>8.084047908074421</v>
      </c>
      <c r="X661" s="6">
        <f t="shared" si="481"/>
        <v>8.7300456130015256</v>
      </c>
      <c r="AC661" s="1">
        <f t="shared" si="482"/>
        <v>44137</v>
      </c>
      <c r="AD661" s="9">
        <f t="shared" si="483"/>
        <v>6.779896952372009E-3</v>
      </c>
      <c r="AE661" s="9">
        <f t="shared" si="484"/>
        <v>-3.2018306505666629E-6</v>
      </c>
      <c r="AF661" s="9">
        <f t="shared" si="485"/>
        <v>4.3425128005284749E-3</v>
      </c>
      <c r="AG661" s="9">
        <f t="shared" si="486"/>
        <v>1.2189112330510775E-2</v>
      </c>
      <c r="AH661" s="9">
        <f t="shared" si="487"/>
        <v>1.2426689954392557E-2</v>
      </c>
      <c r="AI661" s="9">
        <f t="shared" si="488"/>
        <v>2.7987208002710401E-2</v>
      </c>
      <c r="AJ661" s="9">
        <f t="shared" si="489"/>
        <v>2.4627077622266815E-2</v>
      </c>
      <c r="AK661" s="9">
        <f t="shared" si="461"/>
        <v>1.2411636155305137E-2</v>
      </c>
      <c r="AL661" s="9">
        <f t="shared" si="462"/>
        <v>1.2271288567980069E-2</v>
      </c>
      <c r="AQ661" s="1">
        <f t="shared" si="490"/>
        <v>44137</v>
      </c>
      <c r="AR661" s="12">
        <f t="shared" si="463"/>
        <v>4.5967002684783259E-5</v>
      </c>
      <c r="AS661" s="12">
        <f t="shared" si="464"/>
        <v>1.025171951490814E-11</v>
      </c>
      <c r="AT661" s="12">
        <f t="shared" si="465"/>
        <v>1.8857417422753659E-5</v>
      </c>
      <c r="AU661" s="12">
        <f t="shared" si="466"/>
        <v>1.4857445940580981E-4</v>
      </c>
      <c r="AV661" s="12">
        <f t="shared" si="467"/>
        <v>1.5442262322260089E-4</v>
      </c>
      <c r="AW661" s="12">
        <f t="shared" si="468"/>
        <v>7.8328381178697712E-4</v>
      </c>
      <c r="AX661" s="12">
        <f t="shared" si="469"/>
        <v>6.0649295221315493E-4</v>
      </c>
      <c r="AY661" s="12">
        <f t="shared" si="470"/>
        <v>1.5404871205167768E-4</v>
      </c>
      <c r="AZ661" s="12">
        <f t="shared" si="471"/>
        <v>1.5058452311863833E-4</v>
      </c>
      <c r="BE661" s="1">
        <f t="shared" si="491"/>
        <v>44137</v>
      </c>
      <c r="BF661" s="4">
        <f>lambda!$C$1*BF660</f>
        <v>4.2272687482045919E-5</v>
      </c>
      <c r="BG661" s="12">
        <f t="shared" si="492"/>
        <v>1.9431487389802083E-9</v>
      </c>
      <c r="BH661" s="12">
        <f t="shared" si="493"/>
        <v>4.3336773520730317E-16</v>
      </c>
      <c r="BI661" s="12">
        <f t="shared" si="494"/>
        <v>7.971537134305532E-10</v>
      </c>
      <c r="BJ661" s="12">
        <f t="shared" si="495"/>
        <v>6.2806416902757161E-9</v>
      </c>
      <c r="BK661" s="12">
        <f t="shared" si="496"/>
        <v>6.5278592916467344E-9</v>
      </c>
      <c r="BL661" s="12">
        <f t="shared" si="497"/>
        <v>3.311151178541656E-8</v>
      </c>
      <c r="BM661" s="12">
        <f t="shared" si="498"/>
        <v>2.5638087028970107E-8</v>
      </c>
      <c r="BN661" s="12">
        <f t="shared" si="499"/>
        <v>6.5120530615722512E-9</v>
      </c>
      <c r="BO661" s="12">
        <f t="shared" si="500"/>
        <v>6.3656124854271169E-9</v>
      </c>
    </row>
    <row r="662" spans="1:67" x14ac:dyDescent="0.25">
      <c r="A662" s="1">
        <v>44134</v>
      </c>
      <c r="B662" s="33">
        <v>4.32</v>
      </c>
      <c r="C662" s="33">
        <v>4.33</v>
      </c>
      <c r="D662" s="33">
        <v>4.3600000000000003</v>
      </c>
      <c r="E662" s="33">
        <v>4.4000000000000004</v>
      </c>
      <c r="F662" s="33">
        <v>4.6500000000000004</v>
      </c>
      <c r="G662" s="33">
        <v>4.97</v>
      </c>
      <c r="H662" s="33">
        <v>5.54</v>
      </c>
      <c r="I662" s="33">
        <v>5.98</v>
      </c>
      <c r="J662" s="33">
        <v>6.41</v>
      </c>
      <c r="K662" s="33">
        <v>6.75</v>
      </c>
      <c r="L662" s="33">
        <v>6.91</v>
      </c>
      <c r="M662" s="33">
        <v>7.08</v>
      </c>
      <c r="O662" s="1">
        <f t="shared" si="472"/>
        <v>44134</v>
      </c>
      <c r="P662" s="6">
        <f t="shared" si="473"/>
        <v>4.2711039568462006</v>
      </c>
      <c r="Q662" s="6">
        <f t="shared" si="474"/>
        <v>4.3485969203013397</v>
      </c>
      <c r="R662" s="6">
        <f t="shared" si="475"/>
        <v>4.4454343491299397</v>
      </c>
      <c r="S662" s="6">
        <f t="shared" si="476"/>
        <v>4.9005986590038297</v>
      </c>
      <c r="T662" s="6">
        <f t="shared" si="477"/>
        <v>5.6129384913514269</v>
      </c>
      <c r="U662" s="6">
        <f t="shared" si="478"/>
        <v>6.605660452108375</v>
      </c>
      <c r="V662" s="6">
        <f t="shared" si="479"/>
        <v>7.3392438372591133</v>
      </c>
      <c r="W662" s="6">
        <f t="shared" si="480"/>
        <v>7.9843317472232167</v>
      </c>
      <c r="X662" s="6">
        <f t="shared" si="481"/>
        <v>8.6235713285193238</v>
      </c>
      <c r="AC662" s="1">
        <f t="shared" si="482"/>
        <v>44134</v>
      </c>
      <c r="AD662" s="9">
        <f t="shared" si="483"/>
        <v>0</v>
      </c>
      <c r="AE662" s="9">
        <f t="shared" si="484"/>
        <v>6.7049311916118166E-3</v>
      </c>
      <c r="AF662" s="9">
        <f t="shared" si="485"/>
        <v>2.1785831899683939E-3</v>
      </c>
      <c r="AG662" s="9">
        <f t="shared" si="486"/>
        <v>1.0274188207553207E-2</v>
      </c>
      <c r="AH662" s="9">
        <f t="shared" si="487"/>
        <v>1.0779562723265216E-2</v>
      </c>
      <c r="AI662" s="9">
        <f t="shared" si="488"/>
        <v>6.4622757078079442E-3</v>
      </c>
      <c r="AJ662" s="9">
        <f t="shared" si="489"/>
        <v>1.1052713274499505E-2</v>
      </c>
      <c r="AK662" s="9">
        <f t="shared" si="461"/>
        <v>1.2152352945568472E-2</v>
      </c>
      <c r="AL662" s="9">
        <f t="shared" si="462"/>
        <v>9.3011981326896753E-3</v>
      </c>
      <c r="AQ662" s="1">
        <f t="shared" si="490"/>
        <v>44134</v>
      </c>
      <c r="AR662" s="12">
        <f t="shared" si="463"/>
        <v>0</v>
      </c>
      <c r="AS662" s="12">
        <f t="shared" si="464"/>
        <v>4.4956102284249058E-5</v>
      </c>
      <c r="AT662" s="12">
        <f t="shared" si="465"/>
        <v>4.7462247156128626E-6</v>
      </c>
      <c r="AU662" s="12">
        <f t="shared" si="466"/>
        <v>1.0555894332422538E-4</v>
      </c>
      <c r="AV662" s="12">
        <f t="shared" si="467"/>
        <v>1.1619897250480901E-4</v>
      </c>
      <c r="AW662" s="12">
        <f t="shared" si="468"/>
        <v>4.1761007323724664E-5</v>
      </c>
      <c r="AX662" s="12">
        <f t="shared" si="469"/>
        <v>1.2216247072829758E-4</v>
      </c>
      <c r="AY662" s="12">
        <f t="shared" si="470"/>
        <v>1.4767968211366672E-4</v>
      </c>
      <c r="AZ662" s="12">
        <f t="shared" si="471"/>
        <v>8.65122867035499E-5</v>
      </c>
      <c r="BE662" s="1">
        <f t="shared" si="491"/>
        <v>44134</v>
      </c>
      <c r="BF662" s="4">
        <f>lambda!$C$1*BF661</f>
        <v>4.1937189962347144E-5</v>
      </c>
      <c r="BG662" s="12">
        <f t="shared" si="492"/>
        <v>0</v>
      </c>
      <c r="BH662" s="12">
        <f t="shared" si="493"/>
        <v>1.885332601461261E-9</v>
      </c>
      <c r="BI662" s="12">
        <f t="shared" si="494"/>
        <v>1.9904332750264367E-10</v>
      </c>
      <c r="BJ662" s="12">
        <f t="shared" si="495"/>
        <v>4.4268454584126759E-9</v>
      </c>
      <c r="BK662" s="12">
        <f t="shared" si="496"/>
        <v>4.8730583833637282E-9</v>
      </c>
      <c r="BL662" s="12">
        <f t="shared" si="497"/>
        <v>1.7513392971540115E-9</v>
      </c>
      <c r="BM662" s="12">
        <f t="shared" si="498"/>
        <v>5.123150741202288E-9</v>
      </c>
      <c r="BN662" s="12">
        <f t="shared" si="499"/>
        <v>6.1932708823798808E-9</v>
      </c>
      <c r="BO662" s="12">
        <f t="shared" si="500"/>
        <v>3.628082201563811E-9</v>
      </c>
    </row>
    <row r="663" spans="1:67" x14ac:dyDescent="0.25">
      <c r="A663" s="1">
        <v>44133</v>
      </c>
      <c r="B663" s="33">
        <v>4.32</v>
      </c>
      <c r="C663" s="33">
        <v>4.33</v>
      </c>
      <c r="D663" s="33">
        <v>4.3499999999999996</v>
      </c>
      <c r="E663" s="33">
        <v>4.3899999999999997</v>
      </c>
      <c r="F663" s="33">
        <v>4.62</v>
      </c>
      <c r="G663" s="33">
        <v>4.93</v>
      </c>
      <c r="H663" s="33">
        <v>5.5</v>
      </c>
      <c r="I663" s="33">
        <v>5.93</v>
      </c>
      <c r="J663" s="33">
        <v>6.35</v>
      </c>
      <c r="K663" s="33">
        <v>6.69</v>
      </c>
      <c r="L663" s="33">
        <v>6.85</v>
      </c>
      <c r="M663" s="33">
        <v>7.04</v>
      </c>
      <c r="O663" s="1">
        <f t="shared" si="472"/>
        <v>44133</v>
      </c>
      <c r="P663" s="6">
        <f t="shared" si="473"/>
        <v>4.2711039568462006</v>
      </c>
      <c r="Q663" s="6">
        <f t="shared" si="474"/>
        <v>4.3195374070558401</v>
      </c>
      <c r="R663" s="6">
        <f t="shared" si="475"/>
        <v>4.4357601424431792</v>
      </c>
      <c r="S663" s="6">
        <f t="shared" si="476"/>
        <v>4.850506753520456</v>
      </c>
      <c r="T663" s="6">
        <f t="shared" si="477"/>
        <v>5.552758409045544</v>
      </c>
      <c r="U663" s="6">
        <f t="shared" si="478"/>
        <v>6.563110485918477</v>
      </c>
      <c r="V663" s="6">
        <f t="shared" si="479"/>
        <v>7.2585719225008454</v>
      </c>
      <c r="W663" s="6">
        <f t="shared" si="480"/>
        <v>7.8878905106338992</v>
      </c>
      <c r="X663" s="6">
        <f t="shared" si="481"/>
        <v>8.5437336515846987</v>
      </c>
      <c r="AC663" s="1">
        <f t="shared" si="482"/>
        <v>44133</v>
      </c>
      <c r="AD663" s="9">
        <f t="shared" si="483"/>
        <v>6.8269979560940768E-3</v>
      </c>
      <c r="AE663" s="9">
        <f t="shared" si="484"/>
        <v>-4.4806714421534114E-3</v>
      </c>
      <c r="AF663" s="9">
        <f t="shared" si="485"/>
        <v>4.3719286013099963E-3</v>
      </c>
      <c r="AG663" s="9">
        <f t="shared" si="486"/>
        <v>-8.2415630704815359E-3</v>
      </c>
      <c r="AH663" s="9">
        <f t="shared" si="487"/>
        <v>9.1079858356087635E-3</v>
      </c>
      <c r="AI663" s="9">
        <f t="shared" si="488"/>
        <v>1.3962901588077106E-2</v>
      </c>
      <c r="AJ663" s="9">
        <f t="shared" si="489"/>
        <v>5.9130910289011997E-3</v>
      </c>
      <c r="AK663" s="9">
        <f t="shared" si="461"/>
        <v>-3.9809092823536616E-3</v>
      </c>
      <c r="AL663" s="9">
        <f t="shared" si="462"/>
        <v>-1.5852152419776654E-3</v>
      </c>
      <c r="AQ663" s="1">
        <f t="shared" si="490"/>
        <v>44133</v>
      </c>
      <c r="AR663" s="12">
        <f t="shared" si="463"/>
        <v>4.6607901092512702E-5</v>
      </c>
      <c r="AS663" s="12">
        <f t="shared" si="464"/>
        <v>2.0076416572529132E-5</v>
      </c>
      <c r="AT663" s="12">
        <f t="shared" si="465"/>
        <v>1.9113759694952381E-5</v>
      </c>
      <c r="AU663" s="12">
        <f t="shared" si="466"/>
        <v>6.7923361844725048E-5</v>
      </c>
      <c r="AV663" s="12">
        <f t="shared" si="467"/>
        <v>8.2955405981649863E-5</v>
      </c>
      <c r="AW663" s="12">
        <f t="shared" si="468"/>
        <v>1.9496262075832617E-4</v>
      </c>
      <c r="AX663" s="12">
        <f t="shared" si="469"/>
        <v>3.4964645516071849E-5</v>
      </c>
      <c r="AY663" s="12">
        <f t="shared" si="470"/>
        <v>1.5847638714329547E-5</v>
      </c>
      <c r="AZ663" s="12">
        <f t="shared" si="471"/>
        <v>2.5129073633983082E-6</v>
      </c>
      <c r="BE663" s="1">
        <f t="shared" si="491"/>
        <v>44133</v>
      </c>
      <c r="BF663" s="4">
        <f>lambda!$C$1*BF662</f>
        <v>4.1604355121376136E-5</v>
      </c>
      <c r="BG663" s="12">
        <f t="shared" si="492"/>
        <v>1.9390916685148733E-9</v>
      </c>
      <c r="BH663" s="12">
        <f t="shared" si="493"/>
        <v>8.3526636464818312E-10</v>
      </c>
      <c r="BI663" s="12">
        <f t="shared" si="494"/>
        <v>7.9521564605344481E-10</v>
      </c>
      <c r="BJ663" s="12">
        <f t="shared" si="495"/>
        <v>2.8259076672256709E-9</v>
      </c>
      <c r="BK663" s="12">
        <f t="shared" si="496"/>
        <v>3.4513061696984909E-9</v>
      </c>
      <c r="BL663" s="12">
        <f t="shared" si="497"/>
        <v>8.1112941094235808E-9</v>
      </c>
      <c r="BM663" s="12">
        <f t="shared" si="498"/>
        <v>1.4546815287436849E-9</v>
      </c>
      <c r="BN663" s="12">
        <f t="shared" si="499"/>
        <v>6.5933078890623525E-10</v>
      </c>
      <c r="BO663" s="12">
        <f t="shared" si="500"/>
        <v>1.045478903339442E-10</v>
      </c>
    </row>
    <row r="664" spans="1:67" x14ac:dyDescent="0.25">
      <c r="A664" s="1">
        <v>44132</v>
      </c>
      <c r="B664" s="33">
        <v>4.2699999999999996</v>
      </c>
      <c r="C664" s="33">
        <v>4.29</v>
      </c>
      <c r="D664" s="33">
        <v>4.33</v>
      </c>
      <c r="E664" s="33">
        <v>4.37</v>
      </c>
      <c r="F664" s="33">
        <v>4.63</v>
      </c>
      <c r="G664" s="33">
        <v>4.92</v>
      </c>
      <c r="H664" s="33">
        <v>5.46</v>
      </c>
      <c r="I664" s="33">
        <v>5.89</v>
      </c>
      <c r="J664" s="33">
        <v>6.33</v>
      </c>
      <c r="K664" s="33">
        <v>6.68</v>
      </c>
      <c r="L664" s="33">
        <v>6.85</v>
      </c>
      <c r="M664" s="33">
        <v>7.03</v>
      </c>
      <c r="O664" s="1">
        <f t="shared" si="472"/>
        <v>44132</v>
      </c>
      <c r="P664" s="6">
        <f t="shared" si="473"/>
        <v>4.2420444463387774</v>
      </c>
      <c r="Q664" s="6">
        <f t="shared" si="474"/>
        <v>4.3389352602090092</v>
      </c>
      <c r="R664" s="6">
        <f t="shared" si="475"/>
        <v>4.4164096461237534</v>
      </c>
      <c r="S664" s="6">
        <f t="shared" si="476"/>
        <v>4.8906476956980027</v>
      </c>
      <c r="T664" s="6">
        <f t="shared" si="477"/>
        <v>5.5024135821234665</v>
      </c>
      <c r="U664" s="6">
        <f t="shared" si="478"/>
        <v>6.4721072333364997</v>
      </c>
      <c r="V664" s="6">
        <f t="shared" si="479"/>
        <v>7.2157779729324467</v>
      </c>
      <c r="W664" s="6">
        <f t="shared" si="480"/>
        <v>7.9193540724265503</v>
      </c>
      <c r="X664" s="6">
        <f t="shared" si="481"/>
        <v>8.5572880488727652</v>
      </c>
      <c r="AC664" s="1">
        <f t="shared" si="482"/>
        <v>44132</v>
      </c>
      <c r="AD664" s="9">
        <f t="shared" si="483"/>
        <v>1.1486256487085077E-2</v>
      </c>
      <c r="AE664" s="9">
        <f t="shared" si="484"/>
        <v>1.3481210877362168E-2</v>
      </c>
      <c r="AF664" s="9">
        <f t="shared" si="485"/>
        <v>4.3803474777014779E-3</v>
      </c>
      <c r="AG664" s="9">
        <f t="shared" si="486"/>
        <v>1.0276150491873224E-2</v>
      </c>
      <c r="AH664" s="9">
        <f t="shared" si="487"/>
        <v>9.1282475115541141E-3</v>
      </c>
      <c r="AI664" s="9">
        <f t="shared" si="488"/>
        <v>1.2418845789566979E-2</v>
      </c>
      <c r="AJ664" s="9">
        <f t="shared" si="489"/>
        <v>8.9315217831039857E-3</v>
      </c>
      <c r="AK664" s="9">
        <f t="shared" si="461"/>
        <v>8.7661178995648969E-3</v>
      </c>
      <c r="AL664" s="9">
        <f t="shared" si="462"/>
        <v>4.6382672990937044E-3</v>
      </c>
      <c r="AQ664" s="1">
        <f t="shared" si="490"/>
        <v>44132</v>
      </c>
      <c r="AR664" s="12">
        <f t="shared" si="463"/>
        <v>1.3193408808710402E-4</v>
      </c>
      <c r="AS664" s="12">
        <f t="shared" si="464"/>
        <v>1.8174304671990802E-4</v>
      </c>
      <c r="AT664" s="12">
        <f t="shared" si="465"/>
        <v>1.9187444025405699E-5</v>
      </c>
      <c r="AU664" s="12">
        <f t="shared" si="466"/>
        <v>1.0559926893162631E-4</v>
      </c>
      <c r="AV664" s="12">
        <f t="shared" si="467"/>
        <v>8.3324902632193873E-5</v>
      </c>
      <c r="AW664" s="12">
        <f t="shared" si="468"/>
        <v>1.5422773074504547E-4</v>
      </c>
      <c r="AX664" s="12">
        <f t="shared" si="469"/>
        <v>7.9772081362061004E-5</v>
      </c>
      <c r="AY664" s="12">
        <f t="shared" si="470"/>
        <v>7.6844823029072085E-5</v>
      </c>
      <c r="AZ664" s="12">
        <f t="shared" si="471"/>
        <v>2.1513523537842008E-5</v>
      </c>
      <c r="BE664" s="1">
        <f t="shared" si="491"/>
        <v>44132</v>
      </c>
      <c r="BF664" s="4">
        <f>lambda!$C$1*BF663</f>
        <v>4.1274161826762038E-5</v>
      </c>
      <c r="BG664" s="12">
        <f t="shared" si="492"/>
        <v>5.4454689021734087E-9</v>
      </c>
      <c r="BH664" s="12">
        <f t="shared" si="493"/>
        <v>7.5012919212062582E-9</v>
      </c>
      <c r="BI664" s="12">
        <f t="shared" si="494"/>
        <v>7.9194566974653323E-10</v>
      </c>
      <c r="BJ664" s="12">
        <f t="shared" si="495"/>
        <v>4.3585213146717091E-9</v>
      </c>
      <c r="BK664" s="12">
        <f t="shared" si="496"/>
        <v>3.4391655154403601E-9</v>
      </c>
      <c r="BL664" s="12">
        <f t="shared" si="497"/>
        <v>6.3656203169452898E-9</v>
      </c>
      <c r="BM664" s="12">
        <f t="shared" si="498"/>
        <v>3.2925257953953336E-9</v>
      </c>
      <c r="BN664" s="12">
        <f t="shared" si="499"/>
        <v>3.1717056612508113E-9</v>
      </c>
      <c r="BO664" s="12">
        <f t="shared" si="500"/>
        <v>8.8795265196474517E-10</v>
      </c>
    </row>
    <row r="665" spans="1:67" x14ac:dyDescent="0.25">
      <c r="A665" s="1">
        <v>44131</v>
      </c>
      <c r="B665" s="33">
        <v>4.2</v>
      </c>
      <c r="C665" s="33">
        <v>4.2300000000000004</v>
      </c>
      <c r="D665" s="33">
        <v>4.2699999999999996</v>
      </c>
      <c r="E665" s="33">
        <v>4.32</v>
      </c>
      <c r="F665" s="33">
        <v>4.58</v>
      </c>
      <c r="G665" s="33">
        <v>4.87</v>
      </c>
      <c r="H665" s="33">
        <v>5.4</v>
      </c>
      <c r="I665" s="33">
        <v>5.83</v>
      </c>
      <c r="J665" s="33">
        <v>6.27</v>
      </c>
      <c r="K665" s="33">
        <v>6.63</v>
      </c>
      <c r="L665" s="33">
        <v>6.8</v>
      </c>
      <c r="M665" s="33">
        <v>6.99</v>
      </c>
      <c r="O665" s="1">
        <f t="shared" si="472"/>
        <v>44131</v>
      </c>
      <c r="P665" s="6">
        <f t="shared" si="473"/>
        <v>4.1935980025815667</v>
      </c>
      <c r="Q665" s="6">
        <f t="shared" si="474"/>
        <v>4.2808336787792278</v>
      </c>
      <c r="R665" s="6">
        <f t="shared" si="475"/>
        <v>4.3971065452791613</v>
      </c>
      <c r="S665" s="6">
        <f t="shared" si="476"/>
        <v>4.8406480061349733</v>
      </c>
      <c r="T665" s="6">
        <f t="shared" si="477"/>
        <v>5.452414737129696</v>
      </c>
      <c r="U665" s="6">
        <f t="shared" si="478"/>
        <v>6.3922281612392773</v>
      </c>
      <c r="V665" s="6">
        <f t="shared" si="479"/>
        <v>7.1516170486518815</v>
      </c>
      <c r="W665" s="6">
        <f t="shared" si="480"/>
        <v>7.8502354744453733</v>
      </c>
      <c r="X665" s="6">
        <f t="shared" si="481"/>
        <v>8.5176889661050481</v>
      </c>
      <c r="AC665" s="1">
        <f t="shared" si="482"/>
        <v>44131</v>
      </c>
      <c r="AD665" s="9">
        <f t="shared" si="483"/>
        <v>-2.3099324604037011E-3</v>
      </c>
      <c r="AE665" s="9">
        <f t="shared" si="484"/>
        <v>0</v>
      </c>
      <c r="AF665" s="9">
        <f t="shared" si="485"/>
        <v>8.8551295679286761E-3</v>
      </c>
      <c r="AG665" s="9">
        <f t="shared" si="486"/>
        <v>6.2269522539266098E-3</v>
      </c>
      <c r="AH665" s="9">
        <f t="shared" si="487"/>
        <v>9.2427826676726461E-3</v>
      </c>
      <c r="AI665" s="9">
        <f t="shared" si="488"/>
        <v>4.9956934243562548E-3</v>
      </c>
      <c r="AJ665" s="9">
        <f t="shared" si="489"/>
        <v>9.8147511613670291E-3</v>
      </c>
      <c r="AK665" s="9">
        <f t="shared" si="461"/>
        <v>1.0853871504212426E-2</v>
      </c>
      <c r="AL665" s="9">
        <f t="shared" si="462"/>
        <v>1.2565861841184644E-2</v>
      </c>
      <c r="AQ665" s="1">
        <f t="shared" si="490"/>
        <v>44131</v>
      </c>
      <c r="AR665" s="12">
        <f t="shared" si="463"/>
        <v>5.3357879716266963E-6</v>
      </c>
      <c r="AS665" s="12">
        <f t="shared" si="464"/>
        <v>0</v>
      </c>
      <c r="AT665" s="12">
        <f t="shared" si="465"/>
        <v>7.84133196648047E-5</v>
      </c>
      <c r="AU665" s="12">
        <f t="shared" si="466"/>
        <v>3.8774934372681683E-5</v>
      </c>
      <c r="AV665" s="12">
        <f t="shared" si="467"/>
        <v>8.5429031441829878E-5</v>
      </c>
      <c r="AW665" s="12">
        <f t="shared" si="468"/>
        <v>2.4956952790156325E-5</v>
      </c>
      <c r="AX665" s="12">
        <f t="shared" si="469"/>
        <v>9.6329340359555446E-5</v>
      </c>
      <c r="AY665" s="12">
        <f t="shared" si="470"/>
        <v>1.1780652662995452E-4</v>
      </c>
      <c r="AZ665" s="12">
        <f t="shared" si="471"/>
        <v>1.5790088381174034E-4</v>
      </c>
      <c r="BE665" s="1">
        <f t="shared" si="491"/>
        <v>44131</v>
      </c>
      <c r="BF665" s="4">
        <f>lambda!$C$1*BF664</f>
        <v>4.0946589113851232E-5</v>
      </c>
      <c r="BG665" s="12">
        <f t="shared" si="492"/>
        <v>2.1848231767282803E-10</v>
      </c>
      <c r="BH665" s="12">
        <f t="shared" si="493"/>
        <v>0</v>
      </c>
      <c r="BI665" s="12">
        <f t="shared" si="494"/>
        <v>3.210757981367829E-9</v>
      </c>
      <c r="BJ665" s="12">
        <f t="shared" si="495"/>
        <v>1.5877013056747438E-9</v>
      </c>
      <c r="BK665" s="12">
        <f t="shared" si="496"/>
        <v>3.4980274488428858E-9</v>
      </c>
      <c r="BL665" s="12">
        <f t="shared" si="497"/>
        <v>1.0219020914323141E-9</v>
      </c>
      <c r="BM665" s="12">
        <f t="shared" si="498"/>
        <v>3.944357919311043E-9</v>
      </c>
      <c r="BN665" s="12">
        <f t="shared" si="499"/>
        <v>4.8237754408467207E-9</v>
      </c>
      <c r="BO665" s="12">
        <f t="shared" si="500"/>
        <v>6.4655026101532947E-9</v>
      </c>
    </row>
    <row r="666" spans="1:67" x14ac:dyDescent="0.25">
      <c r="A666" s="1">
        <v>44130</v>
      </c>
      <c r="B666" s="33">
        <v>4.1900000000000004</v>
      </c>
      <c r="C666" s="33">
        <v>4.2300000000000004</v>
      </c>
      <c r="D666" s="33">
        <v>4.2699999999999996</v>
      </c>
      <c r="E666" s="33">
        <v>4.3099999999999996</v>
      </c>
      <c r="F666" s="33">
        <v>4.5599999999999996</v>
      </c>
      <c r="G666" s="33">
        <v>4.84</v>
      </c>
      <c r="H666" s="33">
        <v>5.37</v>
      </c>
      <c r="I666" s="33">
        <v>5.79</v>
      </c>
      <c r="J666" s="33">
        <v>6.22</v>
      </c>
      <c r="K666" s="33">
        <v>6.57</v>
      </c>
      <c r="L666" s="33">
        <v>6.74</v>
      </c>
      <c r="M666" s="33">
        <v>6.92</v>
      </c>
      <c r="O666" s="1">
        <f t="shared" si="472"/>
        <v>44130</v>
      </c>
      <c r="P666" s="6">
        <f t="shared" si="473"/>
        <v>4.2032961274280467</v>
      </c>
      <c r="Q666" s="6">
        <f t="shared" si="474"/>
        <v>4.2808336787792278</v>
      </c>
      <c r="R666" s="6">
        <f t="shared" si="475"/>
        <v>4.3583414852192526</v>
      </c>
      <c r="S666" s="6">
        <f t="shared" si="476"/>
        <v>4.8105991755344801</v>
      </c>
      <c r="T666" s="6">
        <f t="shared" si="477"/>
        <v>5.4022514340707817</v>
      </c>
      <c r="U666" s="6">
        <f t="shared" si="478"/>
        <v>6.360374181653528</v>
      </c>
      <c r="V666" s="6">
        <f t="shared" si="479"/>
        <v>7.0817690380397753</v>
      </c>
      <c r="W666" s="6">
        <f t="shared" si="480"/>
        <v>7.7654907633852259</v>
      </c>
      <c r="X666" s="6">
        <f t="shared" si="481"/>
        <v>8.4113265307412544</v>
      </c>
      <c r="AC666" s="1">
        <f t="shared" si="482"/>
        <v>44130</v>
      </c>
      <c r="AD666" s="9">
        <f t="shared" si="483"/>
        <v>6.9416862985617316E-3</v>
      </c>
      <c r="AE666" s="9">
        <f t="shared" si="484"/>
        <v>6.8115873249835236E-3</v>
      </c>
      <c r="AF666" s="9">
        <f t="shared" si="485"/>
        <v>-1.1067393926304231E-2</v>
      </c>
      <c r="AG666" s="9">
        <f t="shared" si="486"/>
        <v>-2.0867408313669763E-3</v>
      </c>
      <c r="AH666" s="9">
        <f t="shared" si="487"/>
        <v>0</v>
      </c>
      <c r="AI666" s="9">
        <f t="shared" si="488"/>
        <v>4.2128527720570984E-3</v>
      </c>
      <c r="AJ666" s="9">
        <f t="shared" si="489"/>
        <v>1.5097293893343499E-3</v>
      </c>
      <c r="AK666" s="9">
        <f t="shared" si="461"/>
        <v>6.4809590776719042E-3</v>
      </c>
      <c r="AL666" s="9">
        <f t="shared" si="462"/>
        <v>3.1524119093181029E-3</v>
      </c>
      <c r="AQ666" s="1">
        <f t="shared" si="490"/>
        <v>44130</v>
      </c>
      <c r="AR666" s="12">
        <f t="shared" si="463"/>
        <v>4.8187008667639677E-5</v>
      </c>
      <c r="AS666" s="12">
        <f t="shared" si="464"/>
        <v>4.6397721885876193E-5</v>
      </c>
      <c r="AT666" s="12">
        <f t="shared" si="465"/>
        <v>1.2248720831999578E-4</v>
      </c>
      <c r="AU666" s="12">
        <f t="shared" si="466"/>
        <v>4.3544872972941394E-6</v>
      </c>
      <c r="AV666" s="12">
        <f t="shared" si="467"/>
        <v>0</v>
      </c>
      <c r="AW666" s="12">
        <f t="shared" si="468"/>
        <v>1.7748128479029177E-5</v>
      </c>
      <c r="AX666" s="12">
        <f t="shared" si="469"/>
        <v>2.2792828290198691E-6</v>
      </c>
      <c r="AY666" s="12">
        <f t="shared" si="470"/>
        <v>4.2002830566457857E-5</v>
      </c>
      <c r="AZ666" s="12">
        <f t="shared" si="471"/>
        <v>9.937700846010607E-6</v>
      </c>
      <c r="BE666" s="1">
        <f t="shared" si="491"/>
        <v>44130</v>
      </c>
      <c r="BF666" s="4">
        <f>lambda!$C$1*BF665</f>
        <v>4.0621616184376224E-5</v>
      </c>
      <c r="BG666" s="12">
        <f t="shared" si="492"/>
        <v>1.9574341711700694E-9</v>
      </c>
      <c r="BH666" s="12">
        <f t="shared" si="493"/>
        <v>1.8847504502774954E-9</v>
      </c>
      <c r="BI666" s="12">
        <f t="shared" si="494"/>
        <v>4.9756283638706029E-9</v>
      </c>
      <c r="BJ666" s="12">
        <f t="shared" si="495"/>
        <v>1.768863116704243E-10</v>
      </c>
      <c r="BK666" s="12">
        <f t="shared" si="496"/>
        <v>0</v>
      </c>
      <c r="BL666" s="12">
        <f t="shared" si="497"/>
        <v>7.2095766306612018E-10</v>
      </c>
      <c r="BM666" s="12">
        <f t="shared" si="498"/>
        <v>9.2588152256084345E-11</v>
      </c>
      <c r="BN666" s="12">
        <f t="shared" si="499"/>
        <v>1.7062228619280369E-9</v>
      </c>
      <c r="BO666" s="12">
        <f t="shared" si="500"/>
        <v>4.0368546952179377E-10</v>
      </c>
    </row>
    <row r="667" spans="1:67" x14ac:dyDescent="0.25">
      <c r="A667" s="1">
        <v>44127</v>
      </c>
      <c r="B667" s="33">
        <v>4.16</v>
      </c>
      <c r="C667" s="33">
        <v>4.2</v>
      </c>
      <c r="D667" s="33">
        <v>4.24</v>
      </c>
      <c r="E667" s="33">
        <v>4.3</v>
      </c>
      <c r="F667" s="33">
        <v>4.5599999999999996</v>
      </c>
      <c r="G667" s="33">
        <v>4.84</v>
      </c>
      <c r="H667" s="33">
        <v>5.36</v>
      </c>
      <c r="I667" s="33">
        <v>5.78</v>
      </c>
      <c r="J667" s="33">
        <v>6.2</v>
      </c>
      <c r="K667" s="33">
        <v>6.55</v>
      </c>
      <c r="L667" s="33">
        <v>6.72</v>
      </c>
      <c r="M667" s="33">
        <v>6.89</v>
      </c>
      <c r="O667" s="1">
        <f t="shared" si="472"/>
        <v>44127</v>
      </c>
      <c r="P667" s="6">
        <f t="shared" si="473"/>
        <v>4.1742192024979197</v>
      </c>
      <c r="Q667" s="6">
        <f t="shared" si="474"/>
        <v>4.2517734917138839</v>
      </c>
      <c r="R667" s="6">
        <f t="shared" si="475"/>
        <v>4.4068448752777378</v>
      </c>
      <c r="S667" s="6">
        <f t="shared" si="476"/>
        <v>4.8206481303931126</v>
      </c>
      <c r="T667" s="6">
        <f t="shared" si="477"/>
        <v>5.4022514340707817</v>
      </c>
      <c r="U667" s="6">
        <f t="shared" si="478"/>
        <v>6.3336352248423822</v>
      </c>
      <c r="V667" s="6">
        <f t="shared" si="479"/>
        <v>7.0710855498118725</v>
      </c>
      <c r="W667" s="6">
        <f t="shared" si="480"/>
        <v>7.7153256700776511</v>
      </c>
      <c r="X667" s="6">
        <f t="shared" si="481"/>
        <v>8.3848523155526067</v>
      </c>
      <c r="AC667" s="1">
        <f t="shared" si="482"/>
        <v>44127</v>
      </c>
      <c r="AD667" s="9">
        <f t="shared" si="483"/>
        <v>1.1681026387738925E-2</v>
      </c>
      <c r="AE667" s="9">
        <f t="shared" si="484"/>
        <v>-2.2889564701888496E-3</v>
      </c>
      <c r="AF667" s="9">
        <f t="shared" si="485"/>
        <v>6.6099537224643375E-3</v>
      </c>
      <c r="AG667" s="9">
        <f t="shared" si="486"/>
        <v>-2.0937413003941567E-3</v>
      </c>
      <c r="AH667" s="9">
        <f t="shared" si="487"/>
        <v>-9.2740030976897359E-3</v>
      </c>
      <c r="AI667" s="9">
        <f t="shared" si="488"/>
        <v>-1.0070881665240061E-2</v>
      </c>
      <c r="AJ667" s="9">
        <f t="shared" si="489"/>
        <v>8.0828742652465965E-4</v>
      </c>
      <c r="AK667" s="9">
        <f t="shared" si="461"/>
        <v>2.0330147976088766E-3</v>
      </c>
      <c r="AL667" s="9">
        <f t="shared" si="462"/>
        <v>3.1910569783235414E-3</v>
      </c>
      <c r="AQ667" s="1">
        <f t="shared" si="490"/>
        <v>44127</v>
      </c>
      <c r="AR667" s="12">
        <f t="shared" si="463"/>
        <v>1.3644637747105309E-4</v>
      </c>
      <c r="AS667" s="12">
        <f t="shared" si="464"/>
        <v>5.239321722419398E-6</v>
      </c>
      <c r="AT667" s="12">
        <f t="shared" si="465"/>
        <v>4.3691488213120151E-5</v>
      </c>
      <c r="AU667" s="12">
        <f t="shared" si="466"/>
        <v>4.3837526329762143E-6</v>
      </c>
      <c r="AV667" s="12">
        <f t="shared" si="467"/>
        <v>8.6007133455958814E-5</v>
      </c>
      <c r="AW667" s="12">
        <f t="shared" si="468"/>
        <v>1.0142265751526843E-4</v>
      </c>
      <c r="AX667" s="12">
        <f t="shared" si="469"/>
        <v>6.5332856387785702E-7</v>
      </c>
      <c r="AY667" s="12">
        <f t="shared" si="470"/>
        <v>4.1331491672966619E-6</v>
      </c>
      <c r="AZ667" s="12">
        <f t="shared" si="471"/>
        <v>1.0182844638907371E-5</v>
      </c>
      <c r="BE667" s="1">
        <f t="shared" si="491"/>
        <v>44127</v>
      </c>
      <c r="BF667" s="4">
        <f>lambda!$C$1*BF666</f>
        <v>4.0299222405135143E-5</v>
      </c>
      <c r="BG667" s="12">
        <f t="shared" si="492"/>
        <v>5.4986829120809894E-9</v>
      </c>
      <c r="BH667" s="12">
        <f t="shared" si="493"/>
        <v>2.1114059134383504E-10</v>
      </c>
      <c r="BI667" s="12">
        <f t="shared" si="494"/>
        <v>1.7607330007118697E-9</v>
      </c>
      <c r="BJ667" s="12">
        <f t="shared" si="495"/>
        <v>1.7666182232540522E-10</v>
      </c>
      <c r="BK667" s="12">
        <f t="shared" si="496"/>
        <v>3.4660205995698237E-9</v>
      </c>
      <c r="BL667" s="12">
        <f t="shared" si="497"/>
        <v>4.0872542321276541E-9</v>
      </c>
      <c r="BM667" s="12">
        <f t="shared" si="498"/>
        <v>2.6328633099341303E-11</v>
      </c>
      <c r="BN667" s="12">
        <f t="shared" si="499"/>
        <v>1.6656269752648729E-10</v>
      </c>
      <c r="BO667" s="12">
        <f t="shared" si="500"/>
        <v>4.1036072082026618E-10</v>
      </c>
    </row>
    <row r="668" spans="1:67" x14ac:dyDescent="0.25">
      <c r="A668" s="1">
        <v>44126</v>
      </c>
      <c r="B668" s="33">
        <v>4.1100000000000003</v>
      </c>
      <c r="C668" s="33">
        <v>4.1500000000000004</v>
      </c>
      <c r="D668" s="33">
        <v>4.21</v>
      </c>
      <c r="E668" s="33">
        <v>4.2699999999999996</v>
      </c>
      <c r="F668" s="33">
        <v>4.55</v>
      </c>
      <c r="G668" s="33">
        <v>4.8499999999999996</v>
      </c>
      <c r="H668" s="33">
        <v>5.39</v>
      </c>
      <c r="I668" s="33">
        <v>5.8</v>
      </c>
      <c r="J668" s="33">
        <v>6.21</v>
      </c>
      <c r="K668" s="33">
        <v>6.55</v>
      </c>
      <c r="L668" s="33">
        <v>6.72</v>
      </c>
      <c r="M668" s="33">
        <v>6.89</v>
      </c>
      <c r="O668" s="1">
        <f t="shared" si="472"/>
        <v>44126</v>
      </c>
      <c r="P668" s="6">
        <f t="shared" si="473"/>
        <v>4.1257437107851125</v>
      </c>
      <c r="Q668" s="6">
        <f t="shared" si="474"/>
        <v>4.2615167628652806</v>
      </c>
      <c r="R668" s="6">
        <f t="shared" si="475"/>
        <v>4.3778118936304011</v>
      </c>
      <c r="S668" s="6">
        <f t="shared" si="476"/>
        <v>4.8307518941210548</v>
      </c>
      <c r="T668" s="6">
        <f t="shared" si="477"/>
        <v>5.4525849665197246</v>
      </c>
      <c r="U668" s="6">
        <f t="shared" si="478"/>
        <v>6.3977427836930829</v>
      </c>
      <c r="V668" s="6">
        <f t="shared" si="479"/>
        <v>7.0653723895189424</v>
      </c>
      <c r="W668" s="6">
        <f t="shared" si="480"/>
        <v>7.6996562323184383</v>
      </c>
      <c r="X668" s="6">
        <f t="shared" si="481"/>
        <v>8.3581384195096611</v>
      </c>
      <c r="AC668" s="1">
        <f t="shared" si="482"/>
        <v>44126</v>
      </c>
      <c r="AD668" s="9">
        <f t="shared" si="483"/>
        <v>-2.3474839581045831E-3</v>
      </c>
      <c r="AE668" s="9">
        <f t="shared" si="484"/>
        <v>4.5642391537990459E-3</v>
      </c>
      <c r="AF668" s="9">
        <f t="shared" si="485"/>
        <v>0</v>
      </c>
      <c r="AG668" s="9">
        <f t="shared" si="486"/>
        <v>0</v>
      </c>
      <c r="AH668" s="9">
        <f t="shared" si="487"/>
        <v>5.5484344186405299E-3</v>
      </c>
      <c r="AI668" s="9">
        <f t="shared" si="488"/>
        <v>1.4299948404133841E-2</v>
      </c>
      <c r="AJ668" s="9">
        <f t="shared" si="489"/>
        <v>6.065022424229855E-3</v>
      </c>
      <c r="AK668" s="9">
        <f t="shared" si="461"/>
        <v>-4.0635370375608718E-3</v>
      </c>
      <c r="AL668" s="9">
        <f t="shared" si="462"/>
        <v>-1.6120008276519473E-3</v>
      </c>
      <c r="AQ668" s="1">
        <f t="shared" si="490"/>
        <v>44126</v>
      </c>
      <c r="AR668" s="12">
        <f t="shared" si="463"/>
        <v>5.5106809335583605E-6</v>
      </c>
      <c r="AS668" s="12">
        <f t="shared" si="464"/>
        <v>2.0832279053072231E-5</v>
      </c>
      <c r="AT668" s="12">
        <f t="shared" si="465"/>
        <v>0</v>
      </c>
      <c r="AU668" s="12">
        <f t="shared" si="466"/>
        <v>0</v>
      </c>
      <c r="AV668" s="12">
        <f t="shared" si="467"/>
        <v>3.0785124497954878E-5</v>
      </c>
      <c r="AW668" s="12">
        <f t="shared" si="468"/>
        <v>2.0448852436088998E-4</v>
      </c>
      <c r="AX668" s="12">
        <f t="shared" si="469"/>
        <v>3.6784497006410987E-5</v>
      </c>
      <c r="AY668" s="12">
        <f t="shared" si="470"/>
        <v>1.6512333255628985E-5</v>
      </c>
      <c r="AZ668" s="12">
        <f t="shared" si="471"/>
        <v>2.5985466683505633E-6</v>
      </c>
      <c r="BE668" s="1">
        <f t="shared" si="491"/>
        <v>44126</v>
      </c>
      <c r="BF668" s="4">
        <f>lambda!$C$1*BF667</f>
        <v>3.9979387306681692E-5</v>
      </c>
      <c r="BG668" s="12">
        <f t="shared" si="492"/>
        <v>2.2031364736627594E-10</v>
      </c>
      <c r="BH668" s="12">
        <f t="shared" si="493"/>
        <v>8.3286175274364683E-10</v>
      </c>
      <c r="BI668" s="12">
        <f t="shared" si="494"/>
        <v>0</v>
      </c>
      <c r="BJ668" s="12">
        <f t="shared" si="495"/>
        <v>0</v>
      </c>
      <c r="BK668" s="12">
        <f t="shared" si="496"/>
        <v>1.2307704155881529E-9</v>
      </c>
      <c r="BL668" s="12">
        <f t="shared" si="497"/>
        <v>8.175325915195834E-9</v>
      </c>
      <c r="BM668" s="12">
        <f t="shared" si="498"/>
        <v>1.4706216527007781E-9</v>
      </c>
      <c r="BN668" s="12">
        <f t="shared" si="499"/>
        <v>6.6015296656379137E-10</v>
      </c>
      <c r="BO668" s="12">
        <f t="shared" si="500"/>
        <v>1.0388830368847451E-10</v>
      </c>
    </row>
    <row r="669" spans="1:67" x14ac:dyDescent="0.25">
      <c r="A669" s="1">
        <v>44125</v>
      </c>
      <c r="B669" s="33">
        <v>4.12</v>
      </c>
      <c r="C669" s="33">
        <v>4.16</v>
      </c>
      <c r="D669" s="33">
        <v>4.21</v>
      </c>
      <c r="E669" s="33">
        <v>4.2699999999999996</v>
      </c>
      <c r="F669" s="33">
        <v>4.55</v>
      </c>
      <c r="G669" s="33">
        <v>4.84</v>
      </c>
      <c r="H669" s="33">
        <v>5.35</v>
      </c>
      <c r="I669" s="33">
        <v>5.76</v>
      </c>
      <c r="J669" s="33">
        <v>6.19</v>
      </c>
      <c r="K669" s="33">
        <v>6.54</v>
      </c>
      <c r="L669" s="33">
        <v>6.71</v>
      </c>
      <c r="M669" s="33">
        <v>6.89</v>
      </c>
      <c r="O669" s="1">
        <f t="shared" si="472"/>
        <v>44125</v>
      </c>
      <c r="P669" s="6">
        <f t="shared" si="473"/>
        <v>4.1354402046905214</v>
      </c>
      <c r="Q669" s="6">
        <f t="shared" si="474"/>
        <v>4.2421105022985017</v>
      </c>
      <c r="R669" s="6">
        <f t="shared" si="475"/>
        <v>4.3778118936304011</v>
      </c>
      <c r="S669" s="6">
        <f t="shared" si="476"/>
        <v>4.8307518941210548</v>
      </c>
      <c r="T669" s="6">
        <f t="shared" si="477"/>
        <v>5.4224154306641958</v>
      </c>
      <c r="U669" s="6">
        <f t="shared" si="478"/>
        <v>6.3069064175686806</v>
      </c>
      <c r="V669" s="6">
        <f t="shared" si="479"/>
        <v>7.0226504333109059</v>
      </c>
      <c r="W669" s="6">
        <f t="shared" si="480"/>
        <v>7.7310077264331953</v>
      </c>
      <c r="X669" s="6">
        <f t="shared" si="481"/>
        <v>8.371622610903442</v>
      </c>
      <c r="AC669" s="1">
        <f t="shared" si="482"/>
        <v>44125</v>
      </c>
      <c r="AD669" s="9">
        <f t="shared" si="483"/>
        <v>2.3454510885357071E-3</v>
      </c>
      <c r="AE669" s="9">
        <f t="shared" si="484"/>
        <v>-2.288419509293814E-3</v>
      </c>
      <c r="AF669" s="9">
        <f t="shared" si="485"/>
        <v>-6.6264183778881169E-3</v>
      </c>
      <c r="AG669" s="9">
        <f t="shared" si="486"/>
        <v>0</v>
      </c>
      <c r="AH669" s="9">
        <f t="shared" si="487"/>
        <v>-5.5484344186404536E-3</v>
      </c>
      <c r="AI669" s="9">
        <f t="shared" si="488"/>
        <v>-5.9035567820324647E-3</v>
      </c>
      <c r="AJ669" s="9">
        <f t="shared" si="489"/>
        <v>-3.0368253374327111E-3</v>
      </c>
      <c r="AK669" s="9">
        <f t="shared" si="461"/>
        <v>-2.9688809837397699E-3</v>
      </c>
      <c r="AL669" s="9">
        <f t="shared" si="462"/>
        <v>-7.9080178082616449E-3</v>
      </c>
      <c r="AQ669" s="1">
        <f t="shared" si="490"/>
        <v>44125</v>
      </c>
      <c r="AR669" s="12">
        <f t="shared" si="463"/>
        <v>5.5011408087133334E-6</v>
      </c>
      <c r="AS669" s="12">
        <f t="shared" si="464"/>
        <v>5.2368638505165407E-6</v>
      </c>
      <c r="AT669" s="12">
        <f t="shared" si="465"/>
        <v>4.3909420518813384E-5</v>
      </c>
      <c r="AU669" s="12">
        <f t="shared" si="466"/>
        <v>0</v>
      </c>
      <c r="AV669" s="12">
        <f t="shared" si="467"/>
        <v>3.0785124497954031E-5</v>
      </c>
      <c r="AW669" s="12">
        <f t="shared" si="468"/>
        <v>3.4851982678681512E-5</v>
      </c>
      <c r="AX669" s="12">
        <f t="shared" si="469"/>
        <v>9.2223081300732999E-6</v>
      </c>
      <c r="AY669" s="12">
        <f t="shared" si="470"/>
        <v>8.8142542956116242E-6</v>
      </c>
      <c r="AZ669" s="12">
        <f t="shared" si="471"/>
        <v>6.2536745655783306E-5</v>
      </c>
      <c r="BE669" s="1">
        <f t="shared" si="491"/>
        <v>44125</v>
      </c>
      <c r="BF669" s="4">
        <f>lambda!$C$1*BF668</f>
        <v>3.966209058202549E-5</v>
      </c>
      <c r="BG669" s="12">
        <f t="shared" si="492"/>
        <v>2.1818674505966518E-10</v>
      </c>
      <c r="BH669" s="12">
        <f t="shared" si="493"/>
        <v>2.0770496840492183E-10</v>
      </c>
      <c r="BI669" s="12">
        <f t="shared" si="494"/>
        <v>1.741539414021425E-9</v>
      </c>
      <c r="BJ669" s="12">
        <f t="shared" si="495"/>
        <v>0</v>
      </c>
      <c r="BK669" s="12">
        <f t="shared" si="496"/>
        <v>1.2210023964167847E-9</v>
      </c>
      <c r="BL669" s="12">
        <f t="shared" si="497"/>
        <v>1.3823024939650495E-9</v>
      </c>
      <c r="BM669" s="12">
        <f t="shared" si="498"/>
        <v>3.6577602043031735E-10</v>
      </c>
      <c r="BN669" s="12">
        <f t="shared" si="499"/>
        <v>3.4959175228555552E-10</v>
      </c>
      <c r="BO669" s="12">
        <f t="shared" si="500"/>
        <v>2.4803380709047665E-9</v>
      </c>
    </row>
    <row r="670" spans="1:67" x14ac:dyDescent="0.25">
      <c r="A670" s="1">
        <v>44124</v>
      </c>
      <c r="B670" s="33">
        <v>4.09</v>
      </c>
      <c r="C670" s="33">
        <v>4.1399999999999997</v>
      </c>
      <c r="D670" s="33">
        <v>4.2</v>
      </c>
      <c r="E670" s="33">
        <v>4.2699999999999996</v>
      </c>
      <c r="F670" s="33">
        <v>4.55</v>
      </c>
      <c r="G670" s="33">
        <v>4.8499999999999996</v>
      </c>
      <c r="H670" s="33">
        <v>5.37</v>
      </c>
      <c r="I670" s="33">
        <v>5.78</v>
      </c>
      <c r="J670" s="33">
        <v>6.21</v>
      </c>
      <c r="K670" s="33">
        <v>6.57</v>
      </c>
      <c r="L670" s="33">
        <v>6.75</v>
      </c>
      <c r="M670" s="33">
        <v>6.94</v>
      </c>
      <c r="O670" s="1">
        <f t="shared" si="472"/>
        <v>44124</v>
      </c>
      <c r="P670" s="6">
        <f t="shared" si="473"/>
        <v>4.1257520978924767</v>
      </c>
      <c r="Q670" s="6">
        <f t="shared" si="474"/>
        <v>4.2518293468879698</v>
      </c>
      <c r="R670" s="6">
        <f t="shared" si="475"/>
        <v>4.4069174330574334</v>
      </c>
      <c r="S670" s="6">
        <f t="shared" si="476"/>
        <v>4.8307518941210548</v>
      </c>
      <c r="T670" s="6">
        <f t="shared" si="477"/>
        <v>5.4525849665197246</v>
      </c>
      <c r="U670" s="6">
        <f t="shared" si="478"/>
        <v>6.3442497184149733</v>
      </c>
      <c r="V670" s="6">
        <f t="shared" si="479"/>
        <v>7.0440094114107339</v>
      </c>
      <c r="W670" s="6">
        <f t="shared" si="480"/>
        <v>7.7539942735345297</v>
      </c>
      <c r="X670" s="6">
        <f t="shared" si="481"/>
        <v>8.4380880099972266</v>
      </c>
      <c r="AC670" s="1">
        <f t="shared" si="482"/>
        <v>44124</v>
      </c>
      <c r="AD670" s="9">
        <f t="shared" si="483"/>
        <v>-4.6872689035127564E-3</v>
      </c>
      <c r="AE670" s="9">
        <f t="shared" si="484"/>
        <v>7.2267880298175838E-6</v>
      </c>
      <c r="AF670" s="9">
        <f t="shared" si="485"/>
        <v>4.418083938419381E-3</v>
      </c>
      <c r="AG670" s="9">
        <f t="shared" si="486"/>
        <v>-2.0679165833255389E-3</v>
      </c>
      <c r="AH670" s="9">
        <f t="shared" si="487"/>
        <v>9.2740030976898487E-3</v>
      </c>
      <c r="AI670" s="9">
        <f t="shared" si="488"/>
        <v>-2.5383627289184791E-3</v>
      </c>
      <c r="AJ670" s="9">
        <f t="shared" si="489"/>
        <v>0</v>
      </c>
      <c r="AK670" s="9">
        <f t="shared" si="461"/>
        <v>0</v>
      </c>
      <c r="AL670" s="9">
        <f t="shared" si="462"/>
        <v>0</v>
      </c>
      <c r="AQ670" s="1">
        <f t="shared" si="490"/>
        <v>44124</v>
      </c>
      <c r="AR670" s="12">
        <f t="shared" si="463"/>
        <v>2.1970489773837678E-5</v>
      </c>
      <c r="AS670" s="12">
        <f t="shared" si="464"/>
        <v>5.2226465227914714E-11</v>
      </c>
      <c r="AT670" s="12">
        <f t="shared" si="465"/>
        <v>1.9519465686919308E-5</v>
      </c>
      <c r="AU670" s="12">
        <f t="shared" si="466"/>
        <v>4.2762789955927699E-6</v>
      </c>
      <c r="AV670" s="12">
        <f t="shared" si="467"/>
        <v>8.6007133455960914E-5</v>
      </c>
      <c r="AW670" s="12">
        <f t="shared" si="468"/>
        <v>6.4432853435624685E-6</v>
      </c>
      <c r="AX670" s="12">
        <f t="shared" si="469"/>
        <v>0</v>
      </c>
      <c r="AY670" s="12">
        <f t="shared" si="470"/>
        <v>0</v>
      </c>
      <c r="AZ670" s="12">
        <f t="shared" si="471"/>
        <v>0</v>
      </c>
      <c r="BE670" s="1">
        <f t="shared" si="491"/>
        <v>44124</v>
      </c>
      <c r="BF670" s="4">
        <f>lambda!$C$1*BF669</f>
        <v>3.9347312085342752E-5</v>
      </c>
      <c r="BG670" s="12">
        <f t="shared" si="492"/>
        <v>8.6447971779902262E-10</v>
      </c>
      <c r="BH670" s="12">
        <f t="shared" si="493"/>
        <v>2.0549710264370618E-15</v>
      </c>
      <c r="BI670" s="12">
        <f t="shared" si="494"/>
        <v>7.6803850812235321E-10</v>
      </c>
      <c r="BJ670" s="12">
        <f t="shared" si="495"/>
        <v>1.6826008420358475E-10</v>
      </c>
      <c r="BK670" s="12">
        <f t="shared" si="496"/>
        <v>3.3841495216574177E-9</v>
      </c>
      <c r="BL670" s="12">
        <f t="shared" si="497"/>
        <v>2.5352595926806732E-10</v>
      </c>
      <c r="BM670" s="12">
        <f t="shared" si="498"/>
        <v>0</v>
      </c>
      <c r="BN670" s="12">
        <f t="shared" si="499"/>
        <v>0</v>
      </c>
      <c r="BO670" s="12">
        <f t="shared" si="500"/>
        <v>0</v>
      </c>
    </row>
    <row r="671" spans="1:67" x14ac:dyDescent="0.25">
      <c r="A671" s="1">
        <v>44123</v>
      </c>
      <c r="B671" s="33">
        <v>4.13</v>
      </c>
      <c r="C671" s="33">
        <v>4.17</v>
      </c>
      <c r="D671" s="33">
        <v>4.22</v>
      </c>
      <c r="E671" s="33">
        <v>4.28</v>
      </c>
      <c r="F671" s="33">
        <v>4.5599999999999996</v>
      </c>
      <c r="G671" s="33">
        <v>4.84</v>
      </c>
      <c r="H671" s="33">
        <v>5.37</v>
      </c>
      <c r="I671" s="33">
        <v>5.78</v>
      </c>
      <c r="J671" s="33">
        <v>6.21</v>
      </c>
      <c r="K671" s="33">
        <v>6.57</v>
      </c>
      <c r="L671" s="33">
        <v>6.75</v>
      </c>
      <c r="M671" s="33">
        <v>6.94</v>
      </c>
      <c r="O671" s="1">
        <f t="shared" si="472"/>
        <v>44123</v>
      </c>
      <c r="P671" s="6">
        <f t="shared" si="473"/>
        <v>4.1451360006974802</v>
      </c>
      <c r="Q671" s="6">
        <f t="shared" si="474"/>
        <v>4.2517986199295699</v>
      </c>
      <c r="R671" s="6">
        <f t="shared" si="475"/>
        <v>4.3874902489941192</v>
      </c>
      <c r="S671" s="6">
        <f t="shared" si="476"/>
        <v>4.8407518220176637</v>
      </c>
      <c r="T671" s="6">
        <f t="shared" si="477"/>
        <v>5.4022514340707817</v>
      </c>
      <c r="U671" s="6">
        <f t="shared" si="478"/>
        <v>6.360374181653528</v>
      </c>
      <c r="V671" s="6">
        <f t="shared" si="479"/>
        <v>7.0440094114107339</v>
      </c>
      <c r="W671" s="6">
        <f t="shared" si="480"/>
        <v>7.7539942735345297</v>
      </c>
      <c r="X671" s="6">
        <f t="shared" si="481"/>
        <v>8.4380880099972266</v>
      </c>
      <c r="AC671" s="1">
        <f t="shared" si="482"/>
        <v>44123</v>
      </c>
      <c r="AD671" s="9">
        <f t="shared" si="483"/>
        <v>1.572746993104989E-6</v>
      </c>
      <c r="AE671" s="9">
        <f t="shared" si="484"/>
        <v>-2.2758372839827511E-3</v>
      </c>
      <c r="AF671" s="9">
        <f t="shared" si="485"/>
        <v>-2.2033104193166725E-3</v>
      </c>
      <c r="AG671" s="9">
        <f t="shared" si="486"/>
        <v>2.07886354195543E-3</v>
      </c>
      <c r="AH671" s="9">
        <f t="shared" si="487"/>
        <v>-5.5680242542930792E-3</v>
      </c>
      <c r="AI671" s="9">
        <f t="shared" si="488"/>
        <v>-1.667848711868022E-3</v>
      </c>
      <c r="AJ671" s="9">
        <f t="shared" si="489"/>
        <v>-6.8538084398986855E-3</v>
      </c>
      <c r="AK671" s="9">
        <f t="shared" si="461"/>
        <v>-7.9270891751429731E-3</v>
      </c>
      <c r="AL671" s="9">
        <f t="shared" si="462"/>
        <v>-9.4216725136845661E-3</v>
      </c>
      <c r="AQ671" s="1">
        <f t="shared" si="490"/>
        <v>44123</v>
      </c>
      <c r="AR671" s="12">
        <f t="shared" si="463"/>
        <v>2.4735331043207844E-12</v>
      </c>
      <c r="AS671" s="12">
        <f t="shared" si="464"/>
        <v>5.1794353431659853E-6</v>
      </c>
      <c r="AT671" s="12">
        <f t="shared" si="465"/>
        <v>4.8545768038694114E-6</v>
      </c>
      <c r="AU671" s="12">
        <f t="shared" si="466"/>
        <v>4.3216736260714755E-6</v>
      </c>
      <c r="AV671" s="12">
        <f t="shared" si="467"/>
        <v>3.1002894096396E-5</v>
      </c>
      <c r="AW671" s="12">
        <f t="shared" si="468"/>
        <v>2.7817193256798203E-6</v>
      </c>
      <c r="AX671" s="12">
        <f t="shared" si="469"/>
        <v>4.697469013082645E-5</v>
      </c>
      <c r="AY671" s="12">
        <f t="shared" si="470"/>
        <v>6.2838742790668895E-5</v>
      </c>
      <c r="AZ671" s="12">
        <f t="shared" si="471"/>
        <v>8.8767912955119244E-5</v>
      </c>
      <c r="BE671" s="1">
        <f t="shared" si="491"/>
        <v>44123</v>
      </c>
      <c r="BF671" s="4">
        <f>lambda!$C$1*BF670</f>
        <v>3.9035031830697178E-5</v>
      </c>
      <c r="BG671" s="12">
        <f t="shared" si="492"/>
        <v>9.6554443461445022E-17</v>
      </c>
      <c r="BH671" s="12">
        <f t="shared" si="493"/>
        <v>2.0217942348552219E-10</v>
      </c>
      <c r="BI671" s="12">
        <f t="shared" si="494"/>
        <v>1.8949856006360664E-10</v>
      </c>
      <c r="BJ671" s="12">
        <f t="shared" si="495"/>
        <v>1.6869666755558454E-10</v>
      </c>
      <c r="BK671" s="12">
        <f t="shared" si="496"/>
        <v>1.2101989578965514E-9</v>
      </c>
      <c r="BL671" s="12">
        <f t="shared" si="497"/>
        <v>1.0858450242197727E-10</v>
      </c>
      <c r="BM671" s="12">
        <f t="shared" si="498"/>
        <v>1.833658524493947E-9</v>
      </c>
      <c r="BN671" s="12">
        <f t="shared" si="499"/>
        <v>2.452912325034753E-9</v>
      </c>
      <c r="BO671" s="12">
        <f t="shared" si="500"/>
        <v>3.4650583077476361E-9</v>
      </c>
    </row>
    <row r="672" spans="1:67" x14ac:dyDescent="0.25">
      <c r="A672" s="1">
        <v>44120</v>
      </c>
      <c r="B672" s="33">
        <v>4.1500000000000004</v>
      </c>
      <c r="C672" s="33">
        <v>4.18</v>
      </c>
      <c r="D672" s="33">
        <v>4.2300000000000004</v>
      </c>
      <c r="E672" s="33">
        <v>4.29</v>
      </c>
      <c r="F672" s="33">
        <v>4.5599999999999996</v>
      </c>
      <c r="G672" s="33">
        <v>4.8499999999999996</v>
      </c>
      <c r="H672" s="33">
        <v>5.38</v>
      </c>
      <c r="I672" s="33">
        <v>5.8</v>
      </c>
      <c r="J672" s="33">
        <v>6.24</v>
      </c>
      <c r="K672" s="33">
        <v>6.61</v>
      </c>
      <c r="L672" s="33">
        <v>6.8</v>
      </c>
      <c r="M672" s="33">
        <v>6.99</v>
      </c>
      <c r="O672" s="1">
        <f t="shared" si="472"/>
        <v>44120</v>
      </c>
      <c r="P672" s="6">
        <f t="shared" si="473"/>
        <v>4.1451294814524253</v>
      </c>
      <c r="Q672" s="6">
        <f t="shared" si="474"/>
        <v>4.2614860410686184</v>
      </c>
      <c r="R672" s="6">
        <f t="shared" si="475"/>
        <v>4.397167909504418</v>
      </c>
      <c r="S672" s="6">
        <f t="shared" si="476"/>
        <v>4.8306990123693661</v>
      </c>
      <c r="T672" s="6">
        <f t="shared" si="477"/>
        <v>5.4324151994417758</v>
      </c>
      <c r="U672" s="6">
        <f t="shared" si="478"/>
        <v>6.3709911748474841</v>
      </c>
      <c r="V672" s="6">
        <f t="shared" si="479"/>
        <v>7.092453526269904</v>
      </c>
      <c r="W672" s="6">
        <f t="shared" si="480"/>
        <v>7.815705148255403</v>
      </c>
      <c r="X672" s="6">
        <f t="shared" si="481"/>
        <v>8.5179646065638916</v>
      </c>
      <c r="AC672" s="1">
        <f t="shared" si="482"/>
        <v>44120</v>
      </c>
      <c r="AD672" s="9">
        <f t="shared" si="483"/>
        <v>-9.3127176850106887E-3</v>
      </c>
      <c r="AE672" s="9">
        <f t="shared" si="484"/>
        <v>-6.7956255743268574E-3</v>
      </c>
      <c r="AF672" s="9">
        <f t="shared" si="485"/>
        <v>-6.5800110321503876E-3</v>
      </c>
      <c r="AG672" s="9">
        <f t="shared" si="486"/>
        <v>-6.1910356684584554E-3</v>
      </c>
      <c r="AH672" s="9">
        <f t="shared" si="487"/>
        <v>-5.5070860632851432E-3</v>
      </c>
      <c r="AI672" s="9">
        <f t="shared" si="488"/>
        <v>-4.9878575759641766E-3</v>
      </c>
      <c r="AJ672" s="9">
        <f t="shared" si="489"/>
        <v>-4.5100365126268614E-3</v>
      </c>
      <c r="AK672" s="9">
        <f t="shared" si="461"/>
        <v>5.3841737595126059E-4</v>
      </c>
      <c r="AL672" s="9">
        <f t="shared" si="462"/>
        <v>1.5925901567721784E-3</v>
      </c>
      <c r="AQ672" s="1">
        <f t="shared" si="490"/>
        <v>44120</v>
      </c>
      <c r="AR672" s="12">
        <f t="shared" si="463"/>
        <v>8.6726710680710837E-5</v>
      </c>
      <c r="AS672" s="12">
        <f t="shared" si="464"/>
        <v>4.6180526946445227E-5</v>
      </c>
      <c r="AT672" s="12">
        <f t="shared" si="465"/>
        <v>4.3296545183220807E-5</v>
      </c>
      <c r="AU672" s="12">
        <f t="shared" si="466"/>
        <v>3.8328922648124836E-5</v>
      </c>
      <c r="AV672" s="12">
        <f t="shared" si="467"/>
        <v>3.0327996908429457E-5</v>
      </c>
      <c r="AW672" s="12">
        <f t="shared" si="468"/>
        <v>2.4878723198103231E-5</v>
      </c>
      <c r="AX672" s="12">
        <f t="shared" si="469"/>
        <v>2.034042934522746E-5</v>
      </c>
      <c r="AY672" s="12">
        <f t="shared" si="470"/>
        <v>2.8989327072624109E-7</v>
      </c>
      <c r="AZ672" s="12">
        <f t="shared" si="471"/>
        <v>2.5363434074476317E-6</v>
      </c>
      <c r="BE672" s="1">
        <f t="shared" si="491"/>
        <v>44120</v>
      </c>
      <c r="BF672" s="4">
        <f>lambda!$C$1*BF671</f>
        <v>3.8725229990771009E-5</v>
      </c>
      <c r="BG672" s="12">
        <f t="shared" si="492"/>
        <v>3.3585118174535837E-9</v>
      </c>
      <c r="BH672" s="12">
        <f t="shared" si="493"/>
        <v>1.7883515270960893E-9</v>
      </c>
      <c r="BI672" s="12">
        <f t="shared" si="494"/>
        <v>1.6766686700260345E-9</v>
      </c>
      <c r="BJ672" s="12">
        <f t="shared" si="495"/>
        <v>1.4842963448471061E-9</v>
      </c>
      <c r="BK672" s="12">
        <f t="shared" si="496"/>
        <v>1.1744586554383228E-9</v>
      </c>
      <c r="BL672" s="12">
        <f t="shared" si="497"/>
        <v>9.6343427772327769E-10</v>
      </c>
      <c r="BM672" s="12">
        <f t="shared" si="498"/>
        <v>7.8768780450496119E-10</v>
      </c>
      <c r="BN672" s="12">
        <f t="shared" si="499"/>
        <v>1.122618358165053E-11</v>
      </c>
      <c r="BO672" s="12">
        <f t="shared" si="500"/>
        <v>9.8220481788985365E-11</v>
      </c>
    </row>
    <row r="673" spans="1:67" x14ac:dyDescent="0.25">
      <c r="A673" s="1">
        <v>44119</v>
      </c>
      <c r="B673" s="33">
        <v>4.17</v>
      </c>
      <c r="C673" s="33">
        <v>4.21</v>
      </c>
      <c r="D673" s="33">
        <v>4.26</v>
      </c>
      <c r="E673" s="33">
        <v>4.32</v>
      </c>
      <c r="F673" s="33">
        <v>4.59</v>
      </c>
      <c r="G673" s="33">
        <v>4.88</v>
      </c>
      <c r="H673" s="33">
        <v>5.41</v>
      </c>
      <c r="I673" s="33">
        <v>5.83</v>
      </c>
      <c r="J673" s="33">
        <v>6.26</v>
      </c>
      <c r="K673" s="33">
        <v>6.62</v>
      </c>
      <c r="L673" s="33">
        <v>6.79</v>
      </c>
      <c r="M673" s="33">
        <v>6.98</v>
      </c>
      <c r="O673" s="1">
        <f t="shared" si="472"/>
        <v>44119</v>
      </c>
      <c r="P673" s="6">
        <f t="shared" si="473"/>
        <v>4.1839122080819635</v>
      </c>
      <c r="Q673" s="6">
        <f t="shared" si="474"/>
        <v>4.2905441267024891</v>
      </c>
      <c r="R673" s="6">
        <f t="shared" si="475"/>
        <v>4.4261967230787569</v>
      </c>
      <c r="S673" s="6">
        <f t="shared" si="476"/>
        <v>4.8606988113496952</v>
      </c>
      <c r="T673" s="6">
        <f t="shared" si="477"/>
        <v>5.4624145060400364</v>
      </c>
      <c r="U673" s="6">
        <f t="shared" si="478"/>
        <v>6.4028481544371241</v>
      </c>
      <c r="V673" s="6">
        <f t="shared" si="479"/>
        <v>7.1245129909737637</v>
      </c>
      <c r="W673" s="6">
        <f t="shared" si="480"/>
        <v>7.8114981694551444</v>
      </c>
      <c r="X673" s="6">
        <f t="shared" si="481"/>
        <v>8.5044097764851987</v>
      </c>
      <c r="AC673" s="1">
        <f t="shared" si="482"/>
        <v>44119</v>
      </c>
      <c r="AD673" s="9">
        <f t="shared" si="483"/>
        <v>-4.6207165524520741E-3</v>
      </c>
      <c r="AE673" s="9">
        <f t="shared" si="484"/>
        <v>5.8527345442469726E-6</v>
      </c>
      <c r="AF673" s="9">
        <f t="shared" si="485"/>
        <v>4.3956246809518417E-3</v>
      </c>
      <c r="AG673" s="9">
        <f t="shared" si="486"/>
        <v>2.0699231873255288E-3</v>
      </c>
      <c r="AH673" s="9">
        <f t="shared" si="487"/>
        <v>5.5373514640807862E-3</v>
      </c>
      <c r="AI673" s="9">
        <f t="shared" si="488"/>
        <v>1.4287283831900003E-2</v>
      </c>
      <c r="AJ673" s="9">
        <f t="shared" si="489"/>
        <v>1.6735738465725746E-2</v>
      </c>
      <c r="AK673" s="9">
        <f t="shared" si="461"/>
        <v>1.387806091738922E-2</v>
      </c>
      <c r="AL673" s="9">
        <f t="shared" si="462"/>
        <v>6.2269552561558935E-3</v>
      </c>
      <c r="AQ673" s="1">
        <f t="shared" si="490"/>
        <v>44119</v>
      </c>
      <c r="AR673" s="12">
        <f t="shared" si="463"/>
        <v>2.135102145810458E-5</v>
      </c>
      <c r="AS673" s="12">
        <f t="shared" si="464"/>
        <v>3.4254501645421817E-11</v>
      </c>
      <c r="AT673" s="12">
        <f t="shared" si="465"/>
        <v>1.932151633579298E-5</v>
      </c>
      <c r="AU673" s="12">
        <f t="shared" si="466"/>
        <v>4.284582001427876E-6</v>
      </c>
      <c r="AV673" s="12">
        <f t="shared" si="467"/>
        <v>3.0662261236757628E-5</v>
      </c>
      <c r="AW673" s="12">
        <f t="shared" si="468"/>
        <v>2.0412647929327125E-4</v>
      </c>
      <c r="AX673" s="12">
        <f t="shared" si="469"/>
        <v>2.8008494199317237E-4</v>
      </c>
      <c r="AY673" s="12">
        <f t="shared" si="470"/>
        <v>1.9260057482676609E-4</v>
      </c>
      <c r="AZ673" s="12">
        <f t="shared" si="471"/>
        <v>3.8774971762167511E-5</v>
      </c>
      <c r="BE673" s="1">
        <f t="shared" si="491"/>
        <v>44119</v>
      </c>
      <c r="BF673" s="4">
        <f>lambda!$C$1*BF672</f>
        <v>3.8417886895606159E-5</v>
      </c>
      <c r="BG673" s="12">
        <f t="shared" si="492"/>
        <v>8.2026112748312182E-10</v>
      </c>
      <c r="BH673" s="12">
        <f t="shared" si="493"/>
        <v>1.3159855698791705E-15</v>
      </c>
      <c r="BI673" s="12">
        <f t="shared" si="494"/>
        <v>7.4229182924010144E-10</v>
      </c>
      <c r="BJ673" s="12">
        <f t="shared" si="495"/>
        <v>1.6460458672580601E-10</v>
      </c>
      <c r="BK673" s="12">
        <f t="shared" si="496"/>
        <v>1.1779792841572836E-9</v>
      </c>
      <c r="BL673" s="12">
        <f t="shared" si="497"/>
        <v>7.8421079938871879E-9</v>
      </c>
      <c r="BM673" s="12">
        <f t="shared" si="498"/>
        <v>1.0760271622656109E-8</v>
      </c>
      <c r="BN673" s="12">
        <f t="shared" si="499"/>
        <v>7.3993070997234306E-9</v>
      </c>
      <c r="BO673" s="12">
        <f t="shared" si="500"/>
        <v>1.4896524795392741E-9</v>
      </c>
    </row>
    <row r="674" spans="1:67" x14ac:dyDescent="0.25">
      <c r="A674" s="1">
        <v>44118</v>
      </c>
      <c r="B674" s="33">
        <v>4.21</v>
      </c>
      <c r="C674" s="33">
        <v>4.24</v>
      </c>
      <c r="D674" s="33">
        <v>4.28</v>
      </c>
      <c r="E674" s="33">
        <v>4.33</v>
      </c>
      <c r="F674" s="33">
        <v>4.59</v>
      </c>
      <c r="G674" s="33">
        <v>4.87</v>
      </c>
      <c r="H674" s="33">
        <v>5.37</v>
      </c>
      <c r="I674" s="33">
        <v>5.77</v>
      </c>
      <c r="J674" s="33">
        <v>6.19</v>
      </c>
      <c r="K674" s="33">
        <v>6.56</v>
      </c>
      <c r="L674" s="33">
        <v>6.74</v>
      </c>
      <c r="M674" s="33">
        <v>6.93</v>
      </c>
      <c r="O674" s="1">
        <f t="shared" si="472"/>
        <v>44118</v>
      </c>
      <c r="P674" s="6">
        <f t="shared" si="473"/>
        <v>4.2032896147504495</v>
      </c>
      <c r="Q674" s="6">
        <f t="shared" si="474"/>
        <v>4.2905190153601502</v>
      </c>
      <c r="R674" s="6">
        <f t="shared" si="475"/>
        <v>4.4067835213520645</v>
      </c>
      <c r="S674" s="6">
        <f t="shared" si="476"/>
        <v>4.8506479440237893</v>
      </c>
      <c r="T674" s="6">
        <f t="shared" si="477"/>
        <v>5.432250787706483</v>
      </c>
      <c r="U674" s="6">
        <f t="shared" si="478"/>
        <v>6.3120192398074764</v>
      </c>
      <c r="V674" s="6">
        <f t="shared" si="479"/>
        <v>7.0062711965341862</v>
      </c>
      <c r="W674" s="6">
        <f t="shared" si="480"/>
        <v>7.7038385036408767</v>
      </c>
      <c r="X674" s="6">
        <f t="shared" si="481"/>
        <v>8.4516177347519381</v>
      </c>
      <c r="AC674" s="1">
        <f t="shared" si="482"/>
        <v>44118</v>
      </c>
      <c r="AD674" s="9">
        <f t="shared" si="483"/>
        <v>4.6222736765705146E-3</v>
      </c>
      <c r="AE674" s="9">
        <f t="shared" si="484"/>
        <v>4.5251475269919338E-3</v>
      </c>
      <c r="AF674" s="9">
        <f t="shared" si="485"/>
        <v>4.4016853957821334E-3</v>
      </c>
      <c r="AG674" s="9">
        <f t="shared" si="486"/>
        <v>-1.0500463608172678E-5</v>
      </c>
      <c r="AH674" s="9">
        <f t="shared" si="487"/>
        <v>-3.7050238141750685E-3</v>
      </c>
      <c r="AI674" s="9">
        <f t="shared" si="488"/>
        <v>4.2415451359959586E-3</v>
      </c>
      <c r="AJ674" s="9">
        <f t="shared" si="489"/>
        <v>6.9306027998269626E-3</v>
      </c>
      <c r="AK674" s="9">
        <f t="shared" si="461"/>
        <v>2.9858114028611252E-3</v>
      </c>
      <c r="AL674" s="9">
        <f t="shared" si="462"/>
        <v>7.8992203352343457E-3</v>
      </c>
      <c r="AQ674" s="1">
        <f t="shared" si="490"/>
        <v>44118</v>
      </c>
      <c r="AR674" s="12">
        <f t="shared" si="463"/>
        <v>2.1365413941116701E-5</v>
      </c>
      <c r="AS674" s="12">
        <f t="shared" si="464"/>
        <v>2.0476960141041216E-5</v>
      </c>
      <c r="AT674" s="12">
        <f t="shared" si="465"/>
        <v>1.9374834323441715E-5</v>
      </c>
      <c r="AU674" s="12">
        <f t="shared" si="466"/>
        <v>1.1025973598655877E-10</v>
      </c>
      <c r="AV674" s="12">
        <f t="shared" si="467"/>
        <v>1.3727201463604372E-5</v>
      </c>
      <c r="AW674" s="12">
        <f t="shared" si="468"/>
        <v>1.7990705140690974E-5</v>
      </c>
      <c r="AX674" s="12">
        <f t="shared" si="469"/>
        <v>4.8033255168969334E-5</v>
      </c>
      <c r="AY674" s="12">
        <f t="shared" si="470"/>
        <v>8.9150697334555197E-6</v>
      </c>
      <c r="AZ674" s="12">
        <f t="shared" si="471"/>
        <v>6.2397681904579805E-5</v>
      </c>
      <c r="BE674" s="1">
        <f t="shared" si="491"/>
        <v>44118</v>
      </c>
      <c r="BF674" s="4">
        <f>lambda!$C$1*BF673</f>
        <v>3.8112983031355316E-5</v>
      </c>
      <c r="BG674" s="12">
        <f t="shared" si="492"/>
        <v>8.1429965899566316E-10</v>
      </c>
      <c r="BH674" s="12">
        <f t="shared" si="493"/>
        <v>7.8043803438924301E-10</v>
      </c>
      <c r="BI674" s="12">
        <f t="shared" si="494"/>
        <v>7.3843273180465463E-10</v>
      </c>
      <c r="BJ674" s="12">
        <f t="shared" si="495"/>
        <v>4.2023274466974317E-15</v>
      </c>
      <c r="BK674" s="12">
        <f t="shared" si="496"/>
        <v>5.2318459645034927E-10</v>
      </c>
      <c r="BL674" s="12">
        <f t="shared" si="497"/>
        <v>6.8567943974927198E-10</v>
      </c>
      <c r="BM674" s="12">
        <f t="shared" si="498"/>
        <v>1.8306906391956882E-9</v>
      </c>
      <c r="BN674" s="12">
        <f t="shared" si="499"/>
        <v>3.3977990147453956E-10</v>
      </c>
      <c r="BO674" s="12">
        <f t="shared" si="500"/>
        <v>2.3781617916251567E-9</v>
      </c>
    </row>
    <row r="675" spans="1:67" x14ac:dyDescent="0.25">
      <c r="A675" s="1">
        <v>44117</v>
      </c>
      <c r="B675" s="33">
        <v>4.1900000000000004</v>
      </c>
      <c r="C675" s="33">
        <v>4.22</v>
      </c>
      <c r="D675" s="33">
        <v>4.26</v>
      </c>
      <c r="E675" s="33">
        <v>4.3099999999999996</v>
      </c>
      <c r="F675" s="33">
        <v>4.58</v>
      </c>
      <c r="G675" s="33">
        <v>4.87</v>
      </c>
      <c r="H675" s="33">
        <v>5.36</v>
      </c>
      <c r="I675" s="33">
        <v>5.75</v>
      </c>
      <c r="J675" s="33">
        <v>6.17</v>
      </c>
      <c r="K675" s="33">
        <v>6.53</v>
      </c>
      <c r="L675" s="33">
        <v>6.72</v>
      </c>
      <c r="M675" s="33">
        <v>6.91</v>
      </c>
      <c r="O675" s="1">
        <f t="shared" si="472"/>
        <v>44117</v>
      </c>
      <c r="P675" s="6">
        <f t="shared" si="473"/>
        <v>4.1839056932164276</v>
      </c>
      <c r="Q675" s="6">
        <f t="shared" si="474"/>
        <v>4.271147646055784</v>
      </c>
      <c r="R675" s="6">
        <f t="shared" si="475"/>
        <v>4.3874288744664369</v>
      </c>
      <c r="S675" s="6">
        <f t="shared" si="476"/>
        <v>4.850698878343418</v>
      </c>
      <c r="T675" s="6">
        <f t="shared" si="477"/>
        <v>5.452414737129696</v>
      </c>
      <c r="U675" s="6">
        <f t="shared" si="478"/>
        <v>6.285303223949434</v>
      </c>
      <c r="V675" s="6">
        <f t="shared" si="479"/>
        <v>6.9578813927112293</v>
      </c>
      <c r="W675" s="6">
        <f t="shared" si="480"/>
        <v>7.6808706007674239</v>
      </c>
      <c r="X675" s="6">
        <f t="shared" si="481"/>
        <v>8.3851195318317906</v>
      </c>
      <c r="AC675" s="1">
        <f t="shared" si="482"/>
        <v>44117</v>
      </c>
      <c r="AD675" s="9">
        <f t="shared" si="483"/>
        <v>2.3426849246062018E-2</v>
      </c>
      <c r="AE675" s="9">
        <f t="shared" si="484"/>
        <v>-9.0973295452941739E-3</v>
      </c>
      <c r="AF675" s="9">
        <f t="shared" si="485"/>
        <v>-1.3215770938291398E-2</v>
      </c>
      <c r="AG675" s="9">
        <f t="shared" si="486"/>
        <v>-2.0502141062242806E-2</v>
      </c>
      <c r="AH675" s="9">
        <f t="shared" si="487"/>
        <v>-9.1591693859800778E-3</v>
      </c>
      <c r="AI675" s="9">
        <f t="shared" si="488"/>
        <v>-5.0518872568636464E-3</v>
      </c>
      <c r="AJ675" s="9">
        <f t="shared" si="489"/>
        <v>8.16738354578394E-4</v>
      </c>
      <c r="AK675" s="9">
        <f t="shared" si="461"/>
        <v>7.0889424442039219E-3</v>
      </c>
      <c r="AL675" s="9">
        <f t="shared" si="462"/>
        <v>4.7747635142832761E-3</v>
      </c>
      <c r="AQ675" s="1">
        <f t="shared" si="490"/>
        <v>44117</v>
      </c>
      <c r="AR675" s="12">
        <f t="shared" si="463"/>
        <v>5.4881726559771651E-4</v>
      </c>
      <c r="AS675" s="12">
        <f t="shared" si="464"/>
        <v>8.2761404855682307E-5</v>
      </c>
      <c r="AT675" s="12">
        <f t="shared" si="465"/>
        <v>1.7465660149338749E-4</v>
      </c>
      <c r="AU675" s="12">
        <f t="shared" si="466"/>
        <v>4.2033778813610256E-4</v>
      </c>
      <c r="AV675" s="12">
        <f t="shared" si="467"/>
        <v>8.3890383841074673E-5</v>
      </c>
      <c r="AW675" s="12">
        <f t="shared" si="468"/>
        <v>2.5521564856061297E-5</v>
      </c>
      <c r="AX675" s="12">
        <f t="shared" si="469"/>
        <v>6.6706153983942243E-7</v>
      </c>
      <c r="AY675" s="12">
        <f t="shared" si="470"/>
        <v>5.0253104977235876E-5</v>
      </c>
      <c r="AZ675" s="12">
        <f t="shared" si="471"/>
        <v>2.279836661733078E-5</v>
      </c>
      <c r="BE675" s="1">
        <f t="shared" si="491"/>
        <v>44117</v>
      </c>
      <c r="BF675" s="4">
        <f>lambda!$C$1*BF674</f>
        <v>3.7810499039042971E-5</v>
      </c>
      <c r="BG675" s="12">
        <f t="shared" si="492"/>
        <v>2.075105469349265E-8</v>
      </c>
      <c r="BH675" s="12">
        <f t="shared" si="493"/>
        <v>3.1292500187656222E-9</v>
      </c>
      <c r="BI675" s="12">
        <f t="shared" si="494"/>
        <v>6.6038532629282385E-9</v>
      </c>
      <c r="BJ675" s="12">
        <f t="shared" si="495"/>
        <v>1.5893181534393553E-8</v>
      </c>
      <c r="BK675" s="12">
        <f t="shared" si="496"/>
        <v>3.1719372776079E-9</v>
      </c>
      <c r="BL675" s="12">
        <f t="shared" si="497"/>
        <v>9.6498310346497859E-10</v>
      </c>
      <c r="BM675" s="12">
        <f t="shared" si="498"/>
        <v>2.5221929711081006E-11</v>
      </c>
      <c r="BN675" s="12">
        <f t="shared" si="499"/>
        <v>1.9000949774507026E-9</v>
      </c>
      <c r="BO675" s="12">
        <f t="shared" si="500"/>
        <v>8.620176190763348E-10</v>
      </c>
    </row>
    <row r="676" spans="1:67" x14ac:dyDescent="0.25">
      <c r="A676" s="1">
        <v>44116</v>
      </c>
      <c r="B676" s="33">
        <v>3.95</v>
      </c>
      <c r="C676" s="33">
        <v>4.05</v>
      </c>
      <c r="D676" s="33">
        <v>4.16</v>
      </c>
      <c r="E676" s="33">
        <v>4.25</v>
      </c>
      <c r="F676" s="33">
        <v>4.5999999999999996</v>
      </c>
      <c r="G676" s="33">
        <v>4.9000000000000004</v>
      </c>
      <c r="H676" s="33">
        <v>5.39</v>
      </c>
      <c r="I676" s="33">
        <v>5.77</v>
      </c>
      <c r="J676" s="33">
        <v>6.17</v>
      </c>
      <c r="K676" s="33">
        <v>6.52</v>
      </c>
      <c r="L676" s="33">
        <v>6.7</v>
      </c>
      <c r="M676" s="33">
        <v>6.87</v>
      </c>
      <c r="O676" s="1">
        <f t="shared" si="472"/>
        <v>44116</v>
      </c>
      <c r="P676" s="6">
        <f t="shared" si="473"/>
        <v>4.0870291519317981</v>
      </c>
      <c r="Q676" s="6">
        <f t="shared" si="474"/>
        <v>4.3101809640028854</v>
      </c>
      <c r="R676" s="6">
        <f t="shared" si="475"/>
        <v>4.44579696963876</v>
      </c>
      <c r="S676" s="6">
        <f t="shared" si="476"/>
        <v>4.9511750599520399</v>
      </c>
      <c r="T676" s="6">
        <f t="shared" si="477"/>
        <v>5.5025837296959201</v>
      </c>
      <c r="U676" s="6">
        <f t="shared" si="478"/>
        <v>6.3171362078325739</v>
      </c>
      <c r="V676" s="6">
        <f t="shared" si="479"/>
        <v>6.9522009441470694</v>
      </c>
      <c r="W676" s="6">
        <f t="shared" si="480"/>
        <v>7.6266138897219378</v>
      </c>
      <c r="X676" s="6">
        <f t="shared" si="481"/>
        <v>8.3451780005947676</v>
      </c>
      <c r="AC676" s="1">
        <f t="shared" si="482"/>
        <v>44116</v>
      </c>
      <c r="AD676" s="9">
        <f t="shared" si="483"/>
        <v>-1.4128054305031165E-2</v>
      </c>
      <c r="AE676" s="9">
        <f t="shared" si="484"/>
        <v>9.0757535440495803E-3</v>
      </c>
      <c r="AF676" s="9">
        <f t="shared" si="485"/>
        <v>2.1356763553467615E-5</v>
      </c>
      <c r="AG676" s="9">
        <f t="shared" si="486"/>
        <v>6.1168359420912671E-3</v>
      </c>
      <c r="AH676" s="9">
        <f t="shared" si="487"/>
        <v>5.4978653629908702E-3</v>
      </c>
      <c r="AI676" s="9">
        <f t="shared" si="488"/>
        <v>-2.5468053031018397E-3</v>
      </c>
      <c r="AJ676" s="9">
        <f t="shared" si="489"/>
        <v>0</v>
      </c>
      <c r="AK676" s="9">
        <f t="shared" si="461"/>
        <v>0</v>
      </c>
      <c r="AL676" s="9">
        <f t="shared" si="462"/>
        <v>0</v>
      </c>
      <c r="AQ676" s="1">
        <f t="shared" si="490"/>
        <v>44116</v>
      </c>
      <c r="AR676" s="12">
        <f t="shared" si="463"/>
        <v>1.9960191844590962E-4</v>
      </c>
      <c r="AS676" s="12">
        <f t="shared" si="464"/>
        <v>8.2369302392328514E-5</v>
      </c>
      <c r="AT676" s="12">
        <f t="shared" si="465"/>
        <v>4.5611134947872267E-10</v>
      </c>
      <c r="AU676" s="12">
        <f t="shared" si="466"/>
        <v>3.741568194245956E-5</v>
      </c>
      <c r="AV676" s="12">
        <f t="shared" si="467"/>
        <v>3.0226523549574735E-5</v>
      </c>
      <c r="AW676" s="12">
        <f t="shared" si="468"/>
        <v>6.4862172519076532E-6</v>
      </c>
      <c r="AX676" s="12">
        <f t="shared" si="469"/>
        <v>0</v>
      </c>
      <c r="AY676" s="12">
        <f t="shared" si="470"/>
        <v>0</v>
      </c>
      <c r="AZ676" s="12">
        <f t="shared" si="471"/>
        <v>0</v>
      </c>
      <c r="BE676" s="1">
        <f t="shared" si="491"/>
        <v>44116</v>
      </c>
      <c r="BF676" s="4">
        <f>lambda!$C$1*BF675</f>
        <v>3.7510415713336285E-5</v>
      </c>
      <c r="BG676" s="12">
        <f t="shared" si="492"/>
        <v>7.4871509380855159E-9</v>
      </c>
      <c r="BH676" s="12">
        <f t="shared" si="493"/>
        <v>3.0897067747537474E-9</v>
      </c>
      <c r="BI676" s="12">
        <f t="shared" si="494"/>
        <v>1.7108926330517696E-14</v>
      </c>
      <c r="BJ676" s="12">
        <f t="shared" si="495"/>
        <v>1.4034777838596277E-9</v>
      </c>
      <c r="BK676" s="12">
        <f t="shared" si="496"/>
        <v>1.1338094639134975E-9</v>
      </c>
      <c r="BL676" s="12">
        <f t="shared" si="497"/>
        <v>2.4330070552606972E-10</v>
      </c>
      <c r="BM676" s="12">
        <f t="shared" si="498"/>
        <v>0</v>
      </c>
      <c r="BN676" s="12">
        <f t="shared" si="499"/>
        <v>0</v>
      </c>
      <c r="BO676" s="12">
        <f t="shared" si="500"/>
        <v>0</v>
      </c>
    </row>
    <row r="677" spans="1:67" x14ac:dyDescent="0.25">
      <c r="A677" s="1">
        <v>44113</v>
      </c>
      <c r="B677" s="33">
        <v>4.05</v>
      </c>
      <c r="C677" s="33">
        <v>4.13</v>
      </c>
      <c r="D677" s="33">
        <v>4.2</v>
      </c>
      <c r="E677" s="33">
        <v>4.28</v>
      </c>
      <c r="F677" s="33">
        <v>4.5999999999999996</v>
      </c>
      <c r="G677" s="33">
        <v>4.8899999999999997</v>
      </c>
      <c r="H677" s="33">
        <v>5.39</v>
      </c>
      <c r="I677" s="33">
        <v>5.77</v>
      </c>
      <c r="J677" s="33">
        <v>6.17</v>
      </c>
      <c r="K677" s="33">
        <v>6.52</v>
      </c>
      <c r="L677" s="33">
        <v>6.7</v>
      </c>
      <c r="M677" s="33">
        <v>6.89</v>
      </c>
      <c r="O677" s="1">
        <f t="shared" si="472"/>
        <v>44113</v>
      </c>
      <c r="P677" s="6">
        <f t="shared" si="473"/>
        <v>4.1451807388647843</v>
      </c>
      <c r="Q677" s="6">
        <f t="shared" si="474"/>
        <v>4.2712398013368791</v>
      </c>
      <c r="R677" s="6">
        <f t="shared" si="475"/>
        <v>4.4457020228179545</v>
      </c>
      <c r="S677" s="6">
        <f t="shared" si="476"/>
        <v>4.9209819716149017</v>
      </c>
      <c r="T677" s="6">
        <f t="shared" si="477"/>
        <v>5.4724142749945859</v>
      </c>
      <c r="U677" s="6">
        <f t="shared" si="478"/>
        <v>6.333245228389373</v>
      </c>
      <c r="V677" s="6">
        <f t="shared" si="479"/>
        <v>6.9522009441470694</v>
      </c>
      <c r="W677" s="6">
        <f t="shared" si="480"/>
        <v>7.6266138897219378</v>
      </c>
      <c r="X677" s="6">
        <f t="shared" si="481"/>
        <v>8.3451780005947676</v>
      </c>
      <c r="AC677" s="1">
        <f t="shared" si="482"/>
        <v>44113</v>
      </c>
      <c r="AD677" s="9">
        <f t="shared" si="483"/>
        <v>-9.3110377248743163E-3</v>
      </c>
      <c r="AE677" s="9">
        <f t="shared" si="484"/>
        <v>-9.0290560270013843E-3</v>
      </c>
      <c r="AF677" s="9">
        <f t="shared" si="485"/>
        <v>-8.6650711302358047E-3</v>
      </c>
      <c r="AG677" s="9">
        <f t="shared" si="486"/>
        <v>2.4231545439510427E-5</v>
      </c>
      <c r="AH677" s="9">
        <f t="shared" si="487"/>
        <v>1.8590668760234453E-3</v>
      </c>
      <c r="AI677" s="9">
        <f t="shared" si="488"/>
        <v>6.7844874664086778E-3</v>
      </c>
      <c r="AJ677" s="9">
        <f t="shared" si="489"/>
        <v>1.5361595604202944E-3</v>
      </c>
      <c r="AK677" s="9">
        <f t="shared" si="461"/>
        <v>-3.5494122802716215E-3</v>
      </c>
      <c r="AL677" s="9">
        <f t="shared" si="462"/>
        <v>-4.7747635142832987E-3</v>
      </c>
      <c r="AQ677" s="1">
        <f t="shared" si="490"/>
        <v>44113</v>
      </c>
      <c r="AR677" s="12">
        <f t="shared" si="463"/>
        <v>8.6695423514032677E-5</v>
      </c>
      <c r="AS677" s="12">
        <f t="shared" si="464"/>
        <v>8.1523852738730023E-5</v>
      </c>
      <c r="AT677" s="12">
        <f t="shared" si="465"/>
        <v>7.5083457692046006E-5</v>
      </c>
      <c r="AU677" s="12">
        <f t="shared" si="466"/>
        <v>5.871677943870586E-10</v>
      </c>
      <c r="AV677" s="12">
        <f t="shared" si="467"/>
        <v>3.4561296495275725E-6</v>
      </c>
      <c r="AW677" s="12">
        <f t="shared" si="468"/>
        <v>4.6029270181856437E-5</v>
      </c>
      <c r="AX677" s="12">
        <f t="shared" si="469"/>
        <v>2.359786195070672E-6</v>
      </c>
      <c r="AY677" s="12">
        <f t="shared" si="470"/>
        <v>1.2598327535342991E-5</v>
      </c>
      <c r="AZ677" s="12">
        <f t="shared" si="471"/>
        <v>2.2798366617330997E-5</v>
      </c>
      <c r="BE677" s="1">
        <f t="shared" si="491"/>
        <v>44113</v>
      </c>
      <c r="BF677" s="4">
        <f>lambda!$C$1*BF676</f>
        <v>3.7212714001325683E-5</v>
      </c>
      <c r="BG677" s="12">
        <f t="shared" si="492"/>
        <v>3.2261720004515038E-9</v>
      </c>
      <c r="BH677" s="12">
        <f t="shared" si="493"/>
        <v>3.0337238162525519E-9</v>
      </c>
      <c r="BI677" s="12">
        <f t="shared" si="494"/>
        <v>2.794059237324745E-9</v>
      </c>
      <c r="BJ677" s="12">
        <f t="shared" si="495"/>
        <v>2.1850107203314815E-14</v>
      </c>
      <c r="BK677" s="12">
        <f t="shared" si="496"/>
        <v>1.2861196419937152E-10</v>
      </c>
      <c r="BL677" s="12">
        <f t="shared" si="497"/>
        <v>1.7128740669671719E-9</v>
      </c>
      <c r="BM677" s="12">
        <f t="shared" si="498"/>
        <v>8.7814048781441456E-11</v>
      </c>
      <c r="BN677" s="12">
        <f t="shared" si="499"/>
        <v>4.68817959467745E-10</v>
      </c>
      <c r="BO677" s="12">
        <f t="shared" si="500"/>
        <v>8.4838909662810921E-10</v>
      </c>
    </row>
    <row r="678" spans="1:67" x14ac:dyDescent="0.25">
      <c r="A678" s="1">
        <v>44112</v>
      </c>
      <c r="B678" s="33">
        <v>4.09</v>
      </c>
      <c r="C678" s="33">
        <v>4.17</v>
      </c>
      <c r="D678" s="33">
        <v>4.24</v>
      </c>
      <c r="E678" s="33">
        <v>4.32</v>
      </c>
      <c r="F678" s="33">
        <v>4.62</v>
      </c>
      <c r="G678" s="33">
        <v>4.9000000000000004</v>
      </c>
      <c r="H678" s="33">
        <v>5.38</v>
      </c>
      <c r="I678" s="33">
        <v>5.76</v>
      </c>
      <c r="J678" s="33">
        <v>6.17</v>
      </c>
      <c r="K678" s="33">
        <v>6.53</v>
      </c>
      <c r="L678" s="33">
        <v>6.71</v>
      </c>
      <c r="M678" s="33">
        <v>6.9</v>
      </c>
      <c r="O678" s="1">
        <f t="shared" si="472"/>
        <v>44112</v>
      </c>
      <c r="P678" s="6">
        <f t="shared" si="473"/>
        <v>4.183956916183007</v>
      </c>
      <c r="Q678" s="6">
        <f t="shared" si="474"/>
        <v>4.3099796939532808</v>
      </c>
      <c r="R678" s="6">
        <f t="shared" si="475"/>
        <v>4.4843917295203539</v>
      </c>
      <c r="S678" s="6">
        <f t="shared" si="476"/>
        <v>4.9208627300613594</v>
      </c>
      <c r="T678" s="6">
        <f t="shared" si="477"/>
        <v>5.4622501417131986</v>
      </c>
      <c r="U678" s="6">
        <f t="shared" si="478"/>
        <v>6.2904228337722916</v>
      </c>
      <c r="V678" s="6">
        <f t="shared" si="479"/>
        <v>6.9415294528559768</v>
      </c>
      <c r="W678" s="6">
        <f t="shared" si="480"/>
        <v>7.6537319848988119</v>
      </c>
      <c r="X678" s="6">
        <f t="shared" si="481"/>
        <v>8.3851195318317906</v>
      </c>
      <c r="AC678" s="1">
        <f t="shared" si="482"/>
        <v>44112</v>
      </c>
      <c r="AD678" s="9">
        <f t="shared" si="483"/>
        <v>1.6349580985301346E-2</v>
      </c>
      <c r="AE678" s="9">
        <f t="shared" si="484"/>
        <v>-2.2771694750566896E-3</v>
      </c>
      <c r="AF678" s="9">
        <f t="shared" si="485"/>
        <v>2.1377987011160851E-3</v>
      </c>
      <c r="AG678" s="9">
        <f t="shared" si="486"/>
        <v>-1.620257634240993E-2</v>
      </c>
      <c r="AH678" s="9">
        <f t="shared" si="487"/>
        <v>-1.4599772146693561E-2</v>
      </c>
      <c r="AI678" s="9">
        <f t="shared" si="488"/>
        <v>-1.9310015404664784E-2</v>
      </c>
      <c r="AJ678" s="9">
        <f t="shared" si="489"/>
        <v>-1.6069057123726527E-2</v>
      </c>
      <c r="AK678" s="9">
        <f t="shared" si="461"/>
        <v>-1.6914704251853471E-2</v>
      </c>
      <c r="AL678" s="9">
        <f t="shared" si="462"/>
        <v>-1.41261755913901E-2</v>
      </c>
      <c r="AQ678" s="1">
        <f t="shared" si="490"/>
        <v>44112</v>
      </c>
      <c r="AR678" s="12">
        <f t="shared" si="463"/>
        <v>2.6730879839492733E-4</v>
      </c>
      <c r="AS678" s="12">
        <f t="shared" si="464"/>
        <v>5.1855008181299594E-6</v>
      </c>
      <c r="AT678" s="12">
        <f t="shared" si="465"/>
        <v>4.5701832864936208E-6</v>
      </c>
      <c r="AU678" s="12">
        <f t="shared" si="466"/>
        <v>2.6252348013162193E-4</v>
      </c>
      <c r="AV678" s="12">
        <f t="shared" si="467"/>
        <v>2.1315334673536909E-4</v>
      </c>
      <c r="AW678" s="12">
        <f t="shared" si="468"/>
        <v>3.7287669492839127E-4</v>
      </c>
      <c r="AX678" s="12">
        <f t="shared" si="469"/>
        <v>2.5821459684558624E-4</v>
      </c>
      <c r="AY678" s="12">
        <f t="shared" si="470"/>
        <v>2.861072199276699E-4</v>
      </c>
      <c r="AZ678" s="12">
        <f t="shared" si="471"/>
        <v>1.9954883683878544E-4</v>
      </c>
      <c r="BE678" s="1">
        <f t="shared" si="491"/>
        <v>44112</v>
      </c>
      <c r="BF678" s="4">
        <f>lambda!$C$1*BF677</f>
        <v>3.6917375001315163E-5</v>
      </c>
      <c r="BG678" s="12">
        <f t="shared" si="492"/>
        <v>9.8683391514964847E-9</v>
      </c>
      <c r="BH678" s="12">
        <f t="shared" si="493"/>
        <v>1.9143507827253029E-10</v>
      </c>
      <c r="BI678" s="12">
        <f t="shared" si="494"/>
        <v>1.6871917021222796E-10</v>
      </c>
      <c r="BJ678" s="12">
        <f t="shared" si="495"/>
        <v>9.6916777626693968E-9</v>
      </c>
      <c r="BK678" s="12">
        <f t="shared" si="496"/>
        <v>7.8690620342149785E-9</v>
      </c>
      <c r="BL678" s="12">
        <f t="shared" si="497"/>
        <v>1.3765628775922412E-8</v>
      </c>
      <c r="BM678" s="12">
        <f t="shared" si="498"/>
        <v>9.5326051025619189E-9</v>
      </c>
      <c r="BN678" s="12">
        <f t="shared" si="499"/>
        <v>1.056232752865354E-8</v>
      </c>
      <c r="BO678" s="12">
        <f t="shared" si="500"/>
        <v>7.3668192406536955E-9</v>
      </c>
    </row>
    <row r="679" spans="1:67" x14ac:dyDescent="0.25">
      <c r="A679" s="1">
        <v>44111</v>
      </c>
      <c r="B679" s="33">
        <v>4</v>
      </c>
      <c r="C679" s="33">
        <v>4.09</v>
      </c>
      <c r="D679" s="33">
        <v>4.1900000000000004</v>
      </c>
      <c r="E679" s="33">
        <v>4.28</v>
      </c>
      <c r="F679" s="33">
        <v>4.6399999999999997</v>
      </c>
      <c r="G679" s="33">
        <v>4.9400000000000004</v>
      </c>
      <c r="H679" s="33">
        <v>5.45</v>
      </c>
      <c r="I679" s="33">
        <v>5.84</v>
      </c>
      <c r="J679" s="33">
        <v>6.26</v>
      </c>
      <c r="K679" s="33">
        <v>6.62</v>
      </c>
      <c r="L679" s="33">
        <v>6.8</v>
      </c>
      <c r="M679" s="33">
        <v>6.98</v>
      </c>
      <c r="O679" s="1">
        <f t="shared" si="472"/>
        <v>44111</v>
      </c>
      <c r="P679" s="6">
        <f t="shared" si="473"/>
        <v>4.1161071428217788</v>
      </c>
      <c r="Q679" s="6">
        <f t="shared" si="474"/>
        <v>4.319805431339141</v>
      </c>
      <c r="R679" s="6">
        <f t="shared" si="475"/>
        <v>4.4748152426534737</v>
      </c>
      <c r="S679" s="6">
        <f t="shared" si="476"/>
        <v>5.0012428078251014</v>
      </c>
      <c r="T679" s="6">
        <f t="shared" si="477"/>
        <v>5.5425827410887418</v>
      </c>
      <c r="U679" s="6">
        <f t="shared" si="478"/>
        <v>6.4130713569896525</v>
      </c>
      <c r="V679" s="6">
        <f t="shared" si="479"/>
        <v>7.0539743079953698</v>
      </c>
      <c r="W679" s="6">
        <f t="shared" si="480"/>
        <v>7.7842936912991227</v>
      </c>
      <c r="X679" s="6">
        <f t="shared" si="481"/>
        <v>8.5044097764851987</v>
      </c>
      <c r="AC679" s="1">
        <f t="shared" si="482"/>
        <v>44111</v>
      </c>
      <c r="AD679" s="9">
        <f t="shared" si="483"/>
        <v>-2.3492958635854605E-3</v>
      </c>
      <c r="AE679" s="9">
        <f t="shared" si="484"/>
        <v>2.2564257813319634E-3</v>
      </c>
      <c r="AF679" s="9">
        <f t="shared" si="485"/>
        <v>-2.158956989701556E-3</v>
      </c>
      <c r="AG679" s="9">
        <f t="shared" si="486"/>
        <v>2.0151684120822745E-3</v>
      </c>
      <c r="AH679" s="9">
        <f t="shared" si="487"/>
        <v>-1.0830650012826935E-2</v>
      </c>
      <c r="AI679" s="9">
        <f t="shared" si="488"/>
        <v>-1.1591980525231848E-2</v>
      </c>
      <c r="AJ679" s="9">
        <f t="shared" si="489"/>
        <v>-1.1346366818777697E-2</v>
      </c>
      <c r="AK679" s="9">
        <f t="shared" si="461"/>
        <v>2.5551388820644798E-3</v>
      </c>
      <c r="AL679" s="9">
        <f t="shared" si="462"/>
        <v>3.1500122604728589E-5</v>
      </c>
      <c r="AQ679" s="1">
        <f t="shared" si="490"/>
        <v>44111</v>
      </c>
      <c r="AR679" s="12">
        <f t="shared" si="463"/>
        <v>5.5191910546597544E-6</v>
      </c>
      <c r="AS679" s="12">
        <f t="shared" si="464"/>
        <v>5.0914573066595611E-6</v>
      </c>
      <c r="AT679" s="12">
        <f t="shared" si="465"/>
        <v>4.6610952833812047E-6</v>
      </c>
      <c r="AU679" s="12">
        <f t="shared" si="466"/>
        <v>4.0609037290541955E-6</v>
      </c>
      <c r="AV679" s="12">
        <f t="shared" si="467"/>
        <v>1.1730297970034808E-4</v>
      </c>
      <c r="AW679" s="12">
        <f t="shared" si="468"/>
        <v>1.3437401249735443E-4</v>
      </c>
      <c r="AX679" s="12">
        <f t="shared" si="469"/>
        <v>1.2874003998625952E-4</v>
      </c>
      <c r="AY679" s="12">
        <f t="shared" si="470"/>
        <v>6.5287347066377194E-6</v>
      </c>
      <c r="AZ679" s="12">
        <f t="shared" si="471"/>
        <v>9.922577241129329E-10</v>
      </c>
      <c r="BE679" s="1">
        <f t="shared" si="491"/>
        <v>44111</v>
      </c>
      <c r="BF679" s="4">
        <f>lambda!$C$1*BF678</f>
        <v>3.6624379961622184E-5</v>
      </c>
      <c r="BG679" s="12">
        <f t="shared" si="492"/>
        <v>2.021369502666451E-10</v>
      </c>
      <c r="BH679" s="12">
        <f t="shared" si="493"/>
        <v>1.8647146695747728E-10</v>
      </c>
      <c r="BI679" s="12">
        <f t="shared" si="494"/>
        <v>1.7070972469587827E-10</v>
      </c>
      <c r="BJ679" s="12">
        <f t="shared" si="495"/>
        <v>1.4872808116044929E-10</v>
      </c>
      <c r="BK679" s="12">
        <f t="shared" si="496"/>
        <v>4.2961488991760019E-9</v>
      </c>
      <c r="BL679" s="12">
        <f t="shared" si="497"/>
        <v>4.9213648906708763E-9</v>
      </c>
      <c r="BM679" s="12">
        <f t="shared" si="498"/>
        <v>4.715024140731202E-9</v>
      </c>
      <c r="BN679" s="12">
        <f t="shared" si="499"/>
        <v>2.391108605645298E-10</v>
      </c>
      <c r="BO679" s="12">
        <f t="shared" si="500"/>
        <v>3.6340823907766531E-14</v>
      </c>
    </row>
    <row r="680" spans="1:67" x14ac:dyDescent="0.25">
      <c r="A680" s="1">
        <v>44110</v>
      </c>
      <c r="B680" s="33">
        <v>4.03</v>
      </c>
      <c r="C680" s="33">
        <v>4.1100000000000003</v>
      </c>
      <c r="D680" s="33">
        <v>4.2</v>
      </c>
      <c r="E680" s="33">
        <v>4.29</v>
      </c>
      <c r="F680" s="33">
        <v>4.6399999999999997</v>
      </c>
      <c r="G680" s="33">
        <v>4.96</v>
      </c>
      <c r="H680" s="33">
        <v>5.49</v>
      </c>
      <c r="I680" s="33">
        <v>5.89</v>
      </c>
      <c r="J680" s="33">
        <v>6.29</v>
      </c>
      <c r="K680" s="33">
        <v>6.64</v>
      </c>
      <c r="L680" s="33">
        <v>6.81</v>
      </c>
      <c r="M680" s="33">
        <v>7</v>
      </c>
      <c r="O680" s="1">
        <f t="shared" si="472"/>
        <v>44110</v>
      </c>
      <c r="P680" s="6">
        <f t="shared" si="473"/>
        <v>4.1257884639976261</v>
      </c>
      <c r="Q680" s="6">
        <f t="shared" si="474"/>
        <v>4.3100690997793123</v>
      </c>
      <c r="R680" s="6">
        <f t="shared" si="475"/>
        <v>4.4844866125784755</v>
      </c>
      <c r="S680" s="6">
        <f t="shared" si="476"/>
        <v>4.9911746092626386</v>
      </c>
      <c r="T680" s="6">
        <f t="shared" si="477"/>
        <v>5.6029387724565227</v>
      </c>
      <c r="U680" s="6">
        <f t="shared" si="478"/>
        <v>6.4878441000666642</v>
      </c>
      <c r="V680" s="6">
        <f t="shared" si="479"/>
        <v>7.1344670747011225</v>
      </c>
      <c r="W680" s="6">
        <f t="shared" si="480"/>
        <v>7.7644291289843848</v>
      </c>
      <c r="X680" s="6">
        <f t="shared" si="481"/>
        <v>8.5041418907537967</v>
      </c>
      <c r="AC680" s="1">
        <f t="shared" si="482"/>
        <v>44110</v>
      </c>
      <c r="AD680" s="9">
        <f t="shared" si="483"/>
        <v>-2.3655101183321101E-3</v>
      </c>
      <c r="AE680" s="9">
        <f t="shared" si="484"/>
        <v>-6.7426253448539444E-3</v>
      </c>
      <c r="AF680" s="9">
        <f t="shared" si="485"/>
        <v>-1.5028349755677883E-2</v>
      </c>
      <c r="AG680" s="9">
        <f t="shared" si="486"/>
        <v>-9.9952020331282258E-3</v>
      </c>
      <c r="AH680" s="9">
        <f t="shared" si="487"/>
        <v>3.2426791173798633E-5</v>
      </c>
      <c r="AI680" s="9">
        <f t="shared" si="488"/>
        <v>-1.146898936066758E-2</v>
      </c>
      <c r="AJ680" s="9">
        <f t="shared" si="489"/>
        <v>-1.1228133566931484E-2</v>
      </c>
      <c r="AK680" s="9">
        <f t="shared" si="461"/>
        <v>-7.3800876754320718E-3</v>
      </c>
      <c r="AL680" s="9">
        <f t="shared" si="462"/>
        <v>-3.0881688947543944E-3</v>
      </c>
      <c r="AQ680" s="1">
        <f t="shared" si="490"/>
        <v>44110</v>
      </c>
      <c r="AR680" s="12">
        <f t="shared" si="463"/>
        <v>5.5956381199315932E-6</v>
      </c>
      <c r="AS680" s="12">
        <f t="shared" si="464"/>
        <v>4.5462996541066775E-5</v>
      </c>
      <c r="AT680" s="12">
        <f t="shared" si="465"/>
        <v>2.2585129637898348E-4</v>
      </c>
      <c r="AU680" s="12">
        <f t="shared" si="466"/>
        <v>9.9904063683050625E-5</v>
      </c>
      <c r="AV680" s="12">
        <f t="shared" si="467"/>
        <v>1.0514967858291449E-9</v>
      </c>
      <c r="AW680" s="12">
        <f t="shared" si="468"/>
        <v>1.3153771695510613E-4</v>
      </c>
      <c r="AX680" s="12">
        <f t="shared" si="469"/>
        <v>1.2607098339685352E-4</v>
      </c>
      <c r="AY680" s="12">
        <f t="shared" si="470"/>
        <v>5.4465694097064365E-5</v>
      </c>
      <c r="AZ680" s="12">
        <f t="shared" si="471"/>
        <v>9.5367871225285769E-6</v>
      </c>
      <c r="BE680" s="1">
        <f t="shared" si="491"/>
        <v>44110</v>
      </c>
      <c r="BF680" s="4">
        <f>lambda!$C$1*BF679</f>
        <v>3.633371027938709E-5</v>
      </c>
      <c r="BG680" s="12">
        <f t="shared" si="492"/>
        <v>2.0331029427788879E-10</v>
      </c>
      <c r="BH680" s="12">
        <f t="shared" si="493"/>
        <v>1.6518393447558976E-9</v>
      </c>
      <c r="BI680" s="12">
        <f t="shared" si="494"/>
        <v>8.2060155688579726E-9</v>
      </c>
      <c r="BJ680" s="12">
        <f t="shared" si="495"/>
        <v>3.6298853055933989E-9</v>
      </c>
      <c r="BK680" s="12">
        <f t="shared" si="496"/>
        <v>3.820477957602289E-14</v>
      </c>
      <c r="BL680" s="12">
        <f t="shared" si="497"/>
        <v>4.7792532986588497E-9</v>
      </c>
      <c r="BM680" s="12">
        <f t="shared" si="498"/>
        <v>4.5806265853786958E-9</v>
      </c>
      <c r="BN680" s="12">
        <f t="shared" si="499"/>
        <v>1.9789407494884604E-9</v>
      </c>
      <c r="BO680" s="12">
        <f t="shared" si="500"/>
        <v>3.4650686030614301E-10</v>
      </c>
    </row>
    <row r="681" spans="1:67" x14ac:dyDescent="0.25">
      <c r="A681" s="1">
        <v>44109</v>
      </c>
      <c r="B681" s="33">
        <v>3.96</v>
      </c>
      <c r="C681" s="33">
        <v>4.08</v>
      </c>
      <c r="D681" s="33">
        <v>4.1900000000000004</v>
      </c>
      <c r="E681" s="33">
        <v>4.3</v>
      </c>
      <c r="F681" s="33">
        <v>4.67</v>
      </c>
      <c r="G681" s="33">
        <v>4.9800000000000004</v>
      </c>
      <c r="H681" s="33">
        <v>5.53</v>
      </c>
      <c r="I681" s="33">
        <v>5.94</v>
      </c>
      <c r="J681" s="33">
        <v>6.34</v>
      </c>
      <c r="K681" s="33">
        <v>6.68</v>
      </c>
      <c r="L681" s="33">
        <v>6.86</v>
      </c>
      <c r="M681" s="33">
        <v>7.03</v>
      </c>
      <c r="O681" s="1">
        <f t="shared" si="472"/>
        <v>44109</v>
      </c>
      <c r="P681" s="6">
        <f t="shared" si="473"/>
        <v>4.135559610672157</v>
      </c>
      <c r="Q681" s="6">
        <f t="shared" si="474"/>
        <v>4.3392284758309252</v>
      </c>
      <c r="R681" s="6">
        <f t="shared" si="475"/>
        <v>4.5523900058377365</v>
      </c>
      <c r="S681" s="6">
        <f t="shared" si="476"/>
        <v>5.0413125599233055</v>
      </c>
      <c r="T681" s="6">
        <f t="shared" si="477"/>
        <v>5.6027570900766932</v>
      </c>
      <c r="U681" s="6">
        <f t="shared" si="478"/>
        <v>6.5626814490777559</v>
      </c>
      <c r="V681" s="6">
        <f t="shared" si="479"/>
        <v>7.2150252365096428</v>
      </c>
      <c r="W681" s="6">
        <f t="shared" si="480"/>
        <v>7.8219432653450509</v>
      </c>
      <c r="X681" s="6">
        <f t="shared" si="481"/>
        <v>8.530444710087961</v>
      </c>
      <c r="AC681" s="1">
        <f t="shared" si="482"/>
        <v>44109</v>
      </c>
      <c r="AD681" s="9">
        <f t="shared" si="483"/>
        <v>2.3689011305274314E-3</v>
      </c>
      <c r="AE681" s="9">
        <f t="shared" si="484"/>
        <v>1.1257613817422648E-2</v>
      </c>
      <c r="AF681" s="9">
        <f t="shared" si="485"/>
        <v>1.502834975567794E-2</v>
      </c>
      <c r="AG681" s="9">
        <f t="shared" si="486"/>
        <v>9.9952020331281321E-3</v>
      </c>
      <c r="AH681" s="9">
        <f t="shared" si="487"/>
        <v>-1.075109184620545E-2</v>
      </c>
      <c r="AI681" s="9">
        <f t="shared" si="488"/>
        <v>-4.0760512419537494E-3</v>
      </c>
      <c r="AJ681" s="9">
        <f t="shared" si="489"/>
        <v>-6.701807542204557E-3</v>
      </c>
      <c r="AK681" s="9">
        <f t="shared" si="461"/>
        <v>-2.9387661115397676E-3</v>
      </c>
      <c r="AL681" s="9">
        <f t="shared" si="462"/>
        <v>-3.1113853995699383E-3</v>
      </c>
      <c r="AQ681" s="1">
        <f t="shared" si="490"/>
        <v>44109</v>
      </c>
      <c r="AR681" s="12">
        <f t="shared" si="463"/>
        <v>5.6116925662141421E-6</v>
      </c>
      <c r="AS681" s="12">
        <f t="shared" si="464"/>
        <v>1.2673386886222533E-4</v>
      </c>
      <c r="AT681" s="12">
        <f t="shared" si="465"/>
        <v>2.2585129637898521E-4</v>
      </c>
      <c r="AU681" s="12">
        <f t="shared" si="466"/>
        <v>9.9904063683048741E-5</v>
      </c>
      <c r="AV681" s="12">
        <f t="shared" si="467"/>
        <v>1.1558597588554532E-4</v>
      </c>
      <c r="AW681" s="12">
        <f t="shared" si="468"/>
        <v>1.6614193727032704E-5</v>
      </c>
      <c r="AX681" s="12">
        <f t="shared" si="469"/>
        <v>4.4914224332749883E-5</v>
      </c>
      <c r="AY681" s="12">
        <f t="shared" si="470"/>
        <v>8.6363462583345658E-6</v>
      </c>
      <c r="AZ681" s="12">
        <f t="shared" si="471"/>
        <v>9.6807191046569843E-6</v>
      </c>
      <c r="BE681" s="1">
        <f t="shared" si="491"/>
        <v>44109</v>
      </c>
      <c r="BF681" s="4">
        <f>lambda!$C$1*BF680</f>
        <v>3.6045347499391958E-5</v>
      </c>
      <c r="BG681" s="12">
        <f t="shared" si="492"/>
        <v>2.0227540860894336E-10</v>
      </c>
      <c r="BH681" s="12">
        <f t="shared" si="493"/>
        <v>4.5681663430812819E-9</v>
      </c>
      <c r="BI681" s="12">
        <f t="shared" si="494"/>
        <v>8.1408884611686868E-9</v>
      </c>
      <c r="BJ681" s="12">
        <f t="shared" si="495"/>
        <v>3.6010766920568757E-9</v>
      </c>
      <c r="BK681" s="12">
        <f t="shared" si="496"/>
        <v>4.1663366668508202E-9</v>
      </c>
      <c r="BL681" s="12">
        <f t="shared" si="497"/>
        <v>5.9886438631311182E-10</v>
      </c>
      <c r="BM681" s="12">
        <f t="shared" si="498"/>
        <v>1.6189488237396155E-9</v>
      </c>
      <c r="BN681" s="12">
        <f t="shared" si="499"/>
        <v>3.1130010200674294E-10</v>
      </c>
      <c r="BO681" s="12">
        <f t="shared" si="500"/>
        <v>3.4894488417136358E-10</v>
      </c>
    </row>
    <row r="682" spans="1:67" x14ac:dyDescent="0.25">
      <c r="A682" s="1">
        <v>44106</v>
      </c>
      <c r="B682" s="33">
        <v>4.05</v>
      </c>
      <c r="C682" s="33">
        <v>4.12</v>
      </c>
      <c r="D682" s="33">
        <v>4.2</v>
      </c>
      <c r="E682" s="33">
        <v>4.29</v>
      </c>
      <c r="F682" s="33">
        <v>4.6399999999999997</v>
      </c>
      <c r="G682" s="33">
        <v>4.9800000000000004</v>
      </c>
      <c r="H682" s="33">
        <v>5.54</v>
      </c>
      <c r="I682" s="33">
        <v>5.96</v>
      </c>
      <c r="J682" s="33">
        <v>6.36</v>
      </c>
      <c r="K682" s="33">
        <v>6.7</v>
      </c>
      <c r="L682" s="33">
        <v>6.87</v>
      </c>
      <c r="M682" s="33">
        <v>7.05</v>
      </c>
      <c r="O682" s="1">
        <f t="shared" si="472"/>
        <v>44106</v>
      </c>
      <c r="P682" s="6">
        <f t="shared" si="473"/>
        <v>4.12577447342235</v>
      </c>
      <c r="Q682" s="6">
        <f t="shared" si="474"/>
        <v>4.2906530520768094</v>
      </c>
      <c r="R682" s="6">
        <f t="shared" si="475"/>
        <v>4.4844866125784755</v>
      </c>
      <c r="S682" s="6">
        <f t="shared" si="476"/>
        <v>4.9911746092626386</v>
      </c>
      <c r="T682" s="6">
        <f t="shared" si="477"/>
        <v>5.663317809744095</v>
      </c>
      <c r="U682" s="6">
        <f t="shared" si="478"/>
        <v>6.5894858659259707</v>
      </c>
      <c r="V682" s="6">
        <f t="shared" si="479"/>
        <v>7.2635413382567293</v>
      </c>
      <c r="W682" s="6">
        <f t="shared" si="480"/>
        <v>7.8449639367562662</v>
      </c>
      <c r="X682" s="6">
        <f t="shared" si="481"/>
        <v>8.5570275444871058</v>
      </c>
      <c r="AC682" s="1">
        <f t="shared" si="482"/>
        <v>44106</v>
      </c>
      <c r="AD682" s="9">
        <f t="shared" si="483"/>
        <v>-2.3445345657038129E-3</v>
      </c>
      <c r="AE682" s="9">
        <f t="shared" si="484"/>
        <v>2.2696489916768105E-3</v>
      </c>
      <c r="AF682" s="9">
        <f t="shared" si="485"/>
        <v>1.5255280238348488E-2</v>
      </c>
      <c r="AG682" s="9">
        <f t="shared" si="486"/>
        <v>6.0420601671971079E-3</v>
      </c>
      <c r="AH682" s="9">
        <f t="shared" si="487"/>
        <v>8.9021199952648514E-3</v>
      </c>
      <c r="AI682" s="9">
        <f t="shared" si="488"/>
        <v>-7.3396215634948629E-3</v>
      </c>
      <c r="AJ682" s="9">
        <f t="shared" si="489"/>
        <v>-1.036832032691336E-2</v>
      </c>
      <c r="AK682" s="9">
        <f t="shared" si="461"/>
        <v>-7.8437597715331833E-3</v>
      </c>
      <c r="AL682" s="9">
        <f t="shared" si="462"/>
        <v>2.954720776559839E-5</v>
      </c>
      <c r="AQ682" s="1">
        <f t="shared" si="490"/>
        <v>44106</v>
      </c>
      <c r="AR682" s="12">
        <f t="shared" si="463"/>
        <v>5.4968423297799667E-6</v>
      </c>
      <c r="AS682" s="12">
        <f t="shared" si="464"/>
        <v>5.151306545419563E-6</v>
      </c>
      <c r="AT682" s="12">
        <f t="shared" si="465"/>
        <v>2.327235751505459E-4</v>
      </c>
      <c r="AU682" s="12">
        <f t="shared" si="466"/>
        <v>3.650649106402994E-5</v>
      </c>
      <c r="AV682" s="12">
        <f t="shared" si="467"/>
        <v>7.9247740410094274E-5</v>
      </c>
      <c r="AW682" s="12">
        <f t="shared" si="468"/>
        <v>5.3870044695318773E-5</v>
      </c>
      <c r="AX682" s="12">
        <f t="shared" si="469"/>
        <v>1.0750206640148475E-4</v>
      </c>
      <c r="AY682" s="12">
        <f t="shared" si="470"/>
        <v>6.1524567353522292E-5</v>
      </c>
      <c r="AZ682" s="12">
        <f t="shared" si="471"/>
        <v>8.730374867434378E-10</v>
      </c>
      <c r="BE682" s="1">
        <f t="shared" si="491"/>
        <v>44106</v>
      </c>
      <c r="BF682" s="4">
        <f>lambda!$C$1*BF681</f>
        <v>3.5759273312888849E-5</v>
      </c>
      <c r="BG682" s="12">
        <f t="shared" si="492"/>
        <v>1.9656308722845852E-10</v>
      </c>
      <c r="BH682" s="12">
        <f t="shared" si="493"/>
        <v>1.8420697867613144E-10</v>
      </c>
      <c r="BI682" s="12">
        <f t="shared" si="494"/>
        <v>8.3220259301609986E-9</v>
      </c>
      <c r="BJ682" s="12">
        <f t="shared" si="495"/>
        <v>1.3054455916531811E-9</v>
      </c>
      <c r="BK682" s="12">
        <f t="shared" si="496"/>
        <v>2.8338416087534274E-9</v>
      </c>
      <c r="BL682" s="12">
        <f t="shared" si="497"/>
        <v>1.9263536516374421E-9</v>
      </c>
      <c r="BM682" s="12">
        <f t="shared" si="498"/>
        <v>3.8441957741510185E-9</v>
      </c>
      <c r="BN682" s="12">
        <f t="shared" si="499"/>
        <v>2.2000738194518422E-9</v>
      </c>
      <c r="BO682" s="12">
        <f t="shared" si="500"/>
        <v>3.121918610085617E-14</v>
      </c>
    </row>
    <row r="683" spans="1:67" x14ac:dyDescent="0.25">
      <c r="A683" s="1">
        <v>44105</v>
      </c>
      <c r="B683" s="33">
        <v>4.08</v>
      </c>
      <c r="C683" s="33">
        <v>4.1399999999999997</v>
      </c>
      <c r="D683" s="33">
        <v>4.21</v>
      </c>
      <c r="E683" s="33">
        <v>4.28</v>
      </c>
      <c r="F683" s="33">
        <v>4.62</v>
      </c>
      <c r="G683" s="33">
        <v>4.95</v>
      </c>
      <c r="H683" s="33">
        <v>5.54</v>
      </c>
      <c r="I683" s="33">
        <v>5.98</v>
      </c>
      <c r="J683" s="33">
        <v>6.39</v>
      </c>
      <c r="K683" s="33">
        <v>6.72</v>
      </c>
      <c r="L683" s="33">
        <v>6.88</v>
      </c>
      <c r="M683" s="33">
        <v>7.05</v>
      </c>
      <c r="O683" s="1">
        <f t="shared" si="472"/>
        <v>44105</v>
      </c>
      <c r="P683" s="6">
        <f t="shared" si="473"/>
        <v>4.1354588425185135</v>
      </c>
      <c r="Q683" s="6">
        <f t="shared" si="474"/>
        <v>4.2809258185820376</v>
      </c>
      <c r="R683" s="6">
        <f t="shared" si="475"/>
        <v>4.4165936920282256</v>
      </c>
      <c r="S683" s="6">
        <f t="shared" si="476"/>
        <v>4.9611085538933786</v>
      </c>
      <c r="T683" s="6">
        <f t="shared" si="477"/>
        <v>5.6131260131933702</v>
      </c>
      <c r="U683" s="6">
        <f t="shared" si="478"/>
        <v>6.6380281214583281</v>
      </c>
      <c r="V683" s="6">
        <f t="shared" si="479"/>
        <v>7.3392438372591133</v>
      </c>
      <c r="W683" s="6">
        <f t="shared" si="480"/>
        <v>7.9067399105134122</v>
      </c>
      <c r="X683" s="6">
        <f t="shared" si="481"/>
        <v>8.5567747119516593</v>
      </c>
      <c r="AC683" s="1">
        <f t="shared" si="482"/>
        <v>44105</v>
      </c>
      <c r="AD683" s="9">
        <f t="shared" si="483"/>
        <v>2.3445345657038337E-3</v>
      </c>
      <c r="AE683" s="9">
        <f t="shared" si="484"/>
        <v>4.5356305047414844E-3</v>
      </c>
      <c r="AF683" s="9">
        <f t="shared" si="485"/>
        <v>-1.3096323248646796E-2</v>
      </c>
      <c r="AG683" s="9">
        <f t="shared" si="486"/>
        <v>-8.0572285792795423E-3</v>
      </c>
      <c r="AH683" s="9">
        <f t="shared" si="487"/>
        <v>-1.4220189983004321E-2</v>
      </c>
      <c r="AI683" s="9">
        <f t="shared" si="488"/>
        <v>-1.4400614506551725E-2</v>
      </c>
      <c r="AJ683" s="9">
        <f t="shared" si="489"/>
        <v>-3.5883331852106532E-3</v>
      </c>
      <c r="AK683" s="9">
        <f t="shared" si="461"/>
        <v>2.5182246226381436E-3</v>
      </c>
      <c r="AL683" s="9">
        <f t="shared" si="462"/>
        <v>2.8652334580748252E-5</v>
      </c>
      <c r="AQ683" s="1">
        <f t="shared" si="490"/>
        <v>44105</v>
      </c>
      <c r="AR683" s="12">
        <f t="shared" si="463"/>
        <v>5.4968423297800642E-6</v>
      </c>
      <c r="AS683" s="12">
        <f t="shared" si="464"/>
        <v>2.0571944075541494E-5</v>
      </c>
      <c r="AT683" s="12">
        <f t="shared" si="465"/>
        <v>1.7151368263304656E-4</v>
      </c>
      <c r="AU683" s="12">
        <f t="shared" si="466"/>
        <v>6.4918932378759029E-5</v>
      </c>
      <c r="AV683" s="12">
        <f t="shared" si="467"/>
        <v>2.0221380315273645E-4</v>
      </c>
      <c r="AW683" s="12">
        <f t="shared" si="468"/>
        <v>2.0737769816630799E-4</v>
      </c>
      <c r="AX683" s="12">
        <f t="shared" si="469"/>
        <v>1.2876135048084032E-5</v>
      </c>
      <c r="AY683" s="12">
        <f t="shared" si="470"/>
        <v>6.3414552500610205E-6</v>
      </c>
      <c r="AZ683" s="12">
        <f t="shared" si="471"/>
        <v>8.209562769271421E-10</v>
      </c>
      <c r="BE683" s="1">
        <f t="shared" si="491"/>
        <v>44105</v>
      </c>
      <c r="BF683" s="4">
        <f>lambda!$C$1*BF682</f>
        <v>3.5475469556437354E-5</v>
      </c>
      <c r="BG683" s="12">
        <f t="shared" si="492"/>
        <v>1.9500306272664885E-10</v>
      </c>
      <c r="BH683" s="12">
        <f t="shared" si="493"/>
        <v>7.2979937576860403E-10</v>
      </c>
      <c r="BI683" s="12">
        <f t="shared" si="494"/>
        <v>6.0845284267611016E-9</v>
      </c>
      <c r="BJ683" s="12">
        <f t="shared" si="495"/>
        <v>2.3030296092390813E-9</v>
      </c>
      <c r="BK683" s="12">
        <f t="shared" si="496"/>
        <v>7.1736296176363175E-9</v>
      </c>
      <c r="BL683" s="12">
        <f t="shared" si="497"/>
        <v>7.3568212179829133E-9</v>
      </c>
      <c r="BM683" s="12">
        <f t="shared" si="498"/>
        <v>4.567869369028811E-10</v>
      </c>
      <c r="BN683" s="12">
        <f t="shared" si="499"/>
        <v>2.2496610266704957E-10</v>
      </c>
      <c r="BO683" s="12">
        <f t="shared" si="500"/>
        <v>2.9123809409294986E-14</v>
      </c>
    </row>
    <row r="684" spans="1:67" x14ac:dyDescent="0.25">
      <c r="A684" s="1">
        <v>44104</v>
      </c>
      <c r="B684" s="33">
        <v>4.05</v>
      </c>
      <c r="C684" s="33">
        <v>4.12</v>
      </c>
      <c r="D684" s="33">
        <v>4.1900000000000004</v>
      </c>
      <c r="E684" s="33">
        <v>4.28</v>
      </c>
      <c r="F684" s="33">
        <v>4.6399999999999997</v>
      </c>
      <c r="G684" s="33">
        <v>4.99</v>
      </c>
      <c r="H684" s="33">
        <v>5.6</v>
      </c>
      <c r="I684" s="33">
        <v>6.03</v>
      </c>
      <c r="J684" s="33">
        <v>6.42</v>
      </c>
      <c r="K684" s="33">
        <v>6.74</v>
      </c>
      <c r="L684" s="33">
        <v>6.89</v>
      </c>
      <c r="M684" s="33">
        <v>7.06</v>
      </c>
      <c r="O684" s="1">
        <f t="shared" si="472"/>
        <v>44104</v>
      </c>
      <c r="P684" s="6">
        <f t="shared" si="473"/>
        <v>4.12577447342235</v>
      </c>
      <c r="Q684" s="6">
        <f t="shared" si="474"/>
        <v>4.2615530878362229</v>
      </c>
      <c r="R684" s="6">
        <f t="shared" si="475"/>
        <v>4.4748152426534737</v>
      </c>
      <c r="S684" s="6">
        <f t="shared" si="476"/>
        <v>5.0012428078251014</v>
      </c>
      <c r="T684" s="6">
        <f t="shared" si="477"/>
        <v>5.6935159569777349</v>
      </c>
      <c r="U684" s="6">
        <f t="shared" si="478"/>
        <v>6.7343114108747599</v>
      </c>
      <c r="V684" s="6">
        <f t="shared" si="479"/>
        <v>7.3656267965897415</v>
      </c>
      <c r="W684" s="6">
        <f t="shared" si="480"/>
        <v>7.8868540124737985</v>
      </c>
      <c r="X684" s="6">
        <f t="shared" si="481"/>
        <v>8.5565295438920153</v>
      </c>
      <c r="AC684" s="1">
        <f t="shared" si="482"/>
        <v>44104</v>
      </c>
      <c r="AD684" s="9">
        <f t="shared" si="483"/>
        <v>5.4233673443010361E-6</v>
      </c>
      <c r="AE684" s="9">
        <f t="shared" si="484"/>
        <v>-1.1309245458576606E-2</v>
      </c>
      <c r="AF684" s="9">
        <f t="shared" si="485"/>
        <v>1.0907989360143859E-2</v>
      </c>
      <c r="AG684" s="9">
        <f t="shared" si="486"/>
        <v>-1.9974828747503525E-3</v>
      </c>
      <c r="AH684" s="9">
        <f t="shared" si="487"/>
        <v>-1.7547843314800675E-3</v>
      </c>
      <c r="AI684" s="9">
        <f t="shared" si="488"/>
        <v>-5.5563611955907113E-3</v>
      </c>
      <c r="AJ684" s="9">
        <f t="shared" si="489"/>
        <v>-1.3113378935775069E-2</v>
      </c>
      <c r="AK684" s="9">
        <f t="shared" si="461"/>
        <v>-1.0704347109815996E-2</v>
      </c>
      <c r="AL684" s="9">
        <f t="shared" si="462"/>
        <v>-7.7467945766548649E-3</v>
      </c>
      <c r="AQ684" s="1">
        <f t="shared" si="490"/>
        <v>44104</v>
      </c>
      <c r="AR684" s="12">
        <f t="shared" si="463"/>
        <v>2.9412913351230872E-11</v>
      </c>
      <c r="AS684" s="12">
        <f t="shared" si="464"/>
        <v>1.278990328423356E-4</v>
      </c>
      <c r="AT684" s="12">
        <f t="shared" si="465"/>
        <v>1.1898423188101164E-4</v>
      </c>
      <c r="AU684" s="12">
        <f t="shared" si="466"/>
        <v>3.9899378349209327E-6</v>
      </c>
      <c r="AV684" s="12">
        <f t="shared" si="467"/>
        <v>3.0792680500079471E-6</v>
      </c>
      <c r="AW684" s="12">
        <f t="shared" si="468"/>
        <v>3.0873149735866237E-5</v>
      </c>
      <c r="AX684" s="12">
        <f t="shared" si="469"/>
        <v>1.7196070711322927E-4</v>
      </c>
      <c r="AY684" s="12">
        <f t="shared" si="470"/>
        <v>1.1458304704742606E-4</v>
      </c>
      <c r="AZ684" s="12">
        <f t="shared" si="471"/>
        <v>6.0012826212889229E-5</v>
      </c>
      <c r="BE684" s="1">
        <f t="shared" si="491"/>
        <v>44104</v>
      </c>
      <c r="BF684" s="4">
        <f>lambda!$C$1*BF683</f>
        <v>3.5193918210751343E-5</v>
      </c>
      <c r="BG684" s="12">
        <f t="shared" si="492"/>
        <v>1.0351556668231355E-15</v>
      </c>
      <c r="BH684" s="12">
        <f t="shared" si="493"/>
        <v>4.501268101087359E-9</v>
      </c>
      <c r="BI684" s="12">
        <f t="shared" si="494"/>
        <v>4.1875213251893963E-9</v>
      </c>
      <c r="BJ684" s="12">
        <f t="shared" si="495"/>
        <v>1.4042154582818959E-10</v>
      </c>
      <c r="BK684" s="12">
        <f t="shared" si="496"/>
        <v>1.0837150790095947E-10</v>
      </c>
      <c r="BL684" s="12">
        <f t="shared" si="497"/>
        <v>1.0865471067123559E-9</v>
      </c>
      <c r="BM684" s="12">
        <f t="shared" si="498"/>
        <v>6.0519710616059578E-9</v>
      </c>
      <c r="BN684" s="12">
        <f t="shared" si="499"/>
        <v>4.0326263861257861E-9</v>
      </c>
      <c r="BO684" s="12">
        <f t="shared" si="500"/>
        <v>2.1120864973324579E-9</v>
      </c>
    </row>
    <row r="685" spans="1:67" x14ac:dyDescent="0.25">
      <c r="A685" s="1">
        <v>44103</v>
      </c>
      <c r="B685" s="33">
        <v>4.09</v>
      </c>
      <c r="C685" s="33">
        <v>4.1399999999999997</v>
      </c>
      <c r="D685" s="33">
        <v>4.22</v>
      </c>
      <c r="E685" s="33">
        <v>4.29</v>
      </c>
      <c r="F685" s="33">
        <v>4.6500000000000004</v>
      </c>
      <c r="G685" s="33">
        <v>5</v>
      </c>
      <c r="H685" s="33">
        <v>5.62</v>
      </c>
      <c r="I685" s="33">
        <v>6.07</v>
      </c>
      <c r="J685" s="33">
        <v>6.47</v>
      </c>
      <c r="K685" s="33">
        <v>6.79</v>
      </c>
      <c r="L685" s="33">
        <v>6.95</v>
      </c>
      <c r="M685" s="33">
        <v>7.12</v>
      </c>
      <c r="O685" s="1">
        <f t="shared" si="472"/>
        <v>44103</v>
      </c>
      <c r="P685" s="6">
        <f t="shared" si="473"/>
        <v>4.1257520978924767</v>
      </c>
      <c r="Q685" s="6">
        <f t="shared" si="474"/>
        <v>4.3100215922596163</v>
      </c>
      <c r="R685" s="6">
        <f t="shared" si="475"/>
        <v>4.4262692564978501</v>
      </c>
      <c r="S685" s="6">
        <f t="shared" si="476"/>
        <v>5.0112426886566475</v>
      </c>
      <c r="T685" s="6">
        <f t="shared" si="477"/>
        <v>5.7035156206306503</v>
      </c>
      <c r="U685" s="6">
        <f t="shared" si="478"/>
        <v>6.771833824983819</v>
      </c>
      <c r="V685" s="6">
        <f t="shared" si="479"/>
        <v>7.4628511283989063</v>
      </c>
      <c r="W685" s="6">
        <f t="shared" si="480"/>
        <v>7.9717311018863883</v>
      </c>
      <c r="X685" s="6">
        <f t="shared" si="481"/>
        <v>8.6230726356023624</v>
      </c>
      <c r="AC685" s="1">
        <f t="shared" si="482"/>
        <v>44103</v>
      </c>
      <c r="AD685" s="9">
        <f t="shared" si="483"/>
        <v>-9.3584866183929784E-3</v>
      </c>
      <c r="AE685" s="9">
        <f t="shared" si="484"/>
        <v>9.7211833141184682E-6</v>
      </c>
      <c r="AF685" s="9">
        <f t="shared" si="485"/>
        <v>-1.3045788061259909E-2</v>
      </c>
      <c r="AG685" s="9">
        <f t="shared" si="486"/>
        <v>-5.9686200242293919E-3</v>
      </c>
      <c r="AH685" s="9">
        <f t="shared" si="487"/>
        <v>-1.0500067668924208E-2</v>
      </c>
      <c r="AI685" s="9">
        <f t="shared" si="488"/>
        <v>-2.3227463725835431E-3</v>
      </c>
      <c r="AJ685" s="9">
        <f t="shared" si="489"/>
        <v>7.7197876642206653E-4</v>
      </c>
      <c r="AK685" s="9">
        <f t="shared" si="461"/>
        <v>-2.8906087978610461E-3</v>
      </c>
      <c r="AL685" s="9">
        <f t="shared" si="462"/>
        <v>-7.7298032884199428E-3</v>
      </c>
      <c r="AQ685" s="1">
        <f t="shared" si="490"/>
        <v>44103</v>
      </c>
      <c r="AR685" s="12">
        <f t="shared" si="463"/>
        <v>8.7581271786640449E-5</v>
      </c>
      <c r="AS685" s="12">
        <f t="shared" si="464"/>
        <v>9.4501405026695329E-11</v>
      </c>
      <c r="AT685" s="12">
        <f t="shared" si="465"/>
        <v>1.7019258613931159E-4</v>
      </c>
      <c r="AU685" s="12">
        <f t="shared" si="466"/>
        <v>3.5624424993632066E-5</v>
      </c>
      <c r="AV685" s="12">
        <f t="shared" si="467"/>
        <v>1.1025142105198745E-4</v>
      </c>
      <c r="AW685" s="12">
        <f t="shared" si="468"/>
        <v>5.3951507113500076E-6</v>
      </c>
      <c r="AX685" s="12">
        <f t="shared" si="469"/>
        <v>5.9595121580653551E-7</v>
      </c>
      <c r="AY685" s="12">
        <f t="shared" si="470"/>
        <v>8.355619222271683E-6</v>
      </c>
      <c r="AZ685" s="12">
        <f t="shared" si="471"/>
        <v>5.9749858877667764E-5</v>
      </c>
      <c r="BE685" s="1">
        <f t="shared" si="491"/>
        <v>44103</v>
      </c>
      <c r="BF685" s="4">
        <f>lambda!$C$1*BF684</f>
        <v>3.4914601399554903E-5</v>
      </c>
      <c r="BG685" s="12">
        <f t="shared" si="492"/>
        <v>3.0578651944966351E-9</v>
      </c>
      <c r="BH685" s="12">
        <f t="shared" si="493"/>
        <v>3.2994788882049615E-15</v>
      </c>
      <c r="BI685" s="12">
        <f t="shared" si="494"/>
        <v>5.9422063062134771E-9</v>
      </c>
      <c r="BJ685" s="12">
        <f t="shared" si="495"/>
        <v>1.2438125987410047E-9</v>
      </c>
      <c r="BK685" s="12">
        <f t="shared" si="496"/>
        <v>3.8493844197646382E-9</v>
      </c>
      <c r="BL685" s="12">
        <f t="shared" si="497"/>
        <v>1.8836953657731061E-10</v>
      </c>
      <c r="BM685" s="12">
        <f t="shared" si="498"/>
        <v>2.0807399153465312E-11</v>
      </c>
      <c r="BN685" s="12">
        <f t="shared" si="499"/>
        <v>2.9173311459207475E-10</v>
      </c>
      <c r="BO685" s="12">
        <f t="shared" si="500"/>
        <v>2.086142506393427E-9</v>
      </c>
    </row>
    <row r="686" spans="1:67" x14ac:dyDescent="0.25">
      <c r="A686" s="1">
        <v>44102</v>
      </c>
      <c r="B686" s="33">
        <v>4.1100000000000003</v>
      </c>
      <c r="C686" s="33">
        <v>4.17</v>
      </c>
      <c r="D686" s="33">
        <v>4.24</v>
      </c>
      <c r="E686" s="33">
        <v>4.32</v>
      </c>
      <c r="F686" s="33">
        <v>4.68</v>
      </c>
      <c r="G686" s="33">
        <v>5.04</v>
      </c>
      <c r="H686" s="33">
        <v>5.65</v>
      </c>
      <c r="I686" s="33">
        <v>6.09</v>
      </c>
      <c r="J686" s="33">
        <v>6.49</v>
      </c>
      <c r="K686" s="33">
        <v>6.82</v>
      </c>
      <c r="L686" s="33">
        <v>6.98</v>
      </c>
      <c r="M686" s="33">
        <v>7.15</v>
      </c>
      <c r="O686" s="1">
        <f t="shared" si="472"/>
        <v>44102</v>
      </c>
      <c r="P686" s="6">
        <f t="shared" si="473"/>
        <v>4.1645441279174911</v>
      </c>
      <c r="Q686" s="6">
        <f t="shared" si="474"/>
        <v>4.3099796939532808</v>
      </c>
      <c r="R686" s="6">
        <f t="shared" si="475"/>
        <v>4.4843917295203539</v>
      </c>
      <c r="S686" s="6">
        <f t="shared" si="476"/>
        <v>5.0412423312883536</v>
      </c>
      <c r="T686" s="6">
        <f t="shared" si="477"/>
        <v>5.7637184342872017</v>
      </c>
      <c r="U686" s="6">
        <f t="shared" si="478"/>
        <v>6.7875813591204093</v>
      </c>
      <c r="V686" s="6">
        <f t="shared" si="479"/>
        <v>7.4570921889662962</v>
      </c>
      <c r="W686" s="6">
        <f t="shared" si="480"/>
        <v>7.9948075944316743</v>
      </c>
      <c r="X686" s="6">
        <f t="shared" si="481"/>
        <v>8.6899855695562511</v>
      </c>
      <c r="AC686" s="1">
        <f t="shared" si="482"/>
        <v>44102</v>
      </c>
      <c r="AD686" s="9">
        <f t="shared" si="483"/>
        <v>4.66379885519404E-3</v>
      </c>
      <c r="AE686" s="9">
        <f t="shared" si="484"/>
        <v>-9.7211833141167961E-6</v>
      </c>
      <c r="AF686" s="9">
        <f t="shared" si="485"/>
        <v>4.3228393408481502E-3</v>
      </c>
      <c r="AG686" s="9">
        <f t="shared" si="486"/>
        <v>-1.393072206613345E-5</v>
      </c>
      <c r="AH686" s="9">
        <f t="shared" si="487"/>
        <v>6.9997098465416551E-3</v>
      </c>
      <c r="AI686" s="9">
        <f t="shared" si="488"/>
        <v>3.1446406934747774E-3</v>
      </c>
      <c r="AJ686" s="9">
        <f t="shared" si="489"/>
        <v>2.8787148323916596E-3</v>
      </c>
      <c r="AK686" s="9">
        <f t="shared" si="461"/>
        <v>2.8906087978609438E-3</v>
      </c>
      <c r="AL686" s="9">
        <f t="shared" si="462"/>
        <v>7.729803288420033E-3</v>
      </c>
      <c r="AQ686" s="1">
        <f t="shared" si="490"/>
        <v>44102</v>
      </c>
      <c r="AR686" s="12">
        <f t="shared" si="463"/>
        <v>2.1751019761709239E-5</v>
      </c>
      <c r="AS686" s="12">
        <f t="shared" si="464"/>
        <v>9.450140502666281E-11</v>
      </c>
      <c r="AT686" s="12">
        <f t="shared" si="465"/>
        <v>1.8686939966784469E-5</v>
      </c>
      <c r="AU686" s="12">
        <f t="shared" si="466"/>
        <v>1.9406501728385741E-10</v>
      </c>
      <c r="AV686" s="12">
        <f t="shared" si="467"/>
        <v>4.8995937935772202E-5</v>
      </c>
      <c r="AW686" s="12">
        <f t="shared" si="468"/>
        <v>9.8887650910575294E-6</v>
      </c>
      <c r="AX686" s="12">
        <f t="shared" si="469"/>
        <v>8.2869990862317413E-6</v>
      </c>
      <c r="AY686" s="12">
        <f t="shared" si="470"/>
        <v>8.3556192222710901E-6</v>
      </c>
      <c r="AZ686" s="12">
        <f t="shared" si="471"/>
        <v>5.9749858877669154E-5</v>
      </c>
      <c r="BE686" s="1">
        <f t="shared" si="491"/>
        <v>44102</v>
      </c>
      <c r="BF686" s="4">
        <f>lambda!$C$1*BF685</f>
        <v>3.4637501388447329E-5</v>
      </c>
      <c r="BG686" s="12">
        <f t="shared" si="492"/>
        <v>7.534009771963491E-10</v>
      </c>
      <c r="BH686" s="12">
        <f t="shared" si="493"/>
        <v>3.2732925478212564E-15</v>
      </c>
      <c r="BI686" s="12">
        <f t="shared" si="494"/>
        <v>6.4726890904532892E-10</v>
      </c>
      <c r="BJ686" s="12">
        <f t="shared" si="495"/>
        <v>6.7219273056186662E-15</v>
      </c>
      <c r="BK686" s="12">
        <f t="shared" si="496"/>
        <v>1.6970968682785887E-9</v>
      </c>
      <c r="BL686" s="12">
        <f t="shared" si="497"/>
        <v>3.4252211457153464E-10</v>
      </c>
      <c r="BM686" s="12">
        <f t="shared" si="498"/>
        <v>2.8704094235541367E-10</v>
      </c>
      <c r="BN686" s="12">
        <f t="shared" si="499"/>
        <v>2.8941777241275206E-10</v>
      </c>
      <c r="BO686" s="12">
        <f t="shared" si="500"/>
        <v>2.0695858198347972E-9</v>
      </c>
    </row>
    <row r="687" spans="1:67" x14ac:dyDescent="0.25">
      <c r="A687" s="1">
        <v>44099</v>
      </c>
      <c r="B687" s="33">
        <v>4.07</v>
      </c>
      <c r="C687" s="33">
        <v>4.1399999999999997</v>
      </c>
      <c r="D687" s="33">
        <v>4.22</v>
      </c>
      <c r="E687" s="33">
        <v>4.3</v>
      </c>
      <c r="F687" s="33">
        <v>4.67</v>
      </c>
      <c r="G687" s="33">
        <v>5.0199999999999996</v>
      </c>
      <c r="H687" s="33">
        <v>5.63</v>
      </c>
      <c r="I687" s="33">
        <v>6.07</v>
      </c>
      <c r="J687" s="33">
        <v>6.47</v>
      </c>
      <c r="K687" s="33">
        <v>6.79</v>
      </c>
      <c r="L687" s="33">
        <v>6.94</v>
      </c>
      <c r="M687" s="33">
        <v>7.11</v>
      </c>
      <c r="O687" s="1">
        <f t="shared" si="472"/>
        <v>44099</v>
      </c>
      <c r="P687" s="6">
        <f t="shared" si="473"/>
        <v>4.1451667529939229</v>
      </c>
      <c r="Q687" s="6">
        <f t="shared" si="474"/>
        <v>4.3100215922596163</v>
      </c>
      <c r="R687" s="6">
        <f t="shared" si="475"/>
        <v>4.4650482640015809</v>
      </c>
      <c r="S687" s="6">
        <f t="shared" si="476"/>
        <v>5.0413125599233055</v>
      </c>
      <c r="T687" s="6">
        <f t="shared" si="477"/>
        <v>5.7235149481294822</v>
      </c>
      <c r="U687" s="6">
        <f t="shared" si="478"/>
        <v>6.7662703798162198</v>
      </c>
      <c r="V687" s="6">
        <f t="shared" si="479"/>
        <v>7.4356562159055279</v>
      </c>
      <c r="W687" s="6">
        <f t="shared" si="480"/>
        <v>7.9717311018863883</v>
      </c>
      <c r="X687" s="6">
        <f t="shared" si="481"/>
        <v>8.6230726356023624</v>
      </c>
      <c r="AC687" s="1">
        <f t="shared" si="482"/>
        <v>44099</v>
      </c>
      <c r="AD687" s="9">
        <f t="shared" si="483"/>
        <v>-9.3081769683570313E-3</v>
      </c>
      <c r="AE687" s="9">
        <f t="shared" si="484"/>
        <v>-4.4734538772575388E-3</v>
      </c>
      <c r="AF687" s="9">
        <f t="shared" si="485"/>
        <v>-8.626456049181528E-3</v>
      </c>
      <c r="AG687" s="9">
        <f t="shared" si="486"/>
        <v>4.015866897514148E-3</v>
      </c>
      <c r="AH687" s="9">
        <f t="shared" si="487"/>
        <v>8.8431433536651609E-3</v>
      </c>
      <c r="AI687" s="9">
        <f t="shared" si="488"/>
        <v>1.5758143867067856E-3</v>
      </c>
      <c r="AJ687" s="9">
        <f t="shared" si="489"/>
        <v>1.4422689942781648E-3</v>
      </c>
      <c r="AK687" s="9">
        <f t="shared" si="461"/>
        <v>-3.4149014801072288E-3</v>
      </c>
      <c r="AL687" s="9">
        <f t="shared" si="462"/>
        <v>-4.6546651071884887E-3</v>
      </c>
      <c r="AQ687" s="1">
        <f t="shared" si="490"/>
        <v>44099</v>
      </c>
      <c r="AR687" s="12">
        <f t="shared" si="463"/>
        <v>8.6642158474252291E-5</v>
      </c>
      <c r="AS687" s="12">
        <f t="shared" si="464"/>
        <v>2.0011789591950507E-5</v>
      </c>
      <c r="AT687" s="12">
        <f t="shared" si="465"/>
        <v>7.4415743968460579E-5</v>
      </c>
      <c r="AU687" s="12">
        <f t="shared" si="466"/>
        <v>1.6127186938549909E-5</v>
      </c>
      <c r="AV687" s="12">
        <f t="shared" si="467"/>
        <v>7.8201184373472306E-5</v>
      </c>
      <c r="AW687" s="12">
        <f t="shared" si="468"/>
        <v>2.4831909813520828E-6</v>
      </c>
      <c r="AX687" s="12">
        <f t="shared" si="469"/>
        <v>2.0801398518561492E-6</v>
      </c>
      <c r="AY687" s="12">
        <f t="shared" si="470"/>
        <v>1.1661552118838542E-5</v>
      </c>
      <c r="AZ687" s="12">
        <f t="shared" si="471"/>
        <v>2.1665907260078025E-5</v>
      </c>
      <c r="BE687" s="1">
        <f t="shared" si="491"/>
        <v>44099</v>
      </c>
      <c r="BF687" s="4">
        <f>lambda!$C$1*BF686</f>
        <v>3.4362600583777115E-5</v>
      </c>
      <c r="BG687" s="12">
        <f t="shared" si="492"/>
        <v>2.9772498853670511E-9</v>
      </c>
      <c r="BH687" s="12">
        <f t="shared" si="493"/>
        <v>6.8765713271478332E-10</v>
      </c>
      <c r="BI687" s="12">
        <f t="shared" si="494"/>
        <v>2.557118487132832E-9</v>
      </c>
      <c r="BJ687" s="12">
        <f t="shared" si="495"/>
        <v>5.5417208330929778E-10</v>
      </c>
      <c r="BK687" s="12">
        <f t="shared" si="496"/>
        <v>2.6871960638039412E-9</v>
      </c>
      <c r="BL687" s="12">
        <f t="shared" si="497"/>
        <v>8.5328899865439146E-11</v>
      </c>
      <c r="BM687" s="12">
        <f t="shared" si="498"/>
        <v>7.147901488773015E-11</v>
      </c>
      <c r="BN687" s="12">
        <f t="shared" si="499"/>
        <v>4.0072125764654854E-10</v>
      </c>
      <c r="BO687" s="12">
        <f t="shared" si="500"/>
        <v>7.44496917463218E-10</v>
      </c>
    </row>
    <row r="688" spans="1:67" x14ac:dyDescent="0.25">
      <c r="A688" s="1">
        <v>44098</v>
      </c>
      <c r="B688" s="33">
        <v>4.13</v>
      </c>
      <c r="C688" s="33">
        <v>4.1900000000000004</v>
      </c>
      <c r="D688" s="33">
        <v>4.26</v>
      </c>
      <c r="E688" s="33">
        <v>4.34</v>
      </c>
      <c r="F688" s="33">
        <v>4.68</v>
      </c>
      <c r="G688" s="33">
        <v>5.01</v>
      </c>
      <c r="H688" s="33">
        <v>5.62</v>
      </c>
      <c r="I688" s="33">
        <v>6.06</v>
      </c>
      <c r="J688" s="33">
        <v>6.47</v>
      </c>
      <c r="K688" s="33">
        <v>6.8</v>
      </c>
      <c r="L688" s="33">
        <v>6.98</v>
      </c>
      <c r="M688" s="33">
        <v>7.16</v>
      </c>
      <c r="O688" s="1">
        <f t="shared" si="472"/>
        <v>44098</v>
      </c>
      <c r="P688" s="6">
        <f t="shared" si="473"/>
        <v>4.1839308302565215</v>
      </c>
      <c r="Q688" s="6">
        <f t="shared" si="474"/>
        <v>4.3293454650640051</v>
      </c>
      <c r="R688" s="6">
        <f t="shared" si="475"/>
        <v>4.503732420303308</v>
      </c>
      <c r="S688" s="6">
        <f t="shared" si="476"/>
        <v>5.0211079164270478</v>
      </c>
      <c r="T688" s="6">
        <f t="shared" si="477"/>
        <v>5.6731242195586784</v>
      </c>
      <c r="U688" s="6">
        <f t="shared" si="478"/>
        <v>6.7556163901670967</v>
      </c>
      <c r="V688" s="6">
        <f t="shared" si="479"/>
        <v>7.4249397293789876</v>
      </c>
      <c r="W688" s="6">
        <f t="shared" si="480"/>
        <v>7.9990003125590761</v>
      </c>
      <c r="X688" s="6">
        <f t="shared" si="481"/>
        <v>8.6633037093668239</v>
      </c>
      <c r="AC688" s="1">
        <f t="shared" si="482"/>
        <v>44098</v>
      </c>
      <c r="AD688" s="9">
        <f t="shared" si="483"/>
        <v>9.3111002810300145E-3</v>
      </c>
      <c r="AE688" s="9">
        <f t="shared" si="484"/>
        <v>8.9871881875754848E-3</v>
      </c>
      <c r="AF688" s="9">
        <f t="shared" si="485"/>
        <v>8.62645604918158E-3</v>
      </c>
      <c r="AG688" s="9">
        <f t="shared" si="486"/>
        <v>3.9778256579118586E-3</v>
      </c>
      <c r="AH688" s="9">
        <f t="shared" si="487"/>
        <v>-5.3427855312824677E-3</v>
      </c>
      <c r="AI688" s="9">
        <f t="shared" si="488"/>
        <v>5.5683711725604554E-3</v>
      </c>
      <c r="AJ688" s="9">
        <f t="shared" si="489"/>
        <v>2.8903882345157166E-3</v>
      </c>
      <c r="AK688" s="9">
        <f t="shared" si="461"/>
        <v>2.8892789392336838E-3</v>
      </c>
      <c r="AL688" s="9">
        <f t="shared" si="462"/>
        <v>7.7479148439573474E-3</v>
      </c>
      <c r="AQ688" s="1">
        <f t="shared" si="490"/>
        <v>44098</v>
      </c>
      <c r="AR688" s="12">
        <f t="shared" si="463"/>
        <v>8.6696588443397211E-5</v>
      </c>
      <c r="AS688" s="12">
        <f t="shared" si="464"/>
        <v>8.0769551518896333E-5</v>
      </c>
      <c r="AT688" s="12">
        <f t="shared" si="465"/>
        <v>7.4415743968461474E-5</v>
      </c>
      <c r="AU688" s="12">
        <f t="shared" si="466"/>
        <v>1.5823096964741911E-5</v>
      </c>
      <c r="AV688" s="12">
        <f t="shared" si="467"/>
        <v>2.8545357233281282E-5</v>
      </c>
      <c r="AW688" s="12">
        <f t="shared" si="468"/>
        <v>3.1006757515402301E-5</v>
      </c>
      <c r="AX688" s="12">
        <f t="shared" si="469"/>
        <v>8.3543441462268816E-6</v>
      </c>
      <c r="AY688" s="12">
        <f t="shared" si="470"/>
        <v>8.3479327886993206E-6</v>
      </c>
      <c r="AZ688" s="12">
        <f t="shared" si="471"/>
        <v>6.0030184429214609E-5</v>
      </c>
      <c r="BE688" s="1">
        <f t="shared" si="491"/>
        <v>44098</v>
      </c>
      <c r="BF688" s="4">
        <f>lambda!$C$1*BF687</f>
        <v>3.4089881531524919E-5</v>
      </c>
      <c r="BG688" s="12">
        <f t="shared" si="492"/>
        <v>2.9554764292227834E-9</v>
      </c>
      <c r="BH688" s="12">
        <f t="shared" si="493"/>
        <v>2.7534244426335744E-9</v>
      </c>
      <c r="BI688" s="12">
        <f t="shared" si="494"/>
        <v>2.5368238959651415E-9</v>
      </c>
      <c r="BJ688" s="12">
        <f t="shared" si="495"/>
        <v>5.3940750098988325E-10</v>
      </c>
      <c r="BK688" s="12">
        <f t="shared" si="496"/>
        <v>9.7310784635761678E-10</v>
      </c>
      <c r="BL688" s="12">
        <f t="shared" si="497"/>
        <v>1.0570166903767844E-9</v>
      </c>
      <c r="BM688" s="12">
        <f t="shared" si="498"/>
        <v>2.847986022184631E-10</v>
      </c>
      <c r="BN688" s="12">
        <f t="shared" si="499"/>
        <v>2.8458003979989228E-10</v>
      </c>
      <c r="BO688" s="12">
        <f t="shared" si="500"/>
        <v>2.0464218755075177E-9</v>
      </c>
    </row>
    <row r="689" spans="1:67" x14ac:dyDescent="0.25">
      <c r="A689" s="1">
        <v>44097</v>
      </c>
      <c r="B689" s="33">
        <v>4.09</v>
      </c>
      <c r="C689" s="33">
        <v>4.1500000000000004</v>
      </c>
      <c r="D689" s="33">
        <v>4.22</v>
      </c>
      <c r="E689" s="33">
        <v>4.3</v>
      </c>
      <c r="F689" s="33">
        <v>4.6500000000000004</v>
      </c>
      <c r="G689" s="33">
        <v>5</v>
      </c>
      <c r="H689" s="33">
        <v>5.6</v>
      </c>
      <c r="I689" s="33">
        <v>6.04</v>
      </c>
      <c r="J689" s="33">
        <v>6.45</v>
      </c>
      <c r="K689" s="33">
        <v>6.77</v>
      </c>
      <c r="L689" s="33">
        <v>6.93</v>
      </c>
      <c r="M689" s="33">
        <v>7.1</v>
      </c>
      <c r="O689" s="1">
        <f t="shared" si="472"/>
        <v>44097</v>
      </c>
      <c r="P689" s="6">
        <f t="shared" si="473"/>
        <v>4.1451546353931334</v>
      </c>
      <c r="Q689" s="6">
        <f t="shared" si="474"/>
        <v>4.2906111396886715</v>
      </c>
      <c r="R689" s="6">
        <f t="shared" si="475"/>
        <v>4.4650482640015809</v>
      </c>
      <c r="S689" s="6">
        <f t="shared" si="476"/>
        <v>5.0011744966443006</v>
      </c>
      <c r="T689" s="6">
        <f t="shared" si="477"/>
        <v>5.7035156206306503</v>
      </c>
      <c r="U689" s="6">
        <f t="shared" si="478"/>
        <v>6.7181031513562806</v>
      </c>
      <c r="V689" s="6">
        <f t="shared" si="479"/>
        <v>7.4035097563336265</v>
      </c>
      <c r="W689" s="6">
        <f t="shared" si="480"/>
        <v>7.9759223248474589</v>
      </c>
      <c r="X689" s="6">
        <f t="shared" si="481"/>
        <v>8.5964405295547497</v>
      </c>
      <c r="AC689" s="1">
        <f t="shared" si="482"/>
        <v>44097</v>
      </c>
      <c r="AD689" s="9">
        <f t="shared" si="483"/>
        <v>2.344285599769712E-3</v>
      </c>
      <c r="AE689" s="9">
        <f t="shared" si="484"/>
        <v>6.8040350654806486E-3</v>
      </c>
      <c r="AF689" s="9">
        <f t="shared" si="485"/>
        <v>1.0911282608914783E-2</v>
      </c>
      <c r="AG689" s="9">
        <f t="shared" si="486"/>
        <v>1.2096077790058531E-2</v>
      </c>
      <c r="AH689" s="9">
        <f t="shared" si="487"/>
        <v>7.037688862114669E-3</v>
      </c>
      <c r="AI689" s="9">
        <f t="shared" si="488"/>
        <v>-1.6536701018795891E-3</v>
      </c>
      <c r="AJ689" s="9">
        <f t="shared" si="489"/>
        <v>-2.2223424427246716E-3</v>
      </c>
      <c r="AK689" s="9">
        <f t="shared" si="461"/>
        <v>-3.4144202240737383E-3</v>
      </c>
      <c r="AL689" s="9">
        <f t="shared" si="462"/>
        <v>0</v>
      </c>
      <c r="AQ689" s="1">
        <f t="shared" si="490"/>
        <v>44097</v>
      </c>
      <c r="AR689" s="12">
        <f t="shared" si="463"/>
        <v>5.4956749732876383E-6</v>
      </c>
      <c r="AS689" s="12">
        <f t="shared" si="464"/>
        <v>4.6294893172290253E-5</v>
      </c>
      <c r="AT689" s="12">
        <f t="shared" si="465"/>
        <v>1.1905608817160619E-4</v>
      </c>
      <c r="AU689" s="12">
        <f t="shared" si="466"/>
        <v>1.4631509790314728E-4</v>
      </c>
      <c r="AV689" s="12">
        <f t="shared" si="467"/>
        <v>4.9529064519932867E-5</v>
      </c>
      <c r="AW689" s="12">
        <f t="shared" si="468"/>
        <v>2.7346248058504504E-6</v>
      </c>
      <c r="AX689" s="12">
        <f t="shared" si="469"/>
        <v>4.93880593273546E-6</v>
      </c>
      <c r="AY689" s="12">
        <f t="shared" si="470"/>
        <v>1.1658265466563758E-5</v>
      </c>
      <c r="AZ689" s="12">
        <f t="shared" si="471"/>
        <v>0</v>
      </c>
      <c r="BE689" s="1">
        <f t="shared" si="491"/>
        <v>44097</v>
      </c>
      <c r="BF689" s="4">
        <f>lambda!$C$1*BF688</f>
        <v>3.3819326916195357E-5</v>
      </c>
      <c r="BG689" s="12">
        <f t="shared" si="492"/>
        <v>1.8586002854676781E-10</v>
      </c>
      <c r="BH689" s="12">
        <f t="shared" si="493"/>
        <v>1.5656621267440243E-9</v>
      </c>
      <c r="BI689" s="12">
        <f t="shared" si="494"/>
        <v>4.0263967672389286E-9</v>
      </c>
      <c r="BJ689" s="12">
        <f t="shared" si="495"/>
        <v>4.948278128761668E-9</v>
      </c>
      <c r="BK689" s="12">
        <f t="shared" si="496"/>
        <v>1.6750396248529421E-9</v>
      </c>
      <c r="BL689" s="12">
        <f t="shared" si="497"/>
        <v>9.2483170302193642E-11</v>
      </c>
      <c r="BM689" s="12">
        <f t="shared" si="498"/>
        <v>1.6702709241482567E-10</v>
      </c>
      <c r="BN689" s="12">
        <f t="shared" si="499"/>
        <v>3.9427469108951053E-10</v>
      </c>
      <c r="BO689" s="12">
        <f t="shared" si="500"/>
        <v>0</v>
      </c>
    </row>
    <row r="690" spans="1:67" x14ac:dyDescent="0.25">
      <c r="A690" s="1">
        <v>44096</v>
      </c>
      <c r="B690" s="33">
        <v>4.0999999999999996</v>
      </c>
      <c r="C690" s="33">
        <v>4.1500000000000004</v>
      </c>
      <c r="D690" s="33">
        <v>4.21</v>
      </c>
      <c r="E690" s="33">
        <v>4.28</v>
      </c>
      <c r="F690" s="33">
        <v>4.6100000000000003</v>
      </c>
      <c r="G690" s="33">
        <v>4.96</v>
      </c>
      <c r="H690" s="33">
        <v>5.58</v>
      </c>
      <c r="I690" s="33">
        <v>6.03</v>
      </c>
      <c r="J690" s="33">
        <v>6.45</v>
      </c>
      <c r="K690" s="33">
        <v>6.77</v>
      </c>
      <c r="L690" s="33">
        <v>6.92</v>
      </c>
      <c r="M690" s="33">
        <v>7.1</v>
      </c>
      <c r="O690" s="1">
        <f t="shared" si="472"/>
        <v>44096</v>
      </c>
      <c r="P690" s="6">
        <f t="shared" si="473"/>
        <v>4.1354485903884353</v>
      </c>
      <c r="Q690" s="6">
        <f t="shared" si="474"/>
        <v>4.2615167628652806</v>
      </c>
      <c r="R690" s="6">
        <f t="shared" si="475"/>
        <v>4.4165936920282256</v>
      </c>
      <c r="S690" s="6">
        <f t="shared" si="476"/>
        <v>4.9410443037974705</v>
      </c>
      <c r="T690" s="6">
        <f t="shared" si="477"/>
        <v>5.663516966405302</v>
      </c>
      <c r="U690" s="6">
        <f t="shared" si="478"/>
        <v>6.729221868490276</v>
      </c>
      <c r="V690" s="6">
        <f t="shared" si="479"/>
        <v>7.4199811860898741</v>
      </c>
      <c r="W690" s="6">
        <f t="shared" si="480"/>
        <v>8.0032020210093773</v>
      </c>
      <c r="X690" s="6">
        <f t="shared" si="481"/>
        <v>8.5964405295547497</v>
      </c>
      <c r="AC690" s="1">
        <f t="shared" si="482"/>
        <v>44096</v>
      </c>
      <c r="AD690" s="9">
        <f t="shared" si="483"/>
        <v>9.4216797601361195E-3</v>
      </c>
      <c r="AE690" s="9">
        <f t="shared" si="484"/>
        <v>4.5484289166026134E-3</v>
      </c>
      <c r="AF690" s="9">
        <f t="shared" si="485"/>
        <v>-1.8965252581060317E-5</v>
      </c>
      <c r="AG690" s="9">
        <f t="shared" si="486"/>
        <v>-6.0932363388056425E-3</v>
      </c>
      <c r="AH690" s="9">
        <f t="shared" si="487"/>
        <v>0</v>
      </c>
      <c r="AI690" s="9">
        <f t="shared" si="488"/>
        <v>0</v>
      </c>
      <c r="AJ690" s="9">
        <f t="shared" si="489"/>
        <v>0</v>
      </c>
      <c r="AK690" s="9">
        <f t="shared" si="461"/>
        <v>0</v>
      </c>
      <c r="AL690" s="9">
        <f t="shared" si="462"/>
        <v>-9.3155918235000371E-3</v>
      </c>
      <c r="AQ690" s="1">
        <f t="shared" si="490"/>
        <v>44096</v>
      </c>
      <c r="AR690" s="12">
        <f t="shared" si="463"/>
        <v>8.8768049502558602E-5</v>
      </c>
      <c r="AS690" s="12">
        <f t="shared" si="464"/>
        <v>2.0688205609386825E-5</v>
      </c>
      <c r="AT690" s="12">
        <f t="shared" si="465"/>
        <v>3.5968080546341502E-10</v>
      </c>
      <c r="AU690" s="12">
        <f t="shared" si="466"/>
        <v>3.7127529080541591E-5</v>
      </c>
      <c r="AV690" s="12">
        <f t="shared" si="467"/>
        <v>0</v>
      </c>
      <c r="AW690" s="12">
        <f t="shared" si="468"/>
        <v>0</v>
      </c>
      <c r="AX690" s="12">
        <f t="shared" si="469"/>
        <v>0</v>
      </c>
      <c r="AY690" s="12">
        <f t="shared" si="470"/>
        <v>0</v>
      </c>
      <c r="AZ690" s="12">
        <f t="shared" si="471"/>
        <v>8.6780251022060742E-5</v>
      </c>
      <c r="BE690" s="1">
        <f t="shared" si="491"/>
        <v>44096</v>
      </c>
      <c r="BF690" s="4">
        <f>lambda!$C$1*BF689</f>
        <v>3.3550919559717619E-5</v>
      </c>
      <c r="BG690" s="12">
        <f t="shared" si="492"/>
        <v>2.9782496883333752E-9</v>
      </c>
      <c r="BH690" s="12">
        <f t="shared" si="493"/>
        <v>6.9410832223543623E-10</v>
      </c>
      <c r="BI690" s="12">
        <f t="shared" si="494"/>
        <v>1.206762177127748E-14</v>
      </c>
      <c r="BJ690" s="12">
        <f t="shared" si="495"/>
        <v>1.2456627416323276E-9</v>
      </c>
      <c r="BK690" s="12">
        <f t="shared" si="496"/>
        <v>0</v>
      </c>
      <c r="BL690" s="12">
        <f t="shared" si="497"/>
        <v>0</v>
      </c>
      <c r="BM690" s="12">
        <f t="shared" si="498"/>
        <v>0</v>
      </c>
      <c r="BN690" s="12">
        <f t="shared" si="499"/>
        <v>0</v>
      </c>
      <c r="BO690" s="12">
        <f t="shared" si="500"/>
        <v>2.9115572214132627E-9</v>
      </c>
    </row>
    <row r="691" spans="1:67" x14ac:dyDescent="0.25">
      <c r="A691" s="1">
        <v>44095</v>
      </c>
      <c r="B691" s="33">
        <v>4.04</v>
      </c>
      <c r="C691" s="33">
        <v>4.0999999999999996</v>
      </c>
      <c r="D691" s="33">
        <v>4.17</v>
      </c>
      <c r="E691" s="33">
        <v>4.25</v>
      </c>
      <c r="F691" s="33">
        <v>4.6100000000000003</v>
      </c>
      <c r="G691" s="33">
        <v>4.96</v>
      </c>
      <c r="H691" s="33">
        <v>5.58</v>
      </c>
      <c r="I691" s="33">
        <v>6.03</v>
      </c>
      <c r="J691" s="33">
        <v>6.45</v>
      </c>
      <c r="K691" s="33">
        <v>6.79</v>
      </c>
      <c r="L691" s="33">
        <v>6.95</v>
      </c>
      <c r="M691" s="33">
        <v>7.13</v>
      </c>
      <c r="O691" s="1">
        <f t="shared" si="472"/>
        <v>44095</v>
      </c>
      <c r="P691" s="6">
        <f t="shared" si="473"/>
        <v>4.0966686908700645</v>
      </c>
      <c r="Q691" s="6">
        <f t="shared" si="474"/>
        <v>4.2421775716019461</v>
      </c>
      <c r="R691" s="6">
        <f t="shared" si="475"/>
        <v>4.4166774546374299</v>
      </c>
      <c r="S691" s="6">
        <f t="shared" si="476"/>
        <v>4.9712431654676426</v>
      </c>
      <c r="T691" s="6">
        <f t="shared" si="477"/>
        <v>5.663516966405302</v>
      </c>
      <c r="U691" s="6">
        <f t="shared" si="478"/>
        <v>6.729221868490276</v>
      </c>
      <c r="V691" s="6">
        <f t="shared" si="479"/>
        <v>7.4199811860898741</v>
      </c>
      <c r="W691" s="6">
        <f t="shared" si="480"/>
        <v>8.0032020210093773</v>
      </c>
      <c r="X691" s="6">
        <f t="shared" si="481"/>
        <v>8.6768956222396074</v>
      </c>
      <c r="AC691" s="1">
        <f t="shared" si="482"/>
        <v>44095</v>
      </c>
      <c r="AD691" s="9">
        <f t="shared" si="483"/>
        <v>7.1256849988666424E-3</v>
      </c>
      <c r="AE691" s="9">
        <f t="shared" si="484"/>
        <v>9.1786691986281595E-3</v>
      </c>
      <c r="AF691" s="9">
        <f t="shared" si="485"/>
        <v>8.8029464214320341E-3</v>
      </c>
      <c r="AG691" s="9">
        <f t="shared" si="486"/>
        <v>8.0787263134940342E-3</v>
      </c>
      <c r="AH691" s="9">
        <f t="shared" si="487"/>
        <v>7.0875689928349339E-3</v>
      </c>
      <c r="AI691" s="9">
        <f t="shared" si="488"/>
        <v>1.0373742863147536E-2</v>
      </c>
      <c r="AJ691" s="9">
        <f t="shared" si="489"/>
        <v>1.7579991611876983E-2</v>
      </c>
      <c r="AK691" s="9">
        <f t="shared" si="461"/>
        <v>1.9969925023658467E-2</v>
      </c>
      <c r="AL691" s="9">
        <f t="shared" si="462"/>
        <v>1.8610441953390417E-2</v>
      </c>
      <c r="AQ691" s="1">
        <f t="shared" si="490"/>
        <v>44095</v>
      </c>
      <c r="AR691" s="12">
        <f t="shared" si="463"/>
        <v>5.0775386703073101E-5</v>
      </c>
      <c r="AS691" s="12">
        <f t="shared" si="464"/>
        <v>8.4247968257845302E-5</v>
      </c>
      <c r="AT691" s="12">
        <f t="shared" si="465"/>
        <v>7.7491865698603061E-5</v>
      </c>
      <c r="AU691" s="12">
        <f t="shared" si="466"/>
        <v>6.5265818848340905E-5</v>
      </c>
      <c r="AV691" s="12">
        <f t="shared" si="467"/>
        <v>5.0233634228195202E-5</v>
      </c>
      <c r="AW691" s="12">
        <f t="shared" si="468"/>
        <v>1.0761454099070444E-4</v>
      </c>
      <c r="AX691" s="12">
        <f t="shared" si="469"/>
        <v>3.0905610507366509E-4</v>
      </c>
      <c r="AY691" s="12">
        <f t="shared" si="470"/>
        <v>3.9879790545054061E-4</v>
      </c>
      <c r="AZ691" s="12">
        <f t="shared" si="471"/>
        <v>3.4634854970051412E-4</v>
      </c>
      <c r="BE691" s="1">
        <f t="shared" si="491"/>
        <v>44095</v>
      </c>
      <c r="BF691" s="4">
        <f>lambda!$C$1*BF690</f>
        <v>3.3284642420354782E-5</v>
      </c>
      <c r="BG691" s="12">
        <f t="shared" si="492"/>
        <v>1.6900405901670252E-9</v>
      </c>
      <c r="BH691" s="12">
        <f t="shared" si="493"/>
        <v>2.8041634981037809E-9</v>
      </c>
      <c r="BI691" s="12">
        <f t="shared" si="494"/>
        <v>2.5792890402641593E-9</v>
      </c>
      <c r="BJ691" s="12">
        <f t="shared" si="495"/>
        <v>2.1723494426386783E-9</v>
      </c>
      <c r="BK691" s="12">
        <f t="shared" si="496"/>
        <v>1.6720085527603721E-9</v>
      </c>
      <c r="BL691" s="12">
        <f t="shared" si="497"/>
        <v>3.5819115161062096E-9</v>
      </c>
      <c r="BM691" s="12">
        <f t="shared" si="498"/>
        <v>1.0286821945204538E-8</v>
      </c>
      <c r="BN691" s="12">
        <f t="shared" si="499"/>
        <v>1.3273845680907699E-8</v>
      </c>
      <c r="BO691" s="12">
        <f t="shared" si="500"/>
        <v>1.1528087629590089E-8</v>
      </c>
    </row>
    <row r="692" spans="1:67" x14ac:dyDescent="0.25">
      <c r="A692" s="1">
        <v>44092</v>
      </c>
      <c r="B692" s="33">
        <v>3.99</v>
      </c>
      <c r="C692" s="33">
        <v>4.0599999999999996</v>
      </c>
      <c r="D692" s="33">
        <v>4.13</v>
      </c>
      <c r="E692" s="33">
        <v>4.21</v>
      </c>
      <c r="F692" s="33">
        <v>4.57</v>
      </c>
      <c r="G692" s="33">
        <v>4.92</v>
      </c>
      <c r="H692" s="33">
        <v>5.53</v>
      </c>
      <c r="I692" s="33">
        <v>5.96</v>
      </c>
      <c r="J692" s="33">
        <v>6.36</v>
      </c>
      <c r="K692" s="33">
        <v>6.69</v>
      </c>
      <c r="L692" s="33">
        <v>6.85</v>
      </c>
      <c r="M692" s="33">
        <v>7.01</v>
      </c>
      <c r="O692" s="1">
        <f t="shared" si="472"/>
        <v>44092</v>
      </c>
      <c r="P692" s="6">
        <f t="shared" si="473"/>
        <v>4.0675808786065915</v>
      </c>
      <c r="Q692" s="6">
        <f t="shared" si="474"/>
        <v>4.2034181789285086</v>
      </c>
      <c r="R692" s="6">
        <f t="shared" si="475"/>
        <v>4.3779683068903452</v>
      </c>
      <c r="S692" s="6">
        <f t="shared" si="476"/>
        <v>4.9312436426446782</v>
      </c>
      <c r="T692" s="6">
        <f t="shared" si="477"/>
        <v>5.6235183132105515</v>
      </c>
      <c r="U692" s="6">
        <f t="shared" si="478"/>
        <v>6.6597754834138883</v>
      </c>
      <c r="V692" s="6">
        <f t="shared" si="479"/>
        <v>7.2906778847024238</v>
      </c>
      <c r="W692" s="6">
        <f t="shared" si="480"/>
        <v>7.8449639367562662</v>
      </c>
      <c r="X692" s="6">
        <f t="shared" si="481"/>
        <v>8.5169080967980015</v>
      </c>
      <c r="AC692" s="1">
        <f t="shared" si="482"/>
        <v>44092</v>
      </c>
      <c r="AD692" s="9">
        <f t="shared" si="483"/>
        <v>-4.7552751734958867E-3</v>
      </c>
      <c r="AE692" s="9">
        <f t="shared" si="484"/>
        <v>8.6505265778821202E-6</v>
      </c>
      <c r="AF692" s="9">
        <f t="shared" si="485"/>
        <v>-4.4114756412625931E-3</v>
      </c>
      <c r="AG692" s="9">
        <f t="shared" si="486"/>
        <v>8.185274244421753E-3</v>
      </c>
      <c r="AH692" s="9">
        <f t="shared" si="487"/>
        <v>7.1738580033582182E-3</v>
      </c>
      <c r="AI692" s="9">
        <f t="shared" si="488"/>
        <v>7.2520367345463672E-3</v>
      </c>
      <c r="AJ692" s="9">
        <f t="shared" si="489"/>
        <v>-7.8727200475412428E-4</v>
      </c>
      <c r="AK692" s="9">
        <f t="shared" si="461"/>
        <v>-1.9989412179394262E-3</v>
      </c>
      <c r="AL692" s="9">
        <f t="shared" si="462"/>
        <v>1.5603473783025706E-3</v>
      </c>
      <c r="AQ692" s="1">
        <f t="shared" si="490"/>
        <v>44092</v>
      </c>
      <c r="AR692" s="12">
        <f t="shared" si="463"/>
        <v>2.2612641975666335E-5</v>
      </c>
      <c r="AS692" s="12">
        <f t="shared" si="464"/>
        <v>7.4831610074644947E-11</v>
      </c>
      <c r="AT692" s="12">
        <f t="shared" si="465"/>
        <v>1.9461117333453208E-5</v>
      </c>
      <c r="AU692" s="12">
        <f t="shared" si="466"/>
        <v>6.6998714456394096E-5</v>
      </c>
      <c r="AV692" s="12">
        <f t="shared" si="467"/>
        <v>5.1464238652346759E-5</v>
      </c>
      <c r="AW692" s="12">
        <f t="shared" si="468"/>
        <v>5.2592036799209934E-5</v>
      </c>
      <c r="AX692" s="12">
        <f t="shared" si="469"/>
        <v>6.1979720946957793E-7</v>
      </c>
      <c r="AY692" s="12">
        <f t="shared" si="470"/>
        <v>3.9957659927771563E-6</v>
      </c>
      <c r="AZ692" s="12">
        <f t="shared" si="471"/>
        <v>2.4346839409757052E-6</v>
      </c>
      <c r="BE692" s="1">
        <f t="shared" si="491"/>
        <v>44092</v>
      </c>
      <c r="BF692" s="4">
        <f>lambda!$C$1*BF691</f>
        <v>3.302047859162181E-5</v>
      </c>
      <c r="BG692" s="12">
        <f t="shared" si="492"/>
        <v>7.4668026025749892E-10</v>
      </c>
      <c r="BH692" s="12">
        <f t="shared" si="493"/>
        <v>2.4709755784464045E-15</v>
      </c>
      <c r="BI692" s="12">
        <f t="shared" si="494"/>
        <v>6.4261540827833173E-10</v>
      </c>
      <c r="BJ692" s="12">
        <f t="shared" si="495"/>
        <v>2.2123296163735437E-9</v>
      </c>
      <c r="BK692" s="12">
        <f t="shared" si="496"/>
        <v>1.6993737906539318E-9</v>
      </c>
      <c r="BL692" s="12">
        <f t="shared" si="497"/>
        <v>1.7366142252180981E-9</v>
      </c>
      <c r="BM692" s="12">
        <f t="shared" si="498"/>
        <v>2.0466000486437136E-11</v>
      </c>
      <c r="BN692" s="12">
        <f t="shared" si="499"/>
        <v>1.3194210542162857E-10</v>
      </c>
      <c r="BO692" s="12">
        <f t="shared" si="500"/>
        <v>8.039442895035369E-11</v>
      </c>
    </row>
    <row r="693" spans="1:67" x14ac:dyDescent="0.25">
      <c r="A693" s="1">
        <v>44091</v>
      </c>
      <c r="B693" s="33">
        <v>4.03</v>
      </c>
      <c r="C693" s="33">
        <v>4.09</v>
      </c>
      <c r="D693" s="33">
        <v>4.1500000000000004</v>
      </c>
      <c r="E693" s="33">
        <v>4.2300000000000004</v>
      </c>
      <c r="F693" s="33">
        <v>4.5599999999999996</v>
      </c>
      <c r="G693" s="33">
        <v>4.9000000000000004</v>
      </c>
      <c r="H693" s="33">
        <v>5.5</v>
      </c>
      <c r="I693" s="33">
        <v>5.94</v>
      </c>
      <c r="J693" s="33">
        <v>6.35</v>
      </c>
      <c r="K693" s="33">
        <v>6.68</v>
      </c>
      <c r="L693" s="33">
        <v>6.84</v>
      </c>
      <c r="M693" s="33">
        <v>7.02</v>
      </c>
      <c r="O693" s="1">
        <f t="shared" si="472"/>
        <v>44091</v>
      </c>
      <c r="P693" s="6">
        <f t="shared" si="473"/>
        <v>4.0869694073339957</v>
      </c>
      <c r="Q693" s="6">
        <f t="shared" si="474"/>
        <v>4.2033818173051074</v>
      </c>
      <c r="R693" s="6">
        <f t="shared" si="475"/>
        <v>4.3973242702240789</v>
      </c>
      <c r="S693" s="6">
        <f t="shared" si="476"/>
        <v>4.8910448047587263</v>
      </c>
      <c r="T693" s="6">
        <f t="shared" si="477"/>
        <v>5.5833203509851215</v>
      </c>
      <c r="U693" s="6">
        <f t="shared" si="478"/>
        <v>6.6116532499703506</v>
      </c>
      <c r="V693" s="6">
        <f t="shared" si="479"/>
        <v>7.2964198912606637</v>
      </c>
      <c r="W693" s="6">
        <f t="shared" si="480"/>
        <v>7.8606612422913225</v>
      </c>
      <c r="X693" s="6">
        <f t="shared" si="481"/>
        <v>8.5036291241771522</v>
      </c>
      <c r="AC693" s="1">
        <f t="shared" si="482"/>
        <v>44091</v>
      </c>
      <c r="AD693" s="9">
        <f t="shared" si="483"/>
        <v>4.5641508216447942E-6</v>
      </c>
      <c r="AE693" s="9">
        <f t="shared" si="484"/>
        <v>-4.6002381929191819E-3</v>
      </c>
      <c r="AF693" s="9">
        <f t="shared" si="485"/>
        <v>4.4306214439964698E-3</v>
      </c>
      <c r="AG693" s="9">
        <f t="shared" si="486"/>
        <v>6.1778286302291699E-3</v>
      </c>
      <c r="AH693" s="9">
        <f t="shared" si="487"/>
        <v>-3.6111465186139703E-3</v>
      </c>
      <c r="AI693" s="9">
        <f t="shared" si="488"/>
        <v>4.0654955982187546E-3</v>
      </c>
      <c r="AJ693" s="9">
        <f t="shared" si="489"/>
        <v>1.4680274821385572E-3</v>
      </c>
      <c r="AK693" s="9">
        <f t="shared" si="461"/>
        <v>1.4658744587503114E-3</v>
      </c>
      <c r="AL693" s="9">
        <f t="shared" si="462"/>
        <v>-3.1484668110833983E-3</v>
      </c>
      <c r="AQ693" s="1">
        <f t="shared" si="490"/>
        <v>44091</v>
      </c>
      <c r="AR693" s="12">
        <f t="shared" si="463"/>
        <v>2.0831472722720849E-11</v>
      </c>
      <c r="AS693" s="12">
        <f t="shared" si="464"/>
        <v>2.1162191431592341E-5</v>
      </c>
      <c r="AT693" s="12">
        <f t="shared" si="465"/>
        <v>1.9630406380001363E-5</v>
      </c>
      <c r="AU693" s="12">
        <f t="shared" si="466"/>
        <v>3.8165566584479222E-5</v>
      </c>
      <c r="AV693" s="12">
        <f t="shared" si="467"/>
        <v>1.3040379178897798E-5</v>
      </c>
      <c r="AW693" s="12">
        <f t="shared" si="468"/>
        <v>1.6528254459136069E-5</v>
      </c>
      <c r="AX693" s="12">
        <f t="shared" si="469"/>
        <v>2.1551046883140718E-6</v>
      </c>
      <c r="AY693" s="12">
        <f t="shared" si="470"/>
        <v>2.1487879288165185E-6</v>
      </c>
      <c r="AZ693" s="12">
        <f t="shared" si="471"/>
        <v>9.9128432604936635E-6</v>
      </c>
      <c r="BE693" s="1">
        <f t="shared" si="491"/>
        <v>44091</v>
      </c>
      <c r="BF693" s="4">
        <f>lambda!$C$1*BF692</f>
        <v>3.2758411301212117E-5</v>
      </c>
      <c r="BG693" s="12">
        <f t="shared" si="492"/>
        <v>6.8240595146087062E-16</v>
      </c>
      <c r="BH693" s="12">
        <f t="shared" si="493"/>
        <v>6.9323977095108874E-10</v>
      </c>
      <c r="BI693" s="12">
        <f t="shared" si="494"/>
        <v>6.4306092620602306E-10</v>
      </c>
      <c r="BJ693" s="12">
        <f t="shared" si="495"/>
        <v>1.2502433277181676E-9</v>
      </c>
      <c r="BK693" s="12">
        <f t="shared" si="496"/>
        <v>4.271821046660968E-10</v>
      </c>
      <c r="BL693" s="12">
        <f t="shared" si="497"/>
        <v>5.4143935766347253E-10</v>
      </c>
      <c r="BM693" s="12">
        <f t="shared" si="498"/>
        <v>7.0597805776962904E-11</v>
      </c>
      <c r="BN693" s="12">
        <f t="shared" si="499"/>
        <v>7.0390878771251214E-11</v>
      </c>
      <c r="BO693" s="12">
        <f t="shared" si="500"/>
        <v>3.247289966917E-10</v>
      </c>
    </row>
    <row r="694" spans="1:67" x14ac:dyDescent="0.25">
      <c r="A694" s="1">
        <v>44090</v>
      </c>
      <c r="B694" s="33">
        <v>4.07</v>
      </c>
      <c r="C694" s="33">
        <v>4.1100000000000003</v>
      </c>
      <c r="D694" s="33">
        <v>4.17</v>
      </c>
      <c r="E694" s="33">
        <v>4.24</v>
      </c>
      <c r="F694" s="33">
        <v>4.55</v>
      </c>
      <c r="G694" s="33">
        <v>4.9000000000000004</v>
      </c>
      <c r="H694" s="33">
        <v>5.49</v>
      </c>
      <c r="I694" s="33">
        <v>5.93</v>
      </c>
      <c r="J694" s="33">
        <v>6.34</v>
      </c>
      <c r="K694" s="33">
        <v>6.68</v>
      </c>
      <c r="L694" s="33">
        <v>6.84</v>
      </c>
      <c r="M694" s="33">
        <v>7.02</v>
      </c>
      <c r="O694" s="1">
        <f t="shared" si="472"/>
        <v>44090</v>
      </c>
      <c r="P694" s="6">
        <f t="shared" si="473"/>
        <v>4.0869507538317862</v>
      </c>
      <c r="Q694" s="6">
        <f t="shared" si="474"/>
        <v>4.2227629195449978</v>
      </c>
      <c r="R694" s="6">
        <f t="shared" si="475"/>
        <v>4.3778844879751588</v>
      </c>
      <c r="S694" s="6">
        <f t="shared" si="476"/>
        <v>4.8609219109746915</v>
      </c>
      <c r="T694" s="6">
        <f t="shared" si="477"/>
        <v>5.6035189870001334</v>
      </c>
      <c r="U694" s="6">
        <f t="shared" si="478"/>
        <v>6.5848281683588912</v>
      </c>
      <c r="V694" s="6">
        <f t="shared" si="479"/>
        <v>7.2857164047674949</v>
      </c>
      <c r="W694" s="6">
        <f t="shared" si="480"/>
        <v>7.8491469410692112</v>
      </c>
      <c r="X694" s="6">
        <f t="shared" si="481"/>
        <v>8.530444710087961</v>
      </c>
      <c r="AC694" s="1">
        <f t="shared" si="482"/>
        <v>44090</v>
      </c>
      <c r="AD694" s="9">
        <f t="shared" si="483"/>
        <v>2.8901207692591774E-2</v>
      </c>
      <c r="AE694" s="9">
        <f t="shared" si="484"/>
        <v>1.8514425052257272E-2</v>
      </c>
      <c r="AF694" s="9">
        <f t="shared" si="485"/>
        <v>1.7830448446761682E-2</v>
      </c>
      <c r="AG694" s="9">
        <f t="shared" si="486"/>
        <v>-6.2477342295810109E-3</v>
      </c>
      <c r="AH694" s="9">
        <f t="shared" si="487"/>
        <v>-3.636700119457045E-3</v>
      </c>
      <c r="AI694" s="9">
        <f t="shared" si="488"/>
        <v>-1.2986027937435621E-2</v>
      </c>
      <c r="AJ694" s="9">
        <f t="shared" si="489"/>
        <v>-2.9340398714299111E-3</v>
      </c>
      <c r="AK694" s="9">
        <f t="shared" si="461"/>
        <v>2.0015072274285773E-3</v>
      </c>
      <c r="AL694" s="9">
        <f t="shared" si="462"/>
        <v>7.8695746892195294E-3</v>
      </c>
      <c r="AQ694" s="1">
        <f t="shared" si="490"/>
        <v>44090</v>
      </c>
      <c r="AR694" s="12">
        <f t="shared" si="463"/>
        <v>8.3527980609032597E-4</v>
      </c>
      <c r="AS694" s="12">
        <f t="shared" si="464"/>
        <v>3.427839350156517E-4</v>
      </c>
      <c r="AT694" s="12">
        <f t="shared" si="465"/>
        <v>3.1792489181262605E-4</v>
      </c>
      <c r="AU694" s="12">
        <f t="shared" si="466"/>
        <v>3.9034183003478229E-5</v>
      </c>
      <c r="AV694" s="12">
        <f t="shared" si="467"/>
        <v>1.3225587758858886E-5</v>
      </c>
      <c r="AW694" s="12">
        <f t="shared" si="468"/>
        <v>1.6863692159185844E-4</v>
      </c>
      <c r="AX694" s="12">
        <f t="shared" si="469"/>
        <v>8.6085899671404497E-6</v>
      </c>
      <c r="AY694" s="12">
        <f t="shared" si="470"/>
        <v>4.0060311814488307E-6</v>
      </c>
      <c r="AZ694" s="12">
        <f t="shared" si="471"/>
        <v>6.1930205789204659E-5</v>
      </c>
      <c r="BE694" s="1">
        <f t="shared" si="491"/>
        <v>44090</v>
      </c>
      <c r="BF694" s="4">
        <f>lambda!$C$1*BF693</f>
        <v>3.2498423909932655E-5</v>
      </c>
      <c r="BG694" s="12">
        <f t="shared" si="492"/>
        <v>2.7145277221729762E-8</v>
      </c>
      <c r="BH694" s="12">
        <f t="shared" si="493"/>
        <v>1.1139937629653456E-8</v>
      </c>
      <c r="BI694" s="12">
        <f t="shared" si="494"/>
        <v>1.0332057905646199E-8</v>
      </c>
      <c r="BJ694" s="12">
        <f t="shared" si="495"/>
        <v>1.2685494262249237E-9</v>
      </c>
      <c r="BK694" s="12">
        <f t="shared" si="496"/>
        <v>4.2981075744541228E-10</v>
      </c>
      <c r="BL694" s="12">
        <f t="shared" si="497"/>
        <v>5.4804341647582905E-9</v>
      </c>
      <c r="BM694" s="12">
        <f t="shared" si="498"/>
        <v>2.7976560601892358E-10</v>
      </c>
      <c r="BN694" s="12">
        <f t="shared" si="499"/>
        <v>1.3018969953113244E-10</v>
      </c>
      <c r="BO694" s="12">
        <f t="shared" si="500"/>
        <v>2.0126340805669383E-9</v>
      </c>
    </row>
    <row r="695" spans="1:67" x14ac:dyDescent="0.25">
      <c r="A695" s="1">
        <v>44089</v>
      </c>
      <c r="B695" s="33">
        <v>3.91</v>
      </c>
      <c r="C695" s="33">
        <v>3.97</v>
      </c>
      <c r="D695" s="33">
        <v>4.05</v>
      </c>
      <c r="E695" s="33">
        <v>4.13</v>
      </c>
      <c r="F695" s="33">
        <v>4.51</v>
      </c>
      <c r="G695" s="33">
        <v>4.88</v>
      </c>
      <c r="H695" s="33">
        <v>5.51</v>
      </c>
      <c r="I695" s="33">
        <v>5.95</v>
      </c>
      <c r="J695" s="33">
        <v>6.35</v>
      </c>
      <c r="K695" s="33">
        <v>6.67</v>
      </c>
      <c r="L695" s="33">
        <v>6.82</v>
      </c>
      <c r="M695" s="33">
        <v>6.99</v>
      </c>
      <c r="O695" s="1">
        <f t="shared" si="472"/>
        <v>44089</v>
      </c>
      <c r="P695" s="6">
        <f t="shared" si="473"/>
        <v>3.9705234895381913</v>
      </c>
      <c r="Q695" s="6">
        <f t="shared" si="474"/>
        <v>4.1453001936099909</v>
      </c>
      <c r="R695" s="6">
        <f t="shared" si="475"/>
        <v>4.3005166457205313</v>
      </c>
      <c r="S695" s="6">
        <f t="shared" si="476"/>
        <v>4.8913867281282997</v>
      </c>
      <c r="T695" s="6">
        <f t="shared" si="477"/>
        <v>5.6239344050456719</v>
      </c>
      <c r="U695" s="6">
        <f t="shared" si="478"/>
        <v>6.6708965646936953</v>
      </c>
      <c r="V695" s="6">
        <f t="shared" si="479"/>
        <v>7.3071243777564687</v>
      </c>
      <c r="W695" s="6">
        <f t="shared" si="480"/>
        <v>7.833452528217248</v>
      </c>
      <c r="X695" s="6">
        <f t="shared" si="481"/>
        <v>8.4635771928631112</v>
      </c>
      <c r="AC695" s="1">
        <f t="shared" si="482"/>
        <v>44089</v>
      </c>
      <c r="AD695" s="9">
        <f t="shared" si="483"/>
        <v>-7.3049429169330582E-3</v>
      </c>
      <c r="AE695" s="9">
        <f t="shared" si="484"/>
        <v>-2.3259684438661863E-3</v>
      </c>
      <c r="AF695" s="9">
        <f t="shared" si="485"/>
        <v>-6.7321945955666788E-3</v>
      </c>
      <c r="AG695" s="9">
        <f t="shared" si="486"/>
        <v>2.0756932645956076E-3</v>
      </c>
      <c r="AH695" s="9">
        <f t="shared" si="487"/>
        <v>-1.7764687550562905E-3</v>
      </c>
      <c r="AI695" s="9">
        <f t="shared" si="488"/>
        <v>2.4324825890614686E-3</v>
      </c>
      <c r="AJ695" s="9">
        <f t="shared" si="489"/>
        <v>-5.1696258890847578E-3</v>
      </c>
      <c r="AK695" s="9">
        <f t="shared" si="461"/>
        <v>-1.1298593574288711E-2</v>
      </c>
      <c r="AL695" s="9">
        <f t="shared" si="462"/>
        <v>-4.6923085125409976E-3</v>
      </c>
      <c r="AQ695" s="1">
        <f t="shared" si="490"/>
        <v>44089</v>
      </c>
      <c r="AR695" s="12">
        <f t="shared" si="463"/>
        <v>5.3362191019650457E-5</v>
      </c>
      <c r="AS695" s="12">
        <f t="shared" si="464"/>
        <v>5.4101292018612881E-6</v>
      </c>
      <c r="AT695" s="12">
        <f t="shared" si="465"/>
        <v>4.5322444072577197E-5</v>
      </c>
      <c r="AU695" s="12">
        <f t="shared" si="466"/>
        <v>4.3085025286875707E-6</v>
      </c>
      <c r="AV695" s="12">
        <f t="shared" si="467"/>
        <v>3.1558412376912465E-6</v>
      </c>
      <c r="AW695" s="12">
        <f t="shared" si="468"/>
        <v>5.9169715460871853E-6</v>
      </c>
      <c r="AX695" s="12">
        <f t="shared" si="469"/>
        <v>2.6725031833095373E-5</v>
      </c>
      <c r="AY695" s="12">
        <f t="shared" si="470"/>
        <v>1.2765821675695814E-4</v>
      </c>
      <c r="AZ695" s="12">
        <f t="shared" si="471"/>
        <v>2.201775917686471E-5</v>
      </c>
      <c r="BE695" s="1">
        <f t="shared" si="491"/>
        <v>44089</v>
      </c>
      <c r="BF695" s="4">
        <f>lambda!$C$1*BF694</f>
        <v>3.2240499910647474E-5</v>
      </c>
      <c r="BG695" s="12">
        <f t="shared" si="492"/>
        <v>1.720423714800994E-9</v>
      </c>
      <c r="BH695" s="12">
        <f t="shared" si="493"/>
        <v>1.7442527004920014E-10</v>
      </c>
      <c r="BI695" s="12">
        <f t="shared" si="494"/>
        <v>1.4612182540722502E-9</v>
      </c>
      <c r="BJ695" s="12">
        <f t="shared" si="495"/>
        <v>1.3890827539117605E-10</v>
      </c>
      <c r="BK695" s="12">
        <f t="shared" si="496"/>
        <v>1.0174589914180224E-10</v>
      </c>
      <c r="BL695" s="12">
        <f t="shared" si="497"/>
        <v>1.9076612060292754E-10</v>
      </c>
      <c r="BM695" s="12">
        <f t="shared" si="498"/>
        <v>8.6162838642696224E-10</v>
      </c>
      <c r="BN695" s="12">
        <f t="shared" si="499"/>
        <v>4.1157647259461252E-9</v>
      </c>
      <c r="BO695" s="12">
        <f t="shared" si="500"/>
        <v>7.098635627743643E-10</v>
      </c>
    </row>
    <row r="696" spans="1:67" x14ac:dyDescent="0.25">
      <c r="A696" s="1">
        <v>44088</v>
      </c>
      <c r="B696" s="33">
        <v>3.96</v>
      </c>
      <c r="C696" s="33">
        <v>4.01</v>
      </c>
      <c r="D696" s="33">
        <v>4.08</v>
      </c>
      <c r="E696" s="33">
        <v>4.16</v>
      </c>
      <c r="F696" s="33">
        <v>4.5199999999999996</v>
      </c>
      <c r="G696" s="33">
        <v>4.8899999999999997</v>
      </c>
      <c r="H696" s="33">
        <v>5.51</v>
      </c>
      <c r="I696" s="33">
        <v>5.96</v>
      </c>
      <c r="J696" s="33">
        <v>6.38</v>
      </c>
      <c r="K696" s="33">
        <v>6.7</v>
      </c>
      <c r="L696" s="33">
        <v>6.86</v>
      </c>
      <c r="M696" s="33">
        <v>7.03</v>
      </c>
      <c r="O696" s="1">
        <f t="shared" si="472"/>
        <v>44088</v>
      </c>
      <c r="P696" s="6">
        <f t="shared" si="473"/>
        <v>3.9996341333246477</v>
      </c>
      <c r="Q696" s="6">
        <f t="shared" si="474"/>
        <v>4.154953253054483</v>
      </c>
      <c r="R696" s="6">
        <f t="shared" si="475"/>
        <v>4.3295662346674035</v>
      </c>
      <c r="S696" s="6">
        <f t="shared" si="476"/>
        <v>4.8812442396312994</v>
      </c>
      <c r="T696" s="6">
        <f t="shared" si="477"/>
        <v>5.6339340281759798</v>
      </c>
      <c r="U696" s="6">
        <f t="shared" si="478"/>
        <v>6.6546894447066629</v>
      </c>
      <c r="V696" s="6">
        <f t="shared" si="479"/>
        <v>7.3449972871547526</v>
      </c>
      <c r="W696" s="6">
        <f t="shared" si="480"/>
        <v>7.9224614153461745</v>
      </c>
      <c r="X696" s="6">
        <f t="shared" si="481"/>
        <v>8.5033842285795558</v>
      </c>
      <c r="AC696" s="1">
        <f t="shared" si="482"/>
        <v>44088</v>
      </c>
      <c r="AD696" s="9">
        <f t="shared" si="483"/>
        <v>2.4271642574335032E-3</v>
      </c>
      <c r="AE696" s="9">
        <f t="shared" si="484"/>
        <v>4.6778485954714812E-3</v>
      </c>
      <c r="AF696" s="9">
        <f t="shared" si="485"/>
        <v>4.4829287256501005E-3</v>
      </c>
      <c r="AG696" s="9">
        <f t="shared" si="486"/>
        <v>4.1056838180302049E-3</v>
      </c>
      <c r="AH696" s="9">
        <f t="shared" si="487"/>
        <v>3.5560989555486694E-3</v>
      </c>
      <c r="AI696" s="9">
        <f t="shared" si="488"/>
        <v>-8.3547223188320347E-4</v>
      </c>
      <c r="AJ696" s="9">
        <f t="shared" si="489"/>
        <v>-3.6940381399096995E-3</v>
      </c>
      <c r="AK696" s="9">
        <f t="shared" si="461"/>
        <v>-4.8852557689915872E-3</v>
      </c>
      <c r="AL696" s="9">
        <f t="shared" si="462"/>
        <v>-1.5603842852383021E-3</v>
      </c>
      <c r="AQ696" s="1">
        <f t="shared" si="490"/>
        <v>44088</v>
      </c>
      <c r="AR696" s="12">
        <f t="shared" si="463"/>
        <v>5.8911263325627293E-6</v>
      </c>
      <c r="AS696" s="12">
        <f t="shared" si="464"/>
        <v>2.188226748215451E-5</v>
      </c>
      <c r="AT696" s="12">
        <f t="shared" si="465"/>
        <v>2.0096649959258833E-5</v>
      </c>
      <c r="AU696" s="12">
        <f t="shared" si="466"/>
        <v>1.6856639613635083E-5</v>
      </c>
      <c r="AV696" s="12">
        <f t="shared" si="467"/>
        <v>1.2645839781654338E-5</v>
      </c>
      <c r="AW696" s="12">
        <f t="shared" si="468"/>
        <v>6.9801385024790132E-7</v>
      </c>
      <c r="AX696" s="12">
        <f t="shared" si="469"/>
        <v>1.3645917779107513E-5</v>
      </c>
      <c r="AY696" s="12">
        <f t="shared" si="470"/>
        <v>2.3865723928465584E-5</v>
      </c>
      <c r="AZ696" s="12">
        <f t="shared" si="471"/>
        <v>2.4347991176186471E-6</v>
      </c>
      <c r="BE696" s="1">
        <f t="shared" si="491"/>
        <v>44088</v>
      </c>
      <c r="BF696" s="4">
        <f>lambda!$C$1*BF695</f>
        <v>3.1984622927229639E-5</v>
      </c>
      <c r="BG696" s="12">
        <f t="shared" si="492"/>
        <v>1.8842545436369212E-10</v>
      </c>
      <c r="BH696" s="12">
        <f t="shared" si="493"/>
        <v>6.9989607420949071E-10</v>
      </c>
      <c r="BI696" s="12">
        <f t="shared" si="494"/>
        <v>6.4278377104741866E-10</v>
      </c>
      <c r="BJ696" s="12">
        <f t="shared" si="495"/>
        <v>5.3915326186232E-10</v>
      </c>
      <c r="BK696" s="12">
        <f t="shared" si="496"/>
        <v>4.0447241701437401E-10</v>
      </c>
      <c r="BL696" s="12">
        <f t="shared" si="497"/>
        <v>2.2325709798162861E-11</v>
      </c>
      <c r="BM696" s="12">
        <f t="shared" si="498"/>
        <v>4.3645953466073271E-10</v>
      </c>
      <c r="BN696" s="12">
        <f t="shared" si="499"/>
        <v>7.633361807373333E-10</v>
      </c>
      <c r="BO696" s="12">
        <f t="shared" si="500"/>
        <v>7.787613168058388E-11</v>
      </c>
    </row>
    <row r="697" spans="1:67" x14ac:dyDescent="0.25">
      <c r="A697" s="1">
        <v>44085</v>
      </c>
      <c r="B697" s="33">
        <v>3.93</v>
      </c>
      <c r="C697" s="33">
        <v>3.99</v>
      </c>
      <c r="D697" s="33">
        <v>4.0599999999999996</v>
      </c>
      <c r="E697" s="33">
        <v>4.1399999999999997</v>
      </c>
      <c r="F697" s="33">
        <v>4.5</v>
      </c>
      <c r="G697" s="33">
        <v>4.87</v>
      </c>
      <c r="H697" s="33">
        <v>5.5</v>
      </c>
      <c r="I697" s="33">
        <v>5.96</v>
      </c>
      <c r="J697" s="33">
        <v>6.39</v>
      </c>
      <c r="K697" s="33">
        <v>6.71</v>
      </c>
      <c r="L697" s="33">
        <v>6.86</v>
      </c>
      <c r="M697" s="33">
        <v>7.03</v>
      </c>
      <c r="O697" s="1">
        <f t="shared" si="472"/>
        <v>44085</v>
      </c>
      <c r="P697" s="6">
        <f t="shared" si="473"/>
        <v>3.9899381359625785</v>
      </c>
      <c r="Q697" s="6">
        <f t="shared" si="474"/>
        <v>4.1355623999126401</v>
      </c>
      <c r="R697" s="6">
        <f t="shared" si="475"/>
        <v>4.3102005377759767</v>
      </c>
      <c r="S697" s="6">
        <f t="shared" si="476"/>
        <v>4.8612444785864906</v>
      </c>
      <c r="T697" s="6">
        <f t="shared" si="477"/>
        <v>5.6139347819875951</v>
      </c>
      <c r="U697" s="6">
        <f t="shared" si="478"/>
        <v>6.660251576129161</v>
      </c>
      <c r="V697" s="6">
        <f t="shared" si="479"/>
        <v>7.3721801636510325</v>
      </c>
      <c r="W697" s="6">
        <f t="shared" si="480"/>
        <v>7.9612593574536428</v>
      </c>
      <c r="X697" s="6">
        <f t="shared" si="481"/>
        <v>8.516663133103858</v>
      </c>
      <c r="AC697" s="1">
        <f t="shared" si="482"/>
        <v>44085</v>
      </c>
      <c r="AD697" s="9">
        <f t="shared" si="483"/>
        <v>-2.4250626965439501E-3</v>
      </c>
      <c r="AE697" s="9">
        <f t="shared" si="484"/>
        <v>8.8028217427065459E-6</v>
      </c>
      <c r="AF697" s="9">
        <f t="shared" si="485"/>
        <v>-4.4829287256500814E-3</v>
      </c>
      <c r="AG697" s="9">
        <f t="shared" si="486"/>
        <v>8.3036559972800034E-3</v>
      </c>
      <c r="AH697" s="9">
        <f t="shared" si="487"/>
        <v>1.2622000608467186E-2</v>
      </c>
      <c r="AI697" s="9">
        <f t="shared" si="488"/>
        <v>8.8630888718245864E-3</v>
      </c>
      <c r="AJ697" s="9">
        <f t="shared" si="489"/>
        <v>1.1008668782222741E-2</v>
      </c>
      <c r="AK697" s="9">
        <f t="shared" si="461"/>
        <v>7.2668259586367526E-3</v>
      </c>
      <c r="AL697" s="9">
        <f t="shared" si="462"/>
        <v>7.8205311230144965E-3</v>
      </c>
      <c r="AQ697" s="1">
        <f t="shared" si="490"/>
        <v>44085</v>
      </c>
      <c r="AR697" s="12">
        <f t="shared" si="463"/>
        <v>5.8809290821690146E-6</v>
      </c>
      <c r="AS697" s="12">
        <f t="shared" si="464"/>
        <v>7.7489670633867106E-11</v>
      </c>
      <c r="AT697" s="12">
        <f t="shared" si="465"/>
        <v>2.0096649959258664E-5</v>
      </c>
      <c r="AU697" s="12">
        <f t="shared" si="466"/>
        <v>6.8950702921164169E-5</v>
      </c>
      <c r="AV697" s="12">
        <f t="shared" si="467"/>
        <v>1.5931489936014601E-4</v>
      </c>
      <c r="AW697" s="12">
        <f t="shared" si="468"/>
        <v>7.8554344349860821E-5</v>
      </c>
      <c r="AX697" s="12">
        <f t="shared" si="469"/>
        <v>1.2119078835668553E-4</v>
      </c>
      <c r="AY697" s="12">
        <f t="shared" si="470"/>
        <v>5.2806759513116959E-5</v>
      </c>
      <c r="AZ697" s="12">
        <f t="shared" si="471"/>
        <v>6.116070704603838E-5</v>
      </c>
      <c r="BE697" s="1">
        <f t="shared" si="491"/>
        <v>44085</v>
      </c>
      <c r="BF697" s="4">
        <f>lambda!$C$1*BF696</f>
        <v>3.1730776713521472E-5</v>
      </c>
      <c r="BG697" s="12">
        <f t="shared" si="492"/>
        <v>1.8660644757435977E-10</v>
      </c>
      <c r="BH697" s="12">
        <f t="shared" si="493"/>
        <v>2.4588074364875588E-15</v>
      </c>
      <c r="BI697" s="12">
        <f t="shared" si="494"/>
        <v>6.3768231254703703E-10</v>
      </c>
      <c r="BJ697" s="12">
        <f t="shared" si="495"/>
        <v>2.187859358631813E-9</v>
      </c>
      <c r="BK697" s="12">
        <f t="shared" si="496"/>
        <v>5.055185498733938E-9</v>
      </c>
      <c r="BL697" s="12">
        <f t="shared" si="497"/>
        <v>2.4925903604425105E-9</v>
      </c>
      <c r="BM697" s="12">
        <f t="shared" si="498"/>
        <v>3.8454778450816262E-9</v>
      </c>
      <c r="BN697" s="12">
        <f t="shared" si="499"/>
        <v>1.67559949507534E-9</v>
      </c>
      <c r="BO697" s="12">
        <f t="shared" si="500"/>
        <v>1.9406767389189431E-9</v>
      </c>
    </row>
    <row r="698" spans="1:67" x14ac:dyDescent="0.25">
      <c r="A698" s="1">
        <v>44084</v>
      </c>
      <c r="B698" s="33">
        <v>3.98</v>
      </c>
      <c r="C698" s="33">
        <v>4.0199999999999996</v>
      </c>
      <c r="D698" s="33">
        <v>4.08</v>
      </c>
      <c r="E698" s="33">
        <v>4.16</v>
      </c>
      <c r="F698" s="33">
        <v>4.49</v>
      </c>
      <c r="G698" s="33">
        <v>4.84</v>
      </c>
      <c r="H698" s="33">
        <v>5.46</v>
      </c>
      <c r="I698" s="33">
        <v>5.91</v>
      </c>
      <c r="J698" s="33">
        <v>6.34</v>
      </c>
      <c r="K698" s="33">
        <v>6.66</v>
      </c>
      <c r="L698" s="33">
        <v>6.81</v>
      </c>
      <c r="M698" s="33">
        <v>6.98</v>
      </c>
      <c r="O698" s="1">
        <f t="shared" si="472"/>
        <v>44084</v>
      </c>
      <c r="P698" s="6">
        <f t="shared" si="473"/>
        <v>3.9996257278588132</v>
      </c>
      <c r="Q698" s="6">
        <f t="shared" si="474"/>
        <v>4.1355259954542589</v>
      </c>
      <c r="R698" s="6">
        <f t="shared" si="475"/>
        <v>4.3295662346674035</v>
      </c>
      <c r="S698" s="6">
        <f t="shared" si="476"/>
        <v>4.8210455069124247</v>
      </c>
      <c r="T698" s="6">
        <f t="shared" si="477"/>
        <v>5.5435210099181731</v>
      </c>
      <c r="U698" s="6">
        <f t="shared" si="478"/>
        <v>6.6014819992094464</v>
      </c>
      <c r="V698" s="6">
        <f t="shared" si="479"/>
        <v>7.2914673594263402</v>
      </c>
      <c r="W698" s="6">
        <f t="shared" si="480"/>
        <v>7.903615967196953</v>
      </c>
      <c r="X698" s="6">
        <f t="shared" si="481"/>
        <v>8.4503180689688939</v>
      </c>
      <c r="AC698" s="1">
        <f t="shared" si="482"/>
        <v>44084</v>
      </c>
      <c r="AD698" s="9">
        <f t="shared" si="483"/>
        <v>-7.2550583291088816E-3</v>
      </c>
      <c r="AE698" s="9">
        <f t="shared" si="484"/>
        <v>-4.6778926252632391E-3</v>
      </c>
      <c r="AF698" s="9">
        <f t="shared" si="485"/>
        <v>-4.4622819929610582E-3</v>
      </c>
      <c r="AG698" s="9">
        <f t="shared" si="486"/>
        <v>-8.2759136179600106E-3</v>
      </c>
      <c r="AH698" s="9">
        <f t="shared" si="487"/>
        <v>-1.0801540232058902E-2</v>
      </c>
      <c r="AI698" s="9">
        <f t="shared" si="488"/>
        <v>-6.4269394242871189E-3</v>
      </c>
      <c r="AJ698" s="9">
        <f t="shared" si="489"/>
        <v>-1.1008668782222871E-2</v>
      </c>
      <c r="AK698" s="9">
        <f t="shared" si="461"/>
        <v>-7.2668259586368489E-3</v>
      </c>
      <c r="AL698" s="9">
        <f t="shared" si="462"/>
        <v>-7.8205311230144341E-3</v>
      </c>
      <c r="AQ698" s="1">
        <f t="shared" si="490"/>
        <v>44084</v>
      </c>
      <c r="AR698" s="12">
        <f t="shared" si="463"/>
        <v>5.2635871358772158E-5</v>
      </c>
      <c r="AS698" s="12">
        <f t="shared" si="464"/>
        <v>2.18826794134922E-5</v>
      </c>
      <c r="AT698" s="12">
        <f t="shared" si="465"/>
        <v>1.9911960584704515E-5</v>
      </c>
      <c r="AU698" s="12">
        <f t="shared" si="466"/>
        <v>6.8490746211935955E-5</v>
      </c>
      <c r="AV698" s="12">
        <f t="shared" si="467"/>
        <v>1.1667327138478708E-4</v>
      </c>
      <c r="AW698" s="12">
        <f t="shared" si="468"/>
        <v>4.130555036345604E-5</v>
      </c>
      <c r="AX698" s="12">
        <f t="shared" si="469"/>
        <v>1.2119078835668839E-4</v>
      </c>
      <c r="AY698" s="12">
        <f t="shared" si="470"/>
        <v>5.2806759513118355E-5</v>
      </c>
      <c r="AZ698" s="12">
        <f t="shared" si="471"/>
        <v>6.1160707046037404E-5</v>
      </c>
      <c r="BE698" s="1">
        <f t="shared" si="491"/>
        <v>44084</v>
      </c>
      <c r="BF698" s="4">
        <f>lambda!$C$1*BF697</f>
        <v>3.1478945152303047E-5</v>
      </c>
      <c r="BG698" s="12">
        <f t="shared" si="492"/>
        <v>1.6569217075464676E-9</v>
      </c>
      <c r="BH698" s="12">
        <f t="shared" si="493"/>
        <v>6.8884366504275196E-10</v>
      </c>
      <c r="BI698" s="12">
        <f t="shared" si="494"/>
        <v>6.2680751512073355E-10</v>
      </c>
      <c r="BJ698" s="12">
        <f t="shared" si="495"/>
        <v>2.1560164434458397E-9</v>
      </c>
      <c r="BK698" s="12">
        <f t="shared" si="496"/>
        <v>3.6727515106614811E-9</v>
      </c>
      <c r="BL698" s="12">
        <f t="shared" si="497"/>
        <v>1.300255154376924E-9</v>
      </c>
      <c r="BM698" s="12">
        <f t="shared" si="498"/>
        <v>3.8149581796445605E-9</v>
      </c>
      <c r="BN698" s="12">
        <f t="shared" si="499"/>
        <v>1.6623010863843098E-9</v>
      </c>
      <c r="BO698" s="12">
        <f t="shared" si="500"/>
        <v>1.9252745425782859E-9</v>
      </c>
    </row>
    <row r="699" spans="1:67" x14ac:dyDescent="0.25">
      <c r="A699" s="1">
        <v>44083</v>
      </c>
      <c r="B699" s="33">
        <v>3.99</v>
      </c>
      <c r="C699" s="33">
        <v>4.04</v>
      </c>
      <c r="D699" s="33">
        <v>4.0999999999999996</v>
      </c>
      <c r="E699" s="33">
        <v>4.18</v>
      </c>
      <c r="F699" s="33">
        <v>4.5199999999999996</v>
      </c>
      <c r="G699" s="33">
        <v>4.88</v>
      </c>
      <c r="H699" s="33">
        <v>5.5</v>
      </c>
      <c r="I699" s="33">
        <v>5.96</v>
      </c>
      <c r="J699" s="33">
        <v>6.39</v>
      </c>
      <c r="K699" s="33">
        <v>6.71</v>
      </c>
      <c r="L699" s="33">
        <v>6.86</v>
      </c>
      <c r="M699" s="33">
        <v>7.03</v>
      </c>
      <c r="O699" s="1">
        <f t="shared" si="472"/>
        <v>44083</v>
      </c>
      <c r="P699" s="6">
        <f t="shared" si="473"/>
        <v>4.0287487627244545</v>
      </c>
      <c r="Q699" s="6">
        <f t="shared" si="474"/>
        <v>4.15491686084275</v>
      </c>
      <c r="R699" s="6">
        <f t="shared" si="475"/>
        <v>4.3489291493770565</v>
      </c>
      <c r="S699" s="6">
        <f t="shared" si="476"/>
        <v>4.861109617968884</v>
      </c>
      <c r="T699" s="6">
        <f t="shared" si="477"/>
        <v>5.6037241330220811</v>
      </c>
      <c r="U699" s="6">
        <f t="shared" si="478"/>
        <v>6.6440459556030511</v>
      </c>
      <c r="V699" s="6">
        <f t="shared" si="479"/>
        <v>7.3721801636510325</v>
      </c>
      <c r="W699" s="6">
        <f t="shared" si="480"/>
        <v>7.9612593574536428</v>
      </c>
      <c r="X699" s="6">
        <f t="shared" si="481"/>
        <v>8.516663133103858</v>
      </c>
      <c r="AC699" s="1">
        <f t="shared" si="482"/>
        <v>44083</v>
      </c>
      <c r="AD699" s="9">
        <f t="shared" si="483"/>
        <v>-7.2017090998646701E-3</v>
      </c>
      <c r="AE699" s="9">
        <f t="shared" si="484"/>
        <v>-1.1605627734000723E-2</v>
      </c>
      <c r="AF699" s="9">
        <f t="shared" si="485"/>
        <v>-6.6551176609679335E-3</v>
      </c>
      <c r="AG699" s="9">
        <f t="shared" si="486"/>
        <v>-1.8386205690505031E-2</v>
      </c>
      <c r="AH699" s="9">
        <f t="shared" si="487"/>
        <v>-5.3027091369952685E-3</v>
      </c>
      <c r="AI699" s="9">
        <f t="shared" si="488"/>
        <v>-3.9617887927894269E-3</v>
      </c>
      <c r="AJ699" s="9">
        <f t="shared" si="489"/>
        <v>-5.7958264826597798E-3</v>
      </c>
      <c r="AK699" s="9">
        <f t="shared" si="461"/>
        <v>-5.7805058389330316E-3</v>
      </c>
      <c r="AL699" s="9">
        <f t="shared" si="462"/>
        <v>-2.0205900394061657E-2</v>
      </c>
      <c r="AQ699" s="1">
        <f t="shared" si="490"/>
        <v>44083</v>
      </c>
      <c r="AR699" s="12">
        <f t="shared" si="463"/>
        <v>5.1864613959073594E-5</v>
      </c>
      <c r="AS699" s="12">
        <f t="shared" si="464"/>
        <v>1.3469059510020677E-4</v>
      </c>
      <c r="AT699" s="12">
        <f t="shared" si="465"/>
        <v>4.42905910813273E-5</v>
      </c>
      <c r="AU699" s="12">
        <f t="shared" si="466"/>
        <v>3.380525596935596E-4</v>
      </c>
      <c r="AV699" s="12">
        <f t="shared" si="467"/>
        <v>2.8118724191573104E-5</v>
      </c>
      <c r="AW699" s="12">
        <f t="shared" si="468"/>
        <v>1.5695770438671903E-5</v>
      </c>
      <c r="AX699" s="12">
        <f t="shared" si="469"/>
        <v>3.3591604617100436E-5</v>
      </c>
      <c r="AY699" s="12">
        <f t="shared" si="470"/>
        <v>3.3414247753938874E-5</v>
      </c>
      <c r="AZ699" s="12">
        <f t="shared" si="471"/>
        <v>4.0827841073474102E-4</v>
      </c>
      <c r="BE699" s="1">
        <f t="shared" si="491"/>
        <v>44083</v>
      </c>
      <c r="BF699" s="4">
        <f>lambda!$C$1*BF698</f>
        <v>3.1229112254268898E-5</v>
      </c>
      <c r="BG699" s="12">
        <f t="shared" si="492"/>
        <v>1.619685851352231E-9</v>
      </c>
      <c r="BH699" s="12">
        <f t="shared" si="493"/>
        <v>4.2062677139786375E-9</v>
      </c>
      <c r="BI699" s="12">
        <f t="shared" si="494"/>
        <v>1.3831558406866911E-9</v>
      </c>
      <c r="BJ699" s="12">
        <f t="shared" si="495"/>
        <v>1.0557081334513109E-8</v>
      </c>
      <c r="BK699" s="12">
        <f t="shared" si="496"/>
        <v>8.7812279422546292E-10</v>
      </c>
      <c r="BL699" s="12">
        <f t="shared" si="497"/>
        <v>4.901649769465202E-10</v>
      </c>
      <c r="BM699" s="12">
        <f t="shared" si="498"/>
        <v>1.0490359913884469E-9</v>
      </c>
      <c r="BN699" s="12">
        <f t="shared" si="499"/>
        <v>1.0434972939997095E-9</v>
      </c>
      <c r="BO699" s="12">
        <f t="shared" si="500"/>
        <v>1.2750172319829732E-8</v>
      </c>
    </row>
    <row r="700" spans="1:67" x14ac:dyDescent="0.25">
      <c r="A700" s="1">
        <v>44082</v>
      </c>
      <c r="B700" s="33">
        <v>4</v>
      </c>
      <c r="C700" s="33">
        <v>4.0599999999999996</v>
      </c>
      <c r="D700" s="33">
        <v>4.13</v>
      </c>
      <c r="E700" s="33">
        <v>4.21</v>
      </c>
      <c r="F700" s="33">
        <v>4.58</v>
      </c>
      <c r="G700" s="33">
        <v>4.93</v>
      </c>
      <c r="H700" s="33">
        <v>5.54</v>
      </c>
      <c r="I700" s="33">
        <v>6</v>
      </c>
      <c r="J700" s="33">
        <v>6.43</v>
      </c>
      <c r="K700" s="33">
        <v>6.78</v>
      </c>
      <c r="L700" s="33">
        <v>6.94</v>
      </c>
      <c r="M700" s="33">
        <v>7.12</v>
      </c>
      <c r="O700" s="1">
        <f t="shared" si="472"/>
        <v>44082</v>
      </c>
      <c r="P700" s="6">
        <f t="shared" si="473"/>
        <v>4.0578673653508091</v>
      </c>
      <c r="Q700" s="6">
        <f t="shared" si="474"/>
        <v>4.2034181789285086</v>
      </c>
      <c r="R700" s="6">
        <f t="shared" si="475"/>
        <v>4.3779683068903452</v>
      </c>
      <c r="S700" s="6">
        <f t="shared" si="476"/>
        <v>4.9513136935035007</v>
      </c>
      <c r="T700" s="6">
        <f t="shared" si="477"/>
        <v>5.6335179764125387</v>
      </c>
      <c r="U700" s="6">
        <f t="shared" si="478"/>
        <v>6.6704204730451906</v>
      </c>
      <c r="V700" s="6">
        <f t="shared" si="479"/>
        <v>7.4150321019224137</v>
      </c>
      <c r="W700" s="6">
        <f t="shared" si="480"/>
        <v>8.0074127300596345</v>
      </c>
      <c r="X700" s="6">
        <f t="shared" si="481"/>
        <v>8.6905003341883091</v>
      </c>
      <c r="AC700" s="1">
        <f t="shared" si="482"/>
        <v>44082</v>
      </c>
      <c r="AD700" s="9">
        <f t="shared" si="483"/>
        <v>6.2082143024436171E-6</v>
      </c>
      <c r="AE700" s="9">
        <f t="shared" si="484"/>
        <v>6.9575553747126826E-3</v>
      </c>
      <c r="AF700" s="9">
        <f t="shared" si="485"/>
        <v>1.5636660845548996E-2</v>
      </c>
      <c r="AG700" s="9">
        <f t="shared" si="486"/>
        <v>2.6687682977649774E-2</v>
      </c>
      <c r="AH700" s="9">
        <f t="shared" si="487"/>
        <v>1.7945761721772154E-2</v>
      </c>
      <c r="AI700" s="9">
        <f t="shared" si="488"/>
        <v>8.7783436759244979E-3</v>
      </c>
      <c r="AJ700" s="9">
        <f t="shared" si="489"/>
        <v>1.5337556460038732E-2</v>
      </c>
      <c r="AK700" s="9">
        <f t="shared" si="461"/>
        <v>6.7000044520874342E-3</v>
      </c>
      <c r="AL700" s="9">
        <f t="shared" si="462"/>
        <v>1.5477633103051506E-2</v>
      </c>
      <c r="AQ700" s="1">
        <f t="shared" si="490"/>
        <v>44082</v>
      </c>
      <c r="AR700" s="12">
        <f t="shared" si="463"/>
        <v>3.8541924825065488E-11</v>
      </c>
      <c r="AS700" s="12">
        <f t="shared" si="464"/>
        <v>4.8407576792193339E-5</v>
      </c>
      <c r="AT700" s="12">
        <f t="shared" si="465"/>
        <v>2.4450516239872501E-4</v>
      </c>
      <c r="AU700" s="12">
        <f t="shared" si="466"/>
        <v>7.1223242271553752E-4</v>
      </c>
      <c r="AV700" s="12">
        <f t="shared" si="467"/>
        <v>3.2205036377462267E-4</v>
      </c>
      <c r="AW700" s="12">
        <f t="shared" si="468"/>
        <v>7.7059317692643631E-5</v>
      </c>
      <c r="AX700" s="12">
        <f t="shared" si="469"/>
        <v>2.3524063816487582E-4</v>
      </c>
      <c r="AY700" s="12">
        <f t="shared" si="470"/>
        <v>4.4890059657991436E-5</v>
      </c>
      <c r="AZ700" s="12">
        <f t="shared" si="471"/>
        <v>2.3955712647267578E-4</v>
      </c>
      <c r="BE700" s="1">
        <f t="shared" si="491"/>
        <v>44082</v>
      </c>
      <c r="BF700" s="4">
        <f>lambda!$C$1*BF699</f>
        <v>3.0981262157012794E-5</v>
      </c>
      <c r="BG700" s="12">
        <f t="shared" si="492"/>
        <v>1.1940774770412333E-15</v>
      </c>
      <c r="BH700" s="12">
        <f t="shared" si="493"/>
        <v>1.4997278269846702E-9</v>
      </c>
      <c r="BI700" s="12">
        <f t="shared" si="494"/>
        <v>7.5750785350178858E-9</v>
      </c>
      <c r="BJ700" s="12">
        <f t="shared" si="495"/>
        <v>2.2065859404874422E-8</v>
      </c>
      <c r="BK700" s="12">
        <f t="shared" si="496"/>
        <v>9.9775267478629216E-9</v>
      </c>
      <c r="BL700" s="12">
        <f t="shared" si="497"/>
        <v>2.3873949230763264E-9</v>
      </c>
      <c r="BM700" s="12">
        <f t="shared" si="498"/>
        <v>7.2880518809690065E-9</v>
      </c>
      <c r="BN700" s="12">
        <f t="shared" si="499"/>
        <v>1.3907507065081768E-9</v>
      </c>
      <c r="BO700" s="12">
        <f t="shared" si="500"/>
        <v>7.4217821368306381E-9</v>
      </c>
    </row>
    <row r="701" spans="1:67" x14ac:dyDescent="0.25">
      <c r="A701" s="1">
        <v>44081</v>
      </c>
      <c r="B701" s="33">
        <v>4.0599999999999996</v>
      </c>
      <c r="C701" s="33">
        <v>4.09</v>
      </c>
      <c r="D701" s="33">
        <v>4.1399999999999997</v>
      </c>
      <c r="E701" s="33">
        <v>4.2</v>
      </c>
      <c r="F701" s="33">
        <v>4.51</v>
      </c>
      <c r="G701" s="33">
        <v>4.8499999999999996</v>
      </c>
      <c r="H701" s="33">
        <v>5.47</v>
      </c>
      <c r="I701" s="33">
        <v>5.92</v>
      </c>
      <c r="J701" s="33">
        <v>6.36</v>
      </c>
      <c r="K701" s="33">
        <v>6.7</v>
      </c>
      <c r="L701" s="33">
        <v>6.86</v>
      </c>
      <c r="M701" s="33">
        <v>7.04</v>
      </c>
      <c r="O701" s="1">
        <f t="shared" si="472"/>
        <v>44081</v>
      </c>
      <c r="P701" s="6">
        <f t="shared" si="473"/>
        <v>4.057842173318793</v>
      </c>
      <c r="Q701" s="6">
        <f t="shared" si="474"/>
        <v>4.1742741672887718</v>
      </c>
      <c r="R701" s="6">
        <f t="shared" si="475"/>
        <v>4.3100439404064161</v>
      </c>
      <c r="S701" s="6">
        <f t="shared" si="476"/>
        <v>4.820922264875227</v>
      </c>
      <c r="T701" s="6">
        <f t="shared" si="477"/>
        <v>5.533321941238567</v>
      </c>
      <c r="U701" s="6">
        <f t="shared" si="478"/>
        <v>6.6121214883047337</v>
      </c>
      <c r="V701" s="6">
        <f t="shared" si="479"/>
        <v>7.3021713449665127</v>
      </c>
      <c r="W701" s="6">
        <f t="shared" si="480"/>
        <v>7.953942355017829</v>
      </c>
      <c r="X701" s="6">
        <f t="shared" si="481"/>
        <v>8.5570275444871058</v>
      </c>
      <c r="AC701" s="1">
        <f t="shared" si="482"/>
        <v>44081</v>
      </c>
      <c r="AD701" s="9">
        <f t="shared" si="483"/>
        <v>-2.3879206501274722E-3</v>
      </c>
      <c r="AE701" s="9">
        <f t="shared" si="484"/>
        <v>-2.3193876102498012E-3</v>
      </c>
      <c r="AF701" s="9">
        <f t="shared" si="485"/>
        <v>-2.244144496254642E-3</v>
      </c>
      <c r="AG701" s="9">
        <f t="shared" si="486"/>
        <v>2.0886319328506848E-3</v>
      </c>
      <c r="AH701" s="9">
        <f t="shared" si="487"/>
        <v>5.4714525537556602E-3</v>
      </c>
      <c r="AI701" s="9">
        <f t="shared" si="488"/>
        <v>1.3873560473315975E-2</v>
      </c>
      <c r="AJ701" s="9">
        <f t="shared" si="489"/>
        <v>5.8798845182995363E-3</v>
      </c>
      <c r="AK701" s="9">
        <f t="shared" si="461"/>
        <v>5.8144257217296385E-3</v>
      </c>
      <c r="AL701" s="9">
        <f t="shared" si="462"/>
        <v>6.2301533788028654E-3</v>
      </c>
      <c r="AQ701" s="1">
        <f t="shared" si="490"/>
        <v>44081</v>
      </c>
      <c r="AR701" s="12">
        <f t="shared" si="463"/>
        <v>5.7021650313052098E-6</v>
      </c>
      <c r="AS701" s="12">
        <f t="shared" si="464"/>
        <v>5.3795588865802839E-6</v>
      </c>
      <c r="AT701" s="12">
        <f t="shared" si="465"/>
        <v>5.0361845200700004E-6</v>
      </c>
      <c r="AU701" s="12">
        <f t="shared" si="466"/>
        <v>4.3623833509235877E-6</v>
      </c>
      <c r="AV701" s="12">
        <f t="shared" si="467"/>
        <v>2.9936793047999336E-5</v>
      </c>
      <c r="AW701" s="12">
        <f t="shared" si="468"/>
        <v>1.9247568020675537E-4</v>
      </c>
      <c r="AX701" s="12">
        <f t="shared" si="469"/>
        <v>3.4573041948538572E-5</v>
      </c>
      <c r="AY701" s="12">
        <f t="shared" si="470"/>
        <v>3.3807546473511228E-5</v>
      </c>
      <c r="AZ701" s="12">
        <f t="shared" si="471"/>
        <v>3.881481112340876E-5</v>
      </c>
      <c r="BE701" s="1">
        <f t="shared" si="491"/>
        <v>44081</v>
      </c>
      <c r="BF701" s="4">
        <f>lambda!$C$1*BF700</f>
        <v>3.0735379124020633E-5</v>
      </c>
      <c r="BG701" s="12">
        <f t="shared" si="492"/>
        <v>1.752582040648986E-10</v>
      </c>
      <c r="BH701" s="12">
        <f t="shared" si="493"/>
        <v>1.6534278189903933E-10</v>
      </c>
      <c r="BI701" s="12">
        <f t="shared" si="494"/>
        <v>1.5478904056287537E-10</v>
      </c>
      <c r="BJ701" s="12">
        <f t="shared" si="495"/>
        <v>1.3407950617495201E-10</v>
      </c>
      <c r="BK701" s="12">
        <f t="shared" si="496"/>
        <v>9.2011868408760485E-10</v>
      </c>
      <c r="BL701" s="12">
        <f t="shared" si="497"/>
        <v>5.9158130033083806E-9</v>
      </c>
      <c r="BM701" s="12">
        <f t="shared" si="498"/>
        <v>1.0626155517590021E-9</v>
      </c>
      <c r="BN701" s="12">
        <f t="shared" si="499"/>
        <v>1.0390877581163145E-9</v>
      </c>
      <c r="BO701" s="12">
        <f t="shared" si="500"/>
        <v>1.1929879355052215E-9</v>
      </c>
    </row>
    <row r="702" spans="1:67" x14ac:dyDescent="0.25">
      <c r="A702" s="1">
        <v>44078</v>
      </c>
      <c r="B702" s="33">
        <v>4.07</v>
      </c>
      <c r="C702" s="33">
        <v>4.0999999999999996</v>
      </c>
      <c r="D702" s="33">
        <v>4.1500000000000004</v>
      </c>
      <c r="E702" s="33">
        <v>4.21</v>
      </c>
      <c r="F702" s="33">
        <v>4.51</v>
      </c>
      <c r="G702" s="33">
        <v>4.84</v>
      </c>
      <c r="H702" s="33">
        <v>5.43</v>
      </c>
      <c r="I702" s="33">
        <v>5.88</v>
      </c>
      <c r="J702" s="33">
        <v>6.32</v>
      </c>
      <c r="K702" s="33">
        <v>6.66</v>
      </c>
      <c r="L702" s="33">
        <v>6.83</v>
      </c>
      <c r="M702" s="33">
        <v>7.01</v>
      </c>
      <c r="O702" s="1">
        <f t="shared" si="472"/>
        <v>44078</v>
      </c>
      <c r="P702" s="6">
        <f t="shared" si="473"/>
        <v>4.0675435568966023</v>
      </c>
      <c r="Q702" s="6">
        <f t="shared" si="474"/>
        <v>4.1839671636366482</v>
      </c>
      <c r="R702" s="6">
        <f t="shared" si="475"/>
        <v>4.3197271630053713</v>
      </c>
      <c r="S702" s="6">
        <f t="shared" si="476"/>
        <v>4.810863640725449</v>
      </c>
      <c r="T702" s="6">
        <f t="shared" si="477"/>
        <v>5.5031293068781295</v>
      </c>
      <c r="U702" s="6">
        <f t="shared" si="478"/>
        <v>6.5210212246987087</v>
      </c>
      <c r="V702" s="6">
        <f t="shared" si="479"/>
        <v>7.2593614028223836</v>
      </c>
      <c r="W702" s="6">
        <f t="shared" si="480"/>
        <v>7.9078289394295611</v>
      </c>
      <c r="X702" s="6">
        <f t="shared" si="481"/>
        <v>8.5038816757788549</v>
      </c>
      <c r="AC702" s="1">
        <f t="shared" si="482"/>
        <v>44078</v>
      </c>
      <c r="AD702" s="9">
        <f t="shared" si="483"/>
        <v>-4.7598864717496095E-3</v>
      </c>
      <c r="AE702" s="9">
        <f t="shared" si="484"/>
        <v>-2.3138542200881475E-3</v>
      </c>
      <c r="AF702" s="9">
        <f t="shared" si="485"/>
        <v>-1.1160029005619651E-2</v>
      </c>
      <c r="AG702" s="9">
        <f t="shared" si="486"/>
        <v>-1.2419031271139575E-2</v>
      </c>
      <c r="AH702" s="9">
        <f t="shared" si="487"/>
        <v>-1.2674151335612432E-2</v>
      </c>
      <c r="AI702" s="9">
        <f t="shared" si="488"/>
        <v>-1.2192243984743674E-2</v>
      </c>
      <c r="AJ702" s="9">
        <f t="shared" si="489"/>
        <v>-3.6239105952542414E-3</v>
      </c>
      <c r="AK702" s="9">
        <f t="shared" si="461"/>
        <v>-2.3793559290589419E-3</v>
      </c>
      <c r="AL702" s="9">
        <f t="shared" si="462"/>
        <v>-6.2301533788028845E-3</v>
      </c>
      <c r="AQ702" s="1">
        <f t="shared" si="490"/>
        <v>44078</v>
      </c>
      <c r="AR702" s="12">
        <f t="shared" si="463"/>
        <v>2.2656519223944945E-5</v>
      </c>
      <c r="AS702" s="12">
        <f t="shared" si="464"/>
        <v>5.3539213518197294E-6</v>
      </c>
      <c r="AT702" s="12">
        <f t="shared" si="465"/>
        <v>1.2454624740627194E-4</v>
      </c>
      <c r="AU702" s="12">
        <f t="shared" si="466"/>
        <v>1.5423233771354265E-4</v>
      </c>
      <c r="AV702" s="12">
        <f t="shared" si="467"/>
        <v>1.6063411207800637E-4</v>
      </c>
      <c r="AW702" s="12">
        <f t="shared" si="468"/>
        <v>1.4865081338351829E-4</v>
      </c>
      <c r="AX702" s="12">
        <f t="shared" si="469"/>
        <v>1.313272800239595E-5</v>
      </c>
      <c r="AY702" s="12">
        <f t="shared" si="470"/>
        <v>5.6613346371479407E-6</v>
      </c>
      <c r="AZ702" s="12">
        <f t="shared" si="471"/>
        <v>3.8814811123408997E-5</v>
      </c>
      <c r="BE702" s="1">
        <f t="shared" si="491"/>
        <v>44078</v>
      </c>
      <c r="BF702" s="4">
        <f>lambda!$C$1*BF701</f>
        <v>3.0491447543671264E-5</v>
      </c>
      <c r="BG702" s="12">
        <f t="shared" si="492"/>
        <v>6.9083006743909689E-10</v>
      </c>
      <c r="BH702" s="12">
        <f t="shared" si="493"/>
        <v>1.6324881205195283E-10</v>
      </c>
      <c r="BI702" s="12">
        <f t="shared" si="494"/>
        <v>3.7975953695494439E-9</v>
      </c>
      <c r="BJ702" s="12">
        <f t="shared" si="495"/>
        <v>4.7027672349302766E-9</v>
      </c>
      <c r="BK702" s="12">
        <f t="shared" si="496"/>
        <v>4.8979666021507419E-9</v>
      </c>
      <c r="BL702" s="12">
        <f t="shared" si="497"/>
        <v>4.5325784786076142E-9</v>
      </c>
      <c r="BM702" s="12">
        <f t="shared" si="498"/>
        <v>4.0043588699035882E-10</v>
      </c>
      <c r="BN702" s="12">
        <f t="shared" si="499"/>
        <v>1.7262228811576563E-10</v>
      </c>
      <c r="BO702" s="12">
        <f t="shared" si="500"/>
        <v>1.1835197772869333E-9</v>
      </c>
    </row>
    <row r="703" spans="1:67" x14ac:dyDescent="0.25">
      <c r="A703" s="1">
        <v>44077</v>
      </c>
      <c r="B703" s="33">
        <v>4.07</v>
      </c>
      <c r="C703" s="33">
        <v>4.1100000000000003</v>
      </c>
      <c r="D703" s="33">
        <v>4.16</v>
      </c>
      <c r="E703" s="33">
        <v>4.2300000000000004</v>
      </c>
      <c r="F703" s="33">
        <v>4.55</v>
      </c>
      <c r="G703" s="33">
        <v>4.8899999999999997</v>
      </c>
      <c r="H703" s="33">
        <v>5.49</v>
      </c>
      <c r="I703" s="33">
        <v>5.93</v>
      </c>
      <c r="J703" s="33">
        <v>6.36</v>
      </c>
      <c r="K703" s="33">
        <v>6.7</v>
      </c>
      <c r="L703" s="33">
        <v>6.86</v>
      </c>
      <c r="M703" s="33">
        <v>7.04</v>
      </c>
      <c r="O703" s="1">
        <f t="shared" si="472"/>
        <v>44077</v>
      </c>
      <c r="P703" s="6">
        <f t="shared" si="473"/>
        <v>4.0869507538317862</v>
      </c>
      <c r="Q703" s="6">
        <f t="shared" si="474"/>
        <v>4.1936594626741375</v>
      </c>
      <c r="R703" s="6">
        <f t="shared" si="475"/>
        <v>4.3682054498364487</v>
      </c>
      <c r="S703" s="6">
        <f t="shared" si="476"/>
        <v>4.870982442674876</v>
      </c>
      <c r="T703" s="6">
        <f t="shared" si="477"/>
        <v>5.5733206689139836</v>
      </c>
      <c r="U703" s="6">
        <f t="shared" si="478"/>
        <v>6.6010137598421448</v>
      </c>
      <c r="V703" s="6">
        <f t="shared" si="479"/>
        <v>7.2857164047674949</v>
      </c>
      <c r="W703" s="6">
        <f t="shared" si="480"/>
        <v>7.9266668812995933</v>
      </c>
      <c r="X703" s="6">
        <f t="shared" si="481"/>
        <v>8.5570275444871058</v>
      </c>
      <c r="AC703" s="1">
        <f t="shared" si="482"/>
        <v>44077</v>
      </c>
      <c r="AD703" s="9">
        <f t="shared" si="483"/>
        <v>-2.3704213971195843E-3</v>
      </c>
      <c r="AE703" s="9">
        <f t="shared" si="484"/>
        <v>-9.2078617690207303E-3</v>
      </c>
      <c r="AF703" s="9">
        <f t="shared" si="485"/>
        <v>4.4586150235679627E-3</v>
      </c>
      <c r="AG703" s="9">
        <f t="shared" si="486"/>
        <v>6.2025587259261364E-3</v>
      </c>
      <c r="AH703" s="9">
        <f t="shared" si="487"/>
        <v>1.7958169090245767E-3</v>
      </c>
      <c r="AI703" s="9">
        <f t="shared" si="488"/>
        <v>1.6129449914491945E-3</v>
      </c>
      <c r="AJ703" s="9">
        <f t="shared" si="489"/>
        <v>-8.8879611846543506E-3</v>
      </c>
      <c r="AK703" s="9">
        <f t="shared" si="461"/>
        <v>-6.3312691138827726E-3</v>
      </c>
      <c r="AL703" s="9">
        <f t="shared" si="462"/>
        <v>-7.7766756928907268E-3</v>
      </c>
      <c r="AQ703" s="1">
        <f t="shared" si="490"/>
        <v>44077</v>
      </c>
      <c r="AR703" s="12">
        <f t="shared" si="463"/>
        <v>5.6188975999223621E-6</v>
      </c>
      <c r="AS703" s="12">
        <f t="shared" si="464"/>
        <v>8.4784718357393569E-5</v>
      </c>
      <c r="AT703" s="12">
        <f t="shared" si="465"/>
        <v>1.9879247928385945E-5</v>
      </c>
      <c r="AU703" s="12">
        <f t="shared" si="466"/>
        <v>3.8471734748562459E-5</v>
      </c>
      <c r="AV703" s="12">
        <f t="shared" si="467"/>
        <v>3.2249583707385848E-6</v>
      </c>
      <c r="AW703" s="12">
        <f t="shared" si="468"/>
        <v>2.6015915454410419E-6</v>
      </c>
      <c r="AX703" s="12">
        <f t="shared" si="469"/>
        <v>7.8995854019922365E-5</v>
      </c>
      <c r="AY703" s="12">
        <f t="shared" si="470"/>
        <v>4.0084968592405952E-5</v>
      </c>
      <c r="AZ703" s="12">
        <f t="shared" si="471"/>
        <v>6.0476684832397464E-5</v>
      </c>
      <c r="BE703" s="1">
        <f t="shared" si="491"/>
        <v>44077</v>
      </c>
      <c r="BF703" s="4">
        <f>lambda!$C$1*BF702</f>
        <v>3.0249451928245302E-5</v>
      </c>
      <c r="BG703" s="12">
        <f t="shared" si="492"/>
        <v>1.6996857283858439E-10</v>
      </c>
      <c r="BH703" s="12">
        <f t="shared" si="493"/>
        <v>2.5646912622017939E-9</v>
      </c>
      <c r="BI703" s="12">
        <f t="shared" si="494"/>
        <v>6.0133635457938063E-10</v>
      </c>
      <c r="BJ703" s="12">
        <f t="shared" si="495"/>
        <v>1.1637488908728446E-9</v>
      </c>
      <c r="BK703" s="12">
        <f t="shared" si="496"/>
        <v>9.7553223206249118E-11</v>
      </c>
      <c r="BL703" s="12">
        <f t="shared" si="497"/>
        <v>7.8696718390748207E-11</v>
      </c>
      <c r="BM703" s="12">
        <f t="shared" si="498"/>
        <v>2.3895812887063252E-9</v>
      </c>
      <c r="BN703" s="12">
        <f t="shared" si="499"/>
        <v>1.2125483304812067E-9</v>
      </c>
      <c r="BO703" s="12">
        <f t="shared" si="500"/>
        <v>1.8293865706172488E-9</v>
      </c>
    </row>
    <row r="704" spans="1:67" x14ac:dyDescent="0.25">
      <c r="A704" s="1">
        <v>44076</v>
      </c>
      <c r="B704" s="33">
        <v>4.08</v>
      </c>
      <c r="C704" s="33">
        <v>4.12</v>
      </c>
      <c r="D704" s="33">
        <v>4.18</v>
      </c>
      <c r="E704" s="33">
        <v>4.24</v>
      </c>
      <c r="F704" s="33">
        <v>4.54</v>
      </c>
      <c r="G704" s="33">
        <v>4.88</v>
      </c>
      <c r="H704" s="33">
        <v>5.48</v>
      </c>
      <c r="I704" s="33">
        <v>5.94</v>
      </c>
      <c r="J704" s="33">
        <v>6.38</v>
      </c>
      <c r="K704" s="33">
        <v>6.73</v>
      </c>
      <c r="L704" s="33">
        <v>6.9</v>
      </c>
      <c r="M704" s="33">
        <v>7.09</v>
      </c>
      <c r="O704" s="1">
        <f t="shared" si="472"/>
        <v>44076</v>
      </c>
      <c r="P704" s="6">
        <f t="shared" si="473"/>
        <v>4.0966500405043682</v>
      </c>
      <c r="Q704" s="6">
        <f t="shared" si="474"/>
        <v>4.2324524253445794</v>
      </c>
      <c r="R704" s="6">
        <f t="shared" si="475"/>
        <v>4.3487726572546848</v>
      </c>
      <c r="S704" s="6">
        <f t="shared" si="476"/>
        <v>4.8408633921719346</v>
      </c>
      <c r="T704" s="6">
        <f t="shared" si="477"/>
        <v>5.5633209869037303</v>
      </c>
      <c r="U704" s="6">
        <f t="shared" si="478"/>
        <v>6.5903752697158202</v>
      </c>
      <c r="V704" s="6">
        <f t="shared" si="479"/>
        <v>7.3507601945329242</v>
      </c>
      <c r="W704" s="6">
        <f t="shared" si="480"/>
        <v>7.9770119484121684</v>
      </c>
      <c r="X704" s="6">
        <f t="shared" si="481"/>
        <v>8.6238321949698626</v>
      </c>
      <c r="AC704" s="1">
        <f t="shared" si="482"/>
        <v>44076</v>
      </c>
      <c r="AD704" s="9">
        <f t="shared" si="483"/>
        <v>2.3968787733667781E-2</v>
      </c>
      <c r="AE704" s="9">
        <f t="shared" si="484"/>
        <v>2.3167068583909715E-2</v>
      </c>
      <c r="AF704" s="9">
        <f t="shared" si="485"/>
        <v>1.3432554725556546E-2</v>
      </c>
      <c r="AG704" s="9">
        <f t="shared" si="486"/>
        <v>1.8766566286823574E-2</v>
      </c>
      <c r="AH704" s="9">
        <f t="shared" si="487"/>
        <v>3.2993436658617661E-2</v>
      </c>
      <c r="AI704" s="9">
        <f t="shared" si="488"/>
        <v>3.2058000667683231E-2</v>
      </c>
      <c r="AJ704" s="9">
        <f t="shared" si="489"/>
        <v>2.735485553688485E-2</v>
      </c>
      <c r="AK704" s="9">
        <f t="shared" si="461"/>
        <v>2.3377057966050104E-2</v>
      </c>
      <c r="AL704" s="9">
        <f t="shared" si="462"/>
        <v>1.547437149824336E-2</v>
      </c>
      <c r="AQ704" s="1">
        <f t="shared" si="490"/>
        <v>44076</v>
      </c>
      <c r="AR704" s="12">
        <f t="shared" si="463"/>
        <v>5.7450278542162309E-4</v>
      </c>
      <c r="AS704" s="12">
        <f t="shared" si="464"/>
        <v>5.3671306677157652E-4</v>
      </c>
      <c r="AT704" s="12">
        <f t="shared" si="465"/>
        <v>1.8043352645507151E-4</v>
      </c>
      <c r="AU704" s="12">
        <f t="shared" si="466"/>
        <v>3.5218401019774311E-4</v>
      </c>
      <c r="AV704" s="12">
        <f t="shared" si="467"/>
        <v>1.0885668625462157E-3</v>
      </c>
      <c r="AW704" s="12">
        <f t="shared" si="468"/>
        <v>1.0277154068091786E-3</v>
      </c>
      <c r="AX704" s="12">
        <f t="shared" si="469"/>
        <v>7.4828812144383974E-4</v>
      </c>
      <c r="AY704" s="12">
        <f t="shared" si="470"/>
        <v>5.4648683914806668E-4</v>
      </c>
      <c r="AZ704" s="12">
        <f t="shared" si="471"/>
        <v>2.3945617326564647E-4</v>
      </c>
      <c r="BE704" s="1">
        <f t="shared" si="491"/>
        <v>44076</v>
      </c>
      <c r="BF704" s="4">
        <f>lambda!$C$1*BF703</f>
        <v>3.0009376912941769E-5</v>
      </c>
      <c r="BG704" s="12">
        <f t="shared" si="492"/>
        <v>1.7240470625252397E-8</v>
      </c>
      <c r="BH704" s="12">
        <f t="shared" si="493"/>
        <v>1.6106424714849123E-8</v>
      </c>
      <c r="BI704" s="12">
        <f t="shared" si="494"/>
        <v>5.4146977031214905E-9</v>
      </c>
      <c r="BJ704" s="12">
        <f t="shared" si="495"/>
        <v>1.05688227047354E-8</v>
      </c>
      <c r="BK704" s="12">
        <f t="shared" si="496"/>
        <v>3.2667213273087858E-8</v>
      </c>
      <c r="BL704" s="12">
        <f t="shared" si="497"/>
        <v>3.0841099002173923E-8</v>
      </c>
      <c r="BM704" s="12">
        <f t="shared" si="498"/>
        <v>2.2455660275885331E-8</v>
      </c>
      <c r="BN704" s="12">
        <f t="shared" si="499"/>
        <v>1.6399729533956515E-8</v>
      </c>
      <c r="BO704" s="12">
        <f t="shared" si="500"/>
        <v>7.1859305576594749E-9</v>
      </c>
    </row>
    <row r="705" spans="1:67" x14ac:dyDescent="0.25">
      <c r="A705" s="1">
        <v>44075</v>
      </c>
      <c r="B705" s="33">
        <v>3.98</v>
      </c>
      <c r="C705" s="33">
        <v>4.0199999999999996</v>
      </c>
      <c r="D705" s="33">
        <v>4.08</v>
      </c>
      <c r="E705" s="33">
        <v>4.1500000000000004</v>
      </c>
      <c r="F705" s="33">
        <v>4.45</v>
      </c>
      <c r="G705" s="33">
        <v>4.76</v>
      </c>
      <c r="H705" s="33">
        <v>5.33</v>
      </c>
      <c r="I705" s="33">
        <v>5.78</v>
      </c>
      <c r="J705" s="33">
        <v>6.22</v>
      </c>
      <c r="K705" s="33">
        <v>6.59</v>
      </c>
      <c r="L705" s="33">
        <v>6.77</v>
      </c>
      <c r="M705" s="33">
        <v>6.96</v>
      </c>
      <c r="O705" s="1">
        <f t="shared" si="472"/>
        <v>44075</v>
      </c>
      <c r="P705" s="6">
        <f t="shared" si="473"/>
        <v>3.9996257278588132</v>
      </c>
      <c r="Q705" s="6">
        <f t="shared" si="474"/>
        <v>4.1355259954542589</v>
      </c>
      <c r="R705" s="6">
        <f t="shared" si="475"/>
        <v>4.2907481119490498</v>
      </c>
      <c r="S705" s="6">
        <f t="shared" si="476"/>
        <v>4.7508641382620898</v>
      </c>
      <c r="T705" s="6">
        <f t="shared" si="477"/>
        <v>5.3827629029948421</v>
      </c>
      <c r="U705" s="6">
        <f t="shared" si="478"/>
        <v>6.38245162990001</v>
      </c>
      <c r="V705" s="6">
        <f t="shared" si="479"/>
        <v>7.1524065476551986</v>
      </c>
      <c r="W705" s="6">
        <f t="shared" si="480"/>
        <v>7.7926956577956483</v>
      </c>
      <c r="X705" s="6">
        <f t="shared" si="481"/>
        <v>8.4914110214745797</v>
      </c>
      <c r="AC705" s="1">
        <f t="shared" si="482"/>
        <v>44075</v>
      </c>
      <c r="AD705" s="9">
        <f t="shared" si="483"/>
        <v>-9.6586411526646144E-3</v>
      </c>
      <c r="AE705" s="9">
        <f t="shared" si="484"/>
        <v>-2.3343394438910324E-3</v>
      </c>
      <c r="AF705" s="9">
        <f t="shared" si="485"/>
        <v>2.2767887904481215E-3</v>
      </c>
      <c r="AG705" s="9">
        <f t="shared" si="486"/>
        <v>1.1956653515031814E-5</v>
      </c>
      <c r="AH705" s="9">
        <f t="shared" si="487"/>
        <v>-1.8560093569561032E-3</v>
      </c>
      <c r="AI705" s="9">
        <f t="shared" si="488"/>
        <v>-1.4151943078520102E-2</v>
      </c>
      <c r="AJ705" s="9">
        <f t="shared" si="489"/>
        <v>-1.1208030589654255E-2</v>
      </c>
      <c r="AK705" s="9">
        <f t="shared" si="461"/>
        <v>-1.2283253133548264E-2</v>
      </c>
      <c r="AL705" s="9">
        <f t="shared" si="462"/>
        <v>-1.4024985824327886E-2</v>
      </c>
      <c r="AQ705" s="1">
        <f t="shared" si="490"/>
        <v>44075</v>
      </c>
      <c r="AR705" s="12">
        <f t="shared" si="463"/>
        <v>9.3289348915946436E-5</v>
      </c>
      <c r="AS705" s="12">
        <f t="shared" si="464"/>
        <v>5.4491406393054941E-6</v>
      </c>
      <c r="AT705" s="12">
        <f t="shared" si="465"/>
        <v>5.1837671963102201E-6</v>
      </c>
      <c r="AU705" s="12">
        <f t="shared" si="466"/>
        <v>1.4296156327852264E-10</v>
      </c>
      <c r="AV705" s="12">
        <f t="shared" si="467"/>
        <v>3.4447707331086075E-6</v>
      </c>
      <c r="AW705" s="12">
        <f t="shared" si="468"/>
        <v>2.0027749289767301E-4</v>
      </c>
      <c r="AX705" s="12">
        <f t="shared" si="469"/>
        <v>1.256199496986255E-4</v>
      </c>
      <c r="AY705" s="12">
        <f t="shared" si="470"/>
        <v>1.5087830754282323E-4</v>
      </c>
      <c r="AZ705" s="12">
        <f t="shared" si="471"/>
        <v>1.9670022737259814E-4</v>
      </c>
      <c r="BE705" s="1">
        <f t="shared" si="491"/>
        <v>44075</v>
      </c>
      <c r="BF705" s="4">
        <f>lambda!$C$1*BF704</f>
        <v>2.9771207254902551E-5</v>
      </c>
      <c r="BG705" s="12">
        <f t="shared" si="492"/>
        <v>2.77733654125156E-9</v>
      </c>
      <c r="BH705" s="12">
        <f t="shared" si="493"/>
        <v>1.6222749533387605E-10</v>
      </c>
      <c r="BI705" s="12">
        <f t="shared" si="494"/>
        <v>1.5432700756251669E-10</v>
      </c>
      <c r="BJ705" s="12">
        <f t="shared" si="495"/>
        <v>4.2561383298497631E-15</v>
      </c>
      <c r="BK705" s="12">
        <f t="shared" si="496"/>
        <v>1.0255498344099896E-10</v>
      </c>
      <c r="BL705" s="12">
        <f t="shared" si="497"/>
        <v>5.9625027495488967E-9</v>
      </c>
      <c r="BM705" s="12">
        <f t="shared" si="498"/>
        <v>3.7398575578282131E-9</v>
      </c>
      <c r="BN705" s="12">
        <f t="shared" si="499"/>
        <v>4.4918293641263167E-9</v>
      </c>
      <c r="BO705" s="12">
        <f t="shared" si="500"/>
        <v>5.8560032361960751E-9</v>
      </c>
    </row>
    <row r="706" spans="1:67" x14ac:dyDescent="0.25">
      <c r="A706" s="1">
        <v>44074</v>
      </c>
      <c r="B706" s="33">
        <v>4.0199999999999996</v>
      </c>
      <c r="C706" s="33">
        <v>4.0599999999999996</v>
      </c>
      <c r="D706" s="33">
        <v>4.1100000000000003</v>
      </c>
      <c r="E706" s="33">
        <v>4.17</v>
      </c>
      <c r="F706" s="33">
        <v>4.46</v>
      </c>
      <c r="G706" s="33">
        <v>4.7699999999999996</v>
      </c>
      <c r="H706" s="33">
        <v>5.37</v>
      </c>
      <c r="I706" s="33">
        <v>5.83</v>
      </c>
      <c r="J706" s="33">
        <v>6.28</v>
      </c>
      <c r="K706" s="33">
        <v>6.66</v>
      </c>
      <c r="L706" s="33">
        <v>6.84</v>
      </c>
      <c r="M706" s="33">
        <v>7.02</v>
      </c>
      <c r="O706" s="1">
        <f t="shared" si="472"/>
        <v>44074</v>
      </c>
      <c r="P706" s="6">
        <f t="shared" si="473"/>
        <v>4.0384438408450407</v>
      </c>
      <c r="Q706" s="6">
        <f t="shared" si="474"/>
        <v>4.1451909932106012</v>
      </c>
      <c r="R706" s="6">
        <f t="shared" si="475"/>
        <v>4.2809900974294379</v>
      </c>
      <c r="S706" s="6">
        <f t="shared" si="476"/>
        <v>4.7508073341652857</v>
      </c>
      <c r="T706" s="6">
        <f t="shared" si="477"/>
        <v>5.392762638239601</v>
      </c>
      <c r="U706" s="6">
        <f t="shared" si="478"/>
        <v>6.4734178784509266</v>
      </c>
      <c r="V706" s="6">
        <f t="shared" si="479"/>
        <v>7.2330218645941802</v>
      </c>
      <c r="W706" s="6">
        <f t="shared" si="480"/>
        <v>7.8890055999319459</v>
      </c>
      <c r="X706" s="6">
        <f t="shared" si="481"/>
        <v>8.6113419898809163</v>
      </c>
      <c r="AC706" s="1">
        <f t="shared" si="482"/>
        <v>44074</v>
      </c>
      <c r="AD706" s="9">
        <f t="shared" si="483"/>
        <v>-2.4073314942489876E-3</v>
      </c>
      <c r="AE706" s="9">
        <f t="shared" si="484"/>
        <v>-9.3270592718905296E-3</v>
      </c>
      <c r="AF706" s="9">
        <f t="shared" si="485"/>
        <v>-1.7968785076209491E-2</v>
      </c>
      <c r="AG706" s="9">
        <f t="shared" si="486"/>
        <v>-2.0879619405428075E-2</v>
      </c>
      <c r="AH706" s="9">
        <f t="shared" si="487"/>
        <v>6.4257375811198599E-5</v>
      </c>
      <c r="AI706" s="9">
        <f t="shared" si="488"/>
        <v>5.8659035402618027E-3</v>
      </c>
      <c r="AJ706" s="9">
        <f t="shared" si="489"/>
        <v>9.024089244754176E-3</v>
      </c>
      <c r="AK706" s="9">
        <f t="shared" si="461"/>
        <v>1.4612565815788226E-3</v>
      </c>
      <c r="AL706" s="9">
        <f t="shared" si="462"/>
        <v>-3.1229304169890352E-3</v>
      </c>
      <c r="AQ706" s="1">
        <f t="shared" si="490"/>
        <v>44074</v>
      </c>
      <c r="AR706" s="12">
        <f t="shared" si="463"/>
        <v>5.7952449232030639E-6</v>
      </c>
      <c r="AS706" s="12">
        <f t="shared" si="464"/>
        <v>8.6994034661359097E-5</v>
      </c>
      <c r="AT706" s="12">
        <f t="shared" si="465"/>
        <v>3.2287723711500895E-4</v>
      </c>
      <c r="AU706" s="12">
        <f t="shared" si="466"/>
        <v>4.3595850651552865E-4</v>
      </c>
      <c r="AV706" s="12">
        <f t="shared" si="467"/>
        <v>4.1290103461416112E-9</v>
      </c>
      <c r="AW706" s="12">
        <f t="shared" si="468"/>
        <v>3.4408824343655951E-5</v>
      </c>
      <c r="AX706" s="12">
        <f t="shared" si="469"/>
        <v>8.1434186697287994E-5</v>
      </c>
      <c r="AY706" s="12">
        <f t="shared" si="470"/>
        <v>2.1352707972074265E-6</v>
      </c>
      <c r="AZ706" s="12">
        <f t="shared" si="471"/>
        <v>9.7526943893553088E-6</v>
      </c>
      <c r="BE706" s="1">
        <f t="shared" si="491"/>
        <v>44074</v>
      </c>
      <c r="BF706" s="4">
        <f>lambda!$C$1*BF705</f>
        <v>2.9534927832244594E-5</v>
      </c>
      <c r="BG706" s="12">
        <f t="shared" si="492"/>
        <v>1.7116214057698435E-10</v>
      </c>
      <c r="BH706" s="12">
        <f t="shared" si="493"/>
        <v>2.5693625355590257E-9</v>
      </c>
      <c r="BI706" s="12">
        <f t="shared" si="494"/>
        <v>9.5361558968663142E-9</v>
      </c>
      <c r="BJ706" s="12">
        <f t="shared" si="495"/>
        <v>1.2876003027789273E-8</v>
      </c>
      <c r="BK706" s="12">
        <f t="shared" si="496"/>
        <v>1.2195002259188376E-13</v>
      </c>
      <c r="BL706" s="12">
        <f t="shared" si="497"/>
        <v>1.0162621437822596E-9</v>
      </c>
      <c r="BM706" s="12">
        <f t="shared" si="498"/>
        <v>2.4051528271819335E-9</v>
      </c>
      <c r="BN706" s="12">
        <f t="shared" si="499"/>
        <v>6.3065068897820717E-11</v>
      </c>
      <c r="BO706" s="12">
        <f t="shared" si="500"/>
        <v>2.880451249595458E-10</v>
      </c>
    </row>
    <row r="707" spans="1:67" x14ac:dyDescent="0.25">
      <c r="A707" s="1">
        <v>44071</v>
      </c>
      <c r="B707" s="33">
        <v>3.97</v>
      </c>
      <c r="C707" s="33">
        <v>4.04</v>
      </c>
      <c r="D707" s="33">
        <v>4.1100000000000003</v>
      </c>
      <c r="E707" s="33">
        <v>4.1900000000000004</v>
      </c>
      <c r="F707" s="33">
        <v>4.5199999999999996</v>
      </c>
      <c r="G707" s="33">
        <v>4.8099999999999996</v>
      </c>
      <c r="H707" s="33">
        <v>5.38</v>
      </c>
      <c r="I707" s="33">
        <v>5.82</v>
      </c>
      <c r="J707" s="33">
        <v>6.27</v>
      </c>
      <c r="K707" s="33">
        <v>6.66</v>
      </c>
      <c r="L707" s="33">
        <v>6.86</v>
      </c>
      <c r="M707" s="33">
        <v>7.08</v>
      </c>
      <c r="O707" s="1">
        <f t="shared" si="472"/>
        <v>44071</v>
      </c>
      <c r="P707" s="6">
        <f t="shared" si="473"/>
        <v>4.0481774251722058</v>
      </c>
      <c r="Q707" s="6">
        <f t="shared" si="474"/>
        <v>4.1840343006185776</v>
      </c>
      <c r="R707" s="6">
        <f t="shared" si="475"/>
        <v>4.3586095637051514</v>
      </c>
      <c r="S707" s="6">
        <f t="shared" si="476"/>
        <v>4.8510452058738718</v>
      </c>
      <c r="T707" s="6">
        <f t="shared" si="477"/>
        <v>5.3924161245972435</v>
      </c>
      <c r="U707" s="6">
        <f t="shared" si="478"/>
        <v>6.4355565875039105</v>
      </c>
      <c r="V707" s="6">
        <f t="shared" si="479"/>
        <v>7.1680440535125562</v>
      </c>
      <c r="W707" s="6">
        <f t="shared" si="480"/>
        <v>7.877486157057553</v>
      </c>
      <c r="X707" s="6">
        <f t="shared" si="481"/>
        <v>8.6382766473523009</v>
      </c>
      <c r="AC707" s="1">
        <f t="shared" si="482"/>
        <v>44071</v>
      </c>
      <c r="AD707" s="9">
        <f t="shared" si="483"/>
        <v>7.6093928655974549E-6</v>
      </c>
      <c r="AE707" s="9">
        <f t="shared" si="484"/>
        <v>8.6935262427389786E-6</v>
      </c>
      <c r="AF707" s="9">
        <f t="shared" si="485"/>
        <v>1.3454353845775278E-2</v>
      </c>
      <c r="AG707" s="9">
        <f t="shared" si="486"/>
        <v>4.1442587619714092E-3</v>
      </c>
      <c r="AH707" s="9">
        <f t="shared" si="487"/>
        <v>-2.0323350250884924E-2</v>
      </c>
      <c r="AI707" s="9">
        <f t="shared" si="488"/>
        <v>-1.7295565902275763E-2</v>
      </c>
      <c r="AJ707" s="9">
        <f t="shared" si="489"/>
        <v>-1.9327547164898769E-2</v>
      </c>
      <c r="AK707" s="9">
        <f t="shared" si="461"/>
        <v>-6.7553336575820353E-3</v>
      </c>
      <c r="AL707" s="9">
        <f t="shared" si="462"/>
        <v>3.1879695846801477E-3</v>
      </c>
      <c r="AQ707" s="1">
        <f t="shared" si="490"/>
        <v>44071</v>
      </c>
      <c r="AR707" s="12">
        <f t="shared" si="463"/>
        <v>5.7902859783005443E-11</v>
      </c>
      <c r="AS707" s="12">
        <f t="shared" si="464"/>
        <v>7.55773985331913E-11</v>
      </c>
      <c r="AT707" s="12">
        <f t="shared" si="465"/>
        <v>1.8101963740732802E-4</v>
      </c>
      <c r="AU707" s="12">
        <f t="shared" si="466"/>
        <v>1.7174880686176799E-5</v>
      </c>
      <c r="AV707" s="12">
        <f t="shared" si="467"/>
        <v>4.1303856542014431E-4</v>
      </c>
      <c r="AW707" s="12">
        <f t="shared" si="468"/>
        <v>2.9913659987996404E-4</v>
      </c>
      <c r="AX707" s="12">
        <f t="shared" si="469"/>
        <v>3.7355407941138644E-4</v>
      </c>
      <c r="AY707" s="12">
        <f t="shared" si="470"/>
        <v>4.5634532825260683E-5</v>
      </c>
      <c r="AZ707" s="12">
        <f t="shared" si="471"/>
        <v>1.0163150072845714E-5</v>
      </c>
      <c r="BE707" s="1">
        <f t="shared" si="491"/>
        <v>44071</v>
      </c>
      <c r="BF707" s="4">
        <f>lambda!$C$1*BF706</f>
        <v>2.9300523643099795E-5</v>
      </c>
      <c r="BG707" s="12">
        <f t="shared" si="492"/>
        <v>1.6965841120750433E-15</v>
      </c>
      <c r="BH707" s="12">
        <f t="shared" si="493"/>
        <v>2.2144573526057474E-15</v>
      </c>
      <c r="BI707" s="12">
        <f t="shared" si="494"/>
        <v>5.3039701657187671E-9</v>
      </c>
      <c r="BJ707" s="12">
        <f t="shared" si="495"/>
        <v>5.032329976127413E-10</v>
      </c>
      <c r="BK707" s="12">
        <f t="shared" si="496"/>
        <v>1.210224625160496E-8</v>
      </c>
      <c r="BL707" s="12">
        <f t="shared" si="497"/>
        <v>8.7648590172993699E-9</v>
      </c>
      <c r="BM707" s="12">
        <f t="shared" si="498"/>
        <v>1.0945330135769707E-8</v>
      </c>
      <c r="BN707" s="12">
        <f t="shared" si="499"/>
        <v>1.3371157079883643E-9</v>
      </c>
      <c r="BO707" s="12">
        <f t="shared" si="500"/>
        <v>2.9778561899778724E-10</v>
      </c>
    </row>
    <row r="708" spans="1:67" x14ac:dyDescent="0.25">
      <c r="A708" s="1">
        <v>44070</v>
      </c>
      <c r="B708" s="33">
        <v>4.03</v>
      </c>
      <c r="C708" s="33">
        <v>4.07</v>
      </c>
      <c r="D708" s="33">
        <v>4.13</v>
      </c>
      <c r="E708" s="33">
        <v>4.1900000000000004</v>
      </c>
      <c r="F708" s="33">
        <v>4.51</v>
      </c>
      <c r="G708" s="33">
        <v>4.84</v>
      </c>
      <c r="H708" s="33">
        <v>5.44</v>
      </c>
      <c r="I708" s="33">
        <v>5.9</v>
      </c>
      <c r="J708" s="33">
        <v>6.34</v>
      </c>
      <c r="K708" s="33">
        <v>6.7</v>
      </c>
      <c r="L708" s="33">
        <v>6.88</v>
      </c>
      <c r="M708" s="33">
        <v>7.08</v>
      </c>
      <c r="O708" s="1">
        <f t="shared" si="472"/>
        <v>44070</v>
      </c>
      <c r="P708" s="6">
        <f t="shared" si="473"/>
        <v>4.0481466211169881</v>
      </c>
      <c r="Q708" s="6">
        <f t="shared" si="474"/>
        <v>4.1839979267646932</v>
      </c>
      <c r="R708" s="6">
        <f t="shared" si="475"/>
        <v>4.3003600220219873</v>
      </c>
      <c r="S708" s="6">
        <f t="shared" si="476"/>
        <v>4.8309828198483284</v>
      </c>
      <c r="T708" s="6">
        <f t="shared" si="477"/>
        <v>5.5031293068781295</v>
      </c>
      <c r="U708" s="6">
        <f t="shared" si="478"/>
        <v>6.5478313092293678</v>
      </c>
      <c r="V708" s="6">
        <f t="shared" si="479"/>
        <v>7.3079322563321725</v>
      </c>
      <c r="W708" s="6">
        <f t="shared" si="480"/>
        <v>7.9308813525568693</v>
      </c>
      <c r="X708" s="6">
        <f t="shared" si="481"/>
        <v>8.6107819335781866</v>
      </c>
      <c r="AC708" s="1">
        <f t="shared" si="482"/>
        <v>44070</v>
      </c>
      <c r="AD708" s="9">
        <f t="shared" si="483"/>
        <v>-9.540003082500333E-3</v>
      </c>
      <c r="AE708" s="9">
        <f t="shared" si="484"/>
        <v>-2.3065016253503109E-3</v>
      </c>
      <c r="AF708" s="9">
        <f t="shared" si="485"/>
        <v>-6.7324572052857223E-3</v>
      </c>
      <c r="AG708" s="9">
        <f t="shared" si="486"/>
        <v>-2.055287275102553E-3</v>
      </c>
      <c r="AH708" s="9">
        <f t="shared" si="487"/>
        <v>1.8529239152382884E-3</v>
      </c>
      <c r="AI708" s="9">
        <f t="shared" si="488"/>
        <v>-5.7042574456144567E-3</v>
      </c>
      <c r="AJ708" s="9">
        <f t="shared" si="489"/>
        <v>-8.083122797395155E-3</v>
      </c>
      <c r="AK708" s="9">
        <f t="shared" si="461"/>
        <v>-1.4061978445416666E-2</v>
      </c>
      <c r="AL708" s="9">
        <f t="shared" si="462"/>
        <v>-1.2345841254899308E-2</v>
      </c>
      <c r="AQ708" s="1">
        <f t="shared" si="490"/>
        <v>44070</v>
      </c>
      <c r="AR708" s="12">
        <f t="shared" si="463"/>
        <v>9.1011658814115851E-5</v>
      </c>
      <c r="AS708" s="12">
        <f t="shared" si="464"/>
        <v>5.3199497477436261E-6</v>
      </c>
      <c r="AT708" s="12">
        <f t="shared" si="465"/>
        <v>4.5325980021003637E-5</v>
      </c>
      <c r="AU708" s="12">
        <f t="shared" si="466"/>
        <v>4.2242057831984772E-6</v>
      </c>
      <c r="AV708" s="12">
        <f t="shared" si="467"/>
        <v>3.4333270356619877E-6</v>
      </c>
      <c r="AW708" s="12">
        <f t="shared" si="468"/>
        <v>3.2538553005847968E-5</v>
      </c>
      <c r="AX708" s="12">
        <f t="shared" si="469"/>
        <v>6.5336874157769282E-5</v>
      </c>
      <c r="AY708" s="12">
        <f t="shared" si="470"/>
        <v>1.9773923779936294E-4</v>
      </c>
      <c r="AZ708" s="12">
        <f t="shared" si="471"/>
        <v>1.5241979629117372E-4</v>
      </c>
      <c r="BE708" s="1">
        <f t="shared" si="491"/>
        <v>44070</v>
      </c>
      <c r="BF708" s="4">
        <f>lambda!$C$1*BF707</f>
        <v>2.9067979804662495E-5</v>
      </c>
      <c r="BG708" s="12">
        <f t="shared" si="492"/>
        <v>2.6455250603975529E-9</v>
      </c>
      <c r="BH708" s="12">
        <f t="shared" si="493"/>
        <v>1.5464019182923107E-10</v>
      </c>
      <c r="BI708" s="12">
        <f t="shared" si="494"/>
        <v>1.3175346718770695E-9</v>
      </c>
      <c r="BJ708" s="12">
        <f t="shared" si="495"/>
        <v>1.2278912839675187E-10</v>
      </c>
      <c r="BK708" s="12">
        <f t="shared" si="496"/>
        <v>9.979988093542441E-11</v>
      </c>
      <c r="BL708" s="12">
        <f t="shared" si="497"/>
        <v>9.4583000164692883E-10</v>
      </c>
      <c r="BM708" s="12">
        <f t="shared" si="498"/>
        <v>1.8992109385178124E-9</v>
      </c>
      <c r="BN708" s="12">
        <f t="shared" si="499"/>
        <v>5.7478801709412363E-9</v>
      </c>
      <c r="BO708" s="12">
        <f t="shared" si="500"/>
        <v>4.430535560422609E-9</v>
      </c>
    </row>
    <row r="709" spans="1:67" x14ac:dyDescent="0.25">
      <c r="A709" s="1">
        <v>44069</v>
      </c>
      <c r="B709" s="33">
        <v>4.07</v>
      </c>
      <c r="C709" s="33">
        <v>4.1100000000000003</v>
      </c>
      <c r="D709" s="33">
        <v>4.16</v>
      </c>
      <c r="E709" s="33">
        <v>4.22</v>
      </c>
      <c r="F709" s="33">
        <v>4.53</v>
      </c>
      <c r="G709" s="33">
        <v>4.8499999999999996</v>
      </c>
      <c r="H709" s="33">
        <v>5.46</v>
      </c>
      <c r="I709" s="33">
        <v>5.93</v>
      </c>
      <c r="J709" s="33">
        <v>6.39</v>
      </c>
      <c r="K709" s="33">
        <v>6.76</v>
      </c>
      <c r="L709" s="33">
        <v>6.95</v>
      </c>
      <c r="M709" s="33">
        <v>7.14</v>
      </c>
      <c r="O709" s="1">
        <f t="shared" si="472"/>
        <v>44069</v>
      </c>
      <c r="P709" s="6">
        <f t="shared" si="473"/>
        <v>4.0869507538317862</v>
      </c>
      <c r="Q709" s="6">
        <f t="shared" si="474"/>
        <v>4.1936594626741375</v>
      </c>
      <c r="R709" s="6">
        <f t="shared" si="475"/>
        <v>4.329409689935293</v>
      </c>
      <c r="S709" s="6">
        <f t="shared" si="476"/>
        <v>4.8409220878909753</v>
      </c>
      <c r="T709" s="6">
        <f t="shared" si="477"/>
        <v>5.4929418681659126</v>
      </c>
      <c r="U709" s="6">
        <f t="shared" si="478"/>
        <v>6.5852885560502061</v>
      </c>
      <c r="V709" s="6">
        <f t="shared" si="479"/>
        <v>7.3672425534336945</v>
      </c>
      <c r="W709" s="6">
        <f t="shared" si="480"/>
        <v>8.0431930468052233</v>
      </c>
      <c r="X709" s="6">
        <f t="shared" si="481"/>
        <v>8.717748216137954</v>
      </c>
      <c r="AC709" s="1">
        <f t="shared" si="482"/>
        <v>44069</v>
      </c>
      <c r="AD709" s="9">
        <f t="shared" si="483"/>
        <v>-7.0912485836970634E-3</v>
      </c>
      <c r="AE709" s="9">
        <f t="shared" si="484"/>
        <v>-4.6052435124858786E-3</v>
      </c>
      <c r="AF709" s="9">
        <f t="shared" si="485"/>
        <v>-8.9044483712250235E-3</v>
      </c>
      <c r="AG709" s="9">
        <f t="shared" si="486"/>
        <v>1.2529035152370376E-2</v>
      </c>
      <c r="AH709" s="9">
        <f t="shared" si="487"/>
        <v>1.289120160535244E-2</v>
      </c>
      <c r="AI709" s="9">
        <f t="shared" si="488"/>
        <v>7.7209940694172657E-4</v>
      </c>
      <c r="AJ709" s="9">
        <f t="shared" si="489"/>
        <v>-2.2363047514734518E-3</v>
      </c>
      <c r="AK709" s="9">
        <f t="shared" ref="AK709:AK772" si="501">LN(W709/W710)</f>
        <v>1.4367943266978076E-3</v>
      </c>
      <c r="AL709" s="9">
        <f t="shared" ref="AL709:AL772" si="502">LN(X709/X710)</f>
        <v>1.532950856601637E-3</v>
      </c>
      <c r="AQ709" s="1">
        <f t="shared" si="490"/>
        <v>44069</v>
      </c>
      <c r="AR709" s="12">
        <f t="shared" ref="AR709:AR772" si="503">AD709^2</f>
        <v>5.0285806475785605E-5</v>
      </c>
      <c r="AS709" s="12">
        <f t="shared" ref="AS709:AS772" si="504">AE709^2</f>
        <v>2.1208267809293274E-5</v>
      </c>
      <c r="AT709" s="12">
        <f t="shared" ref="AT709:AT772" si="505">AF709^2</f>
        <v>7.9289200795811977E-5</v>
      </c>
      <c r="AU709" s="12">
        <f t="shared" ref="AU709:AU772" si="506">AG709^2</f>
        <v>1.5697672184933256E-4</v>
      </c>
      <c r="AV709" s="12">
        <f t="shared" ref="AV709:AV772" si="507">AH709^2</f>
        <v>1.6618307882984131E-4</v>
      </c>
      <c r="AW709" s="12">
        <f t="shared" ref="AW709:AW772" si="508">AI709^2</f>
        <v>5.961374941997659E-7</v>
      </c>
      <c r="AX709" s="12">
        <f t="shared" ref="AX709:AX772" si="509">AJ709^2</f>
        <v>5.001058941462737E-6</v>
      </c>
      <c r="AY709" s="12">
        <f t="shared" ref="AY709:AY772" si="510">AK709^2</f>
        <v>2.0643779372310062E-6</v>
      </c>
      <c r="AZ709" s="12">
        <f t="shared" ref="AZ709:AZ772" si="511">AL709^2</f>
        <v>2.3499383287556926E-6</v>
      </c>
      <c r="BE709" s="1">
        <f t="shared" si="491"/>
        <v>44069</v>
      </c>
      <c r="BF709" s="4">
        <f>lambda!$C$1*BF708</f>
        <v>2.883728155224454E-5</v>
      </c>
      <c r="BG709" s="12">
        <f t="shared" si="492"/>
        <v>1.4501059594239112E-9</v>
      </c>
      <c r="BH709" s="12">
        <f t="shared" si="493"/>
        <v>6.1158879005199465E-10</v>
      </c>
      <c r="BI709" s="12">
        <f t="shared" si="494"/>
        <v>2.2864850074012818E-9</v>
      </c>
      <c r="BJ709" s="12">
        <f t="shared" si="495"/>
        <v>4.5267819251175797E-9</v>
      </c>
      <c r="BK709" s="12">
        <f t="shared" si="496"/>
        <v>4.7922682334349831E-9</v>
      </c>
      <c r="BL709" s="12">
        <f t="shared" si="497"/>
        <v>1.7190984764088197E-11</v>
      </c>
      <c r="BM709" s="12">
        <f t="shared" si="498"/>
        <v>1.4421694475433098E-10</v>
      </c>
      <c r="BN709" s="12">
        <f t="shared" si="499"/>
        <v>5.9531047806172335E-11</v>
      </c>
      <c r="BO709" s="12">
        <f t="shared" si="500"/>
        <v>6.7765833216738892E-11</v>
      </c>
    </row>
    <row r="710" spans="1:67" x14ac:dyDescent="0.25">
      <c r="A710" s="1">
        <v>44068</v>
      </c>
      <c r="B710" s="33">
        <v>4.1399999999999997</v>
      </c>
      <c r="C710" s="33">
        <v>4.16</v>
      </c>
      <c r="D710" s="33">
        <v>4.2</v>
      </c>
      <c r="E710" s="33">
        <v>4.26</v>
      </c>
      <c r="F710" s="33">
        <v>4.5199999999999996</v>
      </c>
      <c r="G710" s="33">
        <v>4.82</v>
      </c>
      <c r="H710" s="33">
        <v>5.44</v>
      </c>
      <c r="I710" s="33">
        <v>5.92</v>
      </c>
      <c r="J710" s="33">
        <v>6.38</v>
      </c>
      <c r="K710" s="33">
        <v>6.75</v>
      </c>
      <c r="L710" s="33">
        <v>6.92</v>
      </c>
      <c r="M710" s="33">
        <v>7.12</v>
      </c>
      <c r="O710" s="1">
        <f t="shared" si="472"/>
        <v>44068</v>
      </c>
      <c r="P710" s="6">
        <f t="shared" si="473"/>
        <v>4.1160353387088122</v>
      </c>
      <c r="Q710" s="6">
        <f t="shared" si="474"/>
        <v>4.2130168241786059</v>
      </c>
      <c r="R710" s="6">
        <f t="shared" si="475"/>
        <v>4.3681328432968236</v>
      </c>
      <c r="S710" s="6">
        <f t="shared" si="476"/>
        <v>4.7806483790523435</v>
      </c>
      <c r="T710" s="6">
        <f t="shared" si="477"/>
        <v>5.4225857091826146</v>
      </c>
      <c r="U710" s="6">
        <f t="shared" si="478"/>
        <v>6.5802060210251696</v>
      </c>
      <c r="V710" s="6">
        <f t="shared" si="479"/>
        <v>7.3837363887084067</v>
      </c>
      <c r="W710" s="6">
        <f t="shared" si="480"/>
        <v>8.0316449307874667</v>
      </c>
      <c r="X710" s="6">
        <f t="shared" si="481"/>
        <v>8.7043945743956819</v>
      </c>
      <c r="AC710" s="1">
        <f t="shared" si="482"/>
        <v>44068</v>
      </c>
      <c r="AD710" s="9">
        <f t="shared" si="483"/>
        <v>-1.6356340143405566E-2</v>
      </c>
      <c r="AE710" s="9">
        <f t="shared" si="484"/>
        <v>-1.1433063386214708E-2</v>
      </c>
      <c r="AF710" s="9">
        <f t="shared" si="485"/>
        <v>-2.19935917061042E-3</v>
      </c>
      <c r="AG710" s="9">
        <f t="shared" si="486"/>
        <v>2.010750323131875E-5</v>
      </c>
      <c r="AH710" s="9">
        <f t="shared" si="487"/>
        <v>1.87725868969492E-3</v>
      </c>
      <c r="AI710" s="9">
        <f t="shared" si="488"/>
        <v>6.5574494084246543E-3</v>
      </c>
      <c r="AJ710" s="9">
        <f t="shared" si="489"/>
        <v>6.6066243057985368E-3</v>
      </c>
      <c r="AK710" s="9">
        <f t="shared" si="501"/>
        <v>1.2625184118718718E-2</v>
      </c>
      <c r="AL710" s="9">
        <f t="shared" si="502"/>
        <v>2.0186526649151978E-2</v>
      </c>
      <c r="AQ710" s="1">
        <f t="shared" si="490"/>
        <v>44068</v>
      </c>
      <c r="AR710" s="12">
        <f t="shared" si="503"/>
        <v>2.6752986288678039E-4</v>
      </c>
      <c r="AS710" s="12">
        <f t="shared" si="504"/>
        <v>1.3071493839320332E-4</v>
      </c>
      <c r="AT710" s="12">
        <f t="shared" si="505"/>
        <v>4.8371807613481543E-6</v>
      </c>
      <c r="AU710" s="12">
        <f t="shared" si="506"/>
        <v>4.04311686197494E-10</v>
      </c>
      <c r="AV710" s="12">
        <f t="shared" si="507"/>
        <v>3.524100188035088E-6</v>
      </c>
      <c r="AW710" s="12">
        <f t="shared" si="508"/>
        <v>4.3000142744048849E-5</v>
      </c>
      <c r="AX710" s="12">
        <f t="shared" si="509"/>
        <v>4.3647484717967997E-5</v>
      </c>
      <c r="AY710" s="12">
        <f t="shared" si="510"/>
        <v>1.5939527403154735E-4</v>
      </c>
      <c r="AZ710" s="12">
        <f t="shared" si="511"/>
        <v>4.0749585815692298E-4</v>
      </c>
      <c r="BE710" s="1">
        <f t="shared" si="491"/>
        <v>44068</v>
      </c>
      <c r="BF710" s="4">
        <f>lambda!$C$1*BF709</f>
        <v>2.860841423833784E-5</v>
      </c>
      <c r="BG710" s="12">
        <f t="shared" si="492"/>
        <v>7.6536051385907385E-9</v>
      </c>
      <c r="BH710" s="12">
        <f t="shared" si="493"/>
        <v>3.739547104691571E-9</v>
      </c>
      <c r="BI710" s="12">
        <f t="shared" si="494"/>
        <v>1.3838407096636642E-10</v>
      </c>
      <c r="BJ710" s="12">
        <f t="shared" si="495"/>
        <v>1.1566716200138768E-14</v>
      </c>
      <c r="BK710" s="12">
        <f t="shared" si="496"/>
        <v>1.0081891799671208E-10</v>
      </c>
      <c r="BL710" s="12">
        <f t="shared" si="497"/>
        <v>1.2301658959294066E-9</v>
      </c>
      <c r="BM710" s="12">
        <f t="shared" si="498"/>
        <v>1.2486853232731489E-9</v>
      </c>
      <c r="BN710" s="12">
        <f t="shared" si="499"/>
        <v>4.5600460271278809E-9</v>
      </c>
      <c r="BO710" s="12">
        <f t="shared" si="500"/>
        <v>1.1657810310560213E-8</v>
      </c>
    </row>
    <row r="711" spans="1:67" x14ac:dyDescent="0.25">
      <c r="A711" s="1">
        <v>44067</v>
      </c>
      <c r="B711" s="33">
        <v>4.17</v>
      </c>
      <c r="C711" s="33">
        <v>4.21</v>
      </c>
      <c r="D711" s="33">
        <v>4.25</v>
      </c>
      <c r="E711" s="33">
        <v>4.3</v>
      </c>
      <c r="F711" s="33">
        <v>4.54</v>
      </c>
      <c r="G711" s="33">
        <v>4.83</v>
      </c>
      <c r="H711" s="33">
        <v>5.43</v>
      </c>
      <c r="I711" s="33">
        <v>5.9</v>
      </c>
      <c r="J711" s="33">
        <v>6.34</v>
      </c>
      <c r="K711" s="33">
        <v>6.68</v>
      </c>
      <c r="L711" s="33">
        <v>6.85</v>
      </c>
      <c r="M711" s="33">
        <v>7.04</v>
      </c>
      <c r="O711" s="1">
        <f t="shared" ref="O711:O774" si="512">A711</f>
        <v>44067</v>
      </c>
      <c r="P711" s="6">
        <f t="shared" ref="P711:P774" si="513">((1+C711/100)^Q$2/(1+B711/100)^P$2-1)*100/(Q$2-P$2)</f>
        <v>4.1839122080819635</v>
      </c>
      <c r="Q711" s="6">
        <f t="shared" ref="Q711:Q774" si="514">((1+D711/100)^R$2/(1+C711/100)^Q$2-1)*100/(R$2-Q$2)</f>
        <v>4.2614609170729345</v>
      </c>
      <c r="R711" s="6">
        <f t="shared" ref="R711:R774" si="515">((1+E711/100)^S$2/(1+D711/100)^R$2-1)*100/(S$2-R$2)</f>
        <v>4.3777505087977175</v>
      </c>
      <c r="S711" s="6">
        <f t="shared" ref="S711:S774" si="516">((1+F711/100)^T$2/(1+E711/100)^S$2-1)*100/(T$2-S$2)</f>
        <v>4.7805522531160438</v>
      </c>
      <c r="T711" s="6">
        <f t="shared" ref="T711:T774" si="517">((1+G711/100)^U$2/(1+F711/100)^T$2-1)*100/(U$2-T$2)</f>
        <v>5.4124156619309138</v>
      </c>
      <c r="U711" s="6">
        <f t="shared" ref="U711:U774" si="518">((1+H711/100)^V$2/(1+G711/100)^U$2-1)*100/(V$2-U$2)</f>
        <v>6.5371978191125057</v>
      </c>
      <c r="V711" s="6">
        <f t="shared" ref="V711:V774" si="519">((1+I711/100)^W$2/(1+H711/100)^V$2-1)*100/(W$2-V$2)</f>
        <v>7.3351156028956037</v>
      </c>
      <c r="W711" s="6">
        <f t="shared" ref="W711:W774" si="520">((1+J711/100)^X$2/(1+I711/100)^W$2-1)*100/(X$2-W$2)</f>
        <v>7.9308813525568693</v>
      </c>
      <c r="X711" s="6">
        <f t="shared" ref="X711:X774" si="521">((1+K711/100)^Y$2/(1+J711/100)^X$2-1)*100/(Y$2-X$2)</f>
        <v>8.530444710087961</v>
      </c>
      <c r="AC711" s="1">
        <f t="shared" ref="AC711:AC774" si="522">O711</f>
        <v>44067</v>
      </c>
      <c r="AD711" s="9">
        <f t="shared" ref="AD711:AD774" si="523">LN(P711/P712)</f>
        <v>2.3443024576281016E-2</v>
      </c>
      <c r="AE711" s="9">
        <f t="shared" ref="AE711:AE774" si="524">LN(Q711/Q712)</f>
        <v>6.8218583506001627E-3</v>
      </c>
      <c r="AF711" s="9">
        <f t="shared" ref="AF711:AF774" si="525">LN(R711/R712)</f>
        <v>2.1827374379826845E-3</v>
      </c>
      <c r="AG711" s="9">
        <f t="shared" ref="AG711:AG774" si="526">LN(S711/S712)</f>
        <v>-1.461271590169951E-2</v>
      </c>
      <c r="AH711" s="9">
        <f t="shared" ref="AH711:AH774" si="527">LN(T711/T712)</f>
        <v>-1.1087643834686403E-2</v>
      </c>
      <c r="AI711" s="9">
        <f t="shared" ref="AI711:AI774" si="528">LN(U711/U712)</f>
        <v>-7.3295488153663655E-3</v>
      </c>
      <c r="AJ711" s="9">
        <f t="shared" ref="AJ711:AJ774" si="529">LN(V711/V712)</f>
        <v>-9.5042004183281646E-3</v>
      </c>
      <c r="AK711" s="9">
        <f t="shared" si="501"/>
        <v>-1.0658056690483529E-2</v>
      </c>
      <c r="AL711" s="9">
        <f t="shared" si="502"/>
        <v>-1.7083403680352993E-2</v>
      </c>
      <c r="AQ711" s="1">
        <f t="shared" ref="AQ711:AQ774" si="530">AC711</f>
        <v>44067</v>
      </c>
      <c r="AR711" s="12">
        <f t="shared" si="503"/>
        <v>5.495754012841157E-4</v>
      </c>
      <c r="AS711" s="12">
        <f t="shared" si="504"/>
        <v>4.6537751355653169E-5</v>
      </c>
      <c r="AT711" s="12">
        <f t="shared" si="505"/>
        <v>4.7643427231712137E-6</v>
      </c>
      <c r="AU711" s="12">
        <f t="shared" si="506"/>
        <v>2.1353146602378172E-4</v>
      </c>
      <c r="AV711" s="12">
        <f t="shared" si="507"/>
        <v>1.2293584580485941E-4</v>
      </c>
      <c r="AW711" s="12">
        <f t="shared" si="508"/>
        <v>5.372228583683849E-5</v>
      </c>
      <c r="AX711" s="12">
        <f t="shared" si="509"/>
        <v>9.0329825591749257E-5</v>
      </c>
      <c r="AY711" s="12">
        <f t="shared" si="510"/>
        <v>1.1359417241756071E-4</v>
      </c>
      <c r="AZ711" s="12">
        <f t="shared" si="511"/>
        <v>2.918426813058982E-4</v>
      </c>
      <c r="BE711" s="1">
        <f t="shared" ref="BE711:BE774" si="531">AQ711</f>
        <v>44067</v>
      </c>
      <c r="BF711" s="4">
        <f>lambda!$C$1*BF710</f>
        <v>2.8381363331684364E-5</v>
      </c>
      <c r="BG711" s="12">
        <f t="shared" ref="BG711:BG774" si="532">AR711*$BF711</f>
        <v>1.5597699142000721E-8</v>
      </c>
      <c r="BH711" s="12">
        <f t="shared" ref="BH711:BH774" si="533">AS711*$BF711</f>
        <v>1.3208048298643792E-9</v>
      </c>
      <c r="BI711" s="12">
        <f t="shared" ref="BI711:BI774" si="534">AT711*$BF711</f>
        <v>1.3521854186298872E-10</v>
      </c>
      <c r="BJ711" s="12">
        <f t="shared" ref="BJ711:BJ774" si="535">AU711*$BF711</f>
        <v>6.0603141199681642E-9</v>
      </c>
      <c r="BK711" s="12">
        <f t="shared" ref="BK711:BK774" si="536">AV711*$BF711</f>
        <v>3.4890869062756401E-9</v>
      </c>
      <c r="BL711" s="12">
        <f t="shared" ref="BL711:BL774" si="537">AW711*$BF711</f>
        <v>1.5247117133439142E-9</v>
      </c>
      <c r="BM711" s="12">
        <f t="shared" ref="BM711:BM774" si="538">AX711*$BF711</f>
        <v>2.5636835998071163E-9</v>
      </c>
      <c r="BN711" s="12">
        <f t="shared" ref="BN711:BN774" si="539">AY711*$BF711</f>
        <v>3.2239574797447888E-9</v>
      </c>
      <c r="BO711" s="12">
        <f t="shared" ref="BO711:BO774" si="540">AZ711*$BF711</f>
        <v>8.2828931738356646E-9</v>
      </c>
    </row>
    <row r="712" spans="1:67" x14ac:dyDescent="0.25">
      <c r="A712" s="1">
        <v>44064</v>
      </c>
      <c r="B712" s="33">
        <v>4.03</v>
      </c>
      <c r="C712" s="33">
        <v>4.09</v>
      </c>
      <c r="D712" s="33">
        <v>4.16</v>
      </c>
      <c r="E712" s="33">
        <v>4.2300000000000004</v>
      </c>
      <c r="F712" s="33">
        <v>4.54</v>
      </c>
      <c r="G712" s="33">
        <v>4.8499999999999996</v>
      </c>
      <c r="H712" s="33">
        <v>5.46</v>
      </c>
      <c r="I712" s="33">
        <v>5.94</v>
      </c>
      <c r="J712" s="33">
        <v>6.39</v>
      </c>
      <c r="K712" s="33">
        <v>6.75</v>
      </c>
      <c r="L712" s="33">
        <v>6.93</v>
      </c>
      <c r="M712" s="33">
        <v>7.14</v>
      </c>
      <c r="O712" s="1">
        <f t="shared" si="512"/>
        <v>44064</v>
      </c>
      <c r="P712" s="6">
        <f t="shared" si="513"/>
        <v>4.0869694073339957</v>
      </c>
      <c r="Q712" s="6">
        <f t="shared" si="514"/>
        <v>4.2324887686345569</v>
      </c>
      <c r="R712" s="6">
        <f t="shared" si="515"/>
        <v>4.3682054498364487</v>
      </c>
      <c r="S712" s="6">
        <f t="shared" si="516"/>
        <v>4.8509219994243624</v>
      </c>
      <c r="T712" s="6">
        <f t="shared" si="517"/>
        <v>5.4727605220227238</v>
      </c>
      <c r="U712" s="6">
        <f t="shared" si="518"/>
        <v>6.5852885560502061</v>
      </c>
      <c r="V712" s="6">
        <f t="shared" si="519"/>
        <v>7.4051623535806073</v>
      </c>
      <c r="W712" s="6">
        <f t="shared" si="520"/>
        <v>8.0158611911535615</v>
      </c>
      <c r="X712" s="6">
        <f t="shared" si="521"/>
        <v>8.6774256332738666</v>
      </c>
      <c r="AC712" s="1">
        <f t="shared" si="522"/>
        <v>44064</v>
      </c>
      <c r="AD712" s="9">
        <f t="shared" si="523"/>
        <v>-2.37040982537074E-3</v>
      </c>
      <c r="AE712" s="9">
        <f t="shared" si="524"/>
        <v>-2.2865341949024668E-3</v>
      </c>
      <c r="AF712" s="9">
        <f t="shared" si="525"/>
        <v>-2.2133415409407056E-3</v>
      </c>
      <c r="AG712" s="9">
        <f t="shared" si="526"/>
        <v>2.0756982243184292E-3</v>
      </c>
      <c r="AH712" s="9">
        <f t="shared" si="527"/>
        <v>5.5289837988628937E-3</v>
      </c>
      <c r="AI712" s="9">
        <f t="shared" si="528"/>
        <v>1.8059101237139316E-2</v>
      </c>
      <c r="AJ712" s="9">
        <f t="shared" si="529"/>
        <v>1.7620603088449802E-2</v>
      </c>
      <c r="AK712" s="9">
        <f t="shared" si="501"/>
        <v>1.5027178445854541E-2</v>
      </c>
      <c r="AL712" s="9">
        <f t="shared" si="502"/>
        <v>1.7052882917474161E-2</v>
      </c>
      <c r="AQ712" s="1">
        <f t="shared" si="530"/>
        <v>44064</v>
      </c>
      <c r="AR712" s="12">
        <f t="shared" si="503"/>
        <v>5.6188427402141426E-6</v>
      </c>
      <c r="AS712" s="12">
        <f t="shared" si="504"/>
        <v>5.2282386244582716E-6</v>
      </c>
      <c r="AT712" s="12">
        <f t="shared" si="505"/>
        <v>4.8988807768537774E-6</v>
      </c>
      <c r="AU712" s="12">
        <f t="shared" si="506"/>
        <v>4.3085231184386798E-6</v>
      </c>
      <c r="AV712" s="12">
        <f t="shared" si="507"/>
        <v>3.0569661848088357E-5</v>
      </c>
      <c r="AW712" s="12">
        <f t="shared" si="508"/>
        <v>3.2613113749324678E-4</v>
      </c>
      <c r="AX712" s="12">
        <f t="shared" si="509"/>
        <v>3.1048565320068668E-4</v>
      </c>
      <c r="AY712" s="12">
        <f t="shared" si="510"/>
        <v>2.2581609204355531E-4</v>
      </c>
      <c r="AZ712" s="12">
        <f t="shared" si="511"/>
        <v>2.9080081579708204E-4</v>
      </c>
      <c r="BE712" s="1">
        <f t="shared" si="531"/>
        <v>44064</v>
      </c>
      <c r="BF712" s="4">
        <f>lambda!$C$1*BF711</f>
        <v>2.8156114416353537E-5</v>
      </c>
      <c r="BG712" s="12">
        <f t="shared" si="532"/>
        <v>1.5820477908096682E-10</v>
      </c>
      <c r="BH712" s="12">
        <f t="shared" si="533"/>
        <v>1.4720688490624593E-10</v>
      </c>
      <c r="BI712" s="12">
        <f t="shared" si="534"/>
        <v>1.3793344766516986E-10</v>
      </c>
      <c r="BJ712" s="12">
        <f t="shared" si="535"/>
        <v>1.2131126988826381E-10</v>
      </c>
      <c r="BK712" s="12">
        <f t="shared" si="536"/>
        <v>8.6072289666401326E-10</v>
      </c>
      <c r="BL712" s="12">
        <f t="shared" si="537"/>
        <v>9.1825856219953831E-9</v>
      </c>
      <c r="BM712" s="12">
        <f t="shared" si="538"/>
        <v>8.7420695761547988E-9</v>
      </c>
      <c r="BN712" s="12">
        <f t="shared" si="539"/>
        <v>6.3581037246321653E-9</v>
      </c>
      <c r="BO712" s="12">
        <f t="shared" si="540"/>
        <v>8.1878210419515908E-9</v>
      </c>
    </row>
    <row r="713" spans="1:67" x14ac:dyDescent="0.25">
      <c r="A713" s="1">
        <v>44063</v>
      </c>
      <c r="B713" s="33">
        <v>4.04</v>
      </c>
      <c r="C713" s="33">
        <v>4.0999999999999996</v>
      </c>
      <c r="D713" s="33">
        <v>4.17</v>
      </c>
      <c r="E713" s="33">
        <v>4.24</v>
      </c>
      <c r="F713" s="33">
        <v>4.54</v>
      </c>
      <c r="G713" s="33">
        <v>4.84</v>
      </c>
      <c r="H713" s="33">
        <v>5.41</v>
      </c>
      <c r="I713" s="33">
        <v>5.87</v>
      </c>
      <c r="J713" s="33">
        <v>6.31</v>
      </c>
      <c r="K713" s="33">
        <v>6.66</v>
      </c>
      <c r="L713" s="33">
        <v>6.83</v>
      </c>
      <c r="M713" s="33">
        <v>7.01</v>
      </c>
      <c r="O713" s="1">
        <f t="shared" si="512"/>
        <v>44063</v>
      </c>
      <c r="P713" s="6">
        <f t="shared" si="513"/>
        <v>4.0966686908700645</v>
      </c>
      <c r="Q713" s="6">
        <f t="shared" si="514"/>
        <v>4.2421775716019461</v>
      </c>
      <c r="R713" s="6">
        <f t="shared" si="515"/>
        <v>4.3778844879751588</v>
      </c>
      <c r="S713" s="6">
        <f t="shared" si="516"/>
        <v>4.8408633921719346</v>
      </c>
      <c r="T713" s="6">
        <f t="shared" si="517"/>
        <v>5.4425852140266295</v>
      </c>
      <c r="U713" s="6">
        <f t="shared" si="518"/>
        <v>6.4674315620856904</v>
      </c>
      <c r="V713" s="6">
        <f t="shared" si="519"/>
        <v>7.2758218027124784</v>
      </c>
      <c r="W713" s="6">
        <f t="shared" si="520"/>
        <v>7.8963059533659967</v>
      </c>
      <c r="X713" s="6">
        <f t="shared" si="521"/>
        <v>8.5307050697413764</v>
      </c>
      <c r="AC713" s="1">
        <f t="shared" si="522"/>
        <v>44063</v>
      </c>
      <c r="AD713" s="9">
        <f t="shared" si="523"/>
        <v>-2.3621362932876272E-3</v>
      </c>
      <c r="AE713" s="9">
        <f t="shared" si="524"/>
        <v>2.2951209739821921E-3</v>
      </c>
      <c r="AF713" s="9">
        <f t="shared" si="525"/>
        <v>-2.208295082468564E-3</v>
      </c>
      <c r="AG713" s="9">
        <f t="shared" si="526"/>
        <v>2.0796162517932497E-3</v>
      </c>
      <c r="AH713" s="9">
        <f t="shared" si="527"/>
        <v>1.1147322248474572E-2</v>
      </c>
      <c r="AI713" s="9">
        <f t="shared" si="528"/>
        <v>1.5825427092522385E-2</v>
      </c>
      <c r="AJ713" s="9">
        <f t="shared" si="529"/>
        <v>2.3214439882909325E-2</v>
      </c>
      <c r="AK713" s="9">
        <f t="shared" si="501"/>
        <v>1.1733084750668787E-2</v>
      </c>
      <c r="AL713" s="9">
        <f t="shared" si="502"/>
        <v>7.7790318773009997E-3</v>
      </c>
      <c r="AQ713" s="1">
        <f t="shared" si="530"/>
        <v>44063</v>
      </c>
      <c r="AR713" s="12">
        <f t="shared" si="503"/>
        <v>5.5796878680666113E-6</v>
      </c>
      <c r="AS713" s="12">
        <f t="shared" si="504"/>
        <v>5.2675802852129658E-6</v>
      </c>
      <c r="AT713" s="12">
        <f t="shared" si="505"/>
        <v>4.8765671712548414E-6</v>
      </c>
      <c r="AU713" s="12">
        <f t="shared" si="506"/>
        <v>4.324803754722605E-6</v>
      </c>
      <c r="AV713" s="12">
        <f t="shared" si="507"/>
        <v>1.2426279331133618E-4</v>
      </c>
      <c r="AW713" s="12">
        <f t="shared" si="508"/>
        <v>2.5044414266074151E-4</v>
      </c>
      <c r="AX713" s="12">
        <f t="shared" si="509"/>
        <v>5.389102190772111E-4</v>
      </c>
      <c r="AY713" s="12">
        <f t="shared" si="510"/>
        <v>1.3766527776637645E-4</v>
      </c>
      <c r="AZ713" s="12">
        <f t="shared" si="511"/>
        <v>6.0513336948065113E-5</v>
      </c>
      <c r="BE713" s="1">
        <f t="shared" si="531"/>
        <v>44063</v>
      </c>
      <c r="BF713" s="4">
        <f>lambda!$C$1*BF712</f>
        <v>2.7932653190826924E-5</v>
      </c>
      <c r="BG713" s="12">
        <f t="shared" si="532"/>
        <v>1.5585548613176911E-10</v>
      </c>
      <c r="BH713" s="12">
        <f t="shared" si="533"/>
        <v>1.4713749326169096E-10</v>
      </c>
      <c r="BI713" s="12">
        <f t="shared" si="534"/>
        <v>1.3621545955643338E-10</v>
      </c>
      <c r="BJ713" s="12">
        <f t="shared" si="535"/>
        <v>1.2080324339905264E-10</v>
      </c>
      <c r="BK713" s="12">
        <f t="shared" si="536"/>
        <v>3.4709895100889611E-9</v>
      </c>
      <c r="BL713" s="12">
        <f t="shared" si="537"/>
        <v>6.9955693806164743E-9</v>
      </c>
      <c r="BM713" s="12">
        <f t="shared" si="538"/>
        <v>1.5053192250476296E-8</v>
      </c>
      <c r="BN713" s="12">
        <f t="shared" si="539"/>
        <v>3.8453564602670495E-9</v>
      </c>
      <c r="BO713" s="12">
        <f t="shared" si="540"/>
        <v>1.6902980543899557E-9</v>
      </c>
    </row>
    <row r="714" spans="1:67" x14ac:dyDescent="0.25">
      <c r="A714" s="1">
        <v>44062</v>
      </c>
      <c r="B714" s="33">
        <v>4.07</v>
      </c>
      <c r="C714" s="33">
        <v>4.12</v>
      </c>
      <c r="D714" s="33">
        <v>4.18</v>
      </c>
      <c r="E714" s="33">
        <v>4.25</v>
      </c>
      <c r="F714" s="33">
        <v>4.54</v>
      </c>
      <c r="G714" s="33">
        <v>4.82</v>
      </c>
      <c r="H714" s="33">
        <v>5.36</v>
      </c>
      <c r="I714" s="33">
        <v>5.79</v>
      </c>
      <c r="J714" s="33">
        <v>6.23</v>
      </c>
      <c r="K714" s="33">
        <v>6.59</v>
      </c>
      <c r="L714" s="33">
        <v>6.77</v>
      </c>
      <c r="M714" s="33">
        <v>6.97</v>
      </c>
      <c r="O714" s="1">
        <f t="shared" si="512"/>
        <v>44062</v>
      </c>
      <c r="P714" s="6">
        <f t="shared" si="513"/>
        <v>4.1063570187369614</v>
      </c>
      <c r="Q714" s="6">
        <f t="shared" si="514"/>
        <v>4.2324524253445794</v>
      </c>
      <c r="R714" s="6">
        <f t="shared" si="515"/>
        <v>4.3875628311472958</v>
      </c>
      <c r="S714" s="6">
        <f t="shared" si="516"/>
        <v>4.8308067146283218</v>
      </c>
      <c r="T714" s="6">
        <f t="shared" si="517"/>
        <v>5.3822518651865936</v>
      </c>
      <c r="U714" s="6">
        <f t="shared" si="518"/>
        <v>6.3658873052951259</v>
      </c>
      <c r="V714" s="6">
        <f t="shared" si="519"/>
        <v>7.1088630991796409</v>
      </c>
      <c r="W714" s="6">
        <f t="shared" si="520"/>
        <v>7.8041993304588386</v>
      </c>
      <c r="X714" s="6">
        <f t="shared" si="521"/>
        <v>8.4646018857988956</v>
      </c>
      <c r="AC714" s="1">
        <f t="shared" si="522"/>
        <v>44062</v>
      </c>
      <c r="AD714" s="9">
        <f t="shared" si="523"/>
        <v>-4.7145499425931062E-3</v>
      </c>
      <c r="AE714" s="9">
        <f t="shared" si="524"/>
        <v>-9.1225420560678335E-3</v>
      </c>
      <c r="AF714" s="9">
        <f t="shared" si="525"/>
        <v>-4.4015410975919E-3</v>
      </c>
      <c r="AG714" s="9">
        <f t="shared" si="526"/>
        <v>1.1348170515275077E-5</v>
      </c>
      <c r="AH714" s="9">
        <f t="shared" si="527"/>
        <v>-1.8561945390552915E-3</v>
      </c>
      <c r="AI714" s="9">
        <f t="shared" si="528"/>
        <v>-1.4181075659765778E-2</v>
      </c>
      <c r="AJ714" s="9">
        <f t="shared" si="529"/>
        <v>-1.6518273691421143E-2</v>
      </c>
      <c r="AK714" s="9">
        <f t="shared" si="501"/>
        <v>-8.8110589692642592E-3</v>
      </c>
      <c r="AL714" s="9">
        <f t="shared" si="502"/>
        <v>-9.3669852392965474E-3</v>
      </c>
      <c r="AQ714" s="1">
        <f t="shared" si="530"/>
        <v>44062</v>
      </c>
      <c r="AR714" s="12">
        <f t="shared" si="503"/>
        <v>2.2226981161204662E-5</v>
      </c>
      <c r="AS714" s="12">
        <f t="shared" si="504"/>
        <v>8.3220773564726333E-5</v>
      </c>
      <c r="AT714" s="12">
        <f t="shared" si="505"/>
        <v>1.9373564033790508E-5</v>
      </c>
      <c r="AU714" s="12">
        <f t="shared" si="506"/>
        <v>1.287809740437586E-10</v>
      </c>
      <c r="AV714" s="12">
        <f t="shared" si="507"/>
        <v>3.4454581668186861E-6</v>
      </c>
      <c r="AW714" s="12">
        <f t="shared" si="508"/>
        <v>2.0110290686800139E-4</v>
      </c>
      <c r="AX714" s="12">
        <f t="shared" si="509"/>
        <v>2.7285336574469585E-4</v>
      </c>
      <c r="AY714" s="12">
        <f t="shared" si="510"/>
        <v>7.7634760159852147E-5</v>
      </c>
      <c r="AZ714" s="12">
        <f t="shared" si="511"/>
        <v>8.7740412473199392E-5</v>
      </c>
      <c r="BE714" s="1">
        <f t="shared" si="531"/>
        <v>44062</v>
      </c>
      <c r="BF714" s="4">
        <f>lambda!$C$1*BF713</f>
        <v>2.7710965467090204E-5</v>
      </c>
      <c r="BG714" s="12">
        <f t="shared" si="532"/>
        <v>6.1593110739580687E-10</v>
      </c>
      <c r="BH714" s="12">
        <f t="shared" si="533"/>
        <v>2.3061279823966647E-9</v>
      </c>
      <c r="BI714" s="12">
        <f t="shared" si="534"/>
        <v>5.3686016391482957E-10</v>
      </c>
      <c r="BJ714" s="12">
        <f t="shared" si="535"/>
        <v>3.5686451245448346E-15</v>
      </c>
      <c r="BK714" s="12">
        <f t="shared" si="536"/>
        <v>9.5476972279016525E-11</v>
      </c>
      <c r="BL714" s="12">
        <f t="shared" si="537"/>
        <v>5.572755707550644E-9</v>
      </c>
      <c r="BM714" s="12">
        <f t="shared" si="538"/>
        <v>7.5610301957306003E-9</v>
      </c>
      <c r="BN714" s="12">
        <f t="shared" si="539"/>
        <v>2.1513341578354931E-9</v>
      </c>
      <c r="BO714" s="12">
        <f t="shared" si="540"/>
        <v>2.4313715401130788E-9</v>
      </c>
    </row>
    <row r="715" spans="1:67" x14ac:dyDescent="0.25">
      <c r="A715" s="1">
        <v>44061</v>
      </c>
      <c r="B715" s="33">
        <v>4.07</v>
      </c>
      <c r="C715" s="33">
        <v>4.13</v>
      </c>
      <c r="D715" s="33">
        <v>4.2</v>
      </c>
      <c r="E715" s="33">
        <v>4.2699999999999996</v>
      </c>
      <c r="F715" s="33">
        <v>4.55</v>
      </c>
      <c r="G715" s="33">
        <v>4.83</v>
      </c>
      <c r="H715" s="33">
        <v>5.4</v>
      </c>
      <c r="I715" s="33">
        <v>5.85</v>
      </c>
      <c r="J715" s="33">
        <v>6.29</v>
      </c>
      <c r="K715" s="33">
        <v>6.65</v>
      </c>
      <c r="L715" s="33">
        <v>6.83</v>
      </c>
      <c r="M715" s="33">
        <v>7.03</v>
      </c>
      <c r="O715" s="1">
        <f t="shared" si="512"/>
        <v>44061</v>
      </c>
      <c r="P715" s="6">
        <f t="shared" si="513"/>
        <v>4.1257623517462427</v>
      </c>
      <c r="Q715" s="6">
        <f t="shared" si="514"/>
        <v>4.2712398013368791</v>
      </c>
      <c r="R715" s="6">
        <f t="shared" si="515"/>
        <v>4.4069174330574334</v>
      </c>
      <c r="S715" s="6">
        <f t="shared" si="516"/>
        <v>4.8307518941210548</v>
      </c>
      <c r="T715" s="6">
        <f t="shared" si="517"/>
        <v>5.3922516496080375</v>
      </c>
      <c r="U715" s="6">
        <f t="shared" si="518"/>
        <v>6.4568055705568117</v>
      </c>
      <c r="V715" s="6">
        <f t="shared" si="519"/>
        <v>7.2272644462432538</v>
      </c>
      <c r="W715" s="6">
        <f t="shared" si="520"/>
        <v>7.8732664212389123</v>
      </c>
      <c r="X715" s="6">
        <f t="shared" si="521"/>
        <v>8.5442621927277784</v>
      </c>
      <c r="AC715" s="1">
        <f t="shared" si="522"/>
        <v>44061</v>
      </c>
      <c r="AD715" s="9">
        <f t="shared" si="523"/>
        <v>-9.3589100160414197E-3</v>
      </c>
      <c r="AE715" s="9">
        <f t="shared" si="524"/>
        <v>-1.3521905535992345E-2</v>
      </c>
      <c r="AF715" s="9">
        <f t="shared" si="525"/>
        <v>-8.7435096680120363E-3</v>
      </c>
      <c r="AG715" s="9">
        <f t="shared" si="526"/>
        <v>-2.0523718092366878E-2</v>
      </c>
      <c r="AH715" s="9">
        <f t="shared" si="527"/>
        <v>-2.9331771485976554E-2</v>
      </c>
      <c r="AI715" s="9">
        <f t="shared" si="528"/>
        <v>-2.446887660629021E-2</v>
      </c>
      <c r="AJ715" s="9">
        <f t="shared" si="529"/>
        <v>-1.7615772585786064E-2</v>
      </c>
      <c r="AK715" s="9">
        <f t="shared" si="501"/>
        <v>-7.6829555667232811E-3</v>
      </c>
      <c r="AL715" s="9">
        <f t="shared" si="502"/>
        <v>-1.4633640669300212E-3</v>
      </c>
      <c r="AQ715" s="1">
        <f t="shared" si="530"/>
        <v>44061</v>
      </c>
      <c r="AR715" s="12">
        <f t="shared" si="503"/>
        <v>8.7589196688360414E-5</v>
      </c>
      <c r="AS715" s="12">
        <f t="shared" si="504"/>
        <v>1.8284192932430042E-4</v>
      </c>
      <c r="AT715" s="12">
        <f t="shared" si="505"/>
        <v>7.6448961314619945E-5</v>
      </c>
      <c r="AU715" s="12">
        <f t="shared" si="506"/>
        <v>4.2122300433494752E-4</v>
      </c>
      <c r="AV715" s="12">
        <f t="shared" si="507"/>
        <v>8.6035281850554719E-4</v>
      </c>
      <c r="AW715" s="12">
        <f t="shared" si="508"/>
        <v>5.9872592237385626E-4</v>
      </c>
      <c r="AX715" s="12">
        <f t="shared" si="509"/>
        <v>3.1031544379413184E-4</v>
      </c>
      <c r="AY715" s="12">
        <f t="shared" si="510"/>
        <v>5.9027806240244254E-5</v>
      </c>
      <c r="AZ715" s="12">
        <f t="shared" si="511"/>
        <v>2.1414343923819714E-6</v>
      </c>
      <c r="BE715" s="1">
        <f t="shared" si="531"/>
        <v>44061</v>
      </c>
      <c r="BF715" s="4">
        <f>lambda!$C$1*BF714</f>
        <v>2.7491037169732344E-5</v>
      </c>
      <c r="BG715" s="12">
        <f t="shared" si="532"/>
        <v>2.4079178618267135E-9</v>
      </c>
      <c r="BH715" s="12">
        <f t="shared" si="533"/>
        <v>5.0265142752399175E-9</v>
      </c>
      <c r="BI715" s="12">
        <f t="shared" si="534"/>
        <v>2.1016612370876469E-9</v>
      </c>
      <c r="BJ715" s="12">
        <f t="shared" si="535"/>
        <v>1.157985726891837E-8</v>
      </c>
      <c r="BK715" s="12">
        <f t="shared" si="536"/>
        <v>2.3651991312619985E-8</v>
      </c>
      <c r="BL715" s="12">
        <f t="shared" si="537"/>
        <v>1.6459596586461965E-8</v>
      </c>
      <c r="BM715" s="12">
        <f t="shared" si="538"/>
        <v>8.5308933996864666E-9</v>
      </c>
      <c r="BN715" s="12">
        <f t="shared" si="539"/>
        <v>1.6227356153983137E-9</v>
      </c>
      <c r="BO715" s="12">
        <f t="shared" si="540"/>
        <v>5.8870252477515977E-11</v>
      </c>
    </row>
    <row r="716" spans="1:67" x14ac:dyDescent="0.25">
      <c r="A716" s="1">
        <v>44060</v>
      </c>
      <c r="B716" s="33">
        <v>4.09</v>
      </c>
      <c r="C716" s="33">
        <v>4.16</v>
      </c>
      <c r="D716" s="33">
        <v>4.24</v>
      </c>
      <c r="E716" s="33">
        <v>4.3099999999999996</v>
      </c>
      <c r="F716" s="33">
        <v>4.62</v>
      </c>
      <c r="G716" s="33">
        <v>4.93</v>
      </c>
      <c r="H716" s="33">
        <v>5.52</v>
      </c>
      <c r="I716" s="33">
        <v>5.97</v>
      </c>
      <c r="J716" s="33">
        <v>6.39</v>
      </c>
      <c r="K716" s="33">
        <v>6.72</v>
      </c>
      <c r="L716" s="33">
        <v>6.89</v>
      </c>
      <c r="M716" s="33">
        <v>7.09</v>
      </c>
      <c r="O716" s="1">
        <f t="shared" si="512"/>
        <v>44060</v>
      </c>
      <c r="P716" s="6">
        <f t="shared" si="513"/>
        <v>4.1645562414451831</v>
      </c>
      <c r="Q716" s="6">
        <f t="shared" si="514"/>
        <v>4.3293873492959989</v>
      </c>
      <c r="R716" s="6">
        <f t="shared" si="515"/>
        <v>4.4456183023990015</v>
      </c>
      <c r="S716" s="6">
        <f t="shared" si="516"/>
        <v>4.9309212923018153</v>
      </c>
      <c r="T716" s="6">
        <f t="shared" si="517"/>
        <v>5.552758409045544</v>
      </c>
      <c r="U716" s="6">
        <f t="shared" si="518"/>
        <v>6.6167451402131983</v>
      </c>
      <c r="V716" s="6">
        <f t="shared" si="519"/>
        <v>7.3557062727086837</v>
      </c>
      <c r="W716" s="6">
        <f t="shared" si="520"/>
        <v>7.933989344383682</v>
      </c>
      <c r="X716" s="6">
        <f t="shared" si="521"/>
        <v>8.5567747119516593</v>
      </c>
      <c r="AC716" s="1">
        <f t="shared" si="522"/>
        <v>44060</v>
      </c>
      <c r="AD716" s="9">
        <f t="shared" si="523"/>
        <v>4.6667075793431637E-3</v>
      </c>
      <c r="AE716" s="9">
        <f t="shared" si="524"/>
        <v>1.1256743279511741E-2</v>
      </c>
      <c r="AF716" s="9">
        <f t="shared" si="525"/>
        <v>1.5369928045900141E-2</v>
      </c>
      <c r="AG716" s="9">
        <f t="shared" si="526"/>
        <v>4.1493389200726774E-2</v>
      </c>
      <c r="AH716" s="9">
        <f t="shared" si="527"/>
        <v>5.000092891627532E-2</v>
      </c>
      <c r="AI716" s="9">
        <f t="shared" si="528"/>
        <v>4.4470399402608649E-2</v>
      </c>
      <c r="AJ716" s="9">
        <f t="shared" si="529"/>
        <v>3.1021031454372371E-2</v>
      </c>
      <c r="AK716" s="9">
        <f t="shared" si="501"/>
        <v>2.5916759312057412E-2</v>
      </c>
      <c r="AL716" s="9">
        <f t="shared" si="502"/>
        <v>1.2365462220109829E-2</v>
      </c>
      <c r="AQ716" s="1">
        <f t="shared" si="530"/>
        <v>44060</v>
      </c>
      <c r="AR716" s="12">
        <f t="shared" si="503"/>
        <v>2.1778159631098932E-5</v>
      </c>
      <c r="AS716" s="12">
        <f t="shared" si="504"/>
        <v>1.2671426926083275E-4</v>
      </c>
      <c r="AT716" s="12">
        <f t="shared" si="505"/>
        <v>2.3623468813614772E-4</v>
      </c>
      <c r="AU716" s="12">
        <f t="shared" si="506"/>
        <v>1.7217013473629892E-3</v>
      </c>
      <c r="AV716" s="12">
        <f t="shared" si="507"/>
        <v>2.5000928924904173E-3</v>
      </c>
      <c r="AW716" s="12">
        <f t="shared" si="508"/>
        <v>1.9776164230275355E-3</v>
      </c>
      <c r="AX716" s="12">
        <f t="shared" si="509"/>
        <v>9.6230439249316002E-4</v>
      </c>
      <c r="AY716" s="12">
        <f t="shared" si="510"/>
        <v>6.7167841323911457E-4</v>
      </c>
      <c r="AZ716" s="12">
        <f t="shared" si="511"/>
        <v>1.529046559169635E-4</v>
      </c>
      <c r="BE716" s="1">
        <f t="shared" si="531"/>
        <v>44060</v>
      </c>
      <c r="BF716" s="4">
        <f>lambda!$C$1*BF715</f>
        <v>2.7272854335051931E-5</v>
      </c>
      <c r="BG716" s="12">
        <f t="shared" si="532"/>
        <v>5.9395257530446946E-10</v>
      </c>
      <c r="BH716" s="12">
        <f t="shared" si="533"/>
        <v>3.4558598077232402E-9</v>
      </c>
      <c r="BI716" s="12">
        <f t="shared" si="534"/>
        <v>6.4427942384235775E-9</v>
      </c>
      <c r="BJ716" s="12">
        <f t="shared" si="535"/>
        <v>4.6955710055093452E-8</v>
      </c>
      <c r="BK716" s="12">
        <f t="shared" si="536"/>
        <v>6.8184669280989802E-8</v>
      </c>
      <c r="BL716" s="12">
        <f t="shared" si="537"/>
        <v>5.3935244635836417E-8</v>
      </c>
      <c r="BM716" s="12">
        <f t="shared" si="538"/>
        <v>2.6244787522446593E-8</v>
      </c>
      <c r="BN716" s="12">
        <f t="shared" si="539"/>
        <v>1.8318587524269187E-8</v>
      </c>
      <c r="BO716" s="12">
        <f t="shared" si="540"/>
        <v>4.1701464079745817E-9</v>
      </c>
    </row>
    <row r="717" spans="1:67" x14ac:dyDescent="0.25">
      <c r="A717" s="1">
        <v>44057</v>
      </c>
      <c r="B717" s="33">
        <v>4.07</v>
      </c>
      <c r="C717" s="33">
        <v>4.1399999999999997</v>
      </c>
      <c r="D717" s="33">
        <v>4.21</v>
      </c>
      <c r="E717" s="33">
        <v>4.2699999999999996</v>
      </c>
      <c r="F717" s="33">
        <v>4.5</v>
      </c>
      <c r="G717" s="33">
        <v>4.76</v>
      </c>
      <c r="H717" s="33">
        <v>5.31</v>
      </c>
      <c r="I717" s="33">
        <v>5.76</v>
      </c>
      <c r="J717" s="33">
        <v>6.19</v>
      </c>
      <c r="K717" s="33">
        <v>6.56</v>
      </c>
      <c r="L717" s="33">
        <v>6.74</v>
      </c>
      <c r="M717" s="33">
        <v>6.94</v>
      </c>
      <c r="O717" s="1">
        <f t="shared" si="512"/>
        <v>44057</v>
      </c>
      <c r="P717" s="6">
        <f t="shared" si="513"/>
        <v>4.1451667529939229</v>
      </c>
      <c r="Q717" s="6">
        <f t="shared" si="514"/>
        <v>4.2809258185820376</v>
      </c>
      <c r="R717" s="6">
        <f t="shared" si="515"/>
        <v>4.3778118936304011</v>
      </c>
      <c r="S717" s="6">
        <f t="shared" si="516"/>
        <v>4.7305073367219563</v>
      </c>
      <c r="T717" s="6">
        <f t="shared" si="517"/>
        <v>5.2819422793434656</v>
      </c>
      <c r="U717" s="6">
        <f t="shared" si="518"/>
        <v>6.3289426163615996</v>
      </c>
      <c r="V717" s="6">
        <f t="shared" si="519"/>
        <v>7.1310275766549474</v>
      </c>
      <c r="W717" s="6">
        <f t="shared" si="520"/>
        <v>7.7310077264331953</v>
      </c>
      <c r="X717" s="6">
        <f t="shared" si="521"/>
        <v>8.4516177347519381</v>
      </c>
      <c r="AC717" s="1">
        <f t="shared" si="522"/>
        <v>44057</v>
      </c>
      <c r="AD717" s="9">
        <f t="shared" si="523"/>
        <v>1.4132905070863858E-2</v>
      </c>
      <c r="AE717" s="9">
        <f t="shared" si="524"/>
        <v>1.5968426804081511E-2</v>
      </c>
      <c r="AF717" s="9">
        <f t="shared" si="525"/>
        <v>6.6386730263502313E-3</v>
      </c>
      <c r="AG717" s="9">
        <f t="shared" si="526"/>
        <v>-2.9880793119497478E-5</v>
      </c>
      <c r="AH717" s="9">
        <f t="shared" si="527"/>
        <v>5.6958135686327052E-3</v>
      </c>
      <c r="AI717" s="9">
        <f t="shared" si="528"/>
        <v>1.7855065862652831E-2</v>
      </c>
      <c r="AJ717" s="9">
        <f t="shared" si="529"/>
        <v>2.5191061570806444E-2</v>
      </c>
      <c r="AK717" s="9">
        <f t="shared" si="501"/>
        <v>1.345622264496343E-2</v>
      </c>
      <c r="AL717" s="9">
        <f t="shared" si="502"/>
        <v>1.8992555424207882E-2</v>
      </c>
      <c r="AQ717" s="1">
        <f t="shared" si="530"/>
        <v>44057</v>
      </c>
      <c r="AR717" s="12">
        <f t="shared" si="503"/>
        <v>1.9973900574204935E-4</v>
      </c>
      <c r="AS717" s="12">
        <f t="shared" si="504"/>
        <v>2.5499065459730884E-4</v>
      </c>
      <c r="AT717" s="12">
        <f t="shared" si="505"/>
        <v>4.4071979550790137E-5</v>
      </c>
      <c r="AU717" s="12">
        <f t="shared" si="506"/>
        <v>8.9286179745020781E-10</v>
      </c>
      <c r="AV717" s="12">
        <f t="shared" si="507"/>
        <v>3.2442292208620431E-5</v>
      </c>
      <c r="AW717" s="12">
        <f t="shared" si="508"/>
        <v>3.188033769596705E-4</v>
      </c>
      <c r="AX717" s="12">
        <f t="shared" si="509"/>
        <v>6.3458958306416126E-4</v>
      </c>
      <c r="AY717" s="12">
        <f t="shared" si="510"/>
        <v>1.8106992787082662E-4</v>
      </c>
      <c r="AZ717" s="12">
        <f t="shared" si="511"/>
        <v>3.6071716154160825E-4</v>
      </c>
      <c r="BE717" s="1">
        <f t="shared" si="531"/>
        <v>44057</v>
      </c>
      <c r="BF717" s="4">
        <f>lambda!$C$1*BF716</f>
        <v>2.7056403110170566E-5</v>
      </c>
      <c r="BG717" s="12">
        <f t="shared" si="532"/>
        <v>5.4042190561815607E-9</v>
      </c>
      <c r="BH717" s="12">
        <f t="shared" si="533"/>
        <v>6.8991299401110553E-9</v>
      </c>
      <c r="BI717" s="12">
        <f t="shared" si="534"/>
        <v>1.1924292445893719E-9</v>
      </c>
      <c r="BJ717" s="12">
        <f t="shared" si="535"/>
        <v>2.4157628713484286E-14</v>
      </c>
      <c r="BK717" s="12">
        <f t="shared" si="536"/>
        <v>8.7777173581438013E-10</v>
      </c>
      <c r="BL717" s="12">
        <f t="shared" si="537"/>
        <v>8.6256726799045078E-9</v>
      </c>
      <c r="BM717" s="12">
        <f t="shared" si="538"/>
        <v>1.7169711568899016E-8</v>
      </c>
      <c r="BN717" s="12">
        <f t="shared" si="539"/>
        <v>4.8991009596025938E-9</v>
      </c>
      <c r="BO717" s="12">
        <f t="shared" si="540"/>
        <v>9.7597089314262682E-9</v>
      </c>
    </row>
    <row r="718" spans="1:67" x14ac:dyDescent="0.25">
      <c r="A718" s="1">
        <v>44056</v>
      </c>
      <c r="B718" s="33">
        <v>3.99</v>
      </c>
      <c r="C718" s="33">
        <v>4.07</v>
      </c>
      <c r="D718" s="33">
        <v>4.1399999999999997</v>
      </c>
      <c r="E718" s="33">
        <v>4.21</v>
      </c>
      <c r="F718" s="33">
        <v>4.47</v>
      </c>
      <c r="G718" s="33">
        <v>4.7300000000000004</v>
      </c>
      <c r="H718" s="33">
        <v>5.25</v>
      </c>
      <c r="I718" s="33">
        <v>5.67</v>
      </c>
      <c r="J718" s="33">
        <v>6.1</v>
      </c>
      <c r="K718" s="33">
        <v>6.46</v>
      </c>
      <c r="L718" s="33">
        <v>6.65</v>
      </c>
      <c r="M718" s="33">
        <v>6.86</v>
      </c>
      <c r="O718" s="1">
        <f t="shared" si="512"/>
        <v>44056</v>
      </c>
      <c r="P718" s="6">
        <f t="shared" si="513"/>
        <v>4.0869955371584332</v>
      </c>
      <c r="Q718" s="6">
        <f t="shared" si="514"/>
        <v>4.2131090724148557</v>
      </c>
      <c r="R718" s="6">
        <f t="shared" si="515"/>
        <v>4.3488452881933704</v>
      </c>
      <c r="S718" s="6">
        <f t="shared" si="516"/>
        <v>4.7306486901449007</v>
      </c>
      <c r="T718" s="6">
        <f t="shared" si="517"/>
        <v>5.2519428375580102</v>
      </c>
      <c r="U718" s="6">
        <f t="shared" si="518"/>
        <v>6.2169417956251527</v>
      </c>
      <c r="V718" s="6">
        <f t="shared" si="519"/>
        <v>6.9536331794532558</v>
      </c>
      <c r="W718" s="6">
        <f t="shared" si="520"/>
        <v>7.6276743627793877</v>
      </c>
      <c r="X718" s="6">
        <f t="shared" si="521"/>
        <v>8.2926146336722564</v>
      </c>
      <c r="AC718" s="1">
        <f t="shared" si="522"/>
        <v>44056</v>
      </c>
      <c r="AD718" s="9">
        <f t="shared" si="523"/>
        <v>-7.0938818786172681E-3</v>
      </c>
      <c r="AE718" s="9">
        <f t="shared" si="524"/>
        <v>-6.8758434655152917E-3</v>
      </c>
      <c r="AF718" s="9">
        <f t="shared" si="525"/>
        <v>-6.6552552241778834E-3</v>
      </c>
      <c r="AG718" s="9">
        <f t="shared" si="526"/>
        <v>2.1364740240427719E-3</v>
      </c>
      <c r="AH718" s="9">
        <f t="shared" si="527"/>
        <v>9.621195302764592E-3</v>
      </c>
      <c r="AI718" s="9">
        <f t="shared" si="528"/>
        <v>1.0346174803041387E-2</v>
      </c>
      <c r="AJ718" s="9">
        <f t="shared" si="529"/>
        <v>1.0076813430783316E-2</v>
      </c>
      <c r="AK718" s="9">
        <f t="shared" si="501"/>
        <v>6.0318144516244617E-3</v>
      </c>
      <c r="AL718" s="9">
        <f t="shared" si="502"/>
        <v>-1.280687595402635E-2</v>
      </c>
      <c r="AQ718" s="1">
        <f t="shared" si="530"/>
        <v>44056</v>
      </c>
      <c r="AR718" s="12">
        <f t="shared" si="503"/>
        <v>5.0323160107774463E-5</v>
      </c>
      <c r="AS718" s="12">
        <f t="shared" si="504"/>
        <v>4.7277223362269335E-5</v>
      </c>
      <c r="AT718" s="12">
        <f t="shared" si="505"/>
        <v>4.4292422098947011E-5</v>
      </c>
      <c r="AU718" s="12">
        <f t="shared" si="506"/>
        <v>4.5645212554095148E-6</v>
      </c>
      <c r="AV718" s="12">
        <f t="shared" si="507"/>
        <v>9.2567399053939452E-5</v>
      </c>
      <c r="AW718" s="12">
        <f t="shared" si="508"/>
        <v>1.0704333305508847E-4</v>
      </c>
      <c r="AX718" s="12">
        <f t="shared" si="509"/>
        <v>1.0154216891881502E-4</v>
      </c>
      <c r="AY718" s="12">
        <f t="shared" si="510"/>
        <v>3.6382785578825703E-5</v>
      </c>
      <c r="AZ718" s="12">
        <f t="shared" si="511"/>
        <v>1.6401607170181832E-4</v>
      </c>
      <c r="BE718" s="1">
        <f t="shared" si="531"/>
        <v>44056</v>
      </c>
      <c r="BF718" s="4">
        <f>lambda!$C$1*BF717</f>
        <v>2.684166975215334E-5</v>
      </c>
      <c r="BG718" s="12">
        <f t="shared" si="532"/>
        <v>1.3507576444976195E-9</v>
      </c>
      <c r="BH718" s="12">
        <f t="shared" si="533"/>
        <v>1.2689996162888222E-9</v>
      </c>
      <c r="BI718" s="12">
        <f t="shared" si="534"/>
        <v>1.1888825665029141E-9</v>
      </c>
      <c r="BJ718" s="12">
        <f t="shared" si="535"/>
        <v>1.2251937211438657E-10</v>
      </c>
      <c r="BK718" s="12">
        <f t="shared" si="536"/>
        <v>2.4846635552216341E-9</v>
      </c>
      <c r="BL718" s="12">
        <f t="shared" si="537"/>
        <v>2.8732217950344442E-9</v>
      </c>
      <c r="BM718" s="12">
        <f t="shared" si="538"/>
        <v>2.7255613640362023E-9</v>
      </c>
      <c r="BN718" s="12">
        <f t="shared" si="539"/>
        <v>9.7657471517024668E-10</v>
      </c>
      <c r="BO718" s="12">
        <f t="shared" si="540"/>
        <v>4.40246523066571E-9</v>
      </c>
    </row>
    <row r="719" spans="1:67" x14ac:dyDescent="0.25">
      <c r="A719" s="1">
        <v>44055</v>
      </c>
      <c r="B719" s="33">
        <v>4.0199999999999996</v>
      </c>
      <c r="C719" s="33">
        <v>4.0999999999999996</v>
      </c>
      <c r="D719" s="33">
        <v>4.17</v>
      </c>
      <c r="E719" s="33">
        <v>4.24</v>
      </c>
      <c r="F719" s="33">
        <v>4.4800000000000004</v>
      </c>
      <c r="G719" s="33">
        <v>4.72</v>
      </c>
      <c r="H719" s="33">
        <v>5.22</v>
      </c>
      <c r="I719" s="33">
        <v>5.63</v>
      </c>
      <c r="J719" s="33">
        <v>6.06</v>
      </c>
      <c r="K719" s="33">
        <v>6.46</v>
      </c>
      <c r="L719" s="33">
        <v>6.68</v>
      </c>
      <c r="M719" s="33">
        <v>6.91</v>
      </c>
      <c r="O719" s="1">
        <f t="shared" si="512"/>
        <v>44055</v>
      </c>
      <c r="P719" s="6">
        <f t="shared" si="513"/>
        <v>4.1160912796017968</v>
      </c>
      <c r="Q719" s="6">
        <f t="shared" si="514"/>
        <v>4.2421775716019461</v>
      </c>
      <c r="R719" s="6">
        <f t="shared" si="515"/>
        <v>4.3778844879751588</v>
      </c>
      <c r="S719" s="6">
        <f t="shared" si="516"/>
        <v>4.720552570990022</v>
      </c>
      <c r="T719" s="6">
        <f t="shared" si="517"/>
        <v>5.2016551714433534</v>
      </c>
      <c r="U719" s="6">
        <f t="shared" si="518"/>
        <v>6.15295182558242</v>
      </c>
      <c r="V719" s="6">
        <f t="shared" si="519"/>
        <v>6.8839145758654912</v>
      </c>
      <c r="W719" s="6">
        <f t="shared" si="520"/>
        <v>7.5818041257787421</v>
      </c>
      <c r="X719" s="6">
        <f t="shared" si="521"/>
        <v>8.3995000941298059</v>
      </c>
      <c r="AC719" s="1">
        <f t="shared" si="522"/>
        <v>44055</v>
      </c>
      <c r="AD719" s="9">
        <f t="shared" si="523"/>
        <v>1.4236082667760198E-2</v>
      </c>
      <c r="AE719" s="9">
        <f t="shared" si="524"/>
        <v>9.1686831262244948E-3</v>
      </c>
      <c r="AF719" s="9">
        <f t="shared" si="525"/>
        <v>4.4125150043040082E-3</v>
      </c>
      <c r="AG719" s="9">
        <f t="shared" si="526"/>
        <v>-1.0589647670234195E-2</v>
      </c>
      <c r="AH719" s="9">
        <f t="shared" si="527"/>
        <v>-5.7777517768230072E-3</v>
      </c>
      <c r="AI719" s="9">
        <f t="shared" si="528"/>
        <v>1.1345720936170747E-2</v>
      </c>
      <c r="AJ719" s="9">
        <f t="shared" si="529"/>
        <v>1.4141684251538627E-2</v>
      </c>
      <c r="AK719" s="9">
        <f t="shared" si="501"/>
        <v>-4.1233333295964359E-3</v>
      </c>
      <c r="AL719" s="9">
        <f t="shared" si="502"/>
        <v>3.155772410039628E-3</v>
      </c>
      <c r="AQ719" s="1">
        <f t="shared" si="530"/>
        <v>44055</v>
      </c>
      <c r="AR719" s="12">
        <f t="shared" si="503"/>
        <v>2.0266604972330233E-4</v>
      </c>
      <c r="AS719" s="12">
        <f t="shared" si="504"/>
        <v>8.4064750269113777E-5</v>
      </c>
      <c r="AT719" s="12">
        <f t="shared" si="505"/>
        <v>1.9470288663208003E-5</v>
      </c>
      <c r="AU719" s="12">
        <f t="shared" si="506"/>
        <v>1.1214063777969652E-4</v>
      </c>
      <c r="AV719" s="12">
        <f t="shared" si="507"/>
        <v>3.338241559458142E-5</v>
      </c>
      <c r="AW719" s="12">
        <f t="shared" si="508"/>
        <v>1.2872538356146322E-4</v>
      </c>
      <c r="AX719" s="12">
        <f t="shared" si="509"/>
        <v>1.9998723347021559E-4</v>
      </c>
      <c r="AY719" s="12">
        <f t="shared" si="510"/>
        <v>1.700187774696083E-5</v>
      </c>
      <c r="AZ719" s="12">
        <f t="shared" si="511"/>
        <v>9.9588995039673218E-6</v>
      </c>
      <c r="BE719" s="1">
        <f t="shared" si="531"/>
        <v>44055</v>
      </c>
      <c r="BF719" s="4">
        <f>lambda!$C$1*BF718</f>
        <v>2.6628640627136252E-5</v>
      </c>
      <c r="BG719" s="12">
        <f t="shared" si="532"/>
        <v>5.3967214054031446E-9</v>
      </c>
      <c r="BH719" s="12">
        <f t="shared" si="533"/>
        <v>2.2385300243261863E-9</v>
      </c>
      <c r="BI719" s="12">
        <f t="shared" si="534"/>
        <v>5.1846731971917107E-10</v>
      </c>
      <c r="BJ719" s="12">
        <f t="shared" si="535"/>
        <v>2.9861527431333973E-9</v>
      </c>
      <c r="BK719" s="12">
        <f t="shared" si="536"/>
        <v>8.8892834813381761E-10</v>
      </c>
      <c r="BL719" s="12">
        <f t="shared" si="537"/>
        <v>3.4277819784484764E-9</v>
      </c>
      <c r="BM719" s="12">
        <f t="shared" si="538"/>
        <v>5.3253881700935656E-9</v>
      </c>
      <c r="BN719" s="12">
        <f t="shared" si="539"/>
        <v>4.5273689251032496E-10</v>
      </c>
      <c r="BO719" s="12">
        <f t="shared" si="540"/>
        <v>2.6519195593291132E-10</v>
      </c>
    </row>
    <row r="720" spans="1:67" x14ac:dyDescent="0.25">
      <c r="A720" s="1">
        <v>44054</v>
      </c>
      <c r="B720" s="33">
        <v>3.94</v>
      </c>
      <c r="C720" s="33">
        <v>4.03</v>
      </c>
      <c r="D720" s="33">
        <v>4.1100000000000003</v>
      </c>
      <c r="E720" s="33">
        <v>4.1900000000000004</v>
      </c>
      <c r="F720" s="33">
        <v>4.4800000000000004</v>
      </c>
      <c r="G720" s="33">
        <v>4.7300000000000004</v>
      </c>
      <c r="H720" s="33">
        <v>5.2</v>
      </c>
      <c r="I720" s="33">
        <v>5.59</v>
      </c>
      <c r="J720" s="33">
        <v>6.04</v>
      </c>
      <c r="K720" s="33">
        <v>6.44</v>
      </c>
      <c r="L720" s="33">
        <v>6.66</v>
      </c>
      <c r="M720" s="33">
        <v>6.88</v>
      </c>
      <c r="O720" s="1">
        <f t="shared" si="512"/>
        <v>44054</v>
      </c>
      <c r="P720" s="6">
        <f t="shared" si="513"/>
        <v>4.0579093876106143</v>
      </c>
      <c r="Q720" s="6">
        <f t="shared" si="514"/>
        <v>4.2034601547763728</v>
      </c>
      <c r="R720" s="6">
        <f t="shared" si="515"/>
        <v>4.3586095637051514</v>
      </c>
      <c r="S720" s="6">
        <f t="shared" si="516"/>
        <v>4.7708071791918494</v>
      </c>
      <c r="T720" s="6">
        <f t="shared" si="517"/>
        <v>5.2317960332135538</v>
      </c>
      <c r="U720" s="6">
        <f t="shared" si="518"/>
        <v>6.0835366783032363</v>
      </c>
      <c r="V720" s="6">
        <f t="shared" si="519"/>
        <v>6.7872495436763884</v>
      </c>
      <c r="W720" s="6">
        <f t="shared" si="520"/>
        <v>7.613130972560171</v>
      </c>
      <c r="X720" s="6">
        <f t="shared" si="521"/>
        <v>8.3730349644013646</v>
      </c>
      <c r="AC720" s="1">
        <f t="shared" si="522"/>
        <v>44054</v>
      </c>
      <c r="AD720" s="9">
        <f t="shared" si="523"/>
        <v>7.1990795589093387E-3</v>
      </c>
      <c r="AE720" s="9">
        <f t="shared" si="524"/>
        <v>-1.1322861452742808E-5</v>
      </c>
      <c r="AF720" s="9">
        <f t="shared" si="525"/>
        <v>-4.4533735123465342E-3</v>
      </c>
      <c r="AG720" s="9">
        <f t="shared" si="526"/>
        <v>-2.1057496377655202E-3</v>
      </c>
      <c r="AH720" s="9">
        <f t="shared" si="527"/>
        <v>-5.7456550192294389E-3</v>
      </c>
      <c r="AI720" s="9">
        <f t="shared" si="528"/>
        <v>-1.7394136692581383E-3</v>
      </c>
      <c r="AJ720" s="9">
        <f t="shared" si="529"/>
        <v>3.9833836563570564E-3</v>
      </c>
      <c r="AK720" s="9">
        <f t="shared" si="501"/>
        <v>1.5313442510420109E-2</v>
      </c>
      <c r="AL720" s="9">
        <f t="shared" si="502"/>
        <v>4.747970737168151E-3</v>
      </c>
      <c r="AQ720" s="1">
        <f t="shared" si="530"/>
        <v>44054</v>
      </c>
      <c r="AR720" s="12">
        <f t="shared" si="503"/>
        <v>5.182674649550628E-5</v>
      </c>
      <c r="AS720" s="12">
        <f t="shared" si="504"/>
        <v>1.2820719147800896E-10</v>
      </c>
      <c r="AT720" s="12">
        <f t="shared" si="505"/>
        <v>1.9832535640469705E-5</v>
      </c>
      <c r="AU720" s="12">
        <f t="shared" si="506"/>
        <v>4.4341815369496194E-6</v>
      </c>
      <c r="AV720" s="12">
        <f t="shared" si="507"/>
        <v>3.3012551599996441E-5</v>
      </c>
      <c r="AW720" s="12">
        <f t="shared" si="508"/>
        <v>3.0255599128020599E-6</v>
      </c>
      <c r="AX720" s="12">
        <f t="shared" si="509"/>
        <v>1.5867345353732512E-5</v>
      </c>
      <c r="AY720" s="12">
        <f t="shared" si="510"/>
        <v>2.3450152151994173E-4</v>
      </c>
      <c r="AZ720" s="12">
        <f t="shared" si="511"/>
        <v>2.2543226121005076E-5</v>
      </c>
      <c r="BE720" s="1">
        <f t="shared" si="531"/>
        <v>44054</v>
      </c>
      <c r="BF720" s="4">
        <f>lambda!$C$1*BF719</f>
        <v>2.6417302209460569E-5</v>
      </c>
      <c r="BG720" s="12">
        <f t="shared" si="532"/>
        <v>1.3691228247048909E-9</v>
      </c>
      <c r="BH720" s="12">
        <f t="shared" si="533"/>
        <v>3.3868881227007403E-15</v>
      </c>
      <c r="BI720" s="12">
        <f t="shared" si="534"/>
        <v>5.2392208759418581E-10</v>
      </c>
      <c r="BJ720" s="12">
        <f t="shared" si="535"/>
        <v>1.1713911371320846E-10</v>
      </c>
      <c r="BK720" s="12">
        <f t="shared" si="536"/>
        <v>8.7210255232251699E-10</v>
      </c>
      <c r="BL720" s="12">
        <f t="shared" si="537"/>
        <v>7.9927130569321183E-11</v>
      </c>
      <c r="BM720" s="12">
        <f t="shared" si="538"/>
        <v>4.1917245747143177E-10</v>
      </c>
      <c r="BN720" s="12">
        <f t="shared" si="539"/>
        <v>6.1948975625706222E-9</v>
      </c>
      <c r="BO720" s="12">
        <f t="shared" si="540"/>
        <v>5.9553121721479661E-10</v>
      </c>
    </row>
    <row r="721" spans="1:67" x14ac:dyDescent="0.25">
      <c r="A721" s="1">
        <v>44053</v>
      </c>
      <c r="B721" s="33">
        <v>3.91</v>
      </c>
      <c r="C721" s="33">
        <v>4</v>
      </c>
      <c r="D721" s="33">
        <v>4.09</v>
      </c>
      <c r="E721" s="33">
        <v>4.18</v>
      </c>
      <c r="F721" s="33">
        <v>4.4800000000000004</v>
      </c>
      <c r="G721" s="33">
        <v>4.74</v>
      </c>
      <c r="H721" s="33">
        <v>5.21</v>
      </c>
      <c r="I721" s="33">
        <v>5.59</v>
      </c>
      <c r="J721" s="33">
        <v>6.01</v>
      </c>
      <c r="K721" s="33">
        <v>6.41</v>
      </c>
      <c r="L721" s="33">
        <v>6.64</v>
      </c>
      <c r="M721" s="33">
        <v>6.87</v>
      </c>
      <c r="O721" s="1">
        <f t="shared" si="512"/>
        <v>44053</v>
      </c>
      <c r="P721" s="6">
        <f t="shared" si="513"/>
        <v>4.0288010773227967</v>
      </c>
      <c r="Q721" s="6">
        <f t="shared" si="514"/>
        <v>4.2035077502427853</v>
      </c>
      <c r="R721" s="6">
        <f t="shared" si="515"/>
        <v>4.3780633654580292</v>
      </c>
      <c r="S721" s="6">
        <f t="shared" si="516"/>
        <v>4.7808638894221378</v>
      </c>
      <c r="T721" s="6">
        <f t="shared" si="517"/>
        <v>5.2619426514508794</v>
      </c>
      <c r="U721" s="6">
        <f t="shared" si="518"/>
        <v>6.0941276735495542</v>
      </c>
      <c r="V721" s="6">
        <f t="shared" si="519"/>
        <v>6.7602671011610553</v>
      </c>
      <c r="W721" s="6">
        <f t="shared" si="520"/>
        <v>7.4974358353851427</v>
      </c>
      <c r="X721" s="6">
        <f t="shared" si="521"/>
        <v>8.3333742678291145</v>
      </c>
      <c r="AC721" s="1">
        <f t="shared" si="522"/>
        <v>44053</v>
      </c>
      <c r="AD721" s="9">
        <f t="shared" si="523"/>
        <v>-7.2034543406131286E-3</v>
      </c>
      <c r="AE721" s="9">
        <f t="shared" si="524"/>
        <v>-4.6000906624822334E-3</v>
      </c>
      <c r="AF721" s="9">
        <f t="shared" si="525"/>
        <v>4.4533735123465637E-3</v>
      </c>
      <c r="AG721" s="9">
        <f t="shared" si="526"/>
        <v>2.1057496377654902E-3</v>
      </c>
      <c r="AH721" s="9">
        <f t="shared" si="527"/>
        <v>5.7456550192294675E-3</v>
      </c>
      <c r="AI721" s="9">
        <f t="shared" si="528"/>
        <v>1.7394136692581641E-3</v>
      </c>
      <c r="AJ721" s="9">
        <f t="shared" si="529"/>
        <v>-9.5162942189679044E-3</v>
      </c>
      <c r="AK721" s="9">
        <f t="shared" si="501"/>
        <v>-6.6452305130976245E-3</v>
      </c>
      <c r="AL721" s="9">
        <f t="shared" si="502"/>
        <v>-7.940134025179537E-3</v>
      </c>
      <c r="AQ721" s="1">
        <f t="shared" si="530"/>
        <v>44053</v>
      </c>
      <c r="AR721" s="12">
        <f t="shared" si="503"/>
        <v>5.1889754437298127E-5</v>
      </c>
      <c r="AS721" s="12">
        <f t="shared" si="504"/>
        <v>2.1160834103056234E-5</v>
      </c>
      <c r="AT721" s="12">
        <f t="shared" si="505"/>
        <v>1.9832535640469969E-5</v>
      </c>
      <c r="AU721" s="12">
        <f t="shared" si="506"/>
        <v>4.4341815369494932E-6</v>
      </c>
      <c r="AV721" s="12">
        <f t="shared" si="507"/>
        <v>3.3012551599996773E-5</v>
      </c>
      <c r="AW721" s="12">
        <f t="shared" si="508"/>
        <v>3.0255599128021497E-6</v>
      </c>
      <c r="AX721" s="12">
        <f t="shared" si="509"/>
        <v>9.0559855661961951E-5</v>
      </c>
      <c r="AY721" s="12">
        <f t="shared" si="510"/>
        <v>4.4159088572203718E-5</v>
      </c>
      <c r="AZ721" s="12">
        <f t="shared" si="511"/>
        <v>6.3045728337813797E-5</v>
      </c>
      <c r="BE721" s="1">
        <f t="shared" si="531"/>
        <v>44053</v>
      </c>
      <c r="BF721" s="4">
        <f>lambda!$C$1*BF720</f>
        <v>2.6207641080814057E-5</v>
      </c>
      <c r="BG721" s="12">
        <f t="shared" si="532"/>
        <v>1.3599080600642878E-9</v>
      </c>
      <c r="BH721" s="12">
        <f t="shared" si="533"/>
        <v>5.5457554514354765E-10</v>
      </c>
      <c r="BI721" s="12">
        <f t="shared" si="534"/>
        <v>5.1976397578788974E-10</v>
      </c>
      <c r="BJ721" s="12">
        <f t="shared" si="535"/>
        <v>1.1620943820754475E-10</v>
      </c>
      <c r="BK721" s="12">
        <f t="shared" si="536"/>
        <v>8.651811034945692E-10</v>
      </c>
      <c r="BL721" s="12">
        <f t="shared" si="537"/>
        <v>7.9292788263217813E-11</v>
      </c>
      <c r="BM721" s="12">
        <f t="shared" si="538"/>
        <v>2.3733601935190257E-9</v>
      </c>
      <c r="BN721" s="12">
        <f t="shared" si="539"/>
        <v>1.1573055437561926E-9</v>
      </c>
      <c r="BO721" s="12">
        <f t="shared" si="540"/>
        <v>1.6522798199559318E-9</v>
      </c>
    </row>
    <row r="722" spans="1:67" x14ac:dyDescent="0.25">
      <c r="A722" s="1">
        <v>44050</v>
      </c>
      <c r="B722" s="33">
        <v>3.92</v>
      </c>
      <c r="C722" s="33">
        <v>4.0199999999999996</v>
      </c>
      <c r="D722" s="33">
        <v>4.1100000000000003</v>
      </c>
      <c r="E722" s="33">
        <v>4.1900000000000004</v>
      </c>
      <c r="F722" s="33">
        <v>4.4800000000000004</v>
      </c>
      <c r="G722" s="33">
        <v>4.7300000000000004</v>
      </c>
      <c r="H722" s="33">
        <v>5.2</v>
      </c>
      <c r="I722" s="33">
        <v>5.6</v>
      </c>
      <c r="J722" s="33">
        <v>6.03</v>
      </c>
      <c r="K722" s="33">
        <v>6.44</v>
      </c>
      <c r="L722" s="33">
        <v>6.66</v>
      </c>
      <c r="M722" s="33">
        <v>6.89</v>
      </c>
      <c r="O722" s="1">
        <f t="shared" si="512"/>
        <v>44050</v>
      </c>
      <c r="P722" s="6">
        <f t="shared" si="513"/>
        <v>4.0579271401171901</v>
      </c>
      <c r="Q722" s="6">
        <f t="shared" si="514"/>
        <v>4.2228888101340623</v>
      </c>
      <c r="R722" s="6">
        <f t="shared" si="515"/>
        <v>4.3586095637051514</v>
      </c>
      <c r="S722" s="6">
        <f t="shared" si="516"/>
        <v>4.7708071791918494</v>
      </c>
      <c r="T722" s="6">
        <f t="shared" si="517"/>
        <v>5.2317960332135538</v>
      </c>
      <c r="U722" s="6">
        <f t="shared" si="518"/>
        <v>6.0835366783032363</v>
      </c>
      <c r="V722" s="6">
        <f t="shared" si="519"/>
        <v>6.8249068696086379</v>
      </c>
      <c r="W722" s="6">
        <f t="shared" si="520"/>
        <v>7.5474239320287255</v>
      </c>
      <c r="X722" s="6">
        <f t="shared" si="521"/>
        <v>8.3998057648745341</v>
      </c>
      <c r="AC722" s="1">
        <f t="shared" si="522"/>
        <v>44050</v>
      </c>
      <c r="AD722" s="9">
        <f t="shared" si="523"/>
        <v>-4.7698746960430074E-3</v>
      </c>
      <c r="AE722" s="9">
        <f t="shared" si="524"/>
        <v>-4.578369647041414E-3</v>
      </c>
      <c r="AF722" s="9">
        <f t="shared" si="525"/>
        <v>-4.4316608070378008E-3</v>
      </c>
      <c r="AG722" s="9">
        <f t="shared" si="526"/>
        <v>-4.1833677510528652E-3</v>
      </c>
      <c r="AH722" s="9">
        <f t="shared" si="527"/>
        <v>-3.8154252434348637E-3</v>
      </c>
      <c r="AI722" s="9">
        <f t="shared" si="528"/>
        <v>8.9998275501452195E-4</v>
      </c>
      <c r="AJ722" s="9">
        <f t="shared" si="529"/>
        <v>-1.5607791924347216E-3</v>
      </c>
      <c r="AK722" s="9">
        <f t="shared" si="501"/>
        <v>3.5955916079473886E-3</v>
      </c>
      <c r="AL722" s="9">
        <f t="shared" si="502"/>
        <v>0</v>
      </c>
      <c r="AQ722" s="1">
        <f t="shared" si="530"/>
        <v>44050</v>
      </c>
      <c r="AR722" s="12">
        <f t="shared" si="503"/>
        <v>2.2751704615951374E-5</v>
      </c>
      <c r="AS722" s="12">
        <f t="shared" si="504"/>
        <v>2.0961468624950122E-5</v>
      </c>
      <c r="AT722" s="12">
        <f t="shared" si="505"/>
        <v>1.963961750863493E-5</v>
      </c>
      <c r="AU722" s="12">
        <f t="shared" si="506"/>
        <v>1.7500565740549106E-5</v>
      </c>
      <c r="AV722" s="12">
        <f t="shared" si="507"/>
        <v>1.455746978823999E-5</v>
      </c>
      <c r="AW722" s="12">
        <f t="shared" si="508"/>
        <v>8.0996895932352903E-7</v>
      </c>
      <c r="AX722" s="12">
        <f t="shared" si="509"/>
        <v>2.4360316875371814E-6</v>
      </c>
      <c r="AY722" s="12">
        <f t="shared" si="510"/>
        <v>1.2928279011141687E-5</v>
      </c>
      <c r="AZ722" s="12">
        <f t="shared" si="511"/>
        <v>0</v>
      </c>
      <c r="BE722" s="1">
        <f t="shared" si="531"/>
        <v>44050</v>
      </c>
      <c r="BF722" s="4">
        <f>lambda!$C$1*BF721</f>
        <v>2.5999643929379026E-5</v>
      </c>
      <c r="BG722" s="12">
        <f t="shared" si="532"/>
        <v>5.9153621880114493E-10</v>
      </c>
      <c r="BH722" s="12">
        <f t="shared" si="533"/>
        <v>5.4499072048555336E-10</v>
      </c>
      <c r="BI722" s="12">
        <f t="shared" si="534"/>
        <v>5.1062306213370621E-10</v>
      </c>
      <c r="BJ722" s="12">
        <f t="shared" si="535"/>
        <v>4.550084778169661E-10</v>
      </c>
      <c r="BK722" s="12">
        <f t="shared" si="536"/>
        <v>3.7848903100693241E-10</v>
      </c>
      <c r="BL722" s="12">
        <f t="shared" si="537"/>
        <v>2.105890453626144E-11</v>
      </c>
      <c r="BM722" s="12">
        <f t="shared" si="538"/>
        <v>6.3335956476651018E-11</v>
      </c>
      <c r="BN722" s="12">
        <f t="shared" si="539"/>
        <v>3.3613065090934824E-10</v>
      </c>
      <c r="BO722" s="12">
        <f t="shared" si="540"/>
        <v>0</v>
      </c>
    </row>
    <row r="723" spans="1:67" x14ac:dyDescent="0.25">
      <c r="A723" s="1">
        <v>44049</v>
      </c>
      <c r="B723" s="33">
        <v>3.94</v>
      </c>
      <c r="C723" s="33">
        <v>4.04</v>
      </c>
      <c r="D723" s="33">
        <v>4.13</v>
      </c>
      <c r="E723" s="33">
        <v>4.21</v>
      </c>
      <c r="F723" s="33">
        <v>4.5</v>
      </c>
      <c r="G723" s="33">
        <v>4.75</v>
      </c>
      <c r="H723" s="33">
        <v>5.21</v>
      </c>
      <c r="I723" s="33">
        <v>5.61</v>
      </c>
      <c r="J723" s="33">
        <v>6.03</v>
      </c>
      <c r="K723" s="33">
        <v>6.44</v>
      </c>
      <c r="L723" s="33">
        <v>6.66</v>
      </c>
      <c r="M723" s="33">
        <v>6.89</v>
      </c>
      <c r="O723" s="1">
        <f t="shared" si="512"/>
        <v>44049</v>
      </c>
      <c r="P723" s="6">
        <f t="shared" si="513"/>
        <v>4.0773291799649058</v>
      </c>
      <c r="Q723" s="6">
        <f t="shared" si="514"/>
        <v>4.2422670826828934</v>
      </c>
      <c r="R723" s="6">
        <f t="shared" si="515"/>
        <v>4.3779683068903452</v>
      </c>
      <c r="S723" s="6">
        <f t="shared" si="516"/>
        <v>4.7908070242778766</v>
      </c>
      <c r="T723" s="6">
        <f t="shared" si="517"/>
        <v>5.2517956892013107</v>
      </c>
      <c r="U723" s="6">
        <f t="shared" si="518"/>
        <v>6.0780640632022598</v>
      </c>
      <c r="V723" s="6">
        <f t="shared" si="519"/>
        <v>6.8355673594122539</v>
      </c>
      <c r="W723" s="6">
        <f t="shared" si="520"/>
        <v>7.5203352070574008</v>
      </c>
      <c r="X723" s="6">
        <f t="shared" si="521"/>
        <v>8.3998057648745341</v>
      </c>
      <c r="AC723" s="1">
        <f t="shared" si="522"/>
        <v>44049</v>
      </c>
      <c r="AD723" s="9">
        <f t="shared" si="523"/>
        <v>-7.1029629932216846E-3</v>
      </c>
      <c r="AE723" s="9">
        <f t="shared" si="524"/>
        <v>9.2084197699579262E-3</v>
      </c>
      <c r="AF723" s="9">
        <f t="shared" si="525"/>
        <v>4.450898110976053E-3</v>
      </c>
      <c r="AG723" s="9">
        <f t="shared" si="526"/>
        <v>2.3292316952715431E-2</v>
      </c>
      <c r="AH723" s="9">
        <f t="shared" si="527"/>
        <v>9.5659979570667207E-3</v>
      </c>
      <c r="AI723" s="9">
        <f t="shared" si="528"/>
        <v>4.3354941788789798E-3</v>
      </c>
      <c r="AJ723" s="9">
        <f t="shared" si="529"/>
        <v>6.2569031336974648E-3</v>
      </c>
      <c r="AK723" s="9">
        <f t="shared" si="501"/>
        <v>9.6747298825801409E-4</v>
      </c>
      <c r="AL723" s="9">
        <f t="shared" si="502"/>
        <v>9.5266286441176174E-3</v>
      </c>
      <c r="AQ723" s="1">
        <f t="shared" si="530"/>
        <v>44049</v>
      </c>
      <c r="AR723" s="12">
        <f t="shared" si="503"/>
        <v>5.0452083283076755E-5</v>
      </c>
      <c r="AS723" s="12">
        <f t="shared" si="504"/>
        <v>8.4794994659751985E-5</v>
      </c>
      <c r="AT723" s="12">
        <f t="shared" si="505"/>
        <v>1.9810493994290198E-5</v>
      </c>
      <c r="AU723" s="12">
        <f t="shared" si="506"/>
        <v>5.4253202902575465E-4</v>
      </c>
      <c r="AV723" s="12">
        <f t="shared" si="507"/>
        <v>9.1508316914604672E-5</v>
      </c>
      <c r="AW723" s="12">
        <f t="shared" si="508"/>
        <v>1.8796509775093521E-5</v>
      </c>
      <c r="AX723" s="12">
        <f t="shared" si="509"/>
        <v>3.9148836824473159E-5</v>
      </c>
      <c r="AY723" s="12">
        <f t="shared" si="510"/>
        <v>9.3600398300889148E-7</v>
      </c>
      <c r="AZ723" s="12">
        <f t="shared" si="511"/>
        <v>9.0756653322922274E-5</v>
      </c>
      <c r="BE723" s="1">
        <f t="shared" si="531"/>
        <v>44049</v>
      </c>
      <c r="BF723" s="4">
        <f>lambda!$C$1*BF722</f>
        <v>2.579329754898713E-5</v>
      </c>
      <c r="BG723" s="12">
        <f t="shared" si="532"/>
        <v>1.3013255960866781E-9</v>
      </c>
      <c r="BH723" s="12">
        <f t="shared" si="533"/>
        <v>2.1871425279237575E-9</v>
      </c>
      <c r="BI723" s="12">
        <f t="shared" si="534"/>
        <v>5.1097796618714962E-10</v>
      </c>
      <c r="BJ723" s="12">
        <f t="shared" si="535"/>
        <v>1.3993690054517012E-8</v>
      </c>
      <c r="BK723" s="12">
        <f t="shared" si="536"/>
        <v>2.3603012463854103E-9</v>
      </c>
      <c r="BL723" s="12">
        <f t="shared" si="537"/>
        <v>4.8482396951143238E-10</v>
      </c>
      <c r="BM723" s="12">
        <f t="shared" si="538"/>
        <v>1.0097775969103806E-9</v>
      </c>
      <c r="BN723" s="12">
        <f t="shared" si="539"/>
        <v>2.4142629240785432E-11</v>
      </c>
      <c r="BO723" s="12">
        <f t="shared" si="540"/>
        <v>2.3409133637084058E-9</v>
      </c>
    </row>
    <row r="724" spans="1:67" x14ac:dyDescent="0.25">
      <c r="A724" s="1">
        <v>44048</v>
      </c>
      <c r="B724" s="33">
        <v>4.01</v>
      </c>
      <c r="C724" s="33">
        <v>4.09</v>
      </c>
      <c r="D724" s="33">
        <v>4.1500000000000004</v>
      </c>
      <c r="E724" s="33">
        <v>4.22</v>
      </c>
      <c r="F724" s="33">
        <v>4.45</v>
      </c>
      <c r="G724" s="33">
        <v>4.7</v>
      </c>
      <c r="H724" s="33">
        <v>5.17</v>
      </c>
      <c r="I724" s="33">
        <v>5.57</v>
      </c>
      <c r="J724" s="33">
        <v>6</v>
      </c>
      <c r="K724" s="33">
        <v>6.4</v>
      </c>
      <c r="L724" s="33">
        <v>6.62</v>
      </c>
      <c r="M724" s="33">
        <v>6.86</v>
      </c>
      <c r="O724" s="1">
        <f t="shared" si="512"/>
        <v>44048</v>
      </c>
      <c r="P724" s="6">
        <f t="shared" si="513"/>
        <v>4.1063933970749034</v>
      </c>
      <c r="Q724" s="6">
        <f t="shared" si="514"/>
        <v>4.2033818173051074</v>
      </c>
      <c r="R724" s="6">
        <f t="shared" si="515"/>
        <v>4.3585257166147251</v>
      </c>
      <c r="S724" s="6">
        <f t="shared" si="516"/>
        <v>4.6805075801189755</v>
      </c>
      <c r="T724" s="6">
        <f t="shared" si="517"/>
        <v>5.2017965494792096</v>
      </c>
      <c r="U724" s="6">
        <f t="shared" si="518"/>
        <v>6.0517696925696534</v>
      </c>
      <c r="V724" s="6">
        <f t="shared" si="519"/>
        <v>6.792931400209512</v>
      </c>
      <c r="W724" s="6">
        <f t="shared" si="520"/>
        <v>7.5130630042790374</v>
      </c>
      <c r="X724" s="6">
        <f t="shared" si="521"/>
        <v>8.3201638962581494</v>
      </c>
      <c r="AC724" s="1">
        <f t="shared" si="522"/>
        <v>44048</v>
      </c>
      <c r="AD724" s="9">
        <f t="shared" si="523"/>
        <v>1.907188341405874E-2</v>
      </c>
      <c r="AE724" s="9">
        <f t="shared" si="524"/>
        <v>-4.6426486653198323E-3</v>
      </c>
      <c r="AF724" s="9">
        <f t="shared" si="525"/>
        <v>-4.4726108162847066E-3</v>
      </c>
      <c r="AG724" s="9">
        <f t="shared" si="526"/>
        <v>-1.7010684263042041E-2</v>
      </c>
      <c r="AH724" s="9">
        <f t="shared" si="527"/>
        <v>1.9514638284625597E-3</v>
      </c>
      <c r="AI724" s="9">
        <f t="shared" si="528"/>
        <v>2.6569009637637275E-3</v>
      </c>
      <c r="AJ724" s="9">
        <f t="shared" si="529"/>
        <v>5.557473419088509E-3</v>
      </c>
      <c r="AK724" s="9">
        <f t="shared" si="501"/>
        <v>6.6719832434306674E-3</v>
      </c>
      <c r="AL724" s="9">
        <f t="shared" si="502"/>
        <v>3.1787777732439635E-3</v>
      </c>
      <c r="AQ724" s="1">
        <f t="shared" si="530"/>
        <v>44048</v>
      </c>
      <c r="AR724" s="12">
        <f t="shared" si="503"/>
        <v>3.6373673695944884E-4</v>
      </c>
      <c r="AS724" s="12">
        <f t="shared" si="504"/>
        <v>2.1554186629596021E-5</v>
      </c>
      <c r="AT724" s="12">
        <f t="shared" si="505"/>
        <v>2.000424751394695E-5</v>
      </c>
      <c r="AU724" s="12">
        <f t="shared" si="506"/>
        <v>2.8936337909690616E-4</v>
      </c>
      <c r="AV724" s="12">
        <f t="shared" si="507"/>
        <v>3.8082110737977505E-6</v>
      </c>
      <c r="AW724" s="12">
        <f t="shared" si="508"/>
        <v>7.0591227312486239E-6</v>
      </c>
      <c r="AX724" s="12">
        <f t="shared" si="509"/>
        <v>3.0885510803875319E-5</v>
      </c>
      <c r="AY724" s="12">
        <f t="shared" si="510"/>
        <v>4.4515360400619609E-5</v>
      </c>
      <c r="AZ724" s="12">
        <f t="shared" si="511"/>
        <v>1.010462813166985E-5</v>
      </c>
      <c r="BE724" s="1">
        <f t="shared" si="531"/>
        <v>44048</v>
      </c>
      <c r="BF724" s="4">
        <f>lambda!$C$1*BF723</f>
        <v>2.5588588838280883E-5</v>
      </c>
      <c r="BG724" s="12">
        <f t="shared" si="532"/>
        <v>9.3075098074332623E-9</v>
      </c>
      <c r="BH724" s="12">
        <f t="shared" si="533"/>
        <v>5.5154121940830375E-10</v>
      </c>
      <c r="BI724" s="12">
        <f t="shared" si="534"/>
        <v>5.1188046465359103E-10</v>
      </c>
      <c r="BJ724" s="12">
        <f t="shared" si="535"/>
        <v>7.4044005325663323E-9</v>
      </c>
      <c r="BK724" s="12">
        <f t="shared" si="536"/>
        <v>9.7446747376798773E-11</v>
      </c>
      <c r="BL724" s="12">
        <f t="shared" si="537"/>
        <v>1.8063298912888339E-10</v>
      </c>
      <c r="BM724" s="12">
        <f t="shared" si="538"/>
        <v>7.9031663702064757E-10</v>
      </c>
      <c r="BN724" s="12">
        <f t="shared" si="539"/>
        <v>1.1390852542793457E-9</v>
      </c>
      <c r="BO724" s="12">
        <f t="shared" si="540"/>
        <v>2.5856317462502612E-10</v>
      </c>
    </row>
    <row r="725" spans="1:67" x14ac:dyDescent="0.25">
      <c r="A725" s="1">
        <v>44047</v>
      </c>
      <c r="B725" s="33">
        <v>3.89</v>
      </c>
      <c r="C725" s="33">
        <v>3.99</v>
      </c>
      <c r="D725" s="33">
        <v>4.09</v>
      </c>
      <c r="E725" s="33">
        <v>4.18</v>
      </c>
      <c r="F725" s="33">
        <v>4.47</v>
      </c>
      <c r="G725" s="33">
        <v>4.71</v>
      </c>
      <c r="H725" s="33">
        <v>5.17</v>
      </c>
      <c r="I725" s="33">
        <v>5.56</v>
      </c>
      <c r="J725" s="33">
        <v>5.98</v>
      </c>
      <c r="K725" s="33">
        <v>6.38</v>
      </c>
      <c r="L725" s="33">
        <v>6.61</v>
      </c>
      <c r="M725" s="33">
        <v>6.83</v>
      </c>
      <c r="O725" s="1">
        <f t="shared" si="512"/>
        <v>44047</v>
      </c>
      <c r="P725" s="6">
        <f t="shared" si="513"/>
        <v>4.0288188387981094</v>
      </c>
      <c r="Q725" s="6">
        <f t="shared" si="514"/>
        <v>4.222942012712938</v>
      </c>
      <c r="R725" s="6">
        <f t="shared" si="515"/>
        <v>4.3780633654580292</v>
      </c>
      <c r="S725" s="6">
        <f t="shared" si="516"/>
        <v>4.7608072566711401</v>
      </c>
      <c r="T725" s="6">
        <f t="shared" si="517"/>
        <v>5.1916553299997004</v>
      </c>
      <c r="U725" s="6">
        <f t="shared" si="518"/>
        <v>6.0357120810288318</v>
      </c>
      <c r="V725" s="6">
        <f t="shared" si="519"/>
        <v>6.7552845720336823</v>
      </c>
      <c r="W725" s="6">
        <f t="shared" si="520"/>
        <v>7.4631028258770256</v>
      </c>
      <c r="X725" s="6">
        <f t="shared" si="521"/>
        <v>8.2937579357703139</v>
      </c>
      <c r="AC725" s="1">
        <f t="shared" si="522"/>
        <v>44047</v>
      </c>
      <c r="AD725" s="9">
        <f t="shared" si="523"/>
        <v>2.4115929910584516E-3</v>
      </c>
      <c r="AE725" s="9">
        <f t="shared" si="524"/>
        <v>2.2972864180447385E-3</v>
      </c>
      <c r="AF725" s="9">
        <f t="shared" si="525"/>
        <v>2.2132441260499991E-3</v>
      </c>
      <c r="AG725" s="9">
        <f t="shared" si="526"/>
        <v>2.1026769103606783E-3</v>
      </c>
      <c r="AH725" s="9">
        <f t="shared" si="527"/>
        <v>-3.8719980806494209E-3</v>
      </c>
      <c r="AI725" s="9">
        <f t="shared" si="528"/>
        <v>-4.4049423384766697E-3</v>
      </c>
      <c r="AJ725" s="9">
        <f t="shared" si="529"/>
        <v>-7.1251527595264635E-3</v>
      </c>
      <c r="AK725" s="9">
        <f t="shared" si="501"/>
        <v>-8.1950350056322271E-3</v>
      </c>
      <c r="AL725" s="9">
        <f t="shared" si="502"/>
        <v>-9.5497287438609125E-3</v>
      </c>
      <c r="AQ725" s="1">
        <f t="shared" si="530"/>
        <v>44047</v>
      </c>
      <c r="AR725" s="12">
        <f t="shared" si="503"/>
        <v>5.8157807545222489E-6</v>
      </c>
      <c r="AS725" s="12">
        <f t="shared" si="504"/>
        <v>5.277524886532825E-6</v>
      </c>
      <c r="AT725" s="12">
        <f t="shared" si="505"/>
        <v>4.898449561494824E-6</v>
      </c>
      <c r="AU725" s="12">
        <f t="shared" si="506"/>
        <v>4.4212501893639277E-6</v>
      </c>
      <c r="AV725" s="12">
        <f t="shared" si="507"/>
        <v>1.49923691365528E-5</v>
      </c>
      <c r="AW725" s="12">
        <f t="shared" si="508"/>
        <v>1.9403517005304311E-5</v>
      </c>
      <c r="AX725" s="12">
        <f t="shared" si="509"/>
        <v>5.0767801846587579E-5</v>
      </c>
      <c r="AY725" s="12">
        <f t="shared" si="510"/>
        <v>6.7158598743537602E-5</v>
      </c>
      <c r="AZ725" s="12">
        <f t="shared" si="511"/>
        <v>9.1197319081323322E-5</v>
      </c>
      <c r="BE725" s="1">
        <f t="shared" si="531"/>
        <v>44047</v>
      </c>
      <c r="BF725" s="4">
        <f>lambda!$C$1*BF724</f>
        <v>2.5385504799881829E-5</v>
      </c>
      <c r="BG725" s="12">
        <f t="shared" si="532"/>
        <v>1.4763653025898492E-10</v>
      </c>
      <c r="BH725" s="12">
        <f t="shared" si="533"/>
        <v>1.3397263333857484E-10</v>
      </c>
      <c r="BI725" s="12">
        <f t="shared" si="534"/>
        <v>1.243496148553059E-10</v>
      </c>
      <c r="BJ725" s="12">
        <f t="shared" si="535"/>
        <v>1.1223566790357643E-10</v>
      </c>
      <c r="BK725" s="12">
        <f t="shared" si="536"/>
        <v>3.805888586775613E-10</v>
      </c>
      <c r="BL725" s="12">
        <f t="shared" si="537"/>
        <v>4.9256807407274128E-10</v>
      </c>
      <c r="BM725" s="12">
        <f t="shared" si="538"/>
        <v>1.2887662774559986E-9</v>
      </c>
      <c r="BN725" s="12">
        <f t="shared" si="539"/>
        <v>1.7048549307574114E-9</v>
      </c>
      <c r="BO725" s="12">
        <f t="shared" si="540"/>
        <v>2.315089981275288E-9</v>
      </c>
    </row>
    <row r="726" spans="1:67" x14ac:dyDescent="0.25">
      <c r="A726" s="1">
        <v>44046</v>
      </c>
      <c r="B726" s="33">
        <v>3.88</v>
      </c>
      <c r="C726" s="33">
        <v>3.98</v>
      </c>
      <c r="D726" s="33">
        <v>4.08</v>
      </c>
      <c r="E726" s="33">
        <v>4.17</v>
      </c>
      <c r="F726" s="33">
        <v>4.46</v>
      </c>
      <c r="G726" s="33">
        <v>4.71</v>
      </c>
      <c r="H726" s="33">
        <v>5.18</v>
      </c>
      <c r="I726" s="33">
        <v>5.58</v>
      </c>
      <c r="J726" s="33">
        <v>6.01</v>
      </c>
      <c r="K726" s="33">
        <v>6.42</v>
      </c>
      <c r="L726" s="33">
        <v>6.64</v>
      </c>
      <c r="M726" s="33">
        <v>6.87</v>
      </c>
      <c r="O726" s="1">
        <f t="shared" si="512"/>
        <v>44046</v>
      </c>
      <c r="P726" s="6">
        <f t="shared" si="513"/>
        <v>4.0191146734758654</v>
      </c>
      <c r="Q726" s="6">
        <f t="shared" si="514"/>
        <v>4.2132518401954755</v>
      </c>
      <c r="R726" s="6">
        <f t="shared" si="515"/>
        <v>4.3683843573858461</v>
      </c>
      <c r="S726" s="6">
        <f t="shared" si="516"/>
        <v>4.7508073341652857</v>
      </c>
      <c r="T726" s="6">
        <f t="shared" si="517"/>
        <v>5.2117963773577136</v>
      </c>
      <c r="U726" s="6">
        <f t="shared" si="518"/>
        <v>6.0623576878132805</v>
      </c>
      <c r="V726" s="6">
        <f t="shared" si="519"/>
        <v>6.8035888900072505</v>
      </c>
      <c r="W726" s="6">
        <f t="shared" si="520"/>
        <v>7.5245145065289192</v>
      </c>
      <c r="X726" s="6">
        <f t="shared" si="521"/>
        <v>8.3733404653005206</v>
      </c>
      <c r="AC726" s="1">
        <f t="shared" si="522"/>
        <v>44046</v>
      </c>
      <c r="AD726" s="9">
        <f t="shared" si="523"/>
        <v>2.4220286992093659E-3</v>
      </c>
      <c r="AE726" s="9">
        <f t="shared" si="524"/>
        <v>0</v>
      </c>
      <c r="AF726" s="9">
        <f t="shared" si="525"/>
        <v>0</v>
      </c>
      <c r="AG726" s="9">
        <f t="shared" si="526"/>
        <v>-1.2586862226493939E-2</v>
      </c>
      <c r="AH726" s="9">
        <f t="shared" si="527"/>
        <v>-2.2849249538511959E-2</v>
      </c>
      <c r="AI726" s="9">
        <f t="shared" si="528"/>
        <v>-1.9099462670363523E-2</v>
      </c>
      <c r="AJ726" s="9">
        <f t="shared" si="529"/>
        <v>-6.9745153572213989E-3</v>
      </c>
      <c r="AK726" s="9">
        <f t="shared" si="501"/>
        <v>-5.5193337559663914E-3</v>
      </c>
      <c r="AL726" s="9">
        <f t="shared" si="502"/>
        <v>-4.6943263170269043E-3</v>
      </c>
      <c r="AQ726" s="1">
        <f t="shared" si="530"/>
        <v>44046</v>
      </c>
      <c r="AR726" s="12">
        <f t="shared" si="503"/>
        <v>5.8662230197938126E-6</v>
      </c>
      <c r="AS726" s="12">
        <f t="shared" si="504"/>
        <v>0</v>
      </c>
      <c r="AT726" s="12">
        <f t="shared" si="505"/>
        <v>0</v>
      </c>
      <c r="AU726" s="12">
        <f t="shared" si="506"/>
        <v>1.5842910070873996E-4</v>
      </c>
      <c r="AV726" s="12">
        <f t="shared" si="507"/>
        <v>5.2208820447318901E-4</v>
      </c>
      <c r="AW726" s="12">
        <f t="shared" si="508"/>
        <v>3.6478947429660971E-4</v>
      </c>
      <c r="AX726" s="12">
        <f t="shared" si="509"/>
        <v>4.8643864468117134E-5</v>
      </c>
      <c r="AY726" s="12">
        <f t="shared" si="510"/>
        <v>3.0463045109750075E-5</v>
      </c>
      <c r="AZ726" s="12">
        <f t="shared" si="511"/>
        <v>2.2036699570731378E-5</v>
      </c>
      <c r="BE726" s="1">
        <f t="shared" si="531"/>
        <v>44046</v>
      </c>
      <c r="BF726" s="4">
        <f>lambda!$C$1*BF725</f>
        <v>2.5184032539565306E-5</v>
      </c>
      <c r="BG726" s="12">
        <f t="shared" si="532"/>
        <v>1.4773515141483444E-10</v>
      </c>
      <c r="BH726" s="12">
        <f t="shared" si="533"/>
        <v>0</v>
      </c>
      <c r="BI726" s="12">
        <f t="shared" si="534"/>
        <v>0</v>
      </c>
      <c r="BJ726" s="12">
        <f t="shared" si="535"/>
        <v>3.989883627462976E-9</v>
      </c>
      <c r="BK726" s="12">
        <f t="shared" si="536"/>
        <v>1.3148286329976016E-8</v>
      </c>
      <c r="BL726" s="12">
        <f t="shared" si="537"/>
        <v>9.1868699907767407E-9</v>
      </c>
      <c r="BM726" s="12">
        <f t="shared" si="538"/>
        <v>1.2250486656152664E-9</v>
      </c>
      <c r="BN726" s="12">
        <f t="shared" si="539"/>
        <v>7.6718231929819167E-10</v>
      </c>
      <c r="BO726" s="12">
        <f t="shared" si="540"/>
        <v>5.5497295905392381E-10</v>
      </c>
    </row>
    <row r="727" spans="1:67" x14ac:dyDescent="0.25">
      <c r="A727" s="1">
        <v>44043</v>
      </c>
      <c r="B727" s="33">
        <v>3.89</v>
      </c>
      <c r="C727" s="33">
        <v>3.98</v>
      </c>
      <c r="D727" s="33">
        <v>4.08</v>
      </c>
      <c r="E727" s="33">
        <v>4.17</v>
      </c>
      <c r="F727" s="33">
        <v>4.49</v>
      </c>
      <c r="G727" s="33">
        <v>4.7699999999999996</v>
      </c>
      <c r="H727" s="33">
        <v>5.26</v>
      </c>
      <c r="I727" s="33">
        <v>5.65</v>
      </c>
      <c r="J727" s="33">
        <v>6.07</v>
      </c>
      <c r="K727" s="33">
        <v>6.47</v>
      </c>
      <c r="L727" s="33">
        <v>6.68</v>
      </c>
      <c r="M727" s="33">
        <v>6.89</v>
      </c>
      <c r="O727" s="1">
        <f t="shared" si="512"/>
        <v>44043</v>
      </c>
      <c r="P727" s="6">
        <f t="shared" si="513"/>
        <v>4.009392041391191</v>
      </c>
      <c r="Q727" s="6">
        <f t="shared" si="514"/>
        <v>4.2132518401954755</v>
      </c>
      <c r="R727" s="6">
        <f t="shared" si="515"/>
        <v>4.3683843573858461</v>
      </c>
      <c r="S727" s="6">
        <f t="shared" si="516"/>
        <v>4.8109830085437011</v>
      </c>
      <c r="T727" s="6">
        <f t="shared" si="517"/>
        <v>5.3322529436988786</v>
      </c>
      <c r="U727" s="6">
        <f t="shared" si="518"/>
        <v>6.1792582777389864</v>
      </c>
      <c r="V727" s="6">
        <f t="shared" si="519"/>
        <v>6.8512064870104421</v>
      </c>
      <c r="W727" s="6">
        <f t="shared" si="520"/>
        <v>7.5661596344023545</v>
      </c>
      <c r="X727" s="6">
        <f t="shared" si="521"/>
        <v>8.4127400627387097</v>
      </c>
      <c r="AC727" s="1">
        <f t="shared" si="522"/>
        <v>44043</v>
      </c>
      <c r="AD727" s="9">
        <f t="shared" si="523"/>
        <v>-7.2309091845828453E-3</v>
      </c>
      <c r="AE727" s="9">
        <f t="shared" si="524"/>
        <v>-2.2846878756413599E-3</v>
      </c>
      <c r="AF727" s="9">
        <f t="shared" si="525"/>
        <v>1.1184162812717434E-2</v>
      </c>
      <c r="AG727" s="9">
        <f t="shared" si="526"/>
        <v>6.280170739747141E-3</v>
      </c>
      <c r="AH727" s="9">
        <f t="shared" si="527"/>
        <v>1.8771000763300257E-3</v>
      </c>
      <c r="AI727" s="9">
        <f t="shared" si="528"/>
        <v>-2.6004115053152978E-3</v>
      </c>
      <c r="AJ727" s="9">
        <f t="shared" si="529"/>
        <v>-5.4844491325641894E-3</v>
      </c>
      <c r="AK727" s="9">
        <f t="shared" si="501"/>
        <v>-1.5136855493198924E-3</v>
      </c>
      <c r="AL727" s="9">
        <f t="shared" si="502"/>
        <v>3.1874977383320939E-3</v>
      </c>
      <c r="AQ727" s="1">
        <f t="shared" si="530"/>
        <v>44043</v>
      </c>
      <c r="AR727" s="12">
        <f t="shared" si="503"/>
        <v>5.2286047635684548E-5</v>
      </c>
      <c r="AS727" s="12">
        <f t="shared" si="504"/>
        <v>5.2197986891026301E-6</v>
      </c>
      <c r="AT727" s="12">
        <f t="shared" si="505"/>
        <v>1.2508549782137154E-4</v>
      </c>
      <c r="AU727" s="12">
        <f t="shared" si="506"/>
        <v>3.9440544520376151E-5</v>
      </c>
      <c r="AV727" s="12">
        <f t="shared" si="507"/>
        <v>3.5235046965581883E-6</v>
      </c>
      <c r="AW727" s="12">
        <f t="shared" si="508"/>
        <v>6.7621399969761731E-6</v>
      </c>
      <c r="AX727" s="12">
        <f t="shared" si="509"/>
        <v>3.0079182287684091E-5</v>
      </c>
      <c r="AY727" s="12">
        <f t="shared" si="510"/>
        <v>2.2912439422198645E-6</v>
      </c>
      <c r="AZ727" s="12">
        <f t="shared" si="511"/>
        <v>1.0160141831872213E-5</v>
      </c>
      <c r="BE727" s="1">
        <f t="shared" si="531"/>
        <v>44043</v>
      </c>
      <c r="BF727" s="4">
        <f>lambda!$C$1*BF726</f>
        <v>2.4984159265441774E-5</v>
      </c>
      <c r="BG727" s="12">
        <f t="shared" si="532"/>
        <v>1.3063229414904181E-9</v>
      </c>
      <c r="BH727" s="12">
        <f t="shared" si="533"/>
        <v>1.3041228178208431E-10</v>
      </c>
      <c r="BI727" s="12">
        <f t="shared" si="534"/>
        <v>3.1251559993662167E-9</v>
      </c>
      <c r="BJ727" s="12">
        <f t="shared" si="535"/>
        <v>9.8538884581282466E-10</v>
      </c>
      <c r="BK727" s="12">
        <f t="shared" si="536"/>
        <v>8.803180251134187E-11</v>
      </c>
      <c r="BL727" s="12">
        <f t="shared" si="537"/>
        <v>1.6894638265966665E-10</v>
      </c>
      <c r="BM727" s="12">
        <f t="shared" si="538"/>
        <v>7.5150308084975459E-10</v>
      </c>
      <c r="BN727" s="12">
        <f t="shared" si="539"/>
        <v>5.7244803568399763E-11</v>
      </c>
      <c r="BO727" s="12">
        <f t="shared" si="540"/>
        <v>2.5384260168697269E-10</v>
      </c>
    </row>
    <row r="728" spans="1:67" x14ac:dyDescent="0.25">
      <c r="A728" s="1">
        <v>44042</v>
      </c>
      <c r="B728" s="33">
        <v>3.94</v>
      </c>
      <c r="C728" s="33">
        <v>4.0199999999999996</v>
      </c>
      <c r="D728" s="33">
        <v>4.1100000000000003</v>
      </c>
      <c r="E728" s="33">
        <v>4.18</v>
      </c>
      <c r="F728" s="33">
        <v>4.4800000000000004</v>
      </c>
      <c r="G728" s="33">
        <v>4.76</v>
      </c>
      <c r="H728" s="33">
        <v>5.26</v>
      </c>
      <c r="I728" s="33">
        <v>5.66</v>
      </c>
      <c r="J728" s="33">
        <v>6.08</v>
      </c>
      <c r="K728" s="33">
        <v>6.47</v>
      </c>
      <c r="L728" s="33">
        <v>6.67</v>
      </c>
      <c r="M728" s="33">
        <v>6.88</v>
      </c>
      <c r="O728" s="1">
        <f t="shared" si="512"/>
        <v>44042</v>
      </c>
      <c r="P728" s="6">
        <f t="shared" si="513"/>
        <v>4.0384886618591409</v>
      </c>
      <c r="Q728" s="6">
        <f t="shared" si="514"/>
        <v>4.2228888101340623</v>
      </c>
      <c r="R728" s="6">
        <f t="shared" si="515"/>
        <v>4.3197998305672947</v>
      </c>
      <c r="S728" s="6">
        <f t="shared" si="516"/>
        <v>4.7808638894221378</v>
      </c>
      <c r="T728" s="6">
        <f t="shared" si="517"/>
        <v>5.3222531595252587</v>
      </c>
      <c r="U728" s="6">
        <f t="shared" si="518"/>
        <v>6.1953478026849922</v>
      </c>
      <c r="V728" s="6">
        <f t="shared" si="519"/>
        <v>6.8888848084594612</v>
      </c>
      <c r="W728" s="6">
        <f t="shared" si="520"/>
        <v>7.5776210932386876</v>
      </c>
      <c r="X728" s="6">
        <f t="shared" si="521"/>
        <v>8.3859671647594656</v>
      </c>
      <c r="AC728" s="1">
        <f t="shared" si="522"/>
        <v>44042</v>
      </c>
      <c r="AD728" s="9">
        <f t="shared" si="523"/>
        <v>7.2439616761989694E-3</v>
      </c>
      <c r="AE728" s="9">
        <f t="shared" si="524"/>
        <v>2.0904919955602463E-2</v>
      </c>
      <c r="AF728" s="9">
        <f t="shared" si="525"/>
        <v>6.7479628593404275E-3</v>
      </c>
      <c r="AG728" s="9">
        <f t="shared" si="526"/>
        <v>1.9039445360647122E-2</v>
      </c>
      <c r="AH728" s="9">
        <f t="shared" si="527"/>
        <v>2.8676516815921618E-2</v>
      </c>
      <c r="AI728" s="9">
        <f t="shared" si="528"/>
        <v>1.5513269367738778E-2</v>
      </c>
      <c r="AJ728" s="9">
        <f t="shared" si="529"/>
        <v>8.496751985970755E-3</v>
      </c>
      <c r="AK728" s="9">
        <f t="shared" si="501"/>
        <v>7.0330193052861884E-3</v>
      </c>
      <c r="AL728" s="9">
        <f t="shared" si="502"/>
        <v>1.1092406350196874E-2</v>
      </c>
      <c r="AQ728" s="1">
        <f t="shared" si="530"/>
        <v>44042</v>
      </c>
      <c r="AR728" s="12">
        <f t="shared" si="503"/>
        <v>5.2474980766239381E-5</v>
      </c>
      <c r="AS728" s="12">
        <f t="shared" si="504"/>
        <v>4.3701567835014609E-4</v>
      </c>
      <c r="AT728" s="12">
        <f t="shared" si="505"/>
        <v>4.5535002751037838E-5</v>
      </c>
      <c r="AU728" s="12">
        <f t="shared" si="506"/>
        <v>3.6250047964106724E-4</v>
      </c>
      <c r="AV728" s="12">
        <f t="shared" si="507"/>
        <v>8.2234261669383532E-4</v>
      </c>
      <c r="AW728" s="12">
        <f t="shared" si="508"/>
        <v>2.4066152647602232E-4</v>
      </c>
      <c r="AX728" s="12">
        <f t="shared" si="509"/>
        <v>7.2194794311097968E-5</v>
      </c>
      <c r="AY728" s="12">
        <f t="shared" si="510"/>
        <v>4.9463360548528218E-5</v>
      </c>
      <c r="AZ728" s="12">
        <f t="shared" si="511"/>
        <v>1.2304147863788793E-4</v>
      </c>
      <c r="BE728" s="1">
        <f t="shared" si="531"/>
        <v>44042</v>
      </c>
      <c r="BF728" s="4">
        <f>lambda!$C$1*BF727</f>
        <v>2.4785872287144619E-5</v>
      </c>
      <c r="BG728" s="12">
        <f t="shared" si="532"/>
        <v>1.3006381715423797E-9</v>
      </c>
      <c r="BH728" s="12">
        <f t="shared" si="533"/>
        <v>1.0831814791066593E-8</v>
      </c>
      <c r="BI728" s="12">
        <f t="shared" si="534"/>
        <v>1.1286247627820027E-9</v>
      </c>
      <c r="BJ728" s="12">
        <f t="shared" si="535"/>
        <v>8.9848905924121603E-9</v>
      </c>
      <c r="BK728" s="12">
        <f t="shared" si="536"/>
        <v>2.0382479073649724E-8</v>
      </c>
      <c r="BL728" s="12">
        <f t="shared" si="537"/>
        <v>5.9650058596639629E-9</v>
      </c>
      <c r="BM728" s="12">
        <f t="shared" si="538"/>
        <v>1.7894109515915491E-9</v>
      </c>
      <c r="BN728" s="12">
        <f t="shared" si="539"/>
        <v>1.2259925374488081E-9</v>
      </c>
      <c r="BO728" s="12">
        <f t="shared" si="540"/>
        <v>3.049690375540123E-9</v>
      </c>
    </row>
    <row r="729" spans="1:67" x14ac:dyDescent="0.25">
      <c r="A729" s="1">
        <v>44041</v>
      </c>
      <c r="B729" s="33">
        <v>3.97</v>
      </c>
      <c r="C729" s="33">
        <v>4.0199999999999996</v>
      </c>
      <c r="D729" s="33">
        <v>4.08</v>
      </c>
      <c r="E729" s="33">
        <v>4.1500000000000004</v>
      </c>
      <c r="F729" s="33">
        <v>4.42</v>
      </c>
      <c r="G729" s="33">
        <v>4.67</v>
      </c>
      <c r="H729" s="33">
        <v>5.17</v>
      </c>
      <c r="I729" s="33">
        <v>5.58</v>
      </c>
      <c r="J729" s="33">
        <v>6.01</v>
      </c>
      <c r="K729" s="33">
        <v>6.4</v>
      </c>
      <c r="L729" s="33">
        <v>6.61</v>
      </c>
      <c r="M729" s="33">
        <v>6.81</v>
      </c>
      <c r="O729" s="1">
        <f t="shared" si="512"/>
        <v>44041</v>
      </c>
      <c r="P729" s="6">
        <f t="shared" si="513"/>
        <v>4.009339709176718</v>
      </c>
      <c r="Q729" s="6">
        <f t="shared" si="514"/>
        <v>4.1355259954542589</v>
      </c>
      <c r="R729" s="6">
        <f t="shared" si="515"/>
        <v>4.2907481119490498</v>
      </c>
      <c r="S729" s="6">
        <f t="shared" si="516"/>
        <v>4.6906999519923165</v>
      </c>
      <c r="T729" s="6">
        <f t="shared" si="517"/>
        <v>5.1717970660417834</v>
      </c>
      <c r="U729" s="6">
        <f t="shared" si="518"/>
        <v>6.0999793542288465</v>
      </c>
      <c r="V729" s="6">
        <f t="shared" si="519"/>
        <v>6.8305996307884032</v>
      </c>
      <c r="W729" s="6">
        <f t="shared" si="520"/>
        <v>7.5245145065289192</v>
      </c>
      <c r="X729" s="6">
        <f t="shared" si="521"/>
        <v>8.2934606179421344</v>
      </c>
      <c r="AC729" s="1">
        <f t="shared" si="522"/>
        <v>44041</v>
      </c>
      <c r="AD729" s="9">
        <f t="shared" si="523"/>
        <v>-1.9172588336209748E-2</v>
      </c>
      <c r="AE729" s="9">
        <f t="shared" si="524"/>
        <v>1.8266818745919648E-5</v>
      </c>
      <c r="AF729" s="9">
        <f t="shared" si="525"/>
        <v>4.5563126023230541E-3</v>
      </c>
      <c r="AG729" s="9">
        <f t="shared" si="526"/>
        <v>1.2924620015047529E-2</v>
      </c>
      <c r="AH729" s="9">
        <f t="shared" si="527"/>
        <v>7.7917540446809479E-3</v>
      </c>
      <c r="AI729" s="9">
        <f t="shared" si="528"/>
        <v>3.4785119030381713E-3</v>
      </c>
      <c r="AJ729" s="9">
        <f t="shared" si="529"/>
        <v>-2.3927763520580087E-3</v>
      </c>
      <c r="AK729" s="9">
        <f t="shared" si="501"/>
        <v>-3.59498483407394E-3</v>
      </c>
      <c r="AL729" s="9">
        <f t="shared" si="502"/>
        <v>-4.8011214198232484E-3</v>
      </c>
      <c r="AQ729" s="1">
        <f t="shared" si="530"/>
        <v>44041</v>
      </c>
      <c r="AR729" s="12">
        <f t="shared" si="503"/>
        <v>3.675881435097661E-4</v>
      </c>
      <c r="AS729" s="12">
        <f t="shared" si="504"/>
        <v>3.3367666709628145E-10</v>
      </c>
      <c r="AT729" s="12">
        <f t="shared" si="505"/>
        <v>2.0759984530087883E-5</v>
      </c>
      <c r="AU729" s="12">
        <f t="shared" si="506"/>
        <v>1.6704580253336718E-4</v>
      </c>
      <c r="AV729" s="12">
        <f t="shared" si="507"/>
        <v>6.0711431092801913E-5</v>
      </c>
      <c r="AW729" s="12">
        <f t="shared" si="508"/>
        <v>1.210004505957824E-5</v>
      </c>
      <c r="AX729" s="12">
        <f t="shared" si="509"/>
        <v>5.7253786709680318E-6</v>
      </c>
      <c r="AY729" s="12">
        <f t="shared" si="510"/>
        <v>1.2923915957221633E-5</v>
      </c>
      <c r="AZ729" s="12">
        <f t="shared" si="511"/>
        <v>2.3050766887885604E-5</v>
      </c>
      <c r="BE729" s="1">
        <f t="shared" si="531"/>
        <v>44041</v>
      </c>
      <c r="BF729" s="4">
        <f>lambda!$C$1*BF728</f>
        <v>2.4589159015024426E-5</v>
      </c>
      <c r="BG729" s="12">
        <f t="shared" si="532"/>
        <v>9.0386833127992575E-9</v>
      </c>
      <c r="BH729" s="12">
        <f t="shared" si="533"/>
        <v>8.2048286268338333E-15</v>
      </c>
      <c r="BI729" s="12">
        <f t="shared" si="534"/>
        <v>5.1047056075977812E-10</v>
      </c>
      <c r="BJ729" s="12">
        <f t="shared" si="535"/>
        <v>4.1075158012853359E-9</v>
      </c>
      <c r="BK729" s="12">
        <f t="shared" si="536"/>
        <v>1.4928430331706044E-9</v>
      </c>
      <c r="BL729" s="12">
        <f t="shared" si="537"/>
        <v>2.9752993205893004E-10</v>
      </c>
      <c r="BM729" s="12">
        <f t="shared" si="538"/>
        <v>1.4078224656166215E-10</v>
      </c>
      <c r="BN729" s="12">
        <f t="shared" si="539"/>
        <v>3.1778822456893436E-10</v>
      </c>
      <c r="BO729" s="12">
        <f t="shared" si="540"/>
        <v>5.6679897242447879E-10</v>
      </c>
    </row>
    <row r="730" spans="1:67" x14ac:dyDescent="0.25">
      <c r="A730" s="1">
        <v>44040</v>
      </c>
      <c r="B730" s="33">
        <v>4.07</v>
      </c>
      <c r="C730" s="33">
        <v>4.1100000000000003</v>
      </c>
      <c r="D730" s="33">
        <v>4.1399999999999997</v>
      </c>
      <c r="E730" s="33">
        <v>4.1900000000000004</v>
      </c>
      <c r="F730" s="33">
        <v>4.41</v>
      </c>
      <c r="G730" s="33">
        <v>4.6500000000000004</v>
      </c>
      <c r="H730" s="33">
        <v>5.15</v>
      </c>
      <c r="I730" s="33">
        <v>5.57</v>
      </c>
      <c r="J730" s="33">
        <v>6.01</v>
      </c>
      <c r="K730" s="33">
        <v>6.41</v>
      </c>
      <c r="L730" s="33">
        <v>6.61</v>
      </c>
      <c r="M730" s="33">
        <v>6.82</v>
      </c>
      <c r="O730" s="1">
        <f t="shared" si="512"/>
        <v>44040</v>
      </c>
      <c r="P730" s="6">
        <f t="shared" si="513"/>
        <v>4.0869507538317862</v>
      </c>
      <c r="Q730" s="6">
        <f t="shared" si="514"/>
        <v>4.1354504532404412</v>
      </c>
      <c r="R730" s="6">
        <f t="shared" si="515"/>
        <v>4.2712425926194619</v>
      </c>
      <c r="S730" s="6">
        <f t="shared" si="516"/>
        <v>4.6304645359439345</v>
      </c>
      <c r="T730" s="6">
        <f t="shared" si="517"/>
        <v>5.1316562819759826</v>
      </c>
      <c r="U730" s="6">
        <f t="shared" si="518"/>
        <v>6.0787973656950767</v>
      </c>
      <c r="V730" s="6">
        <f t="shared" si="519"/>
        <v>6.8469632975454058</v>
      </c>
      <c r="W730" s="6">
        <f t="shared" si="520"/>
        <v>7.5516137034790463</v>
      </c>
      <c r="X730" s="6">
        <f t="shared" si="521"/>
        <v>8.3333742678291145</v>
      </c>
      <c r="AC730" s="1">
        <f t="shared" si="522"/>
        <v>44040</v>
      </c>
      <c r="AD730" s="9">
        <f t="shared" si="523"/>
        <v>1.1939725183883696E-2</v>
      </c>
      <c r="AE730" s="9">
        <f t="shared" si="524"/>
        <v>-2.3526062626368807E-3</v>
      </c>
      <c r="AF730" s="9">
        <f t="shared" si="525"/>
        <v>6.8274162733988394E-3</v>
      </c>
      <c r="AG730" s="9">
        <f t="shared" si="526"/>
        <v>6.4998812486162976E-3</v>
      </c>
      <c r="AH730" s="9">
        <f t="shared" si="527"/>
        <v>5.8631274978338341E-3</v>
      </c>
      <c r="AI730" s="9">
        <f t="shared" si="528"/>
        <v>5.2393209249398057E-3</v>
      </c>
      <c r="AJ730" s="9">
        <f t="shared" si="529"/>
        <v>1.0225018058405352E-2</v>
      </c>
      <c r="AK730" s="9">
        <f t="shared" si="501"/>
        <v>1.1230681385161308E-2</v>
      </c>
      <c r="AL730" s="9">
        <f t="shared" si="502"/>
        <v>1.2782320907531671E-2</v>
      </c>
      <c r="AQ730" s="1">
        <f t="shared" si="530"/>
        <v>44040</v>
      </c>
      <c r="AR730" s="12">
        <f t="shared" si="503"/>
        <v>1.4255703746666657E-4</v>
      </c>
      <c r="AS730" s="12">
        <f t="shared" si="504"/>
        <v>5.5347562269982717E-6</v>
      </c>
      <c r="AT730" s="12">
        <f t="shared" si="505"/>
        <v>4.6613612970271298E-5</v>
      </c>
      <c r="AU730" s="12">
        <f t="shared" si="506"/>
        <v>4.2248456246113758E-5</v>
      </c>
      <c r="AV730" s="12">
        <f t="shared" si="507"/>
        <v>3.4376264055855236E-5</v>
      </c>
      <c r="AW730" s="12">
        <f t="shared" si="508"/>
        <v>2.7450483754512102E-5</v>
      </c>
      <c r="AX730" s="12">
        <f t="shared" si="509"/>
        <v>1.0455099429471557E-4</v>
      </c>
      <c r="AY730" s="12">
        <f t="shared" si="510"/>
        <v>1.2612820437500873E-4</v>
      </c>
      <c r="AZ730" s="12">
        <f t="shared" si="511"/>
        <v>1.6338772778312128E-4</v>
      </c>
      <c r="BE730" s="1">
        <f t="shared" si="531"/>
        <v>44040</v>
      </c>
      <c r="BF730" s="4">
        <f>lambda!$C$1*BF729</f>
        <v>2.4394006959349628E-5</v>
      </c>
      <c r="BG730" s="12">
        <f t="shared" si="532"/>
        <v>3.4775373640661298E-9</v>
      </c>
      <c r="BH730" s="12">
        <f t="shared" si="533"/>
        <v>1.3501488191969952E-10</v>
      </c>
      <c r="BI730" s="12">
        <f t="shared" si="534"/>
        <v>1.1370927991972282E-9</v>
      </c>
      <c r="BJ730" s="12">
        <f t="shared" si="535"/>
        <v>1.0306091356894774E-9</v>
      </c>
      <c r="BK730" s="12">
        <f t="shared" si="536"/>
        <v>8.3857482461497309E-10</v>
      </c>
      <c r="BL730" s="12">
        <f t="shared" si="537"/>
        <v>6.6962729174508217E-10</v>
      </c>
      <c r="BM730" s="12">
        <f t="shared" si="538"/>
        <v>2.550417682432215E-9</v>
      </c>
      <c r="BN730" s="12">
        <f t="shared" si="539"/>
        <v>3.0767722952942351E-9</v>
      </c>
      <c r="BO730" s="12">
        <f t="shared" si="540"/>
        <v>3.9856813686137834E-9</v>
      </c>
    </row>
    <row r="731" spans="1:67" x14ac:dyDescent="0.25">
      <c r="A731" s="1">
        <v>44039</v>
      </c>
      <c r="B731" s="33">
        <v>4.0199999999999996</v>
      </c>
      <c r="C731" s="33">
        <v>4.0599999999999996</v>
      </c>
      <c r="D731" s="33">
        <v>4.1100000000000003</v>
      </c>
      <c r="E731" s="33">
        <v>4.16</v>
      </c>
      <c r="F731" s="33">
        <v>4.38</v>
      </c>
      <c r="G731" s="33">
        <v>4.62</v>
      </c>
      <c r="H731" s="33">
        <v>5.12</v>
      </c>
      <c r="I731" s="33">
        <v>5.53</v>
      </c>
      <c r="J731" s="33">
        <v>5.96</v>
      </c>
      <c r="K731" s="33">
        <v>6.35</v>
      </c>
      <c r="L731" s="33">
        <v>6.55</v>
      </c>
      <c r="M731" s="33">
        <v>6.76</v>
      </c>
      <c r="O731" s="1">
        <f t="shared" si="512"/>
        <v>44039</v>
      </c>
      <c r="P731" s="6">
        <f t="shared" si="513"/>
        <v>4.0384438408450407</v>
      </c>
      <c r="Q731" s="6">
        <f t="shared" si="514"/>
        <v>4.1451909932106012</v>
      </c>
      <c r="R731" s="6">
        <f t="shared" si="515"/>
        <v>4.2421803642914924</v>
      </c>
      <c r="S731" s="6">
        <f t="shared" si="516"/>
        <v>4.6004646697388685</v>
      </c>
      <c r="T731" s="6">
        <f t="shared" si="517"/>
        <v>5.1016567583748174</v>
      </c>
      <c r="U731" s="6">
        <f t="shared" si="518"/>
        <v>6.0470318829026537</v>
      </c>
      <c r="V731" s="6">
        <f t="shared" si="519"/>
        <v>6.7773096857637221</v>
      </c>
      <c r="W731" s="6">
        <f t="shared" si="520"/>
        <v>7.4672783939467928</v>
      </c>
      <c r="X731" s="6">
        <f t="shared" si="521"/>
        <v>8.2275322978109422</v>
      </c>
      <c r="AC731" s="1">
        <f t="shared" si="522"/>
        <v>44039</v>
      </c>
      <c r="AD731" s="9">
        <f t="shared" si="523"/>
        <v>-1.1938128436540123E-2</v>
      </c>
      <c r="AE731" s="9">
        <f t="shared" si="524"/>
        <v>-6.9855976443681618E-3</v>
      </c>
      <c r="AF731" s="9">
        <f t="shared" si="525"/>
        <v>-1.1352456004523363E-2</v>
      </c>
      <c r="AG731" s="9">
        <f t="shared" si="526"/>
        <v>-2.1538025312628209E-3</v>
      </c>
      <c r="AH731" s="9">
        <f t="shared" si="527"/>
        <v>1.1907709862208102E-2</v>
      </c>
      <c r="AI731" s="9">
        <f t="shared" si="528"/>
        <v>1.3306216520562427E-2</v>
      </c>
      <c r="AJ731" s="9">
        <f t="shared" si="529"/>
        <v>4.7271812858289304E-3</v>
      </c>
      <c r="AK731" s="9">
        <f t="shared" si="501"/>
        <v>4.6061074980707668E-3</v>
      </c>
      <c r="AL731" s="9">
        <f t="shared" si="502"/>
        <v>-3.6086057115440463E-5</v>
      </c>
      <c r="AQ731" s="1">
        <f t="shared" si="530"/>
        <v>44039</v>
      </c>
      <c r="AR731" s="12">
        <f t="shared" si="503"/>
        <v>1.4251891056732793E-4</v>
      </c>
      <c r="AS731" s="12">
        <f t="shared" si="504"/>
        <v>4.8798574449002014E-5</v>
      </c>
      <c r="AT731" s="12">
        <f t="shared" si="505"/>
        <v>1.2887825733463856E-4</v>
      </c>
      <c r="AU731" s="12">
        <f t="shared" si="506"/>
        <v>4.6388653436741348E-6</v>
      </c>
      <c r="AV731" s="12">
        <f t="shared" si="507"/>
        <v>1.417935541625281E-4</v>
      </c>
      <c r="AW731" s="12">
        <f t="shared" si="508"/>
        <v>1.7705539809208847E-4</v>
      </c>
      <c r="AX731" s="12">
        <f t="shared" si="509"/>
        <v>2.2346242909091261E-5</v>
      </c>
      <c r="AY731" s="12">
        <f t="shared" si="510"/>
        <v>2.1216226283783738E-5</v>
      </c>
      <c r="AZ731" s="12">
        <f t="shared" si="511"/>
        <v>1.3022035181388313E-9</v>
      </c>
      <c r="BE731" s="1">
        <f t="shared" si="531"/>
        <v>44039</v>
      </c>
      <c r="BF731" s="4">
        <f>lambda!$C$1*BF730</f>
        <v>2.420040372951352E-5</v>
      </c>
      <c r="BG731" s="12">
        <f t="shared" si="532"/>
        <v>3.4490151748197667E-9</v>
      </c>
      <c r="BH731" s="12">
        <f t="shared" si="533"/>
        <v>1.1809452030905716E-9</v>
      </c>
      <c r="BI731" s="12">
        <f t="shared" si="534"/>
        <v>3.1189058594543905E-9</v>
      </c>
      <c r="BJ731" s="12">
        <f t="shared" si="535"/>
        <v>1.1226241416376255E-10</v>
      </c>
      <c r="BK731" s="12">
        <f t="shared" si="536"/>
        <v>3.4314612569758222E-9</v>
      </c>
      <c r="BL731" s="12">
        <f t="shared" si="537"/>
        <v>4.2848121163182788E-9</v>
      </c>
      <c r="BM731" s="12">
        <f t="shared" si="538"/>
        <v>5.407881002377872E-10</v>
      </c>
      <c r="BN731" s="12">
        <f t="shared" si="539"/>
        <v>5.1344124168428281E-10</v>
      </c>
      <c r="BO731" s="12">
        <f t="shared" si="540"/>
        <v>3.1513850876952602E-14</v>
      </c>
    </row>
    <row r="732" spans="1:67" x14ac:dyDescent="0.25">
      <c r="A732" s="1">
        <v>44036</v>
      </c>
      <c r="B732" s="33">
        <v>4.09</v>
      </c>
      <c r="C732" s="33">
        <v>4.12</v>
      </c>
      <c r="D732" s="33">
        <v>4.16</v>
      </c>
      <c r="E732" s="33">
        <v>4.21</v>
      </c>
      <c r="F732" s="33">
        <v>4.41</v>
      </c>
      <c r="G732" s="33">
        <v>4.62</v>
      </c>
      <c r="H732" s="33">
        <v>5.09</v>
      </c>
      <c r="I732" s="33">
        <v>5.5</v>
      </c>
      <c r="J732" s="33">
        <v>5.93</v>
      </c>
      <c r="K732" s="33">
        <v>6.33</v>
      </c>
      <c r="L732" s="33">
        <v>6.54</v>
      </c>
      <c r="M732" s="33">
        <v>6.75</v>
      </c>
      <c r="O732" s="1">
        <f t="shared" si="512"/>
        <v>44036</v>
      </c>
      <c r="P732" s="6">
        <f t="shared" si="513"/>
        <v>4.0869442280092372</v>
      </c>
      <c r="Q732" s="6">
        <f t="shared" si="514"/>
        <v>4.1742490052728343</v>
      </c>
      <c r="R732" s="6">
        <f t="shared" si="515"/>
        <v>4.2906139300341373</v>
      </c>
      <c r="S732" s="6">
        <f t="shared" si="516"/>
        <v>4.6103838403224184</v>
      </c>
      <c r="T732" s="6">
        <f t="shared" si="517"/>
        <v>5.0412679695278406</v>
      </c>
      <c r="U732" s="6">
        <f t="shared" si="518"/>
        <v>5.9671017306534457</v>
      </c>
      <c r="V732" s="6">
        <f t="shared" si="519"/>
        <v>6.7453477187741528</v>
      </c>
      <c r="W732" s="6">
        <f t="shared" si="520"/>
        <v>7.4329623991979146</v>
      </c>
      <c r="X732" s="6">
        <f t="shared" si="521"/>
        <v>8.227829202368385</v>
      </c>
      <c r="AC732" s="1">
        <f t="shared" si="522"/>
        <v>44036</v>
      </c>
      <c r="AD732" s="9">
        <f t="shared" si="523"/>
        <v>-1.8802102772718932E-2</v>
      </c>
      <c r="AE732" s="9">
        <f t="shared" si="524"/>
        <v>-6.9336610940757895E-3</v>
      </c>
      <c r="AF732" s="9">
        <f t="shared" si="525"/>
        <v>2.2807511835062069E-3</v>
      </c>
      <c r="AG732" s="9">
        <f t="shared" si="526"/>
        <v>1.0941167661851353E-2</v>
      </c>
      <c r="AH732" s="9">
        <f t="shared" si="527"/>
        <v>0</v>
      </c>
      <c r="AI732" s="9">
        <f t="shared" si="528"/>
        <v>4.4716311862106999E-3</v>
      </c>
      <c r="AJ732" s="9">
        <f t="shared" si="529"/>
        <v>1.5804090320720658E-3</v>
      </c>
      <c r="AK732" s="9">
        <f t="shared" si="501"/>
        <v>1.5395196008958596E-3</v>
      </c>
      <c r="AL732" s="9">
        <f t="shared" si="502"/>
        <v>6.4563983029053019E-3</v>
      </c>
      <c r="AQ732" s="1">
        <f t="shared" si="530"/>
        <v>44036</v>
      </c>
      <c r="AR732" s="12">
        <f t="shared" si="503"/>
        <v>3.5351906867588491E-4</v>
      </c>
      <c r="AS732" s="12">
        <f t="shared" si="504"/>
        <v>4.8075656167500275E-5</v>
      </c>
      <c r="AT732" s="12">
        <f t="shared" si="505"/>
        <v>5.2018259610649636E-6</v>
      </c>
      <c r="AU732" s="12">
        <f t="shared" si="506"/>
        <v>1.197091498047418E-4</v>
      </c>
      <c r="AV732" s="12">
        <f t="shared" si="507"/>
        <v>0</v>
      </c>
      <c r="AW732" s="12">
        <f t="shared" si="508"/>
        <v>1.999548546549211E-5</v>
      </c>
      <c r="AX732" s="12">
        <f t="shared" si="509"/>
        <v>2.4976927086549636E-6</v>
      </c>
      <c r="AY732" s="12">
        <f t="shared" si="510"/>
        <v>2.3701206015425467E-6</v>
      </c>
      <c r="AZ732" s="12">
        <f t="shared" si="511"/>
        <v>4.1685079045758462E-5</v>
      </c>
      <c r="BE732" s="1">
        <f t="shared" si="531"/>
        <v>44036</v>
      </c>
      <c r="BF732" s="4">
        <f>lambda!$C$1*BF731</f>
        <v>2.400833703324754E-5</v>
      </c>
      <c r="BG732" s="12">
        <f t="shared" si="532"/>
        <v>8.4874049484504287E-9</v>
      </c>
      <c r="BH732" s="12">
        <f t="shared" si="533"/>
        <v>1.1542165563638724E-9</v>
      </c>
      <c r="BI732" s="12">
        <f t="shared" si="534"/>
        <v>1.2488719086154445E-10</v>
      </c>
      <c r="BJ732" s="12">
        <f t="shared" si="535"/>
        <v>2.87401761447576E-9</v>
      </c>
      <c r="BK732" s="12">
        <f t="shared" si="536"/>
        <v>0</v>
      </c>
      <c r="BL732" s="12">
        <f t="shared" si="537"/>
        <v>4.8005835419893721E-10</v>
      </c>
      <c r="BM732" s="12">
        <f t="shared" si="538"/>
        <v>5.9965448354873327E-11</v>
      </c>
      <c r="BN732" s="12">
        <f t="shared" si="539"/>
        <v>5.6902654211276862E-11</v>
      </c>
      <c r="BO732" s="12">
        <f t="shared" si="540"/>
        <v>1.000789426988134E-9</v>
      </c>
    </row>
    <row r="733" spans="1:67" x14ac:dyDescent="0.25">
      <c r="A733" s="1">
        <v>44035</v>
      </c>
      <c r="B733" s="33">
        <v>4.1900000000000004</v>
      </c>
      <c r="C733" s="33">
        <v>4.21</v>
      </c>
      <c r="D733" s="33">
        <v>4.2300000000000004</v>
      </c>
      <c r="E733" s="33">
        <v>4.26</v>
      </c>
      <c r="F733" s="33">
        <v>4.41</v>
      </c>
      <c r="G733" s="33">
        <v>4.62</v>
      </c>
      <c r="H733" s="33">
        <v>5.08</v>
      </c>
      <c r="I733" s="33">
        <v>5.49</v>
      </c>
      <c r="J733" s="33">
        <v>5.92</v>
      </c>
      <c r="K733" s="33">
        <v>6.31</v>
      </c>
      <c r="L733" s="33">
        <v>6.52</v>
      </c>
      <c r="M733" s="33">
        <v>6.74</v>
      </c>
      <c r="O733" s="1">
        <f t="shared" si="512"/>
        <v>44035</v>
      </c>
      <c r="P733" s="6">
        <f t="shared" si="513"/>
        <v>4.1645143287177611</v>
      </c>
      <c r="Q733" s="6">
        <f t="shared" si="514"/>
        <v>4.2032924053877707</v>
      </c>
      <c r="R733" s="6">
        <f t="shared" si="515"/>
        <v>4.2808392582695198</v>
      </c>
      <c r="S733" s="6">
        <f t="shared" si="516"/>
        <v>4.5602158066372578</v>
      </c>
      <c r="T733" s="6">
        <f t="shared" si="517"/>
        <v>5.0412679695278406</v>
      </c>
      <c r="U733" s="6">
        <f t="shared" si="518"/>
        <v>5.9404786211884613</v>
      </c>
      <c r="V733" s="6">
        <f t="shared" si="519"/>
        <v>6.7346957297818584</v>
      </c>
      <c r="W733" s="6">
        <f t="shared" si="520"/>
        <v>7.4215280118817324</v>
      </c>
      <c r="X733" s="6">
        <f t="shared" si="521"/>
        <v>8.1748781802531134</v>
      </c>
      <c r="AC733" s="1">
        <f t="shared" si="522"/>
        <v>44035</v>
      </c>
      <c r="AD733" s="9">
        <f t="shared" si="523"/>
        <v>-9.2677992541792317E-3</v>
      </c>
      <c r="AE733" s="9">
        <f t="shared" si="524"/>
        <v>-6.8923555024266994E-3</v>
      </c>
      <c r="AF733" s="9">
        <f t="shared" si="525"/>
        <v>-6.7640401942350558E-3</v>
      </c>
      <c r="AG733" s="9">
        <f t="shared" si="526"/>
        <v>-6.5570777162174167E-3</v>
      </c>
      <c r="AH733" s="9">
        <f t="shared" si="527"/>
        <v>6.0146346823171E-3</v>
      </c>
      <c r="AI733" s="9">
        <f t="shared" si="528"/>
        <v>2.7034302675228317E-3</v>
      </c>
      <c r="AJ733" s="9">
        <f t="shared" si="529"/>
        <v>5.6041577511259464E-3</v>
      </c>
      <c r="AK733" s="9">
        <f t="shared" si="501"/>
        <v>1.5416047881317079E-3</v>
      </c>
      <c r="AL733" s="9">
        <f t="shared" si="502"/>
        <v>-3.2502917122333936E-3</v>
      </c>
      <c r="AQ733" s="1">
        <f t="shared" si="530"/>
        <v>44035</v>
      </c>
      <c r="AR733" s="12">
        <f t="shared" si="503"/>
        <v>8.5892103015765118E-5</v>
      </c>
      <c r="AS733" s="12">
        <f t="shared" si="504"/>
        <v>4.7504564371831601E-5</v>
      </c>
      <c r="AT733" s="12">
        <f t="shared" si="505"/>
        <v>4.5752239749227414E-5</v>
      </c>
      <c r="AU733" s="12">
        <f t="shared" si="506"/>
        <v>4.2995268176515016E-5</v>
      </c>
      <c r="AV733" s="12">
        <f t="shared" si="507"/>
        <v>3.6175830361731724E-5</v>
      </c>
      <c r="AW733" s="12">
        <f t="shared" si="508"/>
        <v>7.3085352113585697E-6</v>
      </c>
      <c r="AX733" s="12">
        <f t="shared" si="509"/>
        <v>3.1406584099505027E-5</v>
      </c>
      <c r="AY733" s="12">
        <f t="shared" si="510"/>
        <v>2.3765453227906082E-6</v>
      </c>
      <c r="AZ733" s="12">
        <f t="shared" si="511"/>
        <v>1.0564396214613086E-5</v>
      </c>
      <c r="BE733" s="1">
        <f t="shared" si="531"/>
        <v>44035</v>
      </c>
      <c r="BF733" s="4">
        <f>lambda!$C$1*BF732</f>
        <v>2.3817794675840814E-5</v>
      </c>
      <c r="BG733" s="12">
        <f t="shared" si="532"/>
        <v>2.0457604739056611E-9</v>
      </c>
      <c r="BH733" s="12">
        <f t="shared" si="533"/>
        <v>1.1314539603735479E-9</v>
      </c>
      <c r="BI733" s="12">
        <f t="shared" si="534"/>
        <v>1.0897174523069412E-9</v>
      </c>
      <c r="BJ733" s="12">
        <f t="shared" si="535"/>
        <v>1.0240524694609473E-9</v>
      </c>
      <c r="BK733" s="12">
        <f t="shared" si="536"/>
        <v>8.6162849978377436E-10</v>
      </c>
      <c r="BL733" s="12">
        <f t="shared" si="537"/>
        <v>1.7407319104529125E-10</v>
      </c>
      <c r="BM733" s="12">
        <f t="shared" si="538"/>
        <v>7.4803557155153755E-10</v>
      </c>
      <c r="BN733" s="12">
        <f t="shared" si="539"/>
        <v>5.6604068536056535E-11</v>
      </c>
      <c r="BO733" s="12">
        <f t="shared" si="540"/>
        <v>2.5162061991388443E-10</v>
      </c>
    </row>
    <row r="734" spans="1:67" x14ac:dyDescent="0.25">
      <c r="A734" s="1">
        <v>44034</v>
      </c>
      <c r="B734" s="33">
        <v>4.21</v>
      </c>
      <c r="C734" s="33">
        <v>4.24</v>
      </c>
      <c r="D734" s="33">
        <v>4.26</v>
      </c>
      <c r="E734" s="33">
        <v>4.29</v>
      </c>
      <c r="F734" s="33">
        <v>4.4400000000000004</v>
      </c>
      <c r="G734" s="33">
        <v>4.63</v>
      </c>
      <c r="H734" s="33">
        <v>5.08</v>
      </c>
      <c r="I734" s="33">
        <v>5.48</v>
      </c>
      <c r="J734" s="33">
        <v>5.91</v>
      </c>
      <c r="K734" s="33">
        <v>6.31</v>
      </c>
      <c r="L734" s="33">
        <v>6.52</v>
      </c>
      <c r="M734" s="33">
        <v>6.76</v>
      </c>
      <c r="O734" s="1">
        <f t="shared" si="512"/>
        <v>44034</v>
      </c>
      <c r="P734" s="6">
        <f t="shared" si="513"/>
        <v>4.2032896147504495</v>
      </c>
      <c r="Q734" s="6">
        <f t="shared" si="514"/>
        <v>4.2323630584819583</v>
      </c>
      <c r="R734" s="6">
        <f t="shared" si="515"/>
        <v>4.3098931772419746</v>
      </c>
      <c r="S734" s="6">
        <f t="shared" si="516"/>
        <v>4.5902157445584457</v>
      </c>
      <c r="T734" s="6">
        <f t="shared" si="517"/>
        <v>5.0110375878405833</v>
      </c>
      <c r="U734" s="6">
        <f t="shared" si="518"/>
        <v>5.9244406400300598</v>
      </c>
      <c r="V734" s="6">
        <f t="shared" si="519"/>
        <v>6.6970589921172774</v>
      </c>
      <c r="W734" s="6">
        <f t="shared" si="520"/>
        <v>7.4100957630322499</v>
      </c>
      <c r="X734" s="6">
        <f t="shared" si="521"/>
        <v>8.2014921471989677</v>
      </c>
      <c r="AC734" s="1">
        <f t="shared" si="522"/>
        <v>44034</v>
      </c>
      <c r="AD734" s="9">
        <f t="shared" si="523"/>
        <v>6.9416978779348161E-3</v>
      </c>
      <c r="AE734" s="9">
        <f t="shared" si="524"/>
        <v>-3.2963833208281318E-6</v>
      </c>
      <c r="AF734" s="9">
        <f t="shared" si="525"/>
        <v>-4.492290072378155E-3</v>
      </c>
      <c r="AG734" s="9">
        <f t="shared" si="526"/>
        <v>6.5631851503992747E-3</v>
      </c>
      <c r="AH734" s="9">
        <f t="shared" si="527"/>
        <v>1.0049493457299991E-2</v>
      </c>
      <c r="AI734" s="9">
        <f t="shared" si="528"/>
        <v>5.3688137509108301E-3</v>
      </c>
      <c r="AJ734" s="9">
        <f t="shared" si="529"/>
        <v>4.7805872555979588E-3</v>
      </c>
      <c r="AK734" s="9">
        <f t="shared" si="501"/>
        <v>-5.6404517103176969E-4</v>
      </c>
      <c r="AL734" s="9">
        <f t="shared" si="502"/>
        <v>-6.4791156567075613E-3</v>
      </c>
      <c r="AQ734" s="1">
        <f t="shared" si="530"/>
        <v>44034</v>
      </c>
      <c r="AR734" s="12">
        <f t="shared" si="503"/>
        <v>4.8187169428524729E-5</v>
      </c>
      <c r="AS734" s="12">
        <f t="shared" si="504"/>
        <v>1.0866142997833902E-11</v>
      </c>
      <c r="AT734" s="12">
        <f t="shared" si="505"/>
        <v>2.018067009438733E-5</v>
      </c>
      <c r="AU734" s="12">
        <f t="shared" si="506"/>
        <v>4.3075399318421547E-5</v>
      </c>
      <c r="AV734" s="12">
        <f t="shared" si="507"/>
        <v>1.0099231874831532E-4</v>
      </c>
      <c r="AW734" s="12">
        <f t="shared" si="508"/>
        <v>2.8824161091969215E-5</v>
      </c>
      <c r="AX734" s="12">
        <f t="shared" si="509"/>
        <v>2.2854014508385624E-5</v>
      </c>
      <c r="AY734" s="12">
        <f t="shared" si="510"/>
        <v>3.1814695496425833E-7</v>
      </c>
      <c r="AZ734" s="12">
        <f t="shared" si="511"/>
        <v>4.1978939692993052E-5</v>
      </c>
      <c r="BE734" s="1">
        <f t="shared" si="531"/>
        <v>44034</v>
      </c>
      <c r="BF734" s="4">
        <f>lambda!$C$1*BF733</f>
        <v>2.3628764559365886E-5</v>
      </c>
      <c r="BG734" s="12">
        <f t="shared" si="532"/>
        <v>1.1386032812088845E-9</v>
      </c>
      <c r="BH734" s="12">
        <f t="shared" si="533"/>
        <v>2.5675353456421947E-16</v>
      </c>
      <c r="BI734" s="12">
        <f t="shared" si="534"/>
        <v>4.7684430231051439E-10</v>
      </c>
      <c r="BJ734" s="12">
        <f t="shared" si="535"/>
        <v>1.0178184687956524E-9</v>
      </c>
      <c r="BK734" s="12">
        <f t="shared" si="536"/>
        <v>2.386323722008376E-9</v>
      </c>
      <c r="BL734" s="12">
        <f t="shared" si="537"/>
        <v>6.8107931606337525E-10</v>
      </c>
      <c r="BM734" s="12">
        <f t="shared" si="538"/>
        <v>5.4001212805497604E-10</v>
      </c>
      <c r="BN734" s="12">
        <f t="shared" si="539"/>
        <v>7.5174194941296416E-12</v>
      </c>
      <c r="BO734" s="12">
        <f t="shared" si="540"/>
        <v>9.9191048245755216E-10</v>
      </c>
    </row>
    <row r="735" spans="1:67" x14ac:dyDescent="0.25">
      <c r="A735" s="1">
        <v>44033</v>
      </c>
      <c r="B735" s="33">
        <v>4.18</v>
      </c>
      <c r="C735" s="33">
        <v>4.21</v>
      </c>
      <c r="D735" s="33">
        <v>4.24</v>
      </c>
      <c r="E735" s="33">
        <v>4.28</v>
      </c>
      <c r="F735" s="33">
        <v>4.42</v>
      </c>
      <c r="G735" s="33">
        <v>4.5999999999999996</v>
      </c>
      <c r="H735" s="33">
        <v>5.05</v>
      </c>
      <c r="I735" s="33">
        <v>5.45</v>
      </c>
      <c r="J735" s="33">
        <v>5.89</v>
      </c>
      <c r="K735" s="33">
        <v>6.31</v>
      </c>
      <c r="L735" s="33">
        <v>6.53</v>
      </c>
      <c r="M735" s="33">
        <v>6.77</v>
      </c>
      <c r="O735" s="1">
        <f t="shared" si="512"/>
        <v>44033</v>
      </c>
      <c r="P735" s="6">
        <f t="shared" si="513"/>
        <v>4.1742126865379703</v>
      </c>
      <c r="Q735" s="6">
        <f t="shared" si="514"/>
        <v>4.2323770099959468</v>
      </c>
      <c r="R735" s="6">
        <f t="shared" si="515"/>
        <v>4.3292980210351217</v>
      </c>
      <c r="S735" s="6">
        <f t="shared" si="516"/>
        <v>4.5601879555044134</v>
      </c>
      <c r="T735" s="6">
        <f t="shared" si="517"/>
        <v>4.9609313910301767</v>
      </c>
      <c r="U735" s="6">
        <f t="shared" si="518"/>
        <v>5.8927186525732473</v>
      </c>
      <c r="V735" s="6">
        <f t="shared" si="519"/>
        <v>6.6651195227883209</v>
      </c>
      <c r="W735" s="6">
        <f t="shared" si="520"/>
        <v>7.4142765707356268</v>
      </c>
      <c r="X735" s="6">
        <f t="shared" si="521"/>
        <v>8.2548030807357495</v>
      </c>
      <c r="AC735" s="1">
        <f t="shared" si="522"/>
        <v>44033</v>
      </c>
      <c r="AD735" s="9">
        <f t="shared" si="523"/>
        <v>6.9917363595279796E-3</v>
      </c>
      <c r="AE735" s="9">
        <f t="shared" si="524"/>
        <v>-4.6171119976559648E-6</v>
      </c>
      <c r="AF735" s="9">
        <f t="shared" si="525"/>
        <v>1.3521541782080728E-2</v>
      </c>
      <c r="AG735" s="9">
        <f t="shared" si="526"/>
        <v>-2.2030962914875228E-3</v>
      </c>
      <c r="AH735" s="9">
        <f t="shared" si="527"/>
        <v>-1.6064128139617165E-2</v>
      </c>
      <c r="AI735" s="9">
        <f t="shared" si="528"/>
        <v>-8.0722440184335647E-3</v>
      </c>
      <c r="AJ735" s="9">
        <f t="shared" si="529"/>
        <v>-1.0384745006723928E-2</v>
      </c>
      <c r="AK735" s="9">
        <f t="shared" si="501"/>
        <v>-1.1301924014887863E-2</v>
      </c>
      <c r="AL735" s="9">
        <f t="shared" si="502"/>
        <v>-7.9610067990753316E-3</v>
      </c>
      <c r="AQ735" s="1">
        <f t="shared" si="530"/>
        <v>44033</v>
      </c>
      <c r="AR735" s="12">
        <f t="shared" si="503"/>
        <v>4.8884377321145562E-5</v>
      </c>
      <c r="AS735" s="12">
        <f t="shared" si="504"/>
        <v>2.1317723198898652E-11</v>
      </c>
      <c r="AT735" s="12">
        <f t="shared" si="505"/>
        <v>1.8283209216455486E-4</v>
      </c>
      <c r="AU735" s="12">
        <f t="shared" si="506"/>
        <v>4.8536332695660762E-6</v>
      </c>
      <c r="AV735" s="12">
        <f t="shared" si="507"/>
        <v>2.5805621288604007E-4</v>
      </c>
      <c r="AW735" s="12">
        <f t="shared" si="508"/>
        <v>6.5161123493136461E-5</v>
      </c>
      <c r="AX735" s="12">
        <f t="shared" si="509"/>
        <v>1.0784292885467756E-4</v>
      </c>
      <c r="AY735" s="12">
        <f t="shared" si="510"/>
        <v>1.27733486438299E-4</v>
      </c>
      <c r="AZ735" s="12">
        <f t="shared" si="511"/>
        <v>6.3377629254923653E-5</v>
      </c>
      <c r="BE735" s="1">
        <f t="shared" si="531"/>
        <v>44033</v>
      </c>
      <c r="BF735" s="4">
        <f>lambda!$C$1*BF734</f>
        <v>2.3441234681910601E-5</v>
      </c>
      <c r="BG735" s="12">
        <f t="shared" si="532"/>
        <v>1.1459101610640414E-9</v>
      </c>
      <c r="BH735" s="12">
        <f t="shared" si="533"/>
        <v>4.9971375238939332E-16</v>
      </c>
      <c r="BI735" s="12">
        <f t="shared" si="534"/>
        <v>4.2858099798140387E-9</v>
      </c>
      <c r="BJ735" s="12">
        <f t="shared" si="535"/>
        <v>1.1377515653182745E-10</v>
      </c>
      <c r="BK735" s="12">
        <f t="shared" si="536"/>
        <v>6.0491562473867481E-9</v>
      </c>
      <c r="BL735" s="12">
        <f t="shared" si="537"/>
        <v>1.5274571879395701E-9</v>
      </c>
      <c r="BM735" s="12">
        <f t="shared" si="538"/>
        <v>2.5279714040670849E-9</v>
      </c>
      <c r="BN735" s="12">
        <f t="shared" si="539"/>
        <v>2.9942306323388118E-9</v>
      </c>
      <c r="BO735" s="12">
        <f t="shared" si="540"/>
        <v>1.4856498809477883E-9</v>
      </c>
    </row>
    <row r="736" spans="1:67" x14ac:dyDescent="0.25">
      <c r="A736" s="1">
        <v>44032</v>
      </c>
      <c r="B736" s="33">
        <v>4.1500000000000004</v>
      </c>
      <c r="C736" s="33">
        <v>4.18</v>
      </c>
      <c r="D736" s="33">
        <v>4.22</v>
      </c>
      <c r="E736" s="33">
        <v>4.25</v>
      </c>
      <c r="F736" s="33">
        <v>4.41</v>
      </c>
      <c r="G736" s="33">
        <v>4.62</v>
      </c>
      <c r="H736" s="33">
        <v>5.08</v>
      </c>
      <c r="I736" s="33">
        <v>5.49</v>
      </c>
      <c r="J736" s="33">
        <v>5.94</v>
      </c>
      <c r="K736" s="33">
        <v>6.36</v>
      </c>
      <c r="L736" s="33">
        <v>6.59</v>
      </c>
      <c r="M736" s="33">
        <v>6.83</v>
      </c>
      <c r="O736" s="1">
        <f t="shared" si="512"/>
        <v>44032</v>
      </c>
      <c r="P736" s="6">
        <f t="shared" si="513"/>
        <v>4.1451294814524253</v>
      </c>
      <c r="Q736" s="6">
        <f t="shared" si="514"/>
        <v>4.2323965513997308</v>
      </c>
      <c r="R736" s="6">
        <f t="shared" si="515"/>
        <v>4.2711532264829266</v>
      </c>
      <c r="S736" s="6">
        <f t="shared" si="516"/>
        <v>4.570245563549169</v>
      </c>
      <c r="T736" s="6">
        <f t="shared" si="517"/>
        <v>5.0412679695278406</v>
      </c>
      <c r="U736" s="6">
        <f t="shared" si="518"/>
        <v>5.9404786211884613</v>
      </c>
      <c r="V736" s="6">
        <f t="shared" si="519"/>
        <v>6.7346957297818584</v>
      </c>
      <c r="W736" s="6">
        <f t="shared" si="520"/>
        <v>7.4985474758303345</v>
      </c>
      <c r="X736" s="6">
        <f t="shared" si="521"/>
        <v>8.3207819046546696</v>
      </c>
      <c r="AC736" s="1">
        <f t="shared" si="522"/>
        <v>44032</v>
      </c>
      <c r="AD736" s="9">
        <f t="shared" si="523"/>
        <v>1.1764449644972254E-2</v>
      </c>
      <c r="AE736" s="9">
        <f t="shared" si="524"/>
        <v>6.8863135753520609E-3</v>
      </c>
      <c r="AF736" s="9">
        <f t="shared" si="525"/>
        <v>2.2613449841807813E-3</v>
      </c>
      <c r="AG736" s="9">
        <f t="shared" si="526"/>
        <v>-8.7441788045456523E-3</v>
      </c>
      <c r="AH736" s="9">
        <f t="shared" si="527"/>
        <v>-1.1881115611859869E-2</v>
      </c>
      <c r="AI736" s="9">
        <f t="shared" si="528"/>
        <v>-1.245017859145702E-2</v>
      </c>
      <c r="AJ736" s="9">
        <f t="shared" si="529"/>
        <v>-6.3075903179009071E-3</v>
      </c>
      <c r="AK736" s="9">
        <f t="shared" si="501"/>
        <v>-9.6677967568404818E-4</v>
      </c>
      <c r="AL736" s="9">
        <f t="shared" si="502"/>
        <v>-9.5278809514110982E-3</v>
      </c>
      <c r="AQ736" s="1">
        <f t="shared" si="530"/>
        <v>44032</v>
      </c>
      <c r="AR736" s="12">
        <f t="shared" si="503"/>
        <v>1.3840227544908781E-4</v>
      </c>
      <c r="AS736" s="12">
        <f t="shared" si="504"/>
        <v>4.7421314658078082E-5</v>
      </c>
      <c r="AT736" s="12">
        <f t="shared" si="505"/>
        <v>5.1136811374795785E-6</v>
      </c>
      <c r="AU736" s="12">
        <f t="shared" si="506"/>
        <v>7.646066296586543E-5</v>
      </c>
      <c r="AV736" s="12">
        <f t="shared" si="507"/>
        <v>1.4116090818238033E-4</v>
      </c>
      <c r="AW736" s="12">
        <f t="shared" si="508"/>
        <v>1.5500694695917469E-4</v>
      </c>
      <c r="AX736" s="12">
        <f t="shared" si="509"/>
        <v>3.9785695618477268E-5</v>
      </c>
      <c r="AY736" s="12">
        <f t="shared" si="510"/>
        <v>9.346629413157534E-7</v>
      </c>
      <c r="AZ736" s="12">
        <f t="shared" si="511"/>
        <v>9.0780515424262456E-5</v>
      </c>
      <c r="BE736" s="1">
        <f t="shared" si="531"/>
        <v>44032</v>
      </c>
      <c r="BF736" s="4">
        <f>lambda!$C$1*BF735</f>
        <v>2.3255193136816073E-5</v>
      </c>
      <c r="BG736" s="12">
        <f t="shared" si="532"/>
        <v>3.2185716461433544E-9</v>
      </c>
      <c r="BH736" s="12">
        <f t="shared" si="533"/>
        <v>1.1027918311753328E-9</v>
      </c>
      <c r="BI736" s="12">
        <f t="shared" si="534"/>
        <v>1.1891964249218089E-10</v>
      </c>
      <c r="BJ736" s="12">
        <f t="shared" si="535"/>
        <v>1.7781074846402007E-9</v>
      </c>
      <c r="BK736" s="12">
        <f t="shared" si="536"/>
        <v>3.2827241831496151E-9</v>
      </c>
      <c r="BL736" s="12">
        <f t="shared" si="537"/>
        <v>3.6047164890838125E-9</v>
      </c>
      <c r="BM736" s="12">
        <f t="shared" si="538"/>
        <v>9.252240356902659E-10</v>
      </c>
      <c r="BN736" s="12">
        <f t="shared" si="539"/>
        <v>2.1735767218122432E-11</v>
      </c>
      <c r="BO736" s="12">
        <f t="shared" si="540"/>
        <v>2.1111184192509338E-9</v>
      </c>
    </row>
    <row r="737" spans="1:67" x14ac:dyDescent="0.25">
      <c r="A737" s="1">
        <v>44029</v>
      </c>
      <c r="B737" s="33">
        <v>4.08</v>
      </c>
      <c r="C737" s="33">
        <v>4.12</v>
      </c>
      <c r="D737" s="33">
        <v>4.17</v>
      </c>
      <c r="E737" s="33">
        <v>4.21</v>
      </c>
      <c r="F737" s="33">
        <v>4.41</v>
      </c>
      <c r="G737" s="33">
        <v>4.6399999999999997</v>
      </c>
      <c r="H737" s="33">
        <v>5.12</v>
      </c>
      <c r="I737" s="33">
        <v>5.53</v>
      </c>
      <c r="J737" s="33">
        <v>5.97</v>
      </c>
      <c r="K737" s="33">
        <v>6.4</v>
      </c>
      <c r="L737" s="33">
        <v>6.63</v>
      </c>
      <c r="M737" s="33">
        <v>6.89</v>
      </c>
      <c r="O737" s="1">
        <f t="shared" si="512"/>
        <v>44029</v>
      </c>
      <c r="P737" s="6">
        <f t="shared" si="513"/>
        <v>4.0966500405043682</v>
      </c>
      <c r="Q737" s="6">
        <f t="shared" si="514"/>
        <v>4.203351064518035</v>
      </c>
      <c r="R737" s="6">
        <f t="shared" si="515"/>
        <v>4.2615055879882568</v>
      </c>
      <c r="S737" s="6">
        <f t="shared" si="516"/>
        <v>4.6103838403224184</v>
      </c>
      <c r="T737" s="6">
        <f t="shared" si="517"/>
        <v>5.1015210854418624</v>
      </c>
      <c r="U737" s="6">
        <f t="shared" si="518"/>
        <v>6.0149009653497787</v>
      </c>
      <c r="V737" s="6">
        <f t="shared" si="519"/>
        <v>6.7773096857637221</v>
      </c>
      <c r="W737" s="6">
        <f t="shared" si="520"/>
        <v>7.5058004245639092</v>
      </c>
      <c r="X737" s="6">
        <f t="shared" si="521"/>
        <v>8.4004402088669572</v>
      </c>
      <c r="AC737" s="1">
        <f t="shared" si="522"/>
        <v>44029</v>
      </c>
      <c r="AD737" s="9">
        <f t="shared" si="523"/>
        <v>4.7445875805052461E-3</v>
      </c>
      <c r="AE737" s="9">
        <f t="shared" si="524"/>
        <v>-7.3162279579599365E-6</v>
      </c>
      <c r="AF737" s="9">
        <f t="shared" si="525"/>
        <v>-4.547428620425651E-3</v>
      </c>
      <c r="AG737" s="9">
        <f t="shared" si="526"/>
        <v>-6.5033510398041427E-3</v>
      </c>
      <c r="AH737" s="9">
        <f t="shared" si="527"/>
        <v>-7.836483225882717E-3</v>
      </c>
      <c r="AI737" s="9">
        <f t="shared" si="528"/>
        <v>-3.5134114944292694E-3</v>
      </c>
      <c r="AJ737" s="9">
        <f t="shared" si="529"/>
        <v>-3.1398205241976863E-3</v>
      </c>
      <c r="AK737" s="9">
        <f t="shared" si="501"/>
        <v>-8.1565056476762578E-3</v>
      </c>
      <c r="AL737" s="9">
        <f t="shared" si="502"/>
        <v>-4.7190171587808E-3</v>
      </c>
      <c r="AQ737" s="1">
        <f t="shared" si="530"/>
        <v>44029</v>
      </c>
      <c r="AR737" s="12">
        <f t="shared" si="503"/>
        <v>2.2511111309084625E-5</v>
      </c>
      <c r="AS737" s="12">
        <f t="shared" si="504"/>
        <v>5.3527191532834623E-11</v>
      </c>
      <c r="AT737" s="12">
        <f t="shared" si="505"/>
        <v>2.0679107057866339E-5</v>
      </c>
      <c r="AU737" s="12">
        <f t="shared" si="506"/>
        <v>4.2293574746921622E-5</v>
      </c>
      <c r="AV737" s="12">
        <f t="shared" si="507"/>
        <v>6.1410469349541189E-5</v>
      </c>
      <c r="AW737" s="12">
        <f t="shared" si="508"/>
        <v>1.2344060329187711E-5</v>
      </c>
      <c r="AX737" s="12">
        <f t="shared" si="509"/>
        <v>9.8584729241730329E-6</v>
      </c>
      <c r="AY737" s="12">
        <f t="shared" si="510"/>
        <v>6.652858438057469E-5</v>
      </c>
      <c r="AZ737" s="12">
        <f t="shared" si="511"/>
        <v>2.2269122944867614E-5</v>
      </c>
      <c r="BE737" s="1">
        <f t="shared" si="531"/>
        <v>44029</v>
      </c>
      <c r="BF737" s="4">
        <f>lambda!$C$1*BF736</f>
        <v>2.3070628111920709E-5</v>
      </c>
      <c r="BG737" s="12">
        <f t="shared" si="532"/>
        <v>5.1934547739794394E-10</v>
      </c>
      <c r="BH737" s="12">
        <f t="shared" si="533"/>
        <v>1.2349059297295786E-15</v>
      </c>
      <c r="BI737" s="12">
        <f t="shared" si="534"/>
        <v>4.7707998861862909E-10</v>
      </c>
      <c r="BJ737" s="12">
        <f t="shared" si="535"/>
        <v>9.7573933450994969E-10</v>
      </c>
      <c r="BK737" s="12">
        <f t="shared" si="536"/>
        <v>1.41677810054177E-9</v>
      </c>
      <c r="BL737" s="12">
        <f t="shared" si="537"/>
        <v>2.8478522524580322E-10</v>
      </c>
      <c r="BM737" s="12">
        <f t="shared" si="538"/>
        <v>2.2744116258503551E-10</v>
      </c>
      <c r="BN737" s="12">
        <f t="shared" si="539"/>
        <v>1.5348562290567754E-9</v>
      </c>
      <c r="BO737" s="12">
        <f t="shared" si="540"/>
        <v>5.1376265383968122E-10</v>
      </c>
    </row>
    <row r="738" spans="1:67" x14ac:dyDescent="0.25">
      <c r="A738" s="1">
        <v>44028</v>
      </c>
      <c r="B738" s="33">
        <v>4.04</v>
      </c>
      <c r="C738" s="33">
        <v>4.09</v>
      </c>
      <c r="D738" s="33">
        <v>4.1500000000000004</v>
      </c>
      <c r="E738" s="33">
        <v>4.2</v>
      </c>
      <c r="F738" s="33">
        <v>4.42</v>
      </c>
      <c r="G738" s="33">
        <v>4.66</v>
      </c>
      <c r="H738" s="33">
        <v>5.14</v>
      </c>
      <c r="I738" s="33">
        <v>5.55</v>
      </c>
      <c r="J738" s="33">
        <v>6</v>
      </c>
      <c r="K738" s="33">
        <v>6.43</v>
      </c>
      <c r="L738" s="33">
        <v>6.67</v>
      </c>
      <c r="M738" s="33">
        <v>6.94</v>
      </c>
      <c r="O738" s="1">
        <f t="shared" si="512"/>
        <v>44028</v>
      </c>
      <c r="P738" s="6">
        <f t="shared" si="513"/>
        <v>4.0772591628350341</v>
      </c>
      <c r="Q738" s="6">
        <f t="shared" si="514"/>
        <v>4.2033818173051074</v>
      </c>
      <c r="R738" s="6">
        <f t="shared" si="515"/>
        <v>4.2809286093960175</v>
      </c>
      <c r="S738" s="6">
        <f t="shared" si="516"/>
        <v>4.6404644913627724</v>
      </c>
      <c r="T738" s="6">
        <f t="shared" si="517"/>
        <v>5.141656123237226</v>
      </c>
      <c r="U738" s="6">
        <f t="shared" si="518"/>
        <v>6.036070955205175</v>
      </c>
      <c r="V738" s="6">
        <f t="shared" si="519"/>
        <v>6.7986226637673619</v>
      </c>
      <c r="W738" s="6">
        <f t="shared" si="520"/>
        <v>7.5672718834676713</v>
      </c>
      <c r="X738" s="6">
        <f t="shared" si="521"/>
        <v>8.4401757128769894</v>
      </c>
      <c r="AC738" s="1">
        <f t="shared" si="522"/>
        <v>44028</v>
      </c>
      <c r="AD738" s="9">
        <f t="shared" si="523"/>
        <v>-1.1832155448497696E-2</v>
      </c>
      <c r="AE738" s="9">
        <f t="shared" si="524"/>
        <v>-4.6002381929191819E-3</v>
      </c>
      <c r="AF738" s="9">
        <f t="shared" si="525"/>
        <v>-1.3495048441532985E-2</v>
      </c>
      <c r="AG738" s="9">
        <f t="shared" si="526"/>
        <v>-2.1437381743551667E-3</v>
      </c>
      <c r="AH738" s="9">
        <f t="shared" si="527"/>
        <v>1.9731926269819047E-3</v>
      </c>
      <c r="AI738" s="9">
        <f t="shared" si="528"/>
        <v>2.66409219467807E-3</v>
      </c>
      <c r="AJ738" s="9">
        <f t="shared" si="529"/>
        <v>5.5544211051465238E-3</v>
      </c>
      <c r="AK738" s="9">
        <f t="shared" si="501"/>
        <v>1.1770784080127852E-2</v>
      </c>
      <c r="AL738" s="9">
        <f t="shared" si="502"/>
        <v>1.4284497086425737E-2</v>
      </c>
      <c r="AQ738" s="1">
        <f t="shared" si="530"/>
        <v>44028</v>
      </c>
      <c r="AR738" s="12">
        <f t="shared" si="503"/>
        <v>1.3999990255741371E-4</v>
      </c>
      <c r="AS738" s="12">
        <f t="shared" si="504"/>
        <v>2.1162191431592341E-5</v>
      </c>
      <c r="AT738" s="12">
        <f t="shared" si="505"/>
        <v>1.8211633243932183E-4</v>
      </c>
      <c r="AU738" s="12">
        <f t="shared" si="506"/>
        <v>4.5956133601876227E-6</v>
      </c>
      <c r="AV738" s="12">
        <f t="shared" si="507"/>
        <v>3.8934891431757502E-6</v>
      </c>
      <c r="AW738" s="12">
        <f t="shared" si="508"/>
        <v>7.0973872217446158E-6</v>
      </c>
      <c r="AX738" s="12">
        <f t="shared" si="509"/>
        <v>3.0851593813297131E-5</v>
      </c>
      <c r="AY738" s="12">
        <f t="shared" si="510"/>
        <v>1.3855135786099127E-4</v>
      </c>
      <c r="AZ738" s="12">
        <f t="shared" si="511"/>
        <v>2.0404685701210534E-4</v>
      </c>
      <c r="BE738" s="1">
        <f t="shared" si="531"/>
        <v>44028</v>
      </c>
      <c r="BF738" s="4">
        <f>lambda!$C$1*BF737</f>
        <v>2.2887527888810226E-5</v>
      </c>
      <c r="BG738" s="12">
        <f t="shared" si="532"/>
        <v>3.2042516742135205E-9</v>
      </c>
      <c r="BH738" s="12">
        <f t="shared" si="533"/>
        <v>4.8435024657891051E-10</v>
      </c>
      <c r="BI738" s="12">
        <f t="shared" si="534"/>
        <v>4.1681926377128126E-9</v>
      </c>
      <c r="BJ738" s="12">
        <f t="shared" si="535"/>
        <v>1.0518222894748308E-10</v>
      </c>
      <c r="BK738" s="12">
        <f t="shared" si="536"/>
        <v>8.9112341349214811E-11</v>
      </c>
      <c r="BL738" s="12">
        <f t="shared" si="537"/>
        <v>1.6244164797536522E-10</v>
      </c>
      <c r="BM738" s="12">
        <f t="shared" si="538"/>
        <v>7.0611671381608315E-10</v>
      </c>
      <c r="BN738" s="12">
        <f t="shared" si="539"/>
        <v>3.1710980670759635E-9</v>
      </c>
      <c r="BO738" s="12">
        <f t="shared" si="540"/>
        <v>4.6701281304886334E-9</v>
      </c>
    </row>
    <row r="739" spans="1:67" x14ac:dyDescent="0.25">
      <c r="A739" s="1">
        <v>44027</v>
      </c>
      <c r="B739" s="33">
        <v>4.03</v>
      </c>
      <c r="C739" s="33">
        <v>4.1100000000000003</v>
      </c>
      <c r="D739" s="33">
        <v>4.17</v>
      </c>
      <c r="E739" s="33">
        <v>4.2300000000000004</v>
      </c>
      <c r="F739" s="33">
        <v>4.4400000000000004</v>
      </c>
      <c r="G739" s="33">
        <v>4.67</v>
      </c>
      <c r="H739" s="33">
        <v>5.14</v>
      </c>
      <c r="I739" s="33">
        <v>5.54</v>
      </c>
      <c r="J739" s="33">
        <v>5.97</v>
      </c>
      <c r="K739" s="33">
        <v>6.38</v>
      </c>
      <c r="L739" s="33">
        <v>6.6</v>
      </c>
      <c r="M739" s="33">
        <v>6.84</v>
      </c>
      <c r="O739" s="1">
        <f t="shared" si="512"/>
        <v>44027</v>
      </c>
      <c r="P739" s="6">
        <f t="shared" si="513"/>
        <v>4.1257884639976261</v>
      </c>
      <c r="Q739" s="6">
        <f t="shared" si="514"/>
        <v>4.2227629195449978</v>
      </c>
      <c r="R739" s="6">
        <f t="shared" si="515"/>
        <v>4.339091521312799</v>
      </c>
      <c r="S739" s="6">
        <f t="shared" si="516"/>
        <v>4.6504231027535203</v>
      </c>
      <c r="T739" s="6">
        <f t="shared" si="517"/>
        <v>5.1315206481952202</v>
      </c>
      <c r="U739" s="6">
        <f t="shared" si="518"/>
        <v>6.0200117068442189</v>
      </c>
      <c r="V739" s="6">
        <f t="shared" si="519"/>
        <v>6.7609649308278179</v>
      </c>
      <c r="W739" s="6">
        <f t="shared" si="520"/>
        <v>7.4787213371298193</v>
      </c>
      <c r="X739" s="6">
        <f t="shared" si="521"/>
        <v>8.3204690576549911</v>
      </c>
      <c r="AC739" s="1">
        <f t="shared" si="522"/>
        <v>44027</v>
      </c>
      <c r="AD739" s="9">
        <f t="shared" si="523"/>
        <v>7.0766380716681008E-3</v>
      </c>
      <c r="AE739" s="9">
        <f t="shared" si="524"/>
        <v>-8.6079288957587337E-6</v>
      </c>
      <c r="AF739" s="9">
        <f t="shared" si="525"/>
        <v>4.4727557641009207E-3</v>
      </c>
      <c r="AG739" s="9">
        <f t="shared" si="526"/>
        <v>-8.8903422165480998E-6</v>
      </c>
      <c r="AH739" s="9">
        <f t="shared" si="527"/>
        <v>1.9506128998277809E-3</v>
      </c>
      <c r="AI739" s="9">
        <f t="shared" si="528"/>
        <v>6.2014202053443475E-3</v>
      </c>
      <c r="AJ739" s="9">
        <f t="shared" si="529"/>
        <v>3.1562981758422267E-3</v>
      </c>
      <c r="AK739" s="9">
        <f t="shared" si="501"/>
        <v>3.0645384467183198E-3</v>
      </c>
      <c r="AL739" s="9">
        <f t="shared" si="502"/>
        <v>3.1786814581560878E-3</v>
      </c>
      <c r="AQ739" s="1">
        <f t="shared" si="530"/>
        <v>44027</v>
      </c>
      <c r="AR739" s="12">
        <f t="shared" si="503"/>
        <v>5.0078806397382419E-5</v>
      </c>
      <c r="AS739" s="12">
        <f t="shared" si="504"/>
        <v>7.4096439874438178E-11</v>
      </c>
      <c r="AT739" s="12">
        <f t="shared" si="505"/>
        <v>2.000554412529801E-5</v>
      </c>
      <c r="AU739" s="12">
        <f t="shared" si="506"/>
        <v>7.9038184727337384E-11</v>
      </c>
      <c r="AV739" s="12">
        <f t="shared" si="507"/>
        <v>3.8048906849745443E-6</v>
      </c>
      <c r="AW739" s="12">
        <f t="shared" si="508"/>
        <v>3.8457612563253127E-5</v>
      </c>
      <c r="AX739" s="12">
        <f t="shared" si="509"/>
        <v>9.9622181748249679E-6</v>
      </c>
      <c r="AY739" s="12">
        <f t="shared" si="510"/>
        <v>9.3913958914147319E-6</v>
      </c>
      <c r="AZ739" s="12">
        <f t="shared" si="511"/>
        <v>1.0104015812425312E-5</v>
      </c>
      <c r="BE739" s="1">
        <f t="shared" si="531"/>
        <v>44027</v>
      </c>
      <c r="BF739" s="4">
        <f>lambda!$C$1*BF738</f>
        <v>2.2705880842073638E-5</v>
      </c>
      <c r="BG739" s="12">
        <f t="shared" si="532"/>
        <v>1.1370834107722402E-9</v>
      </c>
      <c r="BH739" s="12">
        <f t="shared" si="533"/>
        <v>1.6824249346108671E-15</v>
      </c>
      <c r="BI739" s="12">
        <f t="shared" si="534"/>
        <v>4.5424350108986288E-10</v>
      </c>
      <c r="BJ739" s="12">
        <f t="shared" si="535"/>
        <v>1.7946316043927272E-15</v>
      </c>
      <c r="BK739" s="12">
        <f t="shared" si="536"/>
        <v>8.6393394510147945E-11</v>
      </c>
      <c r="BL739" s="12">
        <f t="shared" si="537"/>
        <v>8.7321396833185963E-10</v>
      </c>
      <c r="BM739" s="12">
        <f t="shared" si="538"/>
        <v>2.2620093880031605E-10</v>
      </c>
      <c r="BN739" s="12">
        <f t="shared" si="539"/>
        <v>2.1323991605120282E-10</v>
      </c>
      <c r="BO739" s="12">
        <f t="shared" si="540"/>
        <v>2.2942057906335699E-10</v>
      </c>
    </row>
    <row r="740" spans="1:67" x14ac:dyDescent="0.25">
      <c r="A740" s="1">
        <v>44026</v>
      </c>
      <c r="B740" s="33">
        <v>4</v>
      </c>
      <c r="C740" s="33">
        <v>4.08</v>
      </c>
      <c r="D740" s="33">
        <v>4.1500000000000004</v>
      </c>
      <c r="E740" s="33">
        <v>4.21</v>
      </c>
      <c r="F740" s="33">
        <v>4.43</v>
      </c>
      <c r="G740" s="33">
        <v>4.66</v>
      </c>
      <c r="H740" s="33">
        <v>5.12</v>
      </c>
      <c r="I740" s="33">
        <v>5.52</v>
      </c>
      <c r="J740" s="33">
        <v>5.95</v>
      </c>
      <c r="K740" s="33">
        <v>6.36</v>
      </c>
      <c r="L740" s="33">
        <v>6.58</v>
      </c>
      <c r="M740" s="33">
        <v>6.82</v>
      </c>
      <c r="O740" s="1">
        <f t="shared" si="512"/>
        <v>44026</v>
      </c>
      <c r="P740" s="6">
        <f t="shared" si="513"/>
        <v>4.0966948162996175</v>
      </c>
      <c r="Q740" s="6">
        <f t="shared" si="514"/>
        <v>4.2227992689443994</v>
      </c>
      <c r="R740" s="6">
        <f t="shared" si="515"/>
        <v>4.3197271630053713</v>
      </c>
      <c r="S740" s="6">
        <f t="shared" si="516"/>
        <v>4.6504644467901368</v>
      </c>
      <c r="T740" s="6">
        <f t="shared" si="517"/>
        <v>5.12152079391619</v>
      </c>
      <c r="U740" s="6">
        <f t="shared" si="518"/>
        <v>5.9827946033311763</v>
      </c>
      <c r="V740" s="6">
        <f t="shared" si="519"/>
        <v>6.739658951249849</v>
      </c>
      <c r="W740" s="6">
        <f t="shared" si="520"/>
        <v>7.4558375900304794</v>
      </c>
      <c r="X740" s="6">
        <f t="shared" si="521"/>
        <v>8.2940629275103905</v>
      </c>
      <c r="AC740" s="1">
        <f t="shared" si="522"/>
        <v>44026</v>
      </c>
      <c r="AD740" s="9">
        <f t="shared" si="523"/>
        <v>-2.3646180662890977E-3</v>
      </c>
      <c r="AE740" s="9">
        <f t="shared" si="524"/>
        <v>-2.2919394084885861E-3</v>
      </c>
      <c r="AF740" s="9">
        <f t="shared" si="525"/>
        <v>-2.2389589017669772E-3</v>
      </c>
      <c r="AG740" s="9">
        <f t="shared" si="526"/>
        <v>-1.0712997018436051E-2</v>
      </c>
      <c r="AH740" s="9">
        <f t="shared" si="527"/>
        <v>-5.8404610196434665E-3</v>
      </c>
      <c r="AI740" s="9">
        <f t="shared" si="528"/>
        <v>3.6006702064316489E-3</v>
      </c>
      <c r="AJ740" s="9">
        <f t="shared" si="529"/>
        <v>9.6300556146339412E-3</v>
      </c>
      <c r="AK740" s="9">
        <f t="shared" si="501"/>
        <v>6.7170843719228362E-3</v>
      </c>
      <c r="AL740" s="9">
        <f t="shared" si="502"/>
        <v>3.186434795891804E-3</v>
      </c>
      <c r="AQ740" s="1">
        <f t="shared" si="530"/>
        <v>44026</v>
      </c>
      <c r="AR740" s="12">
        <f t="shared" si="503"/>
        <v>5.5914185994207913E-6</v>
      </c>
      <c r="AS740" s="12">
        <f t="shared" si="504"/>
        <v>5.25298625218301E-6</v>
      </c>
      <c r="AT740" s="12">
        <f t="shared" si="505"/>
        <v>5.0129369638015882E-6</v>
      </c>
      <c r="AU740" s="12">
        <f t="shared" si="506"/>
        <v>1.1476830511701973E-4</v>
      </c>
      <c r="AV740" s="12">
        <f t="shared" si="507"/>
        <v>3.4110984921974799E-5</v>
      </c>
      <c r="AW740" s="12">
        <f t="shared" si="508"/>
        <v>1.2964825935484534E-5</v>
      </c>
      <c r="AX740" s="12">
        <f t="shared" si="509"/>
        <v>9.273797114094269E-5</v>
      </c>
      <c r="AY740" s="12">
        <f t="shared" si="510"/>
        <v>4.5119222459530004E-5</v>
      </c>
      <c r="AZ740" s="12">
        <f t="shared" si="511"/>
        <v>1.0153366708470043E-5</v>
      </c>
      <c r="BE740" s="1">
        <f t="shared" si="531"/>
        <v>44026</v>
      </c>
      <c r="BF740" s="4">
        <f>lambda!$C$1*BF739</f>
        <v>2.2525675438565117E-5</v>
      </c>
      <c r="BG740" s="12">
        <f t="shared" si="532"/>
        <v>1.2595048061170909E-10</v>
      </c>
      <c r="BH740" s="12">
        <f t="shared" si="533"/>
        <v>1.1832706339991906E-10</v>
      </c>
      <c r="BI740" s="12">
        <f t="shared" si="534"/>
        <v>1.1291979104058063E-10</v>
      </c>
      <c r="BJ740" s="12">
        <f t="shared" si="535"/>
        <v>2.5852335917001984E-9</v>
      </c>
      <c r="BK740" s="12">
        <f t="shared" si="536"/>
        <v>7.6837297524219282E-10</v>
      </c>
      <c r="BL740" s="12">
        <f t="shared" si="537"/>
        <v>2.92041461140216E-10</v>
      </c>
      <c r="BM740" s="12">
        <f t="shared" si="538"/>
        <v>2.0889854387518934E-9</v>
      </c>
      <c r="BN740" s="12">
        <f t="shared" si="539"/>
        <v>1.0163409611637906E-9</v>
      </c>
      <c r="BO740" s="12">
        <f t="shared" si="540"/>
        <v>2.287114430837284E-10</v>
      </c>
    </row>
    <row r="741" spans="1:67" x14ac:dyDescent="0.25">
      <c r="A741" s="1">
        <v>44025</v>
      </c>
      <c r="B741" s="33">
        <v>4.01</v>
      </c>
      <c r="C741" s="33">
        <v>4.09</v>
      </c>
      <c r="D741" s="33">
        <v>4.16</v>
      </c>
      <c r="E741" s="33">
        <v>4.22</v>
      </c>
      <c r="F741" s="33">
        <v>4.46</v>
      </c>
      <c r="G741" s="33">
        <v>4.6900000000000004</v>
      </c>
      <c r="H741" s="33">
        <v>5.13</v>
      </c>
      <c r="I741" s="33">
        <v>5.51</v>
      </c>
      <c r="J741" s="33">
        <v>5.93</v>
      </c>
      <c r="K741" s="33">
        <v>6.34</v>
      </c>
      <c r="L741" s="33">
        <v>6.57</v>
      </c>
      <c r="M741" s="33">
        <v>6.82</v>
      </c>
      <c r="O741" s="1">
        <f t="shared" si="512"/>
        <v>44025</v>
      </c>
      <c r="P741" s="6">
        <f t="shared" si="513"/>
        <v>4.1063933970749034</v>
      </c>
      <c r="Q741" s="6">
        <f t="shared" si="514"/>
        <v>4.2324887686345569</v>
      </c>
      <c r="R741" s="6">
        <f t="shared" si="515"/>
        <v>4.329409689935293</v>
      </c>
      <c r="S741" s="6">
        <f t="shared" si="516"/>
        <v>4.7005526770293571</v>
      </c>
      <c r="T741" s="6">
        <f t="shared" si="517"/>
        <v>5.1515203568371026</v>
      </c>
      <c r="U741" s="6">
        <f t="shared" si="518"/>
        <v>5.9612912694907543</v>
      </c>
      <c r="V741" s="6">
        <f t="shared" si="519"/>
        <v>6.6750671711182203</v>
      </c>
      <c r="W741" s="6">
        <f t="shared" si="520"/>
        <v>7.4059239246975741</v>
      </c>
      <c r="X741" s="6">
        <f t="shared" si="521"/>
        <v>8.2676764984426363</v>
      </c>
      <c r="AC741" s="1">
        <f t="shared" si="522"/>
        <v>44025</v>
      </c>
      <c r="AD741" s="9">
        <f t="shared" si="523"/>
        <v>2.1483476405117122E-2</v>
      </c>
      <c r="AE741" s="9">
        <f t="shared" si="524"/>
        <v>4.5554232830282721E-3</v>
      </c>
      <c r="AF741" s="9">
        <f t="shared" si="525"/>
        <v>-8.9620260267860366E-3</v>
      </c>
      <c r="AG741" s="9">
        <f t="shared" si="526"/>
        <v>-1.9042895308275007E-2</v>
      </c>
      <c r="AH741" s="9">
        <f t="shared" si="527"/>
        <v>-2.1208397908560401E-2</v>
      </c>
      <c r="AI741" s="9">
        <f t="shared" si="528"/>
        <v>-1.3254570046364308E-2</v>
      </c>
      <c r="AJ741" s="9">
        <f t="shared" si="529"/>
        <v>-3.9297411940893553E-3</v>
      </c>
      <c r="AK741" s="9">
        <f t="shared" si="501"/>
        <v>-2.5219276098808452E-3</v>
      </c>
      <c r="AL741" s="9">
        <f t="shared" si="502"/>
        <v>-6.3651162540478944E-3</v>
      </c>
      <c r="AQ741" s="1">
        <f t="shared" si="530"/>
        <v>44025</v>
      </c>
      <c r="AR741" s="12">
        <f t="shared" si="503"/>
        <v>4.6153975844922407E-4</v>
      </c>
      <c r="AS741" s="12">
        <f t="shared" si="504"/>
        <v>2.075188128755608E-5</v>
      </c>
      <c r="AT741" s="12">
        <f t="shared" si="505"/>
        <v>8.0317910504790308E-5</v>
      </c>
      <c r="AU741" s="12">
        <f t="shared" si="506"/>
        <v>3.6263186172192226E-4</v>
      </c>
      <c r="AV741" s="12">
        <f t="shared" si="507"/>
        <v>4.4979614184782919E-4</v>
      </c>
      <c r="AW741" s="12">
        <f t="shared" si="508"/>
        <v>1.7568362711397795E-4</v>
      </c>
      <c r="AX741" s="12">
        <f t="shared" si="509"/>
        <v>1.5442865852522834E-5</v>
      </c>
      <c r="AY741" s="12">
        <f t="shared" si="510"/>
        <v>6.3601188694793131E-6</v>
      </c>
      <c r="AZ741" s="12">
        <f t="shared" si="511"/>
        <v>4.0514704927544701E-5</v>
      </c>
      <c r="BE741" s="1">
        <f t="shared" si="531"/>
        <v>44025</v>
      </c>
      <c r="BF741" s="4">
        <f>lambda!$C$1*BF740</f>
        <v>2.2346900236671744E-5</v>
      </c>
      <c r="BG741" s="12">
        <f t="shared" si="532"/>
        <v>1.0313982937322384E-8</v>
      </c>
      <c r="BH741" s="12">
        <f t="shared" si="533"/>
        <v>4.6374022085627089E-10</v>
      </c>
      <c r="BI741" s="12">
        <f t="shared" si="534"/>
        <v>1.7948563332684784E-9</v>
      </c>
      <c r="BJ741" s="12">
        <f t="shared" si="535"/>
        <v>8.1036980365383401E-9</v>
      </c>
      <c r="BK741" s="12">
        <f t="shared" si="536"/>
        <v>1.0051549508713291E-8</v>
      </c>
      <c r="BL741" s="12">
        <f t="shared" si="537"/>
        <v>3.9259844883327042E-9</v>
      </c>
      <c r="BM741" s="12">
        <f t="shared" si="538"/>
        <v>3.4510018257463249E-10</v>
      </c>
      <c r="BN741" s="12">
        <f t="shared" si="539"/>
        <v>1.4212894186962768E-10</v>
      </c>
      <c r="BO741" s="12">
        <f t="shared" si="540"/>
        <v>9.0537806913403456E-10</v>
      </c>
    </row>
    <row r="742" spans="1:67" x14ac:dyDescent="0.25">
      <c r="A742" s="1">
        <v>44022</v>
      </c>
      <c r="B742" s="33">
        <v>3.88</v>
      </c>
      <c r="C742" s="33">
        <v>3.98</v>
      </c>
      <c r="D742" s="33">
        <v>4.08</v>
      </c>
      <c r="E742" s="33">
        <v>4.17</v>
      </c>
      <c r="F742" s="33">
        <v>4.4800000000000004</v>
      </c>
      <c r="G742" s="33">
        <v>4.74</v>
      </c>
      <c r="H742" s="33">
        <v>5.19</v>
      </c>
      <c r="I742" s="33">
        <v>5.56</v>
      </c>
      <c r="J742" s="33">
        <v>5.97</v>
      </c>
      <c r="K742" s="33">
        <v>6.38</v>
      </c>
      <c r="L742" s="33">
        <v>6.61</v>
      </c>
      <c r="M742" s="33">
        <v>6.86</v>
      </c>
      <c r="O742" s="1">
        <f t="shared" si="512"/>
        <v>44022</v>
      </c>
      <c r="P742" s="6">
        <f t="shared" si="513"/>
        <v>4.0191146734758654</v>
      </c>
      <c r="Q742" s="6">
        <f t="shared" si="514"/>
        <v>4.2132518401954755</v>
      </c>
      <c r="R742" s="6">
        <f t="shared" si="515"/>
        <v>4.3683843573858461</v>
      </c>
      <c r="S742" s="6">
        <f t="shared" si="516"/>
        <v>4.7909225304790137</v>
      </c>
      <c r="T742" s="6">
        <f t="shared" si="517"/>
        <v>5.2619426514508794</v>
      </c>
      <c r="U742" s="6">
        <f t="shared" si="518"/>
        <v>6.0408315941000374</v>
      </c>
      <c r="V742" s="6">
        <f t="shared" si="519"/>
        <v>6.7013500662180707</v>
      </c>
      <c r="W742" s="6">
        <f t="shared" si="520"/>
        <v>7.4246246998088905</v>
      </c>
      <c r="X742" s="6">
        <f t="shared" si="521"/>
        <v>8.3204690576549911</v>
      </c>
      <c r="AC742" s="1">
        <f t="shared" si="522"/>
        <v>44022</v>
      </c>
      <c r="AD742" s="9">
        <f t="shared" si="523"/>
        <v>1.4591725930058827E-2</v>
      </c>
      <c r="AE742" s="9">
        <f t="shared" si="524"/>
        <v>9.2298525089301135E-3</v>
      </c>
      <c r="AF742" s="9">
        <f t="shared" si="525"/>
        <v>4.4172601613043372E-3</v>
      </c>
      <c r="AG742" s="9">
        <f t="shared" si="526"/>
        <v>2.0636560765931147E-3</v>
      </c>
      <c r="AH742" s="9">
        <f t="shared" si="527"/>
        <v>5.7175242215480532E-3</v>
      </c>
      <c r="AI742" s="9">
        <f t="shared" si="528"/>
        <v>-3.5570982010145972E-3</v>
      </c>
      <c r="AJ742" s="9">
        <f t="shared" si="529"/>
        <v>-4.014933809859989E-3</v>
      </c>
      <c r="AK742" s="9">
        <f t="shared" si="501"/>
        <v>0</v>
      </c>
      <c r="AL742" s="9">
        <f t="shared" si="502"/>
        <v>0</v>
      </c>
      <c r="AQ742" s="1">
        <f t="shared" si="530"/>
        <v>44022</v>
      </c>
      <c r="AR742" s="12">
        <f t="shared" si="503"/>
        <v>2.1291846561795113E-4</v>
      </c>
      <c r="AS742" s="12">
        <f t="shared" si="504"/>
        <v>8.5190177336603507E-5</v>
      </c>
      <c r="AT742" s="12">
        <f t="shared" si="505"/>
        <v>1.951218733264642E-5</v>
      </c>
      <c r="AU742" s="12">
        <f t="shared" si="506"/>
        <v>4.2586764024596875E-6</v>
      </c>
      <c r="AV742" s="12">
        <f t="shared" si="507"/>
        <v>3.2690083223988675E-5</v>
      </c>
      <c r="AW742" s="12">
        <f t="shared" si="508"/>
        <v>1.2652947611661284E-5</v>
      </c>
      <c r="AX742" s="12">
        <f t="shared" si="509"/>
        <v>1.6119693497556845E-5</v>
      </c>
      <c r="AY742" s="12">
        <f t="shared" si="510"/>
        <v>0</v>
      </c>
      <c r="AZ742" s="12">
        <f t="shared" si="511"/>
        <v>0</v>
      </c>
      <c r="BE742" s="1">
        <f t="shared" si="531"/>
        <v>44022</v>
      </c>
      <c r="BF742" s="4">
        <f>lambda!$C$1*BF741</f>
        <v>2.2169543885587047E-5</v>
      </c>
      <c r="BG742" s="12">
        <f t="shared" si="532"/>
        <v>4.7203052675690242E-9</v>
      </c>
      <c r="BH742" s="12">
        <f t="shared" si="533"/>
        <v>1.8886273750847743E-9</v>
      </c>
      <c r="BI742" s="12">
        <f t="shared" si="534"/>
        <v>4.325762933749005E-10</v>
      </c>
      <c r="BJ742" s="12">
        <f t="shared" si="535"/>
        <v>9.441291339884401E-11</v>
      </c>
      <c r="BK742" s="12">
        <f t="shared" si="536"/>
        <v>7.2472423465770987E-10</v>
      </c>
      <c r="BL742" s="12">
        <f t="shared" si="537"/>
        <v>2.8051007735875863E-10</v>
      </c>
      <c r="BM742" s="12">
        <f t="shared" si="538"/>
        <v>3.5736625241629866E-10</v>
      </c>
      <c r="BN742" s="12">
        <f t="shared" si="539"/>
        <v>0</v>
      </c>
      <c r="BO742" s="12">
        <f t="shared" si="540"/>
        <v>0</v>
      </c>
    </row>
    <row r="743" spans="1:67" x14ac:dyDescent="0.25">
      <c r="A743" s="1">
        <v>44021</v>
      </c>
      <c r="B743" s="33">
        <v>3.8</v>
      </c>
      <c r="C743" s="33">
        <v>3.91</v>
      </c>
      <c r="D743" s="33">
        <v>4.0199999999999996</v>
      </c>
      <c r="E743" s="33">
        <v>4.12</v>
      </c>
      <c r="F743" s="33">
        <v>4.45</v>
      </c>
      <c r="G743" s="33">
        <v>4.71</v>
      </c>
      <c r="H743" s="33">
        <v>5.18</v>
      </c>
      <c r="I743" s="33">
        <v>5.56</v>
      </c>
      <c r="J743" s="33">
        <v>5.97</v>
      </c>
      <c r="K743" s="33">
        <v>6.38</v>
      </c>
      <c r="L743" s="33">
        <v>6.62</v>
      </c>
      <c r="M743" s="33">
        <v>6.86</v>
      </c>
      <c r="O743" s="1">
        <f t="shared" si="512"/>
        <v>44021</v>
      </c>
      <c r="P743" s="6">
        <f t="shared" si="513"/>
        <v>3.9608946519837929</v>
      </c>
      <c r="Q743" s="6">
        <f t="shared" si="514"/>
        <v>4.1745430600933275</v>
      </c>
      <c r="R743" s="6">
        <f t="shared" si="515"/>
        <v>4.3491306228787607</v>
      </c>
      <c r="S743" s="6">
        <f t="shared" si="516"/>
        <v>4.7810459085670276</v>
      </c>
      <c r="T743" s="6">
        <f t="shared" si="517"/>
        <v>5.2319432098793639</v>
      </c>
      <c r="U743" s="6">
        <f t="shared" si="518"/>
        <v>6.0623576878132805</v>
      </c>
      <c r="V743" s="6">
        <f t="shared" si="519"/>
        <v>6.7283096273824672</v>
      </c>
      <c r="W743" s="6">
        <f t="shared" si="520"/>
        <v>7.4246246998088905</v>
      </c>
      <c r="X743" s="6">
        <f t="shared" si="521"/>
        <v>8.3204690576549911</v>
      </c>
      <c r="AC743" s="1">
        <f t="shared" si="522"/>
        <v>44021</v>
      </c>
      <c r="AD743" s="9">
        <f t="shared" si="523"/>
        <v>-9.7554096434350115E-3</v>
      </c>
      <c r="AE743" s="9">
        <f t="shared" si="524"/>
        <v>-9.2438181101550717E-3</v>
      </c>
      <c r="AF743" s="9">
        <f t="shared" si="525"/>
        <v>2.4457366142811704E-5</v>
      </c>
      <c r="AG743" s="9">
        <f t="shared" si="526"/>
        <v>-6.255110576349217E-3</v>
      </c>
      <c r="AH743" s="9">
        <f t="shared" si="527"/>
        <v>-1.1431443047727358E-2</v>
      </c>
      <c r="AI743" s="9">
        <f t="shared" si="528"/>
        <v>1.8060595815154316E-3</v>
      </c>
      <c r="AJ743" s="9">
        <f t="shared" si="529"/>
        <v>2.4271134867333123E-3</v>
      </c>
      <c r="AK743" s="9">
        <f t="shared" si="501"/>
        <v>-6.7011129933676385E-3</v>
      </c>
      <c r="AL743" s="9">
        <f t="shared" si="502"/>
        <v>-1.2713378360334378E-2</v>
      </c>
      <c r="AQ743" s="1">
        <f t="shared" si="530"/>
        <v>44021</v>
      </c>
      <c r="AR743" s="12">
        <f t="shared" si="503"/>
        <v>9.5168017311224822E-5</v>
      </c>
      <c r="AS743" s="12">
        <f t="shared" si="504"/>
        <v>8.5448173253630883E-5</v>
      </c>
      <c r="AT743" s="12">
        <f t="shared" si="505"/>
        <v>5.9816275864355224E-10</v>
      </c>
      <c r="AU743" s="12">
        <f t="shared" si="506"/>
        <v>3.9126408322355831E-5</v>
      </c>
      <c r="AV743" s="12">
        <f t="shared" si="507"/>
        <v>1.3067789015343414E-4</v>
      </c>
      <c r="AW743" s="12">
        <f t="shared" si="508"/>
        <v>3.2618512119836956E-6</v>
      </c>
      <c r="AX743" s="12">
        <f t="shared" si="509"/>
        <v>5.8908798774827372E-6</v>
      </c>
      <c r="AY743" s="12">
        <f t="shared" si="510"/>
        <v>4.4904915349880591E-5</v>
      </c>
      <c r="AZ743" s="12">
        <f t="shared" si="511"/>
        <v>1.6162998933301844E-4</v>
      </c>
      <c r="BE743" s="1">
        <f t="shared" si="531"/>
        <v>44021</v>
      </c>
      <c r="BF743" s="4">
        <f>lambda!$C$1*BF742</f>
        <v>2.1993595124590326E-5</v>
      </c>
      <c r="BG743" s="12">
        <f t="shared" si="532"/>
        <v>2.0930868415530819E-9</v>
      </c>
      <c r="BH743" s="12">
        <f t="shared" si="533"/>
        <v>1.8793125266762056E-9</v>
      </c>
      <c r="BI743" s="12">
        <f t="shared" si="534"/>
        <v>1.315574953221433E-14</v>
      </c>
      <c r="BJ743" s="12">
        <f t="shared" si="535"/>
        <v>8.6053038332129556E-10</v>
      </c>
      <c r="BK743" s="12">
        <f t="shared" si="536"/>
        <v>2.8740766077703194E-9</v>
      </c>
      <c r="BL743" s="12">
        <f t="shared" si="537"/>
        <v>7.1739834913023656E-11</v>
      </c>
      <c r="BM743" s="12">
        <f t="shared" si="538"/>
        <v>1.2956162695295157E-10</v>
      </c>
      <c r="BN743" s="12">
        <f t="shared" si="539"/>
        <v>9.8762052730927497E-10</v>
      </c>
      <c r="BO743" s="12">
        <f t="shared" si="540"/>
        <v>3.5548245453822606E-9</v>
      </c>
    </row>
    <row r="744" spans="1:67" x14ac:dyDescent="0.25">
      <c r="A744" s="1">
        <v>44020</v>
      </c>
      <c r="B744" s="33">
        <v>3.84</v>
      </c>
      <c r="C744" s="33">
        <v>3.95</v>
      </c>
      <c r="D744" s="33">
        <v>4.0599999999999996</v>
      </c>
      <c r="E744" s="33">
        <v>4.1500000000000004</v>
      </c>
      <c r="F744" s="33">
        <v>4.4800000000000004</v>
      </c>
      <c r="G744" s="33">
        <v>4.75</v>
      </c>
      <c r="H744" s="33">
        <v>5.2</v>
      </c>
      <c r="I744" s="33">
        <v>5.57</v>
      </c>
      <c r="J744" s="33">
        <v>5.99</v>
      </c>
      <c r="K744" s="33">
        <v>6.42</v>
      </c>
      <c r="L744" s="33">
        <v>6.65</v>
      </c>
      <c r="M744" s="33">
        <v>6.88</v>
      </c>
      <c r="O744" s="1">
        <f t="shared" si="512"/>
        <v>44020</v>
      </c>
      <c r="P744" s="6">
        <f t="shared" si="513"/>
        <v>3.9997238914958544</v>
      </c>
      <c r="Q744" s="6">
        <f t="shared" si="514"/>
        <v>4.2133106812014098</v>
      </c>
      <c r="R744" s="6">
        <f t="shared" si="515"/>
        <v>4.3490242558994474</v>
      </c>
      <c r="S744" s="6">
        <f t="shared" si="516"/>
        <v>4.8110456072971486</v>
      </c>
      <c r="T744" s="6">
        <f t="shared" si="517"/>
        <v>5.2920950267048905</v>
      </c>
      <c r="U744" s="6">
        <f t="shared" si="518"/>
        <v>6.05141858992938</v>
      </c>
      <c r="V744" s="6">
        <f t="shared" si="519"/>
        <v>6.711999058151175</v>
      </c>
      <c r="W744" s="6">
        <f t="shared" si="520"/>
        <v>7.4745450229130341</v>
      </c>
      <c r="X744" s="6">
        <f t="shared" si="521"/>
        <v>8.4269256062338851</v>
      </c>
      <c r="AC744" s="1">
        <f t="shared" si="522"/>
        <v>44020</v>
      </c>
      <c r="AD744" s="9">
        <f t="shared" si="523"/>
        <v>-4.8465565103916778E-3</v>
      </c>
      <c r="AE744" s="9">
        <f t="shared" si="524"/>
        <v>-2.2972520273613064E-3</v>
      </c>
      <c r="AF744" s="9">
        <f t="shared" si="525"/>
        <v>-1.1090502335212631E-2</v>
      </c>
      <c r="AG744" s="9">
        <f t="shared" si="526"/>
        <v>-8.2930454814203417E-3</v>
      </c>
      <c r="AH744" s="9">
        <f t="shared" si="527"/>
        <v>-5.652711988102405E-3</v>
      </c>
      <c r="AI744" s="9">
        <f t="shared" si="528"/>
        <v>-1.829932747664377E-2</v>
      </c>
      <c r="AJ744" s="9">
        <f t="shared" si="529"/>
        <v>-2.0527937413962978E-2</v>
      </c>
      <c r="AK744" s="9">
        <f t="shared" si="501"/>
        <v>-1.7267823547843741E-2</v>
      </c>
      <c r="AL744" s="9">
        <f t="shared" si="502"/>
        <v>1.1162905212445997E-4</v>
      </c>
      <c r="AQ744" s="1">
        <f t="shared" si="530"/>
        <v>44020</v>
      </c>
      <c r="AR744" s="12">
        <f t="shared" si="503"/>
        <v>2.3489110008419957E-5</v>
      </c>
      <c r="AS744" s="12">
        <f t="shared" si="504"/>
        <v>5.2773668772156322E-6</v>
      </c>
      <c r="AT744" s="12">
        <f t="shared" si="505"/>
        <v>1.2299924204735681E-4</v>
      </c>
      <c r="AU744" s="12">
        <f t="shared" si="506"/>
        <v>6.877460335690635E-5</v>
      </c>
      <c r="AV744" s="12">
        <f t="shared" si="507"/>
        <v>3.1953152820436641E-5</v>
      </c>
      <c r="AW744" s="12">
        <f t="shared" si="508"/>
        <v>3.3486538609744964E-4</v>
      </c>
      <c r="AX744" s="12">
        <f t="shared" si="509"/>
        <v>4.2139621447158105E-4</v>
      </c>
      <c r="AY744" s="12">
        <f t="shared" si="510"/>
        <v>2.9817773007946677E-4</v>
      </c>
      <c r="AZ744" s="12">
        <f t="shared" si="511"/>
        <v>1.24610452782054E-8</v>
      </c>
      <c r="BE744" s="1">
        <f t="shared" si="531"/>
        <v>44020</v>
      </c>
      <c r="BF744" s="4">
        <f>lambda!$C$1*BF743</f>
        <v>2.1819042782331672E-5</v>
      </c>
      <c r="BG744" s="12">
        <f t="shared" si="532"/>
        <v>5.1250989619261016E-10</v>
      </c>
      <c r="BH744" s="12">
        <f t="shared" si="533"/>
        <v>1.1514709367202798E-10</v>
      </c>
      <c r="BI744" s="12">
        <f t="shared" si="534"/>
        <v>2.6837257244256468E-9</v>
      </c>
      <c r="BJ744" s="12">
        <f t="shared" si="535"/>
        <v>1.5005960129822311E-9</v>
      </c>
      <c r="BK744" s="12">
        <f t="shared" si="536"/>
        <v>6.9718720841948897E-10</v>
      </c>
      <c r="BL744" s="12">
        <f t="shared" si="537"/>
        <v>7.3064421855822673E-9</v>
      </c>
      <c r="BM744" s="12">
        <f t="shared" si="538"/>
        <v>9.1944620318680392E-9</v>
      </c>
      <c r="BN744" s="12">
        <f t="shared" si="539"/>
        <v>6.5059526493424314E-9</v>
      </c>
      <c r="BO744" s="12">
        <f t="shared" si="540"/>
        <v>2.7188808003773568E-13</v>
      </c>
    </row>
    <row r="745" spans="1:67" x14ac:dyDescent="0.25">
      <c r="A745" s="1">
        <v>44019</v>
      </c>
      <c r="B745" s="33">
        <v>3.84</v>
      </c>
      <c r="C745" s="33">
        <v>3.96</v>
      </c>
      <c r="D745" s="33">
        <v>4.07</v>
      </c>
      <c r="E745" s="33">
        <v>4.17</v>
      </c>
      <c r="F745" s="33">
        <v>4.51</v>
      </c>
      <c r="G745" s="33">
        <v>4.78</v>
      </c>
      <c r="H745" s="33">
        <v>5.26</v>
      </c>
      <c r="I745" s="33">
        <v>5.65</v>
      </c>
      <c r="J745" s="33">
        <v>6.08</v>
      </c>
      <c r="K745" s="33">
        <v>6.48</v>
      </c>
      <c r="L745" s="33">
        <v>6.69</v>
      </c>
      <c r="M745" s="33">
        <v>6.89</v>
      </c>
      <c r="O745" s="1">
        <f t="shared" si="512"/>
        <v>44019</v>
      </c>
      <c r="P745" s="6">
        <f t="shared" si="513"/>
        <v>4.019155830320198</v>
      </c>
      <c r="Q745" s="6">
        <f t="shared" si="514"/>
        <v>4.2230008438170152</v>
      </c>
      <c r="R745" s="6">
        <f t="shared" si="515"/>
        <v>4.3975255744241437</v>
      </c>
      <c r="S745" s="6">
        <f t="shared" si="516"/>
        <v>4.8511097244887891</v>
      </c>
      <c r="T745" s="6">
        <f t="shared" si="517"/>
        <v>5.3220944248019153</v>
      </c>
      <c r="U745" s="6">
        <f t="shared" si="518"/>
        <v>6.1631748944190328</v>
      </c>
      <c r="V745" s="6">
        <f t="shared" si="519"/>
        <v>6.8512064870104421</v>
      </c>
      <c r="W745" s="6">
        <f t="shared" si="520"/>
        <v>7.6047349609456623</v>
      </c>
      <c r="X745" s="6">
        <f t="shared" si="521"/>
        <v>8.4259849690183355</v>
      </c>
      <c r="AC745" s="1">
        <f t="shared" si="522"/>
        <v>44019</v>
      </c>
      <c r="AD745" s="9">
        <f t="shared" si="523"/>
        <v>-1.4370273188127614E-2</v>
      </c>
      <c r="AE745" s="9">
        <f t="shared" si="524"/>
        <v>-1.1391552037465684E-2</v>
      </c>
      <c r="AF745" s="9">
        <f t="shared" si="525"/>
        <v>-6.5554396163752743E-3</v>
      </c>
      <c r="AG745" s="9">
        <f t="shared" si="526"/>
        <v>3.8698093305088707E-5</v>
      </c>
      <c r="AH745" s="9">
        <f t="shared" si="527"/>
        <v>-1.6828596364957312E-2</v>
      </c>
      <c r="AI745" s="9">
        <f t="shared" si="528"/>
        <v>-2.1369382738366641E-2</v>
      </c>
      <c r="AJ745" s="9">
        <f t="shared" si="529"/>
        <v>-1.7799272726458946E-2</v>
      </c>
      <c r="AK745" s="9">
        <f t="shared" si="501"/>
        <v>-3.4193497290971949E-3</v>
      </c>
      <c r="AL745" s="9">
        <f t="shared" si="502"/>
        <v>-6.2385871284145805E-3</v>
      </c>
      <c r="AQ745" s="1">
        <f t="shared" si="530"/>
        <v>44019</v>
      </c>
      <c r="AR745" s="12">
        <f t="shared" si="503"/>
        <v>2.0650475150141938E-4</v>
      </c>
      <c r="AS745" s="12">
        <f t="shared" si="504"/>
        <v>1.2976745782228858E-4</v>
      </c>
      <c r="AT745" s="12">
        <f t="shared" si="505"/>
        <v>4.2973788563942406E-5</v>
      </c>
      <c r="AU745" s="12">
        <f t="shared" si="506"/>
        <v>1.4975424254493513E-9</v>
      </c>
      <c r="AV745" s="12">
        <f t="shared" si="507"/>
        <v>2.8320165561465449E-4</v>
      </c>
      <c r="AW745" s="12">
        <f t="shared" si="508"/>
        <v>4.5665051861880216E-4</v>
      </c>
      <c r="AX745" s="12">
        <f t="shared" si="509"/>
        <v>3.1681410959086531E-4</v>
      </c>
      <c r="AY745" s="12">
        <f t="shared" si="510"/>
        <v>1.169195256987706E-5</v>
      </c>
      <c r="AZ745" s="12">
        <f t="shared" si="511"/>
        <v>3.8919969358820079E-5</v>
      </c>
      <c r="BE745" s="1">
        <f t="shared" si="531"/>
        <v>44019</v>
      </c>
      <c r="BF745" s="4">
        <f>lambda!$C$1*BF744</f>
        <v>2.164587577612269E-5</v>
      </c>
      <c r="BG745" s="12">
        <f t="shared" si="532"/>
        <v>4.4699761981788092E-9</v>
      </c>
      <c r="BH745" s="12">
        <f t="shared" si="533"/>
        <v>2.8089302718044994E-9</v>
      </c>
      <c r="BI745" s="12">
        <f t="shared" si="534"/>
        <v>9.3020528888445921E-10</v>
      </c>
      <c r="BJ745" s="12">
        <f t="shared" si="535"/>
        <v>3.2415617310750135E-14</v>
      </c>
      <c r="BK745" s="12">
        <f t="shared" si="536"/>
        <v>6.1301478570270897E-9</v>
      </c>
      <c r="BL745" s="12">
        <f t="shared" si="537"/>
        <v>9.8846003991245936E-9</v>
      </c>
      <c r="BM745" s="12">
        <f t="shared" si="538"/>
        <v>6.8577188603267906E-9</v>
      </c>
      <c r="BN745" s="12">
        <f t="shared" si="539"/>
        <v>2.530825529078773E-10</v>
      </c>
      <c r="BO745" s="12">
        <f t="shared" si="540"/>
        <v>8.424568219515209E-10</v>
      </c>
    </row>
    <row r="746" spans="1:67" x14ac:dyDescent="0.25">
      <c r="A746" s="1">
        <v>44018</v>
      </c>
      <c r="B746" s="33">
        <v>3.94</v>
      </c>
      <c r="C746" s="33">
        <v>4.04</v>
      </c>
      <c r="D746" s="33">
        <v>4.1399999999999997</v>
      </c>
      <c r="E746" s="33">
        <v>4.2300000000000004</v>
      </c>
      <c r="F746" s="33">
        <v>4.54</v>
      </c>
      <c r="G746" s="33">
        <v>4.83</v>
      </c>
      <c r="H746" s="33">
        <v>5.34</v>
      </c>
      <c r="I746" s="33">
        <v>5.74</v>
      </c>
      <c r="J746" s="33">
        <v>6.15</v>
      </c>
      <c r="K746" s="33">
        <v>6.54</v>
      </c>
      <c r="L746" s="33">
        <v>6.75</v>
      </c>
      <c r="M746" s="33">
        <v>6.96</v>
      </c>
      <c r="O746" s="1">
        <f t="shared" si="512"/>
        <v>44018</v>
      </c>
      <c r="P746" s="6">
        <f t="shared" si="513"/>
        <v>4.0773291799649058</v>
      </c>
      <c r="Q746" s="6">
        <f t="shared" si="514"/>
        <v>4.2713824251391586</v>
      </c>
      <c r="R746" s="6">
        <f t="shared" si="515"/>
        <v>4.4264479837673676</v>
      </c>
      <c r="S746" s="6">
        <f t="shared" si="516"/>
        <v>4.8509219994243624</v>
      </c>
      <c r="T746" s="6">
        <f t="shared" si="517"/>
        <v>5.4124156619309138</v>
      </c>
      <c r="U746" s="6">
        <f t="shared" si="518"/>
        <v>6.2962954236329143</v>
      </c>
      <c r="V746" s="6">
        <f t="shared" si="519"/>
        <v>6.9742447270359715</v>
      </c>
      <c r="W746" s="6">
        <f t="shared" si="520"/>
        <v>7.6307827171892662</v>
      </c>
      <c r="X746" s="6">
        <f t="shared" si="521"/>
        <v>8.478715521440563</v>
      </c>
      <c r="AC746" s="1">
        <f t="shared" si="522"/>
        <v>44018</v>
      </c>
      <c r="AD746" s="9">
        <f t="shared" si="523"/>
        <v>2.3718979251393765E-3</v>
      </c>
      <c r="AE746" s="9">
        <f t="shared" si="524"/>
        <v>-6.8080554362637633E-3</v>
      </c>
      <c r="AF746" s="9">
        <f t="shared" si="525"/>
        <v>-1.5230437831222965E-2</v>
      </c>
      <c r="AG746" s="9">
        <f t="shared" si="526"/>
        <v>-1.8434402258633003E-2</v>
      </c>
      <c r="AH746" s="9">
        <f t="shared" si="527"/>
        <v>-3.6580466510429967E-3</v>
      </c>
      <c r="AI746" s="9">
        <f t="shared" si="528"/>
        <v>-2.4941992242122715E-3</v>
      </c>
      <c r="AJ746" s="9">
        <f t="shared" si="529"/>
        <v>-4.581594226650487E-3</v>
      </c>
      <c r="AK746" s="9">
        <f t="shared" si="501"/>
        <v>-4.5014631494116599E-3</v>
      </c>
      <c r="AL746" s="9">
        <f t="shared" si="502"/>
        <v>4.7706116913734092E-3</v>
      </c>
      <c r="AQ746" s="1">
        <f t="shared" si="530"/>
        <v>44018</v>
      </c>
      <c r="AR746" s="12">
        <f t="shared" si="503"/>
        <v>5.6258997672804792E-6</v>
      </c>
      <c r="AS746" s="12">
        <f t="shared" si="504"/>
        <v>4.6349618823240581E-5</v>
      </c>
      <c r="AT746" s="12">
        <f t="shared" si="505"/>
        <v>2.3196623653074769E-4</v>
      </c>
      <c r="AU746" s="12">
        <f t="shared" si="506"/>
        <v>3.3982718663309354E-4</v>
      </c>
      <c r="AV746" s="12">
        <f t="shared" si="507"/>
        <v>1.3381305301206883E-5</v>
      </c>
      <c r="AW746" s="12">
        <f t="shared" si="508"/>
        <v>6.2210297700610969E-6</v>
      </c>
      <c r="AX746" s="12">
        <f t="shared" si="509"/>
        <v>2.0991005657677075E-5</v>
      </c>
      <c r="AY746" s="12">
        <f t="shared" si="510"/>
        <v>2.0263170485511141E-5</v>
      </c>
      <c r="AZ746" s="12">
        <f t="shared" si="511"/>
        <v>2.2758735909868659E-5</v>
      </c>
      <c r="BE746" s="1">
        <f t="shared" si="531"/>
        <v>44018</v>
      </c>
      <c r="BF746" s="4">
        <f>lambda!$C$1*BF745</f>
        <v>2.1474083111232829E-5</v>
      </c>
      <c r="BG746" s="12">
        <f t="shared" si="532"/>
        <v>1.2081103917804645E-10</v>
      </c>
      <c r="BH746" s="12">
        <f t="shared" si="533"/>
        <v>9.9531556678422985E-10</v>
      </c>
      <c r="BI746" s="12">
        <f t="shared" si="534"/>
        <v>4.9812622422611688E-9</v>
      </c>
      <c r="BJ746" s="12">
        <f t="shared" si="535"/>
        <v>7.2974772492154803E-9</v>
      </c>
      <c r="BK746" s="12">
        <f t="shared" si="536"/>
        <v>2.8735126217489707E-10</v>
      </c>
      <c r="BL746" s="12">
        <f t="shared" si="537"/>
        <v>1.3359091031974565E-10</v>
      </c>
      <c r="BM746" s="12">
        <f t="shared" si="538"/>
        <v>4.5076260008131605E-10</v>
      </c>
      <c r="BN746" s="12">
        <f t="shared" si="539"/>
        <v>4.3513300710294631E-10</v>
      </c>
      <c r="BO746" s="12">
        <f t="shared" si="540"/>
        <v>4.8872298643511866E-10</v>
      </c>
    </row>
    <row r="747" spans="1:67" x14ac:dyDescent="0.25">
      <c r="A747" s="1">
        <v>44015</v>
      </c>
      <c r="B747" s="33">
        <v>3.89</v>
      </c>
      <c r="C747" s="33">
        <v>4.01</v>
      </c>
      <c r="D747" s="33">
        <v>4.13</v>
      </c>
      <c r="E747" s="33">
        <v>4.24</v>
      </c>
      <c r="F747" s="33">
        <v>4.59</v>
      </c>
      <c r="G747" s="33">
        <v>4.87</v>
      </c>
      <c r="H747" s="33">
        <v>5.37</v>
      </c>
      <c r="I747" s="33">
        <v>5.77</v>
      </c>
      <c r="J747" s="33">
        <v>6.18</v>
      </c>
      <c r="K747" s="33">
        <v>6.55</v>
      </c>
      <c r="L747" s="33">
        <v>6.74</v>
      </c>
      <c r="M747" s="33">
        <v>6.94</v>
      </c>
      <c r="O747" s="1">
        <f t="shared" si="512"/>
        <v>44015</v>
      </c>
      <c r="P747" s="6">
        <f t="shared" si="513"/>
        <v>4.0676696316028327</v>
      </c>
      <c r="Q747" s="6">
        <f t="shared" si="514"/>
        <v>4.3005614469751485</v>
      </c>
      <c r="R747" s="6">
        <f t="shared" si="515"/>
        <v>4.4943807341930153</v>
      </c>
      <c r="S747" s="6">
        <f t="shared" si="516"/>
        <v>4.9411751726784248</v>
      </c>
      <c r="T747" s="6">
        <f t="shared" si="517"/>
        <v>5.432250787706483</v>
      </c>
      <c r="U747" s="6">
        <f t="shared" si="518"/>
        <v>6.3120192398074764</v>
      </c>
      <c r="V747" s="6">
        <f t="shared" si="519"/>
        <v>7.0062711965341862</v>
      </c>
      <c r="W747" s="6">
        <f t="shared" si="520"/>
        <v>7.6652098324536899</v>
      </c>
      <c r="X747" s="6">
        <f t="shared" si="521"/>
        <v>8.4383631912259371</v>
      </c>
      <c r="AC747" s="1">
        <f t="shared" si="522"/>
        <v>44015</v>
      </c>
      <c r="AD747" s="9">
        <f t="shared" si="523"/>
        <v>-2.3542819062091675E-2</v>
      </c>
      <c r="AE747" s="9">
        <f t="shared" si="524"/>
        <v>2.3164036423016857E-3</v>
      </c>
      <c r="AF747" s="9">
        <f t="shared" si="525"/>
        <v>1.5270815777268373E-2</v>
      </c>
      <c r="AG747" s="9">
        <f t="shared" si="526"/>
        <v>2.6771357712557585E-2</v>
      </c>
      <c r="AH747" s="9">
        <f t="shared" si="527"/>
        <v>2.4308147414852415E-2</v>
      </c>
      <c r="AI747" s="9">
        <f t="shared" si="528"/>
        <v>3.7825886469852486E-2</v>
      </c>
      <c r="AJ747" s="9">
        <f t="shared" si="529"/>
        <v>3.6581134875712192E-2</v>
      </c>
      <c r="AK747" s="9">
        <f t="shared" si="501"/>
        <v>2.9372214433348615E-2</v>
      </c>
      <c r="AL747" s="9">
        <f t="shared" si="502"/>
        <v>2.213895276560943E-2</v>
      </c>
      <c r="AQ747" s="1">
        <f t="shared" si="530"/>
        <v>44015</v>
      </c>
      <c r="AR747" s="12">
        <f t="shared" si="503"/>
        <v>5.542643293903871E-4</v>
      </c>
      <c r="AS747" s="12">
        <f t="shared" si="504"/>
        <v>5.3657258340685153E-6</v>
      </c>
      <c r="AT747" s="12">
        <f t="shared" si="505"/>
        <v>2.3319781450326866E-4</v>
      </c>
      <c r="AU747" s="12">
        <f t="shared" si="506"/>
        <v>7.1670559377371649E-4</v>
      </c>
      <c r="AV747" s="12">
        <f t="shared" si="507"/>
        <v>5.9088603074219611E-4</v>
      </c>
      <c r="AW747" s="12">
        <f t="shared" si="508"/>
        <v>1.4307976872301694E-3</v>
      </c>
      <c r="AX747" s="12">
        <f t="shared" si="509"/>
        <v>1.3381794287950469E-3</v>
      </c>
      <c r="AY747" s="12">
        <f t="shared" si="510"/>
        <v>8.6272698071861262E-4</v>
      </c>
      <c r="AZ747" s="12">
        <f t="shared" si="511"/>
        <v>4.9013322955788541E-4</v>
      </c>
      <c r="BE747" s="1">
        <f t="shared" si="531"/>
        <v>44015</v>
      </c>
      <c r="BF747" s="4">
        <f>lambda!$C$1*BF746</f>
        <v>2.1303653880191301E-5</v>
      </c>
      <c r="BG747" s="12">
        <f t="shared" si="532"/>
        <v>1.1807855431469149E-8</v>
      </c>
      <c r="BH747" s="12">
        <f t="shared" si="533"/>
        <v>1.1430956598499643E-10</v>
      </c>
      <c r="BI747" s="12">
        <f t="shared" si="534"/>
        <v>4.967965525794691E-9</v>
      </c>
      <c r="BJ747" s="12">
        <f t="shared" si="535"/>
        <v>1.5268447903752247E-8</v>
      </c>
      <c r="BK747" s="12">
        <f t="shared" si="536"/>
        <v>1.2588031481571822E-8</v>
      </c>
      <c r="BL747" s="12">
        <f t="shared" si="537"/>
        <v>3.0481218701329738E-8</v>
      </c>
      <c r="BM747" s="12">
        <f t="shared" si="538"/>
        <v>2.8508111380641779E-8</v>
      </c>
      <c r="BN747" s="12">
        <f t="shared" si="539"/>
        <v>1.8379236990331799E-8</v>
      </c>
      <c r="BO747" s="12">
        <f t="shared" si="540"/>
        <v>1.044162867768154E-8</v>
      </c>
    </row>
    <row r="748" spans="1:67" x14ac:dyDescent="0.25">
      <c r="A748" s="1">
        <v>44014</v>
      </c>
      <c r="B748" s="33">
        <v>4.07</v>
      </c>
      <c r="C748" s="33">
        <v>4.1500000000000004</v>
      </c>
      <c r="D748" s="33">
        <v>4.22</v>
      </c>
      <c r="E748" s="33">
        <v>4.29</v>
      </c>
      <c r="F748" s="33">
        <v>4.55</v>
      </c>
      <c r="G748" s="33">
        <v>4.8</v>
      </c>
      <c r="H748" s="33">
        <v>5.24</v>
      </c>
      <c r="I748" s="33">
        <v>5.61</v>
      </c>
      <c r="J748" s="33">
        <v>6.01</v>
      </c>
      <c r="K748" s="33">
        <v>6.39</v>
      </c>
      <c r="L748" s="33">
        <v>6.6</v>
      </c>
      <c r="M748" s="33">
        <v>6.83</v>
      </c>
      <c r="O748" s="1">
        <f t="shared" si="512"/>
        <v>44014</v>
      </c>
      <c r="P748" s="6">
        <f t="shared" si="513"/>
        <v>4.1645702226142056</v>
      </c>
      <c r="Q748" s="6">
        <f t="shared" si="514"/>
        <v>4.2906111396886715</v>
      </c>
      <c r="R748" s="6">
        <f t="shared" si="515"/>
        <v>4.4262692564978501</v>
      </c>
      <c r="S748" s="6">
        <f t="shared" si="516"/>
        <v>4.8106481925400679</v>
      </c>
      <c r="T748" s="6">
        <f t="shared" si="517"/>
        <v>5.3017948297467532</v>
      </c>
      <c r="U748" s="6">
        <f t="shared" si="518"/>
        <v>6.0777207266085593</v>
      </c>
      <c r="V748" s="6">
        <f t="shared" si="519"/>
        <v>6.7546050258989183</v>
      </c>
      <c r="W748" s="6">
        <f t="shared" si="520"/>
        <v>7.4433400005788029</v>
      </c>
      <c r="X748" s="6">
        <f t="shared" si="521"/>
        <v>8.2535994514789159</v>
      </c>
      <c r="AC748" s="1">
        <f t="shared" si="522"/>
        <v>44014</v>
      </c>
      <c r="AD748" s="9">
        <f t="shared" si="523"/>
        <v>-4.6443469833643732E-3</v>
      </c>
      <c r="AE748" s="9">
        <f t="shared" si="524"/>
        <v>-1.1230671877139588E-2</v>
      </c>
      <c r="AF748" s="9">
        <f t="shared" si="525"/>
        <v>-6.5354796830497958E-3</v>
      </c>
      <c r="AG748" s="9">
        <f t="shared" si="526"/>
        <v>-2.0663842964439038E-3</v>
      </c>
      <c r="AH748" s="9">
        <f t="shared" si="527"/>
        <v>1.9145959826288744E-3</v>
      </c>
      <c r="AI748" s="9">
        <f t="shared" si="528"/>
        <v>-1.0459137393870848E-2</v>
      </c>
      <c r="AJ748" s="9">
        <f t="shared" si="529"/>
        <v>-1.0251945730984396E-2</v>
      </c>
      <c r="AK748" s="9">
        <f t="shared" si="501"/>
        <v>-6.129906299093311E-3</v>
      </c>
      <c r="AL748" s="9">
        <f t="shared" si="502"/>
        <v>-1.1167956454980241E-2</v>
      </c>
      <c r="AQ748" s="1">
        <f t="shared" si="530"/>
        <v>44014</v>
      </c>
      <c r="AR748" s="12">
        <f t="shared" si="503"/>
        <v>2.1569958901885754E-5</v>
      </c>
      <c r="AS748" s="12">
        <f t="shared" si="504"/>
        <v>1.2612799081197402E-4</v>
      </c>
      <c r="AT748" s="12">
        <f t="shared" si="505"/>
        <v>4.2712494687556659E-5</v>
      </c>
      <c r="AU748" s="12">
        <f t="shared" si="506"/>
        <v>4.2699440605899675E-6</v>
      </c>
      <c r="AV748" s="12">
        <f t="shared" si="507"/>
        <v>3.6656777766986249E-6</v>
      </c>
      <c r="AW748" s="12">
        <f t="shared" si="508"/>
        <v>1.0939355502386747E-4</v>
      </c>
      <c r="AX748" s="12">
        <f t="shared" si="509"/>
        <v>1.051023912710492E-4</v>
      </c>
      <c r="AY748" s="12">
        <f t="shared" si="510"/>
        <v>3.7575751235663851E-5</v>
      </c>
      <c r="AZ748" s="12">
        <f t="shared" si="511"/>
        <v>1.2472325138033482E-4</v>
      </c>
      <c r="BE748" s="1">
        <f t="shared" si="531"/>
        <v>44014</v>
      </c>
      <c r="BF748" s="4">
        <f>lambda!$C$1*BF747</f>
        <v>2.1134577262094545E-5</v>
      </c>
      <c r="BG748" s="12">
        <f t="shared" si="532"/>
        <v>4.5587196295210849E-10</v>
      </c>
      <c r="BH748" s="12">
        <f t="shared" si="533"/>
        <v>2.6656617667284158E-9</v>
      </c>
      <c r="BI748" s="12">
        <f t="shared" si="534"/>
        <v>9.02710519030969E-10</v>
      </c>
      <c r="BJ748" s="12">
        <f t="shared" si="535"/>
        <v>9.024346265336038E-11</v>
      </c>
      <c r="BK748" s="12">
        <f t="shared" si="536"/>
        <v>7.7472550189580042E-11</v>
      </c>
      <c r="BL748" s="12">
        <f t="shared" si="537"/>
        <v>2.3119865406271178E-9</v>
      </c>
      <c r="BM748" s="12">
        <f t="shared" si="538"/>
        <v>2.2212946087488806E-9</v>
      </c>
      <c r="BN748" s="12">
        <f t="shared" si="539"/>
        <v>7.9414761767138218E-10</v>
      </c>
      <c r="BO748" s="12">
        <f t="shared" si="540"/>
        <v>2.6359731926773263E-9</v>
      </c>
    </row>
    <row r="749" spans="1:67" x14ac:dyDescent="0.25">
      <c r="A749" s="1">
        <v>44012</v>
      </c>
      <c r="B749" s="33">
        <v>4.09</v>
      </c>
      <c r="C749" s="33">
        <v>4.17</v>
      </c>
      <c r="D749" s="33">
        <v>4.25</v>
      </c>
      <c r="E749" s="33">
        <v>4.32</v>
      </c>
      <c r="F749" s="33">
        <v>4.57</v>
      </c>
      <c r="G749" s="33">
        <v>4.8099999999999996</v>
      </c>
      <c r="H749" s="33">
        <v>5.27</v>
      </c>
      <c r="I749" s="33">
        <v>5.65</v>
      </c>
      <c r="J749" s="33">
        <v>6.05</v>
      </c>
      <c r="K749" s="33">
        <v>6.44</v>
      </c>
      <c r="L749" s="33">
        <v>6.66</v>
      </c>
      <c r="M749" s="33">
        <v>6.88</v>
      </c>
      <c r="O749" s="1">
        <f t="shared" si="512"/>
        <v>44012</v>
      </c>
      <c r="P749" s="6">
        <f t="shared" si="513"/>
        <v>4.183956916183007</v>
      </c>
      <c r="Q749" s="6">
        <f t="shared" si="514"/>
        <v>4.3390691844257923</v>
      </c>
      <c r="R749" s="6">
        <f t="shared" si="515"/>
        <v>4.4552917840630535</v>
      </c>
      <c r="S749" s="6">
        <f t="shared" si="516"/>
        <v>4.8205991180981789</v>
      </c>
      <c r="T749" s="6">
        <f t="shared" si="517"/>
        <v>5.2916537458021162</v>
      </c>
      <c r="U749" s="6">
        <f t="shared" si="518"/>
        <v>6.1416220364880143</v>
      </c>
      <c r="V749" s="6">
        <f t="shared" si="519"/>
        <v>6.8242090487631639</v>
      </c>
      <c r="W749" s="6">
        <f t="shared" si="520"/>
        <v>7.4891071080638456</v>
      </c>
      <c r="X749" s="6">
        <f t="shared" si="521"/>
        <v>8.3462919200695076</v>
      </c>
      <c r="AC749" s="1">
        <f t="shared" si="522"/>
        <v>44012</v>
      </c>
      <c r="AD749" s="9">
        <f t="shared" si="523"/>
        <v>4.647704158713439E-3</v>
      </c>
      <c r="AE749" s="9">
        <f t="shared" si="524"/>
        <v>8.9760486353529338E-3</v>
      </c>
      <c r="AF749" s="9">
        <f t="shared" si="525"/>
        <v>1.31318778821799E-2</v>
      </c>
      <c r="AG749" s="9">
        <f t="shared" si="526"/>
        <v>1.4646819105419994E-2</v>
      </c>
      <c r="AH749" s="9">
        <f t="shared" si="527"/>
        <v>2.1057419103581922E-2</v>
      </c>
      <c r="AI749" s="9">
        <f t="shared" si="528"/>
        <v>4.3330377426705889E-2</v>
      </c>
      <c r="AJ749" s="9">
        <f t="shared" si="529"/>
        <v>4.4860757432476757E-2</v>
      </c>
      <c r="AK749" s="9">
        <f t="shared" si="501"/>
        <v>2.2592615564318991E-2</v>
      </c>
      <c r="AL749" s="9">
        <f t="shared" si="502"/>
        <v>2.7203665004541619E-2</v>
      </c>
      <c r="AQ749" s="1">
        <f t="shared" si="530"/>
        <v>44012</v>
      </c>
      <c r="AR749" s="12">
        <f t="shared" si="503"/>
        <v>2.1601153946922195E-5</v>
      </c>
      <c r="AS749" s="12">
        <f t="shared" si="504"/>
        <v>8.0569449104221267E-5</v>
      </c>
      <c r="AT749" s="12">
        <f t="shared" si="505"/>
        <v>1.7244621671248567E-4</v>
      </c>
      <c r="AU749" s="12">
        <f t="shared" si="506"/>
        <v>2.1452930990689616E-4</v>
      </c>
      <c r="AV749" s="12">
        <f t="shared" si="507"/>
        <v>4.4341489930389686E-4</v>
      </c>
      <c r="AW749" s="12">
        <f t="shared" si="508"/>
        <v>1.8775216079407833E-3</v>
      </c>
      <c r="AX749" s="12">
        <f t="shared" si="509"/>
        <v>2.0124875574155186E-3</v>
      </c>
      <c r="AY749" s="12">
        <f t="shared" si="510"/>
        <v>5.1042627803710866E-4</v>
      </c>
      <c r="AZ749" s="12">
        <f t="shared" si="511"/>
        <v>7.400393896793224E-4</v>
      </c>
      <c r="BE749" s="1">
        <f t="shared" si="531"/>
        <v>44012</v>
      </c>
      <c r="BF749" s="4">
        <f>lambda!$C$1*BF748</f>
        <v>2.0966842521919194E-5</v>
      </c>
      <c r="BG749" s="12">
        <f t="shared" si="532"/>
        <v>4.5290799309685087E-10</v>
      </c>
      <c r="BH749" s="12">
        <f t="shared" si="533"/>
        <v>1.6892869514459908E-9</v>
      </c>
      <c r="BI749" s="12">
        <f t="shared" si="534"/>
        <v>3.6156526693114368E-9</v>
      </c>
      <c r="BJ749" s="12">
        <f t="shared" si="535"/>
        <v>4.4980022571538912E-9</v>
      </c>
      <c r="BK749" s="12">
        <f t="shared" si="536"/>
        <v>9.2970103655774616E-9</v>
      </c>
      <c r="BL749" s="12">
        <f t="shared" si="537"/>
        <v>3.9365699885194915E-8</v>
      </c>
      <c r="BM749" s="12">
        <f t="shared" si="538"/>
        <v>4.2195509693652991E-8</v>
      </c>
      <c r="BN749" s="12">
        <f t="shared" si="539"/>
        <v>1.0702027390653399E-8</v>
      </c>
      <c r="BO749" s="12">
        <f t="shared" si="540"/>
        <v>1.5516289343423544E-8</v>
      </c>
    </row>
    <row r="750" spans="1:67" x14ac:dyDescent="0.25">
      <c r="A750" s="1">
        <v>44011</v>
      </c>
      <c r="B750" s="33">
        <v>4.09</v>
      </c>
      <c r="C750" s="33">
        <v>4.16</v>
      </c>
      <c r="D750" s="33">
        <v>4.2300000000000004</v>
      </c>
      <c r="E750" s="33">
        <v>4.29</v>
      </c>
      <c r="F750" s="33">
        <v>4.5199999999999996</v>
      </c>
      <c r="G750" s="33">
        <v>4.74</v>
      </c>
      <c r="H750" s="33">
        <v>5.13</v>
      </c>
      <c r="I750" s="33">
        <v>5.47</v>
      </c>
      <c r="J750" s="33">
        <v>5.88</v>
      </c>
      <c r="K750" s="33">
        <v>6.27</v>
      </c>
      <c r="L750" s="33">
        <v>6.49</v>
      </c>
      <c r="M750" s="33">
        <v>6.73</v>
      </c>
      <c r="O750" s="1">
        <f t="shared" si="512"/>
        <v>44011</v>
      </c>
      <c r="P750" s="6">
        <f t="shared" si="513"/>
        <v>4.1645562414451831</v>
      </c>
      <c r="Q750" s="6">
        <f t="shared" si="514"/>
        <v>4.3002957647735762</v>
      </c>
      <c r="R750" s="6">
        <f t="shared" si="515"/>
        <v>4.397167909504418</v>
      </c>
      <c r="S750" s="6">
        <f t="shared" si="516"/>
        <v>4.7505072394285142</v>
      </c>
      <c r="T750" s="6">
        <f t="shared" si="517"/>
        <v>5.1813901825032982</v>
      </c>
      <c r="U750" s="6">
        <f t="shared" si="518"/>
        <v>5.8811863700207638</v>
      </c>
      <c r="V750" s="6">
        <f t="shared" si="519"/>
        <v>6.5248351376670506</v>
      </c>
      <c r="W750" s="6">
        <f t="shared" si="520"/>
        <v>7.3218055958228581</v>
      </c>
      <c r="X750" s="6">
        <f t="shared" si="521"/>
        <v>8.1223026681679009</v>
      </c>
      <c r="AC750" s="1">
        <f t="shared" si="522"/>
        <v>44011</v>
      </c>
      <c r="AD750" s="9">
        <f t="shared" si="523"/>
        <v>-6.9615644499794217E-3</v>
      </c>
      <c r="AE750" s="9">
        <f t="shared" si="524"/>
        <v>2.2630851645325466E-3</v>
      </c>
      <c r="AF750" s="9">
        <f t="shared" si="525"/>
        <v>-1.0958283187114655E-2</v>
      </c>
      <c r="AG750" s="9">
        <f t="shared" si="526"/>
        <v>8.4820782460018895E-3</v>
      </c>
      <c r="AH750" s="9">
        <f t="shared" si="527"/>
        <v>2.5500894006316562E-2</v>
      </c>
      <c r="AI750" s="9">
        <f t="shared" si="528"/>
        <v>9.0260420928304167E-3</v>
      </c>
      <c r="AJ750" s="9">
        <f t="shared" si="529"/>
        <v>-3.3493857648468676E-3</v>
      </c>
      <c r="AK750" s="9">
        <f t="shared" si="501"/>
        <v>4.6866652564633848E-3</v>
      </c>
      <c r="AL750" s="9">
        <f t="shared" si="502"/>
        <v>-3.6472258041343941E-5</v>
      </c>
      <c r="AQ750" s="1">
        <f t="shared" si="530"/>
        <v>44011</v>
      </c>
      <c r="AR750" s="12">
        <f t="shared" si="503"/>
        <v>4.8463379591217291E-5</v>
      </c>
      <c r="AS750" s="12">
        <f t="shared" si="504"/>
        <v>5.1215544619273038E-6</v>
      </c>
      <c r="AT750" s="12">
        <f t="shared" si="505"/>
        <v>1.2008397040899971E-4</v>
      </c>
      <c r="AU750" s="12">
        <f t="shared" si="506"/>
        <v>7.1945651371298496E-5</v>
      </c>
      <c r="AV750" s="12">
        <f t="shared" si="507"/>
        <v>6.502955951213919E-4</v>
      </c>
      <c r="AW750" s="12">
        <f t="shared" si="508"/>
        <v>8.1469435861546483E-5</v>
      </c>
      <c r="AX750" s="12">
        <f t="shared" si="509"/>
        <v>1.1218385001758837E-5</v>
      </c>
      <c r="AY750" s="12">
        <f t="shared" si="510"/>
        <v>2.1964831226141004E-5</v>
      </c>
      <c r="AZ750" s="12">
        <f t="shared" si="511"/>
        <v>1.3302256066343778E-9</v>
      </c>
      <c r="BE750" s="1">
        <f t="shared" si="531"/>
        <v>44011</v>
      </c>
      <c r="BF750" s="4">
        <f>lambda!$C$1*BF749</f>
        <v>2.0800439009840471E-5</v>
      </c>
      <c r="BG750" s="12">
        <f t="shared" si="532"/>
        <v>1.0080595713978627E-9</v>
      </c>
      <c r="BH750" s="12">
        <f t="shared" si="533"/>
        <v>1.0653058122089522E-10</v>
      </c>
      <c r="BI750" s="12">
        <f t="shared" si="534"/>
        <v>2.4977993025518865E-9</v>
      </c>
      <c r="BJ750" s="12">
        <f t="shared" si="535"/>
        <v>1.4965011333719397E-9</v>
      </c>
      <c r="BK750" s="12">
        <f t="shared" si="536"/>
        <v>1.3526433864690425E-8</v>
      </c>
      <c r="BL750" s="12">
        <f t="shared" si="537"/>
        <v>1.6946000318042077E-9</v>
      </c>
      <c r="BM750" s="12">
        <f t="shared" si="538"/>
        <v>2.3334733301799377E-10</v>
      </c>
      <c r="BN750" s="12">
        <f t="shared" si="539"/>
        <v>4.5687813228078544E-10</v>
      </c>
      <c r="BO750" s="12">
        <f t="shared" si="540"/>
        <v>2.7669276600126418E-14</v>
      </c>
    </row>
    <row r="751" spans="1:67" x14ac:dyDescent="0.25">
      <c r="A751" s="1">
        <v>44008</v>
      </c>
      <c r="B751" s="33">
        <v>4.0999999999999996</v>
      </c>
      <c r="C751" s="33">
        <v>4.18</v>
      </c>
      <c r="D751" s="33">
        <v>4.24</v>
      </c>
      <c r="E751" s="33">
        <v>4.3099999999999996</v>
      </c>
      <c r="F751" s="33">
        <v>4.51</v>
      </c>
      <c r="G751" s="33">
        <v>4.6900000000000004</v>
      </c>
      <c r="H751" s="33">
        <v>5.08</v>
      </c>
      <c r="I751" s="33">
        <v>5.44</v>
      </c>
      <c r="J751" s="33">
        <v>5.85</v>
      </c>
      <c r="K751" s="33">
        <v>6.25</v>
      </c>
      <c r="L751" s="33">
        <v>6.49</v>
      </c>
      <c r="M751" s="33">
        <v>6.73</v>
      </c>
      <c r="O751" s="1">
        <f t="shared" si="512"/>
        <v>44008</v>
      </c>
      <c r="P751" s="6">
        <f t="shared" si="513"/>
        <v>4.193649216942319</v>
      </c>
      <c r="Q751" s="6">
        <f t="shared" si="514"/>
        <v>4.290574833022287</v>
      </c>
      <c r="R751" s="6">
        <f t="shared" si="515"/>
        <v>4.4456183023990015</v>
      </c>
      <c r="S751" s="6">
        <f t="shared" si="516"/>
        <v>4.7103834723420501</v>
      </c>
      <c r="T751" s="6">
        <f t="shared" si="517"/>
        <v>5.050930588491731</v>
      </c>
      <c r="U751" s="6">
        <f t="shared" si="518"/>
        <v>5.8283413835955589</v>
      </c>
      <c r="V751" s="6">
        <f t="shared" si="519"/>
        <v>6.5467259675471396</v>
      </c>
      <c r="W751" s="6">
        <f t="shared" si="520"/>
        <v>7.2875710295614864</v>
      </c>
      <c r="X751" s="6">
        <f t="shared" si="521"/>
        <v>8.1225989122890176</v>
      </c>
      <c r="AC751" s="1">
        <f t="shared" si="522"/>
        <v>44008</v>
      </c>
      <c r="AD751" s="9">
        <f t="shared" si="523"/>
        <v>-4.6112239843089054E-3</v>
      </c>
      <c r="AE751" s="9">
        <f t="shared" si="524"/>
        <v>-4.5040539835878683E-3</v>
      </c>
      <c r="AF751" s="9">
        <f t="shared" si="525"/>
        <v>4.3782721549643026E-3</v>
      </c>
      <c r="AG751" s="9">
        <f t="shared" si="526"/>
        <v>-6.3569955580369342E-3</v>
      </c>
      <c r="AH751" s="9">
        <f t="shared" si="527"/>
        <v>-2.1609496358658747E-2</v>
      </c>
      <c r="AI751" s="9">
        <f t="shared" si="528"/>
        <v>-9.0260420928304722E-3</v>
      </c>
      <c r="AJ751" s="9">
        <f t="shared" si="529"/>
        <v>3.3493857648468788E-3</v>
      </c>
      <c r="AK751" s="9">
        <f t="shared" si="501"/>
        <v>5.6914327772473073E-4</v>
      </c>
      <c r="AL751" s="9">
        <f t="shared" si="502"/>
        <v>-3.2299619095718397E-3</v>
      </c>
      <c r="AQ751" s="1">
        <f t="shared" si="530"/>
        <v>44008</v>
      </c>
      <c r="AR751" s="12">
        <f t="shared" si="503"/>
        <v>2.1263386633465698E-5</v>
      </c>
      <c r="AS751" s="12">
        <f t="shared" si="504"/>
        <v>2.0286502287073745E-5</v>
      </c>
      <c r="AT751" s="12">
        <f t="shared" si="505"/>
        <v>1.9169267062935757E-5</v>
      </c>
      <c r="AU751" s="12">
        <f t="shared" si="506"/>
        <v>4.0411392524901312E-5</v>
      </c>
      <c r="AV751" s="12">
        <f t="shared" si="507"/>
        <v>4.6697033287488568E-4</v>
      </c>
      <c r="AW751" s="12">
        <f t="shared" si="508"/>
        <v>8.1469435861547486E-5</v>
      </c>
      <c r="AX751" s="12">
        <f t="shared" si="509"/>
        <v>1.1218385001758911E-5</v>
      </c>
      <c r="AY751" s="12">
        <f t="shared" si="510"/>
        <v>3.2392407057924999E-7</v>
      </c>
      <c r="AZ751" s="12">
        <f t="shared" si="511"/>
        <v>1.0432653937284966E-5</v>
      </c>
      <c r="BE751" s="1">
        <f t="shared" si="531"/>
        <v>44008</v>
      </c>
      <c r="BF751" s="4">
        <f>lambda!$C$1*BF750</f>
        <v>2.0635356160556022E-5</v>
      </c>
      <c r="BG751" s="12">
        <f t="shared" si="532"/>
        <v>4.3877755636117096E-10</v>
      </c>
      <c r="BH751" s="12">
        <f t="shared" si="533"/>
        <v>4.1861919994570102E-10</v>
      </c>
      <c r="BI751" s="12">
        <f t="shared" si="534"/>
        <v>3.9556465318049499E-10</v>
      </c>
      <c r="BJ751" s="12">
        <f t="shared" si="535"/>
        <v>8.3390347769536984E-10</v>
      </c>
      <c r="BK751" s="12">
        <f t="shared" si="536"/>
        <v>9.6360991352866692E-9</v>
      </c>
      <c r="BL751" s="12">
        <f t="shared" si="537"/>
        <v>1.6811508252026075E-9</v>
      </c>
      <c r="BM751" s="12">
        <f t="shared" si="538"/>
        <v>2.3149537005753502E-10</v>
      </c>
      <c r="BN751" s="12">
        <f t="shared" si="539"/>
        <v>6.68428856537991E-12</v>
      </c>
      <c r="BO751" s="12">
        <f t="shared" si="540"/>
        <v>2.1528152969570235E-10</v>
      </c>
    </row>
    <row r="752" spans="1:67" x14ac:dyDescent="0.25">
      <c r="A752" s="1">
        <v>44007</v>
      </c>
      <c r="B752" s="33">
        <v>4.12</v>
      </c>
      <c r="C752" s="33">
        <v>4.2</v>
      </c>
      <c r="D752" s="33">
        <v>4.26</v>
      </c>
      <c r="E752" s="33">
        <v>4.32</v>
      </c>
      <c r="F752" s="33">
        <v>4.53</v>
      </c>
      <c r="G752" s="33">
        <v>4.74</v>
      </c>
      <c r="H752" s="33">
        <v>5.13</v>
      </c>
      <c r="I752" s="33">
        <v>5.47</v>
      </c>
      <c r="J752" s="33">
        <v>5.87</v>
      </c>
      <c r="K752" s="33">
        <v>6.27</v>
      </c>
      <c r="L752" s="33">
        <v>6.49</v>
      </c>
      <c r="M752" s="33">
        <v>6.74</v>
      </c>
      <c r="O752" s="1">
        <f t="shared" si="512"/>
        <v>44007</v>
      </c>
      <c r="P752" s="6">
        <f t="shared" si="513"/>
        <v>4.2130317269960749</v>
      </c>
      <c r="Q752" s="6">
        <f t="shared" si="514"/>
        <v>4.3099433994819414</v>
      </c>
      <c r="R752" s="6">
        <f t="shared" si="515"/>
        <v>4.4261967230787569</v>
      </c>
      <c r="S752" s="6">
        <f t="shared" si="516"/>
        <v>4.7404227377300545</v>
      </c>
      <c r="T752" s="6">
        <f t="shared" si="517"/>
        <v>5.1612665129300739</v>
      </c>
      <c r="U752" s="6">
        <f t="shared" si="518"/>
        <v>5.8811863700207638</v>
      </c>
      <c r="V752" s="6">
        <f t="shared" si="519"/>
        <v>6.5248351376670506</v>
      </c>
      <c r="W752" s="6">
        <f t="shared" si="520"/>
        <v>7.2834245375850157</v>
      </c>
      <c r="X752" s="6">
        <f t="shared" si="521"/>
        <v>8.1488770131690327</v>
      </c>
      <c r="AC752" s="1">
        <f t="shared" si="522"/>
        <v>44007</v>
      </c>
      <c r="AD752" s="9">
        <f t="shared" si="523"/>
        <v>1.6239496013631543E-2</v>
      </c>
      <c r="AE752" s="9">
        <f t="shared" si="524"/>
        <v>1.3575446770827936E-2</v>
      </c>
      <c r="AF752" s="9">
        <f t="shared" si="525"/>
        <v>1.320503696667664E-2</v>
      </c>
      <c r="AG752" s="9">
        <f t="shared" si="526"/>
        <v>1.7028542490594177E-2</v>
      </c>
      <c r="AH752" s="9">
        <f t="shared" si="527"/>
        <v>1.3655207438791124E-2</v>
      </c>
      <c r="AI752" s="9">
        <f t="shared" si="528"/>
        <v>1.265818918997769E-2</v>
      </c>
      <c r="AJ752" s="9">
        <f t="shared" si="529"/>
        <v>1.1468010579271361E-2</v>
      </c>
      <c r="AK752" s="9">
        <f t="shared" si="501"/>
        <v>1.6347675569312391E-2</v>
      </c>
      <c r="AL752" s="9">
        <f t="shared" si="502"/>
        <v>1.2968282943203381E-2</v>
      </c>
      <c r="AQ752" s="1">
        <f t="shared" si="530"/>
        <v>44007</v>
      </c>
      <c r="AR752" s="12">
        <f t="shared" si="503"/>
        <v>2.6372123077675477E-4</v>
      </c>
      <c r="AS752" s="12">
        <f t="shared" si="504"/>
        <v>1.8429275502758263E-4</v>
      </c>
      <c r="AT752" s="12">
        <f t="shared" si="505"/>
        <v>1.743730012912966E-4</v>
      </c>
      <c r="AU752" s="12">
        <f t="shared" si="506"/>
        <v>2.8997125935397133E-4</v>
      </c>
      <c r="AV752" s="12">
        <f t="shared" si="507"/>
        <v>1.8646469019641644E-4</v>
      </c>
      <c r="AW752" s="12">
        <f t="shared" si="508"/>
        <v>1.6022975356926806E-4</v>
      </c>
      <c r="AX752" s="12">
        <f t="shared" si="509"/>
        <v>1.3151526664627986E-4</v>
      </c>
      <c r="AY752" s="12">
        <f t="shared" si="510"/>
        <v>2.6724649651949323E-4</v>
      </c>
      <c r="AZ752" s="12">
        <f t="shared" si="511"/>
        <v>1.6817636249497975E-4</v>
      </c>
      <c r="BE752" s="1">
        <f t="shared" si="531"/>
        <v>44007</v>
      </c>
      <c r="BF752" s="4">
        <f>lambda!$C$1*BF751</f>
        <v>2.0471583492615103E-5</v>
      </c>
      <c r="BG752" s="12">
        <f t="shared" si="532"/>
        <v>5.3987911946215506E-9</v>
      </c>
      <c r="BH752" s="12">
        <f t="shared" si="533"/>
        <v>3.7727645216312192E-9</v>
      </c>
      <c r="BI752" s="12">
        <f t="shared" si="534"/>
        <v>3.5696914547926596E-9</v>
      </c>
      <c r="BJ752" s="12">
        <f t="shared" si="535"/>
        <v>5.9361708463235727E-9</v>
      </c>
      <c r="BK752" s="12">
        <f t="shared" si="536"/>
        <v>3.8172274737805477E-9</v>
      </c>
      <c r="BL752" s="12">
        <f t="shared" si="537"/>
        <v>3.2801567781944141E-9</v>
      </c>
      <c r="BM752" s="12">
        <f t="shared" si="538"/>
        <v>2.6923257617028564E-9</v>
      </c>
      <c r="BN752" s="12">
        <f t="shared" si="539"/>
        <v>5.4709589666076774E-9</v>
      </c>
      <c r="BO752" s="12">
        <f t="shared" si="540"/>
        <v>3.442836446300281E-9</v>
      </c>
    </row>
    <row r="753" spans="1:67" x14ac:dyDescent="0.25">
      <c r="A753" s="1">
        <v>44005</v>
      </c>
      <c r="B753" s="33">
        <v>4.07</v>
      </c>
      <c r="C753" s="33">
        <v>4.1399999999999997</v>
      </c>
      <c r="D753" s="33">
        <v>4.2</v>
      </c>
      <c r="E753" s="33">
        <v>4.26</v>
      </c>
      <c r="F753" s="33">
        <v>4.46</v>
      </c>
      <c r="G753" s="33">
        <v>4.67</v>
      </c>
      <c r="H753" s="33">
        <v>5.0599999999999996</v>
      </c>
      <c r="I753" s="33">
        <v>5.4</v>
      </c>
      <c r="J753" s="33">
        <v>5.79</v>
      </c>
      <c r="K753" s="33">
        <v>6.19</v>
      </c>
      <c r="L753" s="33">
        <v>6.42</v>
      </c>
      <c r="M753" s="33">
        <v>6.68</v>
      </c>
      <c r="O753" s="1">
        <f t="shared" si="512"/>
        <v>44005</v>
      </c>
      <c r="P753" s="6">
        <f t="shared" si="513"/>
        <v>4.1451667529939229</v>
      </c>
      <c r="Q753" s="6">
        <f t="shared" si="514"/>
        <v>4.2518293468879698</v>
      </c>
      <c r="R753" s="6">
        <f t="shared" si="515"/>
        <v>4.3681328432968236</v>
      </c>
      <c r="S753" s="6">
        <f t="shared" si="516"/>
        <v>4.6603836562439938</v>
      </c>
      <c r="T753" s="6">
        <f t="shared" si="517"/>
        <v>5.0912673622050875</v>
      </c>
      <c r="U753" s="6">
        <f t="shared" si="518"/>
        <v>5.8072103890291054</v>
      </c>
      <c r="V753" s="6">
        <f t="shared" si="519"/>
        <v>6.4504356815421549</v>
      </c>
      <c r="W753" s="6">
        <f t="shared" si="520"/>
        <v>7.1653254292841346</v>
      </c>
      <c r="X753" s="6">
        <f t="shared" si="521"/>
        <v>8.043882342157854</v>
      </c>
      <c r="AC753" s="1">
        <f t="shared" si="522"/>
        <v>44005</v>
      </c>
      <c r="AD753" s="9">
        <f t="shared" si="523"/>
        <v>-2.3361600145719108E-3</v>
      </c>
      <c r="AE753" s="9">
        <f t="shared" si="524"/>
        <v>-9.0798547099859017E-3</v>
      </c>
      <c r="AF753" s="9">
        <f t="shared" si="525"/>
        <v>-4.4217155152095284E-3</v>
      </c>
      <c r="AG753" s="9">
        <f t="shared" si="526"/>
        <v>-8.5547089523417569E-3</v>
      </c>
      <c r="AH753" s="9">
        <f t="shared" si="527"/>
        <v>2.3215358279018141E-5</v>
      </c>
      <c r="AI753" s="9">
        <f t="shared" si="528"/>
        <v>5.5218465812590179E-3</v>
      </c>
      <c r="AJ753" s="9">
        <f t="shared" si="529"/>
        <v>5.8274272717258619E-3</v>
      </c>
      <c r="AK753" s="9">
        <f t="shared" si="501"/>
        <v>1.5900837978404729E-3</v>
      </c>
      <c r="AL753" s="9">
        <f t="shared" si="502"/>
        <v>1.6301774842627731E-3</v>
      </c>
      <c r="AQ753" s="1">
        <f t="shared" si="530"/>
        <v>44005</v>
      </c>
      <c r="AR753" s="12">
        <f t="shared" si="503"/>
        <v>5.4576436136846302E-6</v>
      </c>
      <c r="AS753" s="12">
        <f t="shared" si="504"/>
        <v>8.2443761554453163E-5</v>
      </c>
      <c r="AT753" s="12">
        <f t="shared" si="505"/>
        <v>1.9551568097444666E-5</v>
      </c>
      <c r="AU753" s="12">
        <f t="shared" si="506"/>
        <v>7.3183045259276206E-5</v>
      </c>
      <c r="AV753" s="12">
        <f t="shared" si="507"/>
        <v>5.3895286002317616E-10</v>
      </c>
      <c r="AW753" s="12">
        <f t="shared" si="508"/>
        <v>3.0490789666961904E-5</v>
      </c>
      <c r="AX753" s="12">
        <f t="shared" si="509"/>
        <v>3.3958908607254325E-5</v>
      </c>
      <c r="AY753" s="12">
        <f t="shared" si="510"/>
        <v>2.5283664841547819E-6</v>
      </c>
      <c r="AZ753" s="12">
        <f t="shared" si="511"/>
        <v>2.6574786301973038E-6</v>
      </c>
      <c r="BE753" s="1">
        <f t="shared" si="531"/>
        <v>44005</v>
      </c>
      <c r="BF753" s="4">
        <f>lambda!$C$1*BF752</f>
        <v>2.0309110607753078E-5</v>
      </c>
      <c r="BG753" s="12">
        <f t="shared" si="532"/>
        <v>1.1083988780801836E-10</v>
      </c>
      <c r="BH753" s="12">
        <f t="shared" si="533"/>
        <v>1.6743594723286101E-9</v>
      </c>
      <c r="BI753" s="12">
        <f t="shared" si="534"/>
        <v>3.9707495904602012E-10</v>
      </c>
      <c r="BJ753" s="12">
        <f t="shared" si="535"/>
        <v>1.48628256078284E-9</v>
      </c>
      <c r="BK753" s="12">
        <f t="shared" si="536"/>
        <v>1.0945653246575547E-14</v>
      </c>
      <c r="BL753" s="12">
        <f t="shared" si="537"/>
        <v>6.1924081986406389E-10</v>
      </c>
      <c r="BM753" s="12">
        <f t="shared" si="538"/>
        <v>6.8967523102330606E-10</v>
      </c>
      <c r="BN753" s="12">
        <f t="shared" si="539"/>
        <v>5.1348874583635232E-11</v>
      </c>
      <c r="BO753" s="12">
        <f t="shared" si="540"/>
        <v>5.3971027438417183E-11</v>
      </c>
    </row>
    <row r="754" spans="1:67" x14ac:dyDescent="0.25">
      <c r="A754" s="1">
        <v>44004</v>
      </c>
      <c r="B754" s="33">
        <v>4.08</v>
      </c>
      <c r="C754" s="33">
        <v>4.1500000000000004</v>
      </c>
      <c r="D754" s="33">
        <v>4.22</v>
      </c>
      <c r="E754" s="33">
        <v>4.28</v>
      </c>
      <c r="F754" s="33">
        <v>4.49</v>
      </c>
      <c r="G754" s="33">
        <v>4.6900000000000004</v>
      </c>
      <c r="H754" s="33">
        <v>5.0599999999999996</v>
      </c>
      <c r="I754" s="33">
        <v>5.39</v>
      </c>
      <c r="J754" s="33">
        <v>5.78</v>
      </c>
      <c r="K754" s="33">
        <v>6.18</v>
      </c>
      <c r="L754" s="33">
        <v>6.41</v>
      </c>
      <c r="M754" s="33">
        <v>6.69</v>
      </c>
      <c r="O754" s="1">
        <f t="shared" si="512"/>
        <v>44004</v>
      </c>
      <c r="P754" s="6">
        <f t="shared" si="513"/>
        <v>4.1548618460510056</v>
      </c>
      <c r="Q754" s="6">
        <f t="shared" si="514"/>
        <v>4.2906111396886715</v>
      </c>
      <c r="R754" s="6">
        <f t="shared" si="515"/>
        <v>4.3874902489941192</v>
      </c>
      <c r="S754" s="6">
        <f t="shared" si="516"/>
        <v>4.700422899884904</v>
      </c>
      <c r="T754" s="6">
        <f t="shared" si="517"/>
        <v>5.091149167981146</v>
      </c>
      <c r="U754" s="6">
        <f t="shared" si="518"/>
        <v>5.7752322346801499</v>
      </c>
      <c r="V754" s="6">
        <f t="shared" si="519"/>
        <v>6.4129555491750807</v>
      </c>
      <c r="W754" s="6">
        <f t="shared" si="520"/>
        <v>7.1539410148978719</v>
      </c>
      <c r="X754" s="6">
        <f t="shared" si="521"/>
        <v>8.0307800686947903</v>
      </c>
      <c r="AC754" s="1">
        <f t="shared" si="522"/>
        <v>44004</v>
      </c>
      <c r="AD754" s="9">
        <f t="shared" si="523"/>
        <v>4.2928707115534009E-2</v>
      </c>
      <c r="AE754" s="9">
        <f t="shared" si="524"/>
        <v>2.5119116141902122E-2</v>
      </c>
      <c r="AF754" s="9">
        <f t="shared" si="525"/>
        <v>2.0022200688402877E-2</v>
      </c>
      <c r="AG754" s="9">
        <f t="shared" si="526"/>
        <v>-2.2068843329066733E-3</v>
      </c>
      <c r="AH754" s="9">
        <f t="shared" si="527"/>
        <v>1.9859713395697753E-2</v>
      </c>
      <c r="AI754" s="9">
        <f t="shared" si="528"/>
        <v>2.4094567791369859E-2</v>
      </c>
      <c r="AJ754" s="9">
        <f t="shared" si="529"/>
        <v>2.2644887908740963E-2</v>
      </c>
      <c r="AK754" s="9">
        <f t="shared" si="501"/>
        <v>3.4055729461889811E-2</v>
      </c>
      <c r="AL754" s="9">
        <f t="shared" si="502"/>
        <v>2.3040545095214419E-2</v>
      </c>
      <c r="AQ754" s="1">
        <f t="shared" si="530"/>
        <v>44004</v>
      </c>
      <c r="AR754" s="12">
        <f t="shared" si="503"/>
        <v>1.8428738946113003E-3</v>
      </c>
      <c r="AS754" s="12">
        <f t="shared" si="504"/>
        <v>6.3096999575036779E-4</v>
      </c>
      <c r="AT754" s="12">
        <f t="shared" si="505"/>
        <v>4.0088852040668065E-4</v>
      </c>
      <c r="AU754" s="12">
        <f t="shared" si="506"/>
        <v>4.870338458828932E-6</v>
      </c>
      <c r="AV754" s="12">
        <f t="shared" si="507"/>
        <v>3.9440821615925679E-4</v>
      </c>
      <c r="AW754" s="12">
        <f t="shared" si="508"/>
        <v>5.8054819705291778E-4</v>
      </c>
      <c r="AX754" s="12">
        <f t="shared" si="509"/>
        <v>5.1279094839944269E-4</v>
      </c>
      <c r="AY754" s="12">
        <f t="shared" si="510"/>
        <v>1.1597927091814297E-3</v>
      </c>
      <c r="AZ754" s="12">
        <f t="shared" si="511"/>
        <v>5.3086671828460916E-4</v>
      </c>
      <c r="BE754" s="1">
        <f t="shared" si="531"/>
        <v>44004</v>
      </c>
      <c r="BF754" s="4">
        <f>lambda!$C$1*BF753</f>
        <v>2.0147927190231228E-5</v>
      </c>
      <c r="BG754" s="12">
        <f t="shared" si="532"/>
        <v>3.7130089049406334E-8</v>
      </c>
      <c r="BH754" s="12">
        <f t="shared" si="533"/>
        <v>1.2712737533598917E-8</v>
      </c>
      <c r="BI754" s="12">
        <f t="shared" si="534"/>
        <v>8.0770727205533274E-9</v>
      </c>
      <c r="BJ754" s="12">
        <f t="shared" si="535"/>
        <v>9.8127224660268297E-11</v>
      </c>
      <c r="BK754" s="12">
        <f t="shared" si="536"/>
        <v>7.946508022405686E-9</v>
      </c>
      <c r="BL754" s="12">
        <f t="shared" si="537"/>
        <v>1.1696842804642199E-8</v>
      </c>
      <c r="BM754" s="12">
        <f t="shared" si="538"/>
        <v>1.033167469216159E-8</v>
      </c>
      <c r="BN754" s="12">
        <f t="shared" si="539"/>
        <v>2.3367419060348465E-8</v>
      </c>
      <c r="BO754" s="12">
        <f t="shared" si="540"/>
        <v>1.0695863987715297E-8</v>
      </c>
    </row>
    <row r="755" spans="1:67" x14ac:dyDescent="0.25">
      <c r="A755" s="1">
        <v>44001</v>
      </c>
      <c r="B755" s="33">
        <v>3.86</v>
      </c>
      <c r="C755" s="33">
        <v>3.95</v>
      </c>
      <c r="D755" s="33">
        <v>4.05</v>
      </c>
      <c r="E755" s="33">
        <v>4.13</v>
      </c>
      <c r="F755" s="33">
        <v>4.42</v>
      </c>
      <c r="G755" s="33">
        <v>4.6100000000000003</v>
      </c>
      <c r="H755" s="33">
        <v>4.96</v>
      </c>
      <c r="I755" s="33">
        <v>5.28</v>
      </c>
      <c r="J755" s="33">
        <v>5.64</v>
      </c>
      <c r="K755" s="33">
        <v>6.04</v>
      </c>
      <c r="L755" s="33">
        <v>6.28</v>
      </c>
      <c r="M755" s="33">
        <v>6.54</v>
      </c>
      <c r="O755" s="1">
        <f t="shared" si="512"/>
        <v>44001</v>
      </c>
      <c r="P755" s="6">
        <f t="shared" si="513"/>
        <v>3.9802732415325615</v>
      </c>
      <c r="Q755" s="6">
        <f t="shared" si="514"/>
        <v>4.1841771404744321</v>
      </c>
      <c r="R755" s="6">
        <f t="shared" si="515"/>
        <v>4.3005166457205313</v>
      </c>
      <c r="S755" s="6">
        <f t="shared" si="516"/>
        <v>4.7108076442907931</v>
      </c>
      <c r="T755" s="6">
        <f t="shared" si="517"/>
        <v>4.9910377866946076</v>
      </c>
      <c r="U755" s="6">
        <f t="shared" si="518"/>
        <v>5.6377435270876468</v>
      </c>
      <c r="V755" s="6">
        <f t="shared" si="519"/>
        <v>6.2693668010188386</v>
      </c>
      <c r="W755" s="6">
        <f t="shared" si="520"/>
        <v>6.9144101837614871</v>
      </c>
      <c r="X755" s="6">
        <f t="shared" si="521"/>
        <v>7.8478618778118783</v>
      </c>
      <c r="AC755" s="1">
        <f t="shared" si="522"/>
        <v>44001</v>
      </c>
      <c r="AD755" s="9">
        <f t="shared" si="523"/>
        <v>-1.6928060639134636E-2</v>
      </c>
      <c r="AE755" s="9">
        <f t="shared" si="524"/>
        <v>-6.9120650388737786E-3</v>
      </c>
      <c r="AF755" s="9">
        <f t="shared" si="525"/>
        <v>-2.0079505060448626E-2</v>
      </c>
      <c r="AG755" s="9">
        <f t="shared" si="526"/>
        <v>-2.1029455496687652E-2</v>
      </c>
      <c r="AH755" s="9">
        <f t="shared" si="527"/>
        <v>-1.5901470122292552E-2</v>
      </c>
      <c r="AI755" s="9">
        <f t="shared" si="528"/>
        <v>-5.552680797429284E-3</v>
      </c>
      <c r="AJ755" s="9">
        <f t="shared" si="529"/>
        <v>7.7726248397305331E-3</v>
      </c>
      <c r="AK755" s="9">
        <f t="shared" si="501"/>
        <v>-1.0382330963380839E-2</v>
      </c>
      <c r="AL755" s="9">
        <f t="shared" si="502"/>
        <v>-6.6249892970101721E-3</v>
      </c>
      <c r="AQ755" s="1">
        <f t="shared" si="530"/>
        <v>44001</v>
      </c>
      <c r="AR755" s="12">
        <f t="shared" si="503"/>
        <v>2.8655923700221931E-4</v>
      </c>
      <c r="AS755" s="12">
        <f t="shared" si="504"/>
        <v>4.7776643101621169E-5</v>
      </c>
      <c r="AT755" s="12">
        <f t="shared" si="505"/>
        <v>4.03186523472582E-4</v>
      </c>
      <c r="AU755" s="12">
        <f t="shared" si="506"/>
        <v>4.4223799848716648E-4</v>
      </c>
      <c r="AV755" s="12">
        <f t="shared" si="507"/>
        <v>2.5285675205016268E-4</v>
      </c>
      <c r="AW755" s="12">
        <f t="shared" si="508"/>
        <v>3.0832264038139909E-5</v>
      </c>
      <c r="AX755" s="12">
        <f t="shared" si="509"/>
        <v>6.0413696899196092E-5</v>
      </c>
      <c r="AY755" s="12">
        <f t="shared" si="510"/>
        <v>1.0779279623317651E-4</v>
      </c>
      <c r="AZ755" s="12">
        <f t="shared" si="511"/>
        <v>4.3890483185499331E-5</v>
      </c>
      <c r="BE755" s="1">
        <f t="shared" si="531"/>
        <v>44001</v>
      </c>
      <c r="BF755" s="4">
        <f>lambda!$C$1*BF754</f>
        <v>1.9988023006181774E-5</v>
      </c>
      <c r="BG755" s="12">
        <f t="shared" si="532"/>
        <v>5.7277526218342551E-9</v>
      </c>
      <c r="BH755" s="12">
        <f t="shared" si="533"/>
        <v>9.5496064147333971E-10</v>
      </c>
      <c r="BI755" s="12">
        <f t="shared" si="534"/>
        <v>8.0589015069524163E-9</v>
      </c>
      <c r="BJ755" s="12">
        <f t="shared" si="535"/>
        <v>8.8394632879692645E-9</v>
      </c>
      <c r="BK755" s="12">
        <f t="shared" si="536"/>
        <v>5.0541065772470524E-9</v>
      </c>
      <c r="BL755" s="12">
        <f t="shared" si="537"/>
        <v>6.1627600292701151E-10</v>
      </c>
      <c r="BM755" s="12">
        <f t="shared" si="538"/>
        <v>1.2075503635096239E-9</v>
      </c>
      <c r="BN755" s="12">
        <f t="shared" si="539"/>
        <v>2.1545648910093962E-9</v>
      </c>
      <c r="BO755" s="12">
        <f t="shared" si="540"/>
        <v>8.7728398766419496E-10</v>
      </c>
    </row>
    <row r="756" spans="1:67" x14ac:dyDescent="0.25">
      <c r="A756" s="1">
        <v>44000</v>
      </c>
      <c r="B756" s="33">
        <v>3.91</v>
      </c>
      <c r="C756" s="33">
        <v>4.01</v>
      </c>
      <c r="D756" s="33">
        <v>4.0999999999999996</v>
      </c>
      <c r="E756" s="33">
        <v>4.1900000000000004</v>
      </c>
      <c r="F756" s="33">
        <v>4.5</v>
      </c>
      <c r="G756" s="33">
        <v>4.6900000000000004</v>
      </c>
      <c r="H756" s="33">
        <v>5.0199999999999996</v>
      </c>
      <c r="I756" s="33">
        <v>5.31</v>
      </c>
      <c r="J756" s="33">
        <v>5.68</v>
      </c>
      <c r="K756" s="33">
        <v>6.08</v>
      </c>
      <c r="L756" s="33">
        <v>6.32</v>
      </c>
      <c r="M756" s="33">
        <v>6.58</v>
      </c>
      <c r="O756" s="1">
        <f t="shared" si="512"/>
        <v>44000</v>
      </c>
      <c r="P756" s="6">
        <f t="shared" si="513"/>
        <v>4.0482250720012658</v>
      </c>
      <c r="Q756" s="6">
        <f t="shared" si="514"/>
        <v>4.2131986286648271</v>
      </c>
      <c r="R756" s="6">
        <f t="shared" si="515"/>
        <v>4.3877416785716328</v>
      </c>
      <c r="S756" s="6">
        <f t="shared" si="516"/>
        <v>4.8109223533928214</v>
      </c>
      <c r="T756" s="6">
        <f t="shared" si="517"/>
        <v>5.0710369917355225</v>
      </c>
      <c r="U756" s="6">
        <f t="shared" si="518"/>
        <v>5.6691351905986291</v>
      </c>
      <c r="V756" s="6">
        <f t="shared" si="519"/>
        <v>6.2208262530023983</v>
      </c>
      <c r="W756" s="6">
        <f t="shared" si="520"/>
        <v>6.9865718335637554</v>
      </c>
      <c r="X756" s="6">
        <f t="shared" si="521"/>
        <v>7.9000264829381139</v>
      </c>
      <c r="AC756" s="1">
        <f t="shared" si="522"/>
        <v>44000</v>
      </c>
      <c r="AD756" s="9">
        <f t="shared" si="523"/>
        <v>-2.3893806018207638E-3</v>
      </c>
      <c r="AE756" s="9">
        <f t="shared" si="524"/>
        <v>-4.5892048277569346E-3</v>
      </c>
      <c r="AF756" s="9">
        <f t="shared" si="525"/>
        <v>-4.4013484463702162E-3</v>
      </c>
      <c r="AG756" s="9">
        <f t="shared" si="526"/>
        <v>4.1899449050991529E-3</v>
      </c>
      <c r="AH756" s="9">
        <f t="shared" si="527"/>
        <v>5.9546082588750994E-3</v>
      </c>
      <c r="AI756" s="9">
        <f t="shared" si="528"/>
        <v>6.556396294849773E-3</v>
      </c>
      <c r="AJ756" s="9">
        <f t="shared" si="529"/>
        <v>-8.5735806820759364E-3</v>
      </c>
      <c r="AK756" s="9">
        <f t="shared" si="501"/>
        <v>0</v>
      </c>
      <c r="AL756" s="9">
        <f t="shared" si="502"/>
        <v>-4.9846831875129437E-3</v>
      </c>
      <c r="AQ756" s="1">
        <f t="shared" si="530"/>
        <v>44000</v>
      </c>
      <c r="AR756" s="12">
        <f t="shared" si="503"/>
        <v>5.7091396603573551E-6</v>
      </c>
      <c r="AS756" s="12">
        <f t="shared" si="504"/>
        <v>2.1060800951107557E-5</v>
      </c>
      <c r="AT756" s="12">
        <f t="shared" si="505"/>
        <v>1.9371868146365517E-5</v>
      </c>
      <c r="AU756" s="12">
        <f t="shared" si="506"/>
        <v>1.7555638307766351E-5</v>
      </c>
      <c r="AV756" s="12">
        <f t="shared" si="507"/>
        <v>3.545735951666354E-5</v>
      </c>
      <c r="AW756" s="12">
        <f t="shared" si="508"/>
        <v>4.298633237511983E-5</v>
      </c>
      <c r="AX756" s="12">
        <f t="shared" si="509"/>
        <v>7.3506285712065684E-5</v>
      </c>
      <c r="AY756" s="12">
        <f t="shared" si="510"/>
        <v>0</v>
      </c>
      <c r="AZ756" s="12">
        <f t="shared" si="511"/>
        <v>2.4847066479874202E-5</v>
      </c>
      <c r="BE756" s="1">
        <f t="shared" si="531"/>
        <v>44000</v>
      </c>
      <c r="BF756" s="4">
        <f>lambda!$C$1*BF755</f>
        <v>1.9829387902958109E-5</v>
      </c>
      <c r="BG756" s="12">
        <f t="shared" si="532"/>
        <v>1.1320874491738851E-10</v>
      </c>
      <c r="BH756" s="12">
        <f t="shared" si="533"/>
        <v>4.1762279160650084E-10</v>
      </c>
      <c r="BI756" s="12">
        <f t="shared" si="534"/>
        <v>3.8413228787923993E-10</v>
      </c>
      <c r="BJ756" s="12">
        <f t="shared" si="535"/>
        <v>3.4811756188873005E-10</v>
      </c>
      <c r="BK756" s="12">
        <f t="shared" si="536"/>
        <v>7.0309773587056461E-10</v>
      </c>
      <c r="BL756" s="12">
        <f t="shared" si="537"/>
        <v>8.5239265919173768E-10</v>
      </c>
      <c r="BM756" s="12">
        <f t="shared" si="538"/>
        <v>1.4575846526902179E-9</v>
      </c>
      <c r="BN756" s="12">
        <f t="shared" si="539"/>
        <v>0</v>
      </c>
      <c r="BO756" s="12">
        <f t="shared" si="540"/>
        <v>4.9270211948001348E-10</v>
      </c>
    </row>
    <row r="757" spans="1:67" x14ac:dyDescent="0.25">
      <c r="A757" s="1">
        <v>43999</v>
      </c>
      <c r="B757" s="33">
        <v>3.94</v>
      </c>
      <c r="C757" s="33">
        <v>4.03</v>
      </c>
      <c r="D757" s="33">
        <v>4.12</v>
      </c>
      <c r="E757" s="33">
        <v>4.21</v>
      </c>
      <c r="F757" s="33">
        <v>4.5</v>
      </c>
      <c r="G757" s="33">
        <v>4.68</v>
      </c>
      <c r="H757" s="33">
        <v>5</v>
      </c>
      <c r="I757" s="33">
        <v>5.31</v>
      </c>
      <c r="J757" s="33">
        <v>5.68</v>
      </c>
      <c r="K757" s="33">
        <v>6.09</v>
      </c>
      <c r="L757" s="33">
        <v>6.34</v>
      </c>
      <c r="M757" s="33">
        <v>6.6</v>
      </c>
      <c r="O757" s="1">
        <f t="shared" si="512"/>
        <v>43999</v>
      </c>
      <c r="P757" s="6">
        <f t="shared" si="513"/>
        <v>4.0579093876106143</v>
      </c>
      <c r="Q757" s="6">
        <f t="shared" si="514"/>
        <v>4.2325782947678192</v>
      </c>
      <c r="R757" s="6">
        <f t="shared" si="515"/>
        <v>4.4070962203885067</v>
      </c>
      <c r="S757" s="6">
        <f t="shared" si="516"/>
        <v>4.7908070242778766</v>
      </c>
      <c r="T757" s="6">
        <f t="shared" si="517"/>
        <v>5.0409306775943685</v>
      </c>
      <c r="U757" s="6">
        <f t="shared" si="518"/>
        <v>5.6320876754468285</v>
      </c>
      <c r="V757" s="6">
        <f t="shared" si="519"/>
        <v>6.2743902985171962</v>
      </c>
      <c r="W757" s="6">
        <f t="shared" si="520"/>
        <v>6.9865718335637554</v>
      </c>
      <c r="X757" s="6">
        <f t="shared" si="521"/>
        <v>7.9395039216495267</v>
      </c>
      <c r="AC757" s="1">
        <f t="shared" si="522"/>
        <v>43999</v>
      </c>
      <c r="AD757" s="9">
        <f t="shared" si="523"/>
        <v>-1.659307671643552E-2</v>
      </c>
      <c r="AE757" s="9">
        <f t="shared" si="524"/>
        <v>-1.5893263417230657E-2</v>
      </c>
      <c r="AF757" s="9">
        <f t="shared" si="525"/>
        <v>-1.5249045160174625E-2</v>
      </c>
      <c r="AG757" s="9">
        <f t="shared" si="526"/>
        <v>-1.4505488764724206E-2</v>
      </c>
      <c r="AH757" s="9">
        <f t="shared" si="527"/>
        <v>-2.5504046616769641E-2</v>
      </c>
      <c r="AI757" s="9">
        <f t="shared" si="528"/>
        <v>-1.6722152218155692E-2</v>
      </c>
      <c r="AJ757" s="9">
        <f t="shared" si="529"/>
        <v>-3.2913007951955605E-3</v>
      </c>
      <c r="AK757" s="9">
        <f t="shared" si="501"/>
        <v>-5.8981775315615735E-3</v>
      </c>
      <c r="AL757" s="9">
        <f t="shared" si="502"/>
        <v>7.5296989994575052E-5</v>
      </c>
      <c r="AQ757" s="1">
        <f t="shared" si="530"/>
        <v>43999</v>
      </c>
      <c r="AR757" s="12">
        <f t="shared" si="503"/>
        <v>2.7533019491751459E-4</v>
      </c>
      <c r="AS757" s="12">
        <f t="shared" si="504"/>
        <v>2.5259582204948229E-4</v>
      </c>
      <c r="AT757" s="12">
        <f t="shared" si="505"/>
        <v>2.3253337829704513E-4</v>
      </c>
      <c r="AU757" s="12">
        <f t="shared" si="506"/>
        <v>2.1040920430354017E-4</v>
      </c>
      <c r="AV757" s="12">
        <f t="shared" si="507"/>
        <v>6.5045639383035894E-4</v>
      </c>
      <c r="AW757" s="12">
        <f t="shared" si="508"/>
        <v>2.7963037480716935E-4</v>
      </c>
      <c r="AX757" s="12">
        <f t="shared" si="509"/>
        <v>1.0832660924454929E-5</v>
      </c>
      <c r="AY757" s="12">
        <f t="shared" si="510"/>
        <v>3.4788498193817776E-5</v>
      </c>
      <c r="AZ757" s="12">
        <f t="shared" si="511"/>
        <v>5.6696367022431356E-9</v>
      </c>
      <c r="BE757" s="1">
        <f t="shared" si="531"/>
        <v>43999</v>
      </c>
      <c r="BF757" s="4">
        <f>lambda!$C$1*BF756</f>
        <v>1.9672011808490188E-5</v>
      </c>
      <c r="BG757" s="12">
        <f t="shared" si="532"/>
        <v>5.4162988456512522E-9</v>
      </c>
      <c r="BH757" s="12">
        <f t="shared" si="533"/>
        <v>4.9690679941327019E-9</v>
      </c>
      <c r="BI757" s="12">
        <f t="shared" si="534"/>
        <v>4.5743993637275876E-9</v>
      </c>
      <c r="BJ757" s="12">
        <f t="shared" si="535"/>
        <v>4.1391723516742667E-9</v>
      </c>
      <c r="BK757" s="12">
        <f t="shared" si="536"/>
        <v>1.2795785860338765E-8</v>
      </c>
      <c r="BL757" s="12">
        <f t="shared" si="537"/>
        <v>5.5008920352191728E-9</v>
      </c>
      <c r="BM757" s="12">
        <f t="shared" si="538"/>
        <v>2.131002336232476E-10</v>
      </c>
      <c r="BN757" s="12">
        <f t="shared" si="539"/>
        <v>6.8435974726842289E-10</v>
      </c>
      <c r="BO757" s="12">
        <f t="shared" si="540"/>
        <v>1.1153316015637633E-13</v>
      </c>
    </row>
    <row r="758" spans="1:67" x14ac:dyDescent="0.25">
      <c r="A758" s="1">
        <v>43998</v>
      </c>
      <c r="B758" s="33">
        <v>4.01</v>
      </c>
      <c r="C758" s="33">
        <v>4.0999999999999996</v>
      </c>
      <c r="D758" s="33">
        <v>4.1900000000000004</v>
      </c>
      <c r="E758" s="33">
        <v>4.28</v>
      </c>
      <c r="F758" s="33">
        <v>4.57</v>
      </c>
      <c r="G758" s="33">
        <v>4.7699999999999996</v>
      </c>
      <c r="H758" s="33">
        <v>5.09</v>
      </c>
      <c r="I758" s="33">
        <v>5.38</v>
      </c>
      <c r="J758" s="33">
        <v>5.74</v>
      </c>
      <c r="K758" s="33">
        <v>6.13</v>
      </c>
      <c r="L758" s="33">
        <v>6.37</v>
      </c>
      <c r="M758" s="33">
        <v>6.63</v>
      </c>
      <c r="O758" s="1">
        <f t="shared" si="512"/>
        <v>43998</v>
      </c>
      <c r="P758" s="6">
        <f t="shared" si="513"/>
        <v>4.1258043245495202</v>
      </c>
      <c r="Q758" s="6">
        <f t="shared" si="514"/>
        <v>4.3003851856241226</v>
      </c>
      <c r="R758" s="6">
        <f t="shared" si="515"/>
        <v>4.4748152426534737</v>
      </c>
      <c r="S758" s="6">
        <f t="shared" si="516"/>
        <v>4.8608064825470088</v>
      </c>
      <c r="T758" s="6">
        <f t="shared" si="517"/>
        <v>5.1711482882641269</v>
      </c>
      <c r="U758" s="6">
        <f t="shared" si="518"/>
        <v>5.7270601619606403</v>
      </c>
      <c r="V758" s="6">
        <f t="shared" si="519"/>
        <v>6.2950752257821208</v>
      </c>
      <c r="W758" s="6">
        <f t="shared" si="520"/>
        <v>7.0279016400262977</v>
      </c>
      <c r="X758" s="6">
        <f t="shared" si="521"/>
        <v>7.9389061234086622</v>
      </c>
      <c r="AC758" s="1">
        <f t="shared" si="522"/>
        <v>43998</v>
      </c>
      <c r="AD758" s="9">
        <f t="shared" si="523"/>
        <v>-1.8618654005423115E-2</v>
      </c>
      <c r="AE758" s="9">
        <f t="shared" si="524"/>
        <v>-1.3407480352494451E-2</v>
      </c>
      <c r="AF758" s="9">
        <f t="shared" si="525"/>
        <v>3.990797563372545E-5</v>
      </c>
      <c r="AG758" s="9">
        <f t="shared" si="526"/>
        <v>4.16589298169142E-3</v>
      </c>
      <c r="AH758" s="9">
        <f t="shared" si="527"/>
        <v>7.807864715412431E-3</v>
      </c>
      <c r="AI758" s="9">
        <f t="shared" si="528"/>
        <v>-9.2200790846217046E-3</v>
      </c>
      <c r="AJ758" s="9">
        <f t="shared" si="529"/>
        <v>-1.5145703119649375E-2</v>
      </c>
      <c r="AK758" s="9">
        <f t="shared" si="501"/>
        <v>-2.7854661384064786E-2</v>
      </c>
      <c r="AL758" s="9">
        <f t="shared" si="502"/>
        <v>-2.2912080383093673E-2</v>
      </c>
      <c r="AQ758" s="1">
        <f t="shared" si="530"/>
        <v>43998</v>
      </c>
      <c r="AR758" s="12">
        <f t="shared" si="503"/>
        <v>3.4665427697365821E-4</v>
      </c>
      <c r="AS758" s="12">
        <f t="shared" si="504"/>
        <v>1.7976052940252475E-4</v>
      </c>
      <c r="AT758" s="12">
        <f t="shared" si="505"/>
        <v>1.5926465191820241E-9</v>
      </c>
      <c r="AU758" s="12">
        <f t="shared" si="506"/>
        <v>1.7354664334905829E-5</v>
      </c>
      <c r="AV758" s="12">
        <f t="shared" si="507"/>
        <v>6.0962751414182439E-5</v>
      </c>
      <c r="AW758" s="12">
        <f t="shared" si="508"/>
        <v>8.5009858326678611E-5</v>
      </c>
      <c r="AX758" s="12">
        <f t="shared" si="509"/>
        <v>2.2939232298855683E-4</v>
      </c>
      <c r="AY758" s="12">
        <f t="shared" si="510"/>
        <v>7.7588216082090996E-4</v>
      </c>
      <c r="AZ758" s="12">
        <f t="shared" si="511"/>
        <v>5.2496342748134593E-4</v>
      </c>
      <c r="BE758" s="1">
        <f t="shared" si="531"/>
        <v>43998</v>
      </c>
      <c r="BF758" s="4">
        <f>lambda!$C$1*BF757</f>
        <v>1.9515884730645027E-5</v>
      </c>
      <c r="BG758" s="12">
        <f t="shared" si="532"/>
        <v>6.7652649108030083E-9</v>
      </c>
      <c r="BH758" s="12">
        <f t="shared" si="533"/>
        <v>3.5081857709393993E-9</v>
      </c>
      <c r="BI758" s="12">
        <f t="shared" si="534"/>
        <v>3.1081905885019417E-14</v>
      </c>
      <c r="BJ758" s="12">
        <f t="shared" si="535"/>
        <v>3.3869162869905848E-10</v>
      </c>
      <c r="BK758" s="12">
        <f t="shared" si="536"/>
        <v>1.1897420294621517E-9</v>
      </c>
      <c r="BL758" s="12">
        <f t="shared" si="537"/>
        <v>1.6590425960719241E-9</v>
      </c>
      <c r="BM758" s="12">
        <f t="shared" si="538"/>
        <v>4.4767941335395681E-9</v>
      </c>
      <c r="BN758" s="12">
        <f t="shared" si="539"/>
        <v>1.5142026815144664E-8</v>
      </c>
      <c r="BO758" s="12">
        <f t="shared" si="540"/>
        <v>1.0245125738530277E-8</v>
      </c>
    </row>
    <row r="759" spans="1:67" x14ac:dyDescent="0.25">
      <c r="A759" s="1">
        <v>43997</v>
      </c>
      <c r="B759" s="33">
        <v>4.1100000000000003</v>
      </c>
      <c r="C759" s="33">
        <v>4.1900000000000004</v>
      </c>
      <c r="D759" s="33">
        <v>4.2699999999999996</v>
      </c>
      <c r="E759" s="33">
        <v>4.34</v>
      </c>
      <c r="F759" s="33">
        <v>4.59</v>
      </c>
      <c r="G759" s="33">
        <v>4.7699999999999996</v>
      </c>
      <c r="H759" s="33">
        <v>5.1100000000000003</v>
      </c>
      <c r="I759" s="33">
        <v>5.42</v>
      </c>
      <c r="J759" s="33">
        <v>5.82</v>
      </c>
      <c r="K759" s="33">
        <v>6.23</v>
      </c>
      <c r="L759" s="33">
        <v>6.46</v>
      </c>
      <c r="M759" s="33">
        <v>6.7</v>
      </c>
      <c r="O759" s="1">
        <f t="shared" si="512"/>
        <v>43997</v>
      </c>
      <c r="P759" s="6">
        <f t="shared" si="513"/>
        <v>4.2033408205076839</v>
      </c>
      <c r="Q759" s="6">
        <f t="shared" si="514"/>
        <v>4.3584307684916723</v>
      </c>
      <c r="R759" s="6">
        <f t="shared" si="515"/>
        <v>4.4746366653991565</v>
      </c>
      <c r="S759" s="6">
        <f t="shared" si="516"/>
        <v>4.8405990032585722</v>
      </c>
      <c r="T759" s="6">
        <f t="shared" si="517"/>
        <v>5.1309298762844735</v>
      </c>
      <c r="U759" s="6">
        <f t="shared" si="518"/>
        <v>5.7801082877331549</v>
      </c>
      <c r="V759" s="6">
        <f t="shared" si="519"/>
        <v>6.3911442462482038</v>
      </c>
      <c r="W759" s="6">
        <f t="shared" si="520"/>
        <v>7.2264133638982209</v>
      </c>
      <c r="X759" s="6">
        <f t="shared" si="521"/>
        <v>8.1229028027926411</v>
      </c>
      <c r="AC759" s="1">
        <f t="shared" si="522"/>
        <v>43997</v>
      </c>
      <c r="AD759" s="9">
        <f t="shared" si="523"/>
        <v>2.0967485535162297E-2</v>
      </c>
      <c r="AE759" s="9">
        <f t="shared" si="524"/>
        <v>1.1145815630024921E-2</v>
      </c>
      <c r="AF759" s="9">
        <f t="shared" si="525"/>
        <v>2.1238755764480736E-3</v>
      </c>
      <c r="AG759" s="9">
        <f t="shared" si="526"/>
        <v>-1.0342287261751926E-2</v>
      </c>
      <c r="AH759" s="9">
        <f t="shared" si="527"/>
        <v>-2.1299707684531495E-2</v>
      </c>
      <c r="AI759" s="9">
        <f t="shared" si="528"/>
        <v>-1.4563406039393248E-2</v>
      </c>
      <c r="AJ759" s="9">
        <f t="shared" si="529"/>
        <v>-2.4470832898689596E-3</v>
      </c>
      <c r="AK759" s="9">
        <f t="shared" si="501"/>
        <v>1.499688357018444E-2</v>
      </c>
      <c r="AL759" s="9">
        <f t="shared" si="502"/>
        <v>2.9651785902150025E-2</v>
      </c>
      <c r="AQ759" s="1">
        <f t="shared" si="530"/>
        <v>43997</v>
      </c>
      <c r="AR759" s="12">
        <f t="shared" si="503"/>
        <v>4.396354496672402E-4</v>
      </c>
      <c r="AS759" s="12">
        <f t="shared" si="504"/>
        <v>1.2422920605850783E-4</v>
      </c>
      <c r="AT759" s="12">
        <f t="shared" si="505"/>
        <v>4.5108474642326371E-6</v>
      </c>
      <c r="AU759" s="12">
        <f t="shared" si="506"/>
        <v>1.0696290580459615E-4</v>
      </c>
      <c r="AV759" s="12">
        <f t="shared" si="507"/>
        <v>4.5367754744649004E-4</v>
      </c>
      <c r="AW759" s="12">
        <f t="shared" si="508"/>
        <v>2.1209279546823573E-4</v>
      </c>
      <c r="AX759" s="12">
        <f t="shared" si="509"/>
        <v>5.9882166275558908E-6</v>
      </c>
      <c r="AY759" s="12">
        <f t="shared" si="510"/>
        <v>2.2490651681766801E-4</v>
      </c>
      <c r="AZ759" s="12">
        <f t="shared" si="511"/>
        <v>8.7922840718694293E-4</v>
      </c>
      <c r="BE759" s="1">
        <f t="shared" si="531"/>
        <v>43997</v>
      </c>
      <c r="BF759" s="4">
        <f>lambda!$C$1*BF758</f>
        <v>1.9360996756592287E-5</v>
      </c>
      <c r="BG759" s="12">
        <f t="shared" si="532"/>
        <v>8.5117805150904295E-9</v>
      </c>
      <c r="BH759" s="12">
        <f t="shared" si="533"/>
        <v>2.405201255572805E-9</v>
      </c>
      <c r="BI759" s="12">
        <f t="shared" si="534"/>
        <v>8.7334503124490636E-11</v>
      </c>
      <c r="BJ759" s="12">
        <f t="shared" si="535"/>
        <v>2.0709084723584725E-9</v>
      </c>
      <c r="BK759" s="12">
        <f t="shared" si="536"/>
        <v>8.7836495246502372E-9</v>
      </c>
      <c r="BL759" s="12">
        <f t="shared" si="537"/>
        <v>4.1063279251571035E-9</v>
      </c>
      <c r="BM759" s="12">
        <f t="shared" si="538"/>
        <v>1.1593784270388161E-10</v>
      </c>
      <c r="BN759" s="12">
        <f t="shared" si="539"/>
        <v>4.3544143426433387E-9</v>
      </c>
      <c r="BO759" s="12">
        <f t="shared" si="540"/>
        <v>1.7022738339850204E-8</v>
      </c>
    </row>
    <row r="760" spans="1:67" x14ac:dyDescent="0.25">
      <c r="A760" s="1">
        <v>43993</v>
      </c>
      <c r="B760" s="33">
        <v>3.98</v>
      </c>
      <c r="C760" s="33">
        <v>4.08</v>
      </c>
      <c r="D760" s="33">
        <v>4.18</v>
      </c>
      <c r="E760" s="33">
        <v>4.2699999999999996</v>
      </c>
      <c r="F760" s="33">
        <v>4.58</v>
      </c>
      <c r="G760" s="33">
        <v>4.8</v>
      </c>
      <c r="H760" s="33">
        <v>5.16</v>
      </c>
      <c r="I760" s="33">
        <v>5.46</v>
      </c>
      <c r="J760" s="33">
        <v>5.82</v>
      </c>
      <c r="K760" s="33">
        <v>6.17</v>
      </c>
      <c r="L760" s="33">
        <v>6.36</v>
      </c>
      <c r="M760" s="33">
        <v>6.54</v>
      </c>
      <c r="O760" s="1">
        <f t="shared" si="512"/>
        <v>43993</v>
      </c>
      <c r="P760" s="6">
        <f t="shared" si="513"/>
        <v>4.1161248774119308</v>
      </c>
      <c r="Q760" s="6">
        <f t="shared" si="514"/>
        <v>4.3101222218966839</v>
      </c>
      <c r="R760" s="6">
        <f t="shared" si="515"/>
        <v>4.4651431789326956</v>
      </c>
      <c r="S760" s="6">
        <f t="shared" si="516"/>
        <v>4.8909216457274418</v>
      </c>
      <c r="T760" s="6">
        <f t="shared" si="517"/>
        <v>5.241389384364048</v>
      </c>
      <c r="U760" s="6">
        <f t="shared" si="518"/>
        <v>5.8649022978003114</v>
      </c>
      <c r="V760" s="6">
        <f t="shared" si="519"/>
        <v>6.4068030599329635</v>
      </c>
      <c r="W760" s="6">
        <f t="shared" si="520"/>
        <v>7.1188482706397025</v>
      </c>
      <c r="X760" s="6">
        <f t="shared" si="521"/>
        <v>7.88558013657219</v>
      </c>
      <c r="AC760" s="1">
        <f t="shared" si="522"/>
        <v>43993</v>
      </c>
      <c r="AD760" s="9">
        <f t="shared" si="523"/>
        <v>-7.0380596554205661E-3</v>
      </c>
      <c r="AE760" s="9">
        <f t="shared" si="524"/>
        <v>-2.2318053885489321E-3</v>
      </c>
      <c r="AF760" s="9">
        <f t="shared" si="525"/>
        <v>-6.4768921243904291E-3</v>
      </c>
      <c r="AG760" s="9">
        <f t="shared" si="526"/>
        <v>-6.1150241208874695E-3</v>
      </c>
      <c r="AH760" s="9">
        <f t="shared" si="527"/>
        <v>5.786464886082936E-3</v>
      </c>
      <c r="AI760" s="9">
        <f t="shared" si="528"/>
        <v>7.2794104256524014E-3</v>
      </c>
      <c r="AJ760" s="9">
        <f t="shared" si="529"/>
        <v>1.6590658539024912E-3</v>
      </c>
      <c r="AK760" s="9">
        <f t="shared" si="501"/>
        <v>-9.1073094008873121E-3</v>
      </c>
      <c r="AL760" s="9">
        <f t="shared" si="502"/>
        <v>3.34563741683634E-3</v>
      </c>
      <c r="AQ760" s="1">
        <f t="shared" si="530"/>
        <v>43993</v>
      </c>
      <c r="AR760" s="12">
        <f t="shared" si="503"/>
        <v>4.953428371325866E-5</v>
      </c>
      <c r="AS760" s="12">
        <f t="shared" si="504"/>
        <v>4.9809552923560497E-6</v>
      </c>
      <c r="AT760" s="12">
        <f t="shared" si="505"/>
        <v>4.1950131590990766E-5</v>
      </c>
      <c r="AU760" s="12">
        <f t="shared" si="506"/>
        <v>3.739351999903557E-5</v>
      </c>
      <c r="AV760" s="12">
        <f t="shared" si="507"/>
        <v>3.3483175877870804E-5</v>
      </c>
      <c r="AW760" s="12">
        <f t="shared" si="508"/>
        <v>5.2989816145096875E-5</v>
      </c>
      <c r="AX760" s="12">
        <f t="shared" si="509"/>
        <v>2.7524995075852023E-6</v>
      </c>
      <c r="AY760" s="12">
        <f t="shared" si="510"/>
        <v>8.2943084523490415E-5</v>
      </c>
      <c r="AZ760" s="12">
        <f t="shared" si="511"/>
        <v>1.1193289724935338E-5</v>
      </c>
      <c r="BE760" s="1">
        <f t="shared" si="531"/>
        <v>43993</v>
      </c>
      <c r="BF760" s="4">
        <f>lambda!$C$1*BF759</f>
        <v>1.9207338052174887E-5</v>
      </c>
      <c r="BG760" s="12">
        <f t="shared" si="532"/>
        <v>9.5142173245289974E-10</v>
      </c>
      <c r="BH760" s="12">
        <f t="shared" si="533"/>
        <v>9.5670892123052243E-11</v>
      </c>
      <c r="BI760" s="12">
        <f t="shared" si="534"/>
        <v>8.0575035880138074E-10</v>
      </c>
      <c r="BJ760" s="12">
        <f t="shared" si="535"/>
        <v>7.1822997958223856E-10</v>
      </c>
      <c r="BK760" s="12">
        <f t="shared" si="536"/>
        <v>6.4312267814669222E-10</v>
      </c>
      <c r="BL760" s="12">
        <f t="shared" si="537"/>
        <v>1.0177933120214703E-9</v>
      </c>
      <c r="BM760" s="12">
        <f t="shared" si="538"/>
        <v>5.2868188530633896E-11</v>
      </c>
      <c r="BN760" s="12">
        <f t="shared" si="539"/>
        <v>1.5931158635327955E-9</v>
      </c>
      <c r="BO760" s="12">
        <f t="shared" si="540"/>
        <v>2.1499329966276869E-10</v>
      </c>
    </row>
    <row r="761" spans="1:67" x14ac:dyDescent="0.25">
      <c r="A761" s="1">
        <v>43992</v>
      </c>
      <c r="B761" s="33">
        <v>4.03</v>
      </c>
      <c r="C761" s="33">
        <v>4.12</v>
      </c>
      <c r="D761" s="33">
        <v>4.21</v>
      </c>
      <c r="E761" s="33">
        <v>4.3</v>
      </c>
      <c r="F761" s="33">
        <v>4.6100000000000003</v>
      </c>
      <c r="G761" s="33">
        <v>4.8099999999999996</v>
      </c>
      <c r="H761" s="33">
        <v>5.15</v>
      </c>
      <c r="I761" s="33">
        <v>5.45</v>
      </c>
      <c r="J761" s="33">
        <v>5.83</v>
      </c>
      <c r="K761" s="33">
        <v>6.17</v>
      </c>
      <c r="L761" s="33">
        <v>6.34</v>
      </c>
      <c r="M761" s="33">
        <v>6.49</v>
      </c>
      <c r="O761" s="1">
        <f t="shared" si="512"/>
        <v>43992</v>
      </c>
      <c r="P761" s="6">
        <f t="shared" si="513"/>
        <v>4.1451965940826341</v>
      </c>
      <c r="Q761" s="6">
        <f t="shared" si="514"/>
        <v>4.3197523181499164</v>
      </c>
      <c r="R761" s="6">
        <f t="shared" si="515"/>
        <v>4.4941572888237857</v>
      </c>
      <c r="S761" s="6">
        <f t="shared" si="516"/>
        <v>4.9209213806328034</v>
      </c>
      <c r="T761" s="6">
        <f t="shared" si="517"/>
        <v>5.2111478489104801</v>
      </c>
      <c r="U761" s="6">
        <f t="shared" si="518"/>
        <v>5.8223642805513727</v>
      </c>
      <c r="V761" s="6">
        <f t="shared" si="519"/>
        <v>6.3961825642305126</v>
      </c>
      <c r="W761" s="6">
        <f t="shared" si="520"/>
        <v>7.1839779523287826</v>
      </c>
      <c r="X761" s="6">
        <f t="shared" si="521"/>
        <v>7.8592419282290704</v>
      </c>
      <c r="AC761" s="1">
        <f t="shared" si="522"/>
        <v>43992</v>
      </c>
      <c r="AD761" s="9">
        <f t="shared" si="523"/>
        <v>4.6693137704438923E-3</v>
      </c>
      <c r="AE761" s="9">
        <f t="shared" si="524"/>
        <v>-6.7418683494313326E-3</v>
      </c>
      <c r="AF761" s="9">
        <f t="shared" si="525"/>
        <v>-1.9251272950050843E-2</v>
      </c>
      <c r="AG761" s="9">
        <f t="shared" si="526"/>
        <v>-2.8144270670843942E-2</v>
      </c>
      <c r="AH761" s="9">
        <f t="shared" si="527"/>
        <v>-2.4685406817732698E-2</v>
      </c>
      <c r="AI761" s="9">
        <f t="shared" si="528"/>
        <v>-1.6207440579205718E-2</v>
      </c>
      <c r="AJ761" s="9">
        <f t="shared" si="529"/>
        <v>2.6126616851776491E-3</v>
      </c>
      <c r="AK761" s="9">
        <f t="shared" si="501"/>
        <v>3.3577101023784778E-2</v>
      </c>
      <c r="AL761" s="9">
        <f t="shared" si="502"/>
        <v>2.8662702969632452E-2</v>
      </c>
      <c r="AQ761" s="1">
        <f t="shared" si="530"/>
        <v>43992</v>
      </c>
      <c r="AR761" s="12">
        <f t="shared" si="503"/>
        <v>2.1802491086856959E-5</v>
      </c>
      <c r="AS761" s="12">
        <f t="shared" si="504"/>
        <v>4.545278884106396E-5</v>
      </c>
      <c r="AT761" s="12">
        <f t="shared" si="505"/>
        <v>3.7061151019735931E-4</v>
      </c>
      <c r="AU761" s="12">
        <f t="shared" si="506"/>
        <v>7.9209997159372647E-4</v>
      </c>
      <c r="AV761" s="12">
        <f t="shared" si="507"/>
        <v>6.0936930975696391E-4</v>
      </c>
      <c r="AW761" s="12">
        <f t="shared" si="508"/>
        <v>2.6268113012848417E-4</v>
      </c>
      <c r="AX761" s="12">
        <f t="shared" si="509"/>
        <v>6.8260010811953126E-6</v>
      </c>
      <c r="AY761" s="12">
        <f t="shared" si="510"/>
        <v>1.1274217131614487E-3</v>
      </c>
      <c r="AZ761" s="12">
        <f t="shared" si="511"/>
        <v>8.2155054152537705E-4</v>
      </c>
      <c r="BE761" s="1">
        <f t="shared" si="531"/>
        <v>43992</v>
      </c>
      <c r="BF761" s="4">
        <f>lambda!$C$1*BF760</f>
        <v>1.9054898861284609E-5</v>
      </c>
      <c r="BG761" s="12">
        <f t="shared" si="532"/>
        <v>4.1544426258411851E-10</v>
      </c>
      <c r="BH761" s="12">
        <f t="shared" si="533"/>
        <v>8.6609829432979944E-10</v>
      </c>
      <c r="BI761" s="12">
        <f t="shared" si="534"/>
        <v>7.0619648436386314E-9</v>
      </c>
      <c r="BJ761" s="12">
        <f t="shared" si="535"/>
        <v>1.5093384846744872E-8</v>
      </c>
      <c r="BK761" s="12">
        <f t="shared" si="536"/>
        <v>1.161147056658976E-8</v>
      </c>
      <c r="BL761" s="12">
        <f t="shared" si="537"/>
        <v>5.0053623673662075E-9</v>
      </c>
      <c r="BM761" s="12">
        <f t="shared" si="538"/>
        <v>1.3006876022919606E-10</v>
      </c>
      <c r="BN761" s="12">
        <f t="shared" si="539"/>
        <v>2.1482906718307634E-8</v>
      </c>
      <c r="BO761" s="12">
        <f t="shared" si="540"/>
        <v>1.565456247819966E-8</v>
      </c>
    </row>
    <row r="762" spans="1:67" x14ac:dyDescent="0.25">
      <c r="A762" s="1">
        <v>43991</v>
      </c>
      <c r="B762" s="33">
        <v>3.93</v>
      </c>
      <c r="C762" s="33">
        <v>4.0599999999999996</v>
      </c>
      <c r="D762" s="33">
        <v>4.18</v>
      </c>
      <c r="E762" s="33">
        <v>4.3</v>
      </c>
      <c r="F762" s="33">
        <v>4.68</v>
      </c>
      <c r="G762" s="33">
        <v>4.9000000000000004</v>
      </c>
      <c r="H762" s="33">
        <v>5.24</v>
      </c>
      <c r="I762" s="33">
        <v>5.51</v>
      </c>
      <c r="J762" s="33">
        <v>5.81</v>
      </c>
      <c r="K762" s="33">
        <v>6.1</v>
      </c>
      <c r="L762" s="33">
        <v>6.26</v>
      </c>
      <c r="M762" s="33">
        <v>6.41</v>
      </c>
      <c r="O762" s="1">
        <f t="shared" si="512"/>
        <v>43991</v>
      </c>
      <c r="P762" s="6">
        <f t="shared" si="513"/>
        <v>4.1258864881005941</v>
      </c>
      <c r="Q762" s="6">
        <f t="shared" si="514"/>
        <v>4.3489739129701555</v>
      </c>
      <c r="R762" s="6">
        <f t="shared" si="515"/>
        <v>4.5815137006107065</v>
      </c>
      <c r="S762" s="6">
        <f t="shared" si="516"/>
        <v>5.0613844678811137</v>
      </c>
      <c r="T762" s="6">
        <f t="shared" si="517"/>
        <v>5.3413880561666627</v>
      </c>
      <c r="U762" s="6">
        <f t="shared" si="518"/>
        <v>5.9174987644123096</v>
      </c>
      <c r="V762" s="6">
        <f t="shared" si="519"/>
        <v>6.3794933142888866</v>
      </c>
      <c r="W762" s="6">
        <f t="shared" si="520"/>
        <v>6.9467655375944348</v>
      </c>
      <c r="X762" s="6">
        <f t="shared" si="521"/>
        <v>7.637172568546764</v>
      </c>
      <c r="AC762" s="1">
        <f t="shared" si="522"/>
        <v>43991</v>
      </c>
      <c r="AD762" s="9">
        <f t="shared" si="523"/>
        <v>-4.6952118546334208E-3</v>
      </c>
      <c r="AE762" s="9">
        <f t="shared" si="524"/>
        <v>-8.8792013690066809E-3</v>
      </c>
      <c r="AF762" s="9">
        <f t="shared" si="525"/>
        <v>-1.2604092050883191E-2</v>
      </c>
      <c r="AG762" s="9">
        <f t="shared" si="526"/>
        <v>-1.7669470507221424E-2</v>
      </c>
      <c r="AH762" s="9">
        <f t="shared" si="527"/>
        <v>-3.3243299157509967E-2</v>
      </c>
      <c r="AI762" s="9">
        <f t="shared" si="528"/>
        <v>-2.6515389868819003E-2</v>
      </c>
      <c r="AJ762" s="9">
        <f t="shared" si="529"/>
        <v>-2.5527854401183367E-2</v>
      </c>
      <c r="AK762" s="9">
        <f t="shared" si="501"/>
        <v>-1.5642167087712596E-2</v>
      </c>
      <c r="AL762" s="9">
        <f t="shared" si="502"/>
        <v>-1.0082297792489337E-2</v>
      </c>
      <c r="AQ762" s="1">
        <f t="shared" si="530"/>
        <v>43991</v>
      </c>
      <c r="AR762" s="12">
        <f t="shared" si="503"/>
        <v>2.2045014359890206E-5</v>
      </c>
      <c r="AS762" s="12">
        <f t="shared" si="504"/>
        <v>7.8840216951370115E-5</v>
      </c>
      <c r="AT762" s="12">
        <f t="shared" si="505"/>
        <v>1.5886313642713684E-4</v>
      </c>
      <c r="AU762" s="12">
        <f t="shared" si="506"/>
        <v>3.1221018800556776E-4</v>
      </c>
      <c r="AV762" s="12">
        <f t="shared" si="507"/>
        <v>1.1051169388757028E-3</v>
      </c>
      <c r="AW762" s="12">
        <f t="shared" si="508"/>
        <v>7.0306589989546945E-4</v>
      </c>
      <c r="AX762" s="12">
        <f t="shared" si="509"/>
        <v>6.5167135032801696E-4</v>
      </c>
      <c r="AY762" s="12">
        <f t="shared" si="510"/>
        <v>2.4467739119991914E-4</v>
      </c>
      <c r="AZ762" s="12">
        <f t="shared" si="511"/>
        <v>1.0165272877643535E-4</v>
      </c>
      <c r="BE762" s="1">
        <f t="shared" si="531"/>
        <v>43991</v>
      </c>
      <c r="BF762" s="4">
        <f>lambda!$C$1*BF761</f>
        <v>1.890366950524267E-5</v>
      </c>
      <c r="BG762" s="12">
        <f t="shared" si="532"/>
        <v>4.1673166569769323E-10</v>
      </c>
      <c r="BH762" s="12">
        <f t="shared" si="533"/>
        <v>1.4903694049703313E-9</v>
      </c>
      <c r="BI762" s="12">
        <f t="shared" si="534"/>
        <v>3.0030962275848726E-9</v>
      </c>
      <c r="BJ762" s="12">
        <f t="shared" si="535"/>
        <v>5.9019182102269319E-9</v>
      </c>
      <c r="BK762" s="12">
        <f t="shared" si="536"/>
        <v>2.0890765377151752E-8</v>
      </c>
      <c r="BL762" s="12">
        <f t="shared" si="537"/>
        <v>1.3290525412029981E-8</v>
      </c>
      <c r="BM762" s="12">
        <f t="shared" si="538"/>
        <v>1.2318979832636047E-8</v>
      </c>
      <c r="BN762" s="12">
        <f t="shared" si="539"/>
        <v>4.6253005386482422E-9</v>
      </c>
      <c r="BO762" s="12">
        <f t="shared" si="540"/>
        <v>1.9216095890958051E-9</v>
      </c>
    </row>
    <row r="763" spans="1:67" x14ac:dyDescent="0.25">
      <c r="A763" s="1">
        <v>43990</v>
      </c>
      <c r="B763" s="33">
        <v>3.93</v>
      </c>
      <c r="C763" s="33">
        <v>4.07</v>
      </c>
      <c r="D763" s="33">
        <v>4.2</v>
      </c>
      <c r="E763" s="33">
        <v>4.33</v>
      </c>
      <c r="F763" s="33">
        <v>4.74</v>
      </c>
      <c r="G763" s="33">
        <v>5</v>
      </c>
      <c r="H763" s="33">
        <v>5.36</v>
      </c>
      <c r="I763" s="33">
        <v>5.64</v>
      </c>
      <c r="J763" s="33">
        <v>5.93</v>
      </c>
      <c r="K763" s="33">
        <v>6.2</v>
      </c>
      <c r="L763" s="33">
        <v>6.34</v>
      </c>
      <c r="M763" s="33">
        <v>6.47</v>
      </c>
      <c r="O763" s="1">
        <f t="shared" si="512"/>
        <v>43990</v>
      </c>
      <c r="P763" s="6">
        <f t="shared" si="513"/>
        <v>4.1453039481231357</v>
      </c>
      <c r="Q763" s="6">
        <f t="shared" si="514"/>
        <v>4.3877612736516802</v>
      </c>
      <c r="R763" s="6">
        <f t="shared" si="515"/>
        <v>4.6396249716205595</v>
      </c>
      <c r="S763" s="6">
        <f t="shared" si="516"/>
        <v>5.1516112335857622</v>
      </c>
      <c r="T763" s="6">
        <f t="shared" si="517"/>
        <v>5.5219378251479379</v>
      </c>
      <c r="U763" s="6">
        <f t="shared" si="518"/>
        <v>6.076502255255523</v>
      </c>
      <c r="V763" s="6">
        <f t="shared" si="519"/>
        <v>6.5444445587087401</v>
      </c>
      <c r="W763" s="6">
        <f t="shared" si="520"/>
        <v>7.0562823116781042</v>
      </c>
      <c r="X763" s="6">
        <f t="shared" si="521"/>
        <v>7.7145622942337555</v>
      </c>
      <c r="AC763" s="1">
        <f t="shared" si="522"/>
        <v>43990</v>
      </c>
      <c r="AD763" s="9">
        <f t="shared" si="523"/>
        <v>-4.6497324588777042E-3</v>
      </c>
      <c r="AE763" s="9">
        <f t="shared" si="524"/>
        <v>8.9074904719785991E-3</v>
      </c>
      <c r="AF763" s="9">
        <f t="shared" si="525"/>
        <v>2.1132620285598949E-2</v>
      </c>
      <c r="AG763" s="9">
        <f t="shared" si="526"/>
        <v>2.5645701666378841E-2</v>
      </c>
      <c r="AH763" s="9">
        <f t="shared" si="527"/>
        <v>1.8302323756434268E-2</v>
      </c>
      <c r="AI763" s="9">
        <f t="shared" si="528"/>
        <v>9.6059423310750382E-3</v>
      </c>
      <c r="AJ763" s="9">
        <f t="shared" si="529"/>
        <v>5.663455154524928E-3</v>
      </c>
      <c r="AK763" s="9">
        <f t="shared" si="501"/>
        <v>-1.1448421687435823E-3</v>
      </c>
      <c r="AL763" s="9">
        <f t="shared" si="502"/>
        <v>-3.4146536663092982E-3</v>
      </c>
      <c r="AQ763" s="1">
        <f t="shared" si="530"/>
        <v>43990</v>
      </c>
      <c r="AR763" s="12">
        <f t="shared" si="503"/>
        <v>2.1620011939140902E-5</v>
      </c>
      <c r="AS763" s="12">
        <f t="shared" si="504"/>
        <v>7.9343386508389532E-5</v>
      </c>
      <c r="AT763" s="12">
        <f t="shared" si="505"/>
        <v>4.4658764013530818E-4</v>
      </c>
      <c r="AU763" s="12">
        <f t="shared" si="506"/>
        <v>6.5770201396090646E-4</v>
      </c>
      <c r="AV763" s="12">
        <f t="shared" si="507"/>
        <v>3.3497505488533819E-4</v>
      </c>
      <c r="AW763" s="12">
        <f t="shared" si="508"/>
        <v>9.2274128067939342E-5</v>
      </c>
      <c r="AX763" s="12">
        <f t="shared" si="509"/>
        <v>3.2074724287314977E-5</v>
      </c>
      <c r="AY763" s="12">
        <f t="shared" si="510"/>
        <v>1.310663591333509E-6</v>
      </c>
      <c r="AZ763" s="12">
        <f t="shared" si="511"/>
        <v>1.1659859660839533E-5</v>
      </c>
      <c r="BE763" s="1">
        <f t="shared" si="531"/>
        <v>43990</v>
      </c>
      <c r="BF763" s="4">
        <f>lambda!$C$1*BF762</f>
        <v>1.8753640382185188E-5</v>
      </c>
      <c r="BG763" s="12">
        <f t="shared" si="532"/>
        <v>4.0545392896519872E-10</v>
      </c>
      <c r="BH763" s="12">
        <f t="shared" si="533"/>
        <v>1.4879773372830614E-9</v>
      </c>
      <c r="BI763" s="12">
        <f t="shared" si="534"/>
        <v>8.3751440022263022E-9</v>
      </c>
      <c r="BJ763" s="12">
        <f t="shared" si="535"/>
        <v>1.2334307048461782E-8</v>
      </c>
      <c r="BK763" s="12">
        <f t="shared" si="536"/>
        <v>6.282001716322378E-9</v>
      </c>
      <c r="BL763" s="12">
        <f t="shared" si="537"/>
        <v>1.730475814365835E-9</v>
      </c>
      <c r="BM763" s="12">
        <f t="shared" si="538"/>
        <v>6.015178446420462E-10</v>
      </c>
      <c r="BN763" s="12">
        <f t="shared" si="539"/>
        <v>2.4579713653891961E-11</v>
      </c>
      <c r="BO763" s="12">
        <f t="shared" si="540"/>
        <v>2.1866481498613236E-10</v>
      </c>
    </row>
    <row r="764" spans="1:67" x14ac:dyDescent="0.25">
      <c r="A764" s="1">
        <v>43987</v>
      </c>
      <c r="B764" s="33">
        <v>4.01</v>
      </c>
      <c r="C764" s="33">
        <v>4.12</v>
      </c>
      <c r="D764" s="33">
        <v>4.22</v>
      </c>
      <c r="E764" s="33">
        <v>4.32</v>
      </c>
      <c r="F764" s="33">
        <v>4.67</v>
      </c>
      <c r="G764" s="33">
        <v>4.92</v>
      </c>
      <c r="H764" s="33">
        <v>5.29</v>
      </c>
      <c r="I764" s="33">
        <v>5.58</v>
      </c>
      <c r="J764" s="33">
        <v>5.89</v>
      </c>
      <c r="K764" s="33">
        <v>6.18</v>
      </c>
      <c r="L764" s="33">
        <v>6.33</v>
      </c>
      <c r="M764" s="33">
        <v>6.48</v>
      </c>
      <c r="O764" s="1">
        <f t="shared" si="512"/>
        <v>43987</v>
      </c>
      <c r="P764" s="6">
        <f t="shared" si="513"/>
        <v>4.1646233827365542</v>
      </c>
      <c r="Q764" s="6">
        <f t="shared" si="514"/>
        <v>4.348850886139477</v>
      </c>
      <c r="R764" s="6">
        <f t="shared" si="515"/>
        <v>4.5426062790090427</v>
      </c>
      <c r="S764" s="6">
        <f t="shared" si="516"/>
        <v>5.021174271472395</v>
      </c>
      <c r="T764" s="6">
        <f t="shared" si="517"/>
        <v>5.4217927704087288</v>
      </c>
      <c r="U764" s="6">
        <f t="shared" si="518"/>
        <v>6.0184111814605483</v>
      </c>
      <c r="V764" s="6">
        <f t="shared" si="519"/>
        <v>6.5074851482096907</v>
      </c>
      <c r="W764" s="6">
        <f t="shared" si="520"/>
        <v>7.0643652671943977</v>
      </c>
      <c r="X764" s="6">
        <f t="shared" si="521"/>
        <v>7.740949879248066</v>
      </c>
      <c r="AC764" s="1">
        <f t="shared" si="522"/>
        <v>43987</v>
      </c>
      <c r="AD764" s="9">
        <f t="shared" si="523"/>
        <v>-1.8429353551572724E-2</v>
      </c>
      <c r="AE764" s="9">
        <f t="shared" si="524"/>
        <v>-1.3242276784818124E-2</v>
      </c>
      <c r="AF764" s="9">
        <f t="shared" si="525"/>
        <v>4.3283611821513289E-3</v>
      </c>
      <c r="AG764" s="9">
        <f t="shared" si="526"/>
        <v>2.2258003548122861E-2</v>
      </c>
      <c r="AH764" s="9">
        <f t="shared" si="527"/>
        <v>4.3513784927993758E-2</v>
      </c>
      <c r="AI764" s="9">
        <f t="shared" si="528"/>
        <v>3.4046515287226679E-2</v>
      </c>
      <c r="AJ764" s="9">
        <f t="shared" si="529"/>
        <v>2.7342519785145153E-2</v>
      </c>
      <c r="AK764" s="9">
        <f t="shared" si="501"/>
        <v>1.1784227706848024E-2</v>
      </c>
      <c r="AL764" s="9">
        <f t="shared" si="502"/>
        <v>-1.1867861404674767E-4</v>
      </c>
      <c r="AQ764" s="1">
        <f t="shared" si="530"/>
        <v>43987</v>
      </c>
      <c r="AR764" s="12">
        <f t="shared" si="503"/>
        <v>3.3964107232886616E-4</v>
      </c>
      <c r="AS764" s="12">
        <f t="shared" si="504"/>
        <v>1.7535789444573304E-4</v>
      </c>
      <c r="AT764" s="12">
        <f t="shared" si="505"/>
        <v>1.8734710523154449E-5</v>
      </c>
      <c r="AU764" s="12">
        <f t="shared" si="506"/>
        <v>4.9541872194824985E-4</v>
      </c>
      <c r="AV764" s="12">
        <f t="shared" si="507"/>
        <v>1.8934494787596968E-3</v>
      </c>
      <c r="AW764" s="12">
        <f t="shared" si="508"/>
        <v>1.1591652032033599E-3</v>
      </c>
      <c r="AX764" s="12">
        <f t="shared" si="509"/>
        <v>7.4761338820105415E-4</v>
      </c>
      <c r="AY764" s="12">
        <f t="shared" si="510"/>
        <v>1.3886802264684463E-4</v>
      </c>
      <c r="AZ764" s="12">
        <f t="shared" si="511"/>
        <v>1.4084613432056894E-8</v>
      </c>
      <c r="BE764" s="1">
        <f t="shared" si="531"/>
        <v>43987</v>
      </c>
      <c r="BF764" s="4">
        <f>lambda!$C$1*BF763</f>
        <v>1.8604801966453559E-5</v>
      </c>
      <c r="BG764" s="12">
        <f t="shared" si="532"/>
        <v>6.3189548903524849E-9</v>
      </c>
      <c r="BH764" s="12">
        <f t="shared" si="533"/>
        <v>3.2624988994171296E-9</v>
      </c>
      <c r="BI764" s="12">
        <f t="shared" si="534"/>
        <v>3.4855557918212206E-10</v>
      </c>
      <c r="BJ764" s="12">
        <f t="shared" si="535"/>
        <v>9.2171672123207074E-9</v>
      </c>
      <c r="BK764" s="12">
        <f t="shared" si="536"/>
        <v>3.5227252585808876E-8</v>
      </c>
      <c r="BL764" s="12">
        <f t="shared" si="537"/>
        <v>2.1566039052002408E-8</v>
      </c>
      <c r="BM764" s="12">
        <f t="shared" si="538"/>
        <v>1.390919903494998E-8</v>
      </c>
      <c r="BN764" s="12">
        <f t="shared" si="539"/>
        <v>2.5836120608175324E-9</v>
      </c>
      <c r="BO764" s="12">
        <f t="shared" si="540"/>
        <v>2.6204144367747032E-13</v>
      </c>
    </row>
    <row r="765" spans="1:67" x14ac:dyDescent="0.25">
      <c r="A765" s="1">
        <v>43986</v>
      </c>
      <c r="B765" s="33">
        <v>4.17</v>
      </c>
      <c r="C765" s="33">
        <v>4.24</v>
      </c>
      <c r="D765" s="33">
        <v>4.32</v>
      </c>
      <c r="E765" s="33">
        <v>4.3899999999999997</v>
      </c>
      <c r="F765" s="33">
        <v>4.6500000000000004</v>
      </c>
      <c r="G765" s="33">
        <v>4.83</v>
      </c>
      <c r="H765" s="33">
        <v>5.16</v>
      </c>
      <c r="I765" s="33">
        <v>5.44</v>
      </c>
      <c r="J765" s="33">
        <v>5.77</v>
      </c>
      <c r="K765" s="33">
        <v>6.1</v>
      </c>
      <c r="L765" s="33">
        <v>6.28</v>
      </c>
      <c r="M765" s="33">
        <v>6.47</v>
      </c>
      <c r="O765" s="1">
        <f t="shared" si="512"/>
        <v>43986</v>
      </c>
      <c r="P765" s="6">
        <f t="shared" si="513"/>
        <v>4.2420863027831324</v>
      </c>
      <c r="Q765" s="6">
        <f t="shared" si="514"/>
        <v>4.4068225646289427</v>
      </c>
      <c r="R765" s="6">
        <f t="shared" si="515"/>
        <v>4.5229867292046144</v>
      </c>
      <c r="S765" s="6">
        <f t="shared" si="516"/>
        <v>4.9106475716064635</v>
      </c>
      <c r="T765" s="6">
        <f t="shared" si="517"/>
        <v>5.1909293428439529</v>
      </c>
      <c r="U765" s="6">
        <f t="shared" si="518"/>
        <v>5.8169541676045373</v>
      </c>
      <c r="V765" s="6">
        <f t="shared" si="519"/>
        <v>6.331964628423659</v>
      </c>
      <c r="W765" s="6">
        <f t="shared" si="520"/>
        <v>6.9816057644127651</v>
      </c>
      <c r="X765" s="6">
        <f t="shared" si="521"/>
        <v>7.7418686189674402</v>
      </c>
      <c r="AC765" s="1">
        <f t="shared" si="522"/>
        <v>43986</v>
      </c>
      <c r="AD765" s="9">
        <f t="shared" si="523"/>
        <v>4.5814453775926108E-3</v>
      </c>
      <c r="AE765" s="9">
        <f t="shared" si="524"/>
        <v>1.5512083125546595E-2</v>
      </c>
      <c r="AF765" s="9">
        <f t="shared" si="525"/>
        <v>6.4341064084513563E-3</v>
      </c>
      <c r="AG765" s="9">
        <f t="shared" si="526"/>
        <v>1.8526733079736846E-2</v>
      </c>
      <c r="AH765" s="9">
        <f t="shared" si="527"/>
        <v>5.7753915895991902E-3</v>
      </c>
      <c r="AI765" s="9">
        <f t="shared" si="528"/>
        <v>9.1209623093144697E-3</v>
      </c>
      <c r="AJ765" s="9">
        <f t="shared" si="529"/>
        <v>8.4146118592119176E-3</v>
      </c>
      <c r="AK765" s="9">
        <f t="shared" si="501"/>
        <v>8.1587360799830443E-3</v>
      </c>
      <c r="AL765" s="9">
        <f t="shared" si="502"/>
        <v>3.328459122442928E-3</v>
      </c>
      <c r="AQ765" s="1">
        <f t="shared" si="530"/>
        <v>43986</v>
      </c>
      <c r="AR765" s="12">
        <f t="shared" si="503"/>
        <v>2.09896417478647E-5</v>
      </c>
      <c r="AS765" s="12">
        <f t="shared" si="504"/>
        <v>2.4062472289386743E-4</v>
      </c>
      <c r="AT765" s="12">
        <f t="shared" si="505"/>
        <v>4.1397725275274812E-5</v>
      </c>
      <c r="AU765" s="12">
        <f t="shared" si="506"/>
        <v>3.4323983860781553E-4</v>
      </c>
      <c r="AV765" s="12">
        <f t="shared" si="507"/>
        <v>3.3355148013213063E-5</v>
      </c>
      <c r="AW765" s="12">
        <f t="shared" si="508"/>
        <v>8.3191953447935143E-5</v>
      </c>
      <c r="AX765" s="12">
        <f t="shared" si="509"/>
        <v>7.0805692741189848E-5</v>
      </c>
      <c r="AY765" s="12">
        <f t="shared" si="510"/>
        <v>6.6564974422817088E-5</v>
      </c>
      <c r="AZ765" s="12">
        <f t="shared" si="511"/>
        <v>1.1078640129773546E-5</v>
      </c>
      <c r="BE765" s="1">
        <f t="shared" si="531"/>
        <v>43986</v>
      </c>
      <c r="BF765" s="4">
        <f>lambda!$C$1*BF764</f>
        <v>1.8457144807989641E-5</v>
      </c>
      <c r="BG765" s="12">
        <f t="shared" si="532"/>
        <v>3.8740885720816358E-10</v>
      </c>
      <c r="BH765" s="12">
        <f t="shared" si="533"/>
        <v>4.4412453548344913E-9</v>
      </c>
      <c r="BI765" s="12">
        <f t="shared" si="534"/>
        <v>7.6408381012712001E-10</v>
      </c>
      <c r="BJ765" s="12">
        <f t="shared" si="535"/>
        <v>6.3352274050554449E-9</v>
      </c>
      <c r="BK765" s="12">
        <f t="shared" si="536"/>
        <v>6.1564079697180148E-10</v>
      </c>
      <c r="BL765" s="12">
        <f t="shared" si="537"/>
        <v>1.5354859316480721E-9</v>
      </c>
      <c r="BM765" s="12">
        <f t="shared" si="538"/>
        <v>1.3068709241541621E-9</v>
      </c>
      <c r="BN765" s="12">
        <f t="shared" si="539"/>
        <v>1.2285993720620618E-9</v>
      </c>
      <c r="BO765" s="12">
        <f t="shared" si="540"/>
        <v>2.0448006515083549E-10</v>
      </c>
    </row>
    <row r="766" spans="1:67" x14ac:dyDescent="0.25">
      <c r="A766" s="1">
        <v>43985</v>
      </c>
      <c r="B766" s="33">
        <v>4.17</v>
      </c>
      <c r="C766" s="33">
        <v>4.2300000000000004</v>
      </c>
      <c r="D766" s="33">
        <v>4.29</v>
      </c>
      <c r="E766" s="33">
        <v>4.3600000000000003</v>
      </c>
      <c r="F766" s="33">
        <v>4.59</v>
      </c>
      <c r="G766" s="33">
        <v>4.78</v>
      </c>
      <c r="H766" s="33">
        <v>5.1100000000000003</v>
      </c>
      <c r="I766" s="33">
        <v>5.39</v>
      </c>
      <c r="J766" s="33">
        <v>5.72</v>
      </c>
      <c r="K766" s="33">
        <v>6.06</v>
      </c>
      <c r="L766" s="33">
        <v>6.24</v>
      </c>
      <c r="M766" s="33">
        <v>6.44</v>
      </c>
      <c r="O766" s="1">
        <f t="shared" si="512"/>
        <v>43985</v>
      </c>
      <c r="P766" s="6">
        <f t="shared" si="513"/>
        <v>4.222695868125026</v>
      </c>
      <c r="Q766" s="6">
        <f t="shared" si="514"/>
        <v>4.3389910310372315</v>
      </c>
      <c r="R766" s="6">
        <f t="shared" si="515"/>
        <v>4.4939787715200019</v>
      </c>
      <c r="S766" s="6">
        <f t="shared" si="516"/>
        <v>4.8205068991950872</v>
      </c>
      <c r="T766" s="6">
        <f t="shared" si="517"/>
        <v>5.1610360988611159</v>
      </c>
      <c r="U766" s="6">
        <f t="shared" si="518"/>
        <v>5.764139175809591</v>
      </c>
      <c r="V766" s="6">
        <f t="shared" si="519"/>
        <v>6.2789071458940189</v>
      </c>
      <c r="W766" s="6">
        <f t="shared" si="520"/>
        <v>6.9248764201223905</v>
      </c>
      <c r="X766" s="6">
        <f t="shared" si="521"/>
        <v>7.7161429628856526</v>
      </c>
      <c r="AC766" s="1">
        <f t="shared" si="522"/>
        <v>43985</v>
      </c>
      <c r="AD766" s="9">
        <f t="shared" si="523"/>
        <v>-4.5761813366263842E-3</v>
      </c>
      <c r="AE766" s="9">
        <f t="shared" si="524"/>
        <v>7.0709205778191316E-6</v>
      </c>
      <c r="AF766" s="9">
        <f t="shared" si="525"/>
        <v>-4.2941543552942685E-3</v>
      </c>
      <c r="AG766" s="9">
        <f t="shared" si="526"/>
        <v>8.9635856793997676E-6</v>
      </c>
      <c r="AH766" s="9">
        <f t="shared" si="527"/>
        <v>1.5681496257239486E-2</v>
      </c>
      <c r="AI766" s="9">
        <f t="shared" si="528"/>
        <v>2.2301214389063635E-2</v>
      </c>
      <c r="AJ766" s="9">
        <f t="shared" si="529"/>
        <v>1.6213914506219854E-2</v>
      </c>
      <c r="AK766" s="9">
        <f t="shared" si="501"/>
        <v>5.9797197628847628E-3</v>
      </c>
      <c r="AL766" s="9">
        <f t="shared" si="502"/>
        <v>5.0240499900696556E-3</v>
      </c>
      <c r="AQ766" s="1">
        <f t="shared" si="530"/>
        <v>43985</v>
      </c>
      <c r="AR766" s="12">
        <f t="shared" si="503"/>
        <v>2.0941435625687641E-5</v>
      </c>
      <c r="AS766" s="12">
        <f t="shared" si="504"/>
        <v>4.9997917817826041E-11</v>
      </c>
      <c r="AT766" s="12">
        <f t="shared" si="505"/>
        <v>1.8439761627092734E-5</v>
      </c>
      <c r="AU766" s="12">
        <f t="shared" si="506"/>
        <v>8.0345868231940596E-11</v>
      </c>
      <c r="AV766" s="12">
        <f t="shared" si="507"/>
        <v>2.4590932486581599E-4</v>
      </c>
      <c r="AW766" s="12">
        <f t="shared" si="508"/>
        <v>4.9734416322697896E-4</v>
      </c>
      <c r="AX766" s="12">
        <f t="shared" si="509"/>
        <v>2.6289102361500661E-4</v>
      </c>
      <c r="AY766" s="12">
        <f t="shared" si="510"/>
        <v>3.5757048442634605E-5</v>
      </c>
      <c r="AZ766" s="12">
        <f t="shared" si="511"/>
        <v>2.5241078302718907E-5</v>
      </c>
      <c r="BE766" s="1">
        <f t="shared" si="531"/>
        <v>43985</v>
      </c>
      <c r="BF766" s="4">
        <f>lambda!$C$1*BF765</f>
        <v>1.8310659531735756E-5</v>
      </c>
      <c r="BG766" s="12">
        <f t="shared" si="532"/>
        <v>3.8345149784772812E-10</v>
      </c>
      <c r="BH766" s="12">
        <f t="shared" si="533"/>
        <v>9.1549485045791731E-16</v>
      </c>
      <c r="BI766" s="12">
        <f t="shared" si="534"/>
        <v>3.3764419700006079E-10</v>
      </c>
      <c r="BJ766" s="12">
        <f t="shared" si="535"/>
        <v>1.4711858379767681E-15</v>
      </c>
      <c r="BK766" s="12">
        <f t="shared" si="536"/>
        <v>4.502761923296958E-9</v>
      </c>
      <c r="BL766" s="12">
        <f t="shared" si="537"/>
        <v>9.1066996429452258E-9</v>
      </c>
      <c r="BM766" s="12">
        <f t="shared" si="538"/>
        <v>4.8137080273638904E-9</v>
      </c>
      <c r="BN766" s="12">
        <f t="shared" si="539"/>
        <v>6.5473513989286452E-10</v>
      </c>
      <c r="BO766" s="12">
        <f t="shared" si="540"/>
        <v>4.6218079101496856E-10</v>
      </c>
    </row>
    <row r="767" spans="1:67" x14ac:dyDescent="0.25">
      <c r="A767" s="1">
        <v>43984</v>
      </c>
      <c r="B767" s="33">
        <v>4.21</v>
      </c>
      <c r="C767" s="33">
        <v>4.26</v>
      </c>
      <c r="D767" s="33">
        <v>4.3099999999999996</v>
      </c>
      <c r="E767" s="33">
        <v>4.38</v>
      </c>
      <c r="F767" s="33">
        <v>4.5999999999999996</v>
      </c>
      <c r="G767" s="33">
        <v>4.76</v>
      </c>
      <c r="H767" s="33">
        <v>5.05</v>
      </c>
      <c r="I767" s="33">
        <v>5.32</v>
      </c>
      <c r="J767" s="33">
        <v>5.66</v>
      </c>
      <c r="K767" s="33">
        <v>6.01</v>
      </c>
      <c r="L767" s="33">
        <v>6.2</v>
      </c>
      <c r="M767" s="33">
        <v>6.39</v>
      </c>
      <c r="O767" s="1">
        <f t="shared" si="512"/>
        <v>43984</v>
      </c>
      <c r="P767" s="6">
        <f t="shared" si="513"/>
        <v>4.2420639723258269</v>
      </c>
      <c r="Q767" s="6">
        <f t="shared" si="514"/>
        <v>4.3389603504847329</v>
      </c>
      <c r="R767" s="6">
        <f t="shared" si="515"/>
        <v>4.5133181033546244</v>
      </c>
      <c r="S767" s="6">
        <f t="shared" si="516"/>
        <v>4.8204636903621312</v>
      </c>
      <c r="T767" s="6">
        <f t="shared" si="517"/>
        <v>5.0807345999875686</v>
      </c>
      <c r="U767" s="6">
        <f t="shared" si="518"/>
        <v>5.6370146565367989</v>
      </c>
      <c r="V767" s="6">
        <f t="shared" si="519"/>
        <v>6.1779223737914668</v>
      </c>
      <c r="W767" s="6">
        <f t="shared" si="520"/>
        <v>6.8835911599005302</v>
      </c>
      <c r="X767" s="6">
        <f t="shared" si="521"/>
        <v>7.6774738939147635</v>
      </c>
      <c r="AC767" s="1">
        <f t="shared" si="522"/>
        <v>43984</v>
      </c>
      <c r="AD767" s="9">
        <f t="shared" si="523"/>
        <v>-6.8256579563370588E-3</v>
      </c>
      <c r="AE767" s="9">
        <f t="shared" si="524"/>
        <v>-2.2229618519333206E-3</v>
      </c>
      <c r="AF767" s="9">
        <f t="shared" si="525"/>
        <v>2.1607792211479938E-3</v>
      </c>
      <c r="AG767" s="9">
        <f t="shared" si="526"/>
        <v>8.5628164431152685E-6</v>
      </c>
      <c r="AH767" s="9">
        <f t="shared" si="527"/>
        <v>3.9618008068799402E-3</v>
      </c>
      <c r="AI767" s="9">
        <f t="shared" si="528"/>
        <v>-9.3551538751742973E-3</v>
      </c>
      <c r="AJ767" s="9">
        <f t="shared" si="529"/>
        <v>-3.4258602424255781E-3</v>
      </c>
      <c r="AK767" s="9">
        <f t="shared" si="501"/>
        <v>2.2383767985036983E-3</v>
      </c>
      <c r="AL767" s="9">
        <f t="shared" si="502"/>
        <v>-1.6879489007685258E-3</v>
      </c>
      <c r="AQ767" s="1">
        <f t="shared" si="530"/>
        <v>43984</v>
      </c>
      <c r="AR767" s="12">
        <f t="shared" si="503"/>
        <v>4.6589606536907394E-5</v>
      </c>
      <c r="AS767" s="12">
        <f t="shared" si="504"/>
        <v>4.9415593951508189E-6</v>
      </c>
      <c r="AT767" s="12">
        <f t="shared" si="505"/>
        <v>4.6689668425449305E-6</v>
      </c>
      <c r="AU767" s="12">
        <f t="shared" si="506"/>
        <v>7.3321825438485223E-11</v>
      </c>
      <c r="AV767" s="12">
        <f t="shared" si="507"/>
        <v>1.5695865633394546E-5</v>
      </c>
      <c r="AW767" s="12">
        <f t="shared" si="508"/>
        <v>8.7518904028188678E-5</v>
      </c>
      <c r="AX767" s="12">
        <f t="shared" si="509"/>
        <v>1.173651840063224E-5</v>
      </c>
      <c r="AY767" s="12">
        <f t="shared" si="510"/>
        <v>5.0103306920796661E-6</v>
      </c>
      <c r="AZ767" s="12">
        <f t="shared" si="511"/>
        <v>2.8491714916056745E-6</v>
      </c>
      <c r="BE767" s="1">
        <f t="shared" si="531"/>
        <v>43984</v>
      </c>
      <c r="BF767" s="4">
        <f>lambda!$C$1*BF766</f>
        <v>1.8165336837039441E-5</v>
      </c>
      <c r="BG767" s="12">
        <f t="shared" si="532"/>
        <v>8.4631589584805746E-10</v>
      </c>
      <c r="BH767" s="12">
        <f t="shared" si="533"/>
        <v>8.976509091315151E-11</v>
      </c>
      <c r="BI767" s="12">
        <f t="shared" si="534"/>
        <v>8.4813355375797155E-11</v>
      </c>
      <c r="BJ767" s="12">
        <f t="shared" si="535"/>
        <v>1.3319156565966913E-15</v>
      </c>
      <c r="BK767" s="12">
        <f t="shared" si="536"/>
        <v>2.8512068617952336E-10</v>
      </c>
      <c r="BL767" s="12">
        <f t="shared" si="537"/>
        <v>1.5898103712805754E-9</v>
      </c>
      <c r="BM767" s="12">
        <f t="shared" si="538"/>
        <v>2.1319781004159606E-10</v>
      </c>
      <c r="BN767" s="12">
        <f t="shared" si="539"/>
        <v>9.1014344686584082E-11</v>
      </c>
      <c r="BO767" s="12">
        <f t="shared" si="540"/>
        <v>5.1756159851507171E-11</v>
      </c>
    </row>
    <row r="768" spans="1:67" x14ac:dyDescent="0.25">
      <c r="A768" s="1">
        <v>43983</v>
      </c>
      <c r="B768" s="33">
        <v>4.26</v>
      </c>
      <c r="C768" s="33">
        <v>4.3</v>
      </c>
      <c r="D768" s="33">
        <v>4.34</v>
      </c>
      <c r="E768" s="33">
        <v>4.4000000000000004</v>
      </c>
      <c r="F768" s="33">
        <v>4.6100000000000003</v>
      </c>
      <c r="G768" s="33">
        <v>4.76</v>
      </c>
      <c r="H768" s="33">
        <v>5.07</v>
      </c>
      <c r="I768" s="33">
        <v>5.34</v>
      </c>
      <c r="J768" s="33">
        <v>5.67</v>
      </c>
      <c r="K768" s="33">
        <v>6.02</v>
      </c>
      <c r="L768" s="33">
        <v>6.21</v>
      </c>
      <c r="M768" s="33">
        <v>6.41</v>
      </c>
      <c r="O768" s="1">
        <f t="shared" si="512"/>
        <v>43983</v>
      </c>
      <c r="P768" s="6">
        <f t="shared" si="513"/>
        <v>4.2711178932924199</v>
      </c>
      <c r="Q768" s="6">
        <f t="shared" si="514"/>
        <v>4.3486164223843105</v>
      </c>
      <c r="R768" s="6">
        <f t="shared" si="515"/>
        <v>4.5035763480600011</v>
      </c>
      <c r="S768" s="6">
        <f t="shared" si="516"/>
        <v>4.8204224137931018</v>
      </c>
      <c r="T768" s="6">
        <f t="shared" si="517"/>
        <v>5.0606455622090651</v>
      </c>
      <c r="U768" s="6">
        <f t="shared" si="518"/>
        <v>5.6899972397403626</v>
      </c>
      <c r="V768" s="6">
        <f t="shared" si="519"/>
        <v>6.1991233675179007</v>
      </c>
      <c r="W768" s="6">
        <f t="shared" si="520"/>
        <v>6.8682003208324618</v>
      </c>
      <c r="X768" s="6">
        <f t="shared" si="521"/>
        <v>7.6904440209109692</v>
      </c>
      <c r="AC768" s="1">
        <f t="shared" si="522"/>
        <v>43983</v>
      </c>
      <c r="AD768" s="9">
        <f t="shared" si="523"/>
        <v>-1.3511141444613827E-2</v>
      </c>
      <c r="AE768" s="9">
        <f t="shared" si="524"/>
        <v>-1.545925036782037E-2</v>
      </c>
      <c r="AF768" s="9">
        <f t="shared" si="525"/>
        <v>2.1742749264205686E-3</v>
      </c>
      <c r="AG768" s="9">
        <f t="shared" si="526"/>
        <v>-6.1961003784277201E-3</v>
      </c>
      <c r="AH768" s="9">
        <f t="shared" si="527"/>
        <v>-7.8730075195957636E-3</v>
      </c>
      <c r="AI768" s="9">
        <f t="shared" si="528"/>
        <v>1.8964531747624499E-3</v>
      </c>
      <c r="AJ768" s="9">
        <f t="shared" si="529"/>
        <v>-3.4148068365257886E-3</v>
      </c>
      <c r="AK768" s="9">
        <f t="shared" si="501"/>
        <v>-8.8046239490873549E-3</v>
      </c>
      <c r="AL768" s="9">
        <f t="shared" si="502"/>
        <v>5.1363261247094737E-3</v>
      </c>
      <c r="AQ768" s="1">
        <f t="shared" si="530"/>
        <v>43983</v>
      </c>
      <c r="AR768" s="12">
        <f t="shared" si="503"/>
        <v>1.8255094313636143E-4</v>
      </c>
      <c r="AS768" s="12">
        <f t="shared" si="504"/>
        <v>2.3898842193495427E-4</v>
      </c>
      <c r="AT768" s="12">
        <f t="shared" si="505"/>
        <v>4.7274714556611689E-6</v>
      </c>
      <c r="AU768" s="12">
        <f t="shared" si="506"/>
        <v>3.8391659899552136E-5</v>
      </c>
      <c r="AV768" s="12">
        <f t="shared" si="507"/>
        <v>6.198424740361144E-5</v>
      </c>
      <c r="AW768" s="12">
        <f t="shared" si="508"/>
        <v>3.5965346440665756E-6</v>
      </c>
      <c r="AX768" s="12">
        <f t="shared" si="509"/>
        <v>1.1660905730783263E-5</v>
      </c>
      <c r="AY768" s="12">
        <f t="shared" si="510"/>
        <v>7.7521402884842612E-5</v>
      </c>
      <c r="AZ768" s="12">
        <f t="shared" si="511"/>
        <v>2.638184605937304E-5</v>
      </c>
      <c r="BE768" s="1">
        <f t="shared" si="531"/>
        <v>43983</v>
      </c>
      <c r="BF768" s="4">
        <f>lambda!$C$1*BF767</f>
        <v>1.8021167497062938E-5</v>
      </c>
      <c r="BG768" s="12">
        <f t="shared" si="532"/>
        <v>3.289781123007181E-9</v>
      </c>
      <c r="BH768" s="12">
        <f t="shared" si="533"/>
        <v>4.3068503815485614E-9</v>
      </c>
      <c r="BI768" s="12">
        <f t="shared" si="534"/>
        <v>8.5194554940053864E-11</v>
      </c>
      <c r="BJ768" s="12">
        <f t="shared" si="535"/>
        <v>6.9186253354010351E-10</v>
      </c>
      <c r="BK768" s="12">
        <f t="shared" si="536"/>
        <v>1.1170285046398703E-9</v>
      </c>
      <c r="BL768" s="12">
        <f t="shared" si="537"/>
        <v>6.4813753229713389E-11</v>
      </c>
      <c r="BM768" s="12">
        <f t="shared" si="538"/>
        <v>2.1014313534190628E-10</v>
      </c>
      <c r="BN768" s="12">
        <f t="shared" si="539"/>
        <v>1.3970261859950467E-9</v>
      </c>
      <c r="BO768" s="12">
        <f t="shared" si="540"/>
        <v>4.7543166671769137E-10</v>
      </c>
    </row>
    <row r="769" spans="1:67" x14ac:dyDescent="0.25">
      <c r="A769" s="1">
        <v>43980</v>
      </c>
      <c r="B769" s="33">
        <v>4.34</v>
      </c>
      <c r="C769" s="33">
        <v>4.37</v>
      </c>
      <c r="D769" s="33">
        <v>4.41</v>
      </c>
      <c r="E769" s="33">
        <v>4.45</v>
      </c>
      <c r="F769" s="33">
        <v>4.6500000000000004</v>
      </c>
      <c r="G769" s="33">
        <v>4.8</v>
      </c>
      <c r="H769" s="33">
        <v>5.09</v>
      </c>
      <c r="I769" s="33">
        <v>5.36</v>
      </c>
      <c r="J769" s="33">
        <v>5.7</v>
      </c>
      <c r="K769" s="33">
        <v>6.03</v>
      </c>
      <c r="L769" s="33">
        <v>6.22</v>
      </c>
      <c r="M769" s="33">
        <v>6.41</v>
      </c>
      <c r="O769" s="1">
        <f t="shared" si="512"/>
        <v>43980</v>
      </c>
      <c r="P769" s="6">
        <f t="shared" si="513"/>
        <v>4.3292171812869817</v>
      </c>
      <c r="Q769" s="6">
        <f t="shared" si="514"/>
        <v>4.4163650950006073</v>
      </c>
      <c r="R769" s="6">
        <f t="shared" si="515"/>
        <v>4.4937949724804582</v>
      </c>
      <c r="S769" s="6">
        <f t="shared" si="516"/>
        <v>4.850382958353272</v>
      </c>
      <c r="T769" s="6">
        <f t="shared" si="517"/>
        <v>5.1006453153402687</v>
      </c>
      <c r="U769" s="6">
        <f t="shared" si="518"/>
        <v>5.6792166520815757</v>
      </c>
      <c r="V769" s="6">
        <f t="shared" si="519"/>
        <v>6.2203283612467626</v>
      </c>
      <c r="W769" s="6">
        <f t="shared" si="520"/>
        <v>6.9289392411606556</v>
      </c>
      <c r="X769" s="6">
        <f t="shared" si="521"/>
        <v>7.6510446629704365</v>
      </c>
      <c r="AC769" s="1">
        <f t="shared" si="522"/>
        <v>43980</v>
      </c>
      <c r="AD769" s="9">
        <f t="shared" si="523"/>
        <v>-2.8644559262522146E-2</v>
      </c>
      <c r="AE769" s="9">
        <f t="shared" si="524"/>
        <v>-1.5207011804656785E-2</v>
      </c>
      <c r="AF769" s="9">
        <f t="shared" si="525"/>
        <v>-2.1310407002022324E-3</v>
      </c>
      <c r="AG769" s="9">
        <f t="shared" si="526"/>
        <v>1.6687094797743125E-2</v>
      </c>
      <c r="AH769" s="9">
        <f t="shared" si="527"/>
        <v>1.585487826698713E-2</v>
      </c>
      <c r="AI769" s="9">
        <f t="shared" si="528"/>
        <v>8.4139471627514856E-3</v>
      </c>
      <c r="AJ769" s="9">
        <f t="shared" si="529"/>
        <v>5.126350688427172E-3</v>
      </c>
      <c r="AK769" s="9">
        <f t="shared" si="501"/>
        <v>4.9211021072210976E-3</v>
      </c>
      <c r="AL769" s="9">
        <f t="shared" si="502"/>
        <v>-3.2415381860008939E-5</v>
      </c>
      <c r="AQ769" s="1">
        <f t="shared" si="530"/>
        <v>43980</v>
      </c>
      <c r="AR769" s="12">
        <f t="shared" si="503"/>
        <v>8.2051077534414326E-4</v>
      </c>
      <c r="AS769" s="12">
        <f t="shared" si="504"/>
        <v>2.3125320802697082E-4</v>
      </c>
      <c r="AT769" s="12">
        <f t="shared" si="505"/>
        <v>4.5413344659184209E-6</v>
      </c>
      <c r="AU769" s="12">
        <f t="shared" si="506"/>
        <v>2.7845913278886568E-4</v>
      </c>
      <c r="AV769" s="12">
        <f t="shared" si="507"/>
        <v>2.5137716486098083E-4</v>
      </c>
      <c r="AW769" s="12">
        <f t="shared" si="508"/>
        <v>7.0794506857573775E-5</v>
      </c>
      <c r="AX769" s="12">
        <f t="shared" si="509"/>
        <v>2.6279471380737741E-5</v>
      </c>
      <c r="AY769" s="12">
        <f t="shared" si="510"/>
        <v>2.4217245949695928E-5</v>
      </c>
      <c r="AZ769" s="12">
        <f t="shared" si="511"/>
        <v>1.0507569811301965E-9</v>
      </c>
      <c r="BE769" s="1">
        <f t="shared" si="531"/>
        <v>43980</v>
      </c>
      <c r="BF769" s="4">
        <f>lambda!$C$1*BF768</f>
        <v>1.7878142358197361E-5</v>
      </c>
      <c r="BG769" s="12">
        <f t="shared" si="532"/>
        <v>1.4669208448037486E-8</v>
      </c>
      <c r="BH769" s="12">
        <f t="shared" si="533"/>
        <v>4.1343777738960126E-9</v>
      </c>
      <c r="BI769" s="12">
        <f t="shared" si="534"/>
        <v>8.1190624077877715E-11</v>
      </c>
      <c r="BJ769" s="12">
        <f t="shared" si="535"/>
        <v>4.9783320169395232E-9</v>
      </c>
      <c r="BK769" s="12">
        <f t="shared" si="536"/>
        <v>4.4941567389846623E-9</v>
      </c>
      <c r="BL769" s="12">
        <f t="shared" si="537"/>
        <v>1.2656742717780833E-9</v>
      </c>
      <c r="BM769" s="12">
        <f t="shared" si="538"/>
        <v>4.6982813044300264E-10</v>
      </c>
      <c r="BN769" s="12">
        <f t="shared" si="539"/>
        <v>4.3295937061214225E-10</v>
      </c>
      <c r="BO769" s="12">
        <f t="shared" si="540"/>
        <v>1.8785582892515352E-14</v>
      </c>
    </row>
    <row r="770" spans="1:67" x14ac:dyDescent="0.25">
      <c r="A770" s="1">
        <v>43979</v>
      </c>
      <c r="B770" s="33">
        <v>4.53</v>
      </c>
      <c r="C770" s="33">
        <v>4.53</v>
      </c>
      <c r="D770" s="33">
        <v>4.54</v>
      </c>
      <c r="E770" s="33">
        <v>4.55</v>
      </c>
      <c r="F770" s="33">
        <v>4.66</v>
      </c>
      <c r="G770" s="33">
        <v>4.78</v>
      </c>
      <c r="H770" s="33">
        <v>5.0599999999999996</v>
      </c>
      <c r="I770" s="33">
        <v>5.33</v>
      </c>
      <c r="J770" s="33">
        <v>5.67</v>
      </c>
      <c r="K770" s="33">
        <v>6.01</v>
      </c>
      <c r="L770" s="33">
        <v>6.21</v>
      </c>
      <c r="M770" s="33">
        <v>6.41</v>
      </c>
      <c r="O770" s="1">
        <f t="shared" si="512"/>
        <v>43979</v>
      </c>
      <c r="P770" s="6">
        <f t="shared" si="513"/>
        <v>4.4550188645977151</v>
      </c>
      <c r="Q770" s="6">
        <f t="shared" si="514"/>
        <v>4.4840380587860551</v>
      </c>
      <c r="R770" s="6">
        <f t="shared" si="515"/>
        <v>4.5033816436303553</v>
      </c>
      <c r="S770" s="6">
        <f t="shared" si="516"/>
        <v>4.7701157340985123</v>
      </c>
      <c r="T770" s="6">
        <f t="shared" si="517"/>
        <v>5.0204129228989869</v>
      </c>
      <c r="U770" s="6">
        <f t="shared" si="518"/>
        <v>5.6316324892853658</v>
      </c>
      <c r="V770" s="6">
        <f t="shared" si="519"/>
        <v>6.1885223706544146</v>
      </c>
      <c r="W770" s="6">
        <f t="shared" si="520"/>
        <v>6.8949249861155328</v>
      </c>
      <c r="X770" s="6">
        <f t="shared" si="521"/>
        <v>7.6512926785245527</v>
      </c>
      <c r="AC770" s="1">
        <f t="shared" si="522"/>
        <v>43979</v>
      </c>
      <c r="AD770" s="9">
        <f t="shared" si="523"/>
        <v>-1.7218191643257628E-2</v>
      </c>
      <c r="AE770" s="9">
        <f t="shared" si="524"/>
        <v>-1.0724271624082097E-2</v>
      </c>
      <c r="AF770" s="9">
        <f t="shared" si="525"/>
        <v>-1.0675710620770088E-2</v>
      </c>
      <c r="AG770" s="9">
        <f t="shared" si="526"/>
        <v>4.2187059292604079E-3</v>
      </c>
      <c r="AH770" s="9">
        <f t="shared" si="527"/>
        <v>1.3159057759632986E-5</v>
      </c>
      <c r="AI770" s="9">
        <f t="shared" si="528"/>
        <v>9.5543451424761824E-4</v>
      </c>
      <c r="AJ770" s="9">
        <f t="shared" si="529"/>
        <v>-7.719440074785912E-3</v>
      </c>
      <c r="AK770" s="9">
        <f t="shared" si="501"/>
        <v>-8.7757207439661273E-3</v>
      </c>
      <c r="AL770" s="9">
        <f t="shared" si="502"/>
        <v>-5.070653789670791E-3</v>
      </c>
      <c r="AQ770" s="1">
        <f t="shared" si="530"/>
        <v>43979</v>
      </c>
      <c r="AR770" s="12">
        <f t="shared" si="503"/>
        <v>2.9646612346394681E-4</v>
      </c>
      <c r="AS770" s="12">
        <f t="shared" si="504"/>
        <v>1.1501000186709247E-4</v>
      </c>
      <c r="AT770" s="12">
        <f t="shared" si="505"/>
        <v>1.1397079725842326E-4</v>
      </c>
      <c r="AU770" s="12">
        <f t="shared" si="506"/>
        <v>1.779747971757692E-5</v>
      </c>
      <c r="AV770" s="12">
        <f t="shared" si="507"/>
        <v>1.7316080112135711E-10</v>
      </c>
      <c r="AW770" s="12">
        <f t="shared" si="508"/>
        <v>9.1285511101558221E-7</v>
      </c>
      <c r="AX770" s="12">
        <f t="shared" si="509"/>
        <v>5.958975506821073E-5</v>
      </c>
      <c r="AY770" s="12">
        <f t="shared" si="510"/>
        <v>7.7013274576077399E-5</v>
      </c>
      <c r="AZ770" s="12">
        <f t="shared" si="511"/>
        <v>2.5711529854702755E-5</v>
      </c>
      <c r="BE770" s="1">
        <f t="shared" si="531"/>
        <v>43979</v>
      </c>
      <c r="BF770" s="4">
        <f>lambda!$C$1*BF769</f>
        <v>1.7736252339481509E-5</v>
      </c>
      <c r="BG770" s="12">
        <f t="shared" si="532"/>
        <v>5.2581979758644406E-9</v>
      </c>
      <c r="BH770" s="12">
        <f t="shared" si="533"/>
        <v>2.0398464146789915E-9</v>
      </c>
      <c r="BI770" s="12">
        <f t="shared" si="534"/>
        <v>2.0214148195072823E-9</v>
      </c>
      <c r="BJ770" s="12">
        <f t="shared" si="535"/>
        <v>3.1566059127774834E-10</v>
      </c>
      <c r="BK770" s="12">
        <f t="shared" si="536"/>
        <v>3.0712236639951624E-15</v>
      </c>
      <c r="BL770" s="12">
        <f t="shared" si="537"/>
        <v>1.6190628598357771E-11</v>
      </c>
      <c r="BM770" s="12">
        <f t="shared" si="538"/>
        <v>1.0568989327376826E-9</v>
      </c>
      <c r="BN770" s="12">
        <f t="shared" si="539"/>
        <v>1.3659268713710845E-9</v>
      </c>
      <c r="BO770" s="12">
        <f t="shared" si="540"/>
        <v>4.5602618153712039E-10</v>
      </c>
    </row>
    <row r="771" spans="1:67" x14ac:dyDescent="0.25">
      <c r="A771" s="1">
        <v>43978</v>
      </c>
      <c r="B771" s="33">
        <v>4.67</v>
      </c>
      <c r="C771" s="33">
        <v>4.6399999999999997</v>
      </c>
      <c r="D771" s="33">
        <v>4.63</v>
      </c>
      <c r="E771" s="33">
        <v>4.63</v>
      </c>
      <c r="F771" s="33">
        <v>4.6900000000000004</v>
      </c>
      <c r="G771" s="33">
        <v>4.8</v>
      </c>
      <c r="H771" s="33">
        <v>5.07</v>
      </c>
      <c r="I771" s="33">
        <v>5.35</v>
      </c>
      <c r="J771" s="33">
        <v>5.7</v>
      </c>
      <c r="K771" s="33">
        <v>6.04</v>
      </c>
      <c r="L771" s="33">
        <v>6.22</v>
      </c>
      <c r="M771" s="33">
        <v>6.41</v>
      </c>
      <c r="O771" s="1">
        <f t="shared" si="512"/>
        <v>43978</v>
      </c>
      <c r="P771" s="6">
        <f t="shared" si="513"/>
        <v>4.5323904208298238</v>
      </c>
      <c r="Q771" s="6">
        <f t="shared" si="514"/>
        <v>4.5323848797582222</v>
      </c>
      <c r="R771" s="6">
        <f t="shared" si="515"/>
        <v>4.5517159855385181</v>
      </c>
      <c r="S771" s="6">
        <f t="shared" si="516"/>
        <v>4.750034406957826</v>
      </c>
      <c r="T771" s="6">
        <f t="shared" si="517"/>
        <v>5.0203468594300249</v>
      </c>
      <c r="U771" s="6">
        <f t="shared" si="518"/>
        <v>5.6262544028473638</v>
      </c>
      <c r="V771" s="6">
        <f t="shared" si="519"/>
        <v>6.2364791598822578</v>
      </c>
      <c r="W771" s="6">
        <f t="shared" si="520"/>
        <v>6.9556992010791463</v>
      </c>
      <c r="X771" s="6">
        <f t="shared" si="521"/>
        <v>7.6901882644271069</v>
      </c>
      <c r="AC771" s="1">
        <f t="shared" si="522"/>
        <v>43978</v>
      </c>
      <c r="AD771" s="9">
        <f t="shared" si="523"/>
        <v>-1.4258655525434934E-6</v>
      </c>
      <c r="AE771" s="9">
        <f t="shared" si="524"/>
        <v>4.2736143879473195E-3</v>
      </c>
      <c r="AF771" s="9">
        <f t="shared" si="525"/>
        <v>8.5308794877403862E-3</v>
      </c>
      <c r="AG771" s="9">
        <f t="shared" si="526"/>
        <v>1.0586098955638E-2</v>
      </c>
      <c r="AH771" s="9">
        <f t="shared" si="527"/>
        <v>1.8112930961548125E-2</v>
      </c>
      <c r="AI771" s="9">
        <f t="shared" si="528"/>
        <v>1.4173004142992014E-2</v>
      </c>
      <c r="AJ771" s="9">
        <f t="shared" si="529"/>
        <v>1.6318933002947272E-2</v>
      </c>
      <c r="AK771" s="9">
        <f t="shared" si="501"/>
        <v>1.1476644381482271E-2</v>
      </c>
      <c r="AL771" s="9">
        <f t="shared" si="502"/>
        <v>1.6204074330111549E-3</v>
      </c>
      <c r="AQ771" s="1">
        <f t="shared" si="530"/>
        <v>43978</v>
      </c>
      <c r="AR771" s="12">
        <f t="shared" si="503"/>
        <v>2.0330925739301615E-12</v>
      </c>
      <c r="AS771" s="12">
        <f t="shared" si="504"/>
        <v>1.8263779936870341E-5</v>
      </c>
      <c r="AT771" s="12">
        <f t="shared" si="505"/>
        <v>7.2775904834349679E-5</v>
      </c>
      <c r="AU771" s="12">
        <f t="shared" si="506"/>
        <v>1.1206549109855995E-4</v>
      </c>
      <c r="AV771" s="12">
        <f t="shared" si="507"/>
        <v>3.2807826801780867E-4</v>
      </c>
      <c r="AW771" s="12">
        <f t="shared" si="508"/>
        <v>2.0087404643726877E-4</v>
      </c>
      <c r="AX771" s="12">
        <f t="shared" si="509"/>
        <v>2.6630757435468168E-4</v>
      </c>
      <c r="AY771" s="12">
        <f t="shared" si="510"/>
        <v>1.3171336625900857E-4</v>
      </c>
      <c r="AZ771" s="12">
        <f t="shared" si="511"/>
        <v>2.6257202489578002E-6</v>
      </c>
      <c r="BE771" s="1">
        <f t="shared" si="531"/>
        <v>43978</v>
      </c>
      <c r="BF771" s="4">
        <f>lambda!$C$1*BF770</f>
        <v>1.7595488432025308E-5</v>
      </c>
      <c r="BG771" s="12">
        <f t="shared" si="532"/>
        <v>3.5773256865824715E-17</v>
      </c>
      <c r="BH771" s="12">
        <f t="shared" si="533"/>
        <v>3.2136012860425801E-10</v>
      </c>
      <c r="BI771" s="12">
        <f t="shared" si="534"/>
        <v>1.2805275916429744E-9</v>
      </c>
      <c r="BJ771" s="12">
        <f t="shared" si="535"/>
        <v>1.9718470522539467E-9</v>
      </c>
      <c r="BK771" s="12">
        <f t="shared" si="536"/>
        <v>5.7726973697062506E-9</v>
      </c>
      <c r="BL771" s="12">
        <f t="shared" si="537"/>
        <v>3.5344769603810772E-9</v>
      </c>
      <c r="BM771" s="12">
        <f t="shared" si="538"/>
        <v>4.6858118439185211E-9</v>
      </c>
      <c r="BN771" s="12">
        <f t="shared" si="539"/>
        <v>2.3175610123534978E-9</v>
      </c>
      <c r="BO771" s="12">
        <f t="shared" si="540"/>
        <v>4.6200830266271585E-11</v>
      </c>
    </row>
    <row r="772" spans="1:67" x14ac:dyDescent="0.25">
      <c r="A772" s="1">
        <v>43977</v>
      </c>
      <c r="B772" s="33">
        <v>4.6900000000000004</v>
      </c>
      <c r="C772" s="33">
        <v>4.6500000000000004</v>
      </c>
      <c r="D772" s="33">
        <v>4.63</v>
      </c>
      <c r="E772" s="33">
        <v>4.62</v>
      </c>
      <c r="F772" s="33">
        <v>4.66</v>
      </c>
      <c r="G772" s="33">
        <v>4.75</v>
      </c>
      <c r="H772" s="33">
        <v>5.01</v>
      </c>
      <c r="I772" s="33">
        <v>5.28</v>
      </c>
      <c r="J772" s="33">
        <v>5.63</v>
      </c>
      <c r="K772" s="33">
        <v>5.99</v>
      </c>
      <c r="L772" s="33">
        <v>6.2</v>
      </c>
      <c r="M772" s="33">
        <v>6.42</v>
      </c>
      <c r="O772" s="1">
        <f t="shared" si="512"/>
        <v>43977</v>
      </c>
      <c r="P772" s="6">
        <f t="shared" si="513"/>
        <v>4.5323968834138029</v>
      </c>
      <c r="Q772" s="6">
        <f t="shared" si="514"/>
        <v>4.5130565448667781</v>
      </c>
      <c r="R772" s="6">
        <f t="shared" si="515"/>
        <v>4.5130510026478277</v>
      </c>
      <c r="S772" s="6">
        <f t="shared" si="516"/>
        <v>4.7000152934429273</v>
      </c>
      <c r="T772" s="6">
        <f t="shared" si="517"/>
        <v>4.9302322469464421</v>
      </c>
      <c r="U772" s="6">
        <f t="shared" si="518"/>
        <v>5.5470758999157432</v>
      </c>
      <c r="V772" s="6">
        <f t="shared" si="519"/>
        <v>6.1355323863458882</v>
      </c>
      <c r="W772" s="6">
        <f t="shared" si="520"/>
        <v>6.8763274468141162</v>
      </c>
      <c r="X772" s="6">
        <f t="shared" si="521"/>
        <v>7.6777371168926178</v>
      </c>
      <c r="AC772" s="1">
        <f t="shared" si="522"/>
        <v>43977</v>
      </c>
      <c r="AD772" s="9">
        <f t="shared" si="523"/>
        <v>-2.1306579693626221E-3</v>
      </c>
      <c r="AE772" s="9">
        <f t="shared" si="524"/>
        <v>4.2913401184181375E-3</v>
      </c>
      <c r="AF772" s="9">
        <f t="shared" si="525"/>
        <v>0</v>
      </c>
      <c r="AG772" s="9">
        <f t="shared" si="526"/>
        <v>4.2658145526795416E-3</v>
      </c>
      <c r="AH772" s="9">
        <f t="shared" si="527"/>
        <v>8.1562643533394704E-3</v>
      </c>
      <c r="AI772" s="9">
        <f t="shared" si="528"/>
        <v>1.3420056854638708E-2</v>
      </c>
      <c r="AJ772" s="9">
        <f t="shared" si="529"/>
        <v>8.2393395746230876E-4</v>
      </c>
      <c r="AK772" s="9">
        <f t="shared" si="501"/>
        <v>-6.1139999917552684E-3</v>
      </c>
      <c r="AL772" s="9">
        <f t="shared" si="502"/>
        <v>-8.4884521896706044E-3</v>
      </c>
      <c r="AQ772" s="1">
        <f t="shared" si="530"/>
        <v>43977</v>
      </c>
      <c r="AR772" s="12">
        <f t="shared" si="503"/>
        <v>4.5397033824084525E-6</v>
      </c>
      <c r="AS772" s="12">
        <f t="shared" si="504"/>
        <v>1.8415600011944994E-5</v>
      </c>
      <c r="AT772" s="12">
        <f t="shared" si="505"/>
        <v>0</v>
      </c>
      <c r="AU772" s="12">
        <f t="shared" si="506"/>
        <v>1.8197173797852556E-5</v>
      </c>
      <c r="AV772" s="12">
        <f t="shared" si="507"/>
        <v>6.6524648201556126E-5</v>
      </c>
      <c r="AW772" s="12">
        <f t="shared" si="508"/>
        <v>1.8009792598173537E-4</v>
      </c>
      <c r="AX772" s="12">
        <f t="shared" si="509"/>
        <v>6.7886716625950165E-7</v>
      </c>
      <c r="AY772" s="12">
        <f t="shared" si="510"/>
        <v>3.7380995899183424E-5</v>
      </c>
      <c r="AZ772" s="12">
        <f t="shared" si="511"/>
        <v>7.2053820576323683E-5</v>
      </c>
      <c r="BE772" s="1">
        <f t="shared" si="531"/>
        <v>43977</v>
      </c>
      <c r="BF772" s="4">
        <f>lambda!$C$1*BF771</f>
        <v>1.7455841698437807E-5</v>
      </c>
      <c r="BG772" s="12">
        <f t="shared" si="532"/>
        <v>7.9244343601184616E-11</v>
      </c>
      <c r="BH772" s="12">
        <f t="shared" si="533"/>
        <v>3.2145979859026119E-10</v>
      </c>
      <c r="BI772" s="12">
        <f t="shared" si="534"/>
        <v>0</v>
      </c>
      <c r="BJ772" s="12">
        <f t="shared" si="535"/>
        <v>3.1764698517427454E-10</v>
      </c>
      <c r="BK772" s="12">
        <f t="shared" si="536"/>
        <v>1.161243728050629E-9</v>
      </c>
      <c r="BL772" s="12">
        <f t="shared" si="537"/>
        <v>3.143760886154142E-9</v>
      </c>
      <c r="BM772" s="12">
        <f t="shared" si="538"/>
        <v>1.185019778849292E-11</v>
      </c>
      <c r="BN772" s="12">
        <f t="shared" si="539"/>
        <v>6.5251674694609864E-10</v>
      </c>
      <c r="BO772" s="12">
        <f t="shared" si="540"/>
        <v>1.2577600857479469E-9</v>
      </c>
    </row>
    <row r="773" spans="1:67" x14ac:dyDescent="0.25">
      <c r="A773" s="1">
        <v>43976</v>
      </c>
      <c r="B773" s="33">
        <v>4.7</v>
      </c>
      <c r="C773" s="33">
        <v>4.66</v>
      </c>
      <c r="D773" s="33">
        <v>4.63</v>
      </c>
      <c r="E773" s="33">
        <v>4.62</v>
      </c>
      <c r="F773" s="33">
        <v>4.6500000000000004</v>
      </c>
      <c r="G773" s="33">
        <v>4.7300000000000004</v>
      </c>
      <c r="H773" s="33">
        <v>4.97</v>
      </c>
      <c r="I773" s="33">
        <v>5.25</v>
      </c>
      <c r="J773" s="33">
        <v>5.62</v>
      </c>
      <c r="K773" s="33">
        <v>6</v>
      </c>
      <c r="L773" s="33">
        <v>6.21</v>
      </c>
      <c r="M773" s="33">
        <v>6.43</v>
      </c>
      <c r="O773" s="1">
        <f t="shared" si="512"/>
        <v>43976</v>
      </c>
      <c r="P773" s="6">
        <f t="shared" si="513"/>
        <v>4.5420641661330308</v>
      </c>
      <c r="Q773" s="6">
        <f t="shared" si="514"/>
        <v>4.4937309802022263</v>
      </c>
      <c r="R773" s="6">
        <f t="shared" si="515"/>
        <v>4.5130510026478277</v>
      </c>
      <c r="S773" s="6">
        <f t="shared" si="516"/>
        <v>4.6800086025616583</v>
      </c>
      <c r="T773" s="6">
        <f t="shared" si="517"/>
        <v>4.8901835154562479</v>
      </c>
      <c r="U773" s="6">
        <f t="shared" si="518"/>
        <v>5.4731311073937361</v>
      </c>
      <c r="V773" s="6">
        <f t="shared" si="519"/>
        <v>6.1304791948995518</v>
      </c>
      <c r="W773" s="6">
        <f t="shared" si="520"/>
        <v>6.9184980970799392</v>
      </c>
      <c r="X773" s="6">
        <f t="shared" si="521"/>
        <v>7.743186610794095</v>
      </c>
      <c r="AC773" s="1">
        <f t="shared" si="522"/>
        <v>43976</v>
      </c>
      <c r="AD773" s="9">
        <f t="shared" si="523"/>
        <v>-1.2688126100549669E-2</v>
      </c>
      <c r="AE773" s="9">
        <f t="shared" si="524"/>
        <v>-1.4947774918616791E-2</v>
      </c>
      <c r="AF773" s="9">
        <f t="shared" si="525"/>
        <v>-6.4097744110425446E-3</v>
      </c>
      <c r="AG773" s="9">
        <f t="shared" si="526"/>
        <v>4.2842949461833245E-3</v>
      </c>
      <c r="AH773" s="9">
        <f t="shared" si="527"/>
        <v>2.0558266667015219E-3</v>
      </c>
      <c r="AI773" s="9">
        <f t="shared" si="528"/>
        <v>-6.7310821220570062E-3</v>
      </c>
      <c r="AJ773" s="9">
        <f t="shared" si="529"/>
        <v>2.6355321193998085E-3</v>
      </c>
      <c r="AK773" s="9">
        <f t="shared" ref="AK773:AK836" si="541">LN(W773/W774)</f>
        <v>-1.6377851528497371E-3</v>
      </c>
      <c r="AL773" s="9">
        <f t="shared" ref="AL773:AL836" si="542">LN(X773/X774)</f>
        <v>-1.6768014357662895E-3</v>
      </c>
      <c r="AQ773" s="1">
        <f t="shared" si="530"/>
        <v>43976</v>
      </c>
      <c r="AR773" s="12">
        <f t="shared" ref="AR773:AR836" si="543">AD773^2</f>
        <v>1.6098854394344973E-4</v>
      </c>
      <c r="AS773" s="12">
        <f t="shared" ref="AS773:AS836" si="544">AE773^2</f>
        <v>2.2343597501762921E-4</v>
      </c>
      <c r="AT773" s="12">
        <f t="shared" ref="AT773:AT836" si="545">AF773^2</f>
        <v>4.1085208000455798E-5</v>
      </c>
      <c r="AU773" s="12">
        <f t="shared" ref="AU773:AU836" si="546">AG773^2</f>
        <v>1.8355183185891975E-5</v>
      </c>
      <c r="AV773" s="12">
        <f t="shared" ref="AV773:AV836" si="547">AH773^2</f>
        <v>4.2264232835210902E-6</v>
      </c>
      <c r="AW773" s="12">
        <f t="shared" ref="AW773:AW836" si="548">AI773^2</f>
        <v>4.5307466533875447E-5</v>
      </c>
      <c r="AX773" s="12">
        <f t="shared" ref="AX773:AX836" si="549">AJ773^2</f>
        <v>6.9460295523880467E-6</v>
      </c>
      <c r="AY773" s="12">
        <f t="shared" ref="AY773:AY836" si="550">AK773^2</f>
        <v>2.6823402068950365E-6</v>
      </c>
      <c r="AZ773" s="12">
        <f t="shared" ref="AZ773:AZ836" si="551">AL773^2</f>
        <v>2.81166305498789E-6</v>
      </c>
      <c r="BE773" s="1">
        <f t="shared" si="531"/>
        <v>43976</v>
      </c>
      <c r="BF773" s="4">
        <f>lambda!$C$1*BF772</f>
        <v>1.7317303272259729E-5</v>
      </c>
      <c r="BG773" s="12">
        <f t="shared" si="532"/>
        <v>2.7878874388282314E-9</v>
      </c>
      <c r="BH773" s="12">
        <f t="shared" si="533"/>
        <v>3.8693085413133335E-9</v>
      </c>
      <c r="BI773" s="12">
        <f t="shared" si="534"/>
        <v>7.1148500694776485E-10</v>
      </c>
      <c r="BJ773" s="12">
        <f t="shared" si="535"/>
        <v>3.1786227384797385E-10</v>
      </c>
      <c r="BK773" s="12">
        <f t="shared" si="536"/>
        <v>7.3190253757674479E-11</v>
      </c>
      <c r="BL773" s="12">
        <f t="shared" si="537"/>
        <v>7.8460313846487943E-10</v>
      </c>
      <c r="BM773" s="12">
        <f t="shared" si="538"/>
        <v>1.202865002967823E-10</v>
      </c>
      <c r="BN773" s="12">
        <f t="shared" si="539"/>
        <v>4.6450898842177255E-11</v>
      </c>
      <c r="BO773" s="12">
        <f t="shared" si="540"/>
        <v>4.8690421822633574E-11</v>
      </c>
    </row>
    <row r="774" spans="1:67" x14ac:dyDescent="0.25">
      <c r="A774" s="1">
        <v>43973</v>
      </c>
      <c r="B774" s="33">
        <v>4.78</v>
      </c>
      <c r="C774" s="33">
        <v>4.7300000000000004</v>
      </c>
      <c r="D774" s="33">
        <v>4.7</v>
      </c>
      <c r="E774" s="33">
        <v>4.68</v>
      </c>
      <c r="F774" s="33">
        <v>4.67</v>
      </c>
      <c r="G774" s="33">
        <v>4.74</v>
      </c>
      <c r="H774" s="33">
        <v>4.99</v>
      </c>
      <c r="I774" s="33">
        <v>5.26</v>
      </c>
      <c r="J774" s="33">
        <v>5.63</v>
      </c>
      <c r="K774" s="33">
        <v>6.01</v>
      </c>
      <c r="L774" s="33">
        <v>6.22</v>
      </c>
      <c r="M774" s="33">
        <v>6.43</v>
      </c>
      <c r="O774" s="1">
        <f t="shared" si="512"/>
        <v>43973</v>
      </c>
      <c r="P774" s="6">
        <f t="shared" si="513"/>
        <v>4.6000616103979652</v>
      </c>
      <c r="Q774" s="6">
        <f t="shared" si="514"/>
        <v>4.5614068008096531</v>
      </c>
      <c r="R774" s="6">
        <f t="shared" si="515"/>
        <v>4.5420715497007436</v>
      </c>
      <c r="S774" s="6">
        <f t="shared" si="516"/>
        <v>4.6600009552923094</v>
      </c>
      <c r="T774" s="6">
        <f t="shared" si="517"/>
        <v>4.8801404726948494</v>
      </c>
      <c r="U774" s="6">
        <f t="shared" si="518"/>
        <v>5.5100954678519498</v>
      </c>
      <c r="V774" s="6">
        <f t="shared" si="519"/>
        <v>6.1143433926266422</v>
      </c>
      <c r="W774" s="6">
        <f t="shared" si="520"/>
        <v>6.9298383944938449</v>
      </c>
      <c r="X774" s="6">
        <f t="shared" si="521"/>
        <v>7.7561812889232318</v>
      </c>
      <c r="AC774" s="1">
        <f t="shared" si="522"/>
        <v>43973</v>
      </c>
      <c r="AD774" s="9">
        <f t="shared" si="523"/>
        <v>-4.1942459258302502E-3</v>
      </c>
      <c r="AE774" s="9">
        <f t="shared" si="524"/>
        <v>-4.2453904861343873E-6</v>
      </c>
      <c r="AF774" s="9">
        <f t="shared" si="525"/>
        <v>4.2598903767856857E-3</v>
      </c>
      <c r="AG774" s="9">
        <f t="shared" si="526"/>
        <v>6.4569282771223925E-3</v>
      </c>
      <c r="AH774" s="9">
        <f t="shared" si="527"/>
        <v>8.2379597499934384E-3</v>
      </c>
      <c r="AI774" s="9">
        <f t="shared" si="528"/>
        <v>1.3504823027734154E-2</v>
      </c>
      <c r="AJ774" s="9">
        <f t="shared" si="529"/>
        <v>6.9530679220583102E-3</v>
      </c>
      <c r="AK774" s="9">
        <f t="shared" si="541"/>
        <v>6.5654404781221708E-3</v>
      </c>
      <c r="AL774" s="9">
        <f t="shared" si="542"/>
        <v>6.7203519047206121E-3</v>
      </c>
      <c r="AQ774" s="1">
        <f t="shared" si="530"/>
        <v>43973</v>
      </c>
      <c r="AR774" s="12">
        <f t="shared" si="543"/>
        <v>1.7591698886343652E-5</v>
      </c>
      <c r="AS774" s="12">
        <f t="shared" si="544"/>
        <v>1.8023340379760369E-11</v>
      </c>
      <c r="AT774" s="12">
        <f t="shared" si="545"/>
        <v>1.8146666022231292E-5</v>
      </c>
      <c r="AU774" s="12">
        <f t="shared" si="546"/>
        <v>4.1691922775902746E-5</v>
      </c>
      <c r="AV774" s="12">
        <f t="shared" si="547"/>
        <v>6.7863980842511958E-5</v>
      </c>
      <c r="AW774" s="12">
        <f t="shared" si="548"/>
        <v>1.8238024501041869E-4</v>
      </c>
      <c r="AX774" s="12">
        <f t="shared" si="549"/>
        <v>4.8345153528756269E-5</v>
      </c>
      <c r="AY774" s="12">
        <f t="shared" si="550"/>
        <v>4.3105008671765076E-5</v>
      </c>
      <c r="AZ774" s="12">
        <f t="shared" si="551"/>
        <v>4.5163129723281956E-5</v>
      </c>
      <c r="BE774" s="1">
        <f t="shared" si="531"/>
        <v>43973</v>
      </c>
      <c r="BF774" s="4">
        <f>lambda!$C$1*BF773</f>
        <v>1.7179864357400527E-5</v>
      </c>
      <c r="BG774" s="12">
        <f t="shared" si="532"/>
        <v>3.0222300068361788E-10</v>
      </c>
      <c r="BH774" s="12">
        <f t="shared" si="533"/>
        <v>3.0963854299154283E-16</v>
      </c>
      <c r="BI774" s="12">
        <f t="shared" si="534"/>
        <v>3.1175726080098257E-10</v>
      </c>
      <c r="BJ774" s="12">
        <f t="shared" si="535"/>
        <v>7.1626157808922682E-10</v>
      </c>
      <c r="BK774" s="12">
        <f t="shared" si="536"/>
        <v>1.1658939856275834E-9</v>
      </c>
      <c r="BL774" s="12">
        <f t="shared" si="537"/>
        <v>3.1332678707484674E-9</v>
      </c>
      <c r="BM774" s="12">
        <f t="shared" si="538"/>
        <v>8.3056317996173615E-10</v>
      </c>
      <c r="BN774" s="12">
        <f t="shared" si="539"/>
        <v>7.4053820210549742E-10</v>
      </c>
      <c r="BO774" s="12">
        <f t="shared" si="540"/>
        <v>7.7589644260166805E-10</v>
      </c>
    </row>
    <row r="775" spans="1:67" x14ac:dyDescent="0.25">
      <c r="A775" s="1">
        <v>43972</v>
      </c>
      <c r="B775" s="33">
        <v>4.82</v>
      </c>
      <c r="C775" s="33">
        <v>4.76</v>
      </c>
      <c r="D775" s="33">
        <v>4.72</v>
      </c>
      <c r="E775" s="33">
        <v>4.6900000000000004</v>
      </c>
      <c r="F775" s="33">
        <v>4.66</v>
      </c>
      <c r="G775" s="33">
        <v>4.72</v>
      </c>
      <c r="H775" s="33">
        <v>4.95</v>
      </c>
      <c r="I775" s="33">
        <v>5.22</v>
      </c>
      <c r="J775" s="33">
        <v>5.59</v>
      </c>
      <c r="K775" s="33">
        <v>5.97</v>
      </c>
      <c r="L775" s="33">
        <v>6.17</v>
      </c>
      <c r="M775" s="33">
        <v>6.38</v>
      </c>
      <c r="O775" s="1">
        <f t="shared" ref="O775:O838" si="552">A775</f>
        <v>43972</v>
      </c>
      <c r="P775" s="6">
        <f t="shared" ref="P775:P838" si="553">((1+C775/100)^Q$2/(1+B775/100)^P$2-1)*100/(Q$2-P$2)</f>
        <v>4.6193959181430877</v>
      </c>
      <c r="Q775" s="6">
        <f t="shared" ref="Q775:Q838" si="554">((1+D775/100)^R$2/(1+C775/100)^Q$2-1)*100/(R$2-Q$2)</f>
        <v>4.5614261658037947</v>
      </c>
      <c r="R775" s="6">
        <f t="shared" ref="R775:R838" si="555">((1+E775/100)^S$2/(1+D775/100)^R$2-1)*100/(S$2-R$2)</f>
        <v>4.5227639760863525</v>
      </c>
      <c r="S775" s="6">
        <f t="shared" ref="S775:S838" si="556">((1+F775/100)^T$2/(1+E775/100)^S$2-1)*100/(T$2-S$2)</f>
        <v>4.6300085968096427</v>
      </c>
      <c r="T775" s="6">
        <f t="shared" ref="T775:T838" si="557">((1+G775/100)^U$2/(1+F775/100)^T$2-1)*100/(U$2-T$2)</f>
        <v>4.8401032110053643</v>
      </c>
      <c r="U775" s="6">
        <f t="shared" ref="U775:U838" si="558">((1+H775/100)^V$2/(1+G775/100)^U$2-1)*100/(V$2-U$2)</f>
        <v>5.4361828156834324</v>
      </c>
      <c r="V775" s="6">
        <f t="shared" ref="V775:V838" si="559">((1+I775/100)^W$2/(1+H775/100)^V$2-1)*100/(W$2-V$2)</f>
        <v>6.0719774051953941</v>
      </c>
      <c r="W775" s="6">
        <f t="shared" ref="W775:W838" si="560">((1+J775/100)^X$2/(1+I775/100)^W$2-1)*100/(X$2-W$2)</f>
        <v>6.8844899820383594</v>
      </c>
      <c r="X775" s="6">
        <f t="shared" ref="X775:X838" si="561">((1+K775/100)^Y$2/(1+J775/100)^X$2-1)*100/(Y$2-X$2)</f>
        <v>7.704231776244832</v>
      </c>
      <c r="AC775" s="1">
        <f t="shared" ref="AC775:AC838" si="562">O775</f>
        <v>43972</v>
      </c>
      <c r="AD775" s="9">
        <f t="shared" ref="AD775:AD838" si="563">LN(P775/P776)</f>
        <v>-4.1765257944635587E-3</v>
      </c>
      <c r="AE775" s="9">
        <f t="shared" ref="AE775:AE838" si="564">LN(Q775/Q776)</f>
        <v>-5.4557419544233086E-6</v>
      </c>
      <c r="AF775" s="9">
        <f t="shared" ref="AF775:AF838" si="565">LN(R775/R776)</f>
        <v>-4.2659830016152913E-3</v>
      </c>
      <c r="AG775" s="9">
        <f t="shared" ref="AG775:AG838" si="566">LN(S775/S776)</f>
        <v>-4.3103431619352997E-3</v>
      </c>
      <c r="AH775" s="9">
        <f t="shared" ref="AH775:AH838" si="567">LN(T775/T776)</f>
        <v>2.074741441206087E-3</v>
      </c>
      <c r="AI775" s="9">
        <f t="shared" ref="AI775:AI838" si="568">LN(U775/U776)</f>
        <v>2.9251151912174662E-3</v>
      </c>
      <c r="AJ775" s="9">
        <f t="shared" ref="AJ775:AJ838" si="569">LN(V775/V776)</f>
        <v>-6.1264412809859791E-3</v>
      </c>
      <c r="AK775" s="9">
        <f t="shared" si="541"/>
        <v>-1.6449424409134131E-3</v>
      </c>
      <c r="AL775" s="9">
        <f t="shared" si="542"/>
        <v>3.4096356654316007E-3</v>
      </c>
      <c r="AQ775" s="1">
        <f t="shared" ref="AQ775:AQ838" si="570">AC775</f>
        <v>43972</v>
      </c>
      <c r="AR775" s="12">
        <f t="shared" si="543"/>
        <v>1.7443367711819461E-5</v>
      </c>
      <c r="AS775" s="12">
        <f t="shared" si="544"/>
        <v>2.9765120273254661E-11</v>
      </c>
      <c r="AT775" s="12">
        <f t="shared" si="545"/>
        <v>1.8198610970070612E-5</v>
      </c>
      <c r="AU775" s="12">
        <f t="shared" si="546"/>
        <v>1.8579058173642396E-5</v>
      </c>
      <c r="AV775" s="12">
        <f t="shared" si="547"/>
        <v>4.304552047857911E-6</v>
      </c>
      <c r="AW775" s="12">
        <f t="shared" si="548"/>
        <v>8.5562988818911932E-6</v>
      </c>
      <c r="AX775" s="12">
        <f t="shared" si="549"/>
        <v>3.7533282769369126E-5</v>
      </c>
      <c r="AY775" s="12">
        <f t="shared" si="550"/>
        <v>2.7058356339181778E-6</v>
      </c>
      <c r="AZ775" s="12">
        <f t="shared" si="551"/>
        <v>1.1625615370983194E-5</v>
      </c>
      <c r="BE775" s="1">
        <f t="shared" ref="BE775:BE838" si="571">AQ775</f>
        <v>43972</v>
      </c>
      <c r="BF775" s="4">
        <f>lambda!$C$1*BF774</f>
        <v>1.7043516227579888E-5</v>
      </c>
      <c r="BG775" s="12">
        <f t="shared" ref="BG775:BG838" si="572">AR775*$BF775</f>
        <v>2.9729632066003806E-10</v>
      </c>
      <c r="BH775" s="12">
        <f t="shared" ref="BH775:BH838" si="573">AS775*$BF775</f>
        <v>5.0730231039308294E-16</v>
      </c>
      <c r="BI775" s="12">
        <f t="shared" ref="BI775:BI838" si="574">AT775*$BF775</f>
        <v>3.1016832138781182E-10</v>
      </c>
      <c r="BJ775" s="12">
        <f t="shared" ref="BJ775:BJ838" si="575">AU775*$BF775</f>
        <v>3.1665247947562495E-10</v>
      </c>
      <c r="BK775" s="12">
        <f t="shared" ref="BK775:BK838" si="576">AV775*$BF775</f>
        <v>7.3364702680128546E-11</v>
      </c>
      <c r="BL775" s="12">
        <f t="shared" ref="BL775:BL838" si="577">AW775*$BF775</f>
        <v>1.4582941884153619E-10</v>
      </c>
      <c r="BM775" s="12">
        <f t="shared" ref="BM775:BM838" si="578">AX775*$BF775</f>
        <v>6.3969911395408725E-10</v>
      </c>
      <c r="BN775" s="12">
        <f t="shared" ref="BN775:BN838" si="579">AY775*$BF775</f>
        <v>4.6116953535848373E-11</v>
      </c>
      <c r="BO775" s="12">
        <f t="shared" ref="BO775:BO838" si="580">AZ775*$BF775</f>
        <v>1.9814136423095424E-10</v>
      </c>
    </row>
    <row r="776" spans="1:67" x14ac:dyDescent="0.25">
      <c r="A776" s="1">
        <v>43971</v>
      </c>
      <c r="B776" s="33">
        <v>4.8600000000000003</v>
      </c>
      <c r="C776" s="33">
        <v>4.79</v>
      </c>
      <c r="D776" s="33">
        <v>4.74</v>
      </c>
      <c r="E776" s="33">
        <v>4.71</v>
      </c>
      <c r="F776" s="33">
        <v>4.68</v>
      </c>
      <c r="G776" s="33">
        <v>4.7300000000000004</v>
      </c>
      <c r="H776" s="33">
        <v>4.95</v>
      </c>
      <c r="I776" s="33">
        <v>5.23</v>
      </c>
      <c r="J776" s="33">
        <v>5.6</v>
      </c>
      <c r="K776" s="33">
        <v>5.97</v>
      </c>
      <c r="L776" s="33">
        <v>6.17</v>
      </c>
      <c r="M776" s="33">
        <v>6.38</v>
      </c>
      <c r="O776" s="1">
        <f t="shared" si="552"/>
        <v>43971</v>
      </c>
      <c r="P776" s="6">
        <f t="shared" si="553"/>
        <v>4.638729289408694</v>
      </c>
      <c r="Q776" s="6">
        <f t="shared" si="554"/>
        <v>4.5614510518357854</v>
      </c>
      <c r="R776" s="6">
        <f t="shared" si="555"/>
        <v>4.5420992229229462</v>
      </c>
      <c r="S776" s="6">
        <f t="shared" si="556"/>
        <v>4.6500085951675985</v>
      </c>
      <c r="T776" s="6">
        <f t="shared" si="557"/>
        <v>4.8300716583312475</v>
      </c>
      <c r="U776" s="6">
        <f t="shared" si="558"/>
        <v>5.4203045888898131</v>
      </c>
      <c r="V776" s="6">
        <f t="shared" si="559"/>
        <v>6.1092912019110379</v>
      </c>
      <c r="W776" s="6">
        <f t="shared" si="560"/>
        <v>6.8958238910521956</v>
      </c>
      <c r="X776" s="6">
        <f t="shared" si="561"/>
        <v>7.6780078851686806</v>
      </c>
      <c r="AC776" s="1">
        <f t="shared" si="562"/>
        <v>43971</v>
      </c>
      <c r="AD776" s="9">
        <f t="shared" si="563"/>
        <v>-2.9764996638345764E-6</v>
      </c>
      <c r="AE776" s="9">
        <f t="shared" si="564"/>
        <v>4.2405389586478923E-3</v>
      </c>
      <c r="AF776" s="9">
        <f t="shared" si="565"/>
        <v>1.7158110149433404E-2</v>
      </c>
      <c r="AG776" s="9">
        <f t="shared" si="566"/>
        <v>1.2983841341566431E-2</v>
      </c>
      <c r="AH776" s="9">
        <f t="shared" si="567"/>
        <v>2.0659586495423371E-3</v>
      </c>
      <c r="AI776" s="9">
        <f t="shared" si="568"/>
        <v>-1.3575270109237958E-2</v>
      </c>
      <c r="AJ776" s="9">
        <f t="shared" si="569"/>
        <v>-1.3864463821856509E-2</v>
      </c>
      <c r="AK776" s="9">
        <f t="shared" si="541"/>
        <v>-1.0408198980119257E-2</v>
      </c>
      <c r="AL776" s="9">
        <f t="shared" si="542"/>
        <v>3.4521144234537981E-3</v>
      </c>
      <c r="AQ776" s="1">
        <f t="shared" si="570"/>
        <v>43971</v>
      </c>
      <c r="AR776" s="12">
        <f t="shared" si="543"/>
        <v>8.8595502488073472E-12</v>
      </c>
      <c r="AS776" s="12">
        <f t="shared" si="544"/>
        <v>1.7982170659810551E-5</v>
      </c>
      <c r="AT776" s="12">
        <f t="shared" si="545"/>
        <v>2.9440074390008959E-4</v>
      </c>
      <c r="AU776" s="12">
        <f t="shared" si="546"/>
        <v>1.6858013598296958E-4</v>
      </c>
      <c r="AV776" s="12">
        <f t="shared" si="547"/>
        <v>4.2681851416187976E-6</v>
      </c>
      <c r="AW776" s="12">
        <f t="shared" si="548"/>
        <v>1.8428795853876954E-4</v>
      </c>
      <c r="AX776" s="12">
        <f t="shared" si="549"/>
        <v>1.92223357067568E-4</v>
      </c>
      <c r="AY776" s="12">
        <f t="shared" si="550"/>
        <v>1.0833060600975555E-4</v>
      </c>
      <c r="AZ776" s="12">
        <f t="shared" si="551"/>
        <v>1.1917093992617749E-5</v>
      </c>
      <c r="BE776" s="1">
        <f t="shared" si="571"/>
        <v>43971</v>
      </c>
      <c r="BF776" s="4">
        <f>lambda!$C$1*BF775</f>
        <v>1.69082502257737E-5</v>
      </c>
      <c r="BG776" s="12">
        <f t="shared" si="572"/>
        <v>1.4979949249465027E-16</v>
      </c>
      <c r="BH776" s="12">
        <f t="shared" si="573"/>
        <v>3.0404704111864297E-10</v>
      </c>
      <c r="BI776" s="12">
        <f t="shared" si="574"/>
        <v>4.977801444516635E-9</v>
      </c>
      <c r="BJ776" s="12">
        <f t="shared" si="575"/>
        <v>2.8503951222950066E-9</v>
      </c>
      <c r="BK776" s="12">
        <f t="shared" si="576"/>
        <v>7.2167542384419986E-11</v>
      </c>
      <c r="BL776" s="12">
        <f t="shared" si="577"/>
        <v>3.1159869165705241E-9</v>
      </c>
      <c r="BM776" s="12">
        <f t="shared" si="578"/>
        <v>3.2501606205366853E-9</v>
      </c>
      <c r="BN776" s="12">
        <f t="shared" si="579"/>
        <v>1.8316809935226509E-9</v>
      </c>
      <c r="BO776" s="12">
        <f t="shared" si="580"/>
        <v>2.0149720719124545E-10</v>
      </c>
    </row>
    <row r="777" spans="1:67" x14ac:dyDescent="0.25">
      <c r="A777" s="1">
        <v>43970</v>
      </c>
      <c r="B777" s="33">
        <v>4.88</v>
      </c>
      <c r="C777" s="33">
        <v>4.8</v>
      </c>
      <c r="D777" s="33">
        <v>4.74</v>
      </c>
      <c r="E777" s="33">
        <v>4.6900000000000004</v>
      </c>
      <c r="F777" s="33">
        <v>4.6399999999999997</v>
      </c>
      <c r="G777" s="33">
        <v>4.7</v>
      </c>
      <c r="H777" s="33">
        <v>4.96</v>
      </c>
      <c r="I777" s="33">
        <v>5.26</v>
      </c>
      <c r="J777" s="33">
        <v>5.64</v>
      </c>
      <c r="K777" s="33">
        <v>5.99</v>
      </c>
      <c r="L777" s="33">
        <v>6.18</v>
      </c>
      <c r="M777" s="33">
        <v>6.37</v>
      </c>
      <c r="O777" s="1">
        <f t="shared" si="552"/>
        <v>43970</v>
      </c>
      <c r="P777" s="6">
        <f t="shared" si="553"/>
        <v>4.6387430966054133</v>
      </c>
      <c r="Q777" s="6">
        <f t="shared" si="554"/>
        <v>4.542148995427997</v>
      </c>
      <c r="R777" s="6">
        <f t="shared" si="555"/>
        <v>4.4648301752249431</v>
      </c>
      <c r="S777" s="6">
        <f t="shared" si="556"/>
        <v>4.5900238800267612</v>
      </c>
      <c r="T777" s="6">
        <f t="shared" si="557"/>
        <v>4.8201032307360059</v>
      </c>
      <c r="U777" s="6">
        <f t="shared" si="558"/>
        <v>5.494388403932204</v>
      </c>
      <c r="V777" s="6">
        <f t="shared" si="559"/>
        <v>6.1945831460396779</v>
      </c>
      <c r="W777" s="6">
        <f t="shared" si="560"/>
        <v>6.9679718118823049</v>
      </c>
      <c r="X777" s="6">
        <f t="shared" si="561"/>
        <v>7.6515482205766405</v>
      </c>
      <c r="AC777" s="1">
        <f t="shared" si="562"/>
        <v>43970</v>
      </c>
      <c r="AD777" s="9">
        <f t="shared" si="563"/>
        <v>-2.0772520957843426E-3</v>
      </c>
      <c r="AE777" s="9">
        <f t="shared" si="564"/>
        <v>-6.3571833289068E-3</v>
      </c>
      <c r="AF777" s="9">
        <f t="shared" si="565"/>
        <v>-1.0760644356599805E-2</v>
      </c>
      <c r="AG777" s="9">
        <f t="shared" si="566"/>
        <v>-2.2877074126231278E-6</v>
      </c>
      <c r="AH777" s="9">
        <f t="shared" si="567"/>
        <v>-2.0724932183076718E-3</v>
      </c>
      <c r="AI777" s="9">
        <f t="shared" si="568"/>
        <v>7.7324584373750661E-3</v>
      </c>
      <c r="AJ777" s="9">
        <f t="shared" si="569"/>
        <v>1.7127183312988798E-3</v>
      </c>
      <c r="AK777" s="9">
        <f t="shared" si="541"/>
        <v>1.6298396379893952E-3</v>
      </c>
      <c r="AL777" s="9">
        <f t="shared" si="542"/>
        <v>-8.5090352450506602E-3</v>
      </c>
      <c r="AQ777" s="1">
        <f t="shared" si="570"/>
        <v>43970</v>
      </c>
      <c r="AR777" s="12">
        <f t="shared" si="543"/>
        <v>4.314976269440444E-6</v>
      </c>
      <c r="AS777" s="12">
        <f t="shared" si="544"/>
        <v>4.0413779877330542E-5</v>
      </c>
      <c r="AT777" s="12">
        <f t="shared" si="545"/>
        <v>1.1579146696922323E-4</v>
      </c>
      <c r="AU777" s="12">
        <f t="shared" si="546"/>
        <v>5.2336052057708058E-12</v>
      </c>
      <c r="AV777" s="12">
        <f t="shared" si="547"/>
        <v>4.2952281399312904E-6</v>
      </c>
      <c r="AW777" s="12">
        <f t="shared" si="548"/>
        <v>5.9790913485732845E-5</v>
      </c>
      <c r="AX777" s="12">
        <f t="shared" si="549"/>
        <v>2.9334040823672196E-6</v>
      </c>
      <c r="AY777" s="12">
        <f t="shared" si="550"/>
        <v>2.6563772455614025E-6</v>
      </c>
      <c r="AZ777" s="12">
        <f t="shared" si="551"/>
        <v>7.2403680801514343E-5</v>
      </c>
      <c r="BE777" s="1">
        <f t="shared" si="571"/>
        <v>43970</v>
      </c>
      <c r="BF777" s="4">
        <f>lambda!$C$1*BF776</f>
        <v>1.6774057763664385E-5</v>
      </c>
      <c r="BG777" s="12">
        <f t="shared" si="572"/>
        <v>7.2379661192435069E-11</v>
      </c>
      <c r="BH777" s="12">
        <f t="shared" si="573"/>
        <v>6.7790307811035984E-10</v>
      </c>
      <c r="BI777" s="12">
        <f t="shared" si="574"/>
        <v>1.9422927554811874E-9</v>
      </c>
      <c r="BJ777" s="12">
        <f t="shared" si="575"/>
        <v>8.7788796033814123E-17</v>
      </c>
      <c r="BK777" s="12">
        <f t="shared" si="576"/>
        <v>7.2048404927324198E-11</v>
      </c>
      <c r="BL777" s="12">
        <f t="shared" si="577"/>
        <v>1.0029362365519425E-9</v>
      </c>
      <c r="BM777" s="12">
        <f t="shared" si="578"/>
        <v>4.9205089521796664E-11</v>
      </c>
      <c r="BN777" s="12">
        <f t="shared" si="579"/>
        <v>4.4558225359130656E-11</v>
      </c>
      <c r="BO777" s="12">
        <f t="shared" si="580"/>
        <v>1.2145035240665196E-9</v>
      </c>
    </row>
    <row r="778" spans="1:67" x14ac:dyDescent="0.25">
      <c r="A778" s="1">
        <v>43969</v>
      </c>
      <c r="B778" s="33">
        <v>4.87</v>
      </c>
      <c r="C778" s="33">
        <v>4.8</v>
      </c>
      <c r="D778" s="33">
        <v>4.75</v>
      </c>
      <c r="E778" s="33">
        <v>4.71</v>
      </c>
      <c r="F778" s="33">
        <v>4.6500000000000004</v>
      </c>
      <c r="G778" s="33">
        <v>4.71</v>
      </c>
      <c r="H778" s="33">
        <v>4.95</v>
      </c>
      <c r="I778" s="33">
        <v>5.25</v>
      </c>
      <c r="J778" s="33">
        <v>5.63</v>
      </c>
      <c r="K778" s="33">
        <v>6</v>
      </c>
      <c r="L778" s="33">
        <v>6.19</v>
      </c>
      <c r="M778" s="33">
        <v>6.39</v>
      </c>
      <c r="O778" s="1">
        <f t="shared" si="552"/>
        <v>43969</v>
      </c>
      <c r="P778" s="6">
        <f t="shared" si="553"/>
        <v>4.6483889503911691</v>
      </c>
      <c r="Q778" s="6">
        <f t="shared" si="554"/>
        <v>4.5711162468066391</v>
      </c>
      <c r="R778" s="6">
        <f t="shared" si="555"/>
        <v>4.5131340491602501</v>
      </c>
      <c r="S778" s="6">
        <f t="shared" si="556"/>
        <v>4.5900343806704269</v>
      </c>
      <c r="T778" s="6">
        <f t="shared" si="557"/>
        <v>4.8301032208697636</v>
      </c>
      <c r="U778" s="6">
        <f t="shared" si="558"/>
        <v>5.4520671086572321</v>
      </c>
      <c r="V778" s="6">
        <f t="shared" si="559"/>
        <v>6.1839826503536361</v>
      </c>
      <c r="W778" s="6">
        <f t="shared" si="560"/>
        <v>6.9566243849819029</v>
      </c>
      <c r="X778" s="6">
        <f t="shared" si="561"/>
        <v>7.7169333015343486</v>
      </c>
      <c r="AC778" s="1">
        <f t="shared" si="562"/>
        <v>43969</v>
      </c>
      <c r="AD778" s="9">
        <f t="shared" si="563"/>
        <v>2.0828089726273079E-3</v>
      </c>
      <c r="AE778" s="9">
        <f t="shared" si="564"/>
        <v>-2.1065915340171496E-3</v>
      </c>
      <c r="AF778" s="9">
        <f t="shared" si="565"/>
        <v>-6.3974657928335373E-3</v>
      </c>
      <c r="AG778" s="9">
        <f t="shared" si="566"/>
        <v>-1.7272375297028793E-2</v>
      </c>
      <c r="AH778" s="9">
        <f t="shared" si="567"/>
        <v>-1.4396028908170299E-2</v>
      </c>
      <c r="AI778" s="9">
        <f t="shared" si="568"/>
        <v>-1.9174488390078289E-2</v>
      </c>
      <c r="AJ778" s="9">
        <f t="shared" si="569"/>
        <v>-1.7889946459092223E-2</v>
      </c>
      <c r="AK778" s="9">
        <f t="shared" si="541"/>
        <v>-2.3764868175337215E-2</v>
      </c>
      <c r="AL778" s="9">
        <f t="shared" si="542"/>
        <v>-2.6711651509288108E-2</v>
      </c>
      <c r="AQ778" s="1">
        <f t="shared" si="570"/>
        <v>43969</v>
      </c>
      <c r="AR778" s="12">
        <f t="shared" si="543"/>
        <v>4.3380932164568218E-6</v>
      </c>
      <c r="AS778" s="12">
        <f t="shared" si="544"/>
        <v>4.4377278911927275E-6</v>
      </c>
      <c r="AT778" s="12">
        <f t="shared" si="545"/>
        <v>4.0927568570475237E-5</v>
      </c>
      <c r="AU778" s="12">
        <f t="shared" si="546"/>
        <v>2.983349484014105E-4</v>
      </c>
      <c r="AV778" s="12">
        <f t="shared" si="547"/>
        <v>2.0724564832487493E-4</v>
      </c>
      <c r="AW778" s="12">
        <f t="shared" si="548"/>
        <v>3.6766100502124712E-4</v>
      </c>
      <c r="AX778" s="12">
        <f t="shared" si="549"/>
        <v>3.2005018430918635E-4</v>
      </c>
      <c r="AY778" s="12">
        <f t="shared" si="550"/>
        <v>5.647689593911556E-4</v>
      </c>
      <c r="AZ778" s="12">
        <f t="shared" si="551"/>
        <v>7.1351232635365365E-4</v>
      </c>
      <c r="BE778" s="1">
        <f t="shared" si="571"/>
        <v>43969</v>
      </c>
      <c r="BF778" s="4">
        <f>lambda!$C$1*BF777</f>
        <v>1.6640930321095622E-5</v>
      </c>
      <c r="BG778" s="12">
        <f t="shared" si="572"/>
        <v>7.2189906941475553E-11</v>
      </c>
      <c r="BH778" s="12">
        <f t="shared" si="573"/>
        <v>7.3847920621320791E-11</v>
      </c>
      <c r="BI778" s="12">
        <f t="shared" si="574"/>
        <v>6.8107281679314159E-10</v>
      </c>
      <c r="BJ778" s="12">
        <f t="shared" si="575"/>
        <v>4.9645710886955296E-9</v>
      </c>
      <c r="BK778" s="12">
        <f t="shared" si="576"/>
        <v>3.4487603931245315E-9</v>
      </c>
      <c r="BL778" s="12">
        <f t="shared" si="577"/>
        <v>6.118221166342561E-9</v>
      </c>
      <c r="BM778" s="12">
        <f t="shared" si="578"/>
        <v>5.3259328163429813E-9</v>
      </c>
      <c r="BN778" s="12">
        <f t="shared" si="579"/>
        <v>9.3982809007459029E-9</v>
      </c>
      <c r="BO778" s="12">
        <f t="shared" si="580"/>
        <v>1.187350890609399E-8</v>
      </c>
    </row>
    <row r="779" spans="1:67" x14ac:dyDescent="0.25">
      <c r="A779" s="1">
        <v>43966</v>
      </c>
      <c r="B779" s="33">
        <v>4.84</v>
      </c>
      <c r="C779" s="33">
        <v>4.78</v>
      </c>
      <c r="D779" s="33">
        <v>4.74</v>
      </c>
      <c r="E779" s="33">
        <v>4.71</v>
      </c>
      <c r="F779" s="33">
        <v>4.6900000000000004</v>
      </c>
      <c r="G779" s="33">
        <v>4.76</v>
      </c>
      <c r="H779" s="33">
        <v>5.0199999999999996</v>
      </c>
      <c r="I779" s="33">
        <v>5.33</v>
      </c>
      <c r="J779" s="33">
        <v>5.73</v>
      </c>
      <c r="K779" s="33">
        <v>6.12</v>
      </c>
      <c r="L779" s="33">
        <v>6.32</v>
      </c>
      <c r="M779" s="33">
        <v>6.53</v>
      </c>
      <c r="O779" s="1">
        <f t="shared" si="552"/>
        <v>43966</v>
      </c>
      <c r="P779" s="6">
        <f t="shared" si="553"/>
        <v>4.6387173197529386</v>
      </c>
      <c r="Q779" s="6">
        <f t="shared" si="554"/>
        <v>4.5807558714041186</v>
      </c>
      <c r="R779" s="6">
        <f t="shared" si="555"/>
        <v>4.5420992229229462</v>
      </c>
      <c r="S779" s="6">
        <f t="shared" si="556"/>
        <v>4.6700038200744753</v>
      </c>
      <c r="T779" s="6">
        <f t="shared" si="557"/>
        <v>4.9001404458529407</v>
      </c>
      <c r="U779" s="6">
        <f t="shared" si="558"/>
        <v>5.5576163991129519</v>
      </c>
      <c r="V779" s="6">
        <f t="shared" si="559"/>
        <v>6.2956092890055544</v>
      </c>
      <c r="W779" s="6">
        <f t="shared" si="560"/>
        <v>7.1239277436639865</v>
      </c>
      <c r="X779" s="6">
        <f t="shared" si="561"/>
        <v>7.9258430756530629</v>
      </c>
      <c r="AC779" s="1">
        <f t="shared" si="562"/>
        <v>43966</v>
      </c>
      <c r="AD779" s="9">
        <f t="shared" si="563"/>
        <v>-3.2755952382108162E-2</v>
      </c>
      <c r="AE779" s="9">
        <f t="shared" si="564"/>
        <v>-3.7244210739577725E-2</v>
      </c>
      <c r="AF779" s="9">
        <f t="shared" si="565"/>
        <v>-3.3466902843262161E-2</v>
      </c>
      <c r="AG779" s="9">
        <f t="shared" si="566"/>
        <v>-3.3687367679606527E-2</v>
      </c>
      <c r="AH779" s="9">
        <f t="shared" si="567"/>
        <v>-3.2130329523034552E-2</v>
      </c>
      <c r="AI779" s="9">
        <f t="shared" si="568"/>
        <v>-3.453413719972042E-2</v>
      </c>
      <c r="AJ779" s="9">
        <f t="shared" si="569"/>
        <v>-3.9783495045780812E-2</v>
      </c>
      <c r="AK779" s="9">
        <f t="shared" si="541"/>
        <v>-4.0363359580675384E-2</v>
      </c>
      <c r="AL779" s="9">
        <f t="shared" si="542"/>
        <v>-4.3819007483885383E-2</v>
      </c>
      <c r="AQ779" s="1">
        <f t="shared" si="570"/>
        <v>43966</v>
      </c>
      <c r="AR779" s="12">
        <f t="shared" si="543"/>
        <v>1.0729524164589375E-3</v>
      </c>
      <c r="AS779" s="12">
        <f t="shared" si="544"/>
        <v>1.3871312336140769E-3</v>
      </c>
      <c r="AT779" s="12">
        <f t="shared" si="545"/>
        <v>1.120033585920349E-3</v>
      </c>
      <c r="AU779" s="12">
        <f t="shared" si="546"/>
        <v>1.1348387411809985E-3</v>
      </c>
      <c r="AV779" s="12">
        <f t="shared" si="547"/>
        <v>1.0323580752587857E-3</v>
      </c>
      <c r="AW779" s="12">
        <f t="shared" si="548"/>
        <v>1.1926066321291137E-3</v>
      </c>
      <c r="AX779" s="12">
        <f t="shared" si="549"/>
        <v>1.5827264780576664E-3</v>
      </c>
      <c r="AY779" s="12">
        <f t="shared" si="550"/>
        <v>1.6292007966388993E-3</v>
      </c>
      <c r="AZ779" s="12">
        <f t="shared" si="551"/>
        <v>1.9201054168728033E-3</v>
      </c>
      <c r="BE779" s="1">
        <f t="shared" si="571"/>
        <v>43966</v>
      </c>
      <c r="BF779" s="4">
        <f>lambda!$C$1*BF778</f>
        <v>1.650885944553137E-5</v>
      </c>
      <c r="BG779" s="12">
        <f t="shared" si="572"/>
        <v>1.7713220635063837E-8</v>
      </c>
      <c r="BH779" s="12">
        <f t="shared" si="573"/>
        <v>2.2899954568241335E-8</v>
      </c>
      <c r="BI779" s="12">
        <f t="shared" si="574"/>
        <v>1.8490477044233525E-8</v>
      </c>
      <c r="BJ779" s="12">
        <f t="shared" si="575"/>
        <v>1.8734893271500858E-8</v>
      </c>
      <c r="BK779" s="12">
        <f t="shared" si="576"/>
        <v>1.7043054361906589E-8</v>
      </c>
      <c r="BL779" s="12">
        <f t="shared" si="577"/>
        <v>1.9688575263628075E-8</v>
      </c>
      <c r="BM779" s="12">
        <f t="shared" si="578"/>
        <v>2.6129008966974905E-8</v>
      </c>
      <c r="BN779" s="12">
        <f t="shared" si="579"/>
        <v>2.6896246960259326E-8</v>
      </c>
      <c r="BO779" s="12">
        <f t="shared" si="580"/>
        <v>3.169875044775653E-8</v>
      </c>
    </row>
    <row r="780" spans="1:67" x14ac:dyDescent="0.25">
      <c r="A780" s="1">
        <v>43965</v>
      </c>
      <c r="B780" s="33">
        <v>4.9800000000000004</v>
      </c>
      <c r="C780" s="33">
        <v>4.93</v>
      </c>
      <c r="D780" s="33">
        <v>4.9000000000000004</v>
      </c>
      <c r="E780" s="33">
        <v>4.87</v>
      </c>
      <c r="F780" s="33">
        <v>4.8499999999999996</v>
      </c>
      <c r="G780" s="33">
        <v>4.92</v>
      </c>
      <c r="H780" s="33">
        <v>5.19</v>
      </c>
      <c r="I780" s="33">
        <v>5.52</v>
      </c>
      <c r="J780" s="33">
        <v>5.94</v>
      </c>
      <c r="K780" s="33">
        <v>6.35</v>
      </c>
      <c r="L780" s="33">
        <v>6.55</v>
      </c>
      <c r="M780" s="33">
        <v>6.74</v>
      </c>
      <c r="O780" s="1">
        <f t="shared" si="552"/>
        <v>43965</v>
      </c>
      <c r="P780" s="6">
        <f t="shared" si="553"/>
        <v>4.7931788805800402</v>
      </c>
      <c r="Q780" s="6">
        <f t="shared" si="554"/>
        <v>4.7545793754977694</v>
      </c>
      <c r="R780" s="6">
        <f t="shared" si="555"/>
        <v>4.6966814832233972</v>
      </c>
      <c r="S780" s="6">
        <f t="shared" si="556"/>
        <v>4.8300038142462087</v>
      </c>
      <c r="T780" s="6">
        <f t="shared" si="557"/>
        <v>5.0601402314862876</v>
      </c>
      <c r="U780" s="6">
        <f t="shared" si="558"/>
        <v>5.7528963920792542</v>
      </c>
      <c r="V780" s="6">
        <f t="shared" si="559"/>
        <v>6.5511194747297381</v>
      </c>
      <c r="W780" s="6">
        <f t="shared" si="560"/>
        <v>7.4173554277333862</v>
      </c>
      <c r="X780" s="6">
        <f t="shared" si="561"/>
        <v>8.2808672510311165</v>
      </c>
      <c r="AC780" s="1">
        <f t="shared" si="562"/>
        <v>43965</v>
      </c>
      <c r="AD780" s="9">
        <f t="shared" si="563"/>
        <v>4.039157486914525E-3</v>
      </c>
      <c r="AE780" s="9">
        <f t="shared" si="564"/>
        <v>-1.4103507937889049E-2</v>
      </c>
      <c r="AF780" s="9">
        <f t="shared" si="565"/>
        <v>-2.6354403576555458E-2</v>
      </c>
      <c r="AG780" s="9">
        <f t="shared" si="566"/>
        <v>-3.0587420161087855E-2</v>
      </c>
      <c r="AH780" s="9">
        <f t="shared" si="567"/>
        <v>-2.7308975864787276E-2</v>
      </c>
      <c r="AI780" s="9">
        <f t="shared" si="568"/>
        <v>-2.7215379246196658E-2</v>
      </c>
      <c r="AJ780" s="9">
        <f t="shared" si="569"/>
        <v>-7.9993223525116012E-3</v>
      </c>
      <c r="AK780" s="9">
        <f t="shared" si="541"/>
        <v>5.3335818128918211E-3</v>
      </c>
      <c r="AL780" s="9">
        <f t="shared" si="542"/>
        <v>4.8965366606678667E-3</v>
      </c>
      <c r="AQ780" s="1">
        <f t="shared" si="570"/>
        <v>43965</v>
      </c>
      <c r="AR780" s="12">
        <f t="shared" si="543"/>
        <v>1.631479320409766E-5</v>
      </c>
      <c r="AS780" s="12">
        <f t="shared" si="544"/>
        <v>1.9890893615409942E-4</v>
      </c>
      <c r="AT780" s="12">
        <f t="shared" si="545"/>
        <v>6.9455458787595907E-4</v>
      </c>
      <c r="AU780" s="12">
        <f t="shared" si="546"/>
        <v>9.3559027211092378E-4</v>
      </c>
      <c r="AV780" s="12">
        <f t="shared" si="547"/>
        <v>7.4578016278353397E-4</v>
      </c>
      <c r="AW780" s="12">
        <f t="shared" si="548"/>
        <v>7.4067686751431181E-4</v>
      </c>
      <c r="AX780" s="12">
        <f t="shared" si="549"/>
        <v>6.3989158099391733E-5</v>
      </c>
      <c r="AY780" s="12">
        <f t="shared" si="550"/>
        <v>2.8447094954810406E-5</v>
      </c>
      <c r="AZ780" s="12">
        <f t="shared" si="551"/>
        <v>2.3976071269264425E-5</v>
      </c>
      <c r="BE780" s="1">
        <f t="shared" si="571"/>
        <v>43965</v>
      </c>
      <c r="BF780" s="4">
        <f>lambda!$C$1*BF779</f>
        <v>1.6377836751519218E-5</v>
      </c>
      <c r="BG780" s="12">
        <f t="shared" si="572"/>
        <v>2.6720101973150665E-10</v>
      </c>
      <c r="BH780" s="12">
        <f t="shared" si="573"/>
        <v>3.257698084750199E-9</v>
      </c>
      <c r="BI780" s="12">
        <f t="shared" si="574"/>
        <v>1.1375301655251166E-8</v>
      </c>
      <c r="BJ780" s="12">
        <f t="shared" si="575"/>
        <v>1.5322944742942153E-8</v>
      </c>
      <c r="BK780" s="12">
        <f t="shared" si="576"/>
        <v>1.2214265758590147E-8</v>
      </c>
      <c r="BL780" s="12">
        <f t="shared" si="577"/>
        <v>1.2130684821776026E-8</v>
      </c>
      <c r="BM780" s="12">
        <f t="shared" si="578"/>
        <v>1.0480039852189915E-9</v>
      </c>
      <c r="BN780" s="12">
        <f t="shared" si="579"/>
        <v>4.6590187722485083E-10</v>
      </c>
      <c r="BO780" s="12">
        <f t="shared" si="580"/>
        <v>3.9267618119080293E-10</v>
      </c>
    </row>
    <row r="781" spans="1:67" x14ac:dyDescent="0.25">
      <c r="A781" s="1">
        <v>43964</v>
      </c>
      <c r="B781" s="33">
        <v>4.84</v>
      </c>
      <c r="C781" s="33">
        <v>4.8499999999999996</v>
      </c>
      <c r="D781" s="33">
        <v>4.87</v>
      </c>
      <c r="E781" s="33">
        <v>4.88</v>
      </c>
      <c r="F781" s="33">
        <v>4.93</v>
      </c>
      <c r="G781" s="33">
        <v>5.0199999999999996</v>
      </c>
      <c r="H781" s="33">
        <v>5.31</v>
      </c>
      <c r="I781" s="33">
        <v>5.62</v>
      </c>
      <c r="J781" s="33">
        <v>6</v>
      </c>
      <c r="K781" s="33">
        <v>6.38</v>
      </c>
      <c r="L781" s="33">
        <v>6.58</v>
      </c>
      <c r="M781" s="33">
        <v>6.8</v>
      </c>
      <c r="O781" s="1">
        <f t="shared" si="552"/>
        <v>43964</v>
      </c>
      <c r="P781" s="6">
        <f t="shared" si="553"/>
        <v>4.7738575234891556</v>
      </c>
      <c r="Q781" s="6">
        <f t="shared" si="554"/>
        <v>4.8221107184988732</v>
      </c>
      <c r="R781" s="6">
        <f t="shared" si="555"/>
        <v>4.8221051967003881</v>
      </c>
      <c r="S781" s="6">
        <f t="shared" si="556"/>
        <v>4.9800238367658123</v>
      </c>
      <c r="T781" s="6">
        <f t="shared" si="557"/>
        <v>5.2002316491707834</v>
      </c>
      <c r="U781" s="6">
        <f t="shared" si="558"/>
        <v>5.9116136276386229</v>
      </c>
      <c r="V781" s="6">
        <f t="shared" si="559"/>
        <v>6.6037341514941001</v>
      </c>
      <c r="W781" s="6">
        <f t="shared" si="560"/>
        <v>7.3778996695149273</v>
      </c>
      <c r="X781" s="6">
        <f t="shared" si="561"/>
        <v>8.240418790455589</v>
      </c>
      <c r="AC781" s="1">
        <f t="shared" si="562"/>
        <v>43964</v>
      </c>
      <c r="AD781" s="9">
        <f t="shared" si="563"/>
        <v>-5.7859909027300914E-7</v>
      </c>
      <c r="AE781" s="9">
        <f t="shared" si="564"/>
        <v>2.0026284935497208E-3</v>
      </c>
      <c r="AF781" s="9">
        <f t="shared" si="565"/>
        <v>-5.9865025329684154E-3</v>
      </c>
      <c r="AG781" s="9">
        <f t="shared" si="566"/>
        <v>-1.5947068726083577E-2</v>
      </c>
      <c r="AH781" s="9">
        <f t="shared" si="567"/>
        <v>-1.3381436519287165E-2</v>
      </c>
      <c r="AI781" s="9">
        <f t="shared" si="568"/>
        <v>3.5904375468226382E-5</v>
      </c>
      <c r="AJ781" s="9">
        <f t="shared" si="569"/>
        <v>6.5455665133495799E-3</v>
      </c>
      <c r="AK781" s="9">
        <f t="shared" si="541"/>
        <v>-6.734840772805813E-3</v>
      </c>
      <c r="AL781" s="9">
        <f t="shared" si="542"/>
        <v>-3.1945162655737567E-3</v>
      </c>
      <c r="AQ781" s="1">
        <f t="shared" si="570"/>
        <v>43964</v>
      </c>
      <c r="AR781" s="12">
        <f t="shared" si="543"/>
        <v>3.3477690726475376E-13</v>
      </c>
      <c r="AS781" s="12">
        <f t="shared" si="544"/>
        <v>4.0105208831772243E-6</v>
      </c>
      <c r="AT781" s="12">
        <f t="shared" si="545"/>
        <v>3.5838212577237251E-5</v>
      </c>
      <c r="AU781" s="12">
        <f t="shared" si="546"/>
        <v>2.5430900095443286E-4</v>
      </c>
      <c r="AV781" s="12">
        <f t="shared" si="547"/>
        <v>1.790628433197122E-4</v>
      </c>
      <c r="AW781" s="12">
        <f t="shared" si="548"/>
        <v>1.2891241777633764E-9</v>
      </c>
      <c r="AX781" s="12">
        <f t="shared" si="549"/>
        <v>4.2844440980683378E-5</v>
      </c>
      <c r="AY781" s="12">
        <f t="shared" si="550"/>
        <v>4.5358080235047598E-5</v>
      </c>
      <c r="AZ781" s="12">
        <f t="shared" si="551"/>
        <v>1.0204934171015301E-5</v>
      </c>
      <c r="BE781" s="1">
        <f t="shared" si="571"/>
        <v>43964</v>
      </c>
      <c r="BF781" s="4">
        <f>lambda!$C$1*BF780</f>
        <v>1.6247853920157954E-5</v>
      </c>
      <c r="BG781" s="12">
        <f t="shared" si="572"/>
        <v>5.4394062850799852E-18</v>
      </c>
      <c r="BH781" s="12">
        <f t="shared" si="573"/>
        <v>6.5162357453606404E-11</v>
      </c>
      <c r="BI781" s="12">
        <f t="shared" si="574"/>
        <v>5.8229404271451836E-10</v>
      </c>
      <c r="BJ781" s="12">
        <f t="shared" si="575"/>
        <v>4.1319754980889347E-9</v>
      </c>
      <c r="BK781" s="12">
        <f t="shared" si="576"/>
        <v>2.9093869207868154E-9</v>
      </c>
      <c r="BL781" s="12">
        <f t="shared" si="577"/>
        <v>2.0945501325243076E-14</v>
      </c>
      <c r="BM781" s="12">
        <f t="shared" si="578"/>
        <v>6.9613021834497248E-10</v>
      </c>
      <c r="BN781" s="12">
        <f t="shared" si="579"/>
        <v>7.3697146175785711E-10</v>
      </c>
      <c r="BO781" s="12">
        <f t="shared" si="580"/>
        <v>1.6580827967548483E-10</v>
      </c>
    </row>
    <row r="782" spans="1:67" x14ac:dyDescent="0.25">
      <c r="A782" s="1">
        <v>43963</v>
      </c>
      <c r="B782" s="33">
        <v>4.82</v>
      </c>
      <c r="C782" s="33">
        <v>4.84</v>
      </c>
      <c r="D782" s="33">
        <v>4.8600000000000003</v>
      </c>
      <c r="E782" s="33">
        <v>4.88</v>
      </c>
      <c r="F782" s="33">
        <v>4.97</v>
      </c>
      <c r="G782" s="33">
        <v>5.07</v>
      </c>
      <c r="H782" s="33">
        <v>5.34</v>
      </c>
      <c r="I782" s="33">
        <v>5.63</v>
      </c>
      <c r="J782" s="33">
        <v>6.02</v>
      </c>
      <c r="K782" s="33">
        <v>6.4</v>
      </c>
      <c r="L782" s="33">
        <v>6.59</v>
      </c>
      <c r="M782" s="33">
        <v>6.78</v>
      </c>
      <c r="O782" s="1">
        <f t="shared" si="552"/>
        <v>43963</v>
      </c>
      <c r="P782" s="6">
        <f t="shared" si="553"/>
        <v>4.7738602856395751</v>
      </c>
      <c r="Q782" s="6">
        <f t="shared" si="554"/>
        <v>4.8124634853111914</v>
      </c>
      <c r="R782" s="6">
        <f t="shared" si="555"/>
        <v>4.8510593221754661</v>
      </c>
      <c r="S782" s="6">
        <f t="shared" si="556"/>
        <v>5.0600772311213182</v>
      </c>
      <c r="T782" s="6">
        <f t="shared" si="557"/>
        <v>5.2702858866964686</v>
      </c>
      <c r="U782" s="6">
        <f t="shared" si="558"/>
        <v>5.911401378653669</v>
      </c>
      <c r="V782" s="6">
        <f t="shared" si="559"/>
        <v>6.5606501288627106</v>
      </c>
      <c r="W782" s="6">
        <f t="shared" si="560"/>
        <v>7.4277563489755307</v>
      </c>
      <c r="X782" s="6">
        <f t="shared" si="561"/>
        <v>8.2667850335909741</v>
      </c>
      <c r="AC782" s="1">
        <f t="shared" si="562"/>
        <v>43963</v>
      </c>
      <c r="AD782" s="9">
        <f t="shared" si="563"/>
        <v>-8.0546156107395555E-3</v>
      </c>
      <c r="AE782" s="9">
        <f t="shared" si="564"/>
        <v>-9.9746972045787197E-3</v>
      </c>
      <c r="AF782" s="9">
        <f t="shared" si="565"/>
        <v>-1.3823536115893325E-2</v>
      </c>
      <c r="AG782" s="9">
        <f t="shared" si="566"/>
        <v>-1.1791308001423782E-2</v>
      </c>
      <c r="AH782" s="9">
        <f t="shared" si="567"/>
        <v>-2.6253752371712725E-2</v>
      </c>
      <c r="AI782" s="9">
        <f t="shared" si="568"/>
        <v>-1.8634966346996837E-2</v>
      </c>
      <c r="AJ782" s="9">
        <f t="shared" si="569"/>
        <v>-1.4490611258926724E-2</v>
      </c>
      <c r="AK782" s="9">
        <f t="shared" si="541"/>
        <v>1.6692074297644385E-3</v>
      </c>
      <c r="AL782" s="9">
        <f t="shared" si="542"/>
        <v>1.9479392755707512E-2</v>
      </c>
      <c r="AQ782" s="1">
        <f t="shared" si="570"/>
        <v>43963</v>
      </c>
      <c r="AR782" s="12">
        <f t="shared" si="543"/>
        <v>6.487683263676934E-5</v>
      </c>
      <c r="AS782" s="12">
        <f t="shared" si="544"/>
        <v>9.949458432303052E-5</v>
      </c>
      <c r="AT782" s="12">
        <f t="shared" si="545"/>
        <v>1.9109015074740711E-4</v>
      </c>
      <c r="AU782" s="12">
        <f t="shared" si="546"/>
        <v>1.3903494438444051E-4</v>
      </c>
      <c r="AV782" s="12">
        <f t="shared" si="547"/>
        <v>6.8925951359521151E-4</v>
      </c>
      <c r="AW782" s="12">
        <f t="shared" si="548"/>
        <v>3.4726197075370466E-4</v>
      </c>
      <c r="AX782" s="12">
        <f t="shared" si="549"/>
        <v>2.0997781465733394E-4</v>
      </c>
      <c r="AY782" s="12">
        <f t="shared" si="550"/>
        <v>2.786253443580803E-6</v>
      </c>
      <c r="AZ782" s="12">
        <f t="shared" si="551"/>
        <v>3.7944674213111028E-4</v>
      </c>
      <c r="BE782" s="1">
        <f t="shared" si="571"/>
        <v>43963</v>
      </c>
      <c r="BF782" s="4">
        <f>lambda!$C$1*BF781</f>
        <v>1.6118902698569401E-5</v>
      </c>
      <c r="BG782" s="12">
        <f t="shared" si="572"/>
        <v>1.0457433526634566E-9</v>
      </c>
      <c r="BH782" s="12">
        <f t="shared" si="573"/>
        <v>1.6037435237375375E-9</v>
      </c>
      <c r="BI782" s="12">
        <f t="shared" si="574"/>
        <v>3.0801635465524143E-9</v>
      </c>
      <c r="BJ782" s="12">
        <f t="shared" si="575"/>
        <v>2.2410907402338048E-9</v>
      </c>
      <c r="BK782" s="12">
        <f t="shared" si="576"/>
        <v>1.1110107033704487E-8</v>
      </c>
      <c r="BL782" s="12">
        <f t="shared" si="577"/>
        <v>5.5974819174924184E-9</v>
      </c>
      <c r="BM782" s="12">
        <f t="shared" si="578"/>
        <v>3.3846119633198054E-9</v>
      </c>
      <c r="BN782" s="12">
        <f t="shared" si="579"/>
        <v>4.4911348150632891E-11</v>
      </c>
      <c r="BO782" s="12">
        <f t="shared" si="580"/>
        <v>6.1162651157005209E-9</v>
      </c>
    </row>
    <row r="783" spans="1:67" x14ac:dyDescent="0.25">
      <c r="A783" s="1">
        <v>43959</v>
      </c>
      <c r="B783" s="33">
        <v>4.82</v>
      </c>
      <c r="C783" s="33">
        <v>4.8600000000000003</v>
      </c>
      <c r="D783" s="33">
        <v>4.8899999999999997</v>
      </c>
      <c r="E783" s="33">
        <v>4.92</v>
      </c>
      <c r="F783" s="33">
        <v>5.0199999999999996</v>
      </c>
      <c r="G783" s="33">
        <v>5.15</v>
      </c>
      <c r="H783" s="33">
        <v>5.43</v>
      </c>
      <c r="I783" s="33">
        <v>5.72</v>
      </c>
      <c r="J783" s="33">
        <v>6.08</v>
      </c>
      <c r="K783" s="33">
        <v>6.4</v>
      </c>
      <c r="L783" s="33">
        <v>6.56</v>
      </c>
      <c r="M783" s="33">
        <v>6.71</v>
      </c>
      <c r="O783" s="1">
        <f t="shared" si="552"/>
        <v>43959</v>
      </c>
      <c r="P783" s="6">
        <f t="shared" si="553"/>
        <v>4.8124671682955089</v>
      </c>
      <c r="Q783" s="6">
        <f t="shared" si="554"/>
        <v>4.8607065564054253</v>
      </c>
      <c r="R783" s="6">
        <f t="shared" si="555"/>
        <v>4.9185837538582078</v>
      </c>
      <c r="S783" s="6">
        <f t="shared" si="556"/>
        <v>5.1200953107129354</v>
      </c>
      <c r="T783" s="6">
        <f t="shared" si="557"/>
        <v>5.4104829643860874</v>
      </c>
      <c r="U783" s="6">
        <f t="shared" si="558"/>
        <v>6.0225929523267441</v>
      </c>
      <c r="V783" s="6">
        <f t="shared" si="559"/>
        <v>6.6564100940844977</v>
      </c>
      <c r="W783" s="6">
        <f t="shared" si="560"/>
        <v>7.4153682249420498</v>
      </c>
      <c r="X783" s="6">
        <f t="shared" si="561"/>
        <v>8.1073113489786497</v>
      </c>
      <c r="AC783" s="1">
        <f t="shared" si="562"/>
        <v>43959</v>
      </c>
      <c r="AD783" s="9">
        <f t="shared" si="563"/>
        <v>-4.5039349011228517E-2</v>
      </c>
      <c r="AE783" s="9">
        <f t="shared" si="564"/>
        <v>-4.6480471741384699E-2</v>
      </c>
      <c r="AF783" s="9">
        <f t="shared" si="565"/>
        <v>-4.5926664786232967E-2</v>
      </c>
      <c r="AG783" s="9">
        <f t="shared" si="566"/>
        <v>-4.2067022864421676E-2</v>
      </c>
      <c r="AH783" s="9">
        <f t="shared" si="567"/>
        <v>-3.6285547484216064E-2</v>
      </c>
      <c r="AI783" s="9">
        <f t="shared" si="568"/>
        <v>-2.9430975941930969E-2</v>
      </c>
      <c r="AJ783" s="9">
        <f t="shared" si="569"/>
        <v>-3.8142000712320626E-3</v>
      </c>
      <c r="AK783" s="9">
        <f t="shared" si="541"/>
        <v>7.9625082921511558E-3</v>
      </c>
      <c r="AL783" s="9">
        <f t="shared" si="542"/>
        <v>4.9781026060341264E-3</v>
      </c>
      <c r="AQ783" s="1">
        <f t="shared" si="570"/>
        <v>43959</v>
      </c>
      <c r="AR783" s="12">
        <f t="shared" si="543"/>
        <v>2.0285429593552514E-3</v>
      </c>
      <c r="AS783" s="12">
        <f t="shared" si="544"/>
        <v>2.1604342533016615E-3</v>
      </c>
      <c r="AT783" s="12">
        <f t="shared" si="545"/>
        <v>2.1092585383870113E-3</v>
      </c>
      <c r="AU783" s="12">
        <f t="shared" si="546"/>
        <v>1.7696344126757761E-3</v>
      </c>
      <c r="AV783" s="12">
        <f t="shared" si="547"/>
        <v>1.3166409562292989E-3</v>
      </c>
      <c r="AW783" s="12">
        <f t="shared" si="548"/>
        <v>8.6618234489451947E-4</v>
      </c>
      <c r="AX783" s="12">
        <f t="shared" si="549"/>
        <v>1.4548122183386671E-5</v>
      </c>
      <c r="AY783" s="12">
        <f t="shared" si="550"/>
        <v>6.340153830257592E-5</v>
      </c>
      <c r="AZ783" s="12">
        <f t="shared" si="551"/>
        <v>2.4781505556203761E-5</v>
      </c>
      <c r="BE783" s="1">
        <f t="shared" si="571"/>
        <v>43959</v>
      </c>
      <c r="BF783" s="4">
        <f>lambda!$C$1*BF782</f>
        <v>1.5990974899374405E-5</v>
      </c>
      <c r="BG783" s="12">
        <f t="shared" si="572"/>
        <v>3.2438379545352502E-8</v>
      </c>
      <c r="BH783" s="12">
        <f t="shared" si="573"/>
        <v>3.4547449916295552E-8</v>
      </c>
      <c r="BI783" s="12">
        <f t="shared" si="574"/>
        <v>3.3729100343637841E-8</v>
      </c>
      <c r="BJ783" s="12">
        <f t="shared" si="575"/>
        <v>2.8298179474167503E-8</v>
      </c>
      <c r="BK783" s="12">
        <f t="shared" si="576"/>
        <v>2.1054372482551034E-8</v>
      </c>
      <c r="BL783" s="12">
        <f t="shared" si="577"/>
        <v>1.3851100135489524E-8</v>
      </c>
      <c r="BM783" s="12">
        <f t="shared" si="578"/>
        <v>2.3263865666756821E-10</v>
      </c>
      <c r="BN783" s="12">
        <f t="shared" si="579"/>
        <v>1.0138524075782165E-9</v>
      </c>
      <c r="BO783" s="12">
        <f t="shared" si="580"/>
        <v>3.962804333179617E-10</v>
      </c>
    </row>
    <row r="784" spans="1:67" x14ac:dyDescent="0.25">
      <c r="A784" s="1">
        <v>43958</v>
      </c>
      <c r="B784" s="33">
        <v>5.07</v>
      </c>
      <c r="C784" s="33">
        <v>5.0999999999999996</v>
      </c>
      <c r="D784" s="33">
        <v>5.13</v>
      </c>
      <c r="E784" s="33">
        <v>5.16</v>
      </c>
      <c r="F784" s="33">
        <v>5.25</v>
      </c>
      <c r="G784" s="33">
        <v>5.37</v>
      </c>
      <c r="H784" s="33">
        <v>5.63</v>
      </c>
      <c r="I784" s="33">
        <v>5.87</v>
      </c>
      <c r="J784" s="33">
        <v>6.17</v>
      </c>
      <c r="K784" s="33">
        <v>6.45</v>
      </c>
      <c r="L784" s="33">
        <v>6.6</v>
      </c>
      <c r="M784" s="33">
        <v>6.75</v>
      </c>
      <c r="O784" s="1">
        <f t="shared" si="552"/>
        <v>43958</v>
      </c>
      <c r="P784" s="6">
        <f t="shared" si="553"/>
        <v>5.0341728187586199</v>
      </c>
      <c r="Q784" s="6">
        <f t="shared" si="554"/>
        <v>5.0919674131787218</v>
      </c>
      <c r="R784" s="6">
        <f t="shared" si="555"/>
        <v>5.1497455152770932</v>
      </c>
      <c r="S784" s="6">
        <f t="shared" si="556"/>
        <v>5.3400770254849572</v>
      </c>
      <c r="T784" s="6">
        <f t="shared" si="557"/>
        <v>5.6104106072974336</v>
      </c>
      <c r="U784" s="6">
        <f t="shared" si="558"/>
        <v>6.2024778504294442</v>
      </c>
      <c r="V784" s="6">
        <f t="shared" si="559"/>
        <v>6.6818474546920132</v>
      </c>
      <c r="W784" s="6">
        <f t="shared" si="560"/>
        <v>7.3565577441546459</v>
      </c>
      <c r="X784" s="6">
        <f t="shared" si="561"/>
        <v>8.0670526104293252</v>
      </c>
      <c r="AC784" s="1">
        <f t="shared" si="562"/>
        <v>43958</v>
      </c>
      <c r="AD784" s="9">
        <f t="shared" si="563"/>
        <v>1.1547229314284218E-2</v>
      </c>
      <c r="AE784" s="9">
        <f t="shared" si="564"/>
        <v>7.5890059034698252E-3</v>
      </c>
      <c r="AF784" s="9">
        <f t="shared" si="565"/>
        <v>3.7372301632458685E-3</v>
      </c>
      <c r="AG784" s="9">
        <f t="shared" si="566"/>
        <v>-1.3048582696831068E-2</v>
      </c>
      <c r="AH784" s="9">
        <f t="shared" si="567"/>
        <v>-1.242571062822162E-2</v>
      </c>
      <c r="AI784" s="9">
        <f t="shared" si="568"/>
        <v>-5.1155688678974675E-3</v>
      </c>
      <c r="AJ784" s="9">
        <f t="shared" si="569"/>
        <v>8.2822156862820916E-4</v>
      </c>
      <c r="AK784" s="9">
        <f t="shared" si="541"/>
        <v>7.3355183119456942E-3</v>
      </c>
      <c r="AL784" s="9">
        <f t="shared" si="542"/>
        <v>9.8405989513921186E-3</v>
      </c>
      <c r="AQ784" s="1">
        <f t="shared" si="570"/>
        <v>43958</v>
      </c>
      <c r="AR784" s="12">
        <f t="shared" si="543"/>
        <v>1.3333850483666476E-4</v>
      </c>
      <c r="AS784" s="12">
        <f t="shared" si="544"/>
        <v>5.7593010602899861E-5</v>
      </c>
      <c r="AT784" s="12">
        <f t="shared" si="545"/>
        <v>1.396688929307474E-5</v>
      </c>
      <c r="AU784" s="12">
        <f t="shared" si="546"/>
        <v>1.7026551039603914E-4</v>
      </c>
      <c r="AV784" s="12">
        <f t="shared" si="547"/>
        <v>1.5439828461629972E-4</v>
      </c>
      <c r="AW784" s="12">
        <f t="shared" si="548"/>
        <v>2.6169044842201776E-5</v>
      </c>
      <c r="AX784" s="12">
        <f t="shared" si="549"/>
        <v>6.8595096674097138E-7</v>
      </c>
      <c r="AY784" s="12">
        <f t="shared" si="550"/>
        <v>5.3809828904890608E-5</v>
      </c>
      <c r="AZ784" s="12">
        <f t="shared" si="551"/>
        <v>9.6837387722139667E-5</v>
      </c>
      <c r="BE784" s="1">
        <f t="shared" si="571"/>
        <v>43958</v>
      </c>
      <c r="BF784" s="4">
        <f>lambda!$C$1*BF783</f>
        <v>1.586406240017302E-5</v>
      </c>
      <c r="BG784" s="12">
        <f t="shared" si="572"/>
        <v>2.1152903610746218E-9</v>
      </c>
      <c r="BH784" s="12">
        <f t="shared" si="573"/>
        <v>9.1365911401822979E-10</v>
      </c>
      <c r="BI784" s="12">
        <f t="shared" si="574"/>
        <v>2.2157160328164612E-10</v>
      </c>
      <c r="BJ784" s="12">
        <f t="shared" si="575"/>
        <v>2.7011026815200731E-9</v>
      </c>
      <c r="BK784" s="12">
        <f t="shared" si="576"/>
        <v>2.4493840216326529E-9</v>
      </c>
      <c r="BL784" s="12">
        <f t="shared" si="577"/>
        <v>4.1514736032961491E-10</v>
      </c>
      <c r="BM784" s="12">
        <f t="shared" si="578"/>
        <v>1.0881968939837777E-11</v>
      </c>
      <c r="BN784" s="12">
        <f t="shared" si="579"/>
        <v>8.5364248348981849E-10</v>
      </c>
      <c r="BO784" s="12">
        <f t="shared" si="580"/>
        <v>1.5362343614937723E-9</v>
      </c>
    </row>
    <row r="785" spans="1:67" x14ac:dyDescent="0.25">
      <c r="A785" s="1">
        <v>43957</v>
      </c>
      <c r="B785" s="33">
        <v>4.99</v>
      </c>
      <c r="C785" s="33">
        <v>5.03</v>
      </c>
      <c r="D785" s="33">
        <v>5.07</v>
      </c>
      <c r="E785" s="33">
        <v>5.1100000000000003</v>
      </c>
      <c r="F785" s="33">
        <v>5.26</v>
      </c>
      <c r="G785" s="33">
        <v>5.4</v>
      </c>
      <c r="H785" s="33">
        <v>5.66</v>
      </c>
      <c r="I785" s="33">
        <v>5.89</v>
      </c>
      <c r="J785" s="33">
        <v>6.17</v>
      </c>
      <c r="K785" s="33">
        <v>6.43</v>
      </c>
      <c r="L785" s="33">
        <v>6.57</v>
      </c>
      <c r="M785" s="33">
        <v>6.72</v>
      </c>
      <c r="O785" s="1">
        <f t="shared" si="552"/>
        <v>43957</v>
      </c>
      <c r="P785" s="6">
        <f t="shared" si="553"/>
        <v>4.9763764072272565</v>
      </c>
      <c r="Q785" s="6">
        <f t="shared" si="554"/>
        <v>5.0534707030616133</v>
      </c>
      <c r="R785" s="6">
        <f t="shared" si="555"/>
        <v>5.1305356492083121</v>
      </c>
      <c r="S785" s="6">
        <f t="shared" si="556"/>
        <v>5.4102140614594285</v>
      </c>
      <c r="T785" s="6">
        <f t="shared" si="557"/>
        <v>5.6805588644193605</v>
      </c>
      <c r="U785" s="6">
        <f t="shared" si="558"/>
        <v>6.2342883480497431</v>
      </c>
      <c r="V785" s="6">
        <f t="shared" si="559"/>
        <v>6.6763156955890635</v>
      </c>
      <c r="W785" s="6">
        <f t="shared" si="560"/>
        <v>7.3027910245854493</v>
      </c>
      <c r="X785" s="6">
        <f t="shared" si="561"/>
        <v>7.9880572990334908</v>
      </c>
      <c r="AC785" s="1">
        <f t="shared" si="562"/>
        <v>43957</v>
      </c>
      <c r="AD785" s="9">
        <f t="shared" si="563"/>
        <v>2.550262179946941E-2</v>
      </c>
      <c r="AE785" s="9">
        <f t="shared" si="564"/>
        <v>1.148429023257609E-2</v>
      </c>
      <c r="AF785" s="9">
        <f t="shared" si="565"/>
        <v>7.5117173439849892E-3</v>
      </c>
      <c r="AG785" s="9">
        <f t="shared" si="566"/>
        <v>-1.4739503138018212E-2</v>
      </c>
      <c r="AH785" s="9">
        <f t="shared" si="567"/>
        <v>1.7619321121967527E-3</v>
      </c>
      <c r="AI785" s="9">
        <f t="shared" si="568"/>
        <v>5.9861529504977584E-3</v>
      </c>
      <c r="AJ785" s="9">
        <f t="shared" si="569"/>
        <v>8.8372020344679985E-3</v>
      </c>
      <c r="AK785" s="9">
        <f t="shared" si="541"/>
        <v>4.6975772740256647E-3</v>
      </c>
      <c r="AL785" s="9">
        <f t="shared" si="542"/>
        <v>-2.465652252973509E-5</v>
      </c>
      <c r="AQ785" s="1">
        <f t="shared" si="570"/>
        <v>43957</v>
      </c>
      <c r="AR785" s="12">
        <f t="shared" si="543"/>
        <v>6.5038371864677234E-4</v>
      </c>
      <c r="AS785" s="12">
        <f t="shared" si="544"/>
        <v>1.3188892214604259E-4</v>
      </c>
      <c r="AT785" s="12">
        <f t="shared" si="545"/>
        <v>5.6425897455924899E-5</v>
      </c>
      <c r="AU785" s="12">
        <f t="shared" si="546"/>
        <v>2.1725295275564873E-4</v>
      </c>
      <c r="AV785" s="12">
        <f t="shared" si="547"/>
        <v>3.1044047679901103E-6</v>
      </c>
      <c r="AW785" s="12">
        <f t="shared" si="548"/>
        <v>3.5834027146753022E-5</v>
      </c>
      <c r="AX785" s="12">
        <f t="shared" si="549"/>
        <v>7.8096139798005331E-5</v>
      </c>
      <c r="AY785" s="12">
        <f t="shared" si="550"/>
        <v>2.2067232245442395E-5</v>
      </c>
      <c r="AZ785" s="12">
        <f t="shared" si="551"/>
        <v>6.0794410325933412E-10</v>
      </c>
      <c r="BE785" s="1">
        <f t="shared" si="571"/>
        <v>43957</v>
      </c>
      <c r="BF785" s="4">
        <f>lambda!$C$1*BF784</f>
        <v>1.5738157143028791E-5</v>
      </c>
      <c r="BG785" s="12">
        <f t="shared" si="572"/>
        <v>1.0235841167330327E-8</v>
      </c>
      <c r="BH785" s="12">
        <f t="shared" si="573"/>
        <v>2.0756885821591083E-9</v>
      </c>
      <c r="BI785" s="12">
        <f t="shared" si="574"/>
        <v>8.8803964109777457E-10</v>
      </c>
      <c r="BJ785" s="12">
        <f t="shared" si="575"/>
        <v>3.4191611102554096E-9</v>
      </c>
      <c r="BK785" s="12">
        <f t="shared" si="576"/>
        <v>4.8857610074196191E-11</v>
      </c>
      <c r="BL785" s="12">
        <f t="shared" si="577"/>
        <v>5.6396155030315866E-10</v>
      </c>
      <c r="BM785" s="12">
        <f t="shared" si="578"/>
        <v>1.2290893204049527E-9</v>
      </c>
      <c r="BN785" s="12">
        <f t="shared" si="579"/>
        <v>3.4729756879048447E-10</v>
      </c>
      <c r="BO785" s="12">
        <f t="shared" si="580"/>
        <v>9.5679198312731216E-15</v>
      </c>
    </row>
    <row r="786" spans="1:67" x14ac:dyDescent="0.25">
      <c r="A786" s="1">
        <v>43956</v>
      </c>
      <c r="B786" s="33">
        <v>4.82</v>
      </c>
      <c r="C786" s="33">
        <v>4.88</v>
      </c>
      <c r="D786" s="33">
        <v>4.95</v>
      </c>
      <c r="E786" s="33">
        <v>5.01</v>
      </c>
      <c r="F786" s="33">
        <v>5.25</v>
      </c>
      <c r="G786" s="33">
        <v>5.39</v>
      </c>
      <c r="H786" s="33">
        <v>5.64</v>
      </c>
      <c r="I786" s="33">
        <v>5.86</v>
      </c>
      <c r="J786" s="33">
        <v>6.14</v>
      </c>
      <c r="K786" s="33">
        <v>6.41</v>
      </c>
      <c r="L786" s="33">
        <v>6.55</v>
      </c>
      <c r="M786" s="33">
        <v>6.69</v>
      </c>
      <c r="O786" s="1">
        <f t="shared" si="552"/>
        <v>43956</v>
      </c>
      <c r="P786" s="6">
        <f t="shared" si="553"/>
        <v>4.8510703693718682</v>
      </c>
      <c r="Q786" s="6">
        <f t="shared" si="554"/>
        <v>4.9957671551750238</v>
      </c>
      <c r="R786" s="6">
        <f t="shared" si="555"/>
        <v>5.0921409013728436</v>
      </c>
      <c r="S786" s="6">
        <f t="shared" si="556"/>
        <v>5.4905485191886427</v>
      </c>
      <c r="T786" s="6">
        <f t="shared" si="557"/>
        <v>5.6705589175416682</v>
      </c>
      <c r="U786" s="6">
        <f t="shared" si="558"/>
        <v>6.197080421738832</v>
      </c>
      <c r="V786" s="6">
        <f t="shared" si="559"/>
        <v>6.6175756759320965</v>
      </c>
      <c r="W786" s="6">
        <f t="shared" si="560"/>
        <v>7.268566049601259</v>
      </c>
      <c r="X786" s="6">
        <f t="shared" si="561"/>
        <v>7.9882542591764194</v>
      </c>
      <c r="AC786" s="1">
        <f t="shared" si="562"/>
        <v>43956</v>
      </c>
      <c r="AD786" s="9">
        <f t="shared" si="563"/>
        <v>-1.1852234931303138E-2</v>
      </c>
      <c r="AE786" s="9">
        <f t="shared" si="564"/>
        <v>-3.836164894705384E-3</v>
      </c>
      <c r="AF786" s="9">
        <f t="shared" si="565"/>
        <v>-3.7620956003685925E-3</v>
      </c>
      <c r="AG786" s="9">
        <f t="shared" si="566"/>
        <v>1.2875449634299907E-2</v>
      </c>
      <c r="AH786" s="9">
        <f t="shared" si="567"/>
        <v>-8.8087550121862066E-3</v>
      </c>
      <c r="AI786" s="9">
        <f t="shared" si="568"/>
        <v>-1.0246357991340006E-2</v>
      </c>
      <c r="AJ786" s="9">
        <f t="shared" si="569"/>
        <v>-1.0430673341038371E-2</v>
      </c>
      <c r="AK786" s="9">
        <f t="shared" si="541"/>
        <v>-6.2591294612175498E-3</v>
      </c>
      <c r="AL786" s="9">
        <f t="shared" si="542"/>
        <v>-1.6122765281488748E-3</v>
      </c>
      <c r="AQ786" s="1">
        <f t="shared" si="570"/>
        <v>43956</v>
      </c>
      <c r="AR786" s="12">
        <f t="shared" si="543"/>
        <v>1.4047547286680231E-4</v>
      </c>
      <c r="AS786" s="12">
        <f t="shared" si="544"/>
        <v>1.471616109936997E-5</v>
      </c>
      <c r="AT786" s="12">
        <f t="shared" si="545"/>
        <v>1.4153363306312721E-5</v>
      </c>
      <c r="AU786" s="12">
        <f t="shared" si="546"/>
        <v>1.657772032853936E-4</v>
      </c>
      <c r="AV786" s="12">
        <f t="shared" si="547"/>
        <v>7.7594164864715619E-5</v>
      </c>
      <c r="AW786" s="12">
        <f t="shared" si="548"/>
        <v>1.049878520866972E-4</v>
      </c>
      <c r="AX786" s="12">
        <f t="shared" si="549"/>
        <v>1.0879894634744856E-4</v>
      </c>
      <c r="AY786" s="12">
        <f t="shared" si="550"/>
        <v>3.9176701612281496E-5</v>
      </c>
      <c r="AZ786" s="12">
        <f t="shared" si="551"/>
        <v>2.5994356032197895E-6</v>
      </c>
      <c r="BE786" s="1">
        <f t="shared" si="571"/>
        <v>43956</v>
      </c>
      <c r="BF786" s="4">
        <f>lambda!$C$1*BF785</f>
        <v>1.5613251133957133E-5</v>
      </c>
      <c r="BG786" s="12">
        <f t="shared" si="572"/>
        <v>2.1932788360307659E-9</v>
      </c>
      <c r="BH786" s="12">
        <f t="shared" si="573"/>
        <v>2.2976711897223402E-10</v>
      </c>
      <c r="BI786" s="12">
        <f t="shared" si="574"/>
        <v>2.2098001569159437E-10</v>
      </c>
      <c r="BJ786" s="12">
        <f t="shared" si="575"/>
        <v>2.588321107179914E-9</v>
      </c>
      <c r="BK786" s="12">
        <f t="shared" si="576"/>
        <v>1.2114971825624778E-9</v>
      </c>
      <c r="BL786" s="12">
        <f t="shared" si="577"/>
        <v>1.6392017006443489E-9</v>
      </c>
      <c r="BM786" s="12">
        <f t="shared" si="578"/>
        <v>1.6987052724326427E-9</v>
      </c>
      <c r="BN786" s="12">
        <f t="shared" si="579"/>
        <v>6.1167568087265434E-10</v>
      </c>
      <c r="BO786" s="12">
        <f t="shared" si="580"/>
        <v>4.0585640879619924E-11</v>
      </c>
    </row>
    <row r="787" spans="1:67" x14ac:dyDescent="0.25">
      <c r="A787" s="1">
        <v>43955</v>
      </c>
      <c r="B787" s="33">
        <v>4.92</v>
      </c>
      <c r="C787" s="33">
        <v>4.96</v>
      </c>
      <c r="D787" s="33">
        <v>5.01</v>
      </c>
      <c r="E787" s="33">
        <v>5.0599999999999996</v>
      </c>
      <c r="F787" s="33">
        <v>5.24</v>
      </c>
      <c r="G787" s="33">
        <v>5.4</v>
      </c>
      <c r="H787" s="33">
        <v>5.67</v>
      </c>
      <c r="I787" s="33">
        <v>5.9</v>
      </c>
      <c r="J787" s="33">
        <v>6.18</v>
      </c>
      <c r="K787" s="33">
        <v>6.44</v>
      </c>
      <c r="L787" s="33">
        <v>6.57</v>
      </c>
      <c r="M787" s="33">
        <v>6.7</v>
      </c>
      <c r="O787" s="1">
        <f t="shared" si="552"/>
        <v>43955</v>
      </c>
      <c r="P787" s="6">
        <f t="shared" si="553"/>
        <v>4.9089084733883404</v>
      </c>
      <c r="Q787" s="6">
        <f t="shared" si="554"/>
        <v>5.0149685480649353</v>
      </c>
      <c r="R787" s="6">
        <f t="shared" si="555"/>
        <v>5.1113341029465964</v>
      </c>
      <c r="S787" s="6">
        <f t="shared" si="556"/>
        <v>5.4203083952027553</v>
      </c>
      <c r="T787" s="6">
        <f t="shared" si="557"/>
        <v>5.7207301303740188</v>
      </c>
      <c r="U787" s="6">
        <f t="shared" si="558"/>
        <v>6.2609043492521721</v>
      </c>
      <c r="V787" s="6">
        <f t="shared" si="559"/>
        <v>6.6869626936737037</v>
      </c>
      <c r="W787" s="6">
        <f t="shared" si="560"/>
        <v>7.3142036222468327</v>
      </c>
      <c r="X787" s="6">
        <f t="shared" si="561"/>
        <v>8.0011439220776968</v>
      </c>
      <c r="AC787" s="1">
        <f t="shared" si="562"/>
        <v>43955</v>
      </c>
      <c r="AD787" s="9">
        <f t="shared" si="563"/>
        <v>-2.1363457251464806E-2</v>
      </c>
      <c r="AE787" s="9">
        <f t="shared" si="564"/>
        <v>-1.7129798707932964E-2</v>
      </c>
      <c r="AF787" s="9">
        <f t="shared" si="565"/>
        <v>-1.3084228503714679E-2</v>
      </c>
      <c r="AG787" s="9">
        <f t="shared" si="566"/>
        <v>-7.3352624269520895E-3</v>
      </c>
      <c r="AH787" s="9">
        <f t="shared" si="567"/>
        <v>8.8349510579251948E-3</v>
      </c>
      <c r="AI787" s="9">
        <f t="shared" si="568"/>
        <v>3.4254829249439063E-3</v>
      </c>
      <c r="AJ787" s="9">
        <f t="shared" si="569"/>
        <v>4.0181072598654824E-3</v>
      </c>
      <c r="AK787" s="9">
        <f t="shared" si="541"/>
        <v>5.2454040054897288E-3</v>
      </c>
      <c r="AL787" s="9">
        <f t="shared" si="542"/>
        <v>6.5839905674562483E-3</v>
      </c>
      <c r="AQ787" s="1">
        <f t="shared" si="570"/>
        <v>43955</v>
      </c>
      <c r="AR787" s="12">
        <f t="shared" si="543"/>
        <v>4.5639730573516422E-4</v>
      </c>
      <c r="AS787" s="12">
        <f t="shared" si="544"/>
        <v>2.9343000377430185E-4</v>
      </c>
      <c r="AT787" s="12">
        <f t="shared" si="545"/>
        <v>1.7119703553741968E-4</v>
      </c>
      <c r="AU787" s="12">
        <f t="shared" si="546"/>
        <v>5.3806074872255056E-5</v>
      </c>
      <c r="AV787" s="12">
        <f t="shared" si="547"/>
        <v>7.8056360195933518E-5</v>
      </c>
      <c r="AW787" s="12">
        <f t="shared" si="548"/>
        <v>1.1733933269082259E-5</v>
      </c>
      <c r="AX787" s="12">
        <f t="shared" si="549"/>
        <v>1.6145185951783694E-5</v>
      </c>
      <c r="AY787" s="12">
        <f t="shared" si="550"/>
        <v>2.7514263180807691E-5</v>
      </c>
      <c r="AZ787" s="12">
        <f t="shared" si="551"/>
        <v>4.334893179235285E-5</v>
      </c>
      <c r="BE787" s="1">
        <f t="shared" si="571"/>
        <v>43955</v>
      </c>
      <c r="BF787" s="4">
        <f>lambda!$C$1*BF786</f>
        <v>1.5489336442417793E-5</v>
      </c>
      <c r="BG787" s="12">
        <f t="shared" si="572"/>
        <v>7.0692914199449745E-9</v>
      </c>
      <c r="BH787" s="12">
        <f t="shared" si="573"/>
        <v>4.5450360507600841E-9</v>
      </c>
      <c r="BI787" s="12">
        <f t="shared" si="574"/>
        <v>2.6517284813836487E-9</v>
      </c>
      <c r="BJ787" s="12">
        <f t="shared" si="575"/>
        <v>8.3342039634228056E-10</v>
      </c>
      <c r="BK787" s="12">
        <f t="shared" si="576"/>
        <v>1.2090412245453627E-9</v>
      </c>
      <c r="BL787" s="12">
        <f t="shared" si="577"/>
        <v>1.8175084019769437E-10</v>
      </c>
      <c r="BM787" s="12">
        <f t="shared" si="578"/>
        <v>2.5007821713257495E-10</v>
      </c>
      <c r="BN787" s="12">
        <f t="shared" si="579"/>
        <v>4.2617767937275869E-10</v>
      </c>
      <c r="BO787" s="12">
        <f t="shared" si="580"/>
        <v>6.7144618895117425E-10</v>
      </c>
    </row>
    <row r="788" spans="1:67" x14ac:dyDescent="0.25">
      <c r="A788" s="1">
        <v>43951</v>
      </c>
      <c r="B788" s="33">
        <v>5.05</v>
      </c>
      <c r="C788" s="33">
        <v>5.08</v>
      </c>
      <c r="D788" s="33">
        <v>5.12</v>
      </c>
      <c r="E788" s="33">
        <v>5.16</v>
      </c>
      <c r="F788" s="33">
        <v>5.31</v>
      </c>
      <c r="G788" s="33">
        <v>5.43</v>
      </c>
      <c r="H788" s="33">
        <v>5.68</v>
      </c>
      <c r="I788" s="33">
        <v>5.9</v>
      </c>
      <c r="J788" s="33">
        <v>6.17</v>
      </c>
      <c r="K788" s="33">
        <v>6.42</v>
      </c>
      <c r="L788" s="33">
        <v>6.56</v>
      </c>
      <c r="M788" s="33">
        <v>6.7</v>
      </c>
      <c r="O788" s="1">
        <f t="shared" si="552"/>
        <v>43951</v>
      </c>
      <c r="P788" s="6">
        <f t="shared" si="553"/>
        <v>5.0149079559590248</v>
      </c>
      <c r="Q788" s="6">
        <f t="shared" si="554"/>
        <v>5.1016139401968807</v>
      </c>
      <c r="R788" s="6">
        <f t="shared" si="555"/>
        <v>5.178651403404988</v>
      </c>
      <c r="S788" s="6">
        <f t="shared" si="556"/>
        <v>5.46021395968046</v>
      </c>
      <c r="T788" s="6">
        <f t="shared" si="557"/>
        <v>5.6704103732665434</v>
      </c>
      <c r="U788" s="6">
        <f t="shared" si="558"/>
        <v>6.239494418919711</v>
      </c>
      <c r="V788" s="6">
        <f t="shared" si="559"/>
        <v>6.6601476692277899</v>
      </c>
      <c r="W788" s="6">
        <f t="shared" si="560"/>
        <v>7.2759381160267589</v>
      </c>
      <c r="X788" s="6">
        <f t="shared" si="561"/>
        <v>7.948637506512898</v>
      </c>
      <c r="AC788" s="1">
        <f t="shared" si="562"/>
        <v>43951</v>
      </c>
      <c r="AD788" s="9">
        <f t="shared" si="563"/>
        <v>-1.9202633266573069E-3</v>
      </c>
      <c r="AE788" s="9">
        <f t="shared" si="564"/>
        <v>0</v>
      </c>
      <c r="AF788" s="9">
        <f t="shared" si="565"/>
        <v>7.4679246850723885E-3</v>
      </c>
      <c r="AG788" s="9">
        <f t="shared" si="566"/>
        <v>5.5145145085133901E-3</v>
      </c>
      <c r="AH788" s="9">
        <f t="shared" si="567"/>
        <v>-1.7745485865929484E-3</v>
      </c>
      <c r="AI788" s="9">
        <f t="shared" si="568"/>
        <v>5.9808093064608672E-3</v>
      </c>
      <c r="AJ788" s="9">
        <f t="shared" si="569"/>
        <v>3.2014441805342337E-3</v>
      </c>
      <c r="AK788" s="9">
        <f t="shared" si="541"/>
        <v>-2.1201503843422931E-3</v>
      </c>
      <c r="AL788" s="9">
        <f t="shared" si="542"/>
        <v>-8.2434489269821044E-3</v>
      </c>
      <c r="AQ788" s="1">
        <f t="shared" si="570"/>
        <v>43951</v>
      </c>
      <c r="AR788" s="12">
        <f t="shared" si="543"/>
        <v>3.6874112437049867E-6</v>
      </c>
      <c r="AS788" s="12">
        <f t="shared" si="544"/>
        <v>0</v>
      </c>
      <c r="AT788" s="12">
        <f t="shared" si="545"/>
        <v>5.5769899101913534E-5</v>
      </c>
      <c r="AU788" s="12">
        <f t="shared" si="546"/>
        <v>3.0409870264604676E-5</v>
      </c>
      <c r="AV788" s="12">
        <f t="shared" si="547"/>
        <v>3.1490226861790308E-6</v>
      </c>
      <c r="AW788" s="12">
        <f t="shared" si="548"/>
        <v>3.5770079960248917E-5</v>
      </c>
      <c r="AX788" s="12">
        <f t="shared" si="549"/>
        <v>1.0249244841076512E-5</v>
      </c>
      <c r="AY788" s="12">
        <f t="shared" si="550"/>
        <v>4.4950376522267735E-6</v>
      </c>
      <c r="AZ788" s="12">
        <f t="shared" si="551"/>
        <v>6.7954450211762409E-5</v>
      </c>
      <c r="BE788" s="1">
        <f t="shared" si="571"/>
        <v>43951</v>
      </c>
      <c r="BF788" s="4">
        <f>lambda!$C$1*BF787</f>
        <v>1.5366405200811304E-5</v>
      </c>
      <c r="BG788" s="12">
        <f t="shared" si="572"/>
        <v>5.6662255312798385E-11</v>
      </c>
      <c r="BH788" s="12">
        <f t="shared" si="573"/>
        <v>0</v>
      </c>
      <c r="BI788" s="12">
        <f t="shared" si="574"/>
        <v>8.5698286760836581E-10</v>
      </c>
      <c r="BJ788" s="12">
        <f t="shared" si="575"/>
        <v>4.6729038859001835E-10</v>
      </c>
      <c r="BK788" s="12">
        <f t="shared" si="576"/>
        <v>4.8389158582374241E-11</v>
      </c>
      <c r="BL788" s="12">
        <f t="shared" si="577"/>
        <v>5.4965754273460518E-10</v>
      </c>
      <c r="BM788" s="12">
        <f t="shared" si="578"/>
        <v>1.5749404923030654E-10</v>
      </c>
      <c r="BN788" s="12">
        <f t="shared" si="579"/>
        <v>6.9072569957020132E-11</v>
      </c>
      <c r="BO788" s="12">
        <f t="shared" si="580"/>
        <v>1.0442156171522987E-9</v>
      </c>
    </row>
    <row r="789" spans="1:67" x14ac:dyDescent="0.25">
      <c r="A789" s="1">
        <v>43950</v>
      </c>
      <c r="B789" s="33">
        <v>5.04</v>
      </c>
      <c r="C789" s="33">
        <v>5.08</v>
      </c>
      <c r="D789" s="33">
        <v>5.12</v>
      </c>
      <c r="E789" s="33">
        <v>5.15</v>
      </c>
      <c r="F789" s="33">
        <v>5.29</v>
      </c>
      <c r="G789" s="33">
        <v>5.42</v>
      </c>
      <c r="H789" s="33">
        <v>5.66</v>
      </c>
      <c r="I789" s="33">
        <v>5.88</v>
      </c>
      <c r="J789" s="33">
        <v>6.16</v>
      </c>
      <c r="K789" s="33">
        <v>6.43</v>
      </c>
      <c r="L789" s="33">
        <v>6.58</v>
      </c>
      <c r="M789" s="33">
        <v>6.74</v>
      </c>
      <c r="O789" s="1">
        <f t="shared" si="552"/>
        <v>43950</v>
      </c>
      <c r="P789" s="6">
        <f t="shared" si="553"/>
        <v>5.024547151728509</v>
      </c>
      <c r="Q789" s="6">
        <f t="shared" si="554"/>
        <v>5.1016139401968807</v>
      </c>
      <c r="R789" s="6">
        <f t="shared" si="555"/>
        <v>5.140121672385245</v>
      </c>
      <c r="S789" s="6">
        <f t="shared" si="556"/>
        <v>5.430186400380399</v>
      </c>
      <c r="T789" s="6">
        <f t="shared" si="557"/>
        <v>5.680481725388753</v>
      </c>
      <c r="U789" s="6">
        <f t="shared" si="558"/>
        <v>6.2022885640974472</v>
      </c>
      <c r="V789" s="6">
        <f t="shared" si="559"/>
        <v>6.6388596725792892</v>
      </c>
      <c r="W789" s="6">
        <f t="shared" si="560"/>
        <v>7.2913805633907289</v>
      </c>
      <c r="X789" s="6">
        <f t="shared" si="561"/>
        <v>8.014432510124708</v>
      </c>
      <c r="AC789" s="1">
        <f t="shared" si="562"/>
        <v>43950</v>
      </c>
      <c r="AD789" s="9">
        <f t="shared" si="563"/>
        <v>-1.7099817395821389E-2</v>
      </c>
      <c r="AE789" s="9">
        <f t="shared" si="564"/>
        <v>-1.3115801718999842E-2</v>
      </c>
      <c r="AF789" s="9">
        <f t="shared" si="565"/>
        <v>-1.6705568601818349E-2</v>
      </c>
      <c r="AG789" s="9">
        <f t="shared" si="566"/>
        <v>-5.496386046178664E-3</v>
      </c>
      <c r="AH789" s="9">
        <f t="shared" si="567"/>
        <v>2.4124958122836371E-5</v>
      </c>
      <c r="AI789" s="9">
        <f t="shared" si="568"/>
        <v>6.0411765415805726E-3</v>
      </c>
      <c r="AJ789" s="9">
        <f t="shared" si="569"/>
        <v>4.0442221775605965E-3</v>
      </c>
      <c r="AK789" s="9">
        <f t="shared" si="541"/>
        <v>0</v>
      </c>
      <c r="AL789" s="9">
        <f t="shared" si="542"/>
        <v>4.9353948056349911E-3</v>
      </c>
      <c r="AQ789" s="1">
        <f t="shared" si="570"/>
        <v>43950</v>
      </c>
      <c r="AR789" s="12">
        <f t="shared" si="543"/>
        <v>2.9240375497043578E-4</v>
      </c>
      <c r="AS789" s="12">
        <f t="shared" si="544"/>
        <v>1.7202425473211922E-4</v>
      </c>
      <c r="AT789" s="12">
        <f t="shared" si="545"/>
        <v>2.7907602231005908E-4</v>
      </c>
      <c r="AU789" s="12">
        <f t="shared" si="546"/>
        <v>3.0210259568627528E-5</v>
      </c>
      <c r="AV789" s="12">
        <f t="shared" si="547"/>
        <v>5.8201360442860862E-10</v>
      </c>
      <c r="AW789" s="12">
        <f t="shared" si="548"/>
        <v>3.6495814006543406E-5</v>
      </c>
      <c r="AX789" s="12">
        <f t="shared" si="549"/>
        <v>1.6355733021472973E-5</v>
      </c>
      <c r="AY789" s="12">
        <f t="shared" si="550"/>
        <v>0</v>
      </c>
      <c r="AZ789" s="12">
        <f t="shared" si="551"/>
        <v>2.4358121887488851E-5</v>
      </c>
      <c r="BE789" s="1">
        <f t="shared" si="571"/>
        <v>43950</v>
      </c>
      <c r="BF789" s="4">
        <f>lambda!$C$1*BF788</f>
        <v>1.5244449603979469E-5</v>
      </c>
      <c r="BG789" s="12">
        <f t="shared" si="572"/>
        <v>4.4575343066611694E-9</v>
      </c>
      <c r="BH789" s="12">
        <f t="shared" si="573"/>
        <v>2.6224150819259181E-9</v>
      </c>
      <c r="BI789" s="12">
        <f t="shared" si="574"/>
        <v>4.2543603577847459E-9</v>
      </c>
      <c r="BJ789" s="12">
        <f t="shared" si="575"/>
        <v>4.6053877951708088E-10</v>
      </c>
      <c r="BK789" s="12">
        <f t="shared" si="576"/>
        <v>8.8724770615423665E-15</v>
      </c>
      <c r="BL789" s="12">
        <f t="shared" si="577"/>
        <v>5.5635859737895901E-10</v>
      </c>
      <c r="BM789" s="12">
        <f t="shared" si="578"/>
        <v>2.493341477819876E-10</v>
      </c>
      <c r="BN789" s="12">
        <f t="shared" si="579"/>
        <v>0</v>
      </c>
      <c r="BO789" s="12">
        <f t="shared" si="580"/>
        <v>3.7132616156141306E-10</v>
      </c>
    </row>
    <row r="790" spans="1:67" x14ac:dyDescent="0.25">
      <c r="A790" s="1">
        <v>43949</v>
      </c>
      <c r="B790" s="33">
        <v>5.15</v>
      </c>
      <c r="C790" s="33">
        <v>5.18</v>
      </c>
      <c r="D790" s="33">
        <v>5.21</v>
      </c>
      <c r="E790" s="33">
        <v>5.24</v>
      </c>
      <c r="F790" s="33">
        <v>5.35</v>
      </c>
      <c r="G790" s="33">
        <v>5.46</v>
      </c>
      <c r="H790" s="33">
        <v>5.67</v>
      </c>
      <c r="I790" s="33">
        <v>5.88</v>
      </c>
      <c r="J790" s="33">
        <v>6.16</v>
      </c>
      <c r="K790" s="33">
        <v>6.42</v>
      </c>
      <c r="L790" s="33">
        <v>6.56</v>
      </c>
      <c r="M790" s="33">
        <v>6.7</v>
      </c>
      <c r="O790" s="1">
        <f t="shared" si="552"/>
        <v>43949</v>
      </c>
      <c r="P790" s="6">
        <f t="shared" si="553"/>
        <v>5.1112047938733696</v>
      </c>
      <c r="Q790" s="6">
        <f t="shared" si="554"/>
        <v>5.1689664224658038</v>
      </c>
      <c r="R790" s="6">
        <f t="shared" si="555"/>
        <v>5.2267115806770015</v>
      </c>
      <c r="S790" s="6">
        <f t="shared" si="556"/>
        <v>5.4601149752945721</v>
      </c>
      <c r="T790" s="6">
        <f t="shared" si="557"/>
        <v>5.6803446856580564</v>
      </c>
      <c r="U790" s="6">
        <f t="shared" si="558"/>
        <v>6.1649323951376234</v>
      </c>
      <c r="V790" s="6">
        <f t="shared" si="559"/>
        <v>6.6120648676506129</v>
      </c>
      <c r="W790" s="6">
        <f t="shared" si="560"/>
        <v>7.2913805633907289</v>
      </c>
      <c r="X790" s="6">
        <f t="shared" si="561"/>
        <v>7.9749755694255953</v>
      </c>
      <c r="AC790" s="1">
        <f t="shared" si="562"/>
        <v>43949</v>
      </c>
      <c r="AD790" s="9">
        <f t="shared" si="563"/>
        <v>-1.8827758360510042E-3</v>
      </c>
      <c r="AE790" s="9">
        <f t="shared" si="564"/>
        <v>0</v>
      </c>
      <c r="AF790" s="9">
        <f t="shared" si="565"/>
        <v>-7.3399628646881564E-3</v>
      </c>
      <c r="AG790" s="9">
        <f t="shared" si="566"/>
        <v>-9.1239170325889598E-3</v>
      </c>
      <c r="AH790" s="9">
        <f t="shared" si="567"/>
        <v>-5.2674549335670912E-3</v>
      </c>
      <c r="AI790" s="9">
        <f t="shared" si="568"/>
        <v>-8.466743249991572E-4</v>
      </c>
      <c r="AJ790" s="9">
        <f t="shared" si="569"/>
        <v>-3.2136432186533176E-3</v>
      </c>
      <c r="AK790" s="9">
        <f t="shared" si="541"/>
        <v>7.3887339442214603E-3</v>
      </c>
      <c r="AL790" s="9">
        <f t="shared" si="542"/>
        <v>0</v>
      </c>
      <c r="AQ790" s="1">
        <f t="shared" si="570"/>
        <v>43949</v>
      </c>
      <c r="AR790" s="12">
        <f t="shared" si="543"/>
        <v>3.5448448488175579E-6</v>
      </c>
      <c r="AS790" s="12">
        <f t="shared" si="544"/>
        <v>0</v>
      </c>
      <c r="AT790" s="12">
        <f t="shared" si="545"/>
        <v>5.3875054855001165E-5</v>
      </c>
      <c r="AU790" s="12">
        <f t="shared" si="546"/>
        <v>8.3245862017566926E-5</v>
      </c>
      <c r="AV790" s="12">
        <f t="shared" si="547"/>
        <v>2.774608147716029E-5</v>
      </c>
      <c r="AW790" s="12">
        <f t="shared" si="548"/>
        <v>7.1685741261277843E-7</v>
      </c>
      <c r="AX790" s="12">
        <f t="shared" si="549"/>
        <v>1.0327502736796455E-5</v>
      </c>
      <c r="AY790" s="12">
        <f t="shared" si="550"/>
        <v>5.4593389298490421E-5</v>
      </c>
      <c r="AZ790" s="12">
        <f t="shared" si="551"/>
        <v>0</v>
      </c>
      <c r="BE790" s="1">
        <f t="shared" si="571"/>
        <v>43949</v>
      </c>
      <c r="BF790" s="4">
        <f>lambda!$C$1*BF789</f>
        <v>1.512346190870979E-5</v>
      </c>
      <c r="BG790" s="12">
        <f t="shared" si="572"/>
        <v>5.3610326043378453E-11</v>
      </c>
      <c r="BH790" s="12">
        <f t="shared" si="573"/>
        <v>0</v>
      </c>
      <c r="BI790" s="12">
        <f t="shared" si="574"/>
        <v>8.1477733992926054E-10</v>
      </c>
      <c r="BJ790" s="12">
        <f t="shared" si="575"/>
        <v>1.2589656232803845E-9</v>
      </c>
      <c r="BK790" s="12">
        <f t="shared" si="576"/>
        <v>4.1961680633579193E-10</v>
      </c>
      <c r="BL790" s="12">
        <f t="shared" si="577"/>
        <v>1.0841365773625611E-11</v>
      </c>
      <c r="BM790" s="12">
        <f t="shared" si="578"/>
        <v>1.5618759425203731E-10</v>
      </c>
      <c r="BN790" s="12">
        <f t="shared" si="579"/>
        <v>8.2564104352308458E-10</v>
      </c>
      <c r="BO790" s="12">
        <f t="shared" si="580"/>
        <v>0</v>
      </c>
    </row>
    <row r="791" spans="1:67" x14ac:dyDescent="0.25">
      <c r="A791" s="1">
        <v>43948</v>
      </c>
      <c r="B791" s="33">
        <v>5.14</v>
      </c>
      <c r="C791" s="33">
        <v>5.18</v>
      </c>
      <c r="D791" s="33">
        <v>5.21</v>
      </c>
      <c r="E791" s="33">
        <v>5.25</v>
      </c>
      <c r="F791" s="33">
        <v>5.38</v>
      </c>
      <c r="G791" s="33">
        <v>5.49</v>
      </c>
      <c r="H791" s="33">
        <v>5.69</v>
      </c>
      <c r="I791" s="33">
        <v>5.9</v>
      </c>
      <c r="J791" s="33">
        <v>6.16</v>
      </c>
      <c r="K791" s="33">
        <v>6.42</v>
      </c>
      <c r="L791" s="33">
        <v>6.56</v>
      </c>
      <c r="M791" s="33">
        <v>6.71</v>
      </c>
      <c r="O791" s="1">
        <f t="shared" si="552"/>
        <v>43948</v>
      </c>
      <c r="P791" s="6">
        <f t="shared" si="553"/>
        <v>5.1208371116545415</v>
      </c>
      <c r="Q791" s="6">
        <f t="shared" si="554"/>
        <v>5.1689664224658038</v>
      </c>
      <c r="R791" s="6">
        <f t="shared" si="555"/>
        <v>5.2652165893791292</v>
      </c>
      <c r="S791" s="6">
        <f t="shared" si="556"/>
        <v>5.5101605700712764</v>
      </c>
      <c r="T791" s="6">
        <f t="shared" si="557"/>
        <v>5.7103445874974179</v>
      </c>
      <c r="U791" s="6">
        <f t="shared" si="558"/>
        <v>6.1701542954244459</v>
      </c>
      <c r="V791" s="6">
        <f t="shared" si="559"/>
        <v>6.6333478647367823</v>
      </c>
      <c r="W791" s="6">
        <f t="shared" si="560"/>
        <v>7.2377050336200313</v>
      </c>
      <c r="X791" s="6">
        <f t="shared" si="561"/>
        <v>7.9749755694255953</v>
      </c>
      <c r="AC791" s="1">
        <f t="shared" si="562"/>
        <v>43948</v>
      </c>
      <c r="AD791" s="9">
        <f t="shared" si="563"/>
        <v>9.4458275476319419E-3</v>
      </c>
      <c r="AE791" s="9">
        <f t="shared" si="564"/>
        <v>7.4750084200895829E-3</v>
      </c>
      <c r="AF791" s="9">
        <f t="shared" si="565"/>
        <v>1.4728906941126284E-2</v>
      </c>
      <c r="AG791" s="9">
        <f t="shared" si="566"/>
        <v>9.1155525746168063E-3</v>
      </c>
      <c r="AH791" s="9">
        <f t="shared" si="567"/>
        <v>8.7945694664421873E-3</v>
      </c>
      <c r="AI791" s="9">
        <f t="shared" si="568"/>
        <v>-2.572984605851693E-5</v>
      </c>
      <c r="AJ791" s="9">
        <f t="shared" si="569"/>
        <v>4.824118733347856E-3</v>
      </c>
      <c r="AK791" s="9">
        <f t="shared" si="541"/>
        <v>-5.8228769624867321E-3</v>
      </c>
      <c r="AL791" s="9">
        <f t="shared" si="542"/>
        <v>1.6410797037866767E-3</v>
      </c>
      <c r="AQ791" s="1">
        <f t="shared" si="570"/>
        <v>43948</v>
      </c>
      <c r="AR791" s="12">
        <f t="shared" si="543"/>
        <v>8.9223658059602465E-5</v>
      </c>
      <c r="AS791" s="12">
        <f t="shared" si="544"/>
        <v>5.587575088041016E-5</v>
      </c>
      <c r="AT791" s="12">
        <f t="shared" si="545"/>
        <v>2.1694069968035805E-4</v>
      </c>
      <c r="AU791" s="12">
        <f t="shared" si="546"/>
        <v>8.3093298740603082E-5</v>
      </c>
      <c r="AV791" s="12">
        <f t="shared" si="547"/>
        <v>7.734445210007722E-5</v>
      </c>
      <c r="AW791" s="12">
        <f t="shared" si="548"/>
        <v>6.6202497819497921E-10</v>
      </c>
      <c r="AX791" s="12">
        <f t="shared" si="549"/>
        <v>2.3272121553437722E-5</v>
      </c>
      <c r="AY791" s="12">
        <f t="shared" si="550"/>
        <v>3.3905896120258715E-5</v>
      </c>
      <c r="AZ791" s="12">
        <f t="shared" si="551"/>
        <v>2.6931425941805665E-6</v>
      </c>
      <c r="BE791" s="1">
        <f t="shared" si="571"/>
        <v>43948</v>
      </c>
      <c r="BF791" s="4">
        <f>lambda!$C$1*BF790</f>
        <v>1.500343443324384E-5</v>
      </c>
      <c r="BG791" s="12">
        <f t="shared" si="572"/>
        <v>1.3386613035914139E-9</v>
      </c>
      <c r="BH791" s="12">
        <f t="shared" si="573"/>
        <v>8.3832816474250057E-10</v>
      </c>
      <c r="BI791" s="12">
        <f t="shared" si="574"/>
        <v>3.2548555635562949E-9</v>
      </c>
      <c r="BJ791" s="12">
        <f t="shared" si="575"/>
        <v>1.2466848594965812E-9</v>
      </c>
      <c r="BK791" s="12">
        <f t="shared" si="576"/>
        <v>1.1604324158586774E-9</v>
      </c>
      <c r="BL791" s="12">
        <f t="shared" si="577"/>
        <v>9.9326483535180527E-15</v>
      </c>
      <c r="BM791" s="12">
        <f t="shared" si="578"/>
        <v>3.4916174984948363E-10</v>
      </c>
      <c r="BN791" s="12">
        <f t="shared" si="579"/>
        <v>5.087048893406783E-10</v>
      </c>
      <c r="BO791" s="12">
        <f t="shared" si="580"/>
        <v>4.0406388331164351E-11</v>
      </c>
    </row>
    <row r="792" spans="1:67" x14ac:dyDescent="0.25">
      <c r="A792" s="1">
        <v>43945</v>
      </c>
      <c r="B792" s="33">
        <v>5.1100000000000003</v>
      </c>
      <c r="C792" s="33">
        <v>5.14</v>
      </c>
      <c r="D792" s="33">
        <v>5.17</v>
      </c>
      <c r="E792" s="33">
        <v>5.2</v>
      </c>
      <c r="F792" s="33">
        <v>5.33</v>
      </c>
      <c r="G792" s="33">
        <v>5.44</v>
      </c>
      <c r="H792" s="33">
        <v>5.66</v>
      </c>
      <c r="I792" s="33">
        <v>5.87</v>
      </c>
      <c r="J792" s="33">
        <v>6.15</v>
      </c>
      <c r="K792" s="33">
        <v>6.41</v>
      </c>
      <c r="L792" s="33">
        <v>6.54</v>
      </c>
      <c r="M792" s="33">
        <v>6.7</v>
      </c>
      <c r="O792" s="1">
        <f t="shared" si="552"/>
        <v>43945</v>
      </c>
      <c r="P792" s="6">
        <f t="shared" si="553"/>
        <v>5.0726942997039615</v>
      </c>
      <c r="Q792" s="6">
        <f t="shared" si="554"/>
        <v>5.1304724057243511</v>
      </c>
      <c r="R792" s="6">
        <f t="shared" si="555"/>
        <v>5.188234030398764</v>
      </c>
      <c r="S792" s="6">
        <f t="shared" si="556"/>
        <v>5.4601606463878127</v>
      </c>
      <c r="T792" s="6">
        <f t="shared" si="557"/>
        <v>5.6603447511295535</v>
      </c>
      <c r="U792" s="6">
        <f t="shared" si="558"/>
        <v>6.1703130545870399</v>
      </c>
      <c r="V792" s="6">
        <f t="shared" si="559"/>
        <v>6.6014248691079409</v>
      </c>
      <c r="W792" s="6">
        <f t="shared" si="560"/>
        <v>7.2799722384626913</v>
      </c>
      <c r="X792" s="6">
        <f t="shared" si="561"/>
        <v>7.9618987318815737</v>
      </c>
      <c r="AC792" s="1">
        <f t="shared" si="562"/>
        <v>43945</v>
      </c>
      <c r="AD792" s="9">
        <f t="shared" si="563"/>
        <v>-2.9902349535945845E-2</v>
      </c>
      <c r="AE792" s="9">
        <f t="shared" si="564"/>
        <v>-2.95580666603866E-2</v>
      </c>
      <c r="AF792" s="9">
        <f t="shared" si="565"/>
        <v>-2.9221436926827854E-2</v>
      </c>
      <c r="AG792" s="9">
        <f t="shared" si="566"/>
        <v>-1.8136967003413995E-2</v>
      </c>
      <c r="AH792" s="9">
        <f t="shared" si="567"/>
        <v>-1.2270953663474674E-2</v>
      </c>
      <c r="AI792" s="9">
        <f t="shared" si="568"/>
        <v>-1.0231116780010574E-2</v>
      </c>
      <c r="AJ792" s="9">
        <f t="shared" si="569"/>
        <v>-8.8002999015054772E-3</v>
      </c>
      <c r="AK792" s="9">
        <f t="shared" si="541"/>
        <v>-1.2466851447930581E-2</v>
      </c>
      <c r="AL792" s="9">
        <f t="shared" si="542"/>
        <v>-8.1610758510697566E-3</v>
      </c>
      <c r="AQ792" s="1">
        <f t="shared" si="570"/>
        <v>43945</v>
      </c>
      <c r="AR792" s="12">
        <f t="shared" si="543"/>
        <v>8.9415050776988064E-4</v>
      </c>
      <c r="AS792" s="12">
        <f t="shared" si="544"/>
        <v>8.7367930469985783E-4</v>
      </c>
      <c r="AT792" s="12">
        <f t="shared" si="545"/>
        <v>8.5389237606857849E-4</v>
      </c>
      <c r="AU792" s="12">
        <f t="shared" si="546"/>
        <v>3.2894957208292805E-4</v>
      </c>
      <c r="AV792" s="12">
        <f t="shared" si="547"/>
        <v>1.5057630381114253E-4</v>
      </c>
      <c r="AW792" s="12">
        <f t="shared" si="548"/>
        <v>1.0467575056621393E-4</v>
      </c>
      <c r="AX792" s="12">
        <f t="shared" si="549"/>
        <v>7.7445278356437307E-5</v>
      </c>
      <c r="AY792" s="12">
        <f t="shared" si="550"/>
        <v>1.5542238502476883E-4</v>
      </c>
      <c r="AZ792" s="12">
        <f t="shared" si="551"/>
        <v>6.6603159046913957E-5</v>
      </c>
      <c r="BE792" s="1">
        <f t="shared" si="571"/>
        <v>43945</v>
      </c>
      <c r="BF792" s="4">
        <f>lambda!$C$1*BF791</f>
        <v>1.4884359556789524E-5</v>
      </c>
      <c r="BG792" s="12">
        <f t="shared" si="572"/>
        <v>1.3308857655532828E-8</v>
      </c>
      <c r="BH792" s="12">
        <f t="shared" si="573"/>
        <v>1.3004156908478556E-8</v>
      </c>
      <c r="BI792" s="12">
        <f t="shared" si="574"/>
        <v>1.270964114820606E-8</v>
      </c>
      <c r="BJ792" s="12">
        <f t="shared" si="575"/>
        <v>4.8962037069343544E-9</v>
      </c>
      <c r="BK792" s="12">
        <f t="shared" si="576"/>
        <v>2.2412318466574222E-9</v>
      </c>
      <c r="BL792" s="12">
        <f t="shared" si="577"/>
        <v>1.5580315083043428E-9</v>
      </c>
      <c r="BM792" s="12">
        <f t="shared" si="578"/>
        <v>1.1527233690328625E-9</v>
      </c>
      <c r="BN792" s="12">
        <f t="shared" si="579"/>
        <v>2.3133626618824387E-9</v>
      </c>
      <c r="BO792" s="12">
        <f t="shared" si="580"/>
        <v>9.9134536687230639E-10</v>
      </c>
    </row>
    <row r="793" spans="1:67" x14ac:dyDescent="0.25">
      <c r="A793" s="1">
        <v>43944</v>
      </c>
      <c r="B793" s="33">
        <v>5.27</v>
      </c>
      <c r="C793" s="33">
        <v>5.3</v>
      </c>
      <c r="D793" s="33">
        <v>5.33</v>
      </c>
      <c r="E793" s="33">
        <v>5.36</v>
      </c>
      <c r="F793" s="33">
        <v>5.46</v>
      </c>
      <c r="G793" s="33">
        <v>5.55</v>
      </c>
      <c r="H793" s="33">
        <v>5.75</v>
      </c>
      <c r="I793" s="33">
        <v>5.95</v>
      </c>
      <c r="J793" s="33">
        <v>6.23</v>
      </c>
      <c r="K793" s="33">
        <v>6.48</v>
      </c>
      <c r="L793" s="33">
        <v>6.62</v>
      </c>
      <c r="M793" s="33">
        <v>6.77</v>
      </c>
      <c r="O793" s="1">
        <f t="shared" si="552"/>
        <v>43944</v>
      </c>
      <c r="P793" s="6">
        <f t="shared" si="553"/>
        <v>5.2266704287767141</v>
      </c>
      <c r="Q793" s="6">
        <f t="shared" si="554"/>
        <v>5.2843826908023139</v>
      </c>
      <c r="R793" s="6">
        <f t="shared" si="555"/>
        <v>5.3420785152717087</v>
      </c>
      <c r="S793" s="6">
        <f t="shared" si="556"/>
        <v>5.5600949126803245</v>
      </c>
      <c r="T793" s="6">
        <f t="shared" si="557"/>
        <v>5.730230484663168</v>
      </c>
      <c r="U793" s="6">
        <f t="shared" si="558"/>
        <v>6.2337662932649192</v>
      </c>
      <c r="V793" s="6">
        <f t="shared" si="559"/>
        <v>6.6597757638369615</v>
      </c>
      <c r="W793" s="6">
        <f t="shared" si="560"/>
        <v>7.371298664553823</v>
      </c>
      <c r="X793" s="6">
        <f t="shared" si="561"/>
        <v>8.0271422579150276</v>
      </c>
      <c r="AC793" s="1">
        <f t="shared" si="562"/>
        <v>43944</v>
      </c>
      <c r="AD793" s="9">
        <f t="shared" si="563"/>
        <v>-2.1833873581241871E-2</v>
      </c>
      <c r="AE793" s="9">
        <f t="shared" si="564"/>
        <v>-1.980708739509416E-2</v>
      </c>
      <c r="AF793" s="9">
        <f t="shared" si="565"/>
        <v>-1.2505450778730694E-2</v>
      </c>
      <c r="AG793" s="9">
        <f t="shared" si="566"/>
        <v>-1.4282504825577089E-2</v>
      </c>
      <c r="AH793" s="9">
        <f t="shared" si="567"/>
        <v>-1.5584075241707658E-2</v>
      </c>
      <c r="AI793" s="9">
        <f t="shared" si="568"/>
        <v>-2.3578088842874483E-2</v>
      </c>
      <c r="AJ793" s="9">
        <f t="shared" si="569"/>
        <v>-2.2954383035765663E-2</v>
      </c>
      <c r="AK793" s="9">
        <f t="shared" si="541"/>
        <v>2.1875088778750928E-3</v>
      </c>
      <c r="AL793" s="9">
        <f t="shared" si="542"/>
        <v>1.6981719246887427E-3</v>
      </c>
      <c r="AQ793" s="1">
        <f t="shared" si="570"/>
        <v>43944</v>
      </c>
      <c r="AR793" s="12">
        <f t="shared" si="543"/>
        <v>4.7671803556165171E-4</v>
      </c>
      <c r="AS793" s="12">
        <f t="shared" si="544"/>
        <v>3.9232071107689792E-4</v>
      </c>
      <c r="AT793" s="12">
        <f t="shared" si="545"/>
        <v>1.5638629917925613E-4</v>
      </c>
      <c r="AU793" s="12">
        <f t="shared" si="546"/>
        <v>2.0398994409263283E-4</v>
      </c>
      <c r="AV793" s="12">
        <f t="shared" si="547"/>
        <v>2.428634011392056E-4</v>
      </c>
      <c r="AW793" s="12">
        <f t="shared" si="548"/>
        <v>5.559262734824822E-4</v>
      </c>
      <c r="AX793" s="12">
        <f t="shared" si="549"/>
        <v>5.269037005526465E-4</v>
      </c>
      <c r="AY793" s="12">
        <f t="shared" si="550"/>
        <v>4.7851950907823477E-6</v>
      </c>
      <c r="AZ793" s="12">
        <f t="shared" si="551"/>
        <v>2.8837878858010689E-6</v>
      </c>
      <c r="BE793" s="1">
        <f t="shared" si="571"/>
        <v>43944</v>
      </c>
      <c r="BF793" s="4">
        <f>lambda!$C$1*BF792</f>
        <v>1.4766229719037226E-5</v>
      </c>
      <c r="BG793" s="12">
        <f t="shared" si="572"/>
        <v>7.0393280243115071E-9</v>
      </c>
      <c r="BH793" s="12">
        <f t="shared" si="573"/>
        <v>5.7930977432975076E-9</v>
      </c>
      <c r="BI793" s="12">
        <f t="shared" si="574"/>
        <v>2.3092360185909787E-9</v>
      </c>
      <c r="BJ793" s="12">
        <f t="shared" si="575"/>
        <v>3.0121623748453772E-9</v>
      </c>
      <c r="BK793" s="12">
        <f t="shared" si="576"/>
        <v>3.5861767715681971E-9</v>
      </c>
      <c r="BL793" s="12">
        <f t="shared" si="577"/>
        <v>8.208935061090645E-9</v>
      </c>
      <c r="BM793" s="12">
        <f t="shared" si="578"/>
        <v>7.7803810821711806E-9</v>
      </c>
      <c r="BN793" s="12">
        <f t="shared" si="579"/>
        <v>7.0659289960901339E-11</v>
      </c>
      <c r="BO793" s="12">
        <f t="shared" si="580"/>
        <v>4.2582674382715275E-11</v>
      </c>
    </row>
    <row r="794" spans="1:67" x14ac:dyDescent="0.25">
      <c r="A794" s="1">
        <v>43943</v>
      </c>
      <c r="B794" s="33">
        <v>5.37</v>
      </c>
      <c r="C794" s="33">
        <v>5.41</v>
      </c>
      <c r="D794" s="33">
        <v>5.44</v>
      </c>
      <c r="E794" s="33">
        <v>5.46</v>
      </c>
      <c r="F794" s="33">
        <v>5.55</v>
      </c>
      <c r="G794" s="33">
        <v>5.64</v>
      </c>
      <c r="H794" s="33">
        <v>5.86</v>
      </c>
      <c r="I794" s="33">
        <v>6.07</v>
      </c>
      <c r="J794" s="33">
        <v>6.31</v>
      </c>
      <c r="K794" s="33">
        <v>6.53</v>
      </c>
      <c r="L794" s="33">
        <v>6.65</v>
      </c>
      <c r="M794" s="33">
        <v>6.8</v>
      </c>
      <c r="O794" s="1">
        <f t="shared" si="552"/>
        <v>43943</v>
      </c>
      <c r="P794" s="6">
        <f t="shared" si="553"/>
        <v>5.3420438309630391</v>
      </c>
      <c r="Q794" s="6">
        <f t="shared" si="554"/>
        <v>5.3900943849188643</v>
      </c>
      <c r="R794" s="6">
        <f t="shared" si="555"/>
        <v>5.4093030758361138</v>
      </c>
      <c r="S794" s="6">
        <f t="shared" si="556"/>
        <v>5.6400768063721074</v>
      </c>
      <c r="T794" s="6">
        <f t="shared" si="557"/>
        <v>5.8202302880784096</v>
      </c>
      <c r="U794" s="6">
        <f t="shared" si="558"/>
        <v>6.38249304500762</v>
      </c>
      <c r="V794" s="6">
        <f t="shared" si="559"/>
        <v>6.8144148400136491</v>
      </c>
      <c r="W794" s="6">
        <f t="shared" si="560"/>
        <v>7.3551915069817255</v>
      </c>
      <c r="X794" s="6">
        <f t="shared" si="561"/>
        <v>8.013522358036024</v>
      </c>
      <c r="AC794" s="1">
        <f t="shared" si="562"/>
        <v>43943</v>
      </c>
      <c r="AD794" s="9">
        <f t="shared" si="563"/>
        <v>-8.9542380732473906E-3</v>
      </c>
      <c r="AE794" s="9">
        <f t="shared" si="564"/>
        <v>-1.2398881727475337E-2</v>
      </c>
      <c r="AF794" s="9">
        <f t="shared" si="565"/>
        <v>-2.2822486037959441E-2</v>
      </c>
      <c r="AG794" s="9">
        <f t="shared" si="566"/>
        <v>-2.9714853940586497E-2</v>
      </c>
      <c r="AH794" s="9">
        <f t="shared" si="567"/>
        <v>-3.0476911810085744E-2</v>
      </c>
      <c r="AI794" s="9">
        <f t="shared" si="568"/>
        <v>-1.895028222918773E-2</v>
      </c>
      <c r="AJ794" s="9">
        <f t="shared" si="569"/>
        <v>-1.4731395152879778E-2</v>
      </c>
      <c r="AK794" s="9">
        <f t="shared" si="541"/>
        <v>-1.848311679639834E-2</v>
      </c>
      <c r="AL794" s="9">
        <f t="shared" si="542"/>
        <v>-1.9460948928447193E-2</v>
      </c>
      <c r="AQ794" s="1">
        <f t="shared" si="570"/>
        <v>43943</v>
      </c>
      <c r="AR794" s="12">
        <f t="shared" si="543"/>
        <v>8.0178379472393142E-5</v>
      </c>
      <c r="AS794" s="12">
        <f t="shared" si="544"/>
        <v>1.537322680919218E-4</v>
      </c>
      <c r="AT794" s="12">
        <f t="shared" si="545"/>
        <v>5.208658689528536E-4</v>
      </c>
      <c r="AU794" s="12">
        <f t="shared" si="546"/>
        <v>8.8297254471038887E-4</v>
      </c>
      <c r="AV794" s="12">
        <f t="shared" si="547"/>
        <v>9.2884215347974392E-4</v>
      </c>
      <c r="AW794" s="12">
        <f t="shared" si="548"/>
        <v>3.5911319656586828E-4</v>
      </c>
      <c r="AX794" s="12">
        <f t="shared" si="549"/>
        <v>2.1701400315028981E-4</v>
      </c>
      <c r="AY794" s="12">
        <f t="shared" si="550"/>
        <v>3.4162560650930244E-4</v>
      </c>
      <c r="AZ794" s="12">
        <f t="shared" si="551"/>
        <v>3.7872853319562995E-4</v>
      </c>
      <c r="BE794" s="1">
        <f t="shared" si="571"/>
        <v>43943</v>
      </c>
      <c r="BF794" s="4">
        <f>lambda!$C$1*BF793</f>
        <v>1.4649037419679788E-5</v>
      </c>
      <c r="BG794" s="12">
        <f t="shared" si="572"/>
        <v>1.174536081140373E-9</v>
      </c>
      <c r="BH794" s="12">
        <f t="shared" si="573"/>
        <v>2.2520297478908078E-9</v>
      </c>
      <c r="BI794" s="12">
        <f t="shared" si="574"/>
        <v>7.6301836049243817E-9</v>
      </c>
      <c r="BJ794" s="12">
        <f t="shared" si="575"/>
        <v>1.2934697848012371E-8</v>
      </c>
      <c r="BK794" s="12">
        <f t="shared" si="576"/>
        <v>1.3606643463300725E-8</v>
      </c>
      <c r="BL794" s="12">
        <f t="shared" si="577"/>
        <v>5.2606626543942274E-9</v>
      </c>
      <c r="BM794" s="12">
        <f t="shared" si="578"/>
        <v>3.1790462527431027E-9</v>
      </c>
      <c r="BN794" s="12">
        <f t="shared" si="579"/>
        <v>5.0044862932755742E-9</v>
      </c>
      <c r="BO794" s="12">
        <f t="shared" si="580"/>
        <v>5.5480084546832217E-9</v>
      </c>
    </row>
    <row r="795" spans="1:67" x14ac:dyDescent="0.25">
      <c r="A795" s="1">
        <v>43942</v>
      </c>
      <c r="B795" s="33">
        <v>5.4</v>
      </c>
      <c r="C795" s="33">
        <v>5.45</v>
      </c>
      <c r="D795" s="33">
        <v>5.49</v>
      </c>
      <c r="E795" s="33">
        <v>5.53</v>
      </c>
      <c r="F795" s="33">
        <v>5.67</v>
      </c>
      <c r="G795" s="33">
        <v>5.78</v>
      </c>
      <c r="H795" s="33">
        <v>5.99</v>
      </c>
      <c r="I795" s="33">
        <v>6.19</v>
      </c>
      <c r="J795" s="33">
        <v>6.43</v>
      </c>
      <c r="K795" s="33">
        <v>6.65</v>
      </c>
      <c r="L795" s="33">
        <v>6.78</v>
      </c>
      <c r="M795" s="33">
        <v>6.94</v>
      </c>
      <c r="O795" s="1">
        <f t="shared" si="552"/>
        <v>43942</v>
      </c>
      <c r="P795" s="6">
        <f t="shared" si="553"/>
        <v>5.3900925620732565</v>
      </c>
      <c r="Q795" s="6">
        <f t="shared" si="554"/>
        <v>5.4573415610864373</v>
      </c>
      <c r="R795" s="6">
        <f t="shared" si="555"/>
        <v>5.5341763590013748</v>
      </c>
      <c r="S795" s="6">
        <f t="shared" si="556"/>
        <v>5.8101857291765313</v>
      </c>
      <c r="T795" s="6">
        <f t="shared" si="557"/>
        <v>6.000343641485939</v>
      </c>
      <c r="U795" s="6">
        <f t="shared" si="558"/>
        <v>6.5045963818285202</v>
      </c>
      <c r="V795" s="6">
        <f t="shared" si="559"/>
        <v>6.9155437337461212</v>
      </c>
      <c r="W795" s="6">
        <f t="shared" si="560"/>
        <v>7.4924025079329342</v>
      </c>
      <c r="X795" s="6">
        <f t="shared" si="561"/>
        <v>8.1710004740796158</v>
      </c>
      <c r="AC795" s="1">
        <f t="shared" si="562"/>
        <v>43942</v>
      </c>
      <c r="AD795" s="9">
        <f t="shared" si="563"/>
        <v>1.4366137876590537E-2</v>
      </c>
      <c r="AE795" s="9">
        <f t="shared" si="564"/>
        <v>1.7760494074026158E-2</v>
      </c>
      <c r="AF795" s="9">
        <f t="shared" si="565"/>
        <v>2.1043426380836717E-2</v>
      </c>
      <c r="AG795" s="9">
        <f t="shared" si="566"/>
        <v>2.9711656419110759E-2</v>
      </c>
      <c r="AH795" s="9">
        <f t="shared" si="567"/>
        <v>3.2196530831832305E-2</v>
      </c>
      <c r="AI795" s="9">
        <f t="shared" si="568"/>
        <v>2.9005338102490549E-2</v>
      </c>
      <c r="AJ795" s="9">
        <f t="shared" si="569"/>
        <v>2.497488418965722E-2</v>
      </c>
      <c r="AK795" s="9">
        <f t="shared" si="541"/>
        <v>2.4711500487085595E-2</v>
      </c>
      <c r="AL795" s="9">
        <f t="shared" si="542"/>
        <v>2.1075069817216824E-2</v>
      </c>
      <c r="AQ795" s="1">
        <f t="shared" si="570"/>
        <v>43942</v>
      </c>
      <c r="AR795" s="12">
        <f t="shared" si="543"/>
        <v>2.0638591748920926E-4</v>
      </c>
      <c r="AS795" s="12">
        <f t="shared" si="544"/>
        <v>3.1543514975351827E-4</v>
      </c>
      <c r="AT795" s="12">
        <f t="shared" si="545"/>
        <v>4.4282579384569468E-4</v>
      </c>
      <c r="AU795" s="12">
        <f t="shared" si="546"/>
        <v>8.8278252716728555E-4</v>
      </c>
      <c r="AV795" s="12">
        <f t="shared" si="547"/>
        <v>1.0366165976051283E-3</v>
      </c>
      <c r="AW795" s="12">
        <f t="shared" si="548"/>
        <v>8.4130963843979001E-4</v>
      </c>
      <c r="AX795" s="12">
        <f t="shared" si="549"/>
        <v>6.2374484028679021E-4</v>
      </c>
      <c r="AY795" s="12">
        <f t="shared" si="550"/>
        <v>6.1065825632323155E-4</v>
      </c>
      <c r="AZ795" s="12">
        <f t="shared" si="551"/>
        <v>4.4415856780056356E-4</v>
      </c>
      <c r="BE795" s="1">
        <f t="shared" si="571"/>
        <v>43942</v>
      </c>
      <c r="BF795" s="4">
        <f>lambda!$C$1*BF794</f>
        <v>1.4532775217936298E-5</v>
      </c>
      <c r="BG795" s="12">
        <f t="shared" si="572"/>
        <v>2.999360147018226E-9</v>
      </c>
      <c r="BH795" s="12">
        <f t="shared" si="573"/>
        <v>4.5841481272039553E-9</v>
      </c>
      <c r="BI795" s="12">
        <f t="shared" si="574"/>
        <v>6.4354877226636794E-9</v>
      </c>
      <c r="BJ795" s="12">
        <f t="shared" si="575"/>
        <v>1.2829280033643904E-8</v>
      </c>
      <c r="BK795" s="12">
        <f t="shared" si="576"/>
        <v>1.5064916000177251E-8</v>
      </c>
      <c r="BL795" s="12">
        <f t="shared" si="577"/>
        <v>1.2226563864128728E-8</v>
      </c>
      <c r="BM795" s="12">
        <f t="shared" si="578"/>
        <v>9.0647435572354983E-9</v>
      </c>
      <c r="BN795" s="12">
        <f t="shared" si="579"/>
        <v>8.8745591741224505E-9</v>
      </c>
      <c r="BO795" s="12">
        <f t="shared" si="580"/>
        <v>6.454856626966109E-9</v>
      </c>
    </row>
    <row r="796" spans="1:67" x14ac:dyDescent="0.25">
      <c r="A796" s="1">
        <v>43941</v>
      </c>
      <c r="B796" s="33">
        <v>5.34</v>
      </c>
      <c r="C796" s="33">
        <v>5.38</v>
      </c>
      <c r="D796" s="33">
        <v>5.41</v>
      </c>
      <c r="E796" s="33">
        <v>5.44</v>
      </c>
      <c r="F796" s="33">
        <v>5.54</v>
      </c>
      <c r="G796" s="33">
        <v>5.63</v>
      </c>
      <c r="H796" s="33">
        <v>5.83</v>
      </c>
      <c r="I796" s="33">
        <v>6.03</v>
      </c>
      <c r="J796" s="33">
        <v>6.27</v>
      </c>
      <c r="K796" s="33">
        <v>6.5</v>
      </c>
      <c r="L796" s="33">
        <v>6.62</v>
      </c>
      <c r="M796" s="33">
        <v>6.74</v>
      </c>
      <c r="O796" s="1">
        <f t="shared" si="552"/>
        <v>43941</v>
      </c>
      <c r="P796" s="6">
        <f t="shared" si="553"/>
        <v>5.3132113147214</v>
      </c>
      <c r="Q796" s="6">
        <f t="shared" si="554"/>
        <v>5.3612721242557448</v>
      </c>
      <c r="R796" s="6">
        <f t="shared" si="555"/>
        <v>5.4189351141563868</v>
      </c>
      <c r="S796" s="6">
        <f t="shared" si="556"/>
        <v>5.6400948406676532</v>
      </c>
      <c r="T796" s="6">
        <f t="shared" si="557"/>
        <v>5.8102303099046626</v>
      </c>
      <c r="U796" s="6">
        <f t="shared" si="558"/>
        <v>6.3186382903893108</v>
      </c>
      <c r="V796" s="6">
        <f t="shared" si="559"/>
        <v>6.7449677537915314</v>
      </c>
      <c r="W796" s="6">
        <f t="shared" si="560"/>
        <v>7.3095229205313972</v>
      </c>
      <c r="X796" s="6">
        <f t="shared" si="561"/>
        <v>8.0005979977513295</v>
      </c>
      <c r="AC796" s="1">
        <f t="shared" si="562"/>
        <v>43941</v>
      </c>
      <c r="AD796" s="9">
        <f t="shared" si="563"/>
        <v>-7.2091218662950858E-3</v>
      </c>
      <c r="AE796" s="9">
        <f t="shared" si="564"/>
        <v>-1.2467767250313195E-2</v>
      </c>
      <c r="AF796" s="9">
        <f t="shared" si="565"/>
        <v>-8.821240566391773E-3</v>
      </c>
      <c r="AG796" s="9">
        <f t="shared" si="566"/>
        <v>-1.5838472360059381E-2</v>
      </c>
      <c r="AH796" s="9">
        <f t="shared" si="567"/>
        <v>-2.7195258621588923E-2</v>
      </c>
      <c r="AI796" s="9">
        <f t="shared" si="568"/>
        <v>-3.3122344001038605E-2</v>
      </c>
      <c r="AJ796" s="9">
        <f t="shared" si="569"/>
        <v>-2.1884891654976073E-2</v>
      </c>
      <c r="AK796" s="9">
        <f t="shared" si="541"/>
        <v>-1.6507178226107949E-2</v>
      </c>
      <c r="AL796" s="9">
        <f t="shared" si="542"/>
        <v>-1.1361282048927052E-2</v>
      </c>
      <c r="AQ796" s="1">
        <f t="shared" si="570"/>
        <v>43941</v>
      </c>
      <c r="AR796" s="12">
        <f t="shared" si="543"/>
        <v>5.1971438083093938E-5</v>
      </c>
      <c r="AS796" s="12">
        <f t="shared" si="544"/>
        <v>1.5544522020798223E-4</v>
      </c>
      <c r="AT796" s="12">
        <f t="shared" si="545"/>
        <v>7.7814285130155852E-5</v>
      </c>
      <c r="AU796" s="12">
        <f t="shared" si="546"/>
        <v>2.50857206700365E-4</v>
      </c>
      <c r="AV796" s="12">
        <f t="shared" si="547"/>
        <v>7.3958209149510665E-4</v>
      </c>
      <c r="AW796" s="12">
        <f t="shared" si="548"/>
        <v>1.0970896721231381E-3</v>
      </c>
      <c r="AX796" s="12">
        <f t="shared" si="549"/>
        <v>4.7894848275004137E-4</v>
      </c>
      <c r="AY796" s="12">
        <f t="shared" si="550"/>
        <v>2.7248693298849241E-4</v>
      </c>
      <c r="AZ796" s="12">
        <f t="shared" si="551"/>
        <v>1.2907872979527207E-4</v>
      </c>
      <c r="BE796" s="1">
        <f t="shared" si="571"/>
        <v>43941</v>
      </c>
      <c r="BF796" s="4">
        <f>lambda!$C$1*BF795</f>
        <v>1.4417435732079661E-5</v>
      </c>
      <c r="BG796" s="12">
        <f t="shared" si="572"/>
        <v>7.4929486846676416E-10</v>
      </c>
      <c r="BH796" s="12">
        <f t="shared" si="573"/>
        <v>2.2411214722075543E-9</v>
      </c>
      <c r="BI796" s="12">
        <f t="shared" si="574"/>
        <v>1.1218824549017439E-9</v>
      </c>
      <c r="BJ796" s="12">
        <f t="shared" si="575"/>
        <v>3.6167176555315354E-9</v>
      </c>
      <c r="BK796" s="12">
        <f t="shared" si="576"/>
        <v>1.0662877272727759E-8</v>
      </c>
      <c r="BL796" s="12">
        <f t="shared" si="577"/>
        <v>1.5817219840163691E-8</v>
      </c>
      <c r="BM796" s="12">
        <f t="shared" si="578"/>
        <v>6.9052089690257853E-9</v>
      </c>
      <c r="BN796" s="12">
        <f t="shared" si="579"/>
        <v>3.9285628441930866E-9</v>
      </c>
      <c r="BO796" s="12">
        <f t="shared" si="580"/>
        <v>1.8609842912018111E-9</v>
      </c>
    </row>
    <row r="797" spans="1:67" x14ac:dyDescent="0.25">
      <c r="A797" s="1">
        <v>43938</v>
      </c>
      <c r="B797" s="33">
        <v>5.38</v>
      </c>
      <c r="C797" s="33">
        <v>5.42</v>
      </c>
      <c r="D797" s="33">
        <v>5.46</v>
      </c>
      <c r="E797" s="33">
        <v>5.49</v>
      </c>
      <c r="F797" s="33">
        <v>5.61</v>
      </c>
      <c r="G797" s="33">
        <v>5.73</v>
      </c>
      <c r="H797" s="33">
        <v>5.97</v>
      </c>
      <c r="I797" s="33">
        <v>6.17</v>
      </c>
      <c r="J797" s="33">
        <v>6.4</v>
      </c>
      <c r="K797" s="33">
        <v>6.61</v>
      </c>
      <c r="L797" s="33">
        <v>6.72</v>
      </c>
      <c r="M797" s="33">
        <v>6.86</v>
      </c>
      <c r="O797" s="1">
        <f t="shared" si="552"/>
        <v>43938</v>
      </c>
      <c r="P797" s="6">
        <f t="shared" si="553"/>
        <v>5.3516533025879554</v>
      </c>
      <c r="Q797" s="6">
        <f t="shared" si="554"/>
        <v>5.4285336464806377</v>
      </c>
      <c r="R797" s="6">
        <f t="shared" si="555"/>
        <v>5.4669483010055586</v>
      </c>
      <c r="S797" s="6">
        <f t="shared" si="556"/>
        <v>5.7301365058299636</v>
      </c>
      <c r="T797" s="6">
        <f t="shared" si="557"/>
        <v>5.9704092071023895</v>
      </c>
      <c r="U797" s="6">
        <f t="shared" si="558"/>
        <v>6.5314310448297501</v>
      </c>
      <c r="V797" s="6">
        <f t="shared" si="559"/>
        <v>6.8942077362485144</v>
      </c>
      <c r="W797" s="6">
        <f t="shared" si="560"/>
        <v>7.431183895251924</v>
      </c>
      <c r="X797" s="6">
        <f t="shared" si="561"/>
        <v>8.0920133627235735</v>
      </c>
      <c r="AC797" s="1">
        <f t="shared" si="562"/>
        <v>43938</v>
      </c>
      <c r="AD797" s="9">
        <f t="shared" si="563"/>
        <v>-3.0057687887224821E-2</v>
      </c>
      <c r="AE797" s="9">
        <f t="shared" si="564"/>
        <v>-3.8168780711596698E-2</v>
      </c>
      <c r="AF797" s="9">
        <f t="shared" si="565"/>
        <v>-4.7981312392830669E-2</v>
      </c>
      <c r="AG797" s="9">
        <f t="shared" si="566"/>
        <v>-6.9166911078613294E-2</v>
      </c>
      <c r="AH797" s="9">
        <f t="shared" si="567"/>
        <v>-8.2062926752073329E-2</v>
      </c>
      <c r="AI797" s="9">
        <f t="shared" si="568"/>
        <v>-7.0123626187821364E-2</v>
      </c>
      <c r="AJ797" s="9">
        <f t="shared" si="569"/>
        <v>-4.9826934581705604E-2</v>
      </c>
      <c r="AK797" s="9">
        <f t="shared" si="541"/>
        <v>-4.7178866953139609E-2</v>
      </c>
      <c r="AL797" s="9">
        <f t="shared" si="542"/>
        <v>-4.7731141927303392E-2</v>
      </c>
      <c r="AQ797" s="1">
        <f t="shared" si="570"/>
        <v>43938</v>
      </c>
      <c r="AR797" s="12">
        <f t="shared" si="543"/>
        <v>9.0346460112582174E-4</v>
      </c>
      <c r="AS797" s="12">
        <f t="shared" si="544"/>
        <v>1.4568558210099562E-3</v>
      </c>
      <c r="AT797" s="12">
        <f t="shared" si="545"/>
        <v>2.3022063389384058E-3</v>
      </c>
      <c r="AU797" s="12">
        <f t="shared" si="546"/>
        <v>4.7840615881567985E-3</v>
      </c>
      <c r="AV797" s="12">
        <f t="shared" si="547"/>
        <v>6.7343239471161524E-3</v>
      </c>
      <c r="AW797" s="12">
        <f t="shared" si="548"/>
        <v>4.9173229497293065E-3</v>
      </c>
      <c r="AX797" s="12">
        <f t="shared" si="549"/>
        <v>2.4827234098095696E-3</v>
      </c>
      <c r="AY797" s="12">
        <f t="shared" si="550"/>
        <v>2.2258454869820486E-3</v>
      </c>
      <c r="AZ797" s="12">
        <f t="shared" si="551"/>
        <v>2.2782619096843796E-3</v>
      </c>
      <c r="BE797" s="1">
        <f t="shared" si="571"/>
        <v>43938</v>
      </c>
      <c r="BF797" s="4">
        <f>lambda!$C$1*BF796</f>
        <v>1.4303011638967918E-5</v>
      </c>
      <c r="BG797" s="12">
        <f t="shared" si="572"/>
        <v>1.2922264705298136E-8</v>
      </c>
      <c r="BH797" s="12">
        <f t="shared" si="573"/>
        <v>2.0837425764203564E-8</v>
      </c>
      <c r="BI797" s="12">
        <f t="shared" si="574"/>
        <v>3.2928484061141741E-8</v>
      </c>
      <c r="BJ797" s="12">
        <f t="shared" si="575"/>
        <v>6.8426488576946027E-8</v>
      </c>
      <c r="BK797" s="12">
        <f t="shared" si="576"/>
        <v>9.6321113796182693E-8</v>
      </c>
      <c r="BL797" s="12">
        <f t="shared" si="577"/>
        <v>7.033252738254233E-8</v>
      </c>
      <c r="BM797" s="12">
        <f t="shared" si="578"/>
        <v>3.551042182684439E-8</v>
      </c>
      <c r="BN797" s="12">
        <f t="shared" si="579"/>
        <v>3.1836293906848454E-8</v>
      </c>
      <c r="BO797" s="12">
        <f t="shared" si="580"/>
        <v>3.2586006610832959E-8</v>
      </c>
    </row>
    <row r="798" spans="1:67" x14ac:dyDescent="0.25">
      <c r="A798" s="1">
        <v>43937</v>
      </c>
      <c r="B798" s="33">
        <v>5.47</v>
      </c>
      <c r="C798" s="33">
        <v>5.55</v>
      </c>
      <c r="D798" s="33">
        <v>5.62</v>
      </c>
      <c r="E798" s="33">
        <v>5.68</v>
      </c>
      <c r="F798" s="33">
        <v>5.91</v>
      </c>
      <c r="G798" s="33">
        <v>6.1</v>
      </c>
      <c r="H798" s="33">
        <v>6.37</v>
      </c>
      <c r="I798" s="33">
        <v>6.55</v>
      </c>
      <c r="J798" s="33">
        <v>6.76</v>
      </c>
      <c r="K798" s="33">
        <v>6.95</v>
      </c>
      <c r="L798" s="33">
        <v>7.04</v>
      </c>
      <c r="M798" s="33">
        <v>7.12</v>
      </c>
      <c r="O798" s="1">
        <f t="shared" si="552"/>
        <v>43937</v>
      </c>
      <c r="P798" s="6">
        <f t="shared" si="553"/>
        <v>5.5149535466409105</v>
      </c>
      <c r="Q798" s="6">
        <f t="shared" si="554"/>
        <v>5.6397392462095297</v>
      </c>
      <c r="R798" s="6">
        <f t="shared" si="555"/>
        <v>5.7356545449304797</v>
      </c>
      <c r="S798" s="6">
        <f t="shared" si="556"/>
        <v>6.1405005677517055</v>
      </c>
      <c r="T798" s="6">
        <f t="shared" si="557"/>
        <v>6.4810231778163807</v>
      </c>
      <c r="U798" s="6">
        <f t="shared" si="558"/>
        <v>7.0058792874915898</v>
      </c>
      <c r="V798" s="6">
        <f t="shared" si="559"/>
        <v>7.2464271110634808</v>
      </c>
      <c r="W798" s="6">
        <f t="shared" si="560"/>
        <v>7.790180675403942</v>
      </c>
      <c r="X798" s="6">
        <f t="shared" si="561"/>
        <v>8.4876206905325322</v>
      </c>
      <c r="AC798" s="1">
        <f t="shared" si="562"/>
        <v>43937</v>
      </c>
      <c r="AD798" s="9">
        <f t="shared" si="563"/>
        <v>-1.3822258228898125E-2</v>
      </c>
      <c r="AE798" s="9">
        <f t="shared" si="564"/>
        <v>-1.8529374389511265E-2</v>
      </c>
      <c r="AF798" s="9">
        <f t="shared" si="565"/>
        <v>-2.801323190465416E-2</v>
      </c>
      <c r="AG798" s="9">
        <f t="shared" si="566"/>
        <v>-2.7330675010851142E-2</v>
      </c>
      <c r="AH798" s="9">
        <f t="shared" si="567"/>
        <v>-2.5908708080525252E-2</v>
      </c>
      <c r="AI798" s="9">
        <f t="shared" si="568"/>
        <v>-1.8868648735932005E-2</v>
      </c>
      <c r="AJ798" s="9">
        <f t="shared" si="569"/>
        <v>-2.0474733408668053E-2</v>
      </c>
      <c r="AK798" s="9">
        <f t="shared" si="541"/>
        <v>-5.8281407056044576E-3</v>
      </c>
      <c r="AL798" s="9">
        <f t="shared" si="542"/>
        <v>-3.0772276063155968E-3</v>
      </c>
      <c r="AQ798" s="1">
        <f t="shared" si="570"/>
        <v>43937</v>
      </c>
      <c r="AR798" s="12">
        <f t="shared" si="543"/>
        <v>1.9105482254634193E-4</v>
      </c>
      <c r="AS798" s="12">
        <f t="shared" si="544"/>
        <v>3.4333771526667595E-4</v>
      </c>
      <c r="AT798" s="12">
        <f t="shared" si="545"/>
        <v>7.8474116174393372E-4</v>
      </c>
      <c r="AU798" s="12">
        <f t="shared" si="546"/>
        <v>7.4696579654876308E-4</v>
      </c>
      <c r="AV798" s="12">
        <f t="shared" si="547"/>
        <v>6.7126115440187446E-4</v>
      </c>
      <c r="AW798" s="12">
        <f t="shared" si="548"/>
        <v>3.5602590511998845E-4</v>
      </c>
      <c r="AX798" s="12">
        <f t="shared" si="549"/>
        <v>4.1921470815602769E-4</v>
      </c>
      <c r="AY798" s="12">
        <f t="shared" si="550"/>
        <v>3.3967224084323622E-5</v>
      </c>
      <c r="AZ798" s="12">
        <f t="shared" si="551"/>
        <v>9.4693297410708182E-6</v>
      </c>
      <c r="BE798" s="1">
        <f t="shared" si="571"/>
        <v>43937</v>
      </c>
      <c r="BF798" s="4">
        <f>lambda!$C$1*BF797</f>
        <v>1.4189495673579285E-5</v>
      </c>
      <c r="BG798" s="12">
        <f t="shared" si="572"/>
        <v>2.7109715779377769E-9</v>
      </c>
      <c r="BH798" s="12">
        <f t="shared" si="573"/>
        <v>4.8717890253530952E-9</v>
      </c>
      <c r="BI798" s="12">
        <f t="shared" si="574"/>
        <v>1.113508131944513E-8</v>
      </c>
      <c r="BJ798" s="12">
        <f t="shared" si="575"/>
        <v>1.0599067938440378E-8</v>
      </c>
      <c r="BK798" s="12">
        <f t="shared" si="576"/>
        <v>9.5248572462272334E-9</v>
      </c>
      <c r="BL798" s="12">
        <f t="shared" si="577"/>
        <v>5.0518280403822247E-9</v>
      </c>
      <c r="BM798" s="12">
        <f t="shared" si="578"/>
        <v>5.9484452876807572E-9</v>
      </c>
      <c r="BN798" s="12">
        <f t="shared" si="579"/>
        <v>4.8197777918800814E-10</v>
      </c>
      <c r="BO798" s="12">
        <f t="shared" si="580"/>
        <v>1.3436501339262002E-10</v>
      </c>
    </row>
    <row r="799" spans="1:67" x14ac:dyDescent="0.25">
      <c r="A799" s="1">
        <v>43936</v>
      </c>
      <c r="B799" s="33">
        <v>5.55</v>
      </c>
      <c r="C799" s="33">
        <v>5.63</v>
      </c>
      <c r="D799" s="33">
        <v>5.71</v>
      </c>
      <c r="E799" s="33">
        <v>5.79</v>
      </c>
      <c r="F799" s="33">
        <v>6.05</v>
      </c>
      <c r="G799" s="33">
        <v>6.25</v>
      </c>
      <c r="H799" s="33">
        <v>6.51</v>
      </c>
      <c r="I799" s="33">
        <v>6.69</v>
      </c>
      <c r="J799" s="33">
        <v>6.87</v>
      </c>
      <c r="K799" s="33">
        <v>7.03</v>
      </c>
      <c r="L799" s="33">
        <v>7.11</v>
      </c>
      <c r="M799" s="33">
        <v>7.18</v>
      </c>
      <c r="O799" s="1">
        <f t="shared" si="552"/>
        <v>43936</v>
      </c>
      <c r="P799" s="6">
        <f t="shared" si="553"/>
        <v>5.5917119236528201</v>
      </c>
      <c r="Q799" s="6">
        <f t="shared" si="554"/>
        <v>5.7452142614057955</v>
      </c>
      <c r="R799" s="6">
        <f t="shared" si="555"/>
        <v>5.8986004305407569</v>
      </c>
      <c r="S799" s="6">
        <f t="shared" si="556"/>
        <v>6.3106390017960035</v>
      </c>
      <c r="T799" s="6">
        <f t="shared" si="557"/>
        <v>6.6511322530515393</v>
      </c>
      <c r="U799" s="6">
        <f t="shared" si="558"/>
        <v>7.1393257811836364</v>
      </c>
      <c r="V799" s="6">
        <f t="shared" si="559"/>
        <v>7.3963250984090507</v>
      </c>
      <c r="W799" s="6">
        <f t="shared" si="560"/>
        <v>7.8357155073150553</v>
      </c>
      <c r="X799" s="6">
        <f t="shared" si="561"/>
        <v>8.5137792585251528</v>
      </c>
      <c r="AC799" s="1">
        <f t="shared" si="562"/>
        <v>43936</v>
      </c>
      <c r="AD799" s="9">
        <f t="shared" si="563"/>
        <v>2.6044329832049719E-2</v>
      </c>
      <c r="AE799" s="9">
        <f t="shared" si="564"/>
        <v>9.9952200879265245E-3</v>
      </c>
      <c r="AF799" s="9">
        <f t="shared" si="565"/>
        <v>3.1762411681518694E-3</v>
      </c>
      <c r="AG799" s="9">
        <f t="shared" si="566"/>
        <v>-3.2361377440534053E-3</v>
      </c>
      <c r="AH799" s="9">
        <f t="shared" si="567"/>
        <v>9.0618589119016591E-3</v>
      </c>
      <c r="AI799" s="9">
        <f t="shared" si="568"/>
        <v>1.2817650882113143E-2</v>
      </c>
      <c r="AJ799" s="9">
        <f t="shared" si="569"/>
        <v>2.0516184573724103E-2</v>
      </c>
      <c r="AK799" s="9">
        <f t="shared" si="541"/>
        <v>1.8282701968829855E-2</v>
      </c>
      <c r="AL799" s="9">
        <f t="shared" si="542"/>
        <v>3.0017246617543184E-2</v>
      </c>
      <c r="AQ799" s="1">
        <f t="shared" si="570"/>
        <v>43936</v>
      </c>
      <c r="AR799" s="12">
        <f t="shared" si="543"/>
        <v>6.7830711640059496E-4</v>
      </c>
      <c r="AS799" s="12">
        <f t="shared" si="544"/>
        <v>9.9904424606089923E-5</v>
      </c>
      <c r="AT799" s="12">
        <f t="shared" si="545"/>
        <v>1.0088507958262752E-5</v>
      </c>
      <c r="AU799" s="12">
        <f t="shared" si="546"/>
        <v>1.0472587498487063E-5</v>
      </c>
      <c r="AV799" s="12">
        <f t="shared" si="547"/>
        <v>8.2117286939211527E-5</v>
      </c>
      <c r="AW799" s="12">
        <f t="shared" si="548"/>
        <v>1.6429217413573582E-4</v>
      </c>
      <c r="AX799" s="12">
        <f t="shared" si="549"/>
        <v>4.2091382946311487E-4</v>
      </c>
      <c r="AY799" s="12">
        <f t="shared" si="550"/>
        <v>3.3425719128105504E-4</v>
      </c>
      <c r="AZ799" s="12">
        <f t="shared" si="551"/>
        <v>9.010350944984077E-4</v>
      </c>
      <c r="BE799" s="1">
        <f t="shared" si="571"/>
        <v>43936</v>
      </c>
      <c r="BF799" s="4">
        <f>lambda!$C$1*BF798</f>
        <v>1.4076880628550879E-5</v>
      </c>
      <c r="BG799" s="12">
        <f t="shared" si="572"/>
        <v>9.5484483070677417E-9</v>
      </c>
      <c r="BH799" s="12">
        <f t="shared" si="573"/>
        <v>1.406342659443989E-9</v>
      </c>
      <c r="BI799" s="12">
        <f t="shared" si="574"/>
        <v>1.4201472224865032E-10</v>
      </c>
      <c r="BJ799" s="12">
        <f t="shared" si="575"/>
        <v>1.4742136408825664E-10</v>
      </c>
      <c r="BK799" s="12">
        <f t="shared" si="576"/>
        <v>1.1559552457837408E-9</v>
      </c>
      <c r="BL799" s="12">
        <f t="shared" si="577"/>
        <v>2.3127213235138475E-9</v>
      </c>
      <c r="BM799" s="12">
        <f t="shared" si="578"/>
        <v>5.9251537322584899E-9</v>
      </c>
      <c r="BN799" s="12">
        <f t="shared" si="579"/>
        <v>4.7052985808981099E-9</v>
      </c>
      <c r="BO799" s="12">
        <f t="shared" si="580"/>
        <v>1.2683763467389146E-8</v>
      </c>
    </row>
    <row r="800" spans="1:67" x14ac:dyDescent="0.25">
      <c r="A800" s="1">
        <v>43935</v>
      </c>
      <c r="B800" s="33">
        <v>5.22</v>
      </c>
      <c r="C800" s="33">
        <v>5.39</v>
      </c>
      <c r="D800" s="33">
        <v>5.53</v>
      </c>
      <c r="E800" s="33">
        <v>5.65</v>
      </c>
      <c r="F800" s="33">
        <v>5.99</v>
      </c>
      <c r="G800" s="33">
        <v>6.19</v>
      </c>
      <c r="H800" s="33">
        <v>6.44</v>
      </c>
      <c r="I800" s="33">
        <v>6.6</v>
      </c>
      <c r="J800" s="33">
        <v>6.77</v>
      </c>
      <c r="K800" s="33">
        <v>6.9</v>
      </c>
      <c r="L800" s="33">
        <v>6.96</v>
      </c>
      <c r="M800" s="33">
        <v>7</v>
      </c>
      <c r="O800" s="1">
        <f t="shared" si="552"/>
        <v>43935</v>
      </c>
      <c r="P800" s="6">
        <f t="shared" si="553"/>
        <v>5.4479596257102969</v>
      </c>
      <c r="Q800" s="6">
        <f t="shared" si="554"/>
        <v>5.6880756127944743</v>
      </c>
      <c r="R800" s="6">
        <f t="shared" si="555"/>
        <v>5.8798947755804853</v>
      </c>
      <c r="S800" s="6">
        <f t="shared" si="556"/>
        <v>6.3310941788925934</v>
      </c>
      <c r="T800" s="6">
        <f t="shared" si="557"/>
        <v>6.5911328944128655</v>
      </c>
      <c r="U800" s="6">
        <f t="shared" si="558"/>
        <v>7.0484003657601324</v>
      </c>
      <c r="V800" s="6">
        <f t="shared" si="559"/>
        <v>7.2461267444425488</v>
      </c>
      <c r="W800" s="6">
        <f t="shared" si="560"/>
        <v>7.6937590836167216</v>
      </c>
      <c r="X800" s="6">
        <f t="shared" si="561"/>
        <v>8.262016561985126</v>
      </c>
      <c r="AC800" s="1">
        <f t="shared" si="562"/>
        <v>43935</v>
      </c>
      <c r="AD800" s="9">
        <f t="shared" si="563"/>
        <v>1.2384458836239226E-2</v>
      </c>
      <c r="AE800" s="9">
        <f t="shared" si="564"/>
        <v>-5.1211608483366488E-3</v>
      </c>
      <c r="AF800" s="9">
        <f t="shared" si="565"/>
        <v>-1.4642269910021981E-2</v>
      </c>
      <c r="AG800" s="9">
        <f t="shared" si="566"/>
        <v>-1.7302568111944833E-2</v>
      </c>
      <c r="AH800" s="9">
        <f t="shared" si="567"/>
        <v>-1.0581697150755839E-2</v>
      </c>
      <c r="AI800" s="9">
        <f t="shared" si="568"/>
        <v>3.8333619971913017E-3</v>
      </c>
      <c r="AJ800" s="9">
        <f t="shared" si="569"/>
        <v>7.4457141013820763E-3</v>
      </c>
      <c r="AK800" s="9">
        <f t="shared" si="541"/>
        <v>1.0030512752405884E-2</v>
      </c>
      <c r="AL800" s="9">
        <f t="shared" si="542"/>
        <v>8.0161446799734224E-3</v>
      </c>
      <c r="AQ800" s="1">
        <f t="shared" si="570"/>
        <v>43935</v>
      </c>
      <c r="AR800" s="12">
        <f t="shared" si="543"/>
        <v>1.5337482066650384E-4</v>
      </c>
      <c r="AS800" s="12">
        <f t="shared" si="544"/>
        <v>2.6226288434536146E-5</v>
      </c>
      <c r="AT800" s="12">
        <f t="shared" si="545"/>
        <v>2.1439606811793512E-4</v>
      </c>
      <c r="AU800" s="12">
        <f t="shared" si="546"/>
        <v>2.9937886326849016E-4</v>
      </c>
      <c r="AV800" s="12">
        <f t="shared" si="547"/>
        <v>1.1197231459031425E-4</v>
      </c>
      <c r="AW800" s="12">
        <f t="shared" si="548"/>
        <v>1.4694664201510485E-5</v>
      </c>
      <c r="AX800" s="12">
        <f t="shared" si="549"/>
        <v>5.54386584795199E-5</v>
      </c>
      <c r="AY800" s="12">
        <f t="shared" si="550"/>
        <v>1.0061118607617707E-4</v>
      </c>
      <c r="AZ800" s="12">
        <f t="shared" si="551"/>
        <v>6.4258575530266206E-5</v>
      </c>
      <c r="BE800" s="1">
        <f t="shared" si="571"/>
        <v>43935</v>
      </c>
      <c r="BF800" s="4">
        <f>lambda!$C$1*BF799</f>
        <v>1.396515935372111E-5</v>
      </c>
      <c r="BG800" s="12">
        <f t="shared" si="572"/>
        <v>2.1419038114561241E-9</v>
      </c>
      <c r="BH800" s="12">
        <f t="shared" si="573"/>
        <v>3.6625429724495025E-10</v>
      </c>
      <c r="BI800" s="12">
        <f t="shared" si="574"/>
        <v>2.9940752560782098E-9</v>
      </c>
      <c r="BJ800" s="12">
        <f t="shared" si="575"/>
        <v>4.180873532680349E-9</v>
      </c>
      <c r="BK800" s="12">
        <f t="shared" si="576"/>
        <v>1.5637112164587298E-9</v>
      </c>
      <c r="BL800" s="12">
        <f t="shared" si="577"/>
        <v>2.052133272235149E-10</v>
      </c>
      <c r="BM800" s="12">
        <f t="shared" si="578"/>
        <v>7.742097000230175E-10</v>
      </c>
      <c r="BN800" s="12">
        <f t="shared" si="579"/>
        <v>1.4050512463206994E-9</v>
      </c>
      <c r="BO800" s="12">
        <f t="shared" si="580"/>
        <v>8.9738124712329159E-10</v>
      </c>
    </row>
    <row r="801" spans="1:67" x14ac:dyDescent="0.25">
      <c r="A801" s="1">
        <v>43934</v>
      </c>
      <c r="B801" s="33">
        <v>5.05</v>
      </c>
      <c r="C801" s="33">
        <v>5.27</v>
      </c>
      <c r="D801" s="33">
        <v>5.46</v>
      </c>
      <c r="E801" s="33">
        <v>5.62</v>
      </c>
      <c r="F801" s="33">
        <v>6.03</v>
      </c>
      <c r="G801" s="33">
        <v>6.24</v>
      </c>
      <c r="H801" s="33">
        <v>6.46</v>
      </c>
      <c r="I801" s="33">
        <v>6.6</v>
      </c>
      <c r="J801" s="33">
        <v>6.75</v>
      </c>
      <c r="K801" s="33">
        <v>6.87</v>
      </c>
      <c r="L801" s="33">
        <v>6.91</v>
      </c>
      <c r="M801" s="33">
        <v>6.93</v>
      </c>
      <c r="O801" s="1">
        <f t="shared" si="552"/>
        <v>43934</v>
      </c>
      <c r="P801" s="6">
        <f t="shared" si="553"/>
        <v>5.3809056645254927</v>
      </c>
      <c r="Q801" s="6">
        <f t="shared" si="554"/>
        <v>5.7172798789707713</v>
      </c>
      <c r="R801" s="6">
        <f t="shared" si="555"/>
        <v>5.9666231827870675</v>
      </c>
      <c r="S801" s="6">
        <f t="shared" si="556"/>
        <v>6.4415915546298219</v>
      </c>
      <c r="T801" s="6">
        <f t="shared" si="557"/>
        <v>6.6612485838272617</v>
      </c>
      <c r="U801" s="6">
        <f t="shared" si="558"/>
        <v>7.0214330164859788</v>
      </c>
      <c r="V801" s="6">
        <f t="shared" si="559"/>
        <v>7.1923745165507036</v>
      </c>
      <c r="W801" s="6">
        <f t="shared" si="560"/>
        <v>7.6169724832995778</v>
      </c>
      <c r="X801" s="6">
        <f t="shared" si="561"/>
        <v>8.1960517867003126</v>
      </c>
      <c r="AC801" s="1">
        <f t="shared" si="562"/>
        <v>43934</v>
      </c>
      <c r="AD801" s="9">
        <f t="shared" si="563"/>
        <v>-1.7646922225839169E-2</v>
      </c>
      <c r="AE801" s="9">
        <f t="shared" si="564"/>
        <v>1.7697238684865519E-3</v>
      </c>
      <c r="AF801" s="9">
        <f t="shared" si="565"/>
        <v>8.1528919834858785E-3</v>
      </c>
      <c r="AG801" s="9">
        <f t="shared" si="566"/>
        <v>1.4158582371749086E-2</v>
      </c>
      <c r="AH801" s="9">
        <f t="shared" si="567"/>
        <v>6.0405030827711606E-3</v>
      </c>
      <c r="AI801" s="9">
        <f t="shared" si="568"/>
        <v>-7.7229569742256511E-4</v>
      </c>
      <c r="AJ801" s="9">
        <f t="shared" si="569"/>
        <v>1.4880285202138158E-3</v>
      </c>
      <c r="AK801" s="9">
        <f t="shared" si="541"/>
        <v>-8.5367937599333983E-3</v>
      </c>
      <c r="AL801" s="9">
        <f t="shared" si="542"/>
        <v>-1.5997208110745904E-2</v>
      </c>
      <c r="AQ801" s="1">
        <f t="shared" si="570"/>
        <v>43934</v>
      </c>
      <c r="AR801" s="12">
        <f t="shared" si="543"/>
        <v>3.1141386404481646E-4</v>
      </c>
      <c r="AS801" s="12">
        <f t="shared" si="544"/>
        <v>3.1319225706910065E-6</v>
      </c>
      <c r="AT801" s="12">
        <f t="shared" si="545"/>
        <v>6.6469647694388306E-5</v>
      </c>
      <c r="AU801" s="12">
        <f t="shared" si="546"/>
        <v>2.0046545477760396E-4</v>
      </c>
      <c r="AV801" s="12">
        <f t="shared" si="547"/>
        <v>3.6487677492967893E-5</v>
      </c>
      <c r="AW801" s="12">
        <f t="shared" si="548"/>
        <v>5.9644064425740629E-7</v>
      </c>
      <c r="AX801" s="12">
        <f t="shared" si="549"/>
        <v>2.2142288769697185E-6</v>
      </c>
      <c r="AY801" s="12">
        <f t="shared" si="550"/>
        <v>7.2876847699637805E-5</v>
      </c>
      <c r="AZ801" s="12">
        <f t="shared" si="551"/>
        <v>2.5591066733851456E-4</v>
      </c>
      <c r="BE801" s="1">
        <f t="shared" si="571"/>
        <v>43934</v>
      </c>
      <c r="BF801" s="4">
        <f>lambda!$C$1*BF800</f>
        <v>1.3854324755675705E-5</v>
      </c>
      <c r="BG801" s="12">
        <f t="shared" si="572"/>
        <v>4.314428805896729E-9</v>
      </c>
      <c r="BH801" s="12">
        <f t="shared" si="573"/>
        <v>4.3390672403983907E-11</v>
      </c>
      <c r="BI801" s="12">
        <f t="shared" si="574"/>
        <v>9.2089208555340647E-10</v>
      </c>
      <c r="BJ801" s="12">
        <f t="shared" si="575"/>
        <v>2.7773135127831471E-9</v>
      </c>
      <c r="BK801" s="12">
        <f t="shared" si="576"/>
        <v>5.0551213356793637E-10</v>
      </c>
      <c r="BL801" s="12">
        <f t="shared" si="577"/>
        <v>8.26328238302655E-12</v>
      </c>
      <c r="BM801" s="12">
        <f t="shared" si="578"/>
        <v>3.0676645944933585E-11</v>
      </c>
      <c r="BN801" s="12">
        <f t="shared" si="579"/>
        <v>1.0096595152007001E-9</v>
      </c>
      <c r="BO801" s="12">
        <f t="shared" si="580"/>
        <v>3.5454694937494726E-9</v>
      </c>
    </row>
    <row r="802" spans="1:67" x14ac:dyDescent="0.25">
      <c r="A802" s="1">
        <v>43931</v>
      </c>
      <c r="B802" s="33">
        <v>5.29</v>
      </c>
      <c r="C802" s="33">
        <v>5.44</v>
      </c>
      <c r="D802" s="33">
        <v>5.57</v>
      </c>
      <c r="E802" s="33">
        <v>5.69</v>
      </c>
      <c r="F802" s="33">
        <v>6.02</v>
      </c>
      <c r="G802" s="33">
        <v>6.22</v>
      </c>
      <c r="H802" s="33">
        <v>6.45</v>
      </c>
      <c r="I802" s="33">
        <v>6.59</v>
      </c>
      <c r="J802" s="33">
        <v>6.76</v>
      </c>
      <c r="K802" s="33">
        <v>6.91</v>
      </c>
      <c r="L802" s="33">
        <v>6.98</v>
      </c>
      <c r="M802" s="33">
        <v>7.02</v>
      </c>
      <c r="O802" s="1">
        <f t="shared" si="552"/>
        <v>43931</v>
      </c>
      <c r="P802" s="6">
        <f t="shared" si="553"/>
        <v>5.4767048828822773</v>
      </c>
      <c r="Q802" s="6">
        <f t="shared" si="554"/>
        <v>5.7071708200659543</v>
      </c>
      <c r="R802" s="6">
        <f t="shared" si="555"/>
        <v>5.9181757103334398</v>
      </c>
      <c r="S802" s="6">
        <f t="shared" si="556"/>
        <v>6.3510303718421923</v>
      </c>
      <c r="T802" s="6">
        <f t="shared" si="557"/>
        <v>6.6211325736414084</v>
      </c>
      <c r="U802" s="6">
        <f t="shared" si="558"/>
        <v>7.0268577334675175</v>
      </c>
      <c r="V802" s="6">
        <f t="shared" si="559"/>
        <v>7.1816800169755446</v>
      </c>
      <c r="W802" s="6">
        <f t="shared" si="560"/>
        <v>7.6822753484219035</v>
      </c>
      <c r="X802" s="6">
        <f t="shared" si="561"/>
        <v>8.3282200760394698</v>
      </c>
      <c r="AC802" s="1">
        <f t="shared" si="562"/>
        <v>43931</v>
      </c>
      <c r="AD802" s="9">
        <f t="shared" si="563"/>
        <v>3.4829389669526409E-3</v>
      </c>
      <c r="AE802" s="9">
        <f t="shared" si="564"/>
        <v>-8.416799274401681E-3</v>
      </c>
      <c r="AF802" s="9">
        <f t="shared" si="565"/>
        <v>-8.0979504889491689E-3</v>
      </c>
      <c r="AG802" s="9">
        <f t="shared" si="566"/>
        <v>-1.10028131611114E-2</v>
      </c>
      <c r="AH802" s="9">
        <f t="shared" si="567"/>
        <v>-9.0384096147584081E-3</v>
      </c>
      <c r="AI802" s="9">
        <f t="shared" si="568"/>
        <v>-6.0619736953675439E-3</v>
      </c>
      <c r="AJ802" s="9">
        <f t="shared" si="569"/>
        <v>-5.9397051689226293E-3</v>
      </c>
      <c r="AK802" s="9">
        <f t="shared" si="541"/>
        <v>9.0548629123707054E-3</v>
      </c>
      <c r="AL802" s="9">
        <f t="shared" si="542"/>
        <v>1.2789345807023721E-2</v>
      </c>
      <c r="AQ802" s="1">
        <f t="shared" si="570"/>
        <v>43931</v>
      </c>
      <c r="AR802" s="12">
        <f t="shared" si="543"/>
        <v>1.213086384751713E-5</v>
      </c>
      <c r="AS802" s="12">
        <f t="shared" si="544"/>
        <v>7.0842510025568664E-5</v>
      </c>
      <c r="AT802" s="12">
        <f t="shared" si="545"/>
        <v>6.5576802121472078E-5</v>
      </c>
      <c r="AU802" s="12">
        <f t="shared" si="546"/>
        <v>1.2106189745832625E-4</v>
      </c>
      <c r="AV802" s="12">
        <f t="shared" si="547"/>
        <v>8.1692848364157234E-5</v>
      </c>
      <c r="AW802" s="12">
        <f t="shared" si="548"/>
        <v>3.6747525083328034E-5</v>
      </c>
      <c r="AX802" s="12">
        <f t="shared" si="549"/>
        <v>3.5280097493726201E-5</v>
      </c>
      <c r="AY802" s="12">
        <f t="shared" si="550"/>
        <v>8.199054236182649E-5</v>
      </c>
      <c r="AZ802" s="12">
        <f t="shared" si="551"/>
        <v>1.6356736617163524E-4</v>
      </c>
      <c r="BE802" s="1">
        <f t="shared" si="571"/>
        <v>43931</v>
      </c>
      <c r="BF802" s="4">
        <f>lambda!$C$1*BF801</f>
        <v>1.3744369797297326E-5</v>
      </c>
      <c r="BG802" s="12">
        <f t="shared" si="572"/>
        <v>1.6673107868094047E-10</v>
      </c>
      <c r="BH802" s="12">
        <f t="shared" si="573"/>
        <v>9.7368565516015887E-10</v>
      </c>
      <c r="BI802" s="12">
        <f t="shared" si="574"/>
        <v>9.0131181848170399E-10</v>
      </c>
      <c r="BJ802" s="12">
        <f t="shared" si="575"/>
        <v>1.6639194870297253E-9</v>
      </c>
      <c r="BK802" s="12">
        <f t="shared" si="576"/>
        <v>1.1228167177115129E-9</v>
      </c>
      <c r="BL802" s="12">
        <f t="shared" si="577"/>
        <v>5.0507157388071977E-10</v>
      </c>
      <c r="BM802" s="12">
        <f t="shared" si="578"/>
        <v>4.8490270643847547E-10</v>
      </c>
      <c r="BN802" s="12">
        <f t="shared" si="579"/>
        <v>1.126908334101915E-9</v>
      </c>
      <c r="BO802" s="12">
        <f t="shared" si="580"/>
        <v>2.2481303674328958E-9</v>
      </c>
    </row>
    <row r="803" spans="1:67" x14ac:dyDescent="0.25">
      <c r="A803" s="1">
        <v>43930</v>
      </c>
      <c r="B803" s="33">
        <v>5.17</v>
      </c>
      <c r="C803" s="33">
        <v>5.37</v>
      </c>
      <c r="D803" s="33">
        <v>5.54</v>
      </c>
      <c r="E803" s="33">
        <v>5.68</v>
      </c>
      <c r="F803" s="33">
        <v>6.05</v>
      </c>
      <c r="G803" s="33">
        <v>6.26</v>
      </c>
      <c r="H803" s="33">
        <v>6.49</v>
      </c>
      <c r="I803" s="33">
        <v>6.63</v>
      </c>
      <c r="J803" s="33">
        <v>6.77</v>
      </c>
      <c r="K803" s="33">
        <v>6.89</v>
      </c>
      <c r="L803" s="33">
        <v>6.93</v>
      </c>
      <c r="M803" s="33">
        <v>6.95</v>
      </c>
      <c r="O803" s="1">
        <f t="shared" si="552"/>
        <v>43930</v>
      </c>
      <c r="P803" s="6">
        <f t="shared" si="553"/>
        <v>5.4576630340832821</v>
      </c>
      <c r="Q803" s="6">
        <f t="shared" si="554"/>
        <v>5.7554096547980826</v>
      </c>
      <c r="R803" s="6">
        <f t="shared" si="555"/>
        <v>5.9662953765972304</v>
      </c>
      <c r="S803" s="6">
        <f t="shared" si="556"/>
        <v>6.4212954201362749</v>
      </c>
      <c r="T803" s="6">
        <f t="shared" si="557"/>
        <v>6.6812483482011409</v>
      </c>
      <c r="U803" s="6">
        <f t="shared" si="558"/>
        <v>7.069583731306917</v>
      </c>
      <c r="V803" s="6">
        <f t="shared" si="559"/>
        <v>7.224464015276622</v>
      </c>
      <c r="W803" s="6">
        <f t="shared" si="560"/>
        <v>7.6130273868256468</v>
      </c>
      <c r="X803" s="6">
        <f t="shared" si="561"/>
        <v>8.2223858076405101</v>
      </c>
      <c r="AC803" s="1">
        <f t="shared" si="562"/>
        <v>43930</v>
      </c>
      <c r="AD803" s="9">
        <f t="shared" si="563"/>
        <v>-8.8202109474342302E-3</v>
      </c>
      <c r="AE803" s="9">
        <f t="shared" si="564"/>
        <v>-1.9860709856501839E-2</v>
      </c>
      <c r="AF803" s="9">
        <f t="shared" si="565"/>
        <v>-2.2269550528512528E-2</v>
      </c>
      <c r="AG803" s="9">
        <f t="shared" si="566"/>
        <v>-1.0853070440115476E-2</v>
      </c>
      <c r="AH803" s="9">
        <f t="shared" si="567"/>
        <v>-4.4627338679084179E-3</v>
      </c>
      <c r="AI803" s="9">
        <f t="shared" si="568"/>
        <v>-7.5293123569232859E-3</v>
      </c>
      <c r="AJ803" s="9">
        <f t="shared" si="569"/>
        <v>-1.2530683791242624E-2</v>
      </c>
      <c r="AK803" s="9">
        <f t="shared" si="541"/>
        <v>1.0335136117501119E-3</v>
      </c>
      <c r="AL803" s="9">
        <f t="shared" si="542"/>
        <v>8.0631054389254785E-3</v>
      </c>
      <c r="AQ803" s="1">
        <f t="shared" si="570"/>
        <v>43930</v>
      </c>
      <c r="AR803" s="12">
        <f t="shared" si="543"/>
        <v>7.7796121157238646E-5</v>
      </c>
      <c r="AS803" s="12">
        <f t="shared" si="544"/>
        <v>3.9444779600414929E-4</v>
      </c>
      <c r="AT803" s="12">
        <f t="shared" si="545"/>
        <v>4.9593288074197266E-4</v>
      </c>
      <c r="AU803" s="12">
        <f t="shared" si="546"/>
        <v>1.1778913797810834E-4</v>
      </c>
      <c r="AV803" s="12">
        <f t="shared" si="547"/>
        <v>1.9915993575776827E-5</v>
      </c>
      <c r="AW803" s="12">
        <f t="shared" si="548"/>
        <v>5.6690544568117685E-5</v>
      </c>
      <c r="AX803" s="12">
        <f t="shared" si="549"/>
        <v>1.5701803627611062E-4</v>
      </c>
      <c r="AY803" s="12">
        <f t="shared" si="550"/>
        <v>1.0681503856727611E-6</v>
      </c>
      <c r="AZ803" s="12">
        <f t="shared" si="551"/>
        <v>6.5013669319229634E-5</v>
      </c>
      <c r="BE803" s="1">
        <f t="shared" si="571"/>
        <v>43930</v>
      </c>
      <c r="BF803" s="4">
        <f>lambda!$C$1*BF802</f>
        <v>1.3635287497318777E-5</v>
      </c>
      <c r="BG803" s="12">
        <f t="shared" si="572"/>
        <v>1.060772478155193E-9</v>
      </c>
      <c r="BH803" s="12">
        <f t="shared" si="573"/>
        <v>5.3784091012003242E-9</v>
      </c>
      <c r="BI803" s="12">
        <f t="shared" si="574"/>
        <v>6.7621874082903041E-9</v>
      </c>
      <c r="BJ803" s="12">
        <f t="shared" si="575"/>
        <v>1.6060887603928571E-9</v>
      </c>
      <c r="BK803" s="12">
        <f t="shared" si="576"/>
        <v>2.7156029820047084E-10</v>
      </c>
      <c r="BL803" s="12">
        <f t="shared" si="577"/>
        <v>7.7299187356584802E-10</v>
      </c>
      <c r="BM803" s="12">
        <f t="shared" si="578"/>
        <v>2.1409860668891972E-9</v>
      </c>
      <c r="BN803" s="12">
        <f t="shared" si="579"/>
        <v>1.4564537599020028E-11</v>
      </c>
      <c r="BO803" s="12">
        <f t="shared" si="580"/>
        <v>8.8648007242330918E-10</v>
      </c>
    </row>
    <row r="804" spans="1:67" x14ac:dyDescent="0.25">
      <c r="A804" s="1">
        <v>43929</v>
      </c>
      <c r="B804" s="33">
        <v>5.0599999999999996</v>
      </c>
      <c r="C804" s="33">
        <v>5.34</v>
      </c>
      <c r="D804" s="33">
        <v>5.56</v>
      </c>
      <c r="E804" s="33">
        <v>5.73</v>
      </c>
      <c r="F804" s="33">
        <v>6.11</v>
      </c>
      <c r="G804" s="33">
        <v>6.31</v>
      </c>
      <c r="H804" s="33">
        <v>6.54</v>
      </c>
      <c r="I804" s="33">
        <v>6.69</v>
      </c>
      <c r="J804" s="33">
        <v>6.81</v>
      </c>
      <c r="K804" s="33">
        <v>6.9</v>
      </c>
      <c r="L804" s="33">
        <v>6.93</v>
      </c>
      <c r="M804" s="33">
        <v>6.93</v>
      </c>
      <c r="O804" s="1">
        <f t="shared" si="552"/>
        <v>43929</v>
      </c>
      <c r="P804" s="6">
        <f t="shared" si="553"/>
        <v>5.5060136913648527</v>
      </c>
      <c r="Q804" s="6">
        <f t="shared" si="554"/>
        <v>5.8708588325036004</v>
      </c>
      <c r="R804" s="6">
        <f t="shared" si="555"/>
        <v>6.1006525775586518</v>
      </c>
      <c r="S804" s="6">
        <f t="shared" si="556"/>
        <v>6.4913657429300997</v>
      </c>
      <c r="T804" s="6">
        <f t="shared" si="557"/>
        <v>6.7111316124159881</v>
      </c>
      <c r="U804" s="6">
        <f t="shared" si="558"/>
        <v>7.1230137286084076</v>
      </c>
      <c r="V804" s="6">
        <f t="shared" si="559"/>
        <v>7.3155610515042158</v>
      </c>
      <c r="W804" s="6">
        <f t="shared" si="560"/>
        <v>7.605163283923436</v>
      </c>
      <c r="X804" s="6">
        <f t="shared" si="561"/>
        <v>8.1563544107167143</v>
      </c>
      <c r="AC804" s="1">
        <f t="shared" si="562"/>
        <v>43929</v>
      </c>
      <c r="AD804" s="9">
        <f t="shared" si="563"/>
        <v>8.765014757907523E-3</v>
      </c>
      <c r="AE804" s="9">
        <f t="shared" si="564"/>
        <v>6.5441123777960231E-3</v>
      </c>
      <c r="AF804" s="9">
        <f t="shared" si="565"/>
        <v>6.2861024439775552E-3</v>
      </c>
      <c r="AG804" s="9">
        <f t="shared" si="566"/>
        <v>-6.1895585032901226E-3</v>
      </c>
      <c r="AH804" s="9">
        <f t="shared" si="567"/>
        <v>-4.4774354310520657E-3</v>
      </c>
      <c r="AI804" s="9">
        <f t="shared" si="568"/>
        <v>6.0426884336684675E-3</v>
      </c>
      <c r="AJ804" s="9">
        <f t="shared" si="569"/>
        <v>1.1807002980537246E-2</v>
      </c>
      <c r="AK804" s="9">
        <f t="shared" si="541"/>
        <v>-5.1631928823578322E-4</v>
      </c>
      <c r="AL804" s="9">
        <f t="shared" si="542"/>
        <v>-1.6059621394786304E-2</v>
      </c>
      <c r="AQ804" s="1">
        <f t="shared" si="570"/>
        <v>43929</v>
      </c>
      <c r="AR804" s="12">
        <f t="shared" si="543"/>
        <v>7.6825483706336673E-5</v>
      </c>
      <c r="AS804" s="12">
        <f t="shared" si="544"/>
        <v>4.282540681322312E-5</v>
      </c>
      <c r="AT804" s="12">
        <f t="shared" si="545"/>
        <v>3.9515083936180594E-5</v>
      </c>
      <c r="AU804" s="12">
        <f t="shared" si="546"/>
        <v>3.8310634465651062E-5</v>
      </c>
      <c r="AV804" s="12">
        <f t="shared" si="547"/>
        <v>2.0047428039240398E-5</v>
      </c>
      <c r="AW804" s="12">
        <f t="shared" si="548"/>
        <v>3.6514083506390675E-5</v>
      </c>
      <c r="AX804" s="12">
        <f t="shared" si="549"/>
        <v>1.394053193824154E-4</v>
      </c>
      <c r="AY804" s="12">
        <f t="shared" si="550"/>
        <v>2.6658560740430577E-7</v>
      </c>
      <c r="AZ804" s="12">
        <f t="shared" si="551"/>
        <v>2.57911439343878E-4</v>
      </c>
      <c r="BE804" s="1">
        <f t="shared" si="571"/>
        <v>43929</v>
      </c>
      <c r="BF804" s="4">
        <f>lambda!$C$1*BF803</f>
        <v>1.352707092987974E-5</v>
      </c>
      <c r="BG804" s="12">
        <f t="shared" si="572"/>
        <v>1.0392237673179364E-9</v>
      </c>
      <c r="BH804" s="12">
        <f t="shared" si="573"/>
        <v>5.7930231556342418E-10</v>
      </c>
      <c r="BI804" s="12">
        <f t="shared" si="574"/>
        <v>5.3452334320486643E-10</v>
      </c>
      <c r="BJ804" s="12">
        <f t="shared" si="575"/>
        <v>5.1823066978555732E-10</v>
      </c>
      <c r="BK804" s="12">
        <f t="shared" si="576"/>
        <v>2.7118298104846479E-10</v>
      </c>
      <c r="BL804" s="12">
        <f t="shared" si="577"/>
        <v>4.9392859753049854E-10</v>
      </c>
      <c r="BM804" s="12">
        <f t="shared" si="578"/>
        <v>1.8857456432884719E-9</v>
      </c>
      <c r="BN804" s="12">
        <f t="shared" si="579"/>
        <v>3.6061224202431179E-12</v>
      </c>
      <c r="BO804" s="12">
        <f t="shared" si="580"/>
        <v>3.4887863336320139E-9</v>
      </c>
    </row>
    <row r="805" spans="1:67" x14ac:dyDescent="0.25">
      <c r="A805" s="1">
        <v>43928</v>
      </c>
      <c r="B805" s="33">
        <v>5.03</v>
      </c>
      <c r="C805" s="33">
        <v>5.3</v>
      </c>
      <c r="D805" s="33">
        <v>5.52</v>
      </c>
      <c r="E805" s="33">
        <v>5.69</v>
      </c>
      <c r="F805" s="33">
        <v>6.11</v>
      </c>
      <c r="G805" s="33">
        <v>6.32</v>
      </c>
      <c r="H805" s="33">
        <v>6.53</v>
      </c>
      <c r="I805" s="33">
        <v>6.66</v>
      </c>
      <c r="J805" s="33">
        <v>6.79</v>
      </c>
      <c r="K805" s="33">
        <v>6.92</v>
      </c>
      <c r="L805" s="33">
        <v>6.96</v>
      </c>
      <c r="M805" s="33">
        <v>6.98</v>
      </c>
      <c r="O805" s="1">
        <f t="shared" si="552"/>
        <v>43928</v>
      </c>
      <c r="P805" s="6">
        <f t="shared" si="553"/>
        <v>5.4579642846003473</v>
      </c>
      <c r="Q805" s="6">
        <f t="shared" si="554"/>
        <v>5.8325647097342781</v>
      </c>
      <c r="R805" s="6">
        <f t="shared" si="555"/>
        <v>6.0624235322139342</v>
      </c>
      <c r="S805" s="6">
        <f t="shared" si="556"/>
        <v>6.5316690320749382</v>
      </c>
      <c r="T805" s="6">
        <f t="shared" si="557"/>
        <v>6.7412476418561074</v>
      </c>
      <c r="U805" s="6">
        <f t="shared" si="558"/>
        <v>7.0801013595511719</v>
      </c>
      <c r="V805" s="6">
        <f t="shared" si="559"/>
        <v>7.2296941134847081</v>
      </c>
      <c r="W805" s="6">
        <f t="shared" si="560"/>
        <v>7.609090990305134</v>
      </c>
      <c r="X805" s="6">
        <f t="shared" si="561"/>
        <v>8.2883998362954259</v>
      </c>
      <c r="AC805" s="1">
        <f t="shared" si="562"/>
        <v>43928</v>
      </c>
      <c r="AD805" s="9">
        <f t="shared" si="563"/>
        <v>1.8019794656532421E-3</v>
      </c>
      <c r="AE805" s="9">
        <f t="shared" si="564"/>
        <v>1.3299952481757589E-2</v>
      </c>
      <c r="AF805" s="9">
        <f t="shared" si="565"/>
        <v>1.2755855203902058E-2</v>
      </c>
      <c r="AG805" s="9">
        <f t="shared" si="566"/>
        <v>-1.2363531957608978E-5</v>
      </c>
      <c r="AH805" s="9">
        <f t="shared" si="567"/>
        <v>-7.4263470634453824E-3</v>
      </c>
      <c r="AI805" s="9">
        <f t="shared" si="568"/>
        <v>-1.508021491190403E-3</v>
      </c>
      <c r="AJ805" s="9">
        <f t="shared" si="569"/>
        <v>-1.4787749987312262E-3</v>
      </c>
      <c r="AK805" s="9">
        <f t="shared" si="541"/>
        <v>-1.6508165023350927E-2</v>
      </c>
      <c r="AL805" s="9">
        <f t="shared" si="542"/>
        <v>-1.5850369292901272E-2</v>
      </c>
      <c r="AQ805" s="1">
        <f t="shared" si="570"/>
        <v>43928</v>
      </c>
      <c r="AR805" s="12">
        <f t="shared" si="543"/>
        <v>3.2471299946359438E-6</v>
      </c>
      <c r="AS805" s="12">
        <f t="shared" si="544"/>
        <v>1.7688873601700986E-4</v>
      </c>
      <c r="AT805" s="12">
        <f t="shared" si="545"/>
        <v>1.6271184198291523E-4</v>
      </c>
      <c r="AU805" s="12">
        <f t="shared" si="546"/>
        <v>1.5285692246681847E-10</v>
      </c>
      <c r="AV805" s="12">
        <f t="shared" si="547"/>
        <v>5.5150630706743856E-5</v>
      </c>
      <c r="AW805" s="12">
        <f t="shared" si="548"/>
        <v>2.2741288178921266E-6</v>
      </c>
      <c r="AX805" s="12">
        <f t="shared" si="549"/>
        <v>2.186775496872538E-6</v>
      </c>
      <c r="AY805" s="12">
        <f t="shared" si="550"/>
        <v>2.7251951243818692E-4</v>
      </c>
      <c r="AZ805" s="12">
        <f t="shared" si="551"/>
        <v>2.5123420672134759E-4</v>
      </c>
      <c r="BE805" s="1">
        <f t="shared" si="571"/>
        <v>43928</v>
      </c>
      <c r="BF805" s="4">
        <f>lambda!$C$1*BF804</f>
        <v>1.3419713224087044E-5</v>
      </c>
      <c r="BG805" s="12">
        <f t="shared" si="572"/>
        <v>4.3575553329345668E-11</v>
      </c>
      <c r="BH805" s="12">
        <f t="shared" si="573"/>
        <v>2.3737961099195096E-9</v>
      </c>
      <c r="BI805" s="12">
        <f t="shared" si="574"/>
        <v>2.1835462575736889E-9</v>
      </c>
      <c r="BJ805" s="12">
        <f t="shared" si="575"/>
        <v>2.0512960638212118E-15</v>
      </c>
      <c r="BK805" s="12">
        <f t="shared" si="576"/>
        <v>7.4010564821203153E-10</v>
      </c>
      <c r="BL805" s="12">
        <f t="shared" si="577"/>
        <v>3.0518156570744409E-11</v>
      </c>
      <c r="BM805" s="12">
        <f t="shared" si="578"/>
        <v>2.9345900053489911E-11</v>
      </c>
      <c r="BN805" s="12">
        <f t="shared" si="579"/>
        <v>3.6571337048884907E-9</v>
      </c>
      <c r="BO805" s="12">
        <f t="shared" si="580"/>
        <v>3.3714910062814861E-9</v>
      </c>
    </row>
    <row r="806" spans="1:67" x14ac:dyDescent="0.25">
      <c r="A806" s="1">
        <v>43927</v>
      </c>
      <c r="B806" s="33">
        <v>5.12</v>
      </c>
      <c r="C806" s="33">
        <v>5.34</v>
      </c>
      <c r="D806" s="33">
        <v>5.52</v>
      </c>
      <c r="E806" s="33">
        <v>5.67</v>
      </c>
      <c r="F806" s="33">
        <v>6.1</v>
      </c>
      <c r="G806" s="33">
        <v>6.33</v>
      </c>
      <c r="H806" s="33">
        <v>6.54</v>
      </c>
      <c r="I806" s="33">
        <v>6.67</v>
      </c>
      <c r="J806" s="33">
        <v>6.83</v>
      </c>
      <c r="K806" s="33">
        <v>6.98</v>
      </c>
      <c r="L806" s="33">
        <v>7.03</v>
      </c>
      <c r="M806" s="33">
        <v>7.04</v>
      </c>
      <c r="O806" s="1">
        <f t="shared" si="552"/>
        <v>43927</v>
      </c>
      <c r="P806" s="6">
        <f t="shared" si="553"/>
        <v>5.4481380010747316</v>
      </c>
      <c r="Q806" s="6">
        <f t="shared" si="554"/>
        <v>5.7555054543715123</v>
      </c>
      <c r="R806" s="6">
        <f t="shared" si="555"/>
        <v>5.9855832590504754</v>
      </c>
      <c r="S806" s="6">
        <f t="shared" si="556"/>
        <v>6.5317497870729602</v>
      </c>
      <c r="T806" s="6">
        <f t="shared" si="557"/>
        <v>6.7914968395366149</v>
      </c>
      <c r="U806" s="6">
        <f t="shared" si="558"/>
        <v>7.0907863591407665</v>
      </c>
      <c r="V806" s="6">
        <f t="shared" si="559"/>
        <v>7.2403931131451156</v>
      </c>
      <c r="W806" s="6">
        <f t="shared" si="560"/>
        <v>7.7357456618508307</v>
      </c>
      <c r="X806" s="6">
        <f t="shared" si="561"/>
        <v>8.4208207221429099</v>
      </c>
      <c r="AC806" s="1">
        <f t="shared" si="562"/>
        <v>43927</v>
      </c>
      <c r="AD806" s="9">
        <f t="shared" si="563"/>
        <v>-1.2274096848484035E-2</v>
      </c>
      <c r="AE806" s="9">
        <f t="shared" si="564"/>
        <v>-1.8172999450659415E-2</v>
      </c>
      <c r="AF806" s="9">
        <f t="shared" si="565"/>
        <v>-2.3729582176733093E-2</v>
      </c>
      <c r="AG806" s="9">
        <f t="shared" si="566"/>
        <v>-1.9732068951547711E-2</v>
      </c>
      <c r="AH806" s="9">
        <f t="shared" si="567"/>
        <v>-1.6066731630548472E-2</v>
      </c>
      <c r="AI806" s="9">
        <f t="shared" si="568"/>
        <v>-1.2722021977448553E-2</v>
      </c>
      <c r="AJ806" s="9">
        <f t="shared" si="569"/>
        <v>7.8112870576200794E-4</v>
      </c>
      <c r="AK806" s="9">
        <f t="shared" si="541"/>
        <v>-5.417714340309009E-3</v>
      </c>
      <c r="AL806" s="9">
        <f t="shared" si="542"/>
        <v>2.4795403551031481E-5</v>
      </c>
      <c r="AQ806" s="1">
        <f t="shared" si="570"/>
        <v>43927</v>
      </c>
      <c r="AR806" s="12">
        <f t="shared" si="543"/>
        <v>1.5065345344596572E-4</v>
      </c>
      <c r="AS806" s="12">
        <f t="shared" si="544"/>
        <v>3.3025790903366738E-4</v>
      </c>
      <c r="AT806" s="12">
        <f t="shared" si="545"/>
        <v>5.6309307028232886E-4</v>
      </c>
      <c r="AU806" s="12">
        <f t="shared" si="546"/>
        <v>3.8935454510863316E-4</v>
      </c>
      <c r="AV806" s="12">
        <f t="shared" si="547"/>
        <v>2.5813986528806673E-4</v>
      </c>
      <c r="AW806" s="12">
        <f t="shared" si="548"/>
        <v>1.6184984319468398E-4</v>
      </c>
      <c r="AX806" s="12">
        <f t="shared" si="549"/>
        <v>6.1016205496542962E-7</v>
      </c>
      <c r="AY806" s="12">
        <f t="shared" si="550"/>
        <v>2.9351628673189879E-5</v>
      </c>
      <c r="AZ806" s="12">
        <f t="shared" si="551"/>
        <v>6.1481203725850462E-10</v>
      </c>
      <c r="BE806" s="1">
        <f t="shared" si="571"/>
        <v>43927</v>
      </c>
      <c r="BF806" s="4">
        <f>lambda!$C$1*BF805</f>
        <v>1.3313207563578417E-5</v>
      </c>
      <c r="BG806" s="12">
        <f t="shared" si="572"/>
        <v>2.0056806958960396E-9</v>
      </c>
      <c r="BH806" s="12">
        <f t="shared" si="573"/>
        <v>4.3967920924786133E-9</v>
      </c>
      <c r="BI806" s="12">
        <f t="shared" si="574"/>
        <v>7.4965749222812937E-9</v>
      </c>
      <c r="BJ806" s="12">
        <f t="shared" si="575"/>
        <v>5.1835578748538889E-9</v>
      </c>
      <c r="BK806" s="12">
        <f t="shared" si="576"/>
        <v>3.4366696070142039E-9</v>
      </c>
      <c r="BL806" s="12">
        <f t="shared" si="577"/>
        <v>2.1547405565834475E-9</v>
      </c>
      <c r="BM806" s="12">
        <f t="shared" si="578"/>
        <v>8.123214085174307E-12</v>
      </c>
      <c r="BN806" s="12">
        <f t="shared" si="579"/>
        <v>3.9076432485525661E-10</v>
      </c>
      <c r="BO806" s="12">
        <f t="shared" si="580"/>
        <v>8.1851202646089789E-15</v>
      </c>
    </row>
    <row r="807" spans="1:67" x14ac:dyDescent="0.25">
      <c r="A807" s="1">
        <v>43924</v>
      </c>
      <c r="B807" s="33">
        <v>5.15</v>
      </c>
      <c r="C807" s="33">
        <v>5.39</v>
      </c>
      <c r="D807" s="33">
        <v>5.59</v>
      </c>
      <c r="E807" s="33">
        <v>5.76</v>
      </c>
      <c r="F807" s="33">
        <v>6.21</v>
      </c>
      <c r="G807" s="33">
        <v>6.44</v>
      </c>
      <c r="H807" s="33">
        <v>6.64</v>
      </c>
      <c r="I807" s="33">
        <v>6.74</v>
      </c>
      <c r="J807" s="33">
        <v>6.89</v>
      </c>
      <c r="K807" s="33">
        <v>7.02</v>
      </c>
      <c r="L807" s="33">
        <v>7.07</v>
      </c>
      <c r="M807" s="33">
        <v>7.09</v>
      </c>
      <c r="O807" s="1">
        <f t="shared" si="552"/>
        <v>43924</v>
      </c>
      <c r="P807" s="6">
        <f t="shared" si="553"/>
        <v>5.5154210491682676</v>
      </c>
      <c r="Q807" s="6">
        <f t="shared" si="554"/>
        <v>5.8610564358921202</v>
      </c>
      <c r="R807" s="6">
        <f t="shared" si="555"/>
        <v>6.1293172784112393</v>
      </c>
      <c r="S807" s="6">
        <f t="shared" si="556"/>
        <v>6.6619147125567268</v>
      </c>
      <c r="T807" s="6">
        <f t="shared" si="557"/>
        <v>6.9014952881655711</v>
      </c>
      <c r="U807" s="6">
        <f t="shared" si="558"/>
        <v>7.1815717615176577</v>
      </c>
      <c r="V807" s="6">
        <f t="shared" si="559"/>
        <v>7.2347396425749722</v>
      </c>
      <c r="W807" s="6">
        <f t="shared" si="560"/>
        <v>7.7777694557225203</v>
      </c>
      <c r="X807" s="6">
        <f t="shared" si="561"/>
        <v>8.4206119270834634</v>
      </c>
      <c r="AC807" s="1">
        <f t="shared" si="562"/>
        <v>43924</v>
      </c>
      <c r="AD807" s="9">
        <f t="shared" si="563"/>
        <v>-1.3873962067530273E-2</v>
      </c>
      <c r="AE807" s="9">
        <f t="shared" si="564"/>
        <v>-2.267788082929105E-2</v>
      </c>
      <c r="AF807" s="9">
        <f t="shared" si="565"/>
        <v>-2.1639452102350781E-2</v>
      </c>
      <c r="AG807" s="9">
        <f t="shared" si="566"/>
        <v>-1.7877950689811632E-2</v>
      </c>
      <c r="AH807" s="9">
        <f t="shared" si="567"/>
        <v>-1.0073200686796072E-2</v>
      </c>
      <c r="AI807" s="9">
        <f t="shared" si="568"/>
        <v>1.5280384067520578E-3</v>
      </c>
      <c r="AJ807" s="9">
        <f t="shared" si="569"/>
        <v>-7.3686965546194503E-3</v>
      </c>
      <c r="AK807" s="9">
        <f t="shared" si="541"/>
        <v>-2.4461129765096052E-3</v>
      </c>
      <c r="AL807" s="9">
        <f t="shared" si="542"/>
        <v>-6.2770739780395783E-3</v>
      </c>
      <c r="AQ807" s="1">
        <f t="shared" si="570"/>
        <v>43924</v>
      </c>
      <c r="AR807" s="12">
        <f t="shared" si="543"/>
        <v>1.9248682345126888E-4</v>
      </c>
      <c r="AS807" s="12">
        <f t="shared" si="544"/>
        <v>5.142862789075265E-4</v>
      </c>
      <c r="AT807" s="12">
        <f t="shared" si="545"/>
        <v>4.6826588728993363E-4</v>
      </c>
      <c r="AU807" s="12">
        <f t="shared" si="546"/>
        <v>3.1962112086733618E-4</v>
      </c>
      <c r="AV807" s="12">
        <f t="shared" si="547"/>
        <v>1.0146937207646887E-4</v>
      </c>
      <c r="AW807" s="12">
        <f t="shared" si="548"/>
        <v>2.3349013725093673E-6</v>
      </c>
      <c r="AX807" s="12">
        <f t="shared" si="549"/>
        <v>5.4297688914060556E-5</v>
      </c>
      <c r="AY807" s="12">
        <f t="shared" si="550"/>
        <v>5.9834686938486807E-6</v>
      </c>
      <c r="AZ807" s="12">
        <f t="shared" si="551"/>
        <v>3.9401657725781619E-5</v>
      </c>
      <c r="BE807" s="1">
        <f t="shared" si="571"/>
        <v>43924</v>
      </c>
      <c r="BF807" s="4">
        <f>lambda!$C$1*BF806</f>
        <v>1.32075471860897E-5</v>
      </c>
      <c r="BG807" s="12">
        <f t="shared" si="572"/>
        <v>2.5422788034331512E-9</v>
      </c>
      <c r="BH807" s="12">
        <f t="shared" si="573"/>
        <v>6.7924602958296441E-9</v>
      </c>
      <c r="BI807" s="12">
        <f t="shared" si="574"/>
        <v>6.1846438020179595E-9</v>
      </c>
      <c r="BJ807" s="12">
        <f t="shared" si="575"/>
        <v>4.2214110355262217E-9</v>
      </c>
      <c r="BK807" s="12">
        <f t="shared" si="576"/>
        <v>1.3401615196428551E-9</v>
      </c>
      <c r="BL807" s="12">
        <f t="shared" si="577"/>
        <v>3.0838320052283075E-11</v>
      </c>
      <c r="BM807" s="12">
        <f t="shared" si="578"/>
        <v>7.1713928842807436E-10</v>
      </c>
      <c r="BN807" s="12">
        <f t="shared" si="579"/>
        <v>7.9026945110496956E-11</v>
      </c>
      <c r="BO807" s="12">
        <f t="shared" si="580"/>
        <v>5.2039925362341654E-10</v>
      </c>
    </row>
    <row r="808" spans="1:67" x14ac:dyDescent="0.25">
      <c r="A808" s="1">
        <v>43923</v>
      </c>
      <c r="B808" s="33">
        <v>5.1100000000000003</v>
      </c>
      <c r="C808" s="33">
        <v>5.41</v>
      </c>
      <c r="D808" s="33">
        <v>5.65</v>
      </c>
      <c r="E808" s="33">
        <v>5.84</v>
      </c>
      <c r="F808" s="33">
        <v>6.31</v>
      </c>
      <c r="G808" s="33">
        <v>6.53</v>
      </c>
      <c r="H808" s="33">
        <v>6.69</v>
      </c>
      <c r="I808" s="33">
        <v>6.79</v>
      </c>
      <c r="J808" s="33">
        <v>6.93</v>
      </c>
      <c r="K808" s="33">
        <v>7.06</v>
      </c>
      <c r="L808" s="33">
        <v>7.11</v>
      </c>
      <c r="M808" s="33">
        <v>7.11</v>
      </c>
      <c r="O808" s="1">
        <f t="shared" si="552"/>
        <v>43923</v>
      </c>
      <c r="P808" s="6">
        <f t="shared" si="553"/>
        <v>5.5924750779405841</v>
      </c>
      <c r="Q808" s="6">
        <f t="shared" si="554"/>
        <v>5.9954913634585161</v>
      </c>
      <c r="R808" s="6">
        <f t="shared" si="555"/>
        <v>6.2633978288303638</v>
      </c>
      <c r="S808" s="6">
        <f t="shared" si="556"/>
        <v>6.7820871126228255</v>
      </c>
      <c r="T808" s="6">
        <f t="shared" si="557"/>
        <v>6.971366759099884</v>
      </c>
      <c r="U808" s="6">
        <f t="shared" si="558"/>
        <v>7.1706064239072997</v>
      </c>
      <c r="V808" s="6">
        <f t="shared" si="559"/>
        <v>7.288247141804483</v>
      </c>
      <c r="W808" s="6">
        <f t="shared" si="560"/>
        <v>7.7968180465209782</v>
      </c>
      <c r="X808" s="6">
        <f t="shared" si="561"/>
        <v>8.4736349717776314</v>
      </c>
      <c r="AC808" s="1">
        <f t="shared" si="562"/>
        <v>43923</v>
      </c>
      <c r="AD808" s="9">
        <f t="shared" si="563"/>
        <v>-1.6387386057202145E-3</v>
      </c>
      <c r="AE808" s="9">
        <f t="shared" si="564"/>
        <v>8.1076494144746904E-3</v>
      </c>
      <c r="AF808" s="9">
        <f t="shared" si="565"/>
        <v>1.7031317089751852E-2</v>
      </c>
      <c r="AG808" s="9">
        <f t="shared" si="566"/>
        <v>1.0425641611135952E-2</v>
      </c>
      <c r="AH808" s="9">
        <f t="shared" si="567"/>
        <v>4.3125471435677652E-3</v>
      </c>
      <c r="AI808" s="9">
        <f t="shared" si="568"/>
        <v>7.3718498898448252E-4</v>
      </c>
      <c r="AJ808" s="9">
        <f t="shared" si="569"/>
        <v>8.1199311282693764E-3</v>
      </c>
      <c r="AK808" s="9">
        <f t="shared" si="541"/>
        <v>9.3977665237007877E-3</v>
      </c>
      <c r="AL808" s="9">
        <f t="shared" si="542"/>
        <v>6.2770739780395653E-3</v>
      </c>
      <c r="AQ808" s="1">
        <f t="shared" si="570"/>
        <v>43923</v>
      </c>
      <c r="AR808" s="12">
        <f t="shared" si="543"/>
        <v>2.6854642178778324E-6</v>
      </c>
      <c r="AS808" s="12">
        <f t="shared" si="544"/>
        <v>6.5733979028031797E-5</v>
      </c>
      <c r="AT808" s="12">
        <f t="shared" si="545"/>
        <v>2.9006576181167353E-4</v>
      </c>
      <c r="AU808" s="12">
        <f t="shared" si="546"/>
        <v>1.0869400300384945E-4</v>
      </c>
      <c r="AV808" s="12">
        <f t="shared" si="547"/>
        <v>1.8598062865494491E-5</v>
      </c>
      <c r="AW808" s="12">
        <f t="shared" si="548"/>
        <v>5.4344170798405159E-7</v>
      </c>
      <c r="AX808" s="12">
        <f t="shared" si="549"/>
        <v>6.5933281527837982E-5</v>
      </c>
      <c r="AY808" s="12">
        <f t="shared" si="550"/>
        <v>8.8318015633991189E-5</v>
      </c>
      <c r="AZ808" s="12">
        <f t="shared" si="551"/>
        <v>3.9401657725781456E-5</v>
      </c>
      <c r="BE808" s="1">
        <f t="shared" si="571"/>
        <v>43923</v>
      </c>
      <c r="BF808" s="4">
        <f>lambda!$C$1*BF807</f>
        <v>1.3102725383025496E-5</v>
      </c>
      <c r="BG808" s="12">
        <f t="shared" si="572"/>
        <v>3.5186900172794583E-11</v>
      </c>
      <c r="BH808" s="12">
        <f t="shared" si="573"/>
        <v>8.612942755378578E-10</v>
      </c>
      <c r="BI808" s="12">
        <f t="shared" si="574"/>
        <v>3.8006520200364423E-9</v>
      </c>
      <c r="BJ808" s="12">
        <f t="shared" si="575"/>
        <v>1.4241876721411876E-9</v>
      </c>
      <c r="BK808" s="12">
        <f t="shared" si="576"/>
        <v>2.4368531038281857E-10</v>
      </c>
      <c r="BL808" s="12">
        <f t="shared" si="577"/>
        <v>7.1205674613973622E-12</v>
      </c>
      <c r="BM808" s="12">
        <f t="shared" si="578"/>
        <v>8.6390568146096873E-10</v>
      </c>
      <c r="BN808" s="12">
        <f t="shared" si="579"/>
        <v>1.1572067052259389E-9</v>
      </c>
      <c r="BO808" s="12">
        <f t="shared" si="580"/>
        <v>5.1626910081687936E-10</v>
      </c>
    </row>
    <row r="809" spans="1:67" x14ac:dyDescent="0.25">
      <c r="A809" s="1">
        <v>43922</v>
      </c>
      <c r="B809" s="33">
        <v>5.3</v>
      </c>
      <c r="C809" s="33">
        <v>5.51</v>
      </c>
      <c r="D809" s="33">
        <v>5.7</v>
      </c>
      <c r="E809" s="33">
        <v>5.85</v>
      </c>
      <c r="F809" s="33">
        <v>6.28</v>
      </c>
      <c r="G809" s="33">
        <v>6.5</v>
      </c>
      <c r="H809" s="33">
        <v>6.67</v>
      </c>
      <c r="I809" s="33">
        <v>6.76</v>
      </c>
      <c r="J809" s="33">
        <v>6.89</v>
      </c>
      <c r="K809" s="33">
        <v>7.02</v>
      </c>
      <c r="L809" s="33">
        <v>7.07</v>
      </c>
      <c r="M809" s="33">
        <v>7.07</v>
      </c>
      <c r="O809" s="1">
        <f t="shared" si="552"/>
        <v>43922</v>
      </c>
      <c r="P809" s="6">
        <f t="shared" si="553"/>
        <v>5.60164719605174</v>
      </c>
      <c r="Q809" s="6">
        <f t="shared" si="554"/>
        <v>5.947078543697959</v>
      </c>
      <c r="R809" s="6">
        <f t="shared" si="555"/>
        <v>6.1576271777879832</v>
      </c>
      <c r="S809" s="6">
        <f t="shared" si="556"/>
        <v>6.7117468115257317</v>
      </c>
      <c r="T809" s="6">
        <f t="shared" si="557"/>
        <v>6.9413671451654002</v>
      </c>
      <c r="U809" s="6">
        <f t="shared" si="558"/>
        <v>7.1653223084142903</v>
      </c>
      <c r="V809" s="6">
        <f t="shared" si="559"/>
        <v>7.2293066969879032</v>
      </c>
      <c r="W809" s="6">
        <f t="shared" si="560"/>
        <v>7.7238885946207425</v>
      </c>
      <c r="X809" s="6">
        <f t="shared" si="561"/>
        <v>8.4206119270834634</v>
      </c>
      <c r="AC809" s="1">
        <f t="shared" si="562"/>
        <v>43922</v>
      </c>
      <c r="AD809" s="9">
        <f t="shared" si="563"/>
        <v>-1.0199990987930022E-2</v>
      </c>
      <c r="AE809" s="9">
        <f t="shared" si="564"/>
        <v>4.9008813524894007E-3</v>
      </c>
      <c r="AF809" s="9">
        <f t="shared" si="565"/>
        <v>-1.5243849494309659E-3</v>
      </c>
      <c r="AG809" s="9">
        <f t="shared" si="566"/>
        <v>1.509044936067618E-2</v>
      </c>
      <c r="AH809" s="9">
        <f t="shared" si="567"/>
        <v>1.3085130349588242E-2</v>
      </c>
      <c r="AI809" s="9">
        <f t="shared" si="568"/>
        <v>1.1259843440641942E-2</v>
      </c>
      <c r="AJ809" s="9">
        <f t="shared" si="569"/>
        <v>8.9164181066329687E-3</v>
      </c>
      <c r="AK809" s="9">
        <f t="shared" si="541"/>
        <v>8.9609606186279462E-3</v>
      </c>
      <c r="AL809" s="9">
        <f t="shared" si="542"/>
        <v>4.7156120259324403E-3</v>
      </c>
      <c r="AQ809" s="1">
        <f t="shared" si="570"/>
        <v>43922</v>
      </c>
      <c r="AR809" s="12">
        <f t="shared" si="543"/>
        <v>1.0403981615385366E-4</v>
      </c>
      <c r="AS809" s="12">
        <f t="shared" si="544"/>
        <v>2.4018638031178339E-5</v>
      </c>
      <c r="AT809" s="12">
        <f t="shared" si="545"/>
        <v>2.3237494740516482E-6</v>
      </c>
      <c r="AU809" s="12">
        <f t="shared" si="546"/>
        <v>2.2772166190713214E-4</v>
      </c>
      <c r="AV809" s="12">
        <f t="shared" si="547"/>
        <v>1.7122063626571533E-4</v>
      </c>
      <c r="AW809" s="12">
        <f t="shared" si="548"/>
        <v>1.2678407430776736E-4</v>
      </c>
      <c r="AX809" s="12">
        <f t="shared" si="549"/>
        <v>7.9502511852292253E-5</v>
      </c>
      <c r="AY809" s="12">
        <f t="shared" si="550"/>
        <v>8.0298815208600951E-5</v>
      </c>
      <c r="AZ809" s="12">
        <f t="shared" si="551"/>
        <v>2.2236996779118655E-5</v>
      </c>
      <c r="BE809" s="1">
        <f t="shared" si="571"/>
        <v>43922</v>
      </c>
      <c r="BF809" s="4">
        <f>lambda!$C$1*BF808</f>
        <v>1.2998735499033231E-5</v>
      </c>
      <c r="BG809" s="12">
        <f t="shared" si="572"/>
        <v>1.3523860515519884E-9</v>
      </c>
      <c r="BH809" s="12">
        <f t="shared" si="573"/>
        <v>3.1221192281430752E-10</v>
      </c>
      <c r="BI809" s="12">
        <f t="shared" si="574"/>
        <v>3.0205804779214961E-11</v>
      </c>
      <c r="BJ809" s="12">
        <f t="shared" si="575"/>
        <v>2.960093650531082E-9</v>
      </c>
      <c r="BK809" s="12">
        <f t="shared" si="576"/>
        <v>2.2256517627942104E-9</v>
      </c>
      <c r="BL809" s="12">
        <f t="shared" si="577"/>
        <v>1.6480326474164426E-9</v>
      </c>
      <c r="BM809" s="12">
        <f t="shared" si="578"/>
        <v>1.0334321230767015E-9</v>
      </c>
      <c r="BN809" s="12">
        <f t="shared" si="579"/>
        <v>1.0437830597823507E-9</v>
      </c>
      <c r="BO809" s="12">
        <f t="shared" si="580"/>
        <v>2.8905283942461729E-10</v>
      </c>
    </row>
    <row r="810" spans="1:67" x14ac:dyDescent="0.25">
      <c r="A810" s="1">
        <v>43921</v>
      </c>
      <c r="B810" s="33">
        <v>5.42</v>
      </c>
      <c r="C810" s="33">
        <v>5.6</v>
      </c>
      <c r="D810" s="33">
        <v>5.75</v>
      </c>
      <c r="E810" s="33">
        <v>5.89</v>
      </c>
      <c r="F810" s="33">
        <v>6.25</v>
      </c>
      <c r="G810" s="33">
        <v>6.45</v>
      </c>
      <c r="H810" s="33">
        <v>6.61</v>
      </c>
      <c r="I810" s="33">
        <v>6.7</v>
      </c>
      <c r="J810" s="33">
        <v>6.83</v>
      </c>
      <c r="K810" s="33">
        <v>6.97</v>
      </c>
      <c r="L810" s="33">
        <v>7.02</v>
      </c>
      <c r="M810" s="33">
        <v>7.04</v>
      </c>
      <c r="O810" s="1">
        <f t="shared" si="552"/>
        <v>43921</v>
      </c>
      <c r="P810" s="6">
        <f t="shared" si="553"/>
        <v>5.6590763374223307</v>
      </c>
      <c r="Q810" s="6">
        <f t="shared" si="554"/>
        <v>5.918003921193371</v>
      </c>
      <c r="R810" s="6">
        <f t="shared" si="555"/>
        <v>6.167020930010203</v>
      </c>
      <c r="S810" s="6">
        <f t="shared" si="556"/>
        <v>6.6112239116063787</v>
      </c>
      <c r="T810" s="6">
        <f t="shared" si="557"/>
        <v>6.8511301204152275</v>
      </c>
      <c r="U810" s="6">
        <f t="shared" si="558"/>
        <v>7.0850944253542547</v>
      </c>
      <c r="V810" s="6">
        <f t="shared" si="559"/>
        <v>7.165133697662041</v>
      </c>
      <c r="W810" s="6">
        <f t="shared" si="560"/>
        <v>7.6549843184313984</v>
      </c>
      <c r="X810" s="6">
        <f t="shared" si="561"/>
        <v>8.3809970657821786</v>
      </c>
      <c r="AC810" s="1">
        <f t="shared" si="562"/>
        <v>43921</v>
      </c>
      <c r="AD810" s="9">
        <f t="shared" si="563"/>
        <v>-1.8462744787843422E-2</v>
      </c>
      <c r="AE810" s="9">
        <f t="shared" si="564"/>
        <v>-2.0806526003897204E-2</v>
      </c>
      <c r="AF810" s="9">
        <f t="shared" si="565"/>
        <v>-1.688644569873712E-2</v>
      </c>
      <c r="AG810" s="9">
        <f t="shared" si="566"/>
        <v>-3.426220163451562E-2</v>
      </c>
      <c r="AH810" s="9">
        <f t="shared" si="567"/>
        <v>-3.7298494499065117E-2</v>
      </c>
      <c r="AI810" s="9">
        <f t="shared" si="568"/>
        <v>-3.7068984121950761E-2</v>
      </c>
      <c r="AJ810" s="9">
        <f t="shared" si="569"/>
        <v>-1.6997753781798703E-2</v>
      </c>
      <c r="AK810" s="9">
        <f t="shared" si="541"/>
        <v>-1.8318335047409429E-2</v>
      </c>
      <c r="AL810" s="9">
        <f t="shared" si="542"/>
        <v>-1.2536176018734049E-2</v>
      </c>
      <c r="AQ810" s="1">
        <f t="shared" si="570"/>
        <v>43921</v>
      </c>
      <c r="AR810" s="12">
        <f t="shared" si="543"/>
        <v>3.4087294510103946E-4</v>
      </c>
      <c r="AS810" s="12">
        <f t="shared" si="544"/>
        <v>4.3291152435085057E-4</v>
      </c>
      <c r="AT810" s="12">
        <f t="shared" si="545"/>
        <v>2.8515204833639738E-4</v>
      </c>
      <c r="AU810" s="12">
        <f t="shared" si="546"/>
        <v>1.1738984608442049E-3</v>
      </c>
      <c r="AV810" s="12">
        <f t="shared" si="547"/>
        <v>1.3911776918967909E-3</v>
      </c>
      <c r="AW810" s="12">
        <f t="shared" si="548"/>
        <v>1.3741095838334376E-3</v>
      </c>
      <c r="AX810" s="12">
        <f t="shared" si="549"/>
        <v>2.8892363362665214E-4</v>
      </c>
      <c r="AY810" s="12">
        <f t="shared" si="550"/>
        <v>3.3556139890914861E-4</v>
      </c>
      <c r="AZ810" s="12">
        <f t="shared" si="551"/>
        <v>1.5715570917268265E-4</v>
      </c>
      <c r="BE810" s="1">
        <f t="shared" si="571"/>
        <v>43921</v>
      </c>
      <c r="BF810" s="4">
        <f>lambda!$C$1*BF809</f>
        <v>1.2895570931580586E-5</v>
      </c>
      <c r="BG810" s="12">
        <f t="shared" si="572"/>
        <v>4.3957512422072293E-9</v>
      </c>
      <c r="BH810" s="12">
        <f t="shared" si="573"/>
        <v>5.58264126936507E-9</v>
      </c>
      <c r="BI810" s="12">
        <f t="shared" si="574"/>
        <v>3.6771984656075085E-9</v>
      </c>
      <c r="BJ810" s="12">
        <f t="shared" si="575"/>
        <v>1.5138090868289721E-8</v>
      </c>
      <c r="BK810" s="12">
        <f t="shared" si="576"/>
        <v>1.7940030604287628E-8</v>
      </c>
      <c r="BL810" s="12">
        <f t="shared" si="577"/>
        <v>1.7719927606088777E-8</v>
      </c>
      <c r="BM810" s="12">
        <f t="shared" si="578"/>
        <v>3.7258352112424948E-9</v>
      </c>
      <c r="BN810" s="12">
        <f t="shared" si="579"/>
        <v>4.3272558215333346E-9</v>
      </c>
      <c r="BO810" s="12">
        <f t="shared" si="580"/>
        <v>2.026612594939179E-9</v>
      </c>
    </row>
    <row r="811" spans="1:67" x14ac:dyDescent="0.25">
      <c r="A811" s="1">
        <v>43920</v>
      </c>
      <c r="B811" s="33">
        <v>5.51</v>
      </c>
      <c r="C811" s="33">
        <v>5.7</v>
      </c>
      <c r="D811" s="33">
        <v>5.86</v>
      </c>
      <c r="E811" s="33">
        <v>6</v>
      </c>
      <c r="F811" s="33">
        <v>6.42</v>
      </c>
      <c r="G811" s="33">
        <v>6.65</v>
      </c>
      <c r="H811" s="33">
        <v>6.83</v>
      </c>
      <c r="I811" s="33">
        <v>6.89</v>
      </c>
      <c r="J811" s="33">
        <v>7</v>
      </c>
      <c r="K811" s="33">
        <v>7.11</v>
      </c>
      <c r="L811" s="33">
        <v>7.15</v>
      </c>
      <c r="M811" s="33">
        <v>7.17</v>
      </c>
      <c r="O811" s="1">
        <f t="shared" si="552"/>
        <v>43920</v>
      </c>
      <c r="P811" s="6">
        <f t="shared" si="553"/>
        <v>5.7645288959359497</v>
      </c>
      <c r="Q811" s="6">
        <f t="shared" si="554"/>
        <v>6.0424269404157904</v>
      </c>
      <c r="R811" s="6">
        <f t="shared" si="555"/>
        <v>6.272044233602081</v>
      </c>
      <c r="S811" s="6">
        <f t="shared" si="556"/>
        <v>6.8416641509433829</v>
      </c>
      <c r="T811" s="6">
        <f t="shared" si="557"/>
        <v>7.1114923353694293</v>
      </c>
      <c r="U811" s="6">
        <f t="shared" si="558"/>
        <v>7.3526602364853089</v>
      </c>
      <c r="V811" s="6">
        <f t="shared" si="559"/>
        <v>7.2879658540319632</v>
      </c>
      <c r="W811" s="6">
        <f t="shared" si="560"/>
        <v>7.7965031230666257</v>
      </c>
      <c r="X811" s="6">
        <f t="shared" si="561"/>
        <v>8.4867240415709979</v>
      </c>
      <c r="AC811" s="1">
        <f t="shared" si="562"/>
        <v>43920</v>
      </c>
      <c r="AD811" s="9">
        <f t="shared" si="563"/>
        <v>9.9729948042158127E-3</v>
      </c>
      <c r="AE811" s="9">
        <f t="shared" si="564"/>
        <v>-7.9802568079388302E-3</v>
      </c>
      <c r="AF811" s="9">
        <f t="shared" si="565"/>
        <v>-1.3706981517560503E-2</v>
      </c>
      <c r="AG811" s="9">
        <f t="shared" si="566"/>
        <v>-4.4112226222371084E-3</v>
      </c>
      <c r="AH811" s="9">
        <f t="shared" si="567"/>
        <v>4.2453797404512347E-3</v>
      </c>
      <c r="AI811" s="9">
        <f t="shared" si="568"/>
        <v>-2.1921728806950603E-3</v>
      </c>
      <c r="AJ811" s="9">
        <f t="shared" si="569"/>
        <v>-2.5448358729630399E-2</v>
      </c>
      <c r="AK811" s="9">
        <f t="shared" si="541"/>
        <v>-2.1961562249364592E-2</v>
      </c>
      <c r="AL811" s="9">
        <f t="shared" si="542"/>
        <v>-3.0952400130051898E-2</v>
      </c>
      <c r="AQ811" s="1">
        <f t="shared" si="570"/>
        <v>43920</v>
      </c>
      <c r="AR811" s="12">
        <f t="shared" si="543"/>
        <v>9.94606253649156E-5</v>
      </c>
      <c r="AS811" s="12">
        <f t="shared" si="544"/>
        <v>6.3684498720654044E-5</v>
      </c>
      <c r="AT811" s="12">
        <f t="shared" si="545"/>
        <v>1.8788134232274522E-4</v>
      </c>
      <c r="AU811" s="12">
        <f t="shared" si="546"/>
        <v>1.9458885022936432E-5</v>
      </c>
      <c r="AV811" s="12">
        <f t="shared" si="547"/>
        <v>1.8023249140633793E-5</v>
      </c>
      <c r="AW811" s="12">
        <f t="shared" si="548"/>
        <v>4.805621938854879E-6</v>
      </c>
      <c r="AX811" s="12">
        <f t="shared" si="549"/>
        <v>6.476189620319557E-4</v>
      </c>
      <c r="AY811" s="12">
        <f t="shared" si="550"/>
        <v>4.8231021643271594E-4</v>
      </c>
      <c r="AZ811" s="12">
        <f t="shared" si="551"/>
        <v>9.5805107381083669E-4</v>
      </c>
      <c r="BE811" s="1">
        <f t="shared" si="571"/>
        <v>43920</v>
      </c>
      <c r="BF811" s="4">
        <f>lambda!$C$1*BF810</f>
        <v>1.2793225130536296E-5</v>
      </c>
      <c r="BG811" s="12">
        <f t="shared" si="572"/>
        <v>1.272422171917294E-9</v>
      </c>
      <c r="BH811" s="12">
        <f t="shared" si="573"/>
        <v>8.1473012945867791E-10</v>
      </c>
      <c r="BI811" s="12">
        <f t="shared" si="574"/>
        <v>2.4036083101622369E-9</v>
      </c>
      <c r="BJ811" s="12">
        <f t="shared" si="575"/>
        <v>2.4894189688764672E-10</v>
      </c>
      <c r="BK811" s="12">
        <f t="shared" si="576"/>
        <v>2.3057548383987295E-10</v>
      </c>
      <c r="BL811" s="12">
        <f t="shared" si="577"/>
        <v>6.1479403356014802E-11</v>
      </c>
      <c r="BM811" s="12">
        <f t="shared" si="578"/>
        <v>8.2851351800790469E-9</v>
      </c>
      <c r="BN811" s="12">
        <f t="shared" si="579"/>
        <v>6.1703031815814215E-9</v>
      </c>
      <c r="BO811" s="12">
        <f t="shared" si="580"/>
        <v>1.2256563073814081E-8</v>
      </c>
    </row>
    <row r="812" spans="1:67" x14ac:dyDescent="0.25">
      <c r="A812" s="1">
        <v>43917</v>
      </c>
      <c r="B812" s="33">
        <v>5.31</v>
      </c>
      <c r="C812" s="33">
        <v>5.57</v>
      </c>
      <c r="D812" s="33">
        <v>5.79</v>
      </c>
      <c r="E812" s="33">
        <v>5.97</v>
      </c>
      <c r="F812" s="33">
        <v>6.42</v>
      </c>
      <c r="G812" s="33">
        <v>6.64</v>
      </c>
      <c r="H812" s="33">
        <v>6.83</v>
      </c>
      <c r="I812" s="33">
        <v>6.94</v>
      </c>
      <c r="J812" s="33">
        <v>7.08</v>
      </c>
      <c r="K812" s="33">
        <v>7.23</v>
      </c>
      <c r="L812" s="33">
        <v>7.28</v>
      </c>
      <c r="M812" s="33">
        <v>7.28</v>
      </c>
      <c r="O812" s="1">
        <f t="shared" si="552"/>
        <v>43917</v>
      </c>
      <c r="P812" s="6">
        <f t="shared" si="553"/>
        <v>5.7073250004116005</v>
      </c>
      <c r="Q812" s="6">
        <f t="shared" si="554"/>
        <v>6.0908399764439736</v>
      </c>
      <c r="R812" s="6">
        <f t="shared" si="555"/>
        <v>6.3586069293359415</v>
      </c>
      <c r="S812" s="6">
        <f t="shared" si="556"/>
        <v>6.8719109181843763</v>
      </c>
      <c r="T812" s="6">
        <f t="shared" si="557"/>
        <v>7.0813653453897674</v>
      </c>
      <c r="U812" s="6">
        <f t="shared" si="558"/>
        <v>7.3687962188261906</v>
      </c>
      <c r="V812" s="6">
        <f t="shared" si="559"/>
        <v>7.4758126825796296</v>
      </c>
      <c r="W812" s="6">
        <f t="shared" si="560"/>
        <v>7.9696205179856134</v>
      </c>
      <c r="X812" s="6">
        <f t="shared" si="561"/>
        <v>8.7535161482186972</v>
      </c>
      <c r="AC812" s="1">
        <f t="shared" si="562"/>
        <v>43917</v>
      </c>
      <c r="AD812" s="9">
        <f t="shared" si="563"/>
        <v>-1.1728080967976996E-2</v>
      </c>
      <c r="AE812" s="9">
        <f t="shared" si="564"/>
        <v>-1.7167341054994314E-2</v>
      </c>
      <c r="AF812" s="9">
        <f t="shared" si="565"/>
        <v>-2.526228277975397E-2</v>
      </c>
      <c r="AG812" s="9">
        <f t="shared" si="566"/>
        <v>-1.7336284506324229E-2</v>
      </c>
      <c r="AH812" s="9">
        <f t="shared" si="567"/>
        <v>-1.3620816363379739E-3</v>
      </c>
      <c r="AI812" s="9">
        <f t="shared" si="568"/>
        <v>7.5397554481410783E-4</v>
      </c>
      <c r="AJ812" s="9">
        <f t="shared" si="569"/>
        <v>-7.0448540154615844E-4</v>
      </c>
      <c r="AK812" s="9">
        <f t="shared" si="541"/>
        <v>-9.1464682038927964E-3</v>
      </c>
      <c r="AL812" s="9">
        <f t="shared" si="542"/>
        <v>3.0823514886378456E-3</v>
      </c>
      <c r="AQ812" s="1">
        <f t="shared" si="570"/>
        <v>43917</v>
      </c>
      <c r="AR812" s="12">
        <f t="shared" si="543"/>
        <v>1.3754788319142423E-4</v>
      </c>
      <c r="AS812" s="12">
        <f t="shared" si="544"/>
        <v>2.947175988984933E-4</v>
      </c>
      <c r="AT812" s="12">
        <f t="shared" si="545"/>
        <v>6.3818293124425396E-4</v>
      </c>
      <c r="AU812" s="12">
        <f t="shared" si="546"/>
        <v>3.0054676048421754E-4</v>
      </c>
      <c r="AV812" s="12">
        <f t="shared" si="547"/>
        <v>1.8552663840491324E-6</v>
      </c>
      <c r="AW812" s="12">
        <f t="shared" si="548"/>
        <v>5.6847912217773071E-7</v>
      </c>
      <c r="AX812" s="12">
        <f t="shared" si="549"/>
        <v>4.9629968099165209E-7</v>
      </c>
      <c r="AY812" s="12">
        <f t="shared" si="550"/>
        <v>8.365788060482192E-5</v>
      </c>
      <c r="AZ812" s="12">
        <f t="shared" si="551"/>
        <v>9.500890699507943E-6</v>
      </c>
      <c r="BE812" s="1">
        <f t="shared" si="571"/>
        <v>43917</v>
      </c>
      <c r="BF812" s="4">
        <f>lambda!$C$1*BF811</f>
        <v>1.2691691597754262E-5</v>
      </c>
      <c r="BG812" s="12">
        <f t="shared" si="572"/>
        <v>1.7457153133894837E-9</v>
      </c>
      <c r="BH812" s="12">
        <f t="shared" si="573"/>
        <v>3.740464873650318E-9</v>
      </c>
      <c r="BI812" s="12">
        <f t="shared" si="574"/>
        <v>8.0996209463028837E-9</v>
      </c>
      <c r="BJ812" s="12">
        <f t="shared" si="575"/>
        <v>3.8144467947698069E-9</v>
      </c>
      <c r="BK812" s="12">
        <f t="shared" si="576"/>
        <v>2.3546468778032305E-11</v>
      </c>
      <c r="BL812" s="12">
        <f t="shared" si="577"/>
        <v>7.2149616984418235E-12</v>
      </c>
      <c r="BM812" s="12">
        <f t="shared" si="578"/>
        <v>6.2988824912098713E-12</v>
      </c>
      <c r="BN812" s="12">
        <f t="shared" si="579"/>
        <v>1.0617600203581476E-9</v>
      </c>
      <c r="BO812" s="12">
        <f t="shared" si="580"/>
        <v>1.2058237466212657E-10</v>
      </c>
    </row>
    <row r="813" spans="1:67" x14ac:dyDescent="0.25">
      <c r="A813" s="1">
        <v>43916</v>
      </c>
      <c r="B813" s="33">
        <v>5.28</v>
      </c>
      <c r="C813" s="33">
        <v>5.59</v>
      </c>
      <c r="D813" s="33">
        <v>5.84</v>
      </c>
      <c r="E813" s="33">
        <v>6.05</v>
      </c>
      <c r="F813" s="33">
        <v>6.52</v>
      </c>
      <c r="G813" s="33">
        <v>6.71</v>
      </c>
      <c r="H813" s="33">
        <v>6.87</v>
      </c>
      <c r="I813" s="33">
        <v>6.97</v>
      </c>
      <c r="J813" s="33">
        <v>7.12</v>
      </c>
      <c r="K813" s="33">
        <v>7.25</v>
      </c>
      <c r="L813" s="33">
        <v>7.29</v>
      </c>
      <c r="M813" s="33">
        <v>7.28</v>
      </c>
      <c r="O813" s="1">
        <f t="shared" si="552"/>
        <v>43916</v>
      </c>
      <c r="P813" s="6">
        <f t="shared" si="553"/>
        <v>5.7746550243564343</v>
      </c>
      <c r="Q813" s="6">
        <f t="shared" si="554"/>
        <v>6.1963062007354353</v>
      </c>
      <c r="R813" s="6">
        <f t="shared" si="555"/>
        <v>6.5212860268588635</v>
      </c>
      <c r="S813" s="6">
        <f t="shared" si="556"/>
        <v>6.9920829797265327</v>
      </c>
      <c r="T813" s="6">
        <f t="shared" si="557"/>
        <v>7.0910173149799416</v>
      </c>
      <c r="U813" s="6">
        <f t="shared" si="558"/>
        <v>7.363242420659577</v>
      </c>
      <c r="V813" s="6">
        <f t="shared" si="559"/>
        <v>7.4810811390366379</v>
      </c>
      <c r="W813" s="6">
        <f t="shared" si="560"/>
        <v>8.0428487781175466</v>
      </c>
      <c r="X813" s="6">
        <f t="shared" si="561"/>
        <v>8.7265762750968268</v>
      </c>
      <c r="AC813" s="1">
        <f t="shared" si="562"/>
        <v>43916</v>
      </c>
      <c r="AD813" s="9">
        <f t="shared" si="563"/>
        <v>-3.4352275120768341E-2</v>
      </c>
      <c r="AE813" s="9">
        <f t="shared" si="564"/>
        <v>-4.0870909956416901E-2</v>
      </c>
      <c r="AF813" s="9">
        <f t="shared" si="565"/>
        <v>-2.1663879956926341E-2</v>
      </c>
      <c r="AG813" s="9">
        <f t="shared" si="566"/>
        <v>-1.3468471384357036E-3</v>
      </c>
      <c r="AH813" s="9">
        <f t="shared" si="567"/>
        <v>9.9869920473449839E-3</v>
      </c>
      <c r="AI813" s="9">
        <f t="shared" si="568"/>
        <v>-7.9792099489138669E-3</v>
      </c>
      <c r="AJ813" s="9">
        <f t="shared" si="569"/>
        <v>-3.5332455310924112E-2</v>
      </c>
      <c r="AK813" s="9">
        <f t="shared" si="541"/>
        <v>-2.8418700500643223E-2</v>
      </c>
      <c r="AL813" s="9">
        <f t="shared" si="542"/>
        <v>-1.9753967822903999E-2</v>
      </c>
      <c r="AQ813" s="1">
        <f t="shared" si="570"/>
        <v>43916</v>
      </c>
      <c r="AR813" s="12">
        <f t="shared" si="543"/>
        <v>1.1800788059729596E-3</v>
      </c>
      <c r="AS813" s="12">
        <f t="shared" si="544"/>
        <v>1.6704312806655381E-3</v>
      </c>
      <c r="AT813" s="12">
        <f t="shared" si="545"/>
        <v>4.6932369478811485E-4</v>
      </c>
      <c r="AU813" s="12">
        <f t="shared" si="546"/>
        <v>1.8139972143124433E-6</v>
      </c>
      <c r="AV813" s="12">
        <f t="shared" si="547"/>
        <v>9.9740010153731958E-5</v>
      </c>
      <c r="AW813" s="12">
        <f t="shared" si="548"/>
        <v>6.3667791408846035E-5</v>
      </c>
      <c r="AX813" s="12">
        <f t="shared" si="549"/>
        <v>1.2483823982984495E-3</v>
      </c>
      <c r="AY813" s="12">
        <f t="shared" si="550"/>
        <v>8.0762253814525939E-4</v>
      </c>
      <c r="AZ813" s="12">
        <f t="shared" si="551"/>
        <v>3.9021924474832656E-4</v>
      </c>
      <c r="BE813" s="1">
        <f t="shared" si="571"/>
        <v>43916</v>
      </c>
      <c r="BF813" s="4">
        <f>lambda!$C$1*BF812</f>
        <v>1.2590963886660974E-5</v>
      </c>
      <c r="BG813" s="12">
        <f t="shared" si="572"/>
        <v>1.4858329629419538E-8</v>
      </c>
      <c r="BH813" s="12">
        <f t="shared" si="573"/>
        <v>2.1032339930008634E-8</v>
      </c>
      <c r="BI813" s="12">
        <f t="shared" si="574"/>
        <v>5.9092376922314512E-9</v>
      </c>
      <c r="BJ813" s="12">
        <f t="shared" si="575"/>
        <v>2.2839973415911581E-11</v>
      </c>
      <c r="BK813" s="12">
        <f t="shared" si="576"/>
        <v>1.2558228659008379E-9</v>
      </c>
      <c r="BL813" s="12">
        <f t="shared" si="577"/>
        <v>8.0163886237224432E-10</v>
      </c>
      <c r="BM813" s="12">
        <f t="shared" si="578"/>
        <v>1.5718337693718995E-8</v>
      </c>
      <c r="BN813" s="12">
        <f t="shared" si="579"/>
        <v>1.0168746211840437E-8</v>
      </c>
      <c r="BO813" s="12">
        <f t="shared" si="580"/>
        <v>4.9132364185063001E-9</v>
      </c>
    </row>
    <row r="814" spans="1:67" x14ac:dyDescent="0.25">
      <c r="A814" s="1">
        <v>43915</v>
      </c>
      <c r="B814" s="33">
        <v>5.25</v>
      </c>
      <c r="C814" s="33">
        <v>5.68</v>
      </c>
      <c r="D814" s="33">
        <v>5.99</v>
      </c>
      <c r="E814" s="33">
        <v>6.2</v>
      </c>
      <c r="F814" s="33">
        <v>6.6</v>
      </c>
      <c r="G814" s="33">
        <v>6.74</v>
      </c>
      <c r="H814" s="33">
        <v>6.91</v>
      </c>
      <c r="I814" s="33">
        <v>7.07</v>
      </c>
      <c r="J814" s="33">
        <v>7.25</v>
      </c>
      <c r="K814" s="33">
        <v>7.38</v>
      </c>
      <c r="L814" s="33">
        <v>7.4</v>
      </c>
      <c r="M814" s="33">
        <v>7.36</v>
      </c>
      <c r="O814" s="1">
        <f t="shared" si="552"/>
        <v>43915</v>
      </c>
      <c r="P814" s="6">
        <f t="shared" si="553"/>
        <v>5.9764741897413209</v>
      </c>
      <c r="Q814" s="6">
        <f t="shared" si="554"/>
        <v>6.4548013574676766</v>
      </c>
      <c r="R814" s="6">
        <f t="shared" si="555"/>
        <v>6.6641037923703017</v>
      </c>
      <c r="S814" s="6">
        <f t="shared" si="556"/>
        <v>7.0015065913371144</v>
      </c>
      <c r="T814" s="6">
        <f t="shared" si="557"/>
        <v>7.0205518362203012</v>
      </c>
      <c r="U814" s="6">
        <f t="shared" si="558"/>
        <v>7.4222303032197789</v>
      </c>
      <c r="V814" s="6">
        <f t="shared" si="559"/>
        <v>7.7501312147480679</v>
      </c>
      <c r="W814" s="6">
        <f t="shared" si="560"/>
        <v>8.2746948675363132</v>
      </c>
      <c r="X814" s="6">
        <f t="shared" si="561"/>
        <v>8.9006746879192189</v>
      </c>
      <c r="AC814" s="1">
        <f t="shared" si="562"/>
        <v>43915</v>
      </c>
      <c r="AD814" s="9">
        <f t="shared" si="563"/>
        <v>1.4730733206830307E-2</v>
      </c>
      <c r="AE814" s="9">
        <f t="shared" si="564"/>
        <v>3.4841487478914107E-2</v>
      </c>
      <c r="AF814" s="9">
        <f t="shared" si="565"/>
        <v>3.3604302394812019E-2</v>
      </c>
      <c r="AG814" s="9">
        <f t="shared" si="566"/>
        <v>1.5867103659678295E-2</v>
      </c>
      <c r="AH814" s="9">
        <f t="shared" si="567"/>
        <v>-9.9869920473449631E-3</v>
      </c>
      <c r="AI814" s="9">
        <f t="shared" si="568"/>
        <v>-1.0097688011936687E-2</v>
      </c>
      <c r="AJ814" s="9">
        <f t="shared" si="569"/>
        <v>1.3305335038531726E-2</v>
      </c>
      <c r="AK814" s="9">
        <f t="shared" si="541"/>
        <v>1.6987378179332074E-2</v>
      </c>
      <c r="AL814" s="9">
        <f t="shared" si="542"/>
        <v>7.5628467218300964E-3</v>
      </c>
      <c r="AQ814" s="1">
        <f t="shared" si="570"/>
        <v>43915</v>
      </c>
      <c r="AR814" s="12">
        <f t="shared" si="543"/>
        <v>2.1699450081081312E-4</v>
      </c>
      <c r="AS814" s="12">
        <f t="shared" si="544"/>
        <v>1.2139292497433285E-3</v>
      </c>
      <c r="AT814" s="12">
        <f t="shared" si="545"/>
        <v>1.1292491394419687E-3</v>
      </c>
      <c r="AU814" s="12">
        <f t="shared" si="546"/>
        <v>2.5176497854697633E-4</v>
      </c>
      <c r="AV814" s="12">
        <f t="shared" si="547"/>
        <v>9.9740010153731538E-5</v>
      </c>
      <c r="AW814" s="12">
        <f t="shared" si="548"/>
        <v>1.0196330318640987E-4</v>
      </c>
      <c r="AX814" s="12">
        <f t="shared" si="549"/>
        <v>1.7703194048758006E-4</v>
      </c>
      <c r="AY814" s="12">
        <f t="shared" si="550"/>
        <v>2.8857101740764748E-4</v>
      </c>
      <c r="AZ814" s="12">
        <f t="shared" si="551"/>
        <v>5.7196650537896236E-5</v>
      </c>
      <c r="BE814" s="1">
        <f t="shared" si="571"/>
        <v>43915</v>
      </c>
      <c r="BF814" s="4">
        <f>lambda!$C$1*BF813</f>
        <v>1.2491035601846205E-5</v>
      </c>
      <c r="BG814" s="12">
        <f t="shared" si="572"/>
        <v>2.7104860350327117E-9</v>
      </c>
      <c r="BH814" s="12">
        <f t="shared" si="573"/>
        <v>1.5163233476666368E-8</v>
      </c>
      <c r="BI814" s="12">
        <f t="shared" si="574"/>
        <v>1.410549120412382E-8</v>
      </c>
      <c r="BJ814" s="12">
        <f t="shared" si="575"/>
        <v>3.1448053103283274E-9</v>
      </c>
      <c r="BK814" s="12">
        <f t="shared" si="576"/>
        <v>1.2458560177587625E-9</v>
      </c>
      <c r="BL814" s="12">
        <f t="shared" si="577"/>
        <v>1.2736272501832842E-9</v>
      </c>
      <c r="BM814" s="12">
        <f t="shared" si="578"/>
        <v>2.2113122712942811E-9</v>
      </c>
      <c r="BN814" s="12">
        <f t="shared" si="579"/>
        <v>3.6045508520999057E-9</v>
      </c>
      <c r="BO814" s="12">
        <f t="shared" si="580"/>
        <v>7.1444539817521778E-10</v>
      </c>
    </row>
    <row r="815" spans="1:67" x14ac:dyDescent="0.25">
      <c r="A815" s="1">
        <v>43914</v>
      </c>
      <c r="B815" s="33">
        <v>5.6</v>
      </c>
      <c r="C815" s="33">
        <v>5.81</v>
      </c>
      <c r="D815" s="33">
        <v>6</v>
      </c>
      <c r="E815" s="33">
        <v>6.15</v>
      </c>
      <c r="F815" s="33">
        <v>6.52</v>
      </c>
      <c r="G815" s="33">
        <v>6.71</v>
      </c>
      <c r="H815" s="33">
        <v>6.92</v>
      </c>
      <c r="I815" s="33">
        <v>7.05</v>
      </c>
      <c r="J815" s="33">
        <v>7.2</v>
      </c>
      <c r="K815" s="33">
        <v>7.33</v>
      </c>
      <c r="L815" s="33">
        <v>7.38</v>
      </c>
      <c r="M815" s="33">
        <v>7.39</v>
      </c>
      <c r="O815" s="1">
        <f t="shared" si="552"/>
        <v>43914</v>
      </c>
      <c r="P815" s="6">
        <f t="shared" si="553"/>
        <v>5.8890816016877068</v>
      </c>
      <c r="Q815" s="6">
        <f t="shared" si="554"/>
        <v>6.2337792053837049</v>
      </c>
      <c r="R815" s="6">
        <f t="shared" si="555"/>
        <v>6.4438821539742897</v>
      </c>
      <c r="S815" s="6">
        <f t="shared" si="556"/>
        <v>6.8912896844088189</v>
      </c>
      <c r="T815" s="6">
        <f t="shared" si="557"/>
        <v>7.0910173149799416</v>
      </c>
      <c r="U815" s="6">
        <f t="shared" si="558"/>
        <v>7.4975573436023568</v>
      </c>
      <c r="V815" s="6">
        <f t="shared" si="559"/>
        <v>7.6476961002881927</v>
      </c>
      <c r="W815" s="6">
        <f t="shared" si="560"/>
        <v>8.135316683159461</v>
      </c>
      <c r="X815" s="6">
        <f t="shared" si="561"/>
        <v>8.8336141534414736</v>
      </c>
      <c r="AC815" s="1">
        <f t="shared" si="562"/>
        <v>43914</v>
      </c>
      <c r="AD815" s="9">
        <f t="shared" si="563"/>
        <v>-2.0911348832702285E-2</v>
      </c>
      <c r="AE815" s="9">
        <f t="shared" si="564"/>
        <v>-2.1219625808557688E-2</v>
      </c>
      <c r="AF815" s="9">
        <f t="shared" si="565"/>
        <v>-3.4936302600413666E-2</v>
      </c>
      <c r="AG815" s="9">
        <f t="shared" si="566"/>
        <v>-5.2420081625198074E-2</v>
      </c>
      <c r="AH815" s="9">
        <f t="shared" si="567"/>
        <v>-6.827281292895454E-2</v>
      </c>
      <c r="AI815" s="9">
        <f t="shared" si="568"/>
        <v>-7.8014927480521815E-2</v>
      </c>
      <c r="AJ815" s="9">
        <f t="shared" si="569"/>
        <v>-8.1830475854484164E-2</v>
      </c>
      <c r="AK815" s="9">
        <f t="shared" si="541"/>
        <v>-7.0787086575402072E-2</v>
      </c>
      <c r="AL815" s="9">
        <f t="shared" si="542"/>
        <v>-7.6642698861378991E-2</v>
      </c>
      <c r="AQ815" s="1">
        <f t="shared" si="570"/>
        <v>43914</v>
      </c>
      <c r="AR815" s="12">
        <f t="shared" si="543"/>
        <v>4.3728451000295921E-4</v>
      </c>
      <c r="AS815" s="12">
        <f t="shared" si="544"/>
        <v>4.5027251945520751E-4</v>
      </c>
      <c r="AT815" s="12">
        <f t="shared" si="545"/>
        <v>1.2205452393876707E-3</v>
      </c>
      <c r="AU815" s="12">
        <f t="shared" si="546"/>
        <v>2.7478649575924286E-3</v>
      </c>
      <c r="AV815" s="12">
        <f t="shared" si="547"/>
        <v>4.6611769852320222E-3</v>
      </c>
      <c r="AW815" s="12">
        <f t="shared" si="548"/>
        <v>6.0863289097910778E-3</v>
      </c>
      <c r="AX815" s="12">
        <f t="shared" si="549"/>
        <v>6.6962267785713155E-3</v>
      </c>
      <c r="AY815" s="12">
        <f t="shared" si="550"/>
        <v>5.0108116258334679E-3</v>
      </c>
      <c r="AZ815" s="12">
        <f t="shared" si="551"/>
        <v>5.8741032887560246E-3</v>
      </c>
      <c r="BE815" s="1">
        <f t="shared" si="571"/>
        <v>43914</v>
      </c>
      <c r="BF815" s="4">
        <f>lambda!$C$1*BF814</f>
        <v>1.239190039865695E-5</v>
      </c>
      <c r="BG815" s="12">
        <f t="shared" si="572"/>
        <v>5.4187860938321791E-9</v>
      </c>
      <c r="BH815" s="12">
        <f t="shared" si="573"/>
        <v>5.5797322133412553E-9</v>
      </c>
      <c r="BI815" s="12">
        <f t="shared" si="574"/>
        <v>1.5124875038546919E-8</v>
      </c>
      <c r="BJ815" s="12">
        <f t="shared" si="575"/>
        <v>3.4051268863445082E-8</v>
      </c>
      <c r="BK815" s="12">
        <f t="shared" si="576"/>
        <v>5.7760840941507295E-8</v>
      </c>
      <c r="BL815" s="12">
        <f t="shared" si="577"/>
        <v>7.5421181643597384E-8</v>
      </c>
      <c r="BM815" s="12">
        <f t="shared" si="578"/>
        <v>8.297897528687523E-8</v>
      </c>
      <c r="BN815" s="12">
        <f t="shared" si="579"/>
        <v>6.2093478583760627E-8</v>
      </c>
      <c r="BO815" s="12">
        <f t="shared" si="580"/>
        <v>7.2791302885687882E-8</v>
      </c>
    </row>
    <row r="816" spans="1:67" x14ac:dyDescent="0.25">
      <c r="A816" s="1">
        <v>43913</v>
      </c>
      <c r="B816" s="33">
        <v>5.69</v>
      </c>
      <c r="C816" s="33">
        <v>5.92</v>
      </c>
      <c r="D816" s="33">
        <v>6.12</v>
      </c>
      <c r="E816" s="33">
        <v>6.3</v>
      </c>
      <c r="F816" s="33">
        <v>6.78</v>
      </c>
      <c r="G816" s="33">
        <v>7.05</v>
      </c>
      <c r="H816" s="33">
        <v>7.35</v>
      </c>
      <c r="I816" s="33">
        <v>7.53</v>
      </c>
      <c r="J816" s="33">
        <v>7.69</v>
      </c>
      <c r="K816" s="33">
        <v>7.83</v>
      </c>
      <c r="L816" s="33">
        <v>7.89</v>
      </c>
      <c r="M816" s="33">
        <v>7.94</v>
      </c>
      <c r="O816" s="1">
        <f t="shared" si="552"/>
        <v>43913</v>
      </c>
      <c r="P816" s="6">
        <f t="shared" si="553"/>
        <v>6.0135268657291796</v>
      </c>
      <c r="Q816" s="6">
        <f t="shared" si="554"/>
        <v>6.3674710970076376</v>
      </c>
      <c r="R816" s="6">
        <f t="shared" si="555"/>
        <v>6.6729862944258755</v>
      </c>
      <c r="S816" s="6">
        <f t="shared" si="556"/>
        <v>7.2621674506115008</v>
      </c>
      <c r="T816" s="6">
        <f t="shared" si="557"/>
        <v>7.5920498626359745</v>
      </c>
      <c r="U816" s="6">
        <f t="shared" si="558"/>
        <v>8.1059001286099548</v>
      </c>
      <c r="V816" s="6">
        <f t="shared" si="559"/>
        <v>8.2998290231767307</v>
      </c>
      <c r="W816" s="6">
        <f t="shared" si="560"/>
        <v>8.7320638859723037</v>
      </c>
      <c r="X816" s="6">
        <f t="shared" si="561"/>
        <v>9.5372666872314973</v>
      </c>
      <c r="AC816" s="1">
        <f t="shared" si="562"/>
        <v>43913</v>
      </c>
      <c r="AD816" s="9">
        <f t="shared" si="563"/>
        <v>-6.3326678725278297E-3</v>
      </c>
      <c r="AE816" s="9">
        <f t="shared" si="564"/>
        <v>-2.9743474604611774E-3</v>
      </c>
      <c r="AF816" s="9">
        <f t="shared" si="565"/>
        <v>2.8354252318674031E-5</v>
      </c>
      <c r="AG816" s="9">
        <f t="shared" si="566"/>
        <v>1.4024129553432466E-3</v>
      </c>
      <c r="AH816" s="9">
        <f t="shared" si="567"/>
        <v>-5.275083846606971E-3</v>
      </c>
      <c r="AI816" s="9">
        <f t="shared" si="568"/>
        <v>-1.9187287392422089E-2</v>
      </c>
      <c r="AJ816" s="9">
        <f t="shared" si="569"/>
        <v>-2.7063124197953408E-2</v>
      </c>
      <c r="AK816" s="9">
        <f t="shared" si="541"/>
        <v>-2.3421710246407206E-2</v>
      </c>
      <c r="AL816" s="9">
        <f t="shared" si="542"/>
        <v>-1.4237260518958973E-2</v>
      </c>
      <c r="AQ816" s="1">
        <f t="shared" si="570"/>
        <v>43913</v>
      </c>
      <c r="AR816" s="12">
        <f t="shared" si="543"/>
        <v>4.0102682383746151E-5</v>
      </c>
      <c r="AS816" s="12">
        <f t="shared" si="544"/>
        <v>8.8467428155518559E-6</v>
      </c>
      <c r="AT816" s="12">
        <f t="shared" si="545"/>
        <v>8.039636245510317E-10</v>
      </c>
      <c r="AU816" s="12">
        <f t="shared" si="546"/>
        <v>1.9667620973145791E-6</v>
      </c>
      <c r="AV816" s="12">
        <f t="shared" si="547"/>
        <v>2.7826509588733797E-5</v>
      </c>
      <c r="AW816" s="12">
        <f t="shared" si="548"/>
        <v>3.6815199747939963E-4</v>
      </c>
      <c r="AX816" s="12">
        <f t="shared" si="549"/>
        <v>7.3241269135385133E-4</v>
      </c>
      <c r="AY816" s="12">
        <f t="shared" si="550"/>
        <v>5.4857651086665632E-4</v>
      </c>
      <c r="AZ816" s="12">
        <f t="shared" si="551"/>
        <v>2.0269958708470792E-4</v>
      </c>
      <c r="BE816" s="1">
        <f t="shared" si="571"/>
        <v>43913</v>
      </c>
      <c r="BF816" s="4">
        <f>lambda!$C$1*BF815</f>
        <v>1.2293551982794593E-5</v>
      </c>
      <c r="BG816" s="12">
        <f t="shared" si="572"/>
        <v>4.9300441053408431E-10</v>
      </c>
      <c r="BH816" s="12">
        <f t="shared" si="573"/>
        <v>1.0875789268140134E-10</v>
      </c>
      <c r="BI816" s="12">
        <f t="shared" si="574"/>
        <v>9.8835686106940643E-15</v>
      </c>
      <c r="BJ816" s="12">
        <f t="shared" si="575"/>
        <v>2.4178492081126898E-11</v>
      </c>
      <c r="BK816" s="12">
        <f t="shared" si="576"/>
        <v>3.4208664212883112E-10</v>
      </c>
      <c r="BL816" s="12">
        <f t="shared" si="577"/>
        <v>4.5258957185826631E-9</v>
      </c>
      <c r="BM816" s="12">
        <f t="shared" si="578"/>
        <v>9.003953494017063E-9</v>
      </c>
      <c r="BN816" s="12">
        <f t="shared" si="579"/>
        <v>6.7439538528793223E-9</v>
      </c>
      <c r="BO816" s="12">
        <f t="shared" si="580"/>
        <v>2.4918979107168563E-9</v>
      </c>
    </row>
    <row r="817" spans="1:67" x14ac:dyDescent="0.25">
      <c r="A817" s="1">
        <v>43910</v>
      </c>
      <c r="B817" s="33">
        <v>5.75</v>
      </c>
      <c r="C817" s="33">
        <v>5.97</v>
      </c>
      <c r="D817" s="33">
        <v>6.16</v>
      </c>
      <c r="E817" s="33">
        <v>6.33</v>
      </c>
      <c r="F817" s="33">
        <v>6.79</v>
      </c>
      <c r="G817" s="33">
        <v>7.07</v>
      </c>
      <c r="H817" s="33">
        <v>7.42</v>
      </c>
      <c r="I817" s="33">
        <v>7.64</v>
      </c>
      <c r="J817" s="33">
        <v>7.82</v>
      </c>
      <c r="K817" s="33">
        <v>7.95</v>
      </c>
      <c r="L817" s="33">
        <v>8</v>
      </c>
      <c r="M817" s="33">
        <v>8.0500000000000007</v>
      </c>
      <c r="O817" s="1">
        <f t="shared" si="552"/>
        <v>43910</v>
      </c>
      <c r="P817" s="6">
        <f t="shared" si="553"/>
        <v>6.051729368324299</v>
      </c>
      <c r="Q817" s="6">
        <f t="shared" si="554"/>
        <v>6.3864383621297982</v>
      </c>
      <c r="R817" s="6">
        <f t="shared" si="555"/>
        <v>6.6727970895711586</v>
      </c>
      <c r="S817" s="6">
        <f t="shared" si="556"/>
        <v>7.2519900310354712</v>
      </c>
      <c r="T817" s="6">
        <f t="shared" si="557"/>
        <v>7.632204378334273</v>
      </c>
      <c r="U817" s="6">
        <f t="shared" si="558"/>
        <v>8.2629320546944385</v>
      </c>
      <c r="V817" s="6">
        <f t="shared" si="559"/>
        <v>8.5275153824334815</v>
      </c>
      <c r="W817" s="6">
        <f t="shared" si="560"/>
        <v>8.9389976678713996</v>
      </c>
      <c r="X817" s="6">
        <f t="shared" si="561"/>
        <v>9.6740224413255493</v>
      </c>
      <c r="AC817" s="1">
        <f t="shared" si="562"/>
        <v>43910</v>
      </c>
      <c r="AD817" s="9">
        <f t="shared" si="563"/>
        <v>-7.3007397684566377E-2</v>
      </c>
      <c r="AE817" s="9">
        <f t="shared" si="564"/>
        <v>-8.1606731670551755E-2</v>
      </c>
      <c r="AF817" s="9">
        <f t="shared" si="565"/>
        <v>-8.0705395188058485E-2</v>
      </c>
      <c r="AG817" s="9">
        <f t="shared" si="566"/>
        <v>-7.9547719522695293E-2</v>
      </c>
      <c r="AH817" s="9">
        <f t="shared" si="567"/>
        <v>-5.8468081585232652E-2</v>
      </c>
      <c r="AI817" s="9">
        <f t="shared" si="568"/>
        <v>-4.7198974641465399E-2</v>
      </c>
      <c r="AJ817" s="9">
        <f t="shared" si="569"/>
        <v>-4.4064248165272921E-2</v>
      </c>
      <c r="AK817" s="9">
        <f t="shared" si="541"/>
        <v>-5.5039874588769244E-2</v>
      </c>
      <c r="AL817" s="9">
        <f t="shared" si="542"/>
        <v>-6.7754884899896728E-2</v>
      </c>
      <c r="AQ817" s="1">
        <f t="shared" si="570"/>
        <v>43910</v>
      </c>
      <c r="AR817" s="12">
        <f t="shared" si="543"/>
        <v>5.3300801166724279E-3</v>
      </c>
      <c r="AS817" s="12">
        <f t="shared" si="544"/>
        <v>6.6596586539494351E-3</v>
      </c>
      <c r="AT817" s="12">
        <f t="shared" si="545"/>
        <v>6.5133608124606935E-3</v>
      </c>
      <c r="AU817" s="12">
        <f t="shared" si="546"/>
        <v>6.327839681261398E-3</v>
      </c>
      <c r="AV817" s="12">
        <f t="shared" si="547"/>
        <v>3.4185165642574215E-3</v>
      </c>
      <c r="AW817" s="12">
        <f t="shared" si="548"/>
        <v>2.2277432072056939E-3</v>
      </c>
      <c r="AX817" s="12">
        <f t="shared" si="549"/>
        <v>1.941657966370758E-3</v>
      </c>
      <c r="AY817" s="12">
        <f t="shared" si="550"/>
        <v>3.0293877947474464E-3</v>
      </c>
      <c r="AZ817" s="12">
        <f t="shared" si="551"/>
        <v>4.5907244277982534E-3</v>
      </c>
      <c r="BE817" s="1">
        <f t="shared" si="571"/>
        <v>43910</v>
      </c>
      <c r="BF817" s="4">
        <f>lambda!$C$1*BF816</f>
        <v>1.2195984109915272E-5</v>
      </c>
      <c r="BG817" s="12">
        <f t="shared" si="572"/>
        <v>6.5005572407512265E-8</v>
      </c>
      <c r="BH817" s="12">
        <f t="shared" si="573"/>
        <v>8.1221091121027041E-8</v>
      </c>
      <c r="BI817" s="12">
        <f t="shared" si="574"/>
        <v>7.9436844970915448E-8</v>
      </c>
      <c r="BJ817" s="12">
        <f t="shared" si="575"/>
        <v>7.717423220275533E-8</v>
      </c>
      <c r="BK817" s="12">
        <f t="shared" si="576"/>
        <v>4.169217369716566E-8</v>
      </c>
      <c r="BL817" s="12">
        <f t="shared" si="577"/>
        <v>2.7169520756052328E-8</v>
      </c>
      <c r="BM817" s="12">
        <f t="shared" si="578"/>
        <v>2.3680429704748166E-8</v>
      </c>
      <c r="BN817" s="12">
        <f t="shared" si="579"/>
        <v>3.6946365407511124E-8</v>
      </c>
      <c r="BO817" s="12">
        <f t="shared" si="580"/>
        <v>5.5988402174427378E-8</v>
      </c>
    </row>
    <row r="818" spans="1:67" x14ac:dyDescent="0.25">
      <c r="A818" s="1">
        <v>43909</v>
      </c>
      <c r="B818" s="33">
        <v>6.11</v>
      </c>
      <c r="C818" s="33">
        <v>6.39</v>
      </c>
      <c r="D818" s="33">
        <v>6.63</v>
      </c>
      <c r="E818" s="33">
        <v>6.83</v>
      </c>
      <c r="F818" s="33">
        <v>7.34</v>
      </c>
      <c r="G818" s="33">
        <v>7.59</v>
      </c>
      <c r="H818" s="33">
        <v>7.88</v>
      </c>
      <c r="I818" s="33">
        <v>8.07</v>
      </c>
      <c r="J818" s="33">
        <v>8.25</v>
      </c>
      <c r="K818" s="33">
        <v>8.4</v>
      </c>
      <c r="L818" s="33">
        <v>8.4600000000000009</v>
      </c>
      <c r="M818" s="33">
        <v>8.49</v>
      </c>
      <c r="O818" s="1">
        <f t="shared" si="552"/>
        <v>43909</v>
      </c>
      <c r="P818" s="6">
        <f t="shared" si="553"/>
        <v>6.5100782419771797</v>
      </c>
      <c r="Q818" s="6">
        <f t="shared" si="554"/>
        <v>6.9294709469026827</v>
      </c>
      <c r="R818" s="6">
        <f t="shared" si="555"/>
        <v>7.2336555789423329</v>
      </c>
      <c r="S818" s="6">
        <f t="shared" si="556"/>
        <v>7.8524347093512858</v>
      </c>
      <c r="T818" s="6">
        <f t="shared" si="557"/>
        <v>8.0917481420299531</v>
      </c>
      <c r="U818" s="6">
        <f t="shared" si="558"/>
        <v>8.6622843495152591</v>
      </c>
      <c r="V818" s="6">
        <f t="shared" si="559"/>
        <v>8.9116756461000044</v>
      </c>
      <c r="W818" s="6">
        <f t="shared" si="560"/>
        <v>9.4447906902320149</v>
      </c>
      <c r="X818" s="6">
        <f t="shared" si="561"/>
        <v>10.352200223033234</v>
      </c>
      <c r="AC818" s="1">
        <f t="shared" si="562"/>
        <v>43909</v>
      </c>
      <c r="AD818" s="9">
        <f t="shared" si="563"/>
        <v>-4.5803436602786629E-2</v>
      </c>
      <c r="AE818" s="9">
        <f t="shared" si="564"/>
        <v>-5.3420557328498285E-2</v>
      </c>
      <c r="AF818" s="9">
        <f t="shared" si="565"/>
        <v>-5.1095494078052264E-2</v>
      </c>
      <c r="AG818" s="9">
        <f t="shared" si="566"/>
        <v>-3.8717994898873391E-2</v>
      </c>
      <c r="AH818" s="9">
        <f t="shared" si="567"/>
        <v>-3.7594402198773066E-2</v>
      </c>
      <c r="AI818" s="9">
        <f t="shared" si="568"/>
        <v>-3.8084018807210407E-2</v>
      </c>
      <c r="AJ818" s="9">
        <f t="shared" si="569"/>
        <v>-3.7114833370946232E-2</v>
      </c>
      <c r="AK818" s="9">
        <f t="shared" si="541"/>
        <v>-4.2179050865832853E-2</v>
      </c>
      <c r="AL818" s="9">
        <f t="shared" si="542"/>
        <v>-3.064511795893789E-2</v>
      </c>
      <c r="AQ818" s="1">
        <f t="shared" si="570"/>
        <v>43909</v>
      </c>
      <c r="AR818" s="12">
        <f t="shared" si="543"/>
        <v>2.0979548046254938E-3</v>
      </c>
      <c r="AS818" s="12">
        <f t="shared" si="544"/>
        <v>2.8537559452873717E-3</v>
      </c>
      <c r="AT818" s="12">
        <f t="shared" si="545"/>
        <v>2.6107495150802739E-3</v>
      </c>
      <c r="AU818" s="12">
        <f t="shared" si="546"/>
        <v>1.4990831289891859E-3</v>
      </c>
      <c r="AV818" s="12">
        <f t="shared" si="547"/>
        <v>1.4133390766831132E-3</v>
      </c>
      <c r="AW818" s="12">
        <f t="shared" si="548"/>
        <v>1.4503924885079559E-3</v>
      </c>
      <c r="AX818" s="12">
        <f t="shared" si="549"/>
        <v>1.3775108561531041E-3</v>
      </c>
      <c r="AY818" s="12">
        <f t="shared" si="550"/>
        <v>1.7790723319425152E-3</v>
      </c>
      <c r="AZ818" s="12">
        <f t="shared" si="551"/>
        <v>9.3912325471721763E-4</v>
      </c>
      <c r="BE818" s="1">
        <f t="shared" si="571"/>
        <v>43909</v>
      </c>
      <c r="BF818" s="4">
        <f>lambda!$C$1*BF817</f>
        <v>1.2099190585233405E-5</v>
      </c>
      <c r="BG818" s="12">
        <f t="shared" si="572"/>
        <v>2.5383555020369962E-8</v>
      </c>
      <c r="BH818" s="12">
        <f t="shared" si="573"/>
        <v>3.4528137065774825E-8</v>
      </c>
      <c r="BI818" s="12">
        <f t="shared" si="574"/>
        <v>3.158795595326193E-8</v>
      </c>
      <c r="BJ818" s="12">
        <f t="shared" si="575"/>
        <v>1.8137692480748191E-8</v>
      </c>
      <c r="BK818" s="12">
        <f t="shared" si="576"/>
        <v>1.7100258850346795E-8</v>
      </c>
      <c r="BL818" s="12">
        <f t="shared" si="577"/>
        <v>1.7548575141848711E-8</v>
      </c>
      <c r="BM818" s="12">
        <f t="shared" si="578"/>
        <v>1.6666766381824444E-8</v>
      </c>
      <c r="BN818" s="12">
        <f t="shared" si="579"/>
        <v>2.1525335209088118E-8</v>
      </c>
      <c r="BO818" s="12">
        <f t="shared" si="580"/>
        <v>1.1362631241848313E-8</v>
      </c>
    </row>
    <row r="819" spans="1:67" x14ac:dyDescent="0.25">
      <c r="A819" s="1">
        <v>43908</v>
      </c>
      <c r="B819" s="33">
        <v>6.23</v>
      </c>
      <c r="C819" s="33">
        <v>6.61</v>
      </c>
      <c r="D819" s="33">
        <v>6.91</v>
      </c>
      <c r="E819" s="33">
        <v>7.14</v>
      </c>
      <c r="F819" s="33">
        <v>7.65</v>
      </c>
      <c r="G819" s="33">
        <v>7.9</v>
      </c>
      <c r="H819" s="33">
        <v>8.19</v>
      </c>
      <c r="I819" s="33">
        <v>8.3800000000000008</v>
      </c>
      <c r="J819" s="33">
        <v>8.57</v>
      </c>
      <c r="K819" s="33">
        <v>8.69</v>
      </c>
      <c r="L819" s="33">
        <v>8.7200000000000006</v>
      </c>
      <c r="M819" s="33">
        <v>8.73</v>
      </c>
      <c r="O819" s="1">
        <f t="shared" si="552"/>
        <v>43908</v>
      </c>
      <c r="P819" s="6">
        <f t="shared" si="553"/>
        <v>6.8151965906387169</v>
      </c>
      <c r="Q819" s="6">
        <f t="shared" si="554"/>
        <v>7.3097130984820069</v>
      </c>
      <c r="R819" s="6">
        <f t="shared" si="555"/>
        <v>7.6128683169778277</v>
      </c>
      <c r="S819" s="6">
        <f t="shared" si="556"/>
        <v>8.1624276647377378</v>
      </c>
      <c r="T819" s="6">
        <f t="shared" si="557"/>
        <v>8.4017431040065649</v>
      </c>
      <c r="U819" s="6">
        <f t="shared" si="558"/>
        <v>8.9985413168639958</v>
      </c>
      <c r="V819" s="6">
        <f t="shared" si="559"/>
        <v>9.2486456141066657</v>
      </c>
      <c r="W819" s="6">
        <f t="shared" si="560"/>
        <v>9.85168385841515</v>
      </c>
      <c r="X819" s="6">
        <f t="shared" si="561"/>
        <v>10.674355654017651</v>
      </c>
      <c r="AC819" s="1">
        <f t="shared" si="562"/>
        <v>43908</v>
      </c>
      <c r="AD819" s="9">
        <f t="shared" si="563"/>
        <v>2.5532122623179034E-2</v>
      </c>
      <c r="AE819" s="9">
        <f t="shared" si="564"/>
        <v>3.8479961542582139E-2</v>
      </c>
      <c r="AF819" s="9">
        <f t="shared" si="565"/>
        <v>4.4623720759952377E-2</v>
      </c>
      <c r="AG819" s="9">
        <f t="shared" si="566"/>
        <v>4.7773295982188262E-2</v>
      </c>
      <c r="AH819" s="9">
        <f t="shared" si="567"/>
        <v>6.1461776575524173E-2</v>
      </c>
      <c r="AI819" s="9">
        <f t="shared" si="568"/>
        <v>7.3130283138690869E-2</v>
      </c>
      <c r="AJ819" s="9">
        <f t="shared" si="569"/>
        <v>6.7429299002874699E-2</v>
      </c>
      <c r="AK819" s="9">
        <f t="shared" si="541"/>
        <v>5.9376015004740733E-2</v>
      </c>
      <c r="AL819" s="9">
        <f t="shared" si="542"/>
        <v>5.2394591024251695E-2</v>
      </c>
      <c r="AQ819" s="1">
        <f t="shared" si="570"/>
        <v>43908</v>
      </c>
      <c r="AR819" s="12">
        <f t="shared" si="543"/>
        <v>6.5188928564505059E-4</v>
      </c>
      <c r="AS819" s="12">
        <f t="shared" si="544"/>
        <v>1.4807074403186003E-3</v>
      </c>
      <c r="AT819" s="12">
        <f t="shared" si="545"/>
        <v>1.991276454462205E-3</v>
      </c>
      <c r="AU819" s="12">
        <f t="shared" si="546"/>
        <v>2.2822878090017649E-3</v>
      </c>
      <c r="AV819" s="12">
        <f t="shared" si="547"/>
        <v>3.7775499798196519E-3</v>
      </c>
      <c r="AW819" s="12">
        <f t="shared" si="548"/>
        <v>5.3480383119450942E-3</v>
      </c>
      <c r="AX819" s="12">
        <f t="shared" si="549"/>
        <v>4.5467103640190786E-3</v>
      </c>
      <c r="AY819" s="12">
        <f t="shared" si="550"/>
        <v>3.5255111578431967E-3</v>
      </c>
      <c r="AZ819" s="12">
        <f t="shared" si="551"/>
        <v>2.7451931685985964E-3</v>
      </c>
      <c r="BE819" s="1">
        <f t="shared" si="571"/>
        <v>43908</v>
      </c>
      <c r="BF819" s="4">
        <f>lambda!$C$1*BF818</f>
        <v>1.2003165263128379E-5</v>
      </c>
      <c r="BG819" s="12">
        <f t="shared" si="572"/>
        <v>7.8247348288602443E-9</v>
      </c>
      <c r="BH819" s="12">
        <f t="shared" si="573"/>
        <v>1.777317611248796E-8</v>
      </c>
      <c r="BI819" s="12">
        <f t="shared" si="574"/>
        <v>2.390162036748618E-8</v>
      </c>
      <c r="BJ819" s="12">
        <f t="shared" si="575"/>
        <v>2.7394677749471363E-8</v>
      </c>
      <c r="BK819" s="12">
        <f t="shared" si="576"/>
        <v>4.5342556697502557E-8</v>
      </c>
      <c r="BL819" s="12">
        <f t="shared" si="577"/>
        <v>6.4193387691819095E-8</v>
      </c>
      <c r="BM819" s="12">
        <f t="shared" si="578"/>
        <v>5.4574915902899594E-8</v>
      </c>
      <c r="BN819" s="12">
        <f t="shared" si="579"/>
        <v>4.2317293064594969E-8</v>
      </c>
      <c r="BO819" s="12">
        <f t="shared" si="580"/>
        <v>3.2951007281900003E-8</v>
      </c>
    </row>
    <row r="820" spans="1:67" x14ac:dyDescent="0.25">
      <c r="A820" s="1">
        <v>43907</v>
      </c>
      <c r="B820" s="33">
        <v>6.25</v>
      </c>
      <c r="C820" s="33">
        <v>6.53</v>
      </c>
      <c r="D820" s="33">
        <v>6.76</v>
      </c>
      <c r="E820" s="33">
        <v>6.94</v>
      </c>
      <c r="F820" s="33">
        <v>7.36</v>
      </c>
      <c r="G820" s="33">
        <v>7.54</v>
      </c>
      <c r="H820" s="33">
        <v>7.74</v>
      </c>
      <c r="I820" s="33">
        <v>7.9</v>
      </c>
      <c r="J820" s="33">
        <v>8.09</v>
      </c>
      <c r="K820" s="33">
        <v>8.24</v>
      </c>
      <c r="L820" s="33">
        <v>8.2899999999999991</v>
      </c>
      <c r="M820" s="33">
        <v>8.3000000000000007</v>
      </c>
      <c r="O820" s="1">
        <f t="shared" si="552"/>
        <v>43907</v>
      </c>
      <c r="P820" s="6">
        <f t="shared" si="553"/>
        <v>6.6433927469762288</v>
      </c>
      <c r="Q820" s="6">
        <f t="shared" si="554"/>
        <v>7.0337786405729297</v>
      </c>
      <c r="R820" s="6">
        <f t="shared" si="555"/>
        <v>7.2806219721078591</v>
      </c>
      <c r="S820" s="6">
        <f t="shared" si="556"/>
        <v>7.7816495230970562</v>
      </c>
      <c r="T820" s="6">
        <f t="shared" si="557"/>
        <v>7.9009058711057012</v>
      </c>
      <c r="U820" s="6">
        <f t="shared" si="558"/>
        <v>8.3639617230062413</v>
      </c>
      <c r="V820" s="6">
        <f t="shared" si="559"/>
        <v>8.6455766629426218</v>
      </c>
      <c r="W820" s="6">
        <f t="shared" si="560"/>
        <v>9.2837575723912007</v>
      </c>
      <c r="X820" s="6">
        <f t="shared" si="561"/>
        <v>10.129476168236241</v>
      </c>
      <c r="AC820" s="1">
        <f t="shared" si="562"/>
        <v>43907</v>
      </c>
      <c r="AD820" s="9">
        <f t="shared" si="563"/>
        <v>-9.9762903855825872E-3</v>
      </c>
      <c r="AE820" s="9">
        <f t="shared" si="564"/>
        <v>-1.3415348857479675E-2</v>
      </c>
      <c r="AF820" s="9">
        <f t="shared" si="565"/>
        <v>-1.0352415627274398E-2</v>
      </c>
      <c r="AG820" s="9">
        <f t="shared" si="566"/>
        <v>-7.6708263954061925E-3</v>
      </c>
      <c r="AH820" s="9">
        <f t="shared" si="567"/>
        <v>6.3941365108757583E-3</v>
      </c>
      <c r="AI820" s="9">
        <f t="shared" si="568"/>
        <v>5.8537402360169088E-3</v>
      </c>
      <c r="AJ820" s="9">
        <f t="shared" si="569"/>
        <v>0</v>
      </c>
      <c r="AK820" s="9">
        <f t="shared" si="541"/>
        <v>-1.2676015368052925E-2</v>
      </c>
      <c r="AL820" s="9">
        <f t="shared" si="542"/>
        <v>-1.2300662565114822E-2</v>
      </c>
      <c r="AQ820" s="1">
        <f t="shared" si="570"/>
        <v>43907</v>
      </c>
      <c r="AR820" s="12">
        <f t="shared" si="543"/>
        <v>9.9526369857467565E-5</v>
      </c>
      <c r="AS820" s="12">
        <f t="shared" si="544"/>
        <v>1.7997158496788122E-4</v>
      </c>
      <c r="AT820" s="12">
        <f t="shared" si="545"/>
        <v>1.0717250931983516E-4</v>
      </c>
      <c r="AU820" s="12">
        <f t="shared" si="546"/>
        <v>5.8841577588460358E-5</v>
      </c>
      <c r="AV820" s="12">
        <f t="shared" si="547"/>
        <v>4.0884981719714416E-5</v>
      </c>
      <c r="AW820" s="12">
        <f t="shared" si="548"/>
        <v>3.4266274750763292E-5</v>
      </c>
      <c r="AX820" s="12">
        <f t="shared" si="549"/>
        <v>0</v>
      </c>
      <c r="AY820" s="12">
        <f t="shared" si="550"/>
        <v>1.6068136561111395E-4</v>
      </c>
      <c r="AZ820" s="12">
        <f t="shared" si="551"/>
        <v>1.5130629954081715E-4</v>
      </c>
      <c r="BE820" s="1">
        <f t="shared" si="571"/>
        <v>43907</v>
      </c>
      <c r="BF820" s="4">
        <f>lambda!$C$1*BF819</f>
        <v>1.1907902046754345E-5</v>
      </c>
      <c r="BG820" s="12">
        <f t="shared" si="572"/>
        <v>1.185150263331768E-9</v>
      </c>
      <c r="BH820" s="12">
        <f t="shared" si="573"/>
        <v>2.1430840049966565E-9</v>
      </c>
      <c r="BI820" s="12">
        <f t="shared" si="574"/>
        <v>1.2761997430854644E-9</v>
      </c>
      <c r="BJ820" s="12">
        <f t="shared" si="575"/>
        <v>7.0067974219988176E-10</v>
      </c>
      <c r="BK820" s="12">
        <f t="shared" si="576"/>
        <v>4.8685435750170125E-10</v>
      </c>
      <c r="BL820" s="12">
        <f t="shared" si="577"/>
        <v>4.0803944323926095E-10</v>
      </c>
      <c r="BM820" s="12">
        <f t="shared" si="578"/>
        <v>0</v>
      </c>
      <c r="BN820" s="12">
        <f t="shared" si="579"/>
        <v>1.9133779624358673E-9</v>
      </c>
      <c r="BO820" s="12">
        <f t="shared" si="580"/>
        <v>1.8017405939889225E-9</v>
      </c>
    </row>
    <row r="821" spans="1:67" x14ac:dyDescent="0.25">
      <c r="A821" s="1">
        <v>43906</v>
      </c>
      <c r="B821" s="33">
        <v>6.32</v>
      </c>
      <c r="C821" s="33">
        <v>6.6</v>
      </c>
      <c r="D821" s="33">
        <v>6.84</v>
      </c>
      <c r="E821" s="33">
        <v>7.02</v>
      </c>
      <c r="F821" s="33">
        <v>7.43</v>
      </c>
      <c r="G821" s="33">
        <v>7.57</v>
      </c>
      <c r="H821" s="33">
        <v>7.74</v>
      </c>
      <c r="I821" s="33">
        <v>7.9</v>
      </c>
      <c r="J821" s="33">
        <v>8.1199999999999992</v>
      </c>
      <c r="K821" s="33">
        <v>8.2899999999999991</v>
      </c>
      <c r="L821" s="33">
        <v>8.33</v>
      </c>
      <c r="M821" s="33">
        <v>8.31</v>
      </c>
      <c r="O821" s="1">
        <f t="shared" si="552"/>
        <v>43906</v>
      </c>
      <c r="P821" s="6">
        <f t="shared" si="553"/>
        <v>6.7100008606699291</v>
      </c>
      <c r="Q821" s="6">
        <f t="shared" si="554"/>
        <v>7.1287750148567142</v>
      </c>
      <c r="R821" s="6">
        <f t="shared" si="555"/>
        <v>7.3563854878443635</v>
      </c>
      <c r="S821" s="6">
        <f t="shared" si="556"/>
        <v>7.8415707344421826</v>
      </c>
      <c r="T821" s="6">
        <f t="shared" si="557"/>
        <v>7.8505475709039763</v>
      </c>
      <c r="U821" s="6">
        <f t="shared" si="558"/>
        <v>8.3151442854342719</v>
      </c>
      <c r="V821" s="6">
        <f t="shared" si="559"/>
        <v>8.6455766629426218</v>
      </c>
      <c r="W821" s="6">
        <f t="shared" si="560"/>
        <v>9.4021876510124471</v>
      </c>
      <c r="X821" s="6">
        <f t="shared" si="561"/>
        <v>10.254844915116101</v>
      </c>
      <c r="AC821" s="1">
        <f t="shared" si="562"/>
        <v>43906</v>
      </c>
      <c r="AD821" s="9">
        <f t="shared" si="563"/>
        <v>3.6154887816355494E-2</v>
      </c>
      <c r="AE821" s="9">
        <f t="shared" si="564"/>
        <v>3.9437565776494814E-2</v>
      </c>
      <c r="AF821" s="9">
        <f t="shared" si="565"/>
        <v>4.6225051482752619E-2</v>
      </c>
      <c r="AG821" s="9">
        <f t="shared" si="566"/>
        <v>5.2422786843844285E-2</v>
      </c>
      <c r="AH821" s="9">
        <f t="shared" si="567"/>
        <v>4.2944108584101054E-2</v>
      </c>
      <c r="AI821" s="9">
        <f t="shared" si="568"/>
        <v>1.6940221529305601E-2</v>
      </c>
      <c r="AJ821" s="9">
        <f t="shared" si="569"/>
        <v>4.9051244361177472E-3</v>
      </c>
      <c r="AK821" s="9">
        <f t="shared" si="541"/>
        <v>1.9810569565308602E-2</v>
      </c>
      <c r="AL821" s="9">
        <f t="shared" si="542"/>
        <v>2.4663660554310601E-2</v>
      </c>
      <c r="AQ821" s="1">
        <f t="shared" si="570"/>
        <v>43906</v>
      </c>
      <c r="AR821" s="12">
        <f t="shared" si="543"/>
        <v>1.307175913013251E-3</v>
      </c>
      <c r="AS821" s="12">
        <f t="shared" si="544"/>
        <v>1.5553215943753551E-3</v>
      </c>
      <c r="AT821" s="12">
        <f t="shared" si="545"/>
        <v>2.1367553845831303E-3</v>
      </c>
      <c r="AU821" s="12">
        <f t="shared" si="546"/>
        <v>2.7481485804751334E-3</v>
      </c>
      <c r="AV821" s="12">
        <f t="shared" si="547"/>
        <v>1.8441964620830619E-3</v>
      </c>
      <c r="AW821" s="12">
        <f t="shared" si="548"/>
        <v>2.8697110546194898E-4</v>
      </c>
      <c r="AX821" s="12">
        <f t="shared" si="549"/>
        <v>2.4060245733799449E-5</v>
      </c>
      <c r="AY821" s="12">
        <f t="shared" si="550"/>
        <v>3.9245866650193143E-4</v>
      </c>
      <c r="AZ821" s="12">
        <f t="shared" si="551"/>
        <v>6.0829615193825671E-4</v>
      </c>
      <c r="BE821" s="1">
        <f t="shared" si="571"/>
        <v>43906</v>
      </c>
      <c r="BF821" s="4">
        <f>lambda!$C$1*BF820</f>
        <v>1.181339488765312E-5</v>
      </c>
      <c r="BG821" s="12">
        <f t="shared" si="572"/>
        <v>1.5442185248054038E-8</v>
      </c>
      <c r="BH821" s="12">
        <f t="shared" si="573"/>
        <v>1.837362817165032E-8</v>
      </c>
      <c r="BI821" s="12">
        <f t="shared" si="574"/>
        <v>2.5242335136399628E-8</v>
      </c>
      <c r="BJ821" s="12">
        <f t="shared" si="575"/>
        <v>3.2464964391096117E-8</v>
      </c>
      <c r="BK821" s="12">
        <f t="shared" si="576"/>
        <v>2.1786221057000015E-8</v>
      </c>
      <c r="BL821" s="12">
        <f t="shared" si="577"/>
        <v>3.3901029901683523E-9</v>
      </c>
      <c r="BM821" s="12">
        <f t="shared" si="578"/>
        <v>2.842331839473442E-10</v>
      </c>
      <c r="BN821" s="12">
        <f t="shared" si="579"/>
        <v>4.6362692044690773E-9</v>
      </c>
      <c r="BO821" s="12">
        <f t="shared" si="580"/>
        <v>7.1860426514864677E-9</v>
      </c>
    </row>
    <row r="822" spans="1:67" x14ac:dyDescent="0.25">
      <c r="A822" s="1">
        <v>43903</v>
      </c>
      <c r="B822" s="33">
        <v>6.17</v>
      </c>
      <c r="C822" s="33">
        <v>6.4</v>
      </c>
      <c r="D822" s="33">
        <v>6.61</v>
      </c>
      <c r="E822" s="33">
        <v>6.76</v>
      </c>
      <c r="F822" s="33">
        <v>7.1</v>
      </c>
      <c r="G822" s="33">
        <v>7.24</v>
      </c>
      <c r="H822" s="33">
        <v>7.49</v>
      </c>
      <c r="I822" s="33">
        <v>7.71</v>
      </c>
      <c r="J822" s="33">
        <v>7.94</v>
      </c>
      <c r="K822" s="33">
        <v>8.11</v>
      </c>
      <c r="L822" s="33">
        <v>8.17</v>
      </c>
      <c r="M822" s="33">
        <v>8.1999999999999993</v>
      </c>
      <c r="O822" s="1">
        <f t="shared" si="552"/>
        <v>43903</v>
      </c>
      <c r="P822" s="6">
        <f t="shared" si="553"/>
        <v>6.4717347290152105</v>
      </c>
      <c r="Q822" s="6">
        <f t="shared" si="554"/>
        <v>6.8531050854787168</v>
      </c>
      <c r="R822" s="6">
        <f t="shared" si="555"/>
        <v>7.0240758743600473</v>
      </c>
      <c r="S822" s="6">
        <f t="shared" si="556"/>
        <v>7.4410828025477604</v>
      </c>
      <c r="T822" s="6">
        <f t="shared" si="557"/>
        <v>7.5205492588320766</v>
      </c>
      <c r="U822" s="6">
        <f t="shared" si="558"/>
        <v>8.17547029355703</v>
      </c>
      <c r="V822" s="6">
        <f t="shared" si="559"/>
        <v>8.6032728710904056</v>
      </c>
      <c r="W822" s="6">
        <f t="shared" si="560"/>
        <v>9.2177578202002604</v>
      </c>
      <c r="X822" s="6">
        <f t="shared" si="561"/>
        <v>10.005016407857399</v>
      </c>
      <c r="AC822" s="1">
        <f t="shared" si="562"/>
        <v>43903</v>
      </c>
      <c r="AD822" s="9">
        <f t="shared" si="563"/>
        <v>-3.1870764686562233E-2</v>
      </c>
      <c r="AE822" s="9">
        <f t="shared" si="564"/>
        <v>-2.733699854985051E-2</v>
      </c>
      <c r="AF822" s="9">
        <f t="shared" si="565"/>
        <v>-3.1911010964711113E-2</v>
      </c>
      <c r="AG822" s="9">
        <f t="shared" si="566"/>
        <v>-2.7830526573742791E-2</v>
      </c>
      <c r="AH822" s="9">
        <f t="shared" si="567"/>
        <v>-3.1424252757627912E-2</v>
      </c>
      <c r="AI822" s="9">
        <f t="shared" si="568"/>
        <v>-3.5069565016033574E-2</v>
      </c>
      <c r="AJ822" s="9">
        <f t="shared" si="569"/>
        <v>-2.5471465929120293E-2</v>
      </c>
      <c r="AK822" s="9">
        <f t="shared" si="541"/>
        <v>-7.9631707579744665E-3</v>
      </c>
      <c r="AL822" s="9">
        <f t="shared" si="542"/>
        <v>-4.0859837946020314E-3</v>
      </c>
      <c r="AQ822" s="1">
        <f t="shared" si="570"/>
        <v>43903</v>
      </c>
      <c r="AR822" s="12">
        <f t="shared" si="543"/>
        <v>1.0157456417062222E-3</v>
      </c>
      <c r="AS822" s="12">
        <f t="shared" si="544"/>
        <v>7.4731148971452887E-4</v>
      </c>
      <c r="AT822" s="12">
        <f t="shared" si="545"/>
        <v>1.0183126207899129E-3</v>
      </c>
      <c r="AU822" s="12">
        <f t="shared" si="546"/>
        <v>7.745382093718036E-4</v>
      </c>
      <c r="AV822" s="12">
        <f t="shared" si="547"/>
        <v>9.8748366137528542E-4</v>
      </c>
      <c r="AW822" s="12">
        <f t="shared" si="548"/>
        <v>1.229874390413806E-3</v>
      </c>
      <c r="AX822" s="12">
        <f t="shared" si="549"/>
        <v>6.4879557657833594E-4</v>
      </c>
      <c r="AY822" s="12">
        <f t="shared" si="550"/>
        <v>6.3412088520659643E-5</v>
      </c>
      <c r="AZ822" s="12">
        <f t="shared" si="551"/>
        <v>1.6695263569750415E-5</v>
      </c>
      <c r="BE822" s="1">
        <f t="shared" si="571"/>
        <v>43903</v>
      </c>
      <c r="BF822" s="4">
        <f>lambda!$C$1*BF821</f>
        <v>1.171963778537016E-5</v>
      </c>
      <c r="BG822" s="12">
        <f t="shared" si="572"/>
        <v>1.1904171002865303E-8</v>
      </c>
      <c r="BH822" s="12">
        <f t="shared" si="573"/>
        <v>8.7582199722996556E-9</v>
      </c>
      <c r="BI822" s="12">
        <f t="shared" si="574"/>
        <v>1.1934255067928778E-8</v>
      </c>
      <c r="BJ822" s="12">
        <f t="shared" si="575"/>
        <v>9.0773072647667343E-9</v>
      </c>
      <c r="BK822" s="12">
        <f t="shared" si="576"/>
        <v>1.1572950830289468E-8</v>
      </c>
      <c r="BL822" s="12">
        <f t="shared" si="577"/>
        <v>1.4413682377152733E-8</v>
      </c>
      <c r="BM822" s="12">
        <f t="shared" si="578"/>
        <v>7.6036491542484853E-9</v>
      </c>
      <c r="BN822" s="12">
        <f t="shared" si="579"/>
        <v>7.4316670867596007E-10</v>
      </c>
      <c r="BO822" s="12">
        <f t="shared" si="580"/>
        <v>1.9566244176876086E-10</v>
      </c>
    </row>
    <row r="823" spans="1:67" x14ac:dyDescent="0.25">
      <c r="A823" s="1">
        <v>43902</v>
      </c>
      <c r="B823" s="33">
        <v>6.35</v>
      </c>
      <c r="C823" s="33">
        <v>6.6</v>
      </c>
      <c r="D823" s="33">
        <v>6.81</v>
      </c>
      <c r="E823" s="33">
        <v>6.97</v>
      </c>
      <c r="F823" s="33">
        <v>7.31</v>
      </c>
      <c r="G823" s="33">
        <v>7.46</v>
      </c>
      <c r="H823" s="33">
        <v>7.73</v>
      </c>
      <c r="I823" s="33">
        <v>7.94</v>
      </c>
      <c r="J823" s="33">
        <v>8.1199999999999992</v>
      </c>
      <c r="K823" s="33">
        <v>8.24</v>
      </c>
      <c r="L823" s="33">
        <v>8.2899999999999991</v>
      </c>
      <c r="M823" s="33">
        <v>8.32</v>
      </c>
      <c r="O823" s="1">
        <f t="shared" si="552"/>
        <v>43902</v>
      </c>
      <c r="P823" s="6">
        <f t="shared" si="553"/>
        <v>6.6813158796501071</v>
      </c>
      <c r="Q823" s="6">
        <f t="shared" si="554"/>
        <v>7.0430326056635018</v>
      </c>
      <c r="R823" s="6">
        <f t="shared" si="555"/>
        <v>7.2518359362693907</v>
      </c>
      <c r="S823" s="6">
        <f t="shared" si="556"/>
        <v>7.6510806768252504</v>
      </c>
      <c r="T823" s="6">
        <f t="shared" si="557"/>
        <v>7.7606293118156477</v>
      </c>
      <c r="U823" s="6">
        <f t="shared" si="558"/>
        <v>8.4672671698026178</v>
      </c>
      <c r="V823" s="6">
        <f t="shared" si="559"/>
        <v>8.825225573219198</v>
      </c>
      <c r="W823" s="6">
        <f t="shared" si="560"/>
        <v>9.2914534356809337</v>
      </c>
      <c r="X823" s="6">
        <f t="shared" si="561"/>
        <v>10.045980374825225</v>
      </c>
      <c r="AC823" s="1">
        <f t="shared" si="562"/>
        <v>43902</v>
      </c>
      <c r="AD823" s="9">
        <f t="shared" si="563"/>
        <v>7.2548092152548246E-2</v>
      </c>
      <c r="AE823" s="9">
        <f t="shared" si="564"/>
        <v>0.10549027657531125</v>
      </c>
      <c r="AF823" s="9">
        <f t="shared" si="565"/>
        <v>0.12571737499356672</v>
      </c>
      <c r="AG823" s="9">
        <f t="shared" si="566"/>
        <v>0.13270781479288013</v>
      </c>
      <c r="AH823" s="9">
        <f t="shared" si="567"/>
        <v>0.12039524184479683</v>
      </c>
      <c r="AI823" s="9">
        <f t="shared" si="568"/>
        <v>0.11089829053659279</v>
      </c>
      <c r="AJ823" s="9">
        <f t="shared" si="569"/>
        <v>9.4963718423362375E-2</v>
      </c>
      <c r="AK823" s="9">
        <f t="shared" si="541"/>
        <v>9.0887859808988794E-2</v>
      </c>
      <c r="AL823" s="9">
        <f t="shared" si="542"/>
        <v>6.4802147484259914E-2</v>
      </c>
      <c r="AQ823" s="1">
        <f t="shared" si="570"/>
        <v>43902</v>
      </c>
      <c r="AR823" s="12">
        <f t="shared" si="543"/>
        <v>5.2632256749746325E-3</v>
      </c>
      <c r="AS823" s="12">
        <f t="shared" si="544"/>
        <v>1.1128198451935661E-2</v>
      </c>
      <c r="AT823" s="12">
        <f t="shared" si="545"/>
        <v>1.5804858375273075E-2</v>
      </c>
      <c r="AU823" s="12">
        <f t="shared" si="546"/>
        <v>1.7611364107101374E-2</v>
      </c>
      <c r="AV823" s="12">
        <f t="shared" si="547"/>
        <v>1.4495014258867117E-2</v>
      </c>
      <c r="AW823" s="12">
        <f t="shared" si="548"/>
        <v>1.2298430843938547E-2</v>
      </c>
      <c r="AX823" s="12">
        <f t="shared" si="549"/>
        <v>9.0181078167916543E-3</v>
      </c>
      <c r="AY823" s="12">
        <f t="shared" si="550"/>
        <v>8.2606030606584002E-3</v>
      </c>
      <c r="AZ823" s="12">
        <f t="shared" si="551"/>
        <v>4.1993183185717736E-3</v>
      </c>
      <c r="BE823" s="1">
        <f t="shared" si="571"/>
        <v>43902</v>
      </c>
      <c r="BF823" s="4">
        <f>lambda!$C$1*BF822</f>
        <v>1.1626624787073572E-5</v>
      </c>
      <c r="BG823" s="12">
        <f t="shared" si="572"/>
        <v>6.1193550092622094E-8</v>
      </c>
      <c r="BH823" s="12">
        <f t="shared" si="573"/>
        <v>1.2938338795674893E-7</v>
      </c>
      <c r="BI823" s="12">
        <f t="shared" si="574"/>
        <v>1.8375715814213728E-7</v>
      </c>
      <c r="BJ823" s="12">
        <f t="shared" si="575"/>
        <v>2.0476072246180267E-7</v>
      </c>
      <c r="BK823" s="12">
        <f t="shared" si="576"/>
        <v>1.685280920711293E-7</v>
      </c>
      <c r="BL823" s="12">
        <f t="shared" si="577"/>
        <v>1.4298924089224606E-7</v>
      </c>
      <c r="BM823" s="12">
        <f t="shared" si="578"/>
        <v>1.0485015587521178E-7</v>
      </c>
      <c r="BN823" s="12">
        <f t="shared" si="579"/>
        <v>9.6042932301226767E-8</v>
      </c>
      <c r="BO823" s="12">
        <f t="shared" si="580"/>
        <v>4.8823898451518703E-8</v>
      </c>
    </row>
    <row r="824" spans="1:67" x14ac:dyDescent="0.25">
      <c r="A824" s="1">
        <v>43901</v>
      </c>
      <c r="B824" s="33">
        <v>6.2</v>
      </c>
      <c r="C824" s="33">
        <v>6.28</v>
      </c>
      <c r="D824" s="33">
        <v>6.35</v>
      </c>
      <c r="E824" s="33">
        <v>6.4</v>
      </c>
      <c r="F824" s="33">
        <v>6.55</v>
      </c>
      <c r="G824" s="33">
        <v>6.66</v>
      </c>
      <c r="H824" s="33">
        <v>6.92</v>
      </c>
      <c r="I824" s="33">
        <v>7.15</v>
      </c>
      <c r="J824" s="33">
        <v>7.36</v>
      </c>
      <c r="K824" s="33">
        <v>7.58</v>
      </c>
      <c r="L824" s="33">
        <v>7.72</v>
      </c>
      <c r="M824" s="33">
        <v>7.88</v>
      </c>
      <c r="O824" s="1">
        <f t="shared" si="552"/>
        <v>43901</v>
      </c>
      <c r="P824" s="6">
        <f t="shared" si="553"/>
        <v>6.2137642017981776</v>
      </c>
      <c r="Q824" s="6">
        <f t="shared" si="554"/>
        <v>6.3379068791247661</v>
      </c>
      <c r="R824" s="6">
        <f t="shared" si="555"/>
        <v>6.3951333970824642</v>
      </c>
      <c r="S824" s="6">
        <f t="shared" si="556"/>
        <v>6.7002114661654177</v>
      </c>
      <c r="T824" s="6">
        <f t="shared" si="557"/>
        <v>6.880340802363083</v>
      </c>
      <c r="U824" s="6">
        <f t="shared" si="558"/>
        <v>7.5784562493120493</v>
      </c>
      <c r="V824" s="6">
        <f t="shared" si="559"/>
        <v>8.0257124570817346</v>
      </c>
      <c r="W824" s="6">
        <f t="shared" si="560"/>
        <v>8.4842129146850702</v>
      </c>
      <c r="X824" s="6">
        <f t="shared" si="561"/>
        <v>9.4156240676076308</v>
      </c>
      <c r="AC824" s="1">
        <f t="shared" si="562"/>
        <v>43901</v>
      </c>
      <c r="AD824" s="9">
        <f t="shared" si="563"/>
        <v>1.5465341282041348E-3</v>
      </c>
      <c r="AE824" s="9">
        <f t="shared" si="564"/>
        <v>2.286871270833141E-2</v>
      </c>
      <c r="AF824" s="9">
        <f t="shared" si="565"/>
        <v>3.4945124088207276E-2</v>
      </c>
      <c r="AG824" s="9">
        <f t="shared" si="566"/>
        <v>4.7404231021942932E-2</v>
      </c>
      <c r="AH824" s="9">
        <f t="shared" si="567"/>
        <v>3.5521808546310332E-2</v>
      </c>
      <c r="AI824" s="9">
        <f t="shared" si="568"/>
        <v>3.9704356000731654E-2</v>
      </c>
      <c r="AJ824" s="9">
        <f t="shared" si="569"/>
        <v>4.6008940313676423E-2</v>
      </c>
      <c r="AK824" s="9">
        <f t="shared" si="541"/>
        <v>2.6769567579602707E-2</v>
      </c>
      <c r="AL824" s="9">
        <f t="shared" si="542"/>
        <v>1.2977361686755739E-2</v>
      </c>
      <c r="AQ824" s="1">
        <f t="shared" si="570"/>
        <v>43901</v>
      </c>
      <c r="AR824" s="12">
        <f t="shared" si="543"/>
        <v>2.3917678097001233E-6</v>
      </c>
      <c r="AS824" s="12">
        <f t="shared" si="544"/>
        <v>5.2297802093619853E-4</v>
      </c>
      <c r="AT824" s="12">
        <f t="shared" si="545"/>
        <v>1.2211616975402043E-3</v>
      </c>
      <c r="AU824" s="12">
        <f t="shared" si="546"/>
        <v>2.2471611187817367E-3</v>
      </c>
      <c r="AV824" s="12">
        <f t="shared" si="547"/>
        <v>1.2617988824007258E-3</v>
      </c>
      <c r="AW824" s="12">
        <f t="shared" si="548"/>
        <v>1.5764358854328357E-3</v>
      </c>
      <c r="AX824" s="12">
        <f t="shared" si="549"/>
        <v>2.1168225887874398E-3</v>
      </c>
      <c r="AY824" s="12">
        <f t="shared" si="550"/>
        <v>7.1660974839891629E-4</v>
      </c>
      <c r="AZ824" s="12">
        <f t="shared" si="551"/>
        <v>1.6841191634887575E-4</v>
      </c>
      <c r="BE824" s="1">
        <f t="shared" si="571"/>
        <v>43901</v>
      </c>
      <c r="BF824" s="4">
        <f>lambda!$C$1*BF823</f>
        <v>1.1534349987176164E-5</v>
      </c>
      <c r="BG824" s="12">
        <f t="shared" si="572"/>
        <v>2.7587487005142978E-11</v>
      </c>
      <c r="BH824" s="12">
        <f t="shared" si="573"/>
        <v>6.0322115290788572E-9</v>
      </c>
      <c r="BI824" s="12">
        <f t="shared" si="574"/>
        <v>1.4085306410362879E-8</v>
      </c>
      <c r="BJ824" s="12">
        <f t="shared" si="575"/>
        <v>2.59195428216029E-8</v>
      </c>
      <c r="BK824" s="12">
        <f t="shared" si="576"/>
        <v>1.455402992303771E-8</v>
      </c>
      <c r="BL824" s="12">
        <f t="shared" si="577"/>
        <v>1.8183163234926273E-8</v>
      </c>
      <c r="BM824" s="12">
        <f t="shared" si="578"/>
        <v>2.4416172599834621E-8</v>
      </c>
      <c r="BN824" s="12">
        <f t="shared" si="579"/>
        <v>8.265627642255355E-9</v>
      </c>
      <c r="BO824" s="12">
        <f t="shared" si="580"/>
        <v>1.9425219851789681E-9</v>
      </c>
    </row>
    <row r="825" spans="1:67" x14ac:dyDescent="0.25">
      <c r="A825" s="1">
        <v>43900</v>
      </c>
      <c r="B825" s="33">
        <v>6.39</v>
      </c>
      <c r="C825" s="33">
        <v>6.37</v>
      </c>
      <c r="D825" s="33">
        <v>6.36</v>
      </c>
      <c r="E825" s="33">
        <v>6.35</v>
      </c>
      <c r="F825" s="33">
        <v>6.37</v>
      </c>
      <c r="G825" s="33">
        <v>6.46</v>
      </c>
      <c r="H825" s="33">
        <v>6.69</v>
      </c>
      <c r="I825" s="33">
        <v>6.89</v>
      </c>
      <c r="J825" s="33">
        <v>7.12</v>
      </c>
      <c r="K825" s="33">
        <v>7.39</v>
      </c>
      <c r="L825" s="33">
        <v>7.56</v>
      </c>
      <c r="M825" s="33">
        <v>7.72</v>
      </c>
      <c r="O825" s="1">
        <f t="shared" si="552"/>
        <v>43900</v>
      </c>
      <c r="P825" s="6">
        <f t="shared" si="553"/>
        <v>6.2041618305068269</v>
      </c>
      <c r="Q825" s="6">
        <f t="shared" si="554"/>
        <v>6.1946118390445726</v>
      </c>
      <c r="R825" s="6">
        <f t="shared" si="555"/>
        <v>6.1755143235935783</v>
      </c>
      <c r="S825" s="6">
        <f t="shared" si="556"/>
        <v>6.3900037611659855</v>
      </c>
      <c r="T825" s="6">
        <f t="shared" si="557"/>
        <v>6.640228512300772</v>
      </c>
      <c r="U825" s="6">
        <f t="shared" si="558"/>
        <v>7.2834537205282324</v>
      </c>
      <c r="V825" s="6">
        <f t="shared" si="559"/>
        <v>7.6648236467558029</v>
      </c>
      <c r="W825" s="6">
        <f t="shared" si="560"/>
        <v>8.2601071932026553</v>
      </c>
      <c r="X825" s="6">
        <f t="shared" si="561"/>
        <v>9.2942235416129826</v>
      </c>
      <c r="AC825" s="1">
        <f t="shared" si="562"/>
        <v>43900</v>
      </c>
      <c r="AD825" s="9">
        <f t="shared" si="563"/>
        <v>0.14422699006039741</v>
      </c>
      <c r="AE825" s="9">
        <f t="shared" si="564"/>
        <v>0.12671356900204914</v>
      </c>
      <c r="AF825" s="9">
        <f t="shared" si="565"/>
        <v>0.10617884923107386</v>
      </c>
      <c r="AG825" s="9">
        <f t="shared" si="566"/>
        <v>8.3125876920864039E-2</v>
      </c>
      <c r="AH825" s="9">
        <f t="shared" si="567"/>
        <v>6.6853334675219839E-2</v>
      </c>
      <c r="AI825" s="9">
        <f t="shared" si="568"/>
        <v>7.0551223816428602E-2</v>
      </c>
      <c r="AJ825" s="9">
        <f t="shared" si="569"/>
        <v>6.7912680001223552E-2</v>
      </c>
      <c r="AK825" s="9">
        <f t="shared" si="541"/>
        <v>7.5383149052688697E-2</v>
      </c>
      <c r="AL825" s="9">
        <f t="shared" si="542"/>
        <v>8.7544720130919337E-2</v>
      </c>
      <c r="AQ825" s="1">
        <f t="shared" si="570"/>
        <v>43900</v>
      </c>
      <c r="AR825" s="12">
        <f t="shared" si="543"/>
        <v>2.0801424661881972E-2</v>
      </c>
      <c r="AS825" s="12">
        <f t="shared" si="544"/>
        <v>1.6056328569237069E-2</v>
      </c>
      <c r="AT825" s="12">
        <f t="shared" si="545"/>
        <v>1.1273948024035115E-2</v>
      </c>
      <c r="AU825" s="12">
        <f t="shared" si="546"/>
        <v>6.9099114138626364E-3</v>
      </c>
      <c r="AV825" s="12">
        <f t="shared" si="547"/>
        <v>4.4693683571969513E-3</v>
      </c>
      <c r="AW825" s="12">
        <f t="shared" si="548"/>
        <v>4.9774751819958024E-3</v>
      </c>
      <c r="AX825" s="12">
        <f t="shared" si="549"/>
        <v>4.6121321049485894E-3</v>
      </c>
      <c r="AY825" s="12">
        <f t="shared" si="550"/>
        <v>5.6826191610998807E-3</v>
      </c>
      <c r="AZ825" s="12">
        <f t="shared" si="551"/>
        <v>7.6640780228009932E-3</v>
      </c>
      <c r="BE825" s="1">
        <f t="shared" si="571"/>
        <v>43900</v>
      </c>
      <c r="BF825" s="4">
        <f>lambda!$C$1*BF824</f>
        <v>1.1442807526960482E-5</v>
      </c>
      <c r="BG825" s="12">
        <f t="shared" si="572"/>
        <v>2.3802669869248441E-7</v>
      </c>
      <c r="BH825" s="12">
        <f t="shared" si="573"/>
        <v>1.8372947740741655E-7</v>
      </c>
      <c r="BI825" s="12">
        <f t="shared" si="574"/>
        <v>1.2900561730799026E-7</v>
      </c>
      <c r="BJ825" s="12">
        <f t="shared" si="575"/>
        <v>7.9068786337177515E-8</v>
      </c>
      <c r="BK825" s="12">
        <f t="shared" si="576"/>
        <v>5.1142121878492278E-8</v>
      </c>
      <c r="BL825" s="12">
        <f t="shared" si="577"/>
        <v>5.6956290477800562E-8</v>
      </c>
      <c r="BM825" s="12">
        <f t="shared" si="578"/>
        <v>5.2775739965841807E-8</v>
      </c>
      <c r="BN825" s="12">
        <f t="shared" si="579"/>
        <v>6.5025117309483567E-8</v>
      </c>
      <c r="BO825" s="12">
        <f t="shared" si="580"/>
        <v>8.7698569686519616E-8</v>
      </c>
    </row>
    <row r="826" spans="1:67" x14ac:dyDescent="0.25">
      <c r="A826" s="1">
        <v>43896</v>
      </c>
      <c r="B826" s="33">
        <v>5.36</v>
      </c>
      <c r="C826" s="33">
        <v>5.42</v>
      </c>
      <c r="D826" s="33">
        <v>5.47</v>
      </c>
      <c r="E826" s="33">
        <v>5.52</v>
      </c>
      <c r="F826" s="33">
        <v>5.7</v>
      </c>
      <c r="G826" s="33">
        <v>5.87</v>
      </c>
      <c r="H826" s="33">
        <v>6.15</v>
      </c>
      <c r="I826" s="33">
        <v>6.37</v>
      </c>
      <c r="J826" s="33">
        <v>6.6</v>
      </c>
      <c r="K826" s="33">
        <v>6.85</v>
      </c>
      <c r="L826" s="33">
        <v>7</v>
      </c>
      <c r="M826" s="33">
        <v>7.15</v>
      </c>
      <c r="O826" s="1">
        <f t="shared" si="552"/>
        <v>43896</v>
      </c>
      <c r="P826" s="6">
        <f t="shared" si="553"/>
        <v>5.3708884393445899</v>
      </c>
      <c r="Q826" s="6">
        <f t="shared" si="554"/>
        <v>5.4573661703066989</v>
      </c>
      <c r="R826" s="6">
        <f t="shared" si="555"/>
        <v>5.5534164840939759</v>
      </c>
      <c r="S826" s="6">
        <f t="shared" si="556"/>
        <v>5.880307050796052</v>
      </c>
      <c r="T826" s="6">
        <f t="shared" si="557"/>
        <v>6.2108206857200088</v>
      </c>
      <c r="U826" s="6">
        <f t="shared" si="558"/>
        <v>6.7873048811486925</v>
      </c>
      <c r="V826" s="6">
        <f t="shared" si="559"/>
        <v>7.1615670908316105</v>
      </c>
      <c r="W826" s="6">
        <f t="shared" si="560"/>
        <v>7.6603250362365474</v>
      </c>
      <c r="X826" s="6">
        <f t="shared" si="561"/>
        <v>8.5151621984845338</v>
      </c>
      <c r="AC826" s="1">
        <f t="shared" si="562"/>
        <v>43896</v>
      </c>
      <c r="AD826" s="9">
        <f t="shared" si="563"/>
        <v>2.9058032328280411E-2</v>
      </c>
      <c r="AE826" s="9">
        <f t="shared" si="564"/>
        <v>3.2206847278406288E-2</v>
      </c>
      <c r="AF826" s="9">
        <f t="shared" si="565"/>
        <v>3.5200288249339663E-2</v>
      </c>
      <c r="AG826" s="9">
        <f t="shared" si="566"/>
        <v>3.2850521550606374E-2</v>
      </c>
      <c r="AH826" s="9">
        <f t="shared" si="567"/>
        <v>4.9565882134575148E-2</v>
      </c>
      <c r="AI826" s="9">
        <f t="shared" si="568"/>
        <v>5.9832692087639833E-2</v>
      </c>
      <c r="AJ826" s="9">
        <f t="shared" si="569"/>
        <v>6.4730972937938516E-2</v>
      </c>
      <c r="AK826" s="9">
        <f t="shared" si="541"/>
        <v>4.3757950061603296E-2</v>
      </c>
      <c r="AL826" s="9">
        <f t="shared" si="542"/>
        <v>3.9536720277747156E-2</v>
      </c>
      <c r="AQ826" s="1">
        <f t="shared" si="570"/>
        <v>43896</v>
      </c>
      <c r="AR826" s="12">
        <f t="shared" si="543"/>
        <v>8.4436924279138951E-4</v>
      </c>
      <c r="AS826" s="12">
        <f t="shared" si="544"/>
        <v>1.0372810116145866E-3</v>
      </c>
      <c r="AT826" s="12">
        <f t="shared" si="545"/>
        <v>1.2390602928366E-3</v>
      </c>
      <c r="AU826" s="12">
        <f t="shared" si="546"/>
        <v>1.0791567661468538E-3</v>
      </c>
      <c r="AV826" s="12">
        <f t="shared" si="547"/>
        <v>2.4567766717785958E-3</v>
      </c>
      <c r="AW826" s="12">
        <f t="shared" si="548"/>
        <v>3.5799510424543183E-3</v>
      </c>
      <c r="AX826" s="12">
        <f t="shared" si="549"/>
        <v>4.1900988574921283E-3</v>
      </c>
      <c r="AY826" s="12">
        <f t="shared" si="550"/>
        <v>1.9147581935937679E-3</v>
      </c>
      <c r="AZ826" s="12">
        <f t="shared" si="551"/>
        <v>1.5631522503208233E-3</v>
      </c>
      <c r="BE826" s="1">
        <f t="shared" si="571"/>
        <v>43896</v>
      </c>
      <c r="BF826" s="4">
        <f>lambda!$C$1*BF825</f>
        <v>1.1351991594206827E-5</v>
      </c>
      <c r="BG826" s="12">
        <f t="shared" si="572"/>
        <v>9.585272546574638E-9</v>
      </c>
      <c r="BH826" s="12">
        <f t="shared" si="573"/>
        <v>1.1775205324679141E-8</v>
      </c>
      <c r="BI826" s="12">
        <f t="shared" si="574"/>
        <v>1.4065802028996533E-8</v>
      </c>
      <c r="BJ826" s="12">
        <f t="shared" si="575"/>
        <v>1.2250578538130508E-8</v>
      </c>
      <c r="BK826" s="12">
        <f t="shared" si="576"/>
        <v>2.7889308126874046E-8</v>
      </c>
      <c r="BL826" s="12">
        <f t="shared" si="577"/>
        <v>4.0639574141613389E-8</v>
      </c>
      <c r="BM826" s="12">
        <f t="shared" si="578"/>
        <v>4.7565967009146272E-8</v>
      </c>
      <c r="BN826" s="12">
        <f t="shared" si="579"/>
        <v>2.1736318918615102E-8</v>
      </c>
      <c r="BO826" s="12">
        <f t="shared" si="580"/>
        <v>1.7744891206107471E-8</v>
      </c>
    </row>
    <row r="827" spans="1:67" x14ac:dyDescent="0.25">
      <c r="A827" s="1">
        <v>43895</v>
      </c>
      <c r="B827" s="33">
        <v>5.22</v>
      </c>
      <c r="C827" s="33">
        <v>5.27</v>
      </c>
      <c r="D827" s="33">
        <v>5.31</v>
      </c>
      <c r="E827" s="33">
        <v>5.35</v>
      </c>
      <c r="F827" s="33">
        <v>5.52</v>
      </c>
      <c r="G827" s="33">
        <v>5.65</v>
      </c>
      <c r="H827" s="33">
        <v>5.87</v>
      </c>
      <c r="I827" s="33">
        <v>6.05</v>
      </c>
      <c r="J827" s="33">
        <v>6.29</v>
      </c>
      <c r="K827" s="33">
        <v>6.56</v>
      </c>
      <c r="L827" s="33">
        <v>6.72</v>
      </c>
      <c r="M827" s="33">
        <v>6.88</v>
      </c>
      <c r="O827" s="1">
        <f t="shared" si="552"/>
        <v>43895</v>
      </c>
      <c r="P827" s="6">
        <f t="shared" si="553"/>
        <v>5.2170666914807207</v>
      </c>
      <c r="Q827" s="6">
        <f t="shared" si="554"/>
        <v>5.2844018795551229</v>
      </c>
      <c r="R827" s="6">
        <f t="shared" si="555"/>
        <v>5.3613351158075417</v>
      </c>
      <c r="S827" s="6">
        <f t="shared" si="556"/>
        <v>5.6902743236829423</v>
      </c>
      <c r="T827" s="6">
        <f t="shared" si="557"/>
        <v>5.9104806749497696</v>
      </c>
      <c r="U827" s="6">
        <f t="shared" si="558"/>
        <v>6.3931125445295889</v>
      </c>
      <c r="V827" s="6">
        <f t="shared" si="559"/>
        <v>6.7126771565315551</v>
      </c>
      <c r="W827" s="6">
        <f t="shared" si="560"/>
        <v>7.3323529397565439</v>
      </c>
      <c r="X827" s="6">
        <f t="shared" si="561"/>
        <v>8.1850690112338818</v>
      </c>
      <c r="AC827" s="1">
        <f t="shared" si="562"/>
        <v>43895</v>
      </c>
      <c r="AD827" s="9">
        <f t="shared" si="563"/>
        <v>1.1121972887748063E-2</v>
      </c>
      <c r="AE827" s="9">
        <f t="shared" si="564"/>
        <v>-1.8346839212249992E-3</v>
      </c>
      <c r="AF827" s="9">
        <f t="shared" si="565"/>
        <v>-5.3818834214258704E-3</v>
      </c>
      <c r="AG827" s="9">
        <f t="shared" si="566"/>
        <v>1.2388782055904933E-2</v>
      </c>
      <c r="AH827" s="9">
        <f t="shared" si="567"/>
        <v>1.8809883876380589E-2</v>
      </c>
      <c r="AI827" s="9">
        <f t="shared" si="568"/>
        <v>3.7260718485047473E-2</v>
      </c>
      <c r="AJ827" s="9">
        <f t="shared" si="569"/>
        <v>3.8021675380506027E-2</v>
      </c>
      <c r="AK827" s="9">
        <f t="shared" si="541"/>
        <v>3.5909015178060943E-2</v>
      </c>
      <c r="AL827" s="9">
        <f t="shared" si="542"/>
        <v>3.422933872582401E-2</v>
      </c>
      <c r="AQ827" s="1">
        <f t="shared" si="570"/>
        <v>43895</v>
      </c>
      <c r="AR827" s="12">
        <f t="shared" si="543"/>
        <v>1.2369828091580298E-4</v>
      </c>
      <c r="AS827" s="12">
        <f t="shared" si="544"/>
        <v>3.3660650908015393E-6</v>
      </c>
      <c r="AT827" s="12">
        <f t="shared" si="545"/>
        <v>2.8964669161818634E-5</v>
      </c>
      <c r="AU827" s="12">
        <f t="shared" si="546"/>
        <v>1.5348192082871204E-4</v>
      </c>
      <c r="AV827" s="12">
        <f t="shared" si="547"/>
        <v>3.5381173144292244E-4</v>
      </c>
      <c r="AW827" s="12">
        <f t="shared" si="548"/>
        <v>1.3883611420219585E-3</v>
      </c>
      <c r="AX827" s="12">
        <f t="shared" si="549"/>
        <v>1.4456477987405782E-3</v>
      </c>
      <c r="AY827" s="12">
        <f t="shared" si="550"/>
        <v>1.2894573710582112E-3</v>
      </c>
      <c r="AZ827" s="12">
        <f t="shared" si="551"/>
        <v>1.1716476296071952E-3</v>
      </c>
      <c r="BE827" s="1">
        <f t="shared" si="571"/>
        <v>43895</v>
      </c>
      <c r="BF827" s="4">
        <f>lambda!$C$1*BF826</f>
        <v>1.1261896422824233E-5</v>
      </c>
      <c r="BG827" s="12">
        <f t="shared" si="572"/>
        <v>1.3930772273551886E-9</v>
      </c>
      <c r="BH827" s="12">
        <f t="shared" si="573"/>
        <v>3.7908276405091382E-11</v>
      </c>
      <c r="BI827" s="12">
        <f t="shared" si="574"/>
        <v>3.2619710402177264E-10</v>
      </c>
      <c r="BJ827" s="12">
        <f t="shared" si="575"/>
        <v>1.7284974951490642E-9</v>
      </c>
      <c r="BK827" s="12">
        <f t="shared" si="576"/>
        <v>3.9845910726902964E-9</v>
      </c>
      <c r="BL827" s="12">
        <f t="shared" si="577"/>
        <v>1.5635579378925261E-8</v>
      </c>
      <c r="BM827" s="12">
        <f t="shared" si="578"/>
        <v>1.6280735773300245E-8</v>
      </c>
      <c r="BN827" s="12">
        <f t="shared" si="579"/>
        <v>1.4521735354504809E-8</v>
      </c>
      <c r="BO827" s="12">
        <f t="shared" si="580"/>
        <v>1.3194974248683763E-8</v>
      </c>
    </row>
    <row r="828" spans="1:67" x14ac:dyDescent="0.25">
      <c r="A828" s="1">
        <v>43894</v>
      </c>
      <c r="B828" s="33">
        <v>5.12</v>
      </c>
      <c r="C828" s="33">
        <v>5.19</v>
      </c>
      <c r="D828" s="33">
        <v>5.26</v>
      </c>
      <c r="E828" s="33">
        <v>5.32</v>
      </c>
      <c r="F828" s="33">
        <v>5.47</v>
      </c>
      <c r="G828" s="33">
        <v>5.58</v>
      </c>
      <c r="H828" s="33">
        <v>5.74</v>
      </c>
      <c r="I828" s="33">
        <v>5.89</v>
      </c>
      <c r="J828" s="33">
        <v>6.11</v>
      </c>
      <c r="K828" s="33">
        <v>6.37</v>
      </c>
      <c r="L828" s="33">
        <v>6.52</v>
      </c>
      <c r="M828" s="33">
        <v>6.69</v>
      </c>
      <c r="O828" s="1">
        <f t="shared" si="552"/>
        <v>43894</v>
      </c>
      <c r="P828" s="6">
        <f t="shared" si="553"/>
        <v>5.159364095347474</v>
      </c>
      <c r="Q828" s="6">
        <f t="shared" si="554"/>
        <v>5.294105985978792</v>
      </c>
      <c r="R828" s="6">
        <f t="shared" si="555"/>
        <v>5.3902669805120595</v>
      </c>
      <c r="S828" s="6">
        <f t="shared" si="556"/>
        <v>5.6202136346372944</v>
      </c>
      <c r="T828" s="6">
        <f t="shared" si="557"/>
        <v>5.8003442933507676</v>
      </c>
      <c r="U828" s="6">
        <f t="shared" si="558"/>
        <v>6.1592839412315197</v>
      </c>
      <c r="V828" s="6">
        <f t="shared" si="559"/>
        <v>6.4622410935649803</v>
      </c>
      <c r="W828" s="6">
        <f t="shared" si="560"/>
        <v>7.0737266642114731</v>
      </c>
      <c r="X828" s="6">
        <f t="shared" si="561"/>
        <v>7.9096402749031736</v>
      </c>
      <c r="AC828" s="1">
        <f t="shared" si="562"/>
        <v>43894</v>
      </c>
      <c r="AD828" s="9">
        <f t="shared" si="563"/>
        <v>-1.4802329896086132E-2</v>
      </c>
      <c r="AE828" s="9">
        <f t="shared" si="564"/>
        <v>-1.2620954224745099E-2</v>
      </c>
      <c r="AF828" s="9">
        <f t="shared" si="565"/>
        <v>-8.8587266145328022E-3</v>
      </c>
      <c r="AG828" s="9">
        <f t="shared" si="566"/>
        <v>-1.0614294862642584E-2</v>
      </c>
      <c r="AH828" s="9">
        <f t="shared" si="567"/>
        <v>-6.8622076734778459E-3</v>
      </c>
      <c r="AI828" s="9">
        <f t="shared" si="568"/>
        <v>-3.1417856852849417E-2</v>
      </c>
      <c r="AJ828" s="9">
        <f t="shared" si="569"/>
        <v>-4.0423151205966415E-2</v>
      </c>
      <c r="AK828" s="9">
        <f t="shared" si="541"/>
        <v>-3.4350855819046407E-2</v>
      </c>
      <c r="AL828" s="9">
        <f t="shared" si="542"/>
        <v>-2.2879815018905039E-2</v>
      </c>
      <c r="AQ828" s="1">
        <f t="shared" si="570"/>
        <v>43894</v>
      </c>
      <c r="AR828" s="12">
        <f t="shared" si="543"/>
        <v>2.1910897035256528E-4</v>
      </c>
      <c r="AS828" s="12">
        <f t="shared" si="544"/>
        <v>1.5928848554311117E-4</v>
      </c>
      <c r="AT828" s="12">
        <f t="shared" si="545"/>
        <v>7.8477037231031803E-5</v>
      </c>
      <c r="AU828" s="12">
        <f t="shared" si="546"/>
        <v>1.1266325543112076E-4</v>
      </c>
      <c r="AV828" s="12">
        <f t="shared" si="547"/>
        <v>4.7089894153938231E-5</v>
      </c>
      <c r="AW828" s="12">
        <f t="shared" si="548"/>
        <v>9.8708172922613705E-4</v>
      </c>
      <c r="AX828" s="12">
        <f t="shared" si="549"/>
        <v>1.6340311534204241E-3</v>
      </c>
      <c r="AY828" s="12">
        <f t="shared" si="550"/>
        <v>1.1799812955009144E-3</v>
      </c>
      <c r="AZ828" s="12">
        <f t="shared" si="551"/>
        <v>5.2348593529931257E-4</v>
      </c>
      <c r="BE828" s="1">
        <f t="shared" si="571"/>
        <v>43894</v>
      </c>
      <c r="BF828" s="4">
        <f>lambda!$C$1*BF827</f>
        <v>1.1172516292484358E-5</v>
      </c>
      <c r="BG828" s="12">
        <f t="shared" si="572"/>
        <v>2.4479985410935079E-9</v>
      </c>
      <c r="BH828" s="12">
        <f t="shared" si="573"/>
        <v>1.7796531999355688E-9</v>
      </c>
      <c r="BI828" s="12">
        <f t="shared" si="574"/>
        <v>8.7678597704960445E-10</v>
      </c>
      <c r="BJ828" s="12">
        <f t="shared" si="575"/>
        <v>1.2587320568685235E-9</v>
      </c>
      <c r="BK828" s="12">
        <f t="shared" si="576"/>
        <v>5.2611260964623884E-10</v>
      </c>
      <c r="BL828" s="12">
        <f t="shared" si="577"/>
        <v>1.102818670179265E-8</v>
      </c>
      <c r="BM828" s="12">
        <f t="shared" si="578"/>
        <v>1.8256239684016697E-8</v>
      </c>
      <c r="BN828" s="12">
        <f t="shared" si="579"/>
        <v>1.3183360248810767E-8</v>
      </c>
      <c r="BO828" s="12">
        <f t="shared" si="580"/>
        <v>5.8486551410179824E-9</v>
      </c>
    </row>
    <row r="829" spans="1:67" x14ac:dyDescent="0.25">
      <c r="A829" s="1">
        <v>43893</v>
      </c>
      <c r="B829" s="33">
        <v>5.24</v>
      </c>
      <c r="C829" s="33">
        <v>5.29</v>
      </c>
      <c r="D829" s="33">
        <v>5.35</v>
      </c>
      <c r="E829" s="33">
        <v>5.4</v>
      </c>
      <c r="F829" s="33">
        <v>5.54</v>
      </c>
      <c r="G829" s="33">
        <v>5.64</v>
      </c>
      <c r="H829" s="33">
        <v>5.85</v>
      </c>
      <c r="I829" s="33">
        <v>6.04</v>
      </c>
      <c r="J829" s="33">
        <v>6.28</v>
      </c>
      <c r="K829" s="33">
        <v>6.53</v>
      </c>
      <c r="L829" s="33">
        <v>6.67</v>
      </c>
      <c r="M829" s="33">
        <v>6.82</v>
      </c>
      <c r="O829" s="1">
        <f t="shared" si="552"/>
        <v>43893</v>
      </c>
      <c r="P829" s="6">
        <f t="shared" si="553"/>
        <v>5.2363027354836333</v>
      </c>
      <c r="Q829" s="6">
        <f t="shared" si="554"/>
        <v>5.3613460798166201</v>
      </c>
      <c r="R829" s="6">
        <f t="shared" si="555"/>
        <v>5.4382300141068818</v>
      </c>
      <c r="S829" s="6">
        <f t="shared" si="556"/>
        <v>5.6801859582542358</v>
      </c>
      <c r="T829" s="6">
        <f t="shared" si="557"/>
        <v>5.8402843421933026</v>
      </c>
      <c r="U829" s="6">
        <f t="shared" si="558"/>
        <v>6.3558673876413234</v>
      </c>
      <c r="V829" s="6">
        <f t="shared" si="559"/>
        <v>6.7288168602446463</v>
      </c>
      <c r="W829" s="6">
        <f t="shared" si="560"/>
        <v>7.3209368617439834</v>
      </c>
      <c r="X829" s="6">
        <f t="shared" si="561"/>
        <v>8.0926975540113943</v>
      </c>
      <c r="AC829" s="1">
        <f t="shared" si="562"/>
        <v>43893</v>
      </c>
      <c r="AD829" s="9">
        <f t="shared" si="563"/>
        <v>-4.6602057426820456E-2</v>
      </c>
      <c r="AE829" s="9">
        <f t="shared" si="564"/>
        <v>-2.4750687055706905E-2</v>
      </c>
      <c r="AF829" s="9">
        <f t="shared" si="565"/>
        <v>-1.0512122032348744E-2</v>
      </c>
      <c r="AG829" s="9">
        <f t="shared" si="566"/>
        <v>-1.5698611793888682E-2</v>
      </c>
      <c r="AH829" s="9">
        <f t="shared" si="567"/>
        <v>-3.5346371693589708E-2</v>
      </c>
      <c r="AI829" s="9">
        <f t="shared" si="568"/>
        <v>-4.8231552854075349E-2</v>
      </c>
      <c r="AJ829" s="9">
        <f t="shared" si="569"/>
        <v>-5.5617919887174752E-2</v>
      </c>
      <c r="AK829" s="9">
        <f t="shared" si="541"/>
        <v>-4.4869433332314149E-2</v>
      </c>
      <c r="AL829" s="9">
        <f t="shared" si="542"/>
        <v>-3.8327264972164952E-2</v>
      </c>
      <c r="AQ829" s="1">
        <f t="shared" si="570"/>
        <v>43893</v>
      </c>
      <c r="AR829" s="12">
        <f t="shared" si="543"/>
        <v>2.1717517564126716E-3</v>
      </c>
      <c r="AS829" s="12">
        <f t="shared" si="544"/>
        <v>6.1259650972953731E-4</v>
      </c>
      <c r="AT829" s="12">
        <f t="shared" si="545"/>
        <v>1.1050470962299189E-4</v>
      </c>
      <c r="AU829" s="12">
        <f t="shared" si="546"/>
        <v>2.4644641225522084E-4</v>
      </c>
      <c r="AV829" s="12">
        <f t="shared" si="547"/>
        <v>1.2493659919013997E-3</v>
      </c>
      <c r="AW829" s="12">
        <f t="shared" si="548"/>
        <v>2.3262826907154638E-3</v>
      </c>
      <c r="AX829" s="12">
        <f t="shared" si="549"/>
        <v>3.0933530125761889E-3</v>
      </c>
      <c r="AY829" s="12">
        <f t="shared" si="550"/>
        <v>2.013266047562984E-3</v>
      </c>
      <c r="AZ829" s="12">
        <f t="shared" si="551"/>
        <v>1.4689792402465425E-3</v>
      </c>
      <c r="BE829" s="1">
        <f t="shared" si="571"/>
        <v>43893</v>
      </c>
      <c r="BF829" s="4">
        <f>lambda!$C$1*BF828</f>
        <v>1.1083845528258293E-5</v>
      </c>
      <c r="BG829" s="12">
        <f t="shared" si="572"/>
        <v>2.4071360993801684E-8</v>
      </c>
      <c r="BH829" s="12">
        <f t="shared" si="573"/>
        <v>6.7899250849923704E-9</v>
      </c>
      <c r="BI829" s="12">
        <f t="shared" si="574"/>
        <v>1.2248171316062799E-9</v>
      </c>
      <c r="BJ829" s="12">
        <f t="shared" si="575"/>
        <v>2.7315739644303291E-9</v>
      </c>
      <c r="BK829" s="12">
        <f t="shared" si="576"/>
        <v>1.3847779662494316E-8</v>
      </c>
      <c r="BL829" s="12">
        <f t="shared" si="577"/>
        <v>2.5784157998951263E-8</v>
      </c>
      <c r="BM829" s="12">
        <f t="shared" si="578"/>
        <v>3.428624695576691E-8</v>
      </c>
      <c r="BN829" s="12">
        <f t="shared" si="579"/>
        <v>2.2314729878475228E-8</v>
      </c>
      <c r="BO829" s="12">
        <f t="shared" si="580"/>
        <v>1.6281938983110904E-8</v>
      </c>
    </row>
    <row r="830" spans="1:67" x14ac:dyDescent="0.25">
      <c r="A830" s="1">
        <v>43892</v>
      </c>
      <c r="B830" s="33">
        <v>5.62</v>
      </c>
      <c r="C830" s="33">
        <v>5.61</v>
      </c>
      <c r="D830" s="33">
        <v>5.61</v>
      </c>
      <c r="E830" s="33">
        <v>5.61</v>
      </c>
      <c r="F830" s="33">
        <v>5.69</v>
      </c>
      <c r="G830" s="33">
        <v>5.81</v>
      </c>
      <c r="H830" s="33">
        <v>6.07</v>
      </c>
      <c r="I830" s="33">
        <v>6.3</v>
      </c>
      <c r="J830" s="33">
        <v>6.55</v>
      </c>
      <c r="K830" s="33">
        <v>6.79</v>
      </c>
      <c r="L830" s="33">
        <v>6.91</v>
      </c>
      <c r="M830" s="33">
        <v>7.01</v>
      </c>
      <c r="O830" s="1">
        <f t="shared" si="552"/>
        <v>43892</v>
      </c>
      <c r="P830" s="6">
        <f t="shared" si="553"/>
        <v>5.4861005558501041</v>
      </c>
      <c r="Q830" s="6">
        <f t="shared" si="554"/>
        <v>5.4956988823189334</v>
      </c>
      <c r="R830" s="6">
        <f t="shared" si="555"/>
        <v>5.4956988823189334</v>
      </c>
      <c r="S830" s="6">
        <f t="shared" si="556"/>
        <v>5.7700606003219246</v>
      </c>
      <c r="T830" s="6">
        <f t="shared" si="557"/>
        <v>6.0504088972438641</v>
      </c>
      <c r="U830" s="6">
        <f t="shared" si="558"/>
        <v>6.6699338156623877</v>
      </c>
      <c r="V830" s="6">
        <f t="shared" si="559"/>
        <v>7.1136626173562423</v>
      </c>
      <c r="W830" s="6">
        <f t="shared" si="560"/>
        <v>7.6569041162926732</v>
      </c>
      <c r="X830" s="6">
        <f t="shared" si="561"/>
        <v>8.4088891922216611</v>
      </c>
      <c r="AC830" s="1">
        <f t="shared" si="562"/>
        <v>43892</v>
      </c>
      <c r="AD830" s="9">
        <f t="shared" si="563"/>
        <v>-1.562443231118207E-2</v>
      </c>
      <c r="AE830" s="9">
        <f t="shared" si="564"/>
        <v>-1.7529472157235234E-3</v>
      </c>
      <c r="AF830" s="9">
        <f t="shared" si="565"/>
        <v>-1.7489920952852447E-3</v>
      </c>
      <c r="AG830" s="9">
        <f t="shared" si="566"/>
        <v>5.2218891182305429E-3</v>
      </c>
      <c r="AH830" s="9">
        <f t="shared" si="567"/>
        <v>-8.2415694885081166E-3</v>
      </c>
      <c r="AI830" s="9">
        <f t="shared" si="568"/>
        <v>-8.757504414018815E-3</v>
      </c>
      <c r="AJ830" s="9">
        <f t="shared" si="569"/>
        <v>-5.9926939010983725E-3</v>
      </c>
      <c r="AK830" s="9">
        <f t="shared" si="541"/>
        <v>-1.0968063304733879E-2</v>
      </c>
      <c r="AL830" s="9">
        <f t="shared" si="542"/>
        <v>-7.8498853906575367E-3</v>
      </c>
      <c r="AQ830" s="1">
        <f t="shared" si="570"/>
        <v>43892</v>
      </c>
      <c r="AR830" s="12">
        <f t="shared" si="543"/>
        <v>2.4412288504671028E-4</v>
      </c>
      <c r="AS830" s="12">
        <f t="shared" si="544"/>
        <v>3.0728239411128527E-6</v>
      </c>
      <c r="AT830" s="12">
        <f t="shared" si="545"/>
        <v>3.0589733493702708E-6</v>
      </c>
      <c r="AU830" s="12">
        <f t="shared" si="546"/>
        <v>2.7268125963094556E-5</v>
      </c>
      <c r="AV830" s="12">
        <f t="shared" si="547"/>
        <v>6.7923467633907936E-5</v>
      </c>
      <c r="AW830" s="12">
        <f t="shared" si="548"/>
        <v>7.6693883561559033E-5</v>
      </c>
      <c r="AX830" s="12">
        <f t="shared" si="549"/>
        <v>3.5912380192261629E-5</v>
      </c>
      <c r="AY830" s="12">
        <f t="shared" si="550"/>
        <v>1.2029841265664985E-4</v>
      </c>
      <c r="AZ830" s="12">
        <f t="shared" si="551"/>
        <v>6.1620700646458626E-5</v>
      </c>
      <c r="BE830" s="1">
        <f t="shared" si="571"/>
        <v>43892</v>
      </c>
      <c r="BF830" s="4">
        <f>lambda!$C$1*BF829</f>
        <v>1.0995878500256243E-5</v>
      </c>
      <c r="BG830" s="12">
        <f t="shared" si="572"/>
        <v>2.6843455831056478E-9</v>
      </c>
      <c r="BH830" s="12">
        <f t="shared" si="573"/>
        <v>3.3788398709155471E-11</v>
      </c>
      <c r="BI830" s="12">
        <f t="shared" si="574"/>
        <v>3.363609928519739E-11</v>
      </c>
      <c r="BJ830" s="12">
        <f t="shared" si="575"/>
        <v>2.9983700001987048E-10</v>
      </c>
      <c r="BK830" s="12">
        <f t="shared" si="576"/>
        <v>7.4687819741853904E-10</v>
      </c>
      <c r="BL830" s="12">
        <f t="shared" si="577"/>
        <v>8.4331662535570266E-10</v>
      </c>
      <c r="BM830" s="12">
        <f t="shared" si="578"/>
        <v>3.9488816924911784E-10</v>
      </c>
      <c r="BN830" s="12">
        <f t="shared" si="579"/>
        <v>1.3227867293462095E-9</v>
      </c>
      <c r="BO830" s="12">
        <f t="shared" si="580"/>
        <v>6.7757373740912038E-10</v>
      </c>
    </row>
    <row r="831" spans="1:67" x14ac:dyDescent="0.25">
      <c r="A831" s="1">
        <v>43889</v>
      </c>
      <c r="B831" s="33">
        <v>5.79</v>
      </c>
      <c r="C831" s="33">
        <v>5.74</v>
      </c>
      <c r="D831" s="33">
        <v>5.7</v>
      </c>
      <c r="E831" s="33">
        <v>5.68</v>
      </c>
      <c r="F831" s="33">
        <v>5.71</v>
      </c>
      <c r="G831" s="33">
        <v>5.84</v>
      </c>
      <c r="H831" s="33">
        <v>6.11</v>
      </c>
      <c r="I831" s="33">
        <v>6.34</v>
      </c>
      <c r="J831" s="33">
        <v>6.6</v>
      </c>
      <c r="K831" s="33">
        <v>6.84</v>
      </c>
      <c r="L831" s="33">
        <v>6.95</v>
      </c>
      <c r="M831" s="33">
        <v>7.04</v>
      </c>
      <c r="O831" s="1">
        <f t="shared" si="552"/>
        <v>43889</v>
      </c>
      <c r="P831" s="6">
        <f t="shared" si="553"/>
        <v>5.5724909052392135</v>
      </c>
      <c r="Q831" s="6">
        <f t="shared" si="554"/>
        <v>5.5053410009666237</v>
      </c>
      <c r="R831" s="6">
        <f t="shared" si="555"/>
        <v>5.5053192267229711</v>
      </c>
      <c r="S831" s="6">
        <f t="shared" si="556"/>
        <v>5.740008516275541</v>
      </c>
      <c r="T831" s="6">
        <f t="shared" si="557"/>
        <v>6.1004798106449432</v>
      </c>
      <c r="U831" s="6">
        <f t="shared" si="558"/>
        <v>6.7286023103357184</v>
      </c>
      <c r="V831" s="6">
        <f t="shared" si="559"/>
        <v>7.1564206097561867</v>
      </c>
      <c r="W831" s="6">
        <f t="shared" si="560"/>
        <v>7.7413477704961764</v>
      </c>
      <c r="X831" s="6">
        <f t="shared" si="561"/>
        <v>8.4751577687159205</v>
      </c>
      <c r="AC831" s="1">
        <f t="shared" si="562"/>
        <v>43889</v>
      </c>
      <c r="AD831" s="9">
        <f t="shared" si="563"/>
        <v>5.6733764357553E-2</v>
      </c>
      <c r="AE831" s="9">
        <f t="shared" si="564"/>
        <v>3.0104925240723016E-2</v>
      </c>
      <c r="AF831" s="9">
        <f t="shared" si="565"/>
        <v>1.5808363890418484E-2</v>
      </c>
      <c r="AG831" s="9">
        <f t="shared" si="566"/>
        <v>8.7177679069260633E-3</v>
      </c>
      <c r="AH831" s="9">
        <f t="shared" si="567"/>
        <v>2.6577396767018483E-2</v>
      </c>
      <c r="AI831" s="9">
        <f t="shared" si="568"/>
        <v>3.7912622715377327E-2</v>
      </c>
      <c r="AJ831" s="9">
        <f t="shared" si="569"/>
        <v>4.509279645534655E-2</v>
      </c>
      <c r="AK831" s="9">
        <f t="shared" si="541"/>
        <v>4.8611117063137026E-2</v>
      </c>
      <c r="AL831" s="9">
        <f t="shared" si="542"/>
        <v>4.4600608920904117E-2</v>
      </c>
      <c r="AQ831" s="1">
        <f t="shared" si="570"/>
        <v>43889</v>
      </c>
      <c r="AR831" s="12">
        <f t="shared" si="543"/>
        <v>3.2187200181783512E-3</v>
      </c>
      <c r="AS831" s="12">
        <f t="shared" si="544"/>
        <v>9.0630652374952168E-4</v>
      </c>
      <c r="AT831" s="12">
        <f t="shared" si="545"/>
        <v>2.4990436889188705E-4</v>
      </c>
      <c r="AU831" s="12">
        <f t="shared" si="546"/>
        <v>7.5999477279030034E-5</v>
      </c>
      <c r="AV831" s="12">
        <f t="shared" si="547"/>
        <v>7.063580189115245E-4</v>
      </c>
      <c r="AW831" s="12">
        <f t="shared" si="548"/>
        <v>1.4373669611585449E-3</v>
      </c>
      <c r="AX831" s="12">
        <f t="shared" si="549"/>
        <v>2.0333602921633145E-3</v>
      </c>
      <c r="AY831" s="12">
        <f t="shared" si="550"/>
        <v>2.3630407021260117E-3</v>
      </c>
      <c r="AZ831" s="12">
        <f t="shared" si="551"/>
        <v>1.989214316115432E-3</v>
      </c>
      <c r="BE831" s="1">
        <f t="shared" si="571"/>
        <v>43889</v>
      </c>
      <c r="BF831" s="4">
        <f>lambda!$C$1*BF830</f>
        <v>1.0908609623270082E-5</v>
      </c>
      <c r="BG831" s="12">
        <f t="shared" si="572"/>
        <v>3.5111760164912418E-8</v>
      </c>
      <c r="BH831" s="12">
        <f t="shared" si="573"/>
        <v>9.8865440666064868E-9</v>
      </c>
      <c r="BI831" s="12">
        <f t="shared" si="574"/>
        <v>2.7261092033912754E-9</v>
      </c>
      <c r="BJ831" s="12">
        <f t="shared" si="575"/>
        <v>8.2904862920952299E-10</v>
      </c>
      <c r="BK831" s="12">
        <f t="shared" si="576"/>
        <v>7.7053838825722476E-9</v>
      </c>
      <c r="BL831" s="12">
        <f t="shared" si="577"/>
        <v>1.5679675064664577E-8</v>
      </c>
      <c r="BM831" s="12">
        <f t="shared" si="578"/>
        <v>2.2181133650667997E-8</v>
      </c>
      <c r="BN831" s="12">
        <f t="shared" si="579"/>
        <v>2.5777488543390704E-8</v>
      </c>
      <c r="BO831" s="12">
        <f t="shared" si="580"/>
        <v>2.1699562431523418E-8</v>
      </c>
    </row>
    <row r="832" spans="1:67" x14ac:dyDescent="0.25">
      <c r="A832" s="1">
        <v>43888</v>
      </c>
      <c r="B832" s="33">
        <v>5.29</v>
      </c>
      <c r="C832" s="33">
        <v>5.33</v>
      </c>
      <c r="D832" s="33">
        <v>5.37</v>
      </c>
      <c r="E832" s="33">
        <v>5.41</v>
      </c>
      <c r="F832" s="33">
        <v>5.55</v>
      </c>
      <c r="G832" s="33">
        <v>5.68</v>
      </c>
      <c r="H832" s="33">
        <v>5.92</v>
      </c>
      <c r="I832" s="33">
        <v>6.12</v>
      </c>
      <c r="J832" s="33">
        <v>6.35</v>
      </c>
      <c r="K832" s="33">
        <v>6.58</v>
      </c>
      <c r="L832" s="33">
        <v>6.72</v>
      </c>
      <c r="M832" s="33">
        <v>6.88</v>
      </c>
      <c r="O832" s="1">
        <f t="shared" si="552"/>
        <v>43888</v>
      </c>
      <c r="P832" s="6">
        <f t="shared" si="553"/>
        <v>5.2651434429511035</v>
      </c>
      <c r="Q832" s="6">
        <f t="shared" si="554"/>
        <v>5.3420730373428427</v>
      </c>
      <c r="R832" s="6">
        <f t="shared" si="555"/>
        <v>5.4189734281314905</v>
      </c>
      <c r="S832" s="6">
        <f t="shared" si="556"/>
        <v>5.6901859406128574</v>
      </c>
      <c r="T832" s="6">
        <f t="shared" si="557"/>
        <v>5.9404805382735848</v>
      </c>
      <c r="U832" s="6">
        <f t="shared" si="558"/>
        <v>6.4782785479297385</v>
      </c>
      <c r="V832" s="6">
        <f t="shared" si="559"/>
        <v>6.8408852425085094</v>
      </c>
      <c r="W832" s="6">
        <f t="shared" si="560"/>
        <v>7.3740323433392945</v>
      </c>
      <c r="X832" s="6">
        <f t="shared" si="561"/>
        <v>8.1054660895002151</v>
      </c>
      <c r="AC832" s="1">
        <f t="shared" si="562"/>
        <v>43888</v>
      </c>
      <c r="AD832" s="9">
        <f t="shared" si="563"/>
        <v>1.2870377082231372E-2</v>
      </c>
      <c r="AE832" s="9">
        <f t="shared" si="564"/>
        <v>1.6331434288550009E-2</v>
      </c>
      <c r="AF832" s="9">
        <f t="shared" si="565"/>
        <v>1.9703442115375062E-2</v>
      </c>
      <c r="AG832" s="9">
        <f t="shared" si="566"/>
        <v>2.1323327899331578E-2</v>
      </c>
      <c r="AH832" s="9">
        <f t="shared" si="567"/>
        <v>2.7326770266939502E-2</v>
      </c>
      <c r="AI832" s="9">
        <f t="shared" si="568"/>
        <v>4.1040883559514831E-2</v>
      </c>
      <c r="AJ832" s="9">
        <f t="shared" si="569"/>
        <v>3.8130528951071524E-2</v>
      </c>
      <c r="AK832" s="9">
        <f t="shared" si="541"/>
        <v>2.4508717942037971E-2</v>
      </c>
      <c r="AL832" s="9">
        <f t="shared" si="542"/>
        <v>9.6619029842538312E-3</v>
      </c>
      <c r="AQ832" s="1">
        <f t="shared" si="570"/>
        <v>43888</v>
      </c>
      <c r="AR832" s="12">
        <f t="shared" si="543"/>
        <v>1.6564660623882651E-4</v>
      </c>
      <c r="AS832" s="12">
        <f t="shared" si="544"/>
        <v>2.6671574592122696E-4</v>
      </c>
      <c r="AT832" s="12">
        <f t="shared" si="545"/>
        <v>3.8822563119393568E-4</v>
      </c>
      <c r="AU832" s="12">
        <f t="shared" si="546"/>
        <v>4.5468431270241242E-4</v>
      </c>
      <c r="AV832" s="12">
        <f t="shared" si="547"/>
        <v>7.4675237322208881E-4</v>
      </c>
      <c r="AW832" s="12">
        <f t="shared" si="548"/>
        <v>1.6843541233456548E-3</v>
      </c>
      <c r="AX832" s="12">
        <f t="shared" si="549"/>
        <v>1.4539372380885038E-3</v>
      </c>
      <c r="AY832" s="12">
        <f t="shared" si="550"/>
        <v>6.0067725516237396E-4</v>
      </c>
      <c r="AZ832" s="12">
        <f t="shared" si="551"/>
        <v>9.3352369277133093E-5</v>
      </c>
      <c r="BE832" s="1">
        <f t="shared" si="571"/>
        <v>43888</v>
      </c>
      <c r="BF832" s="4">
        <f>lambda!$C$1*BF831</f>
        <v>1.0822033356418733E-5</v>
      </c>
      <c r="BG832" s="12">
        <f t="shared" si="572"/>
        <v>1.7926330980941399E-9</v>
      </c>
      <c r="BH832" s="12">
        <f t="shared" si="573"/>
        <v>2.8864066990416219E-9</v>
      </c>
      <c r="BI832" s="12">
        <f t="shared" si="574"/>
        <v>4.2013907305974889E-9</v>
      </c>
      <c r="BJ832" s="12">
        <f t="shared" si="575"/>
        <v>4.920608798705833E-9</v>
      </c>
      <c r="BK832" s="12">
        <f t="shared" si="576"/>
        <v>8.081379091994296E-9</v>
      </c>
      <c r="BL832" s="12">
        <f t="shared" si="577"/>
        <v>1.8228136506868109E-8</v>
      </c>
      <c r="BM832" s="12">
        <f t="shared" si="578"/>
        <v>1.5734557288733113E-8</v>
      </c>
      <c r="BN832" s="12">
        <f t="shared" si="579"/>
        <v>6.5005492918092576E-9</v>
      </c>
      <c r="BO832" s="12">
        <f t="shared" si="580"/>
        <v>1.0102624542178536E-9</v>
      </c>
    </row>
    <row r="833" spans="1:67" x14ac:dyDescent="0.25">
      <c r="A833" s="1">
        <v>43887</v>
      </c>
      <c r="B833" s="33">
        <v>5.24</v>
      </c>
      <c r="C833" s="33">
        <v>5.27</v>
      </c>
      <c r="D833" s="33">
        <v>5.3</v>
      </c>
      <c r="E833" s="33">
        <v>5.33</v>
      </c>
      <c r="F833" s="33">
        <v>5.45</v>
      </c>
      <c r="G833" s="33">
        <v>5.56</v>
      </c>
      <c r="H833" s="33">
        <v>5.75</v>
      </c>
      <c r="I833" s="33">
        <v>5.93</v>
      </c>
      <c r="J833" s="33">
        <v>6.17</v>
      </c>
      <c r="K833" s="33">
        <v>6.44</v>
      </c>
      <c r="L833" s="33">
        <v>6.61</v>
      </c>
      <c r="M833" s="33">
        <v>6.8</v>
      </c>
      <c r="O833" s="1">
        <f t="shared" si="552"/>
        <v>43887</v>
      </c>
      <c r="P833" s="6">
        <f t="shared" si="553"/>
        <v>5.1978132732004134</v>
      </c>
      <c r="Q833" s="6">
        <f t="shared" si="554"/>
        <v>5.2555378676368392</v>
      </c>
      <c r="R833" s="6">
        <f t="shared" si="555"/>
        <v>5.3132460163203277</v>
      </c>
      <c r="S833" s="6">
        <f t="shared" si="556"/>
        <v>5.5701367131871349</v>
      </c>
      <c r="T833" s="6">
        <f t="shared" si="557"/>
        <v>5.780344358673295</v>
      </c>
      <c r="U833" s="6">
        <f t="shared" si="558"/>
        <v>6.2177862517881373</v>
      </c>
      <c r="V833" s="6">
        <f t="shared" si="559"/>
        <v>6.5849491675078919</v>
      </c>
      <c r="W833" s="6">
        <f t="shared" si="560"/>
        <v>7.1955009884060814</v>
      </c>
      <c r="X833" s="6">
        <f t="shared" si="561"/>
        <v>8.0275289792008131</v>
      </c>
      <c r="AC833" s="1">
        <f t="shared" si="562"/>
        <v>43887</v>
      </c>
      <c r="AD833" s="9">
        <f t="shared" si="563"/>
        <v>5.5684491387759305E-3</v>
      </c>
      <c r="AE833" s="9">
        <f t="shared" si="564"/>
        <v>5.5047582490132313E-3</v>
      </c>
      <c r="AF833" s="9">
        <f t="shared" si="565"/>
        <v>5.4424736353159203E-3</v>
      </c>
      <c r="AG833" s="9">
        <f t="shared" si="566"/>
        <v>1.792624553678057E-3</v>
      </c>
      <c r="AH833" s="9">
        <f t="shared" si="567"/>
        <v>-1.7398260544992609E-3</v>
      </c>
      <c r="AI833" s="9">
        <f t="shared" si="568"/>
        <v>-6.8236589005209554E-3</v>
      </c>
      <c r="AJ833" s="9">
        <f t="shared" si="569"/>
        <v>-1.6142743696214985E-3</v>
      </c>
      <c r="AK833" s="9">
        <f t="shared" si="541"/>
        <v>9.0610145877473118E-3</v>
      </c>
      <c r="AL833" s="9">
        <f t="shared" si="542"/>
        <v>6.5681716944680666E-3</v>
      </c>
      <c r="AQ833" s="1">
        <f t="shared" si="570"/>
        <v>43887</v>
      </c>
      <c r="AR833" s="12">
        <f t="shared" si="543"/>
        <v>3.1007625811134403E-5</v>
      </c>
      <c r="AS833" s="12">
        <f t="shared" si="544"/>
        <v>3.0302363380079217E-5</v>
      </c>
      <c r="AT833" s="12">
        <f t="shared" si="545"/>
        <v>2.9620519271108887E-5</v>
      </c>
      <c r="AU833" s="12">
        <f t="shared" si="546"/>
        <v>3.213502790449453E-6</v>
      </c>
      <c r="AV833" s="12">
        <f t="shared" si="547"/>
        <v>3.0269946999144652E-6</v>
      </c>
      <c r="AW833" s="12">
        <f t="shared" si="548"/>
        <v>4.6562320790658854E-5</v>
      </c>
      <c r="AX833" s="12">
        <f t="shared" si="549"/>
        <v>2.6058817404168865E-6</v>
      </c>
      <c r="AY833" s="12">
        <f t="shared" si="550"/>
        <v>8.2101985359369584E-5</v>
      </c>
      <c r="AZ833" s="12">
        <f t="shared" si="551"/>
        <v>4.3140879408011517E-5</v>
      </c>
      <c r="BE833" s="1">
        <f t="shared" si="571"/>
        <v>43887</v>
      </c>
      <c r="BF833" s="4">
        <f>lambda!$C$1*BF832</f>
        <v>1.0736144202796361E-5</v>
      </c>
      <c r="BG833" s="12">
        <f t="shared" si="572"/>
        <v>3.3290234209468946E-10</v>
      </c>
      <c r="BH833" s="12">
        <f t="shared" si="573"/>
        <v>3.2533054293406622E-10</v>
      </c>
      <c r="BI833" s="12">
        <f t="shared" si="574"/>
        <v>3.1801016625633358E-10</v>
      </c>
      <c r="BJ833" s="12">
        <f t="shared" si="575"/>
        <v>3.4500629354353827E-11</v>
      </c>
      <c r="BK833" s="12">
        <f t="shared" si="576"/>
        <v>3.2498251599381996E-11</v>
      </c>
      <c r="BL833" s="12">
        <f t="shared" si="577"/>
        <v>4.9989979042537649E-10</v>
      </c>
      <c r="BM833" s="12">
        <f t="shared" si="578"/>
        <v>2.797712214054965E-11</v>
      </c>
      <c r="BN833" s="12">
        <f t="shared" si="579"/>
        <v>8.8145875415406752E-10</v>
      </c>
      <c r="BO833" s="12">
        <f t="shared" si="580"/>
        <v>4.6316670235985979E-10</v>
      </c>
    </row>
    <row r="834" spans="1:67" x14ac:dyDescent="0.25">
      <c r="A834" s="1">
        <v>43886</v>
      </c>
      <c r="B834" s="33">
        <v>5.21</v>
      </c>
      <c r="C834" s="33">
        <v>5.24</v>
      </c>
      <c r="D834" s="33">
        <v>5.27</v>
      </c>
      <c r="E834" s="33">
        <v>5.3</v>
      </c>
      <c r="F834" s="33">
        <v>5.43</v>
      </c>
      <c r="G834" s="33">
        <v>5.55</v>
      </c>
      <c r="H834" s="33">
        <v>5.76</v>
      </c>
      <c r="I834" s="33">
        <v>5.94</v>
      </c>
      <c r="J834" s="33">
        <v>6.16</v>
      </c>
      <c r="K834" s="33">
        <v>6.42</v>
      </c>
      <c r="L834" s="33">
        <v>6.59</v>
      </c>
      <c r="M834" s="33">
        <v>6.78</v>
      </c>
      <c r="O834" s="1">
        <f t="shared" si="552"/>
        <v>43886</v>
      </c>
      <c r="P834" s="6">
        <f t="shared" si="553"/>
        <v>5.1689499509087078</v>
      </c>
      <c r="Q834" s="6">
        <f t="shared" si="554"/>
        <v>5.2266868839066838</v>
      </c>
      <c r="R834" s="6">
        <f t="shared" si="555"/>
        <v>5.2844073629485067</v>
      </c>
      <c r="S834" s="6">
        <f t="shared" si="556"/>
        <v>5.5601604938271709</v>
      </c>
      <c r="T834" s="6">
        <f t="shared" si="557"/>
        <v>5.7904099060042125</v>
      </c>
      <c r="U834" s="6">
        <f t="shared" si="558"/>
        <v>6.2603593913862721</v>
      </c>
      <c r="V834" s="6">
        <f t="shared" si="559"/>
        <v>6.5955876665922393</v>
      </c>
      <c r="W834" s="6">
        <f t="shared" si="560"/>
        <v>7.1305969413047636</v>
      </c>
      <c r="X834" s="6">
        <f t="shared" si="561"/>
        <v>7.9749755694255953</v>
      </c>
      <c r="AC834" s="1">
        <f t="shared" si="562"/>
        <v>43886</v>
      </c>
      <c r="AD834" s="9">
        <f t="shared" si="563"/>
        <v>2.4498955355693228E-2</v>
      </c>
      <c r="AE834" s="9">
        <f t="shared" si="564"/>
        <v>5.507332557367314E-3</v>
      </c>
      <c r="AF834" s="9">
        <f t="shared" si="565"/>
        <v>-5.4838019373435326E-3</v>
      </c>
      <c r="AG834" s="9">
        <f t="shared" si="566"/>
        <v>-1.8233670124417575E-3</v>
      </c>
      <c r="AH834" s="9">
        <f t="shared" si="567"/>
        <v>1.2174044160373383E-2</v>
      </c>
      <c r="AI834" s="9">
        <f t="shared" si="568"/>
        <v>1.7105539800247274E-2</v>
      </c>
      <c r="AJ834" s="9">
        <f t="shared" si="569"/>
        <v>1.7097424997913759E-2</v>
      </c>
      <c r="AK834" s="9">
        <f t="shared" si="541"/>
        <v>1.2839328769388102E-2</v>
      </c>
      <c r="AL834" s="9">
        <f t="shared" si="542"/>
        <v>1.819151310010712E-2</v>
      </c>
      <c r="AQ834" s="1">
        <f t="shared" si="570"/>
        <v>43886</v>
      </c>
      <c r="AR834" s="12">
        <f t="shared" si="543"/>
        <v>6.0019881352024989E-4</v>
      </c>
      <c r="AS834" s="12">
        <f t="shared" si="544"/>
        <v>3.0330711897437998E-5</v>
      </c>
      <c r="AT834" s="12">
        <f t="shared" si="545"/>
        <v>3.0072083688012682E-5</v>
      </c>
      <c r="AU834" s="12">
        <f t="shared" si="546"/>
        <v>3.3246672620607803E-6</v>
      </c>
      <c r="AV834" s="12">
        <f t="shared" si="547"/>
        <v>1.4820735121872126E-4</v>
      </c>
      <c r="AW834" s="12">
        <f t="shared" si="548"/>
        <v>2.9259949185784357E-4</v>
      </c>
      <c r="AX834" s="12">
        <f t="shared" si="549"/>
        <v>2.9232194155928628E-4</v>
      </c>
      <c r="AY834" s="12">
        <f t="shared" si="550"/>
        <v>1.6484836324843699E-4</v>
      </c>
      <c r="AZ834" s="12">
        <f t="shared" si="551"/>
        <v>3.3093114887136897E-4</v>
      </c>
      <c r="BE834" s="1">
        <f t="shared" si="571"/>
        <v>43886</v>
      </c>
      <c r="BF834" s="4">
        <f>lambda!$C$1*BF833</f>
        <v>1.0650936709123375E-5</v>
      </c>
      <c r="BG834" s="12">
        <f t="shared" si="572"/>
        <v>6.3926795756951243E-9</v>
      </c>
      <c r="BH834" s="12">
        <f t="shared" si="573"/>
        <v>3.2305049276226744E-10</v>
      </c>
      <c r="BI834" s="12">
        <f t="shared" si="574"/>
        <v>3.2029586007248453E-10</v>
      </c>
      <c r="BJ834" s="12">
        <f t="shared" si="575"/>
        <v>3.5410820587103866E-11</v>
      </c>
      <c r="BK834" s="12">
        <f t="shared" si="576"/>
        <v>1.5785471176574192E-9</v>
      </c>
      <c r="BL834" s="12">
        <f t="shared" si="577"/>
        <v>3.1164586688995519E-9</v>
      </c>
      <c r="BM834" s="12">
        <f t="shared" si="578"/>
        <v>3.11350249823602E-9</v>
      </c>
      <c r="BN834" s="12">
        <f t="shared" si="579"/>
        <v>1.7557894835616821E-9</v>
      </c>
      <c r="BO834" s="12">
        <f t="shared" si="580"/>
        <v>3.5247267217064363E-9</v>
      </c>
    </row>
    <row r="835" spans="1:67" x14ac:dyDescent="0.25">
      <c r="A835" s="1">
        <v>43882</v>
      </c>
      <c r="B835" s="33">
        <v>4.9800000000000004</v>
      </c>
      <c r="C835" s="33">
        <v>5.0599999999999996</v>
      </c>
      <c r="D835" s="33">
        <v>5.14</v>
      </c>
      <c r="E835" s="33">
        <v>5.21</v>
      </c>
      <c r="F835" s="33">
        <v>5.39</v>
      </c>
      <c r="G835" s="33">
        <v>5.5</v>
      </c>
      <c r="H835" s="33">
        <v>5.69</v>
      </c>
      <c r="I835" s="33">
        <v>5.86</v>
      </c>
      <c r="J835" s="33">
        <v>6.08</v>
      </c>
      <c r="K835" s="33">
        <v>6.33</v>
      </c>
      <c r="L835" s="33">
        <v>6.48</v>
      </c>
      <c r="M835" s="33">
        <v>6.66</v>
      </c>
      <c r="O835" s="1">
        <f t="shared" si="552"/>
        <v>43882</v>
      </c>
      <c r="P835" s="6">
        <f t="shared" si="553"/>
        <v>5.0438546852629607</v>
      </c>
      <c r="Q835" s="6">
        <f t="shared" si="554"/>
        <v>5.1979809003188215</v>
      </c>
      <c r="R835" s="6">
        <f t="shared" si="555"/>
        <v>5.3134656082940879</v>
      </c>
      <c r="S835" s="6">
        <f t="shared" si="556"/>
        <v>5.5703079555175394</v>
      </c>
      <c r="T835" s="6">
        <f t="shared" si="557"/>
        <v>5.7203445547896248</v>
      </c>
      <c r="U835" s="6">
        <f t="shared" si="558"/>
        <v>6.1541832536391343</v>
      </c>
      <c r="V835" s="6">
        <f t="shared" si="559"/>
        <v>6.4837786479729935</v>
      </c>
      <c r="W835" s="6">
        <f t="shared" si="560"/>
        <v>7.0396300891555796</v>
      </c>
      <c r="X835" s="6">
        <f t="shared" si="561"/>
        <v>7.8312103153113268</v>
      </c>
      <c r="AC835" s="1">
        <f t="shared" si="562"/>
        <v>43882</v>
      </c>
      <c r="AD835" s="9">
        <f t="shared" si="563"/>
        <v>-1.1384184198440873E-2</v>
      </c>
      <c r="AE835" s="9">
        <f t="shared" si="564"/>
        <v>-3.6796071012191725E-3</v>
      </c>
      <c r="AF835" s="9">
        <f t="shared" si="565"/>
        <v>3.6496376845572588E-3</v>
      </c>
      <c r="AG835" s="9">
        <f t="shared" si="566"/>
        <v>3.6138953097414844E-3</v>
      </c>
      <c r="AH835" s="9">
        <f t="shared" si="567"/>
        <v>8.7992505170161207E-3</v>
      </c>
      <c r="AI835" s="9">
        <f t="shared" si="568"/>
        <v>1.4771897741395939E-2</v>
      </c>
      <c r="AJ835" s="9">
        <f t="shared" si="569"/>
        <v>1.2388900019835291E-2</v>
      </c>
      <c r="AK835" s="9">
        <f t="shared" si="541"/>
        <v>8.0991836426260351E-3</v>
      </c>
      <c r="AL835" s="9">
        <f t="shared" si="542"/>
        <v>-1.7113161915590632E-3</v>
      </c>
      <c r="AQ835" s="1">
        <f t="shared" si="570"/>
        <v>43882</v>
      </c>
      <c r="AR835" s="12">
        <f t="shared" si="543"/>
        <v>1.2959964986403088E-4</v>
      </c>
      <c r="AS835" s="12">
        <f t="shared" si="544"/>
        <v>1.3539508419342561E-5</v>
      </c>
      <c r="AT835" s="12">
        <f t="shared" si="545"/>
        <v>1.331985522854047E-5</v>
      </c>
      <c r="AU835" s="12">
        <f t="shared" si="546"/>
        <v>1.30602393097715E-5</v>
      </c>
      <c r="AV835" s="12">
        <f t="shared" si="547"/>
        <v>7.7426809661208467E-5</v>
      </c>
      <c r="AW835" s="12">
        <f t="shared" si="548"/>
        <v>2.1820896288225842E-4</v>
      </c>
      <c r="AX835" s="12">
        <f t="shared" si="549"/>
        <v>1.5348484370147488E-4</v>
      </c>
      <c r="AY835" s="12">
        <f t="shared" si="550"/>
        <v>6.5596775676981129E-5</v>
      </c>
      <c r="AZ835" s="12">
        <f t="shared" si="551"/>
        <v>2.9286031074922161E-6</v>
      </c>
      <c r="BE835" s="1">
        <f t="shared" si="571"/>
        <v>43882</v>
      </c>
      <c r="BF835" s="4">
        <f>lambda!$C$1*BF834</f>
        <v>1.0566405465400174E-5</v>
      </c>
      <c r="BG835" s="12">
        <f t="shared" si="572"/>
        <v>1.3694024486372448E-9</v>
      </c>
      <c r="BH835" s="12">
        <f t="shared" si="573"/>
        <v>1.4306393576097292E-10</v>
      </c>
      <c r="BI835" s="12">
        <f t="shared" si="574"/>
        <v>1.4074299108518911E-10</v>
      </c>
      <c r="BJ835" s="12">
        <f t="shared" si="575"/>
        <v>1.3799978402220377E-10</v>
      </c>
      <c r="BK835" s="12">
        <f t="shared" si="576"/>
        <v>8.1812306477269218E-10</v>
      </c>
      <c r="BL835" s="12">
        <f t="shared" si="577"/>
        <v>2.305684377998399E-9</v>
      </c>
      <c r="BM835" s="12">
        <f t="shared" si="578"/>
        <v>1.6217830913433557E-9</v>
      </c>
      <c r="BN835" s="12">
        <f t="shared" si="579"/>
        <v>6.931221290258826E-10</v>
      </c>
      <c r="BO835" s="12">
        <f t="shared" si="580"/>
        <v>3.0944807880993682E-11</v>
      </c>
    </row>
    <row r="836" spans="1:67" x14ac:dyDescent="0.25">
      <c r="A836" s="1">
        <v>43881</v>
      </c>
      <c r="B836" s="33">
        <v>5.08</v>
      </c>
      <c r="C836" s="33">
        <v>5.14</v>
      </c>
      <c r="D836" s="33">
        <v>5.2</v>
      </c>
      <c r="E836" s="33">
        <v>5.25</v>
      </c>
      <c r="F836" s="33">
        <v>5.4</v>
      </c>
      <c r="G836" s="33">
        <v>5.49</v>
      </c>
      <c r="H836" s="33">
        <v>5.65</v>
      </c>
      <c r="I836" s="33">
        <v>5.81</v>
      </c>
      <c r="J836" s="33">
        <v>6.03</v>
      </c>
      <c r="K836" s="33">
        <v>6.3</v>
      </c>
      <c r="L836" s="33">
        <v>6.47</v>
      </c>
      <c r="M836" s="33">
        <v>6.66</v>
      </c>
      <c r="O836" s="1">
        <f t="shared" si="552"/>
        <v>43881</v>
      </c>
      <c r="P836" s="6">
        <f t="shared" si="553"/>
        <v>5.1016029407810137</v>
      </c>
      <c r="Q836" s="6">
        <f t="shared" si="554"/>
        <v>5.2171426600050808</v>
      </c>
      <c r="R836" s="6">
        <f t="shared" si="555"/>
        <v>5.2941087282597721</v>
      </c>
      <c r="S836" s="6">
        <f t="shared" si="556"/>
        <v>5.5502137767220905</v>
      </c>
      <c r="T836" s="6">
        <f t="shared" si="557"/>
        <v>5.6702306159061466</v>
      </c>
      <c r="U836" s="6">
        <f t="shared" si="558"/>
        <v>6.0639424428889921</v>
      </c>
      <c r="V836" s="6">
        <f t="shared" si="559"/>
        <v>6.4039472949506511</v>
      </c>
      <c r="W836" s="6">
        <f t="shared" si="560"/>
        <v>6.9828450987291744</v>
      </c>
      <c r="X836" s="6">
        <f t="shared" si="561"/>
        <v>7.8446234661210212</v>
      </c>
      <c r="AC836" s="1">
        <f t="shared" si="562"/>
        <v>43881</v>
      </c>
      <c r="AD836" s="9">
        <f t="shared" si="563"/>
        <v>-3.7631315954002572E-3</v>
      </c>
      <c r="AE836" s="9">
        <f t="shared" si="564"/>
        <v>3.7049915658270596E-3</v>
      </c>
      <c r="AF836" s="9">
        <f t="shared" si="565"/>
        <v>3.6479021128250624E-3</v>
      </c>
      <c r="AG836" s="9">
        <f t="shared" si="566"/>
        <v>5.4294994613119799E-3</v>
      </c>
      <c r="AH836" s="9">
        <f t="shared" si="567"/>
        <v>-3.5305003874690961E-3</v>
      </c>
      <c r="AI836" s="9">
        <f t="shared" si="568"/>
        <v>-8.7162445537848181E-3</v>
      </c>
      <c r="AJ836" s="9">
        <f t="shared" si="569"/>
        <v>-9.1053342472744367E-3</v>
      </c>
      <c r="AK836" s="9">
        <f t="shared" si="541"/>
        <v>-1.0275973790199339E-2</v>
      </c>
      <c r="AL836" s="9">
        <f t="shared" si="542"/>
        <v>-1.1601234637348537E-2</v>
      </c>
      <c r="AQ836" s="1">
        <f t="shared" si="570"/>
        <v>43881</v>
      </c>
      <c r="AR836" s="12">
        <f t="shared" si="543"/>
        <v>1.4161159404299685E-5</v>
      </c>
      <c r="AS836" s="12">
        <f t="shared" si="544"/>
        <v>1.3726962502849647E-5</v>
      </c>
      <c r="AT836" s="12">
        <f t="shared" si="545"/>
        <v>1.3307189824753555E-5</v>
      </c>
      <c r="AU836" s="12">
        <f t="shared" si="546"/>
        <v>2.947946440038708E-5</v>
      </c>
      <c r="AV836" s="12">
        <f t="shared" si="547"/>
        <v>1.2464432985919438E-5</v>
      </c>
      <c r="AW836" s="12">
        <f t="shared" si="548"/>
        <v>7.5972919121383505E-5</v>
      </c>
      <c r="AX836" s="12">
        <f t="shared" si="549"/>
        <v>8.2907111754588735E-5</v>
      </c>
      <c r="AY836" s="12">
        <f t="shared" si="550"/>
        <v>1.0559563733686377E-4</v>
      </c>
      <c r="AZ836" s="12">
        <f t="shared" si="551"/>
        <v>1.3458864511081543E-4</v>
      </c>
      <c r="BE836" s="1">
        <f t="shared" si="571"/>
        <v>43881</v>
      </c>
      <c r="BF836" s="4">
        <f>lambda!$C$1*BF835</f>
        <v>1.0482545104563664E-5</v>
      </c>
      <c r="BG836" s="12">
        <f t="shared" si="572"/>
        <v>1.4844499218848736E-10</v>
      </c>
      <c r="BH836" s="12">
        <f t="shared" si="573"/>
        <v>1.4389350358477556E-10</v>
      </c>
      <c r="BI836" s="12">
        <f t="shared" si="574"/>
        <v>1.3949321755296979E-10</v>
      </c>
      <c r="BJ836" s="12">
        <f t="shared" si="575"/>
        <v>3.0901981523543637E-10</v>
      </c>
      <c r="BK836" s="12">
        <f t="shared" si="576"/>
        <v>1.3065898097771166E-10</v>
      </c>
      <c r="BL836" s="12">
        <f t="shared" si="577"/>
        <v>7.9638955141526988E-10</v>
      </c>
      <c r="BM836" s="12">
        <f t="shared" si="578"/>
        <v>8.6907753845657679E-10</v>
      </c>
      <c r="BN836" s="12">
        <f t="shared" si="579"/>
        <v>1.1069110312288214E-9</v>
      </c>
      <c r="BO836" s="12">
        <f t="shared" si="580"/>
        <v>1.4108315429362346E-9</v>
      </c>
    </row>
    <row r="837" spans="1:67" x14ac:dyDescent="0.25">
      <c r="A837" s="1">
        <v>43880</v>
      </c>
      <c r="B837" s="33">
        <v>5.14</v>
      </c>
      <c r="C837" s="33">
        <v>5.18</v>
      </c>
      <c r="D837" s="33">
        <v>5.22</v>
      </c>
      <c r="E837" s="33">
        <v>5.26</v>
      </c>
      <c r="F837" s="33">
        <v>5.39</v>
      </c>
      <c r="G837" s="33">
        <v>5.49</v>
      </c>
      <c r="H837" s="33">
        <v>5.67</v>
      </c>
      <c r="I837" s="33">
        <v>5.84</v>
      </c>
      <c r="J837" s="33">
        <v>6.07</v>
      </c>
      <c r="K837" s="33">
        <v>6.35</v>
      </c>
      <c r="L837" s="33">
        <v>6.52</v>
      </c>
      <c r="M837" s="33">
        <v>6.72</v>
      </c>
      <c r="O837" s="1">
        <f t="shared" si="552"/>
        <v>43880</v>
      </c>
      <c r="P837" s="6">
        <f t="shared" si="553"/>
        <v>5.1208371116545415</v>
      </c>
      <c r="Q837" s="6">
        <f t="shared" si="554"/>
        <v>5.1978489540313255</v>
      </c>
      <c r="R837" s="6">
        <f t="shared" si="555"/>
        <v>5.2748315199060869</v>
      </c>
      <c r="S837" s="6">
        <f t="shared" si="556"/>
        <v>5.5201605548166555</v>
      </c>
      <c r="T837" s="6">
        <f t="shared" si="557"/>
        <v>5.6902847470212015</v>
      </c>
      <c r="U837" s="6">
        <f t="shared" si="558"/>
        <v>6.1170282666022091</v>
      </c>
      <c r="V837" s="6">
        <f t="shared" si="559"/>
        <v>6.4625236495176264</v>
      </c>
      <c r="W837" s="6">
        <f t="shared" si="560"/>
        <v>7.05497057703018</v>
      </c>
      <c r="X837" s="6">
        <f t="shared" si="561"/>
        <v>7.9361607295747829</v>
      </c>
      <c r="AC837" s="1">
        <f t="shared" si="562"/>
        <v>43880</v>
      </c>
      <c r="AD837" s="9">
        <f t="shared" si="563"/>
        <v>-3.7520554148299952E-3</v>
      </c>
      <c r="AE837" s="9">
        <f t="shared" si="564"/>
        <v>-3.6944629269837661E-3</v>
      </c>
      <c r="AF837" s="9">
        <f t="shared" si="565"/>
        <v>-3.6385709391535208E-3</v>
      </c>
      <c r="AG837" s="9">
        <f t="shared" si="566"/>
        <v>-7.224645669616417E-3</v>
      </c>
      <c r="AH837" s="9">
        <f t="shared" si="567"/>
        <v>-1.0499468229322293E-2</v>
      </c>
      <c r="AI837" s="9">
        <f t="shared" si="568"/>
        <v>-1.5496373475470764E-2</v>
      </c>
      <c r="AJ837" s="9">
        <f t="shared" si="569"/>
        <v>-9.820366566486086E-3</v>
      </c>
      <c r="AK837" s="9">
        <f t="shared" ref="AK837:AK900" si="581">LN(W837/W838)</f>
        <v>-4.2610720844526067E-3</v>
      </c>
      <c r="AL837" s="9">
        <f t="shared" ref="AL837:AL900" si="582">LN(X837/X838)</f>
        <v>1.6978744186322647E-3</v>
      </c>
      <c r="AQ837" s="1">
        <f t="shared" si="570"/>
        <v>43880</v>
      </c>
      <c r="AR837" s="12">
        <f t="shared" ref="AR837:AR900" si="583">AD837^2</f>
        <v>1.4077919835955088E-5</v>
      </c>
      <c r="AS837" s="12">
        <f t="shared" ref="AS837:AS900" si="584">AE837^2</f>
        <v>1.3649056318857456E-5</v>
      </c>
      <c r="AT837" s="12">
        <f t="shared" ref="AT837:AT900" si="585">AF837^2</f>
        <v>1.3239198479252534E-5</v>
      </c>
      <c r="AU837" s="12">
        <f t="shared" ref="AU837:AU900" si="586">AG837^2</f>
        <v>5.2195505051507246E-5</v>
      </c>
      <c r="AV837" s="12">
        <f t="shared" ref="AV837:AV900" si="587">AH837^2</f>
        <v>1.1023883309854822E-4</v>
      </c>
      <c r="AW837" s="12">
        <f t="shared" ref="AW837:AW900" si="588">AI837^2</f>
        <v>2.4013759089127384E-4</v>
      </c>
      <c r="AX837" s="12">
        <f t="shared" ref="AX837:AX900" si="589">AJ837^2</f>
        <v>9.6439599500157717E-5</v>
      </c>
      <c r="AY837" s="12">
        <f t="shared" ref="AY837:AY900" si="590">AK837^2</f>
        <v>1.8156735308901282E-5</v>
      </c>
      <c r="AZ837" s="12">
        <f t="shared" ref="AZ837:AZ900" si="591">AL837^2</f>
        <v>2.8827775414458509E-6</v>
      </c>
      <c r="BE837" s="1">
        <f t="shared" si="571"/>
        <v>43880</v>
      </c>
      <c r="BF837" s="4">
        <f>lambda!$C$1*BF836</f>
        <v>1.0399350302146492E-5</v>
      </c>
      <c r="BG837" s="12">
        <f t="shared" si="572"/>
        <v>1.4640121989963364E-10</v>
      </c>
      <c r="BH837" s="12">
        <f t="shared" si="573"/>
        <v>1.4194131795352478E-10</v>
      </c>
      <c r="BI837" s="12">
        <f t="shared" si="574"/>
        <v>1.3767906270539222E-10</v>
      </c>
      <c r="BJ837" s="12">
        <f t="shared" si="575"/>
        <v>5.4279934122808061E-10</v>
      </c>
      <c r="BK837" s="12">
        <f t="shared" si="576"/>
        <v>1.1464122422916642E-9</v>
      </c>
      <c r="BL837" s="12">
        <f t="shared" si="577"/>
        <v>2.4972749283918991E-9</v>
      </c>
      <c r="BM837" s="12">
        <f t="shared" si="578"/>
        <v>1.0029091782008518E-9</v>
      </c>
      <c r="BN837" s="12">
        <f t="shared" si="579"/>
        <v>1.8881825082061643E-10</v>
      </c>
      <c r="BO837" s="12">
        <f t="shared" si="580"/>
        <v>2.9979013496656031E-11</v>
      </c>
    </row>
    <row r="838" spans="1:67" x14ac:dyDescent="0.25">
      <c r="A838" s="1">
        <v>43879</v>
      </c>
      <c r="B838" s="33">
        <v>5.16</v>
      </c>
      <c r="C838" s="33">
        <v>5.2</v>
      </c>
      <c r="D838" s="33">
        <v>5.24</v>
      </c>
      <c r="E838" s="33">
        <v>5.28</v>
      </c>
      <c r="F838" s="33">
        <v>5.42</v>
      </c>
      <c r="G838" s="33">
        <v>5.53</v>
      </c>
      <c r="H838" s="33">
        <v>5.73</v>
      </c>
      <c r="I838" s="33">
        <v>5.9</v>
      </c>
      <c r="J838" s="33">
        <v>6.12</v>
      </c>
      <c r="K838" s="33">
        <v>6.38</v>
      </c>
      <c r="L838" s="33">
        <v>6.55</v>
      </c>
      <c r="M838" s="33">
        <v>6.74</v>
      </c>
      <c r="O838" s="1">
        <f t="shared" si="552"/>
        <v>43879</v>
      </c>
      <c r="P838" s="6">
        <f t="shared" si="553"/>
        <v>5.1400868667586863</v>
      </c>
      <c r="Q838" s="6">
        <f t="shared" si="554"/>
        <v>5.2170877308833852</v>
      </c>
      <c r="R838" s="6">
        <f t="shared" si="555"/>
        <v>5.2940593282422732</v>
      </c>
      <c r="S838" s="6">
        <f t="shared" si="556"/>
        <v>5.5601861702127886</v>
      </c>
      <c r="T838" s="6">
        <f t="shared" si="557"/>
        <v>5.7503444567035045</v>
      </c>
      <c r="U838" s="6">
        <f t="shared" si="558"/>
        <v>6.2125582939844719</v>
      </c>
      <c r="V838" s="6">
        <f t="shared" si="559"/>
        <v>6.5263006448854854</v>
      </c>
      <c r="W838" s="6">
        <f t="shared" si="560"/>
        <v>7.0850964538967816</v>
      </c>
      <c r="X838" s="6">
        <f t="shared" si="561"/>
        <v>7.9226975579115422</v>
      </c>
      <c r="AC838" s="1">
        <f t="shared" si="562"/>
        <v>43879</v>
      </c>
      <c r="AD838" s="9">
        <f t="shared" si="563"/>
        <v>3.7533071769312947E-3</v>
      </c>
      <c r="AE838" s="9">
        <f t="shared" si="564"/>
        <v>1.845459554298447E-3</v>
      </c>
      <c r="AF838" s="9">
        <f t="shared" si="565"/>
        <v>1.8175658369666895E-3</v>
      </c>
      <c r="AG838" s="9">
        <f t="shared" si="566"/>
        <v>-1.8018343800312831E-3</v>
      </c>
      <c r="AH838" s="9">
        <f t="shared" si="567"/>
        <v>0</v>
      </c>
      <c r="AI838" s="9">
        <f t="shared" si="568"/>
        <v>4.2872927130303898E-3</v>
      </c>
      <c r="AJ838" s="9">
        <f t="shared" si="569"/>
        <v>1.6304288634267766E-3</v>
      </c>
      <c r="AK838" s="9">
        <f t="shared" si="581"/>
        <v>1.6060363258100147E-3</v>
      </c>
      <c r="AL838" s="9">
        <f t="shared" si="582"/>
        <v>-3.3173524376818369E-3</v>
      </c>
      <c r="AQ838" s="1">
        <f t="shared" si="570"/>
        <v>43879</v>
      </c>
      <c r="AR838" s="12">
        <f t="shared" si="583"/>
        <v>1.4087314764403965E-5</v>
      </c>
      <c r="AS838" s="12">
        <f t="shared" si="584"/>
        <v>3.4057209665514226E-6</v>
      </c>
      <c r="AT838" s="12">
        <f t="shared" si="585"/>
        <v>3.3035455717084224E-6</v>
      </c>
      <c r="AU838" s="12">
        <f t="shared" si="586"/>
        <v>3.2466071330627185E-6</v>
      </c>
      <c r="AV838" s="12">
        <f t="shared" si="587"/>
        <v>0</v>
      </c>
      <c r="AW838" s="12">
        <f t="shared" si="588"/>
        <v>1.8380878807203481E-5</v>
      </c>
      <c r="AX838" s="12">
        <f t="shared" si="589"/>
        <v>2.6582982786951306E-6</v>
      </c>
      <c r="AY838" s="12">
        <f t="shared" si="590"/>
        <v>2.5793526798213316E-6</v>
      </c>
      <c r="AZ838" s="12">
        <f t="shared" si="591"/>
        <v>1.1004827195793626E-5</v>
      </c>
      <c r="BE838" s="1">
        <f t="shared" si="571"/>
        <v>43879</v>
      </c>
      <c r="BF838" s="4">
        <f>lambda!$C$1*BF837</f>
        <v>1.031681577593898E-5</v>
      </c>
      <c r="BG838" s="12">
        <f t="shared" si="572"/>
        <v>1.4533623120202094E-10</v>
      </c>
      <c r="BH838" s="12">
        <f t="shared" si="573"/>
        <v>3.5136195796163868E-11</v>
      </c>
      <c r="BI838" s="12">
        <f t="shared" si="574"/>
        <v>3.4082071070734812E-11</v>
      </c>
      <c r="BJ838" s="12">
        <f t="shared" si="575"/>
        <v>3.3494647688657476E-11</v>
      </c>
      <c r="BK838" s="12">
        <f t="shared" si="576"/>
        <v>0</v>
      </c>
      <c r="BL838" s="12">
        <f t="shared" si="577"/>
        <v>1.8963214045377933E-10</v>
      </c>
      <c r="BM838" s="12">
        <f t="shared" si="578"/>
        <v>2.7425173618793361E-11</v>
      </c>
      <c r="BN838" s="12">
        <f t="shared" si="579"/>
        <v>2.6610706418891199E-11</v>
      </c>
      <c r="BO838" s="12">
        <f t="shared" si="580"/>
        <v>1.1353477482504602E-10</v>
      </c>
    </row>
    <row r="839" spans="1:67" x14ac:dyDescent="0.25">
      <c r="A839" s="1">
        <v>43878</v>
      </c>
      <c r="B839" s="33">
        <v>5.16</v>
      </c>
      <c r="C839" s="33">
        <v>5.19</v>
      </c>
      <c r="D839" s="33">
        <v>5.23</v>
      </c>
      <c r="E839" s="33">
        <v>5.27</v>
      </c>
      <c r="F839" s="33">
        <v>5.42</v>
      </c>
      <c r="G839" s="33">
        <v>5.53</v>
      </c>
      <c r="H839" s="33">
        <v>5.72</v>
      </c>
      <c r="I839" s="33">
        <v>5.89</v>
      </c>
      <c r="J839" s="33">
        <v>6.11</v>
      </c>
      <c r="K839" s="33">
        <v>6.38</v>
      </c>
      <c r="L839" s="33">
        <v>6.56</v>
      </c>
      <c r="M839" s="33">
        <v>6.75</v>
      </c>
      <c r="O839" s="1">
        <f t="shared" ref="O839:O902" si="592">A839</f>
        <v>43878</v>
      </c>
      <c r="P839" s="6">
        <f t="shared" ref="P839:P902" si="593">((1+C839/100)^Q$2/(1+B839/100)^P$2-1)*100/(Q$2-P$2)</f>
        <v>5.12083070158873</v>
      </c>
      <c r="Q839" s="6">
        <f t="shared" ref="Q839:Q902" si="594">((1+D839/100)^R$2/(1+C839/100)^Q$2-1)*100/(R$2-Q$2)</f>
        <v>5.2074686849948648</v>
      </c>
      <c r="R839" s="6">
        <f t="shared" ref="R839:R902" si="595">((1+E839/100)^S$2/(1+D839/100)^R$2-1)*100/(S$2-R$2)</f>
        <v>5.2844457661559652</v>
      </c>
      <c r="S839" s="6">
        <f t="shared" ref="S839:S902" si="596">((1+F839/100)^T$2/(1+E839/100)^S$2-1)*100/(T$2-S$2)</f>
        <v>5.5702137361071768</v>
      </c>
      <c r="T839" s="6">
        <f t="shared" ref="T839:T902" si="597">((1+G839/100)^U$2/(1+F839/100)^T$2-1)*100/(U$2-T$2)</f>
        <v>5.7503444567035045</v>
      </c>
      <c r="U839" s="6">
        <f t="shared" ref="U839:U902" si="598">((1+H839/100)^V$2/(1+G839/100)^U$2-1)*100/(V$2-U$2)</f>
        <v>6.1859802527133638</v>
      </c>
      <c r="V839" s="6">
        <f t="shared" ref="V839:V902" si="599">((1+I839/100)^W$2/(1+H839/100)^V$2-1)*100/(W$2-V$2)</f>
        <v>6.515668645657124</v>
      </c>
      <c r="W839" s="6">
        <f t="shared" ref="W839:W902" si="600">((1+J839/100)^X$2/(1+I839/100)^W$2-1)*100/(X$2-W$2)</f>
        <v>7.0737266642114731</v>
      </c>
      <c r="X839" s="6">
        <f t="shared" ref="X839:X902" si="601">((1+K839/100)^Y$2/(1+J839/100)^X$2-1)*100/(Y$2-X$2)</f>
        <v>7.9490235801725841</v>
      </c>
      <c r="AC839" s="1">
        <f t="shared" ref="AC839:AC902" si="602">O839</f>
        <v>43878</v>
      </c>
      <c r="AD839" s="9">
        <f t="shared" ref="AD839:AD902" si="603">LN(P839/P840)</f>
        <v>-3.7533071769312609E-3</v>
      </c>
      <c r="AE839" s="9">
        <f t="shared" ref="AE839:AE902" si="604">LN(Q839/Q840)</f>
        <v>3.7052686384318736E-3</v>
      </c>
      <c r="AF839" s="9">
        <f t="shared" ref="AF839:AF902" si="605">LN(R839/R840)</f>
        <v>0</v>
      </c>
      <c r="AG839" s="9">
        <f t="shared" ref="AG839:AG902" si="606">LN(S839/S840)</f>
        <v>3.6019513685561812E-3</v>
      </c>
      <c r="AH839" s="9">
        <f t="shared" ref="AH839:AH902" si="607">LN(T839/T840)</f>
        <v>1.7405344243963201E-3</v>
      </c>
      <c r="AI839" s="9">
        <f t="shared" ref="AI839:AI902" si="608">LN(U839/U840)</f>
        <v>1.7150219483858091E-3</v>
      </c>
      <c r="AJ839" s="9">
        <f t="shared" ref="AJ839:AJ902" si="609">LN(V839/V840)</f>
        <v>1.6329377764912525E-3</v>
      </c>
      <c r="AK839" s="9">
        <f t="shared" si="581"/>
        <v>-9.1250371740748248E-3</v>
      </c>
      <c r="AL839" s="9">
        <f t="shared" si="582"/>
        <v>-6.5856075804367068E-3</v>
      </c>
      <c r="AQ839" s="1">
        <f t="shared" ref="AQ839:AQ902" si="610">AC839</f>
        <v>43878</v>
      </c>
      <c r="AR839" s="12">
        <f t="shared" si="583"/>
        <v>1.4087314764403711E-5</v>
      </c>
      <c r="AS839" s="12">
        <f t="shared" si="584"/>
        <v>1.372901568294679E-5</v>
      </c>
      <c r="AT839" s="12">
        <f t="shared" si="585"/>
        <v>0</v>
      </c>
      <c r="AU839" s="12">
        <f t="shared" si="586"/>
        <v>1.2974053661443746E-5</v>
      </c>
      <c r="AV839" s="12">
        <f t="shared" si="587"/>
        <v>3.0294600825086295E-6</v>
      </c>
      <c r="AW839" s="12">
        <f t="shared" si="588"/>
        <v>2.9413002834450569E-6</v>
      </c>
      <c r="AX839" s="12">
        <f t="shared" si="589"/>
        <v>2.6664857818921957E-6</v>
      </c>
      <c r="AY839" s="12">
        <f t="shared" si="590"/>
        <v>8.3266303428247465E-5</v>
      </c>
      <c r="AZ839" s="12">
        <f t="shared" si="591"/>
        <v>4.3370227203505413E-5</v>
      </c>
      <c r="BE839" s="1">
        <f t="shared" ref="BE839:BE902" si="611">AQ839</f>
        <v>43878</v>
      </c>
      <c r="BF839" s="4">
        <f>lambda!$C$1*BF838</f>
        <v>1.0234936285653751E-5</v>
      </c>
      <c r="BG839" s="12">
        <f t="shared" ref="BG839:BG902" si="612">AR839*$BF839</f>
        <v>1.4418276904962138E-10</v>
      </c>
      <c r="BH839" s="12">
        <f t="shared" ref="BH839:BH902" si="613">AS839*$BF839</f>
        <v>1.4051560077970152E-10</v>
      </c>
      <c r="BI839" s="12">
        <f t="shared" ref="BI839:BI902" si="614">AT839*$BF839</f>
        <v>0</v>
      </c>
      <c r="BJ839" s="12">
        <f t="shared" ref="BJ839:BJ902" si="615">AU839*$BF839</f>
        <v>1.3278861259152951E-10</v>
      </c>
      <c r="BK839" s="12">
        <f t="shared" ref="BK839:BK902" si="616">AV839*$BF839</f>
        <v>3.1006330924407182E-11</v>
      </c>
      <c r="BL839" s="12">
        <f t="shared" ref="BL839:BL902" si="617">AW839*$BF839</f>
        <v>3.0104020998035478E-11</v>
      </c>
      <c r="BM839" s="12">
        <f t="shared" ref="BM839:BM902" si="618">AX839*$BF839</f>
        <v>2.7291312084268248E-11</v>
      </c>
      <c r="BN839" s="12">
        <f t="shared" ref="BN839:BN902" si="619">AY839*$BF839</f>
        <v>8.5222531033002537E-10</v>
      </c>
      <c r="BO839" s="12">
        <f t="shared" ref="BO839:BO902" si="620">AZ839*$BF839</f>
        <v>4.4389151212220497E-10</v>
      </c>
    </row>
    <row r="840" spans="1:67" x14ac:dyDescent="0.25">
      <c r="A840" s="1">
        <v>43875</v>
      </c>
      <c r="B840" s="33">
        <v>5.16</v>
      </c>
      <c r="C840" s="33">
        <v>5.2</v>
      </c>
      <c r="D840" s="33">
        <v>5.23</v>
      </c>
      <c r="E840" s="33">
        <v>5.27</v>
      </c>
      <c r="F840" s="33">
        <v>5.41</v>
      </c>
      <c r="G840" s="33">
        <v>5.52</v>
      </c>
      <c r="H840" s="33">
        <v>5.71</v>
      </c>
      <c r="I840" s="33">
        <v>5.88</v>
      </c>
      <c r="J840" s="33">
        <v>6.12</v>
      </c>
      <c r="K840" s="33">
        <v>6.4</v>
      </c>
      <c r="L840" s="33">
        <v>6.56</v>
      </c>
      <c r="M840" s="33">
        <v>6.73</v>
      </c>
      <c r="O840" s="1">
        <f t="shared" si="592"/>
        <v>43875</v>
      </c>
      <c r="P840" s="6">
        <f t="shared" si="593"/>
        <v>5.1400868667586863</v>
      </c>
      <c r="Q840" s="6">
        <f t="shared" si="594"/>
        <v>5.1882093171908394</v>
      </c>
      <c r="R840" s="6">
        <f t="shared" si="595"/>
        <v>5.2844457661559652</v>
      </c>
      <c r="S840" s="6">
        <f t="shared" si="596"/>
        <v>5.5501861878977987</v>
      </c>
      <c r="T840" s="6">
        <f t="shared" si="597"/>
        <v>5.7403444893926903</v>
      </c>
      <c r="U840" s="6">
        <f t="shared" si="598"/>
        <v>6.1753802530218893</v>
      </c>
      <c r="V840" s="6">
        <f t="shared" si="599"/>
        <v>6.505037646428935</v>
      </c>
      <c r="W840" s="6">
        <f t="shared" si="600"/>
        <v>7.1385700823434348</v>
      </c>
      <c r="X840" s="6">
        <f t="shared" si="601"/>
        <v>8.0015454846215039</v>
      </c>
      <c r="AC840" s="1">
        <f t="shared" si="602"/>
        <v>43875</v>
      </c>
      <c r="AD840" s="9">
        <f t="shared" si="603"/>
        <v>-5.6008232249505239E-3</v>
      </c>
      <c r="AE840" s="9">
        <f t="shared" si="604"/>
        <v>-1.1065976768620998E-2</v>
      </c>
      <c r="AF840" s="9">
        <f t="shared" si="605"/>
        <v>7.2672421482433048E-6</v>
      </c>
      <c r="AG840" s="9">
        <f t="shared" si="606"/>
        <v>-8.9732787367131951E-3</v>
      </c>
      <c r="AH840" s="9">
        <f t="shared" si="607"/>
        <v>-1.7301225153693559E-3</v>
      </c>
      <c r="AI840" s="9">
        <f t="shared" si="608"/>
        <v>-1.3667134173804106E-2</v>
      </c>
      <c r="AJ840" s="9">
        <f t="shared" si="609"/>
        <v>-1.3823990843906755E-2</v>
      </c>
      <c r="AK840" s="9">
        <f t="shared" si="581"/>
        <v>6.4750076836147261E-3</v>
      </c>
      <c r="AL840" s="9">
        <f t="shared" si="582"/>
        <v>9.9268376187927974E-3</v>
      </c>
      <c r="AQ840" s="1">
        <f t="shared" si="610"/>
        <v>43875</v>
      </c>
      <c r="AR840" s="12">
        <f t="shared" si="583"/>
        <v>3.1369220797145186E-5</v>
      </c>
      <c r="AS840" s="12">
        <f t="shared" si="584"/>
        <v>1.2245584184365963E-4</v>
      </c>
      <c r="AT840" s="12">
        <f t="shared" si="585"/>
        <v>5.2812808441203962E-11</v>
      </c>
      <c r="AU840" s="12">
        <f t="shared" si="586"/>
        <v>8.0519731286749153E-5</v>
      </c>
      <c r="AV840" s="12">
        <f t="shared" si="587"/>
        <v>2.993323918187987E-6</v>
      </c>
      <c r="AW840" s="12">
        <f t="shared" si="588"/>
        <v>1.8679055652476404E-4</v>
      </c>
      <c r="AX840" s="12">
        <f t="shared" si="589"/>
        <v>1.911027228524178E-4</v>
      </c>
      <c r="AY840" s="12">
        <f t="shared" si="590"/>
        <v>4.1925724502869742E-5</v>
      </c>
      <c r="AZ840" s="12">
        <f t="shared" si="591"/>
        <v>9.8542105109879858E-5</v>
      </c>
      <c r="BE840" s="1">
        <f t="shared" si="611"/>
        <v>43875</v>
      </c>
      <c r="BF840" s="4">
        <f>lambda!$C$1*BF839</f>
        <v>1.0153706632593008E-5</v>
      </c>
      <c r="BG840" s="12">
        <f t="shared" si="612"/>
        <v>3.185138652672476E-10</v>
      </c>
      <c r="BH840" s="12">
        <f t="shared" si="613"/>
        <v>1.2433806935277273E-9</v>
      </c>
      <c r="BI840" s="12">
        <f t="shared" si="614"/>
        <v>5.3624576335531668E-16</v>
      </c>
      <c r="BJ840" s="12">
        <f t="shared" si="615"/>
        <v>8.1757372962087156E-10</v>
      </c>
      <c r="BK840" s="12">
        <f t="shared" si="616"/>
        <v>3.0393332921604652E-11</v>
      </c>
      <c r="BL840" s="12">
        <f t="shared" si="617"/>
        <v>1.8966165126912358E-9</v>
      </c>
      <c r="BM840" s="12">
        <f t="shared" si="618"/>
        <v>1.9404009845331779E-9</v>
      </c>
      <c r="BN840" s="12">
        <f t="shared" si="619"/>
        <v>4.2570150696105568E-10</v>
      </c>
      <c r="BO840" s="12">
        <f t="shared" si="620"/>
        <v>1.0005676262438644E-9</v>
      </c>
    </row>
    <row r="841" spans="1:67" x14ac:dyDescent="0.25">
      <c r="A841" s="1">
        <v>43874</v>
      </c>
      <c r="B841" s="33">
        <v>5.19</v>
      </c>
      <c r="C841" s="33">
        <v>5.23</v>
      </c>
      <c r="D841" s="33">
        <v>5.27</v>
      </c>
      <c r="E841" s="33">
        <v>5.3</v>
      </c>
      <c r="F841" s="33">
        <v>5.45</v>
      </c>
      <c r="G841" s="33">
        <v>5.55</v>
      </c>
      <c r="H841" s="33">
        <v>5.76</v>
      </c>
      <c r="I841" s="33">
        <v>5.94</v>
      </c>
      <c r="J841" s="33">
        <v>6.15</v>
      </c>
      <c r="K841" s="33">
        <v>6.4</v>
      </c>
      <c r="L841" s="33">
        <v>6.55</v>
      </c>
      <c r="M841" s="33">
        <v>6.72</v>
      </c>
      <c r="O841" s="1">
        <f t="shared" si="592"/>
        <v>43874</v>
      </c>
      <c r="P841" s="6">
        <f t="shared" si="593"/>
        <v>5.1689563556444718</v>
      </c>
      <c r="Q841" s="6">
        <f t="shared" si="594"/>
        <v>5.245940759235701</v>
      </c>
      <c r="R841" s="6">
        <f t="shared" si="595"/>
        <v>5.2844073629485067</v>
      </c>
      <c r="S841" s="6">
        <f t="shared" si="596"/>
        <v>5.6002136752136833</v>
      </c>
      <c r="T841" s="6">
        <f t="shared" si="597"/>
        <v>5.7502845849518369</v>
      </c>
      <c r="U841" s="6">
        <f t="shared" si="598"/>
        <v>6.2603593913862721</v>
      </c>
      <c r="V841" s="6">
        <f t="shared" si="599"/>
        <v>6.5955876665922393</v>
      </c>
      <c r="W841" s="6">
        <f t="shared" si="600"/>
        <v>7.0924971086098267</v>
      </c>
      <c r="X841" s="6">
        <f t="shared" si="601"/>
        <v>7.9225083851614952</v>
      </c>
      <c r="AC841" s="1">
        <f t="shared" si="602"/>
        <v>43874</v>
      </c>
      <c r="AD841" s="9">
        <f t="shared" si="603"/>
        <v>-5.5672100608476979E-3</v>
      </c>
      <c r="AE841" s="9">
        <f t="shared" si="604"/>
        <v>-7.3048508799862816E-3</v>
      </c>
      <c r="AF841" s="9">
        <f t="shared" si="605"/>
        <v>-7.2498120518037614E-3</v>
      </c>
      <c r="AG841" s="9">
        <f t="shared" si="606"/>
        <v>3.5914789628727628E-3</v>
      </c>
      <c r="AH841" s="9">
        <f t="shared" si="607"/>
        <v>-1.7375292912148695E-3</v>
      </c>
      <c r="AI841" s="9">
        <f t="shared" si="608"/>
        <v>-1.6930373457965428E-3</v>
      </c>
      <c r="AJ841" s="9">
        <f t="shared" si="609"/>
        <v>-7.2586446584050578E-3</v>
      </c>
      <c r="AK841" s="9">
        <f t="shared" si="581"/>
        <v>-8.544694265491792E-3</v>
      </c>
      <c r="AL841" s="9">
        <f t="shared" si="582"/>
        <v>4.9998603806328335E-3</v>
      </c>
      <c r="AQ841" s="1">
        <f t="shared" si="610"/>
        <v>43874</v>
      </c>
      <c r="AR841" s="12">
        <f t="shared" si="583"/>
        <v>3.0993827861603827E-5</v>
      </c>
      <c r="AS841" s="12">
        <f t="shared" si="584"/>
        <v>5.3360846378836351E-5</v>
      </c>
      <c r="AT841" s="12">
        <f t="shared" si="585"/>
        <v>5.2559774786479063E-5</v>
      </c>
      <c r="AU841" s="12">
        <f t="shared" si="586"/>
        <v>1.2898721140757616E-5</v>
      </c>
      <c r="AV841" s="12">
        <f t="shared" si="587"/>
        <v>3.0190080378296468E-6</v>
      </c>
      <c r="AW841" s="12">
        <f t="shared" si="588"/>
        <v>2.8663754542618021E-6</v>
      </c>
      <c r="AX841" s="12">
        <f t="shared" si="589"/>
        <v>5.2687922276992277E-5</v>
      </c>
      <c r="AY841" s="12">
        <f t="shared" si="590"/>
        <v>7.3011800090728312E-5</v>
      </c>
      <c r="AZ841" s="12">
        <f t="shared" si="591"/>
        <v>2.4998603825821904E-5</v>
      </c>
      <c r="BE841" s="1">
        <f t="shared" si="611"/>
        <v>43874</v>
      </c>
      <c r="BF841" s="4">
        <f>lambda!$C$1*BF840</f>
        <v>1.007312165931846E-5</v>
      </c>
      <c r="BG841" s="12">
        <f t="shared" si="612"/>
        <v>3.1220459873790947E-10</v>
      </c>
      <c r="BH841" s="12">
        <f t="shared" si="613"/>
        <v>5.3751029741822148E-10</v>
      </c>
      <c r="BI841" s="12">
        <f t="shared" si="614"/>
        <v>5.2944100581058252E-10</v>
      </c>
      <c r="BJ841" s="12">
        <f t="shared" si="615"/>
        <v>1.2993038730047445E-10</v>
      </c>
      <c r="BK841" s="12">
        <f t="shared" si="616"/>
        <v>3.0410835255518339E-11</v>
      </c>
      <c r="BL841" s="12">
        <f t="shared" si="617"/>
        <v>2.8873348672063348E-11</v>
      </c>
      <c r="BM841" s="12">
        <f t="shared" si="618"/>
        <v>5.3073185107285848E-10</v>
      </c>
      <c r="BN841" s="12">
        <f t="shared" si="619"/>
        <v>7.3545674487974483E-10</v>
      </c>
      <c r="BO841" s="12">
        <f t="shared" si="620"/>
        <v>2.5181397765060795E-10</v>
      </c>
    </row>
    <row r="842" spans="1:67" x14ac:dyDescent="0.25">
      <c r="A842" s="1">
        <v>43873</v>
      </c>
      <c r="B842" s="33">
        <v>5.24</v>
      </c>
      <c r="C842" s="33">
        <v>5.27</v>
      </c>
      <c r="D842" s="33">
        <v>5.31</v>
      </c>
      <c r="E842" s="33">
        <v>5.34</v>
      </c>
      <c r="F842" s="33">
        <v>5.46</v>
      </c>
      <c r="G842" s="33">
        <v>5.56</v>
      </c>
      <c r="H842" s="33">
        <v>5.77</v>
      </c>
      <c r="I842" s="33">
        <v>5.96</v>
      </c>
      <c r="J842" s="33">
        <v>6.18</v>
      </c>
      <c r="K842" s="33">
        <v>6.41</v>
      </c>
      <c r="L842" s="33">
        <v>6.55</v>
      </c>
      <c r="M842" s="33">
        <v>6.7</v>
      </c>
      <c r="O842" s="1">
        <f t="shared" si="592"/>
        <v>43873</v>
      </c>
      <c r="P842" s="6">
        <f t="shared" si="593"/>
        <v>5.1978132732004134</v>
      </c>
      <c r="Q842" s="6">
        <f t="shared" si="594"/>
        <v>5.2844018795551229</v>
      </c>
      <c r="R842" s="6">
        <f t="shared" si="595"/>
        <v>5.3228575329772099</v>
      </c>
      <c r="S842" s="6">
        <f t="shared" si="596"/>
        <v>5.5801367002088487</v>
      </c>
      <c r="T842" s="6">
        <f t="shared" si="597"/>
        <v>5.7602845579581841</v>
      </c>
      <c r="U842" s="6">
        <f t="shared" si="598"/>
        <v>6.2709673909698509</v>
      </c>
      <c r="V842" s="6">
        <f t="shared" si="599"/>
        <v>6.6436368688525205</v>
      </c>
      <c r="W842" s="6">
        <f t="shared" si="600"/>
        <v>7.1533599850086924</v>
      </c>
      <c r="X842" s="6">
        <f t="shared" si="601"/>
        <v>7.8829958103631625</v>
      </c>
      <c r="AC842" s="1">
        <f t="shared" si="602"/>
        <v>43873</v>
      </c>
      <c r="AD842" s="9">
        <f t="shared" si="603"/>
        <v>5.5672100608476216E-3</v>
      </c>
      <c r="AE842" s="9">
        <f t="shared" si="604"/>
        <v>7.304850879986194E-3</v>
      </c>
      <c r="AF842" s="9">
        <f t="shared" si="605"/>
        <v>7.2498120518036998E-3</v>
      </c>
      <c r="AG842" s="9">
        <f t="shared" si="606"/>
        <v>-3.5914789628728482E-3</v>
      </c>
      <c r="AH842" s="9">
        <f t="shared" si="607"/>
        <v>-1.8962788679540949E-2</v>
      </c>
      <c r="AI842" s="9">
        <f t="shared" si="608"/>
        <v>-1.7655411897253916E-2</v>
      </c>
      <c r="AJ842" s="9">
        <f t="shared" si="609"/>
        <v>-9.5691334327452394E-3</v>
      </c>
      <c r="AK842" s="9">
        <f t="shared" si="581"/>
        <v>1.1107353626416743E-3</v>
      </c>
      <c r="AL842" s="9">
        <f t="shared" si="582"/>
        <v>3.3553004422361464E-3</v>
      </c>
      <c r="AQ842" s="1">
        <f t="shared" si="610"/>
        <v>43873</v>
      </c>
      <c r="AR842" s="12">
        <f t="shared" si="583"/>
        <v>3.099382786160298E-5</v>
      </c>
      <c r="AS842" s="12">
        <f t="shared" si="584"/>
        <v>5.3360846378835071E-5</v>
      </c>
      <c r="AT842" s="12">
        <f t="shared" si="585"/>
        <v>5.2559774786478169E-5</v>
      </c>
      <c r="AU842" s="12">
        <f t="shared" si="586"/>
        <v>1.2898721140758229E-5</v>
      </c>
      <c r="AV842" s="12">
        <f t="shared" si="587"/>
        <v>3.5958735450492636E-4</v>
      </c>
      <c r="AW842" s="12">
        <f t="shared" si="588"/>
        <v>3.1171356926169516E-4</v>
      </c>
      <c r="AX842" s="12">
        <f t="shared" si="589"/>
        <v>9.1568314653682695E-5</v>
      </c>
      <c r="AY842" s="12">
        <f t="shared" si="590"/>
        <v>1.2337330458227318E-6</v>
      </c>
      <c r="AZ842" s="12">
        <f t="shared" si="591"/>
        <v>1.1258041057670079E-5</v>
      </c>
      <c r="BE842" s="1">
        <f t="shared" si="611"/>
        <v>43873</v>
      </c>
      <c r="BF842" s="4">
        <f>lambda!$C$1*BF841</f>
        <v>9.993176249323869E-6</v>
      </c>
      <c r="BG842" s="12">
        <f t="shared" si="612"/>
        <v>3.0972678446220328E-10</v>
      </c>
      <c r="BH842" s="12">
        <f t="shared" si="613"/>
        <v>5.3324434267679421E-10</v>
      </c>
      <c r="BI842" s="12">
        <f t="shared" si="614"/>
        <v>5.2523909306604515E-10</v>
      </c>
      <c r="BJ842" s="12">
        <f t="shared" si="615"/>
        <v>1.2889919375047681E-10</v>
      </c>
      <c r="BK842" s="12">
        <f t="shared" si="616"/>
        <v>3.5934198105958326E-9</v>
      </c>
      <c r="BL842" s="12">
        <f t="shared" si="617"/>
        <v>3.1150086369379429E-9</v>
      </c>
      <c r="BM842" s="12">
        <f t="shared" si="618"/>
        <v>9.150583071877967E-10</v>
      </c>
      <c r="BN842" s="12">
        <f t="shared" si="619"/>
        <v>1.2328911771521721E-11</v>
      </c>
      <c r="BO842" s="12">
        <f t="shared" si="620"/>
        <v>1.1250358851142161E-10</v>
      </c>
    </row>
    <row r="843" spans="1:67" x14ac:dyDescent="0.25">
      <c r="A843" s="1">
        <v>43872</v>
      </c>
      <c r="B843" s="33">
        <v>5.19</v>
      </c>
      <c r="C843" s="33">
        <v>5.23</v>
      </c>
      <c r="D843" s="33">
        <v>5.27</v>
      </c>
      <c r="E843" s="33">
        <v>5.3</v>
      </c>
      <c r="F843" s="33">
        <v>5.45</v>
      </c>
      <c r="G843" s="33">
        <v>5.59</v>
      </c>
      <c r="H843" s="33">
        <v>5.83</v>
      </c>
      <c r="I843" s="33">
        <v>6.02</v>
      </c>
      <c r="J843" s="33">
        <v>6.22</v>
      </c>
      <c r="K843" s="33">
        <v>6.43</v>
      </c>
      <c r="L843" s="33">
        <v>6.55</v>
      </c>
      <c r="M843" s="33">
        <v>6.67</v>
      </c>
      <c r="O843" s="1">
        <f t="shared" si="592"/>
        <v>43872</v>
      </c>
      <c r="P843" s="6">
        <f t="shared" si="593"/>
        <v>5.1689563556444718</v>
      </c>
      <c r="Q843" s="6">
        <f t="shared" si="594"/>
        <v>5.245940759235701</v>
      </c>
      <c r="R843" s="6">
        <f t="shared" si="595"/>
        <v>5.2844073629485067</v>
      </c>
      <c r="S843" s="6">
        <f t="shared" si="596"/>
        <v>5.6002136752136833</v>
      </c>
      <c r="T843" s="6">
        <f t="shared" si="597"/>
        <v>5.8705578570110495</v>
      </c>
      <c r="U843" s="6">
        <f t="shared" si="598"/>
        <v>6.382667053517233</v>
      </c>
      <c r="V843" s="6">
        <f t="shared" si="599"/>
        <v>6.707515862395419</v>
      </c>
      <c r="W843" s="6">
        <f t="shared" si="600"/>
        <v>7.1454189061466238</v>
      </c>
      <c r="X843" s="6">
        <f t="shared" si="601"/>
        <v>7.8565903149924932</v>
      </c>
      <c r="AC843" s="1">
        <f t="shared" si="602"/>
        <v>43872</v>
      </c>
      <c r="AD843" s="9">
        <f t="shared" si="603"/>
        <v>3.7267051656267934E-3</v>
      </c>
      <c r="AE843" s="9">
        <f t="shared" si="604"/>
        <v>-3.6697793121722019E-3</v>
      </c>
      <c r="AF843" s="9">
        <f t="shared" si="605"/>
        <v>-1.0870756119445135E-2</v>
      </c>
      <c r="AG843" s="9">
        <f t="shared" si="606"/>
        <v>-7.1279730709795409E-3</v>
      </c>
      <c r="AH843" s="9">
        <f t="shared" si="607"/>
        <v>6.8623835954061685E-3</v>
      </c>
      <c r="AI843" s="9">
        <f t="shared" si="608"/>
        <v>0</v>
      </c>
      <c r="AJ843" s="9">
        <f t="shared" si="609"/>
        <v>-1.1108375520559495E-2</v>
      </c>
      <c r="AK843" s="9">
        <f t="shared" si="581"/>
        <v>-8.4878669559886859E-3</v>
      </c>
      <c r="AL843" s="9">
        <f t="shared" si="582"/>
        <v>1.9284141978494852E-5</v>
      </c>
      <c r="AQ843" s="1">
        <f t="shared" si="610"/>
        <v>43872</v>
      </c>
      <c r="AR843" s="12">
        <f t="shared" si="583"/>
        <v>1.3888331391509425E-5</v>
      </c>
      <c r="AS843" s="12">
        <f t="shared" si="584"/>
        <v>1.3467280200047079E-5</v>
      </c>
      <c r="AT843" s="12">
        <f t="shared" si="585"/>
        <v>1.1817333860845385E-4</v>
      </c>
      <c r="AU843" s="12">
        <f t="shared" si="586"/>
        <v>5.0808000100609508E-5</v>
      </c>
      <c r="AV843" s="12">
        <f t="shared" si="587"/>
        <v>4.7092308610499693E-5</v>
      </c>
      <c r="AW843" s="12">
        <f t="shared" si="588"/>
        <v>0</v>
      </c>
      <c r="AX843" s="12">
        <f t="shared" si="589"/>
        <v>1.2339600670576543E-4</v>
      </c>
      <c r="AY843" s="12">
        <f t="shared" si="590"/>
        <v>7.204388546256464E-5</v>
      </c>
      <c r="AZ843" s="12">
        <f t="shared" si="591"/>
        <v>3.7187813184674736E-10</v>
      </c>
      <c r="BE843" s="1">
        <f t="shared" si="611"/>
        <v>43872</v>
      </c>
      <c r="BF843" s="4">
        <f>lambda!$C$1*BF842</f>
        <v>9.913865326710187E-6</v>
      </c>
      <c r="BG843" s="12">
        <f t="shared" si="612"/>
        <v>1.3768704702814593E-10</v>
      </c>
      <c r="BH843" s="12">
        <f t="shared" si="613"/>
        <v>1.3351280222033735E-10</v>
      </c>
      <c r="BI843" s="12">
        <f t="shared" si="614"/>
        <v>1.171554564171933E-9</v>
      </c>
      <c r="BJ843" s="12">
        <f t="shared" si="615"/>
        <v>5.037036705169203E-10</v>
      </c>
      <c r="BK843" s="12">
        <f t="shared" si="616"/>
        <v>4.6686680548836846E-10</v>
      </c>
      <c r="BL843" s="12">
        <f t="shared" si="617"/>
        <v>0</v>
      </c>
      <c r="BM843" s="12">
        <f t="shared" si="618"/>
        <v>1.2233313923347857E-9</v>
      </c>
      <c r="BN843" s="12">
        <f t="shared" si="619"/>
        <v>7.142333780887997E-10</v>
      </c>
      <c r="BO843" s="12">
        <f t="shared" si="620"/>
        <v>3.686749717077228E-15</v>
      </c>
    </row>
    <row r="844" spans="1:67" x14ac:dyDescent="0.25">
      <c r="A844" s="1">
        <v>43871</v>
      </c>
      <c r="B844" s="33">
        <v>5.13</v>
      </c>
      <c r="C844" s="33">
        <v>5.19</v>
      </c>
      <c r="D844" s="33">
        <v>5.25</v>
      </c>
      <c r="E844" s="33">
        <v>5.3</v>
      </c>
      <c r="F844" s="33">
        <v>5.47</v>
      </c>
      <c r="G844" s="33">
        <v>5.59</v>
      </c>
      <c r="H844" s="33">
        <v>5.83</v>
      </c>
      <c r="I844" s="33">
        <v>6.04</v>
      </c>
      <c r="J844" s="33">
        <v>6.25</v>
      </c>
      <c r="K844" s="33">
        <v>6.45</v>
      </c>
      <c r="L844" s="33">
        <v>6.55</v>
      </c>
      <c r="M844" s="33">
        <v>6.66</v>
      </c>
      <c r="O844" s="1">
        <f t="shared" si="592"/>
        <v>43871</v>
      </c>
      <c r="P844" s="6">
        <f t="shared" si="593"/>
        <v>5.149729028835015</v>
      </c>
      <c r="Q844" s="6">
        <f t="shared" si="594"/>
        <v>5.2652275716343233</v>
      </c>
      <c r="R844" s="6">
        <f t="shared" si="595"/>
        <v>5.3421662391599511</v>
      </c>
      <c r="S844" s="6">
        <f t="shared" si="596"/>
        <v>5.6402744539411298</v>
      </c>
      <c r="T844" s="6">
        <f t="shared" si="597"/>
        <v>5.830409750486476</v>
      </c>
      <c r="U844" s="6">
        <f t="shared" si="598"/>
        <v>6.382667053517233</v>
      </c>
      <c r="V844" s="6">
        <f t="shared" si="599"/>
        <v>6.7824408443707966</v>
      </c>
      <c r="W844" s="6">
        <f t="shared" si="600"/>
        <v>7.2063263928213344</v>
      </c>
      <c r="X844" s="6">
        <f t="shared" si="601"/>
        <v>7.8564388088502302</v>
      </c>
      <c r="AC844" s="1">
        <f t="shared" si="602"/>
        <v>43871</v>
      </c>
      <c r="AD844" s="9">
        <f t="shared" si="603"/>
        <v>1.6959028150428195E-2</v>
      </c>
      <c r="AE844" s="9">
        <f t="shared" si="604"/>
        <v>1.1005154087151697E-2</v>
      </c>
      <c r="AF844" s="9">
        <f t="shared" si="605"/>
        <v>-3.6309386631630486E-3</v>
      </c>
      <c r="AG844" s="9">
        <f t="shared" si="606"/>
        <v>-5.3375071042996835E-3</v>
      </c>
      <c r="AH844" s="9">
        <f t="shared" si="607"/>
        <v>-1.7059803995072724E-2</v>
      </c>
      <c r="AI844" s="9">
        <f t="shared" si="608"/>
        <v>-7.4748683818962706E-3</v>
      </c>
      <c r="AJ844" s="9">
        <f t="shared" si="609"/>
        <v>8.1266220991627752E-4</v>
      </c>
      <c r="AK844" s="9">
        <f t="shared" si="581"/>
        <v>7.4492660713104926E-3</v>
      </c>
      <c r="AL844" s="9">
        <f t="shared" si="582"/>
        <v>1.0029526569955568E-2</v>
      </c>
      <c r="AQ844" s="1">
        <f t="shared" si="610"/>
        <v>43871</v>
      </c>
      <c r="AR844" s="12">
        <f t="shared" si="583"/>
        <v>2.8760863580701599E-4</v>
      </c>
      <c r="AS844" s="12">
        <f t="shared" si="584"/>
        <v>1.211134164819517E-4</v>
      </c>
      <c r="AT844" s="12">
        <f t="shared" si="585"/>
        <v>1.3183715575652266E-5</v>
      </c>
      <c r="AU844" s="12">
        <f t="shared" si="586"/>
        <v>2.8488982088449591E-5</v>
      </c>
      <c r="AV844" s="12">
        <f t="shared" si="587"/>
        <v>2.9103691235029926E-4</v>
      </c>
      <c r="AW844" s="12">
        <f t="shared" si="588"/>
        <v>5.587365732667257E-5</v>
      </c>
      <c r="AX844" s="12">
        <f t="shared" si="589"/>
        <v>6.6041986742600794E-7</v>
      </c>
      <c r="AY844" s="12">
        <f t="shared" si="590"/>
        <v>5.549156500117766E-5</v>
      </c>
      <c r="AZ844" s="12">
        <f t="shared" si="591"/>
        <v>1.0059140321744469E-4</v>
      </c>
      <c r="BE844" s="1">
        <f t="shared" si="611"/>
        <v>43871</v>
      </c>
      <c r="BF844" s="4">
        <f>lambda!$C$1*BF843</f>
        <v>9.8351838558632814E-6</v>
      </c>
      <c r="BG844" s="12">
        <f t="shared" si="612"/>
        <v>2.8286838116960259E-9</v>
      </c>
      <c r="BH844" s="12">
        <f t="shared" si="613"/>
        <v>1.1911727185117373E-9</v>
      </c>
      <c r="BI844" s="12">
        <f t="shared" si="614"/>
        <v>1.2966426658994846E-10</v>
      </c>
      <c r="BJ844" s="12">
        <f t="shared" si="615"/>
        <v>2.8019437670629761E-10</v>
      </c>
      <c r="BK844" s="12">
        <f t="shared" si="616"/>
        <v>2.8624015418079602E-9</v>
      </c>
      <c r="BL844" s="12">
        <f t="shared" si="617"/>
        <v>5.4952769250732724E-10</v>
      </c>
      <c r="BM844" s="12">
        <f t="shared" si="618"/>
        <v>6.4953508181996422E-12</v>
      </c>
      <c r="BN844" s="12">
        <f t="shared" si="619"/>
        <v>5.4576974423617043E-10</v>
      </c>
      <c r="BO844" s="12">
        <f t="shared" si="620"/>
        <v>9.8933494496284567E-10</v>
      </c>
    </row>
    <row r="845" spans="1:67" x14ac:dyDescent="0.25">
      <c r="A845" s="1">
        <v>43868</v>
      </c>
      <c r="B845" s="33">
        <v>4.9800000000000004</v>
      </c>
      <c r="C845" s="33">
        <v>5.07</v>
      </c>
      <c r="D845" s="33">
        <v>5.15</v>
      </c>
      <c r="E845" s="33">
        <v>5.23</v>
      </c>
      <c r="F845" s="33">
        <v>5.45</v>
      </c>
      <c r="G845" s="33">
        <v>5.61</v>
      </c>
      <c r="H845" s="33">
        <v>5.86</v>
      </c>
      <c r="I845" s="33">
        <v>6.06</v>
      </c>
      <c r="J845" s="33">
        <v>6.25</v>
      </c>
      <c r="K845" s="33">
        <v>6.43</v>
      </c>
      <c r="L845" s="33">
        <v>6.51</v>
      </c>
      <c r="M845" s="33">
        <v>6.59</v>
      </c>
      <c r="O845" s="1">
        <f t="shared" si="592"/>
        <v>43868</v>
      </c>
      <c r="P845" s="6">
        <f t="shared" si="593"/>
        <v>5.0631310138728125</v>
      </c>
      <c r="Q845" s="6">
        <f t="shared" si="594"/>
        <v>5.2076006093198401</v>
      </c>
      <c r="R845" s="6">
        <f t="shared" si="595"/>
        <v>5.3615985745625316</v>
      </c>
      <c r="S845" s="6">
        <f t="shared" si="596"/>
        <v>5.6704599448826221</v>
      </c>
      <c r="T845" s="6">
        <f t="shared" si="597"/>
        <v>5.9307286756098199</v>
      </c>
      <c r="U845" s="6">
        <f t="shared" si="598"/>
        <v>6.4305554062600523</v>
      </c>
      <c r="V845" s="6">
        <f t="shared" si="599"/>
        <v>6.7769312500283618</v>
      </c>
      <c r="W845" s="6">
        <f t="shared" si="600"/>
        <v>7.1528439997308766</v>
      </c>
      <c r="X845" s="6">
        <f t="shared" si="601"/>
        <v>7.778036274439958</v>
      </c>
      <c r="AC845" s="1">
        <f t="shared" si="602"/>
        <v>43868</v>
      </c>
      <c r="AD845" s="9">
        <f t="shared" si="603"/>
        <v>-9.4664017719878219E-3</v>
      </c>
      <c r="AE845" s="9">
        <f t="shared" si="604"/>
        <v>-1.8315445398333553E-2</v>
      </c>
      <c r="AF845" s="9">
        <f t="shared" si="605"/>
        <v>-1.0692789145791868E-2</v>
      </c>
      <c r="AG845" s="9">
        <f t="shared" si="606"/>
        <v>-7.0221400746953606E-3</v>
      </c>
      <c r="AH845" s="9">
        <f t="shared" si="607"/>
        <v>-3.3517109077134495E-3</v>
      </c>
      <c r="AI845" s="9">
        <f t="shared" si="608"/>
        <v>-6.5876358077400984E-3</v>
      </c>
      <c r="AJ845" s="9">
        <f t="shared" si="609"/>
        <v>-6.2710479842531253E-3</v>
      </c>
      <c r="AK845" s="9">
        <f t="shared" si="581"/>
        <v>-1.1633815896322256E-2</v>
      </c>
      <c r="AL845" s="9">
        <f t="shared" si="582"/>
        <v>-3.3233483707275492E-3</v>
      </c>
      <c r="AQ845" s="1">
        <f t="shared" si="610"/>
        <v>43868</v>
      </c>
      <c r="AR845" s="12">
        <f t="shared" si="583"/>
        <v>8.9612762508694174E-5</v>
      </c>
      <c r="AS845" s="12">
        <f t="shared" si="584"/>
        <v>3.3545554013933774E-4</v>
      </c>
      <c r="AT845" s="12">
        <f t="shared" si="585"/>
        <v>1.1433573971636438E-4</v>
      </c>
      <c r="AU845" s="12">
        <f t="shared" si="586"/>
        <v>4.9310451228642566E-5</v>
      </c>
      <c r="AV845" s="12">
        <f t="shared" si="587"/>
        <v>1.1233966008885316E-5</v>
      </c>
      <c r="AW845" s="12">
        <f t="shared" si="588"/>
        <v>4.3396945535419542E-5</v>
      </c>
      <c r="AX845" s="12">
        <f t="shared" si="589"/>
        <v>3.9326042820805186E-5</v>
      </c>
      <c r="AY845" s="12">
        <f t="shared" si="590"/>
        <v>1.3534567230952043E-4</v>
      </c>
      <c r="AZ845" s="12">
        <f t="shared" si="591"/>
        <v>1.1044644393217456E-5</v>
      </c>
      <c r="BE845" s="1">
        <f t="shared" si="611"/>
        <v>43868</v>
      </c>
      <c r="BF845" s="4">
        <f>lambda!$C$1*BF844</f>
        <v>9.7571268411342077E-6</v>
      </c>
      <c r="BG845" s="12">
        <f t="shared" si="612"/>
        <v>8.7436309038176513E-10</v>
      </c>
      <c r="BH845" s="12">
        <f t="shared" si="613"/>
        <v>3.2730822547007056E-9</v>
      </c>
      <c r="BI845" s="12">
        <f t="shared" si="614"/>
        <v>1.1155883148874734E-9</v>
      </c>
      <c r="BJ845" s="12">
        <f t="shared" si="615"/>
        <v>4.811283272314276E-10</v>
      </c>
      <c r="BK845" s="12">
        <f t="shared" si="616"/>
        <v>1.0961123127768425E-10</v>
      </c>
      <c r="BL845" s="12">
        <f t="shared" si="617"/>
        <v>4.2342950210688134E-10</v>
      </c>
      <c r="BM845" s="12">
        <f t="shared" si="618"/>
        <v>3.8370918796247147E-10</v>
      </c>
      <c r="BN845" s="12">
        <f t="shared" si="619"/>
        <v>1.3205848921225768E-9</v>
      </c>
      <c r="BO845" s="12">
        <f t="shared" si="620"/>
        <v>1.0776399625984447E-10</v>
      </c>
    </row>
    <row r="846" spans="1:67" x14ac:dyDescent="0.25">
      <c r="A846" s="1">
        <v>43867</v>
      </c>
      <c r="B846" s="33">
        <v>5.01</v>
      </c>
      <c r="C846" s="33">
        <v>5.1100000000000003</v>
      </c>
      <c r="D846" s="33">
        <v>5.21</v>
      </c>
      <c r="E846" s="33">
        <v>5.29</v>
      </c>
      <c r="F846" s="33">
        <v>5.5</v>
      </c>
      <c r="G846" s="33">
        <v>5.65</v>
      </c>
      <c r="H846" s="33">
        <v>5.9</v>
      </c>
      <c r="I846" s="33">
        <v>6.1</v>
      </c>
      <c r="J846" s="33">
        <v>6.3</v>
      </c>
      <c r="K846" s="33">
        <v>6.47</v>
      </c>
      <c r="L846" s="33">
        <v>6.55</v>
      </c>
      <c r="M846" s="33">
        <v>6.62</v>
      </c>
      <c r="O846" s="1">
        <f t="shared" si="592"/>
        <v>43867</v>
      </c>
      <c r="P846" s="6">
        <f t="shared" si="593"/>
        <v>5.1112882244013669</v>
      </c>
      <c r="Q846" s="6">
        <f t="shared" si="594"/>
        <v>5.3038589502790501</v>
      </c>
      <c r="R846" s="6">
        <f t="shared" si="595"/>
        <v>5.4192366241873735</v>
      </c>
      <c r="S846" s="6">
        <f t="shared" si="596"/>
        <v>5.7104188431949865</v>
      </c>
      <c r="T846" s="6">
        <f t="shared" si="597"/>
        <v>5.9506401136542264</v>
      </c>
      <c r="U846" s="6">
        <f t="shared" si="598"/>
        <v>6.473057403452664</v>
      </c>
      <c r="V846" s="6">
        <f t="shared" si="599"/>
        <v>6.8195632450141712</v>
      </c>
      <c r="W846" s="6">
        <f t="shared" si="600"/>
        <v>7.2365448057999231</v>
      </c>
      <c r="X846" s="6">
        <f t="shared" si="601"/>
        <v>7.8039283990643993</v>
      </c>
      <c r="AC846" s="1">
        <f t="shared" si="602"/>
        <v>43867</v>
      </c>
      <c r="AD846" s="9">
        <f t="shared" si="603"/>
        <v>1.8851718673700418E-3</v>
      </c>
      <c r="AE846" s="9">
        <f t="shared" si="604"/>
        <v>7.2868098716031612E-3</v>
      </c>
      <c r="AF846" s="9">
        <f t="shared" si="605"/>
        <v>-3.5551611776322742E-3</v>
      </c>
      <c r="AG846" s="9">
        <f t="shared" si="606"/>
        <v>-1.7568003666709941E-3</v>
      </c>
      <c r="AH846" s="9">
        <f t="shared" si="607"/>
        <v>5.0681635137853551E-3</v>
      </c>
      <c r="AI846" s="9">
        <f t="shared" si="608"/>
        <v>1.6430770678638965E-3</v>
      </c>
      <c r="AJ846" s="9">
        <f t="shared" si="609"/>
        <v>1.5642993342243833E-3</v>
      </c>
      <c r="AK846" s="9">
        <f t="shared" si="581"/>
        <v>6.869401353050926E-3</v>
      </c>
      <c r="AL846" s="9">
        <f t="shared" si="582"/>
        <v>8.3817894648028062E-3</v>
      </c>
      <c r="AQ846" s="1">
        <f t="shared" si="610"/>
        <v>43867</v>
      </c>
      <c r="AR846" s="12">
        <f t="shared" si="583"/>
        <v>3.5538729695234508E-6</v>
      </c>
      <c r="AS846" s="12">
        <f t="shared" si="584"/>
        <v>5.309759810489328E-5</v>
      </c>
      <c r="AT846" s="12">
        <f t="shared" si="585"/>
        <v>1.2639170998943699E-5</v>
      </c>
      <c r="AU846" s="12">
        <f t="shared" si="586"/>
        <v>3.0863475283353395E-6</v>
      </c>
      <c r="AV846" s="12">
        <f t="shared" si="587"/>
        <v>2.5686281402465116E-5</v>
      </c>
      <c r="AW846" s="12">
        <f t="shared" si="588"/>
        <v>2.6997022509402198E-6</v>
      </c>
      <c r="AX846" s="12">
        <f t="shared" si="589"/>
        <v>2.4470324070548487E-6</v>
      </c>
      <c r="AY846" s="12">
        <f t="shared" si="590"/>
        <v>4.7188674949297891E-5</v>
      </c>
      <c r="AZ846" s="12">
        <f t="shared" si="591"/>
        <v>7.025439463227931E-5</v>
      </c>
      <c r="BE846" s="1">
        <f t="shared" si="611"/>
        <v>43867</v>
      </c>
      <c r="BF846" s="4">
        <f>lambda!$C$1*BF845</f>
        <v>9.6796893265220309E-6</v>
      </c>
      <c r="BG846" s="12">
        <f t="shared" si="612"/>
        <v>3.4400386250911301E-11</v>
      </c>
      <c r="BH846" s="12">
        <f t="shared" si="613"/>
        <v>5.1396825363989185E-10</v>
      </c>
      <c r="BI846" s="12">
        <f t="shared" si="614"/>
        <v>1.2234324861456211E-10</v>
      </c>
      <c r="BJ846" s="12">
        <f t="shared" si="615"/>
        <v>2.9874885227965237E-11</v>
      </c>
      <c r="BK846" s="12">
        <f t="shared" si="616"/>
        <v>2.4863522392948292E-10</v>
      </c>
      <c r="BL846" s="12">
        <f t="shared" si="617"/>
        <v>2.6132279063213548E-11</v>
      </c>
      <c r="BM846" s="12">
        <f t="shared" si="618"/>
        <v>2.3686513472222333E-11</v>
      </c>
      <c r="BN846" s="12">
        <f t="shared" si="619"/>
        <v>4.5677171323943634E-10</v>
      </c>
      <c r="BO846" s="12">
        <f t="shared" si="620"/>
        <v>6.8004071386334066E-10</v>
      </c>
    </row>
    <row r="847" spans="1:67" x14ac:dyDescent="0.25">
      <c r="A847" s="1">
        <v>43866</v>
      </c>
      <c r="B847" s="33">
        <v>5</v>
      </c>
      <c r="C847" s="33">
        <v>5.0999999999999996</v>
      </c>
      <c r="D847" s="33">
        <v>5.19</v>
      </c>
      <c r="E847" s="33">
        <v>5.28</v>
      </c>
      <c r="F847" s="33">
        <v>5.5</v>
      </c>
      <c r="G847" s="33">
        <v>5.64</v>
      </c>
      <c r="H847" s="33">
        <v>5.89</v>
      </c>
      <c r="I847" s="33">
        <v>6.09</v>
      </c>
      <c r="J847" s="33">
        <v>6.28</v>
      </c>
      <c r="K847" s="33">
        <v>6.44</v>
      </c>
      <c r="L847" s="33">
        <v>6.51</v>
      </c>
      <c r="M847" s="33">
        <v>6.58</v>
      </c>
      <c r="O847" s="1">
        <f t="shared" si="592"/>
        <v>43866</v>
      </c>
      <c r="P847" s="6">
        <f t="shared" si="593"/>
        <v>5.1016616443646079</v>
      </c>
      <c r="Q847" s="6">
        <f t="shared" si="594"/>
        <v>5.2653512082089904</v>
      </c>
      <c r="R847" s="6">
        <f t="shared" si="595"/>
        <v>5.4385371717962983</v>
      </c>
      <c r="S847" s="6">
        <f t="shared" si="596"/>
        <v>5.7204597264437718</v>
      </c>
      <c r="T847" s="6">
        <f t="shared" si="597"/>
        <v>5.9205575925068921</v>
      </c>
      <c r="U847" s="6">
        <f t="shared" si="598"/>
        <v>6.4624304041543184</v>
      </c>
      <c r="V847" s="6">
        <f t="shared" si="599"/>
        <v>6.8089037462673696</v>
      </c>
      <c r="W847" s="6">
        <f t="shared" si="600"/>
        <v>7.1870044263064274</v>
      </c>
      <c r="X847" s="6">
        <f t="shared" si="601"/>
        <v>7.738790880059625</v>
      </c>
      <c r="AC847" s="1">
        <f t="shared" si="602"/>
        <v>43866</v>
      </c>
      <c r="AD847" s="9">
        <f t="shared" si="603"/>
        <v>-7.5152671291966212E-3</v>
      </c>
      <c r="AE847" s="9">
        <f t="shared" si="604"/>
        <v>-9.087640498647357E-3</v>
      </c>
      <c r="AF847" s="9">
        <f t="shared" si="605"/>
        <v>5.3442758247968505E-3</v>
      </c>
      <c r="AG847" s="9">
        <f t="shared" si="606"/>
        <v>-1.7394367997270283E-3</v>
      </c>
      <c r="AH847" s="9">
        <f t="shared" si="607"/>
        <v>-3.3723495791716015E-3</v>
      </c>
      <c r="AI847" s="9">
        <f t="shared" si="608"/>
        <v>-3.2836130947167118E-3</v>
      </c>
      <c r="AJ847" s="9">
        <f t="shared" si="609"/>
        <v>-3.1263018655943095E-3</v>
      </c>
      <c r="AK847" s="9">
        <f t="shared" si="581"/>
        <v>-8.4435467658995275E-3</v>
      </c>
      <c r="AL847" s="9">
        <f t="shared" si="582"/>
        <v>-1.0048513376022956E-2</v>
      </c>
      <c r="AQ847" s="1">
        <f t="shared" si="610"/>
        <v>43866</v>
      </c>
      <c r="AR847" s="12">
        <f t="shared" si="583"/>
        <v>5.6479240023183226E-5</v>
      </c>
      <c r="AS847" s="12">
        <f t="shared" si="584"/>
        <v>8.2585209832655588E-5</v>
      </c>
      <c r="AT847" s="12">
        <f t="shared" si="585"/>
        <v>2.8561284091508056E-5</v>
      </c>
      <c r="AU847" s="12">
        <f t="shared" si="586"/>
        <v>3.025640380244606E-6</v>
      </c>
      <c r="AV847" s="12">
        <f t="shared" si="587"/>
        <v>1.1372741684138878E-5</v>
      </c>
      <c r="AW847" s="12">
        <f t="shared" si="588"/>
        <v>1.0782114955795062E-5</v>
      </c>
      <c r="AX847" s="12">
        <f t="shared" si="589"/>
        <v>9.7737633548184593E-6</v>
      </c>
      <c r="AY847" s="12">
        <f t="shared" si="590"/>
        <v>7.1293481987932364E-5</v>
      </c>
      <c r="AZ847" s="12">
        <f t="shared" si="591"/>
        <v>1.0097262106811227E-4</v>
      </c>
      <c r="BE847" s="1">
        <f t="shared" si="611"/>
        <v>43866</v>
      </c>
      <c r="BF847" s="4">
        <f>lambda!$C$1*BF846</f>
        <v>9.6028663953591582E-6</v>
      </c>
      <c r="BG847" s="12">
        <f t="shared" si="612"/>
        <v>5.4236259605405026E-10</v>
      </c>
      <c r="BH847" s="12">
        <f t="shared" si="613"/>
        <v>7.9305473625569312E-10</v>
      </c>
      <c r="BI847" s="12">
        <f t="shared" si="614"/>
        <v>2.7427019521064885E-10</v>
      </c>
      <c r="BJ847" s="12">
        <f t="shared" si="615"/>
        <v>2.9054820331892633E-11</v>
      </c>
      <c r="BK847" s="12">
        <f t="shared" si="616"/>
        <v>1.0921091894171755E-10</v>
      </c>
      <c r="BL847" s="12">
        <f t="shared" si="617"/>
        <v>1.035392093799038E-10</v>
      </c>
      <c r="BM847" s="12">
        <f t="shared" si="618"/>
        <v>9.3856143676178975E-11</v>
      </c>
      <c r="BN847" s="12">
        <f t="shared" si="619"/>
        <v>6.846217823900591E-10</v>
      </c>
      <c r="BO847" s="12">
        <f t="shared" si="620"/>
        <v>9.6962658970630952E-10</v>
      </c>
    </row>
    <row r="848" spans="1:67" x14ac:dyDescent="0.25">
      <c r="A848" s="1">
        <v>43865</v>
      </c>
      <c r="B848" s="33">
        <v>5.0599999999999996</v>
      </c>
      <c r="C848" s="33">
        <v>5.15</v>
      </c>
      <c r="D848" s="33">
        <v>5.24</v>
      </c>
      <c r="E848" s="33">
        <v>5.31</v>
      </c>
      <c r="F848" s="33">
        <v>5.52</v>
      </c>
      <c r="G848" s="33">
        <v>5.66</v>
      </c>
      <c r="H848" s="33">
        <v>5.91</v>
      </c>
      <c r="I848" s="33">
        <v>6.11</v>
      </c>
      <c r="J848" s="33">
        <v>6.31</v>
      </c>
      <c r="K848" s="33">
        <v>6.48</v>
      </c>
      <c r="L848" s="33">
        <v>6.57</v>
      </c>
      <c r="M848" s="33">
        <v>6.65</v>
      </c>
      <c r="O848" s="1">
        <f t="shared" si="592"/>
        <v>43865</v>
      </c>
      <c r="P848" s="6">
        <f t="shared" si="593"/>
        <v>5.140146424995784</v>
      </c>
      <c r="Q848" s="6">
        <f t="shared" si="594"/>
        <v>5.3134189072663318</v>
      </c>
      <c r="R848" s="6">
        <f t="shared" si="595"/>
        <v>5.4095496566982426</v>
      </c>
      <c r="S848" s="6">
        <f t="shared" si="596"/>
        <v>5.7304187636501691</v>
      </c>
      <c r="T848" s="6">
        <f t="shared" si="597"/>
        <v>5.9405574867754884</v>
      </c>
      <c r="U848" s="6">
        <f t="shared" si="598"/>
        <v>6.4836854027511386</v>
      </c>
      <c r="V848" s="6">
        <f t="shared" si="599"/>
        <v>6.8302237437612323</v>
      </c>
      <c r="W848" s="6">
        <f t="shared" si="600"/>
        <v>7.2479451501566245</v>
      </c>
      <c r="X848" s="6">
        <f t="shared" si="601"/>
        <v>7.8169462386872599</v>
      </c>
      <c r="AC848" s="1">
        <f t="shared" si="602"/>
        <v>43865</v>
      </c>
      <c r="AD848" s="9">
        <f t="shared" si="603"/>
        <v>5.6263248327399727E-3</v>
      </c>
      <c r="AE848" s="9">
        <f t="shared" si="604"/>
        <v>3.6149001327367984E-3</v>
      </c>
      <c r="AF848" s="9">
        <f t="shared" si="605"/>
        <v>-1.5219812257895931E-5</v>
      </c>
      <c r="AG848" s="9">
        <f t="shared" si="606"/>
        <v>-5.2438442817566043E-3</v>
      </c>
      <c r="AH848" s="9">
        <f t="shared" si="607"/>
        <v>-1.5080352224467377E-2</v>
      </c>
      <c r="AI848" s="9">
        <f t="shared" si="608"/>
        <v>-1.3063750090169357E-2</v>
      </c>
      <c r="AJ848" s="9">
        <f t="shared" si="609"/>
        <v>-1.3211479862255595E-2</v>
      </c>
      <c r="AK848" s="9">
        <f t="shared" si="581"/>
        <v>-9.3993186550756815E-3</v>
      </c>
      <c r="AL848" s="9">
        <f t="shared" si="582"/>
        <v>-9.9553984818212902E-3</v>
      </c>
      <c r="AQ848" s="1">
        <f t="shared" si="610"/>
        <v>43865</v>
      </c>
      <c r="AR848" s="12">
        <f t="shared" si="583"/>
        <v>3.1655531123506484E-5</v>
      </c>
      <c r="AS848" s="12">
        <f t="shared" si="584"/>
        <v>1.3067502969660523E-5</v>
      </c>
      <c r="AT848" s="12">
        <f t="shared" si="585"/>
        <v>2.3164268516559924E-10</v>
      </c>
      <c r="AU848" s="12">
        <f t="shared" si="586"/>
        <v>2.7497902851311438E-5</v>
      </c>
      <c r="AV848" s="12">
        <f t="shared" si="587"/>
        <v>2.2741702321399816E-4</v>
      </c>
      <c r="AW848" s="12">
        <f t="shared" si="588"/>
        <v>1.7066156641839988E-4</v>
      </c>
      <c r="AX848" s="12">
        <f t="shared" si="589"/>
        <v>1.7454320015078512E-4</v>
      </c>
      <c r="AY848" s="12">
        <f t="shared" si="590"/>
        <v>8.8347191179653718E-5</v>
      </c>
      <c r="AZ848" s="12">
        <f t="shared" si="591"/>
        <v>9.9109958931849646E-5</v>
      </c>
      <c r="BE848" s="1">
        <f t="shared" si="611"/>
        <v>43865</v>
      </c>
      <c r="BF848" s="4">
        <f>lambda!$C$1*BF847</f>
        <v>9.5266531699991648E-6</v>
      </c>
      <c r="BG848" s="12">
        <f t="shared" si="612"/>
        <v>3.0157126592576025E-10</v>
      </c>
      <c r="BH848" s="12">
        <f t="shared" si="613"/>
        <v>1.2448956858988993E-10</v>
      </c>
      <c r="BI848" s="12">
        <f t="shared" si="614"/>
        <v>2.2067795209399743E-15</v>
      </c>
      <c r="BJ848" s="12">
        <f t="shared" si="615"/>
        <v>2.6196298336677521E-10</v>
      </c>
      <c r="BK848" s="12">
        <f t="shared" si="616"/>
        <v>2.1665231051134091E-9</v>
      </c>
      <c r="BL848" s="12">
        <f t="shared" si="617"/>
        <v>1.6258335527168723E-9</v>
      </c>
      <c r="BM848" s="12">
        <f t="shared" si="618"/>
        <v>1.6628125310182757E-9</v>
      </c>
      <c r="BN848" s="12">
        <f t="shared" si="619"/>
        <v>8.4165304891217036E-10</v>
      </c>
      <c r="BO848" s="12">
        <f t="shared" si="620"/>
        <v>9.4418620443659237E-10</v>
      </c>
    </row>
    <row r="849" spans="1:67" x14ac:dyDescent="0.25">
      <c r="A849" s="1">
        <v>43864</v>
      </c>
      <c r="B849" s="33">
        <v>4.99</v>
      </c>
      <c r="C849" s="33">
        <v>5.0999999999999996</v>
      </c>
      <c r="D849" s="33">
        <v>5.2</v>
      </c>
      <c r="E849" s="33">
        <v>5.28</v>
      </c>
      <c r="F849" s="33">
        <v>5.52</v>
      </c>
      <c r="G849" s="33">
        <v>5.69</v>
      </c>
      <c r="H849" s="33">
        <v>5.96</v>
      </c>
      <c r="I849" s="33">
        <v>6.17</v>
      </c>
      <c r="J849" s="33">
        <v>6.37</v>
      </c>
      <c r="K849" s="33">
        <v>6.54</v>
      </c>
      <c r="L849" s="33">
        <v>6.62</v>
      </c>
      <c r="M849" s="33">
        <v>6.71</v>
      </c>
      <c r="O849" s="1">
        <f t="shared" si="592"/>
        <v>43864</v>
      </c>
      <c r="P849" s="6">
        <f t="shared" si="593"/>
        <v>5.1113074961874894</v>
      </c>
      <c r="Q849" s="6">
        <f t="shared" si="594"/>
        <v>5.2942461033173238</v>
      </c>
      <c r="R849" s="6">
        <f t="shared" si="595"/>
        <v>5.4096319896549616</v>
      </c>
      <c r="S849" s="6">
        <f t="shared" si="596"/>
        <v>5.7605471124619889</v>
      </c>
      <c r="T849" s="6">
        <f t="shared" si="597"/>
        <v>6.0308220864281115</v>
      </c>
      <c r="U849" s="6">
        <f t="shared" si="598"/>
        <v>6.5689423235662625</v>
      </c>
      <c r="V849" s="6">
        <f t="shared" si="599"/>
        <v>6.9210598255078253</v>
      </c>
      <c r="W849" s="6">
        <f t="shared" si="600"/>
        <v>7.3163920694966942</v>
      </c>
      <c r="X849" s="6">
        <f t="shared" si="601"/>
        <v>7.8951557106900569</v>
      </c>
      <c r="AC849" s="1">
        <f t="shared" si="602"/>
        <v>43864</v>
      </c>
      <c r="AD849" s="9">
        <f t="shared" si="603"/>
        <v>3.7740235873480422E-3</v>
      </c>
      <c r="AE849" s="9">
        <f t="shared" si="604"/>
        <v>3.6384305541716636E-3</v>
      </c>
      <c r="AF849" s="9">
        <f t="shared" si="605"/>
        <v>-3.5617163229866603E-3</v>
      </c>
      <c r="AG849" s="9">
        <f t="shared" si="606"/>
        <v>1.7374456854790618E-3</v>
      </c>
      <c r="AH849" s="9">
        <f t="shared" si="607"/>
        <v>6.6703499801426822E-3</v>
      </c>
      <c r="AI849" s="9">
        <f t="shared" si="608"/>
        <v>-8.2514658932952042E-4</v>
      </c>
      <c r="AJ849" s="9">
        <f t="shared" si="609"/>
        <v>1.5427160801472206E-3</v>
      </c>
      <c r="AK849" s="9">
        <f t="shared" si="581"/>
        <v>1.5611617941320773E-3</v>
      </c>
      <c r="AL849" s="9">
        <f t="shared" si="582"/>
        <v>1.6539136475024236E-3</v>
      </c>
      <c r="AQ849" s="1">
        <f t="shared" si="610"/>
        <v>43864</v>
      </c>
      <c r="AR849" s="12">
        <f t="shared" si="583"/>
        <v>1.4243254037859385E-5</v>
      </c>
      <c r="AS849" s="12">
        <f t="shared" si="584"/>
        <v>1.323817689752992E-5</v>
      </c>
      <c r="AT849" s="12">
        <f t="shared" si="585"/>
        <v>1.2685823165429617E-5</v>
      </c>
      <c r="AU849" s="12">
        <f t="shared" si="586"/>
        <v>3.0187175099898066E-6</v>
      </c>
      <c r="AV849" s="12">
        <f t="shared" si="587"/>
        <v>4.4493568857589481E-5</v>
      </c>
      <c r="AW849" s="12">
        <f t="shared" si="588"/>
        <v>6.8086689388214023E-7</v>
      </c>
      <c r="AX849" s="12">
        <f t="shared" si="589"/>
        <v>2.3799729039448057E-6</v>
      </c>
      <c r="AY849" s="12">
        <f t="shared" si="590"/>
        <v>2.4372261474576864E-6</v>
      </c>
      <c r="AZ849" s="12">
        <f t="shared" si="591"/>
        <v>2.7354303533947711E-6</v>
      </c>
      <c r="BE849" s="1">
        <f t="shared" si="611"/>
        <v>43864</v>
      </c>
      <c r="BF849" s="4">
        <f>lambda!$C$1*BF848</f>
        <v>9.4510448115071083E-6</v>
      </c>
      <c r="BG849" s="12">
        <f t="shared" si="612"/>
        <v>1.3461363217348861E-10</v>
      </c>
      <c r="BH849" s="12">
        <f t="shared" si="613"/>
        <v>1.2511460308121342E-10</v>
      </c>
      <c r="BI849" s="12">
        <f t="shared" si="614"/>
        <v>1.1989428320733027E-10</v>
      </c>
      <c r="BJ849" s="12">
        <f t="shared" si="615"/>
        <v>2.853003446019482E-11</v>
      </c>
      <c r="BK849" s="12">
        <f t="shared" si="616"/>
        <v>4.2051071309695531E-10</v>
      </c>
      <c r="BL849" s="12">
        <f t="shared" si="617"/>
        <v>6.4349035247517626E-12</v>
      </c>
      <c r="BM849" s="12">
        <f t="shared" si="618"/>
        <v>2.2493230565355061E-11</v>
      </c>
      <c r="BN849" s="12">
        <f t="shared" si="619"/>
        <v>2.3034333535399425E-11</v>
      </c>
      <c r="BO849" s="12">
        <f t="shared" si="620"/>
        <v>2.5852674848690707E-11</v>
      </c>
    </row>
    <row r="850" spans="1:67" x14ac:dyDescent="0.25">
      <c r="A850" s="1">
        <v>43861</v>
      </c>
      <c r="B850" s="33">
        <v>4.97</v>
      </c>
      <c r="C850" s="33">
        <v>5.08</v>
      </c>
      <c r="D850" s="33">
        <v>5.18</v>
      </c>
      <c r="E850" s="33">
        <v>5.27</v>
      </c>
      <c r="F850" s="33">
        <v>5.51</v>
      </c>
      <c r="G850" s="33">
        <v>5.67</v>
      </c>
      <c r="H850" s="33">
        <v>5.95</v>
      </c>
      <c r="I850" s="33">
        <v>6.16</v>
      </c>
      <c r="J850" s="33">
        <v>6.36</v>
      </c>
      <c r="K850" s="33">
        <v>6.53</v>
      </c>
      <c r="L850" s="33">
        <v>6.62</v>
      </c>
      <c r="M850" s="33">
        <v>6.7</v>
      </c>
      <c r="O850" s="1">
        <f t="shared" si="592"/>
        <v>43861</v>
      </c>
      <c r="P850" s="6">
        <f t="shared" si="593"/>
        <v>5.0920536562109042</v>
      </c>
      <c r="Q850" s="6">
        <f t="shared" si="594"/>
        <v>5.2750183571549591</v>
      </c>
      <c r="R850" s="6">
        <f t="shared" si="595"/>
        <v>5.4289339178050788</v>
      </c>
      <c r="S850" s="6">
        <f t="shared" si="596"/>
        <v>5.7505471644343054</v>
      </c>
      <c r="T850" s="6">
        <f t="shared" si="597"/>
        <v>5.9907282610270673</v>
      </c>
      <c r="U850" s="6">
        <f t="shared" si="598"/>
        <v>6.5743649008229488</v>
      </c>
      <c r="V850" s="6">
        <f t="shared" si="599"/>
        <v>6.9103908269571583</v>
      </c>
      <c r="W850" s="6">
        <f t="shared" si="600"/>
        <v>7.3049789089400479</v>
      </c>
      <c r="X850" s="6">
        <f t="shared" si="601"/>
        <v>7.8821085972845726</v>
      </c>
      <c r="AC850" s="1">
        <f t="shared" si="602"/>
        <v>43861</v>
      </c>
      <c r="AD850" s="9">
        <f t="shared" si="603"/>
        <v>-5.6517438365845602E-3</v>
      </c>
      <c r="AE850" s="9">
        <f t="shared" si="604"/>
        <v>-1.8110509544715244E-3</v>
      </c>
      <c r="AF850" s="9">
        <f t="shared" si="605"/>
        <v>1.7878214880798673E-3</v>
      </c>
      <c r="AG850" s="9">
        <f t="shared" si="606"/>
        <v>3.4992579340852132E-3</v>
      </c>
      <c r="AH850" s="9">
        <f t="shared" si="607"/>
        <v>1.0094755442717875E-2</v>
      </c>
      <c r="AI850" s="9">
        <f t="shared" si="608"/>
        <v>7.3218277718094405E-3</v>
      </c>
      <c r="AJ850" s="9">
        <f t="shared" si="609"/>
        <v>-7.9917257194123061E-4</v>
      </c>
      <c r="AK850" s="9">
        <f t="shared" si="581"/>
        <v>-2.1046000005428608E-3</v>
      </c>
      <c r="AL850" s="9">
        <f t="shared" si="582"/>
        <v>-1.3223928561000896E-2</v>
      </c>
      <c r="AQ850" s="1">
        <f t="shared" si="610"/>
        <v>43861</v>
      </c>
      <c r="AR850" s="12">
        <f t="shared" si="583"/>
        <v>3.1942208394371563E-5</v>
      </c>
      <c r="AS850" s="12">
        <f t="shared" si="584"/>
        <v>3.2799055596922195E-6</v>
      </c>
      <c r="AT850" s="12">
        <f t="shared" si="585"/>
        <v>3.1963056732401109E-6</v>
      </c>
      <c r="AU850" s="12">
        <f t="shared" si="586"/>
        <v>1.2244806089258314E-5</v>
      </c>
      <c r="AV850" s="12">
        <f t="shared" si="587"/>
        <v>1.0190408744828216E-4</v>
      </c>
      <c r="AW850" s="12">
        <f t="shared" si="588"/>
        <v>5.3609161920039999E-5</v>
      </c>
      <c r="AX850" s="12">
        <f t="shared" si="589"/>
        <v>6.3867679974316144E-7</v>
      </c>
      <c r="AY850" s="12">
        <f t="shared" si="590"/>
        <v>4.4293411622850098E-6</v>
      </c>
      <c r="AZ850" s="12">
        <f t="shared" si="591"/>
        <v>1.7487228658645524E-4</v>
      </c>
      <c r="BE850" s="1">
        <f t="shared" si="611"/>
        <v>43861</v>
      </c>
      <c r="BF850" s="4">
        <f>lambda!$C$1*BF849</f>
        <v>9.37603651935229E-6</v>
      </c>
      <c r="BG850" s="12">
        <f t="shared" si="612"/>
        <v>2.9949131241438905E-10</v>
      </c>
      <c r="BH850" s="12">
        <f t="shared" si="613"/>
        <v>3.0752514307700862E-11</v>
      </c>
      <c r="BI850" s="12">
        <f t="shared" si="614"/>
        <v>2.996867871931219E-11</v>
      </c>
      <c r="BJ850" s="12">
        <f t="shared" si="615"/>
        <v>1.1480774906527325E-10</v>
      </c>
      <c r="BK850" s="12">
        <f t="shared" si="616"/>
        <v>9.5545644538636274E-10</v>
      </c>
      <c r="BL850" s="12">
        <f t="shared" si="617"/>
        <v>5.0264145993416513E-10</v>
      </c>
      <c r="BM850" s="12">
        <f t="shared" si="618"/>
        <v>5.9882569984549313E-12</v>
      </c>
      <c r="BN850" s="12">
        <f t="shared" si="619"/>
        <v>4.1529664494254573E-11</v>
      </c>
      <c r="BO850" s="12">
        <f t="shared" si="620"/>
        <v>1.6396089452572439E-9</v>
      </c>
    </row>
    <row r="851" spans="1:67" x14ac:dyDescent="0.25">
      <c r="A851" s="1">
        <v>43860</v>
      </c>
      <c r="B851" s="33">
        <v>5.0199999999999996</v>
      </c>
      <c r="C851" s="33">
        <v>5.12</v>
      </c>
      <c r="D851" s="33">
        <v>5.21</v>
      </c>
      <c r="E851" s="33">
        <v>5.29</v>
      </c>
      <c r="F851" s="33">
        <v>5.51</v>
      </c>
      <c r="G851" s="33">
        <v>5.65</v>
      </c>
      <c r="H851" s="33">
        <v>5.92</v>
      </c>
      <c r="I851" s="33">
        <v>6.14</v>
      </c>
      <c r="J851" s="33">
        <v>6.35</v>
      </c>
      <c r="K851" s="33">
        <v>6.55</v>
      </c>
      <c r="L851" s="33">
        <v>6.66</v>
      </c>
      <c r="M851" s="33">
        <v>6.77</v>
      </c>
      <c r="O851" s="1">
        <f t="shared" si="592"/>
        <v>43860</v>
      </c>
      <c r="P851" s="6">
        <f t="shared" si="593"/>
        <v>5.1209141182249063</v>
      </c>
      <c r="Q851" s="6">
        <f t="shared" si="594"/>
        <v>5.2845803401912583</v>
      </c>
      <c r="R851" s="6">
        <f t="shared" si="595"/>
        <v>5.4192366241873735</v>
      </c>
      <c r="S851" s="6">
        <f t="shared" si="596"/>
        <v>5.7304596827808751</v>
      </c>
      <c r="T851" s="6">
        <f t="shared" si="597"/>
        <v>5.9305575396361832</v>
      </c>
      <c r="U851" s="6">
        <f t="shared" si="598"/>
        <v>6.5264043271007317</v>
      </c>
      <c r="V851" s="6">
        <f t="shared" si="599"/>
        <v>6.9159156291085822</v>
      </c>
      <c r="W851" s="6">
        <f t="shared" si="600"/>
        <v>7.3203691570331202</v>
      </c>
      <c r="X851" s="6">
        <f t="shared" si="601"/>
        <v>7.9870332674259403</v>
      </c>
      <c r="AC851" s="1">
        <f t="shared" si="602"/>
        <v>43860</v>
      </c>
      <c r="AD851" s="9">
        <f t="shared" si="603"/>
        <v>-2.0448482940507346E-2</v>
      </c>
      <c r="AE851" s="9">
        <f t="shared" si="604"/>
        <v>-9.0302815434526867E-3</v>
      </c>
      <c r="AF851" s="9">
        <f t="shared" si="605"/>
        <v>1.8134432669677056E-3</v>
      </c>
      <c r="AG851" s="9">
        <f t="shared" si="606"/>
        <v>7.0428058399745761E-3</v>
      </c>
      <c r="AH851" s="9">
        <f t="shared" si="607"/>
        <v>6.7927059407645318E-3</v>
      </c>
      <c r="AI851" s="9">
        <f t="shared" si="608"/>
        <v>1.2334464542413217E-2</v>
      </c>
      <c r="AJ851" s="9">
        <f t="shared" si="609"/>
        <v>1.0102717817581663E-2</v>
      </c>
      <c r="AK851" s="9">
        <f t="shared" si="581"/>
        <v>1.0153252143456136E-3</v>
      </c>
      <c r="AL851" s="9">
        <f t="shared" si="582"/>
        <v>-4.9439548744199908E-3</v>
      </c>
      <c r="AQ851" s="1">
        <f t="shared" si="610"/>
        <v>43860</v>
      </c>
      <c r="AR851" s="12">
        <f t="shared" si="583"/>
        <v>4.1814045456821998E-4</v>
      </c>
      <c r="AS851" s="12">
        <f t="shared" si="584"/>
        <v>8.1545984754022242E-5</v>
      </c>
      <c r="AT851" s="12">
        <f t="shared" si="585"/>
        <v>3.2885764825105052E-6</v>
      </c>
      <c r="AU851" s="12">
        <f t="shared" si="586"/>
        <v>4.9601114099579992E-5</v>
      </c>
      <c r="AV851" s="12">
        <f t="shared" si="587"/>
        <v>4.6140853997697763E-5</v>
      </c>
      <c r="AW851" s="12">
        <f t="shared" si="588"/>
        <v>1.5213901554804888E-4</v>
      </c>
      <c r="AX851" s="12">
        <f t="shared" si="589"/>
        <v>1.0206490730168199E-4</v>
      </c>
      <c r="AY851" s="12">
        <f t="shared" si="590"/>
        <v>1.0308852908859661E-6</v>
      </c>
      <c r="AZ851" s="12">
        <f t="shared" si="591"/>
        <v>2.4442689800301186E-5</v>
      </c>
      <c r="BE851" s="1">
        <f t="shared" si="611"/>
        <v>43860</v>
      </c>
      <c r="BF851" s="4">
        <f>lambda!$C$1*BF850</f>
        <v>9.3016235311034633E-6</v>
      </c>
      <c r="BG851" s="12">
        <f t="shared" si="612"/>
        <v>3.8893850915180541E-9</v>
      </c>
      <c r="BH851" s="12">
        <f t="shared" si="613"/>
        <v>7.5851005065501756E-10</v>
      </c>
      <c r="BI851" s="12">
        <f t="shared" si="614"/>
        <v>3.0589100393553173E-11</v>
      </c>
      <c r="BJ851" s="12">
        <f t="shared" si="615"/>
        <v>4.6137089007760103E-10</v>
      </c>
      <c r="BK851" s="12">
        <f t="shared" si="616"/>
        <v>4.291848532901948E-10</v>
      </c>
      <c r="BL851" s="12">
        <f t="shared" si="617"/>
        <v>1.4151398470206471E-9</v>
      </c>
      <c r="BM851" s="12">
        <f t="shared" si="618"/>
        <v>9.493693434572189E-10</v>
      </c>
      <c r="BN851" s="12">
        <f t="shared" si="619"/>
        <v>9.5889068795733419E-12</v>
      </c>
      <c r="BO851" s="12">
        <f t="shared" si="620"/>
        <v>2.2735669860994414E-10</v>
      </c>
    </row>
    <row r="852" spans="1:67" x14ac:dyDescent="0.25">
      <c r="A852" s="1">
        <v>43859</v>
      </c>
      <c r="B852" s="33">
        <v>5.19</v>
      </c>
      <c r="C852" s="33">
        <v>5.26</v>
      </c>
      <c r="D852" s="33">
        <v>5.32</v>
      </c>
      <c r="E852" s="33">
        <v>5.37</v>
      </c>
      <c r="F852" s="33">
        <v>5.53</v>
      </c>
      <c r="G852" s="33">
        <v>5.65</v>
      </c>
      <c r="H852" s="33">
        <v>5.89</v>
      </c>
      <c r="I852" s="33">
        <v>6.1</v>
      </c>
      <c r="J852" s="33">
        <v>6.32</v>
      </c>
      <c r="K852" s="33">
        <v>6.54</v>
      </c>
      <c r="L852" s="33">
        <v>6.66</v>
      </c>
      <c r="M852" s="33">
        <v>6.79</v>
      </c>
      <c r="O852" s="1">
        <f t="shared" si="592"/>
        <v>43859</v>
      </c>
      <c r="P852" s="6">
        <f t="shared" si="593"/>
        <v>5.2267070089401457</v>
      </c>
      <c r="Q852" s="6">
        <f t="shared" si="594"/>
        <v>5.3325177067023333</v>
      </c>
      <c r="R852" s="6">
        <f t="shared" si="595"/>
        <v>5.4094180514222323</v>
      </c>
      <c r="S852" s="6">
        <f t="shared" si="596"/>
        <v>5.6902429534022581</v>
      </c>
      <c r="T852" s="6">
        <f t="shared" si="597"/>
        <v>5.8904095174310056</v>
      </c>
      <c r="U852" s="6">
        <f t="shared" si="598"/>
        <v>6.4463990497911849</v>
      </c>
      <c r="V852" s="6">
        <f t="shared" si="599"/>
        <v>6.8463978356590127</v>
      </c>
      <c r="W852" s="6">
        <f t="shared" si="600"/>
        <v>7.3129403736034151</v>
      </c>
      <c r="X852" s="6">
        <f t="shared" si="601"/>
        <v>8.0266185728314809</v>
      </c>
      <c r="AC852" s="1">
        <f t="shared" si="602"/>
        <v>43859</v>
      </c>
      <c r="AD852" s="9">
        <f t="shared" si="603"/>
        <v>-3.6710525267385861E-3</v>
      </c>
      <c r="AE852" s="9">
        <f t="shared" si="604"/>
        <v>-5.3915859645426341E-3</v>
      </c>
      <c r="AF852" s="9">
        <f t="shared" si="605"/>
        <v>-5.312124852043157E-3</v>
      </c>
      <c r="AG852" s="9">
        <f t="shared" si="606"/>
        <v>-1.7506799125997043E-3</v>
      </c>
      <c r="AH852" s="9">
        <f t="shared" si="607"/>
        <v>-3.3895853491026405E-3</v>
      </c>
      <c r="AI852" s="9">
        <f t="shared" si="608"/>
        <v>8.3822774199393893E-4</v>
      </c>
      <c r="AJ852" s="9">
        <f t="shared" si="609"/>
        <v>-1.5562495510016521E-3</v>
      </c>
      <c r="AK852" s="9">
        <f t="shared" si="581"/>
        <v>3.6723565833123948E-3</v>
      </c>
      <c r="AL852" s="9">
        <f t="shared" si="582"/>
        <v>0</v>
      </c>
      <c r="AQ852" s="1">
        <f t="shared" si="610"/>
        <v>43859</v>
      </c>
      <c r="AR852" s="12">
        <f t="shared" si="583"/>
        <v>1.3476626654073756E-5</v>
      </c>
      <c r="AS852" s="12">
        <f t="shared" si="584"/>
        <v>2.9069199213053127E-5</v>
      </c>
      <c r="AT852" s="12">
        <f t="shared" si="585"/>
        <v>2.8218670443694532E-5</v>
      </c>
      <c r="AU852" s="12">
        <f t="shared" si="586"/>
        <v>3.0648801563801087E-6</v>
      </c>
      <c r="AV852" s="12">
        <f t="shared" si="587"/>
        <v>1.1489288838851269E-5</v>
      </c>
      <c r="AW852" s="12">
        <f t="shared" si="588"/>
        <v>7.0262574744825742E-7</v>
      </c>
      <c r="AX852" s="12">
        <f t="shared" si="589"/>
        <v>2.4219126649928436E-6</v>
      </c>
      <c r="AY852" s="12">
        <f t="shared" si="590"/>
        <v>1.3486202874997886E-5</v>
      </c>
      <c r="AZ852" s="12">
        <f t="shared" si="591"/>
        <v>0</v>
      </c>
      <c r="BE852" s="1">
        <f t="shared" si="611"/>
        <v>43859</v>
      </c>
      <c r="BF852" s="4">
        <f>lambda!$C$1*BF851</f>
        <v>9.2278011221264515E-6</v>
      </c>
      <c r="BG852" s="12">
        <f t="shared" si="612"/>
        <v>1.2435963056094106E-10</v>
      </c>
      <c r="BH852" s="12">
        <f t="shared" si="613"/>
        <v>2.6824478911752901E-10</v>
      </c>
      <c r="BI852" s="12">
        <f t="shared" si="614"/>
        <v>2.6039627878524094E-10</v>
      </c>
      <c r="BJ852" s="12">
        <f t="shared" si="615"/>
        <v>2.8282104546227462E-11</v>
      </c>
      <c r="BK852" s="12">
        <f t="shared" si="616"/>
        <v>1.0602087243958665E-10</v>
      </c>
      <c r="BL852" s="12">
        <f t="shared" si="617"/>
        <v>6.4836906607379661E-12</v>
      </c>
      <c r="BM852" s="12">
        <f t="shared" si="618"/>
        <v>2.2348928407713227E-11</v>
      </c>
      <c r="BN852" s="12">
        <f t="shared" si="619"/>
        <v>1.2444799802313047E-10</v>
      </c>
      <c r="BO852" s="12">
        <f t="shared" si="620"/>
        <v>0</v>
      </c>
    </row>
    <row r="853" spans="1:67" x14ac:dyDescent="0.25">
      <c r="A853" s="1">
        <v>43858</v>
      </c>
      <c r="B853" s="33">
        <v>5.23</v>
      </c>
      <c r="C853" s="33">
        <v>5.29</v>
      </c>
      <c r="D853" s="33">
        <v>5.35</v>
      </c>
      <c r="E853" s="33">
        <v>5.4</v>
      </c>
      <c r="F853" s="33">
        <v>5.55</v>
      </c>
      <c r="G853" s="33">
        <v>5.67</v>
      </c>
      <c r="H853" s="33">
        <v>5.9</v>
      </c>
      <c r="I853" s="33">
        <v>6.11</v>
      </c>
      <c r="J853" s="33">
        <v>6.32</v>
      </c>
      <c r="K853" s="33">
        <v>6.54</v>
      </c>
      <c r="L853" s="33">
        <v>6.67</v>
      </c>
      <c r="M853" s="33">
        <v>6.8</v>
      </c>
      <c r="O853" s="1">
        <f t="shared" si="592"/>
        <v>43858</v>
      </c>
      <c r="P853" s="6">
        <f t="shared" si="593"/>
        <v>5.2459297872380795</v>
      </c>
      <c r="Q853" s="6">
        <f t="shared" si="594"/>
        <v>5.3613460798166201</v>
      </c>
      <c r="R853" s="6">
        <f t="shared" si="595"/>
        <v>5.4382300141068818</v>
      </c>
      <c r="S853" s="6">
        <f t="shared" si="596"/>
        <v>5.7002134724857934</v>
      </c>
      <c r="T853" s="6">
        <f t="shared" si="597"/>
        <v>5.910409439804698</v>
      </c>
      <c r="U853" s="6">
        <f t="shared" si="598"/>
        <v>6.4409977633420157</v>
      </c>
      <c r="V853" s="6">
        <f t="shared" si="599"/>
        <v>6.857060834208017</v>
      </c>
      <c r="W853" s="6">
        <f t="shared" si="600"/>
        <v>7.2861339004695411</v>
      </c>
      <c r="X853" s="6">
        <f t="shared" si="601"/>
        <v>8.0266185728314809</v>
      </c>
      <c r="AC853" s="1">
        <f t="shared" si="602"/>
        <v>43858</v>
      </c>
      <c r="AD853" s="9">
        <f t="shared" si="603"/>
        <v>-2.5322616511811526E-2</v>
      </c>
      <c r="AE853" s="9">
        <f t="shared" si="604"/>
        <v>-1.0677180230597825E-2</v>
      </c>
      <c r="AF853" s="9">
        <f t="shared" si="605"/>
        <v>-3.5041283943459379E-3</v>
      </c>
      <c r="AG853" s="9">
        <f t="shared" si="606"/>
        <v>8.8398606650020705E-3</v>
      </c>
      <c r="AH853" s="9">
        <f t="shared" si="607"/>
        <v>1.5383592870945815E-2</v>
      </c>
      <c r="AI853" s="9">
        <f t="shared" si="608"/>
        <v>-6.6056233767176759E-3</v>
      </c>
      <c r="AJ853" s="9">
        <f t="shared" si="609"/>
        <v>-7.0026762374734413E-3</v>
      </c>
      <c r="AK853" s="9">
        <f t="shared" si="581"/>
        <v>-8.3449377690849313E-3</v>
      </c>
      <c r="AL853" s="9">
        <f t="shared" si="582"/>
        <v>1.9877967664858825E-5</v>
      </c>
      <c r="AQ853" s="1">
        <f t="shared" si="610"/>
        <v>43858</v>
      </c>
      <c r="AR853" s="12">
        <f t="shared" si="583"/>
        <v>6.4123490700426973E-4</v>
      </c>
      <c r="AS853" s="12">
        <f t="shared" si="584"/>
        <v>1.1400217767666903E-4</v>
      </c>
      <c r="AT853" s="12">
        <f t="shared" si="585"/>
        <v>1.2278915804061441E-5</v>
      </c>
      <c r="AU853" s="12">
        <f t="shared" si="586"/>
        <v>7.8143136576650855E-5</v>
      </c>
      <c r="AV853" s="12">
        <f t="shared" si="587"/>
        <v>2.3665492961901492E-4</v>
      </c>
      <c r="AW853" s="12">
        <f t="shared" si="588"/>
        <v>4.3634260195039033E-5</v>
      </c>
      <c r="AX853" s="12">
        <f t="shared" si="589"/>
        <v>4.903747448687519E-5</v>
      </c>
      <c r="AY853" s="12">
        <f t="shared" si="590"/>
        <v>6.9637986369900198E-5</v>
      </c>
      <c r="AZ853" s="12">
        <f t="shared" si="591"/>
        <v>3.95133598485173E-10</v>
      </c>
      <c r="BE853" s="1">
        <f t="shared" si="611"/>
        <v>43858</v>
      </c>
      <c r="BF853" s="4">
        <f>lambda!$C$1*BF852</f>
        <v>9.1545646052841777E-6</v>
      </c>
      <c r="BG853" s="12">
        <f t="shared" si="612"/>
        <v>5.8702263833339791E-9</v>
      </c>
      <c r="BH853" s="12">
        <f t="shared" si="613"/>
        <v>1.0436403006841522E-9</v>
      </c>
      <c r="BI853" s="12">
        <f t="shared" si="614"/>
        <v>1.1240812801112538E-10</v>
      </c>
      <c r="BJ853" s="12">
        <f t="shared" si="615"/>
        <v>7.1536639225049533E-10</v>
      </c>
      <c r="BK853" s="12">
        <f t="shared" si="616"/>
        <v>2.1664728423562522E-9</v>
      </c>
      <c r="BL853" s="12">
        <f t="shared" si="617"/>
        <v>3.9945265395926461E-10</v>
      </c>
      <c r="BM853" s="12">
        <f t="shared" si="618"/>
        <v>4.489167282700735E-10</v>
      </c>
      <c r="BN853" s="12">
        <f t="shared" si="619"/>
        <v>6.3750544520515039E-10</v>
      </c>
      <c r="BO853" s="12">
        <f t="shared" si="620"/>
        <v>3.6172760550509346E-15</v>
      </c>
    </row>
    <row r="854" spans="1:67" x14ac:dyDescent="0.25">
      <c r="A854" s="1">
        <v>43857</v>
      </c>
      <c r="B854" s="33">
        <v>5.45</v>
      </c>
      <c r="C854" s="33">
        <v>5.47</v>
      </c>
      <c r="D854" s="33">
        <v>5.49</v>
      </c>
      <c r="E854" s="33">
        <v>5.51</v>
      </c>
      <c r="F854" s="33">
        <v>5.58</v>
      </c>
      <c r="G854" s="33">
        <v>5.66</v>
      </c>
      <c r="H854" s="33">
        <v>5.91</v>
      </c>
      <c r="I854" s="33">
        <v>6.13</v>
      </c>
      <c r="J854" s="33">
        <v>6.35</v>
      </c>
      <c r="K854" s="33">
        <v>6.56</v>
      </c>
      <c r="L854" s="33">
        <v>6.68</v>
      </c>
      <c r="M854" s="33">
        <v>6.8</v>
      </c>
      <c r="O854" s="1">
        <f t="shared" si="592"/>
        <v>43857</v>
      </c>
      <c r="P854" s="6">
        <f t="shared" si="593"/>
        <v>5.3804666794835754</v>
      </c>
      <c r="Q854" s="6">
        <f t="shared" si="594"/>
        <v>5.4188968313209962</v>
      </c>
      <c r="R854" s="6">
        <f t="shared" si="595"/>
        <v>5.45731969713108</v>
      </c>
      <c r="S854" s="6">
        <f t="shared" si="596"/>
        <v>5.6500464410956575</v>
      </c>
      <c r="T854" s="6">
        <f t="shared" si="597"/>
        <v>5.8201818985546661</v>
      </c>
      <c r="U854" s="6">
        <f t="shared" si="598"/>
        <v>6.4836854027511386</v>
      </c>
      <c r="V854" s="6">
        <f t="shared" si="599"/>
        <v>6.9052471307765817</v>
      </c>
      <c r="W854" s="6">
        <f t="shared" si="600"/>
        <v>7.3471906374595219</v>
      </c>
      <c r="X854" s="6">
        <f t="shared" si="601"/>
        <v>8.0264590215528155</v>
      </c>
      <c r="AC854" s="1">
        <f t="shared" si="602"/>
        <v>43857</v>
      </c>
      <c r="AD854" s="9">
        <f t="shared" si="603"/>
        <v>8.9673802451501455E-3</v>
      </c>
      <c r="AE854" s="9">
        <f t="shared" si="604"/>
        <v>7.1132471634978729E-3</v>
      </c>
      <c r="AF854" s="9">
        <f t="shared" si="605"/>
        <v>1.0614800011655972E-2</v>
      </c>
      <c r="AG854" s="9">
        <f t="shared" si="606"/>
        <v>3.5406790956470898E-3</v>
      </c>
      <c r="AH854" s="9">
        <f t="shared" si="607"/>
        <v>1.7113049649987962E-3</v>
      </c>
      <c r="AI854" s="9">
        <f t="shared" si="608"/>
        <v>1.7395380238833365E-2</v>
      </c>
      <c r="AJ854" s="9">
        <f t="shared" si="609"/>
        <v>2.0330751376100568E-2</v>
      </c>
      <c r="AK854" s="9">
        <f t="shared" si="581"/>
        <v>1.7778753632982567E-2</v>
      </c>
      <c r="AL854" s="9">
        <f t="shared" si="582"/>
        <v>1.4771237824840367E-2</v>
      </c>
      <c r="AQ854" s="1">
        <f t="shared" si="610"/>
        <v>43857</v>
      </c>
      <c r="AR854" s="12">
        <f t="shared" si="583"/>
        <v>8.0413908461109078E-5</v>
      </c>
      <c r="AS854" s="12">
        <f t="shared" si="584"/>
        <v>5.0598285209010535E-5</v>
      </c>
      <c r="AT854" s="12">
        <f t="shared" si="585"/>
        <v>1.1267397928745162E-4</v>
      </c>
      <c r="AU854" s="12">
        <f t="shared" si="586"/>
        <v>1.2536408458352294E-5</v>
      </c>
      <c r="AV854" s="12">
        <f t="shared" si="587"/>
        <v>2.9285646832295312E-6</v>
      </c>
      <c r="AW854" s="12">
        <f t="shared" si="588"/>
        <v>3.0259925365359435E-4</v>
      </c>
      <c r="AX854" s="12">
        <f t="shared" si="589"/>
        <v>4.1333945151681518E-4</v>
      </c>
      <c r="AY854" s="12">
        <f t="shared" si="590"/>
        <v>3.1608408074229084E-4</v>
      </c>
      <c r="AZ854" s="12">
        <f t="shared" si="591"/>
        <v>2.181894668779948E-4</v>
      </c>
      <c r="BE854" s="1">
        <f t="shared" si="611"/>
        <v>43857</v>
      </c>
      <c r="BF854" s="4">
        <f>lambda!$C$1*BF853</f>
        <v>9.0819093306390652E-6</v>
      </c>
      <c r="BG854" s="12">
        <f t="shared" si="612"/>
        <v>7.3031182556610225E-10</v>
      </c>
      <c r="BH854" s="12">
        <f t="shared" si="613"/>
        <v>4.5952903855404939E-10</v>
      </c>
      <c r="BI854" s="12">
        <f t="shared" si="614"/>
        <v>1.0232948638109396E-9</v>
      </c>
      <c r="BJ854" s="12">
        <f t="shared" si="615"/>
        <v>1.1385452495061219E-10</v>
      </c>
      <c r="BK854" s="12">
        <f t="shared" si="616"/>
        <v>2.6596958922002319E-11</v>
      </c>
      <c r="BL854" s="12">
        <f t="shared" si="617"/>
        <v>2.7481789852009956E-9</v>
      </c>
      <c r="BM854" s="12">
        <f t="shared" si="618"/>
        <v>3.7539114214517975E-9</v>
      </c>
      <c r="BN854" s="12">
        <f t="shared" si="619"/>
        <v>2.8706469621598831E-9</v>
      </c>
      <c r="BO854" s="12">
        <f t="shared" si="620"/>
        <v>1.9815769550864241E-9</v>
      </c>
    </row>
    <row r="855" spans="1:67" x14ac:dyDescent="0.25">
      <c r="A855" s="1">
        <v>43854</v>
      </c>
      <c r="B855" s="33">
        <v>5.36</v>
      </c>
      <c r="C855" s="33">
        <v>5.4</v>
      </c>
      <c r="D855" s="33">
        <v>5.43</v>
      </c>
      <c r="E855" s="33">
        <v>5.45</v>
      </c>
      <c r="F855" s="33">
        <v>5.54</v>
      </c>
      <c r="G855" s="33">
        <v>5.63</v>
      </c>
      <c r="H855" s="33">
        <v>5.85</v>
      </c>
      <c r="I855" s="33">
        <v>6.05</v>
      </c>
      <c r="J855" s="33">
        <v>6.26</v>
      </c>
      <c r="K855" s="33">
        <v>6.47</v>
      </c>
      <c r="L855" s="33">
        <v>6.58</v>
      </c>
      <c r="M855" s="33">
        <v>6.7</v>
      </c>
      <c r="O855" s="1">
        <f t="shared" si="592"/>
        <v>43854</v>
      </c>
      <c r="P855" s="6">
        <f t="shared" si="593"/>
        <v>5.3324336758525881</v>
      </c>
      <c r="Q855" s="6">
        <f t="shared" si="594"/>
        <v>5.3804876477673957</v>
      </c>
      <c r="R855" s="6">
        <f t="shared" si="595"/>
        <v>5.3996977039538763</v>
      </c>
      <c r="S855" s="6">
        <f t="shared" si="596"/>
        <v>5.6300768136557267</v>
      </c>
      <c r="T855" s="6">
        <f t="shared" si="597"/>
        <v>5.8102303099046626</v>
      </c>
      <c r="U855" s="6">
        <f t="shared" si="598"/>
        <v>6.371874545485734</v>
      </c>
      <c r="V855" s="6">
        <f t="shared" si="599"/>
        <v>6.7662757512825138</v>
      </c>
      <c r="W855" s="6">
        <f t="shared" si="600"/>
        <v>7.2177210593424777</v>
      </c>
      <c r="X855" s="6">
        <f t="shared" si="601"/>
        <v>7.9087696352853865</v>
      </c>
      <c r="AC855" s="1">
        <f t="shared" si="602"/>
        <v>43854</v>
      </c>
      <c r="AD855" s="9">
        <f t="shared" si="603"/>
        <v>3.6125161766899991E-3</v>
      </c>
      <c r="AE855" s="9">
        <f t="shared" si="604"/>
        <v>1.7872000757227151E-3</v>
      </c>
      <c r="AF855" s="9">
        <f t="shared" si="605"/>
        <v>-5.3270871257420221E-3</v>
      </c>
      <c r="AG855" s="9">
        <f t="shared" si="606"/>
        <v>-7.0862692901567286E-3</v>
      </c>
      <c r="AH855" s="9">
        <f t="shared" si="607"/>
        <v>-3.4362860302500097E-3</v>
      </c>
      <c r="AI855" s="9">
        <f t="shared" si="608"/>
        <v>8.4628775344146681E-4</v>
      </c>
      <c r="AJ855" s="9">
        <f t="shared" si="609"/>
        <v>3.9697074229226234E-3</v>
      </c>
      <c r="AK855" s="9">
        <f t="shared" si="581"/>
        <v>5.2990558975255621E-3</v>
      </c>
      <c r="AL855" s="9">
        <f t="shared" si="582"/>
        <v>6.6387981892268031E-3</v>
      </c>
      <c r="AQ855" s="1">
        <f t="shared" si="610"/>
        <v>43854</v>
      </c>
      <c r="AR855" s="12">
        <f t="shared" si="583"/>
        <v>1.3050273126846928E-5</v>
      </c>
      <c r="AS855" s="12">
        <f t="shared" si="584"/>
        <v>3.1940841106632783E-6</v>
      </c>
      <c r="AT855" s="12">
        <f t="shared" si="585"/>
        <v>2.83778572452464E-5</v>
      </c>
      <c r="AU855" s="12">
        <f t="shared" si="586"/>
        <v>5.0215212452618343E-5</v>
      </c>
      <c r="AV855" s="12">
        <f t="shared" si="587"/>
        <v>1.180806168169137E-5</v>
      </c>
      <c r="AW855" s="12">
        <f t="shared" si="588"/>
        <v>7.1620296162500493E-7</v>
      </c>
      <c r="AX855" s="12">
        <f t="shared" si="589"/>
        <v>1.5758577023606977E-5</v>
      </c>
      <c r="AY855" s="12">
        <f t="shared" si="590"/>
        <v>2.8079993405100442E-5</v>
      </c>
      <c r="AZ855" s="12">
        <f t="shared" si="591"/>
        <v>4.4073641397281081E-5</v>
      </c>
      <c r="BE855" s="1">
        <f t="shared" si="611"/>
        <v>43854</v>
      </c>
      <c r="BF855" s="4">
        <f>lambda!$C$1*BF854</f>
        <v>9.0098306851578022E-6</v>
      </c>
      <c r="BG855" s="12">
        <f t="shared" si="612"/>
        <v>1.1758075126795572E-10</v>
      </c>
      <c r="BH855" s="12">
        <f t="shared" si="613"/>
        <v>2.8778157031228975E-11</v>
      </c>
      <c r="BI855" s="12">
        <f t="shared" si="614"/>
        <v>2.5567968898724866E-10</v>
      </c>
      <c r="BJ855" s="12">
        <f t="shared" si="615"/>
        <v>4.5243056201731895E-10</v>
      </c>
      <c r="BK855" s="12">
        <f t="shared" si="616"/>
        <v>1.0638863647193895E-10</v>
      </c>
      <c r="BL855" s="12">
        <f t="shared" si="617"/>
        <v>6.4528674204498655E-12</v>
      </c>
      <c r="BM855" s="12">
        <f t="shared" si="618"/>
        <v>1.4198211082171685E-10</v>
      </c>
      <c r="BN855" s="12">
        <f t="shared" si="619"/>
        <v>2.529959862203027E-10</v>
      </c>
      <c r="BO855" s="12">
        <f t="shared" si="620"/>
        <v>3.9709604666786429E-10</v>
      </c>
    </row>
    <row r="856" spans="1:67" x14ac:dyDescent="0.25">
      <c r="A856" s="1">
        <v>43853</v>
      </c>
      <c r="B856" s="33">
        <v>5.36</v>
      </c>
      <c r="C856" s="33">
        <v>5.39</v>
      </c>
      <c r="D856" s="33">
        <v>5.42</v>
      </c>
      <c r="E856" s="33">
        <v>5.45</v>
      </c>
      <c r="F856" s="33">
        <v>5.56</v>
      </c>
      <c r="G856" s="33">
        <v>5.65</v>
      </c>
      <c r="H856" s="33">
        <v>5.86</v>
      </c>
      <c r="I856" s="33">
        <v>6.05</v>
      </c>
      <c r="J856" s="33">
        <v>6.25</v>
      </c>
      <c r="K856" s="33">
        <v>6.45</v>
      </c>
      <c r="L856" s="33">
        <v>6.56</v>
      </c>
      <c r="M856" s="33">
        <v>6.67</v>
      </c>
      <c r="O856" s="1">
        <f t="shared" si="592"/>
        <v>43853</v>
      </c>
      <c r="P856" s="6">
        <f t="shared" si="593"/>
        <v>5.3132049259342118</v>
      </c>
      <c r="Q856" s="6">
        <f t="shared" si="594"/>
        <v>5.3708802275841627</v>
      </c>
      <c r="R856" s="6">
        <f t="shared" si="595"/>
        <v>5.4285391162287588</v>
      </c>
      <c r="S856" s="6">
        <f t="shared" si="596"/>
        <v>5.6701147463252832</v>
      </c>
      <c r="T856" s="6">
        <f t="shared" si="597"/>
        <v>5.8302302662563754</v>
      </c>
      <c r="U856" s="6">
        <f t="shared" si="598"/>
        <v>6.3664843872255901</v>
      </c>
      <c r="V856" s="6">
        <f t="shared" si="599"/>
        <v>6.7394688591696061</v>
      </c>
      <c r="W856" s="6">
        <f t="shared" si="600"/>
        <v>7.1795751100166045</v>
      </c>
      <c r="X856" s="6">
        <f t="shared" si="601"/>
        <v>7.8564388088502302</v>
      </c>
      <c r="AC856" s="1">
        <f t="shared" si="602"/>
        <v>43853</v>
      </c>
      <c r="AD856" s="9">
        <f t="shared" si="603"/>
        <v>1.8121314430461001E-3</v>
      </c>
      <c r="AE856" s="9">
        <f t="shared" si="604"/>
        <v>3.5869509590366658E-3</v>
      </c>
      <c r="AF856" s="9">
        <f t="shared" si="605"/>
        <v>7.1076700288645262E-3</v>
      </c>
      <c r="AG856" s="9">
        <f t="shared" si="606"/>
        <v>-1.7659215749150075E-3</v>
      </c>
      <c r="AH856" s="9">
        <f t="shared" si="607"/>
        <v>-1.5349105712148071E-2</v>
      </c>
      <c r="AI856" s="9">
        <f t="shared" si="608"/>
        <v>-4.9913826415639503E-3</v>
      </c>
      <c r="AJ856" s="9">
        <f t="shared" si="609"/>
        <v>6.3888533381771355E-3</v>
      </c>
      <c r="AK856" s="9">
        <f t="shared" si="581"/>
        <v>3.7301646115761623E-3</v>
      </c>
      <c r="AL856" s="9">
        <f t="shared" si="582"/>
        <v>5.0054873361083012E-3</v>
      </c>
      <c r="AQ856" s="1">
        <f t="shared" si="610"/>
        <v>43853</v>
      </c>
      <c r="AR856" s="12">
        <f t="shared" si="583"/>
        <v>3.2838203668763409E-6</v>
      </c>
      <c r="AS856" s="12">
        <f t="shared" si="584"/>
        <v>1.2866217182534057E-5</v>
      </c>
      <c r="AT856" s="12">
        <f t="shared" si="585"/>
        <v>5.0518973239219053E-5</v>
      </c>
      <c r="AU856" s="12">
        <f t="shared" si="586"/>
        <v>3.1184790087503005E-6</v>
      </c>
      <c r="AV856" s="12">
        <f t="shared" si="587"/>
        <v>2.3559504616269656E-4</v>
      </c>
      <c r="AW856" s="12">
        <f t="shared" si="588"/>
        <v>2.4913900674505918E-5</v>
      </c>
      <c r="AX856" s="12">
        <f t="shared" si="589"/>
        <v>4.081744697673713E-5</v>
      </c>
      <c r="AY856" s="12">
        <f t="shared" si="590"/>
        <v>1.3914128029455142E-5</v>
      </c>
      <c r="AZ856" s="12">
        <f t="shared" si="591"/>
        <v>2.5054903471940579E-5</v>
      </c>
      <c r="BE856" s="1">
        <f t="shared" si="611"/>
        <v>43853</v>
      </c>
      <c r="BF856" s="4">
        <f>lambda!$C$1*BF855</f>
        <v>8.9383240924184548E-6</v>
      </c>
      <c r="BG856" s="12">
        <f t="shared" si="612"/>
        <v>2.9351850700425209E-11</v>
      </c>
      <c r="BH856" s="12">
        <f t="shared" si="613"/>
        <v>1.1500241902093246E-10</v>
      </c>
      <c r="BI856" s="12">
        <f t="shared" si="614"/>
        <v>4.5155495562835483E-10</v>
      </c>
      <c r="BJ856" s="12">
        <f t="shared" si="615"/>
        <v>2.7873976055614032E-11</v>
      </c>
      <c r="BK856" s="12">
        <f t="shared" si="616"/>
        <v>2.1058248771704685E-9</v>
      </c>
      <c r="BL856" s="12">
        <f t="shared" si="617"/>
        <v>2.2268851863505664E-10</v>
      </c>
      <c r="BM856" s="12">
        <f t="shared" si="618"/>
        <v>3.6483956970318232E-10</v>
      </c>
      <c r="BN856" s="12">
        <f t="shared" si="619"/>
        <v>1.2436898579067381E-10</v>
      </c>
      <c r="BO856" s="12">
        <f t="shared" si="620"/>
        <v>2.2394884733646528E-10</v>
      </c>
    </row>
    <row r="857" spans="1:67" x14ac:dyDescent="0.25">
      <c r="A857" s="1">
        <v>43852</v>
      </c>
      <c r="B857" s="33">
        <v>5.39</v>
      </c>
      <c r="C857" s="33">
        <v>5.4</v>
      </c>
      <c r="D857" s="33">
        <v>5.42</v>
      </c>
      <c r="E857" s="33">
        <v>5.44</v>
      </c>
      <c r="F857" s="33">
        <v>5.56</v>
      </c>
      <c r="G857" s="33">
        <v>5.68</v>
      </c>
      <c r="H857" s="33">
        <v>5.89</v>
      </c>
      <c r="I857" s="33">
        <v>6.06</v>
      </c>
      <c r="J857" s="33">
        <v>6.25</v>
      </c>
      <c r="K857" s="33">
        <v>6.44</v>
      </c>
      <c r="L857" s="33">
        <v>6.54</v>
      </c>
      <c r="M857" s="33">
        <v>6.65</v>
      </c>
      <c r="O857" s="1">
        <f t="shared" si="592"/>
        <v>43852</v>
      </c>
      <c r="P857" s="6">
        <f t="shared" si="593"/>
        <v>5.3035854187626796</v>
      </c>
      <c r="Q857" s="6">
        <f t="shared" si="594"/>
        <v>5.3516496537822533</v>
      </c>
      <c r="R857" s="6">
        <f t="shared" si="595"/>
        <v>5.3900916492665374</v>
      </c>
      <c r="S857" s="6">
        <f t="shared" si="596"/>
        <v>5.6801365705614781</v>
      </c>
      <c r="T857" s="6">
        <f t="shared" si="597"/>
        <v>5.920409401002602</v>
      </c>
      <c r="U857" s="6">
        <f t="shared" si="598"/>
        <v>6.3983413859789229</v>
      </c>
      <c r="V857" s="6">
        <f t="shared" si="599"/>
        <v>6.6965486325587626</v>
      </c>
      <c r="W857" s="6">
        <f t="shared" si="600"/>
        <v>7.1528439997308766</v>
      </c>
      <c r="X857" s="6">
        <f t="shared" si="601"/>
        <v>7.8172117610336169</v>
      </c>
      <c r="AC857" s="1">
        <f t="shared" si="602"/>
        <v>43852</v>
      </c>
      <c r="AD857" s="9">
        <f t="shared" si="603"/>
        <v>5.4522887834767379E-3</v>
      </c>
      <c r="AE857" s="9">
        <f t="shared" si="604"/>
        <v>1.7946614337078198E-3</v>
      </c>
      <c r="AF857" s="9">
        <f t="shared" si="605"/>
        <v>-8.8821932561943592E-3</v>
      </c>
      <c r="AG857" s="9">
        <f t="shared" si="606"/>
        <v>1.7620703040353912E-3</v>
      </c>
      <c r="AH857" s="9">
        <f t="shared" si="607"/>
        <v>1.6904939064534038E-3</v>
      </c>
      <c r="AI857" s="9">
        <f t="shared" si="608"/>
        <v>-2.4995779218222134E-3</v>
      </c>
      <c r="AJ857" s="9">
        <f t="shared" si="609"/>
        <v>-5.5739610013081113E-3</v>
      </c>
      <c r="AK857" s="9">
        <f t="shared" si="581"/>
        <v>-1.5903638102313946E-3</v>
      </c>
      <c r="AL857" s="9">
        <f t="shared" si="582"/>
        <v>-1.6645262460034686E-3</v>
      </c>
      <c r="AQ857" s="1">
        <f t="shared" si="610"/>
        <v>43852</v>
      </c>
      <c r="AR857" s="12">
        <f t="shared" si="583"/>
        <v>2.9727452978426248E-5</v>
      </c>
      <c r="AS857" s="12">
        <f t="shared" si="584"/>
        <v>3.2208096616382071E-6</v>
      </c>
      <c r="AT857" s="12">
        <f t="shared" si="585"/>
        <v>7.8893357040384554E-5</v>
      </c>
      <c r="AU857" s="12">
        <f t="shared" si="586"/>
        <v>3.1048917563633757E-6</v>
      </c>
      <c r="AV857" s="12">
        <f t="shared" si="587"/>
        <v>2.8577696477560897E-6</v>
      </c>
      <c r="AW857" s="12">
        <f t="shared" si="588"/>
        <v>6.247889787261055E-6</v>
      </c>
      <c r="AX857" s="12">
        <f t="shared" si="589"/>
        <v>3.1069041244103724E-5</v>
      </c>
      <c r="AY857" s="12">
        <f t="shared" si="590"/>
        <v>2.5292570488937194E-6</v>
      </c>
      <c r="AZ857" s="12">
        <f t="shared" si="591"/>
        <v>2.7706476236343996E-6</v>
      </c>
      <c r="BE857" s="1">
        <f t="shared" si="611"/>
        <v>43852</v>
      </c>
      <c r="BF857" s="4">
        <f>lambda!$C$1*BF856</f>
        <v>8.8673850123198958E-6</v>
      </c>
      <c r="BG857" s="12">
        <f t="shared" si="612"/>
        <v>2.6360477099534136E-10</v>
      </c>
      <c r="BH857" s="12">
        <f t="shared" si="613"/>
        <v>2.8560159321145752E-11</v>
      </c>
      <c r="BI857" s="12">
        <f t="shared" si="614"/>
        <v>6.9957777179150836E-10</v>
      </c>
      <c r="BJ857" s="12">
        <f t="shared" si="615"/>
        <v>2.7532270625252195E-11</v>
      </c>
      <c r="BK857" s="12">
        <f t="shared" si="616"/>
        <v>2.5340943743175059E-11</v>
      </c>
      <c r="BL857" s="12">
        <f t="shared" si="617"/>
        <v>5.5402444258185222E-11</v>
      </c>
      <c r="BM857" s="12">
        <f t="shared" si="618"/>
        <v>2.7550115067511404E-10</v>
      </c>
      <c r="BN857" s="12">
        <f t="shared" si="619"/>
        <v>2.2427896047664616E-11</v>
      </c>
      <c r="BO857" s="12">
        <f t="shared" si="620"/>
        <v>2.4568399212235409E-11</v>
      </c>
    </row>
    <row r="858" spans="1:67" x14ac:dyDescent="0.25">
      <c r="A858" s="1">
        <v>43851</v>
      </c>
      <c r="B858" s="33">
        <v>5.34</v>
      </c>
      <c r="C858" s="33">
        <v>5.36</v>
      </c>
      <c r="D858" s="33">
        <v>5.39</v>
      </c>
      <c r="E858" s="33">
        <v>5.43</v>
      </c>
      <c r="F858" s="33">
        <v>5.55</v>
      </c>
      <c r="G858" s="33">
        <v>5.67</v>
      </c>
      <c r="H858" s="33">
        <v>5.89</v>
      </c>
      <c r="I858" s="33">
        <v>6.07</v>
      </c>
      <c r="J858" s="33">
        <v>6.26</v>
      </c>
      <c r="K858" s="33">
        <v>6.45</v>
      </c>
      <c r="L858" s="33">
        <v>6.55</v>
      </c>
      <c r="M858" s="33">
        <v>6.65</v>
      </c>
      <c r="O858" s="1">
        <f t="shared" si="592"/>
        <v>43851</v>
      </c>
      <c r="P858" s="6">
        <f t="shared" si="593"/>
        <v>5.2747474274400297</v>
      </c>
      <c r="Q858" s="6">
        <f t="shared" si="594"/>
        <v>5.3420538677110052</v>
      </c>
      <c r="R858" s="6">
        <f t="shared" si="595"/>
        <v>5.4381807370909918</v>
      </c>
      <c r="S858" s="6">
        <f t="shared" si="596"/>
        <v>5.6701365835151396</v>
      </c>
      <c r="T858" s="6">
        <f t="shared" si="597"/>
        <v>5.910409439804698</v>
      </c>
      <c r="U858" s="6">
        <f t="shared" si="598"/>
        <v>6.4143545435738192</v>
      </c>
      <c r="V858" s="6">
        <f t="shared" si="599"/>
        <v>6.7339791547045387</v>
      </c>
      <c r="W858" s="6">
        <f t="shared" si="600"/>
        <v>7.1642286744560524</v>
      </c>
      <c r="X858" s="6">
        <f t="shared" si="601"/>
        <v>7.8302345505611104</v>
      </c>
      <c r="AC858" s="1">
        <f t="shared" si="602"/>
        <v>43851</v>
      </c>
      <c r="AD858" s="9">
        <f t="shared" si="603"/>
        <v>0</v>
      </c>
      <c r="AE858" s="9">
        <f t="shared" si="604"/>
        <v>0</v>
      </c>
      <c r="AF858" s="9">
        <f t="shared" si="605"/>
        <v>7.0965437467417711E-3</v>
      </c>
      <c r="AG858" s="9">
        <f t="shared" si="606"/>
        <v>1.7651806768668613E-3</v>
      </c>
      <c r="AH858" s="9">
        <f t="shared" si="607"/>
        <v>1.6933565147548722E-3</v>
      </c>
      <c r="AI858" s="9">
        <f t="shared" si="608"/>
        <v>1.6572678070087611E-3</v>
      </c>
      <c r="AJ858" s="9">
        <f t="shared" si="609"/>
        <v>-3.9714300130093763E-3</v>
      </c>
      <c r="AK858" s="9">
        <f t="shared" si="581"/>
        <v>5.3316662791252998E-3</v>
      </c>
      <c r="AL858" s="9">
        <f t="shared" si="582"/>
        <v>1.6645262460034994E-3</v>
      </c>
      <c r="AQ858" s="1">
        <f t="shared" si="610"/>
        <v>43851</v>
      </c>
      <c r="AR858" s="12">
        <f t="shared" si="583"/>
        <v>0</v>
      </c>
      <c r="AS858" s="12">
        <f t="shared" si="584"/>
        <v>0</v>
      </c>
      <c r="AT858" s="12">
        <f t="shared" si="585"/>
        <v>5.0360933149419734E-5</v>
      </c>
      <c r="AU858" s="12">
        <f t="shared" si="586"/>
        <v>3.1158628219841504E-6</v>
      </c>
      <c r="AV858" s="12">
        <f t="shared" si="587"/>
        <v>2.8674562860627678E-6</v>
      </c>
      <c r="AW858" s="12">
        <f t="shared" si="588"/>
        <v>2.7465365841476281E-6</v>
      </c>
      <c r="AX858" s="12">
        <f t="shared" si="589"/>
        <v>1.5772256348231654E-5</v>
      </c>
      <c r="AY858" s="12">
        <f t="shared" si="590"/>
        <v>2.8426665311961819E-5</v>
      </c>
      <c r="AZ858" s="12">
        <f t="shared" si="591"/>
        <v>2.7706476236345021E-6</v>
      </c>
      <c r="BE858" s="1">
        <f t="shared" si="611"/>
        <v>43851</v>
      </c>
      <c r="BF858" s="4">
        <f>lambda!$C$1*BF857</f>
        <v>8.7970089407935475E-6</v>
      </c>
      <c r="BG858" s="12">
        <f t="shared" si="612"/>
        <v>0</v>
      </c>
      <c r="BH858" s="12">
        <f t="shared" si="613"/>
        <v>0</v>
      </c>
      <c r="BI858" s="12">
        <f t="shared" si="614"/>
        <v>4.4302557918215156E-10</v>
      </c>
      <c r="BJ858" s="12">
        <f t="shared" si="615"/>
        <v>2.7410273103280784E-11</v>
      </c>
      <c r="BK858" s="12">
        <f t="shared" si="616"/>
        <v>2.5225038585828827E-11</v>
      </c>
      <c r="BL858" s="12">
        <f t="shared" si="617"/>
        <v>2.4161306886963254E-11</v>
      </c>
      <c r="BM858" s="12">
        <f t="shared" si="618"/>
        <v>1.3874868011188166E-10</v>
      </c>
      <c r="BN858" s="12">
        <f t="shared" si="619"/>
        <v>2.5006962890627393E-10</v>
      </c>
      <c r="BO858" s="12">
        <f t="shared" si="620"/>
        <v>2.437341191690111E-11</v>
      </c>
    </row>
    <row r="859" spans="1:67" x14ac:dyDescent="0.25">
      <c r="A859" s="1">
        <v>43850</v>
      </c>
      <c r="B859" s="33">
        <v>5.34</v>
      </c>
      <c r="C859" s="33">
        <v>5.36</v>
      </c>
      <c r="D859" s="33">
        <v>5.39</v>
      </c>
      <c r="E859" s="33">
        <v>5.42</v>
      </c>
      <c r="F859" s="33">
        <v>5.54</v>
      </c>
      <c r="G859" s="33">
        <v>5.66</v>
      </c>
      <c r="H859" s="33">
        <v>5.88</v>
      </c>
      <c r="I859" s="33">
        <v>6.07</v>
      </c>
      <c r="J859" s="33">
        <v>6.25</v>
      </c>
      <c r="K859" s="33">
        <v>6.44</v>
      </c>
      <c r="L859" s="33">
        <v>6.54</v>
      </c>
      <c r="M859" s="33">
        <v>6.65</v>
      </c>
      <c r="O859" s="1">
        <f t="shared" si="592"/>
        <v>43850</v>
      </c>
      <c r="P859" s="6">
        <f t="shared" si="593"/>
        <v>5.2747474274400297</v>
      </c>
      <c r="Q859" s="6">
        <f t="shared" si="594"/>
        <v>5.3420538677110052</v>
      </c>
      <c r="R859" s="6">
        <f t="shared" si="595"/>
        <v>5.39972506216575</v>
      </c>
      <c r="S859" s="6">
        <f t="shared" si="596"/>
        <v>5.6601365964712214</v>
      </c>
      <c r="T859" s="6">
        <f t="shared" si="597"/>
        <v>5.9004094786141881</v>
      </c>
      <c r="U859" s="6">
        <f t="shared" si="598"/>
        <v>6.403733044051652</v>
      </c>
      <c r="V859" s="6">
        <f t="shared" si="599"/>
        <v>6.7607758570200627</v>
      </c>
      <c r="W859" s="6">
        <f t="shared" si="600"/>
        <v>7.1261330448526481</v>
      </c>
      <c r="X859" s="6">
        <f t="shared" si="601"/>
        <v>7.8172117610336169</v>
      </c>
      <c r="AC859" s="1">
        <f t="shared" si="602"/>
        <v>43850</v>
      </c>
      <c r="AD859" s="9">
        <f t="shared" si="603"/>
        <v>3.6515740233719501E-3</v>
      </c>
      <c r="AE859" s="9">
        <f t="shared" si="604"/>
        <v>-3.588432074606448E-6</v>
      </c>
      <c r="AF859" s="9">
        <f t="shared" si="605"/>
        <v>-3.5583552481955132E-3</v>
      </c>
      <c r="AG859" s="9">
        <f t="shared" si="606"/>
        <v>-8.8083795707927359E-3</v>
      </c>
      <c r="AH859" s="9">
        <f t="shared" si="607"/>
        <v>1.7073516755395587E-3</v>
      </c>
      <c r="AI859" s="9">
        <f t="shared" si="608"/>
        <v>2.5034942049869226E-3</v>
      </c>
      <c r="AJ859" s="9">
        <f t="shared" si="609"/>
        <v>5.5544363992075995E-3</v>
      </c>
      <c r="AK859" s="9">
        <f t="shared" si="581"/>
        <v>-3.7413024688939347E-3</v>
      </c>
      <c r="AL859" s="9">
        <f t="shared" si="582"/>
        <v>-5.0054873361083246E-3</v>
      </c>
      <c r="AQ859" s="1">
        <f t="shared" si="610"/>
        <v>43850</v>
      </c>
      <c r="AR859" s="12">
        <f t="shared" si="583"/>
        <v>1.3333992848164811E-5</v>
      </c>
      <c r="AS859" s="12">
        <f t="shared" si="584"/>
        <v>1.2876844754064337E-11</v>
      </c>
      <c r="AT859" s="12">
        <f t="shared" si="585"/>
        <v>1.2661892072360552E-5</v>
      </c>
      <c r="AU859" s="12">
        <f t="shared" si="586"/>
        <v>7.7587550663158817E-5</v>
      </c>
      <c r="AV859" s="12">
        <f t="shared" si="587"/>
        <v>2.9150497439677387E-6</v>
      </c>
      <c r="AW859" s="12">
        <f t="shared" si="588"/>
        <v>6.2674832344031035E-6</v>
      </c>
      <c r="AX859" s="12">
        <f t="shared" si="589"/>
        <v>3.0851763712842282E-5</v>
      </c>
      <c r="AY859" s="12">
        <f t="shared" si="590"/>
        <v>1.3997344163751851E-5</v>
      </c>
      <c r="AZ859" s="12">
        <f t="shared" si="591"/>
        <v>2.5054903471940813E-5</v>
      </c>
      <c r="BE859" s="1">
        <f t="shared" si="611"/>
        <v>43850</v>
      </c>
      <c r="BF859" s="4">
        <f>lambda!$C$1*BF858</f>
        <v>8.7271914095174081E-6</v>
      </c>
      <c r="BG859" s="12">
        <f t="shared" si="612"/>
        <v>1.163683078390705E-10</v>
      </c>
      <c r="BH859" s="12">
        <f t="shared" si="613"/>
        <v>1.1237868891935959E-16</v>
      </c>
      <c r="BI859" s="12">
        <f t="shared" si="614"/>
        <v>1.1050275572214159E-10</v>
      </c>
      <c r="BJ859" s="12">
        <f t="shared" si="615"/>
        <v>6.7712140563301629E-10</v>
      </c>
      <c r="BK859" s="12">
        <f t="shared" si="616"/>
        <v>2.5440197083871169E-11</v>
      </c>
      <c r="BL859" s="12">
        <f t="shared" si="617"/>
        <v>5.4697525842577147E-11</v>
      </c>
      <c r="BM859" s="12">
        <f t="shared" si="618"/>
        <v>2.6924924724317803E-10</v>
      </c>
      <c r="BN859" s="12">
        <f t="shared" si="619"/>
        <v>1.2215750174195378E-10</v>
      </c>
      <c r="BO859" s="12">
        <f t="shared" si="620"/>
        <v>2.1865893834660974E-10</v>
      </c>
    </row>
    <row r="860" spans="1:67" x14ac:dyDescent="0.25">
      <c r="A860" s="1">
        <v>43847</v>
      </c>
      <c r="B860" s="33">
        <v>5.3</v>
      </c>
      <c r="C860" s="33">
        <v>5.33</v>
      </c>
      <c r="D860" s="33">
        <v>5.37</v>
      </c>
      <c r="E860" s="33">
        <v>5.41</v>
      </c>
      <c r="F860" s="33">
        <v>5.56</v>
      </c>
      <c r="G860" s="33">
        <v>5.67</v>
      </c>
      <c r="H860" s="33">
        <v>5.88</v>
      </c>
      <c r="I860" s="33">
        <v>6.06</v>
      </c>
      <c r="J860" s="33">
        <v>6.25</v>
      </c>
      <c r="K860" s="33">
        <v>6.45</v>
      </c>
      <c r="L860" s="33">
        <v>6.56</v>
      </c>
      <c r="M860" s="33">
        <v>6.67</v>
      </c>
      <c r="O860" s="1">
        <f t="shared" si="592"/>
        <v>43847</v>
      </c>
      <c r="P860" s="6">
        <f t="shared" si="593"/>
        <v>5.2555214207107959</v>
      </c>
      <c r="Q860" s="6">
        <f t="shared" si="594"/>
        <v>5.3420730373428427</v>
      </c>
      <c r="R860" s="6">
        <f t="shared" si="595"/>
        <v>5.4189734281314905</v>
      </c>
      <c r="S860" s="6">
        <f t="shared" si="596"/>
        <v>5.7102134522341474</v>
      </c>
      <c r="T860" s="6">
        <f t="shared" si="597"/>
        <v>5.8903439997057605</v>
      </c>
      <c r="U860" s="6">
        <f t="shared" si="598"/>
        <v>6.3877213863943965</v>
      </c>
      <c r="V860" s="6">
        <f t="shared" si="599"/>
        <v>6.7233276556179611</v>
      </c>
      <c r="W860" s="6">
        <f t="shared" si="600"/>
        <v>7.1528439997308766</v>
      </c>
      <c r="X860" s="6">
        <f t="shared" si="601"/>
        <v>7.8564388088502302</v>
      </c>
      <c r="AC860" s="1">
        <f t="shared" si="602"/>
        <v>43847</v>
      </c>
      <c r="AD860" s="9">
        <f t="shared" si="603"/>
        <v>-1.2721976939395365E-2</v>
      </c>
      <c r="AE860" s="9">
        <f t="shared" si="604"/>
        <v>-5.3754770110765997E-3</v>
      </c>
      <c r="AF860" s="9">
        <f t="shared" si="605"/>
        <v>1.7861300203675962E-3</v>
      </c>
      <c r="AG860" s="9">
        <f t="shared" si="606"/>
        <v>1.7662753894757764E-3</v>
      </c>
      <c r="AH860" s="9">
        <f t="shared" si="607"/>
        <v>-8.4636406843416768E-3</v>
      </c>
      <c r="AI860" s="9">
        <f t="shared" si="608"/>
        <v>-4.9757638431424727E-3</v>
      </c>
      <c r="AJ860" s="9">
        <f t="shared" si="609"/>
        <v>-4.7419653042926916E-3</v>
      </c>
      <c r="AK860" s="9">
        <f t="shared" si="581"/>
        <v>-1.0057484184320302E-2</v>
      </c>
      <c r="AL860" s="9">
        <f t="shared" si="582"/>
        <v>-1.1581289056481139E-2</v>
      </c>
      <c r="AQ860" s="1">
        <f t="shared" si="610"/>
        <v>43847</v>
      </c>
      <c r="AR860" s="12">
        <f t="shared" si="583"/>
        <v>1.6184869724650746E-4</v>
      </c>
      <c r="AS860" s="12">
        <f t="shared" si="584"/>
        <v>2.8895753096613015E-5</v>
      </c>
      <c r="AT860" s="12">
        <f t="shared" si="585"/>
        <v>3.1902604496583498E-6</v>
      </c>
      <c r="AU860" s="12">
        <f t="shared" si="586"/>
        <v>3.1197287514678055E-6</v>
      </c>
      <c r="AV860" s="12">
        <f t="shared" si="587"/>
        <v>7.163321363364365E-5</v>
      </c>
      <c r="AW860" s="12">
        <f t="shared" si="588"/>
        <v>2.475822582272395E-5</v>
      </c>
      <c r="AX860" s="12">
        <f t="shared" si="589"/>
        <v>2.2486234947115678E-5</v>
      </c>
      <c r="AY860" s="12">
        <f t="shared" si="590"/>
        <v>1.0115298811785301E-4</v>
      </c>
      <c r="AZ860" s="12">
        <f t="shared" si="591"/>
        <v>1.341262562097698E-4</v>
      </c>
      <c r="BE860" s="1">
        <f t="shared" si="611"/>
        <v>43847</v>
      </c>
      <c r="BF860" s="4">
        <f>lambda!$C$1*BF859</f>
        <v>8.6579279856323498E-6</v>
      </c>
      <c r="BG860" s="12">
        <f t="shared" si="612"/>
        <v>1.4012743653286744E-9</v>
      </c>
      <c r="BH860" s="12">
        <f t="shared" si="613"/>
        <v>2.5017734940108845E-10</v>
      </c>
      <c r="BI860" s="12">
        <f t="shared" si="614"/>
        <v>2.7621045228553069E-11</v>
      </c>
      <c r="BJ860" s="12">
        <f t="shared" si="615"/>
        <v>2.7010386864914982E-11</v>
      </c>
      <c r="BK860" s="12">
        <f t="shared" si="616"/>
        <v>6.2019520501950412E-10</v>
      </c>
      <c r="BL860" s="12">
        <f t="shared" si="617"/>
        <v>2.1435493622516719E-10</v>
      </c>
      <c r="BM860" s="12">
        <f t="shared" si="618"/>
        <v>1.94684202840137E-10</v>
      </c>
      <c r="BN860" s="12">
        <f t="shared" si="619"/>
        <v>8.757752866558962E-10</v>
      </c>
      <c r="BO860" s="12">
        <f t="shared" si="620"/>
        <v>1.1612554672466607E-9</v>
      </c>
    </row>
    <row r="861" spans="1:67" x14ac:dyDescent="0.25">
      <c r="A861" s="1">
        <v>43846</v>
      </c>
      <c r="B861" s="33">
        <v>5.41</v>
      </c>
      <c r="C861" s="33">
        <v>5.42</v>
      </c>
      <c r="D861" s="33">
        <v>5.44</v>
      </c>
      <c r="E861" s="33">
        <v>5.46</v>
      </c>
      <c r="F861" s="33">
        <v>5.58</v>
      </c>
      <c r="G861" s="33">
        <v>5.7</v>
      </c>
      <c r="H861" s="33">
        <v>5.91</v>
      </c>
      <c r="I861" s="33">
        <v>6.09</v>
      </c>
      <c r="J861" s="33">
        <v>6.29</v>
      </c>
      <c r="K861" s="33">
        <v>6.5</v>
      </c>
      <c r="L861" s="33">
        <v>6.62</v>
      </c>
      <c r="M861" s="33">
        <v>6.75</v>
      </c>
      <c r="O861" s="1">
        <f t="shared" si="592"/>
        <v>43846</v>
      </c>
      <c r="P861" s="6">
        <f t="shared" si="593"/>
        <v>5.3228091519788023</v>
      </c>
      <c r="Q861" s="6">
        <f t="shared" si="594"/>
        <v>5.3708665482403717</v>
      </c>
      <c r="R861" s="6">
        <f t="shared" si="595"/>
        <v>5.4093030758361138</v>
      </c>
      <c r="S861" s="6">
        <f t="shared" si="596"/>
        <v>5.7001365446615049</v>
      </c>
      <c r="T861" s="6">
        <f t="shared" si="597"/>
        <v>5.9404093234204591</v>
      </c>
      <c r="U861" s="6">
        <f t="shared" si="598"/>
        <v>6.4195843851482026</v>
      </c>
      <c r="V861" s="6">
        <f t="shared" si="599"/>
        <v>6.755285152878276</v>
      </c>
      <c r="W861" s="6">
        <f t="shared" si="600"/>
        <v>7.2251465967765993</v>
      </c>
      <c r="X861" s="6">
        <f t="shared" si="601"/>
        <v>7.9479554148880514</v>
      </c>
      <c r="AC861" s="1">
        <f t="shared" si="602"/>
        <v>43846</v>
      </c>
      <c r="AD861" s="9">
        <f t="shared" si="603"/>
        <v>5.4317687945719248E-3</v>
      </c>
      <c r="AE861" s="9">
        <f t="shared" si="604"/>
        <v>1.7879803519923771E-3</v>
      </c>
      <c r="AF861" s="9">
        <f t="shared" si="605"/>
        <v>-1.7790596571227362E-3</v>
      </c>
      <c r="AG861" s="9">
        <f t="shared" si="606"/>
        <v>-3.5111729574715364E-3</v>
      </c>
      <c r="AH861" s="9">
        <f t="shared" si="607"/>
        <v>-5.049352792213249E-3</v>
      </c>
      <c r="AI861" s="9">
        <f t="shared" si="608"/>
        <v>-5.7882885713216904E-3</v>
      </c>
      <c r="AJ861" s="9">
        <f t="shared" si="609"/>
        <v>-3.1496015796794756E-3</v>
      </c>
      <c r="AK861" s="9">
        <f t="shared" si="581"/>
        <v>2.1278774327968476E-3</v>
      </c>
      <c r="AL861" s="9">
        <f t="shared" si="582"/>
        <v>3.3120471876186986E-3</v>
      </c>
      <c r="AQ861" s="1">
        <f t="shared" si="610"/>
        <v>43846</v>
      </c>
      <c r="AR861" s="12">
        <f t="shared" si="583"/>
        <v>2.950411223768534E-5</v>
      </c>
      <c r="AS861" s="12">
        <f t="shared" si="584"/>
        <v>3.1968737391107847E-6</v>
      </c>
      <c r="AT861" s="12">
        <f t="shared" si="585"/>
        <v>3.1650532636016674E-6</v>
      </c>
      <c r="AU861" s="12">
        <f t="shared" si="586"/>
        <v>1.2328335537279417E-5</v>
      </c>
      <c r="AV861" s="12">
        <f t="shared" si="587"/>
        <v>2.5495963620231734E-5</v>
      </c>
      <c r="AW861" s="12">
        <f t="shared" si="588"/>
        <v>3.3504284584893299E-5</v>
      </c>
      <c r="AX861" s="12">
        <f t="shared" si="589"/>
        <v>9.9199901107194484E-6</v>
      </c>
      <c r="AY861" s="12">
        <f t="shared" si="590"/>
        <v>4.5278623690061025E-6</v>
      </c>
      <c r="AZ861" s="12">
        <f t="shared" si="591"/>
        <v>1.0969656573012931E-5</v>
      </c>
      <c r="BE861" s="1">
        <f t="shared" si="611"/>
        <v>43846</v>
      </c>
      <c r="BF861" s="4">
        <f>lambda!$C$1*BF860</f>
        <v>8.5892142714606653E-6</v>
      </c>
      <c r="BG861" s="12">
        <f t="shared" si="612"/>
        <v>2.5341714189870419E-10</v>
      </c>
      <c r="BH861" s="12">
        <f t="shared" si="613"/>
        <v>2.7458633544028172E-11</v>
      </c>
      <c r="BI861" s="12">
        <f t="shared" si="614"/>
        <v>2.7185320661660597E-11</v>
      </c>
      <c r="BJ861" s="12">
        <f t="shared" si="615"/>
        <v>1.0589071554015605E-10</v>
      </c>
      <c r="BK861" s="12">
        <f t="shared" si="616"/>
        <v>2.1899029459153633E-10</v>
      </c>
      <c r="BL861" s="12">
        <f t="shared" si="617"/>
        <v>2.877754793116451E-10</v>
      </c>
      <c r="BM861" s="12">
        <f t="shared" si="618"/>
        <v>8.5204920631740152E-11</v>
      </c>
      <c r="BN861" s="12">
        <f t="shared" si="619"/>
        <v>3.8890780079076914E-11</v>
      </c>
      <c r="BO861" s="12">
        <f t="shared" si="620"/>
        <v>9.4220730789944955E-11</v>
      </c>
    </row>
    <row r="862" spans="1:67" x14ac:dyDescent="0.25">
      <c r="A862" s="1">
        <v>43845</v>
      </c>
      <c r="B862" s="33">
        <v>5.36</v>
      </c>
      <c r="C862" s="33">
        <v>5.38</v>
      </c>
      <c r="D862" s="33">
        <v>5.41</v>
      </c>
      <c r="E862" s="33">
        <v>5.44</v>
      </c>
      <c r="F862" s="33">
        <v>5.58</v>
      </c>
      <c r="G862" s="33">
        <v>5.71</v>
      </c>
      <c r="H862" s="33">
        <v>5.93</v>
      </c>
      <c r="I862" s="33">
        <v>6.11</v>
      </c>
      <c r="J862" s="33">
        <v>6.3</v>
      </c>
      <c r="K862" s="33">
        <v>6.5</v>
      </c>
      <c r="L862" s="33">
        <v>6.63</v>
      </c>
      <c r="M862" s="33">
        <v>6.76</v>
      </c>
      <c r="O862" s="1">
        <f t="shared" si="592"/>
        <v>43845</v>
      </c>
      <c r="P862" s="6">
        <f t="shared" si="593"/>
        <v>5.2939752637279902</v>
      </c>
      <c r="Q862" s="6">
        <f t="shared" si="594"/>
        <v>5.3612721242557448</v>
      </c>
      <c r="R862" s="6">
        <f t="shared" si="595"/>
        <v>5.4189351141563868</v>
      </c>
      <c r="S862" s="6">
        <f t="shared" si="596"/>
        <v>5.720185887708662</v>
      </c>
      <c r="T862" s="6">
        <f t="shared" si="597"/>
        <v>5.9704804016751378</v>
      </c>
      <c r="U862" s="6">
        <f t="shared" si="598"/>
        <v>6.4568505416633837</v>
      </c>
      <c r="V862" s="6">
        <f t="shared" si="599"/>
        <v>6.7765951510526783</v>
      </c>
      <c r="W862" s="6">
        <f t="shared" si="600"/>
        <v>7.2097887160234686</v>
      </c>
      <c r="X862" s="6">
        <f t="shared" si="601"/>
        <v>7.9216749565918096</v>
      </c>
      <c r="AC862" s="1">
        <f t="shared" si="602"/>
        <v>43845</v>
      </c>
      <c r="AD862" s="9">
        <f t="shared" si="603"/>
        <v>-3.6244124228506074E-3</v>
      </c>
      <c r="AE862" s="9">
        <f t="shared" si="604"/>
        <v>2.5519376916967004E-6</v>
      </c>
      <c r="AF862" s="9">
        <f t="shared" si="605"/>
        <v>-3.5382158098813937E-3</v>
      </c>
      <c r="AG862" s="9">
        <f t="shared" si="606"/>
        <v>1.056065751611141E-2</v>
      </c>
      <c r="AH862" s="9">
        <f t="shared" si="607"/>
        <v>8.4217913798072148E-3</v>
      </c>
      <c r="AI862" s="9">
        <f t="shared" si="608"/>
        <v>9.1028683242907506E-3</v>
      </c>
      <c r="AJ862" s="9">
        <f t="shared" si="609"/>
        <v>1.1882521499081995E-2</v>
      </c>
      <c r="AK862" s="9">
        <f t="shared" si="581"/>
        <v>2.6143002924907035E-3</v>
      </c>
      <c r="AL862" s="9">
        <f t="shared" si="582"/>
        <v>1.6304436796357753E-3</v>
      </c>
      <c r="AQ862" s="1">
        <f t="shared" si="610"/>
        <v>43845</v>
      </c>
      <c r="AR862" s="12">
        <f t="shared" si="583"/>
        <v>1.313636541091381E-5</v>
      </c>
      <c r="AS862" s="12">
        <f t="shared" si="584"/>
        <v>6.5123859823022838E-12</v>
      </c>
      <c r="AT862" s="12">
        <f t="shared" si="585"/>
        <v>1.2518971117294646E-5</v>
      </c>
      <c r="AU862" s="12">
        <f t="shared" si="586"/>
        <v>1.1152748717260042E-4</v>
      </c>
      <c r="AV862" s="12">
        <f t="shared" si="587"/>
        <v>7.0926570044995113E-5</v>
      </c>
      <c r="AW862" s="12">
        <f t="shared" si="588"/>
        <v>8.2862211729375901E-5</v>
      </c>
      <c r="AX862" s="12">
        <f t="shared" si="589"/>
        <v>1.4119431717614581E-4</v>
      </c>
      <c r="AY862" s="12">
        <f t="shared" si="590"/>
        <v>6.8345660193169778E-6</v>
      </c>
      <c r="AZ862" s="12">
        <f t="shared" si="591"/>
        <v>2.6583465924642465E-6</v>
      </c>
      <c r="BE862" s="1">
        <f t="shared" si="611"/>
        <v>43845</v>
      </c>
      <c r="BF862" s="4">
        <f>lambda!$C$1*BF861</f>
        <v>8.5210459042268514E-6</v>
      </c>
      <c r="BG862" s="12">
        <f t="shared" si="612"/>
        <v>1.1193557268109441E-10</v>
      </c>
      <c r="BH862" s="12">
        <f t="shared" si="613"/>
        <v>5.5492339901241234E-17</v>
      </c>
      <c r="BI862" s="12">
        <f t="shared" si="614"/>
        <v>1.0667472756415779E-10</v>
      </c>
      <c r="BJ862" s="12">
        <f t="shared" si="615"/>
        <v>9.5033083778079951E-10</v>
      </c>
      <c r="BK862" s="12">
        <f t="shared" si="616"/>
        <v>6.0436855918276453E-10</v>
      </c>
      <c r="BL862" s="12">
        <f t="shared" si="617"/>
        <v>7.0607270987177666E-10</v>
      </c>
      <c r="BM862" s="12">
        <f t="shared" si="618"/>
        <v>1.2031232580739043E-9</v>
      </c>
      <c r="BN862" s="12">
        <f t="shared" si="619"/>
        <v>5.8237650786068946E-11</v>
      </c>
      <c r="BO862" s="12">
        <f t="shared" si="620"/>
        <v>2.2651893343732876E-11</v>
      </c>
    </row>
    <row r="863" spans="1:67" x14ac:dyDescent="0.25">
      <c r="A863" s="1">
        <v>43844</v>
      </c>
      <c r="B863" s="33">
        <v>5.4</v>
      </c>
      <c r="C863" s="33">
        <v>5.41</v>
      </c>
      <c r="D863" s="33">
        <v>5.43</v>
      </c>
      <c r="E863" s="33">
        <v>5.46</v>
      </c>
      <c r="F863" s="33">
        <v>5.56</v>
      </c>
      <c r="G863" s="33">
        <v>5.68</v>
      </c>
      <c r="H863" s="33">
        <v>5.89</v>
      </c>
      <c r="I863" s="33">
        <v>6.06</v>
      </c>
      <c r="J863" s="33">
        <v>6.26</v>
      </c>
      <c r="K863" s="33">
        <v>6.47</v>
      </c>
      <c r="L863" s="33">
        <v>6.6</v>
      </c>
      <c r="M863" s="33">
        <v>6.73</v>
      </c>
      <c r="O863" s="1">
        <f t="shared" si="592"/>
        <v>43844</v>
      </c>
      <c r="P863" s="6">
        <f t="shared" si="593"/>
        <v>5.3131976272840831</v>
      </c>
      <c r="Q863" s="6">
        <f t="shared" si="594"/>
        <v>5.3612584426407928</v>
      </c>
      <c r="R863" s="6">
        <f t="shared" si="595"/>
        <v>5.4381424358366459</v>
      </c>
      <c r="S863" s="6">
        <f t="shared" si="596"/>
        <v>5.6600948226815939</v>
      </c>
      <c r="T863" s="6">
        <f t="shared" si="597"/>
        <v>5.920409401002602</v>
      </c>
      <c r="U863" s="6">
        <f t="shared" si="598"/>
        <v>6.3983413859789229</v>
      </c>
      <c r="V863" s="6">
        <f t="shared" si="599"/>
        <v>6.6965486325587626</v>
      </c>
      <c r="W863" s="6">
        <f t="shared" si="600"/>
        <v>7.1909647797065999</v>
      </c>
      <c r="X863" s="6">
        <f t="shared" si="601"/>
        <v>7.9087696352853865</v>
      </c>
      <c r="AC863" s="1">
        <f t="shared" si="602"/>
        <v>43844</v>
      </c>
      <c r="AD863" s="9">
        <f t="shared" si="603"/>
        <v>-1.807869877964739E-3</v>
      </c>
      <c r="AE863" s="9">
        <f t="shared" si="604"/>
        <v>3.5931435362119421E-3</v>
      </c>
      <c r="AF863" s="9">
        <f t="shared" si="605"/>
        <v>1.7831950491322152E-2</v>
      </c>
      <c r="AG863" s="9">
        <f t="shared" si="606"/>
        <v>5.3175595068466648E-3</v>
      </c>
      <c r="AH863" s="9">
        <f t="shared" si="607"/>
        <v>1.3626117692933908E-2</v>
      </c>
      <c r="AI863" s="9">
        <f t="shared" si="608"/>
        <v>1.0856769794783441E-2</v>
      </c>
      <c r="AJ863" s="9">
        <f t="shared" si="609"/>
        <v>1.3625020745399945E-2</v>
      </c>
      <c r="AK863" s="9">
        <f t="shared" si="581"/>
        <v>2.0289339996384066E-2</v>
      </c>
      <c r="AL863" s="9">
        <f t="shared" si="582"/>
        <v>1.3273134321837528E-2</v>
      </c>
      <c r="AQ863" s="1">
        <f t="shared" si="610"/>
        <v>43844</v>
      </c>
      <c r="AR863" s="12">
        <f t="shared" si="583"/>
        <v>3.2683934956522405E-6</v>
      </c>
      <c r="AS863" s="12">
        <f t="shared" si="584"/>
        <v>1.291068047182166E-5</v>
      </c>
      <c r="AT863" s="12">
        <f t="shared" si="585"/>
        <v>3.1797845832496436E-4</v>
      </c>
      <c r="AU863" s="12">
        <f t="shared" si="586"/>
        <v>2.8276439108855344E-5</v>
      </c>
      <c r="AV863" s="12">
        <f t="shared" si="587"/>
        <v>1.856710833816865E-4</v>
      </c>
      <c r="AW863" s="12">
        <f t="shared" si="588"/>
        <v>1.1786945037692208E-4</v>
      </c>
      <c r="AX863" s="12">
        <f t="shared" si="589"/>
        <v>1.8564119031257885E-4</v>
      </c>
      <c r="AY863" s="12">
        <f t="shared" si="590"/>
        <v>4.1165731748887016E-4</v>
      </c>
      <c r="AZ863" s="12">
        <f t="shared" si="591"/>
        <v>1.7617609472554138E-4</v>
      </c>
      <c r="BE863" s="1">
        <f t="shared" si="611"/>
        <v>43844</v>
      </c>
      <c r="BF863" s="4">
        <f>lambda!$C$1*BF862</f>
        <v>8.453418555780606E-6</v>
      </c>
      <c r="BG863" s="12">
        <f t="shared" si="612"/>
        <v>2.7629098223739288E-11</v>
      </c>
      <c r="BH863" s="12">
        <f t="shared" si="613"/>
        <v>1.0913938586825152E-10</v>
      </c>
      <c r="BI863" s="12">
        <f t="shared" si="614"/>
        <v>2.6880049999427638E-9</v>
      </c>
      <c r="BJ863" s="12">
        <f t="shared" si="615"/>
        <v>2.3903257505419821E-10</v>
      </c>
      <c r="BK863" s="12">
        <f t="shared" si="616"/>
        <v>1.5695553815306367E-9</v>
      </c>
      <c r="BL863" s="12">
        <f t="shared" si="617"/>
        <v>9.9639979897593441E-10</v>
      </c>
      <c r="BM863" s="12">
        <f t="shared" si="618"/>
        <v>1.5693026829055529E-9</v>
      </c>
      <c r="BN863" s="12">
        <f t="shared" si="619"/>
        <v>3.4799116062832833E-9</v>
      </c>
      <c r="BO863" s="12">
        <f t="shared" si="620"/>
        <v>1.4892902682378533E-9</v>
      </c>
    </row>
    <row r="864" spans="1:67" x14ac:dyDescent="0.25">
      <c r="A864" s="1">
        <v>43843</v>
      </c>
      <c r="B864" s="33">
        <v>5.47</v>
      </c>
      <c r="C864" s="33">
        <v>5.45</v>
      </c>
      <c r="D864" s="33">
        <v>5.45</v>
      </c>
      <c r="E864" s="33">
        <v>5.45</v>
      </c>
      <c r="F864" s="33">
        <v>5.54</v>
      </c>
      <c r="G864" s="33">
        <v>5.64</v>
      </c>
      <c r="H864" s="33">
        <v>5.84</v>
      </c>
      <c r="I864" s="33">
        <v>6</v>
      </c>
      <c r="J864" s="33">
        <v>6.18</v>
      </c>
      <c r="K864" s="33">
        <v>6.39</v>
      </c>
      <c r="L864" s="33">
        <v>6.52</v>
      </c>
      <c r="M864" s="33">
        <v>6.66</v>
      </c>
      <c r="O864" s="1">
        <f t="shared" si="592"/>
        <v>43843</v>
      </c>
      <c r="P864" s="6">
        <f t="shared" si="593"/>
        <v>5.322811885275236</v>
      </c>
      <c r="Q864" s="6">
        <f t="shared" si="594"/>
        <v>5.3420292388548063</v>
      </c>
      <c r="R864" s="6">
        <f t="shared" si="595"/>
        <v>5.3420292388548063</v>
      </c>
      <c r="S864" s="6">
        <f t="shared" si="596"/>
        <v>5.6300768136557267</v>
      </c>
      <c r="T864" s="6">
        <f t="shared" si="597"/>
        <v>5.8402843421933026</v>
      </c>
      <c r="U864" s="6">
        <f t="shared" si="598"/>
        <v>6.3292517900301881</v>
      </c>
      <c r="V864" s="6">
        <f t="shared" si="599"/>
        <v>6.6059267827341621</v>
      </c>
      <c r="W864" s="6">
        <f t="shared" si="600"/>
        <v>7.0465349974652591</v>
      </c>
      <c r="X864" s="6">
        <f t="shared" si="601"/>
        <v>7.8044890695479427</v>
      </c>
      <c r="AC864" s="1">
        <f t="shared" si="602"/>
        <v>43843</v>
      </c>
      <c r="AD864" s="9">
        <f t="shared" si="603"/>
        <v>-5.4011019001903608E-3</v>
      </c>
      <c r="AE864" s="9">
        <f t="shared" si="604"/>
        <v>-7.1693563876766174E-3</v>
      </c>
      <c r="AF864" s="9">
        <f t="shared" si="605"/>
        <v>-1.0734345186985008E-2</v>
      </c>
      <c r="AG864" s="9">
        <f t="shared" si="606"/>
        <v>-5.3143738885895533E-3</v>
      </c>
      <c r="AH864" s="9">
        <f t="shared" si="607"/>
        <v>-1.5313758653190793E-2</v>
      </c>
      <c r="AI864" s="9">
        <f t="shared" si="608"/>
        <v>-1.2515354959756003E-2</v>
      </c>
      <c r="AJ864" s="9">
        <f t="shared" si="609"/>
        <v>-1.5213979721692382E-2</v>
      </c>
      <c r="AK864" s="9">
        <f t="shared" si="581"/>
        <v>-1.6564397347582638E-2</v>
      </c>
      <c r="AL864" s="9">
        <f t="shared" si="582"/>
        <v>-1.8235665851708834E-2</v>
      </c>
      <c r="AQ864" s="1">
        <f t="shared" si="610"/>
        <v>43843</v>
      </c>
      <c r="AR864" s="12">
        <f t="shared" si="583"/>
        <v>2.9171901736239927E-5</v>
      </c>
      <c r="AS864" s="12">
        <f t="shared" si="584"/>
        <v>5.1399671013519516E-5</v>
      </c>
      <c r="AT864" s="12">
        <f t="shared" si="585"/>
        <v>1.1522616659334822E-4</v>
      </c>
      <c r="AU864" s="12">
        <f t="shared" si="586"/>
        <v>2.8242569827722451E-5</v>
      </c>
      <c r="AV864" s="12">
        <f t="shared" si="587"/>
        <v>2.345112040881759E-4</v>
      </c>
      <c r="AW864" s="12">
        <f t="shared" si="588"/>
        <v>1.5663410976868918E-4</v>
      </c>
      <c r="AX864" s="12">
        <f t="shared" si="589"/>
        <v>2.3146517897206702E-4</v>
      </c>
      <c r="AY864" s="12">
        <f t="shared" si="590"/>
        <v>2.7437925948860275E-4</v>
      </c>
      <c r="AZ864" s="12">
        <f t="shared" si="591"/>
        <v>3.3253950905517965E-4</v>
      </c>
      <c r="BE864" s="1">
        <f t="shared" si="611"/>
        <v>43843</v>
      </c>
      <c r="BF864" s="4">
        <f>lambda!$C$1*BF863</f>
        <v>8.3863279323220298E-6</v>
      </c>
      <c r="BG864" s="12">
        <f t="shared" si="612"/>
        <v>2.4464513436958241E-10</v>
      </c>
      <c r="BH864" s="12">
        <f t="shared" si="613"/>
        <v>4.3105449673284168E-10</v>
      </c>
      <c r="BI864" s="12">
        <f t="shared" si="614"/>
        <v>9.6632441943618777E-10</v>
      </c>
      <c r="BJ864" s="12">
        <f t="shared" si="615"/>
        <v>2.3685145222678418E-10</v>
      </c>
      <c r="BK864" s="12">
        <f t="shared" si="616"/>
        <v>1.9666878612871418E-9</v>
      </c>
      <c r="BL864" s="12">
        <f t="shared" si="617"/>
        <v>1.313585009907553E-9</v>
      </c>
      <c r="BM864" s="12">
        <f t="shared" si="618"/>
        <v>1.9411428957733634E-9</v>
      </c>
      <c r="BN864" s="12">
        <f t="shared" si="619"/>
        <v>2.3010344478991036E-9</v>
      </c>
      <c r="BO864" s="12">
        <f t="shared" si="620"/>
        <v>2.7887853733901076E-9</v>
      </c>
    </row>
    <row r="865" spans="1:67" x14ac:dyDescent="0.25">
      <c r="A865" s="1">
        <v>43840</v>
      </c>
      <c r="B865" s="33">
        <v>5.46</v>
      </c>
      <c r="C865" s="33">
        <v>5.46</v>
      </c>
      <c r="D865" s="33">
        <v>5.47</v>
      </c>
      <c r="E865" s="33">
        <v>5.48</v>
      </c>
      <c r="F865" s="33">
        <v>5.57</v>
      </c>
      <c r="G865" s="33">
        <v>5.69</v>
      </c>
      <c r="H865" s="33">
        <v>5.9</v>
      </c>
      <c r="I865" s="33">
        <v>6.07</v>
      </c>
      <c r="J865" s="33">
        <v>6.26</v>
      </c>
      <c r="K865" s="33">
        <v>6.48</v>
      </c>
      <c r="L865" s="33">
        <v>6.61</v>
      </c>
      <c r="M865" s="33">
        <v>6.75</v>
      </c>
      <c r="O865" s="1">
        <f t="shared" si="592"/>
        <v>43840</v>
      </c>
      <c r="P865" s="6">
        <f t="shared" si="593"/>
        <v>5.3516387129021403</v>
      </c>
      <c r="Q865" s="6">
        <f t="shared" si="594"/>
        <v>5.3804657682550605</v>
      </c>
      <c r="R865" s="6">
        <f t="shared" si="595"/>
        <v>5.3996812996800259</v>
      </c>
      <c r="S865" s="6">
        <f t="shared" si="596"/>
        <v>5.6600767918089101</v>
      </c>
      <c r="T865" s="6">
        <f t="shared" si="597"/>
        <v>5.9304093622078558</v>
      </c>
      <c r="U865" s="6">
        <f t="shared" si="598"/>
        <v>6.408962385563532</v>
      </c>
      <c r="V865" s="6">
        <f t="shared" si="599"/>
        <v>6.7071976317895636</v>
      </c>
      <c r="W865" s="6">
        <f t="shared" si="600"/>
        <v>7.1642286744560524</v>
      </c>
      <c r="X865" s="6">
        <f t="shared" si="601"/>
        <v>7.9481146987770881</v>
      </c>
      <c r="AC865" s="1">
        <f t="shared" si="602"/>
        <v>43840</v>
      </c>
      <c r="AD865" s="9">
        <f t="shared" si="603"/>
        <v>-5.3722983259057956E-3</v>
      </c>
      <c r="AE865" s="9">
        <f t="shared" si="604"/>
        <v>-7.1173136270331035E-3</v>
      </c>
      <c r="AF865" s="9">
        <f t="shared" si="605"/>
        <v>-1.763477419655804E-2</v>
      </c>
      <c r="AG865" s="9">
        <f t="shared" si="606"/>
        <v>-1.4041727939052697E-2</v>
      </c>
      <c r="AH865" s="9">
        <f t="shared" si="607"/>
        <v>-2.0057075339888219E-2</v>
      </c>
      <c r="AI865" s="9">
        <f t="shared" si="608"/>
        <v>-2.9472168879310243E-2</v>
      </c>
      <c r="AJ865" s="9">
        <f t="shared" si="609"/>
        <v>-2.9793746278406308E-2</v>
      </c>
      <c r="AK865" s="9">
        <f t="shared" si="581"/>
        <v>-3.2423679349351912E-2</v>
      </c>
      <c r="AL865" s="9">
        <f t="shared" si="582"/>
        <v>-1.1402703415514113E-2</v>
      </c>
      <c r="AQ865" s="1">
        <f t="shared" si="610"/>
        <v>43840</v>
      </c>
      <c r="AR865" s="12">
        <f t="shared" si="583"/>
        <v>2.8861589302530212E-5</v>
      </c>
      <c r="AS865" s="12">
        <f t="shared" si="584"/>
        <v>5.0656153265551113E-5</v>
      </c>
      <c r="AT865" s="12">
        <f t="shared" si="585"/>
        <v>3.1098526096358923E-4</v>
      </c>
      <c r="AU865" s="12">
        <f t="shared" si="586"/>
        <v>1.9717012351437311E-4</v>
      </c>
      <c r="AV865" s="12">
        <f t="shared" si="587"/>
        <v>4.0228627118995213E-4</v>
      </c>
      <c r="AW865" s="12">
        <f t="shared" si="588"/>
        <v>8.6860873845058311E-4</v>
      </c>
      <c r="AX865" s="12">
        <f t="shared" si="589"/>
        <v>8.8766731730204973E-4</v>
      </c>
      <c r="AY865" s="12">
        <f t="shared" si="590"/>
        <v>1.0512949825495896E-3</v>
      </c>
      <c r="AZ865" s="12">
        <f t="shared" si="591"/>
        <v>1.3002164518217721E-4</v>
      </c>
      <c r="BE865" s="1">
        <f t="shared" si="611"/>
        <v>43840</v>
      </c>
      <c r="BF865" s="4">
        <f>lambda!$C$1*BF864</f>
        <v>8.3197697741289974E-6</v>
      </c>
      <c r="BG865" s="12">
        <f t="shared" si="612"/>
        <v>2.4012177831251568E-10</v>
      </c>
      <c r="BH865" s="12">
        <f t="shared" si="613"/>
        <v>4.2144753281237803E-10</v>
      </c>
      <c r="BI865" s="12">
        <f t="shared" si="614"/>
        <v>2.5873257743644882E-9</v>
      </c>
      <c r="BJ865" s="12">
        <f t="shared" si="615"/>
        <v>1.6404100339761625E-9</v>
      </c>
      <c r="BK865" s="12">
        <f t="shared" si="616"/>
        <v>3.3469291595932245E-9</v>
      </c>
      <c r="BL865" s="12">
        <f t="shared" si="617"/>
        <v>7.226624727705481E-9</v>
      </c>
      <c r="BM865" s="12">
        <f t="shared" si="618"/>
        <v>7.3851877159717673E-9</v>
      </c>
      <c r="BN865" s="12">
        <f t="shared" si="619"/>
        <v>8.7465322195095464E-9</v>
      </c>
      <c r="BO865" s="12">
        <f t="shared" si="620"/>
        <v>1.081750153569203E-9</v>
      </c>
    </row>
    <row r="866" spans="1:67" x14ac:dyDescent="0.25">
      <c r="A866" s="1">
        <v>43839</v>
      </c>
      <c r="B866" s="33">
        <v>5.45</v>
      </c>
      <c r="C866" s="33">
        <v>5.47</v>
      </c>
      <c r="D866" s="33">
        <v>5.49</v>
      </c>
      <c r="E866" s="33">
        <v>5.52</v>
      </c>
      <c r="F866" s="33">
        <v>5.63</v>
      </c>
      <c r="G866" s="33">
        <v>5.77</v>
      </c>
      <c r="H866" s="33">
        <v>6.02</v>
      </c>
      <c r="I866" s="33">
        <v>6.21</v>
      </c>
      <c r="J866" s="33">
        <v>6.42</v>
      </c>
      <c r="K866" s="33">
        <v>6.61</v>
      </c>
      <c r="L866" s="33">
        <v>6.71</v>
      </c>
      <c r="M866" s="33">
        <v>6.82</v>
      </c>
      <c r="O866" s="1">
        <f t="shared" si="592"/>
        <v>43839</v>
      </c>
      <c r="P866" s="6">
        <f t="shared" si="593"/>
        <v>5.3804666794835754</v>
      </c>
      <c r="Q866" s="6">
        <f t="shared" si="594"/>
        <v>5.4188968313209962</v>
      </c>
      <c r="R866" s="6">
        <f t="shared" si="595"/>
        <v>5.4957480280662274</v>
      </c>
      <c r="S866" s="6">
        <f t="shared" si="596"/>
        <v>5.7401146702047212</v>
      </c>
      <c r="T866" s="6">
        <f t="shared" si="597"/>
        <v>6.0505569059686515</v>
      </c>
      <c r="U866" s="6">
        <f t="shared" si="598"/>
        <v>6.600659395043273</v>
      </c>
      <c r="V866" s="6">
        <f t="shared" si="599"/>
        <v>6.9100368419961811</v>
      </c>
      <c r="W866" s="6">
        <f t="shared" si="600"/>
        <v>7.4003262196815109</v>
      </c>
      <c r="X866" s="6">
        <f t="shared" si="601"/>
        <v>8.0392633764626353</v>
      </c>
      <c r="AC866" s="1">
        <f t="shared" si="602"/>
        <v>43839</v>
      </c>
      <c r="AD866" s="9">
        <f t="shared" si="603"/>
        <v>3.6382620188307437E-2</v>
      </c>
      <c r="AE866" s="9">
        <f t="shared" si="604"/>
        <v>1.7865997648721332E-2</v>
      </c>
      <c r="AF866" s="9">
        <f t="shared" si="605"/>
        <v>-5.4788049124032565E-5</v>
      </c>
      <c r="AG866" s="9">
        <f t="shared" si="606"/>
        <v>-2.2476488567311045E-2</v>
      </c>
      <c r="AH866" s="9">
        <f t="shared" si="607"/>
        <v>-1.3178404268607741E-2</v>
      </c>
      <c r="AI866" s="9">
        <f t="shared" si="608"/>
        <v>-1.1253180770238194E-2</v>
      </c>
      <c r="AJ866" s="9">
        <f t="shared" si="609"/>
        <v>-1.1541526770659482E-2</v>
      </c>
      <c r="AK866" s="9">
        <f t="shared" si="581"/>
        <v>7.8158215170894517E-3</v>
      </c>
      <c r="AL866" s="9">
        <f t="shared" si="582"/>
        <v>1.1508851763352592E-2</v>
      </c>
      <c r="AQ866" s="1">
        <f t="shared" si="610"/>
        <v>43839</v>
      </c>
      <c r="AR866" s="12">
        <f t="shared" si="583"/>
        <v>1.3236950517666358E-3</v>
      </c>
      <c r="AS866" s="12">
        <f t="shared" si="584"/>
        <v>3.1919387198411616E-4</v>
      </c>
      <c r="AT866" s="12">
        <f t="shared" si="585"/>
        <v>3.0017303268174054E-9</v>
      </c>
      <c r="AU866" s="12">
        <f t="shared" si="586"/>
        <v>5.0519253831646412E-4</v>
      </c>
      <c r="AV866" s="12">
        <f t="shared" si="587"/>
        <v>1.7367033906685875E-4</v>
      </c>
      <c r="AW866" s="12">
        <f t="shared" si="588"/>
        <v>1.2663407744765867E-4</v>
      </c>
      <c r="AX866" s="12">
        <f t="shared" si="589"/>
        <v>1.332068401978495E-4</v>
      </c>
      <c r="AY866" s="12">
        <f t="shared" si="590"/>
        <v>6.1087065986998465E-5</v>
      </c>
      <c r="AZ866" s="12">
        <f t="shared" si="591"/>
        <v>1.3245366891082407E-4</v>
      </c>
      <c r="BE866" s="1">
        <f t="shared" si="611"/>
        <v>43839</v>
      </c>
      <c r="BF866" s="4">
        <f>lambda!$C$1*BF865</f>
        <v>8.2537398552867042E-6</v>
      </c>
      <c r="BG866" s="12">
        <f t="shared" si="612"/>
        <v>1.0925434605012079E-8</v>
      </c>
      <c r="BH866" s="12">
        <f t="shared" si="613"/>
        <v>2.6345431827585816E-9</v>
      </c>
      <c r="BI866" s="12">
        <f t="shared" si="614"/>
        <v>2.4775501233275603E-14</v>
      </c>
      <c r="BJ866" s="12">
        <f t="shared" si="615"/>
        <v>4.1697277880960549E-9</v>
      </c>
      <c r="BK866" s="12">
        <f t="shared" si="616"/>
        <v>1.4334297992372876E-9</v>
      </c>
      <c r="BL866" s="12">
        <f t="shared" si="617"/>
        <v>1.0452047320672036E-9</v>
      </c>
      <c r="BM866" s="12">
        <f t="shared" si="618"/>
        <v>1.0994546059377975E-9</v>
      </c>
      <c r="BN866" s="12">
        <f t="shared" si="619"/>
        <v>5.0419675117941808E-10</v>
      </c>
      <c r="BO866" s="12">
        <f t="shared" si="620"/>
        <v>1.093238126068218E-9</v>
      </c>
    </row>
    <row r="867" spans="1:67" x14ac:dyDescent="0.25">
      <c r="A867" s="1">
        <v>43838</v>
      </c>
      <c r="B867" s="33">
        <v>5.15</v>
      </c>
      <c r="C867" s="33">
        <v>5.22</v>
      </c>
      <c r="D867" s="33">
        <v>5.29</v>
      </c>
      <c r="E867" s="33">
        <v>5.37</v>
      </c>
      <c r="F867" s="33">
        <v>5.62</v>
      </c>
      <c r="G867" s="33">
        <v>5.79</v>
      </c>
      <c r="H867" s="33">
        <v>6.06</v>
      </c>
      <c r="I867" s="33">
        <v>6.26</v>
      </c>
      <c r="J867" s="33">
        <v>6.44</v>
      </c>
      <c r="K867" s="33">
        <v>6.6</v>
      </c>
      <c r="L867" s="33">
        <v>6.67</v>
      </c>
      <c r="M867" s="33">
        <v>6.74</v>
      </c>
      <c r="O867" s="1">
        <f t="shared" si="592"/>
        <v>43838</v>
      </c>
      <c r="P867" s="6">
        <f t="shared" si="593"/>
        <v>5.1882294556197195</v>
      </c>
      <c r="Q867" s="6">
        <f t="shared" si="594"/>
        <v>5.3229425451212009</v>
      </c>
      <c r="R867" s="6">
        <f t="shared" si="595"/>
        <v>5.4960491376276899</v>
      </c>
      <c r="S867" s="6">
        <f t="shared" si="596"/>
        <v>5.8705931479548168</v>
      </c>
      <c r="T867" s="6">
        <f t="shared" si="597"/>
        <v>6.1308213076672446</v>
      </c>
      <c r="U867" s="6">
        <f t="shared" si="598"/>
        <v>6.6753573147417145</v>
      </c>
      <c r="V867" s="6">
        <f t="shared" si="599"/>
        <v>6.9902512249953137</v>
      </c>
      <c r="W867" s="6">
        <f t="shared" si="600"/>
        <v>7.3427120351615995</v>
      </c>
      <c r="X867" s="6">
        <f t="shared" si="601"/>
        <v>7.947271064309378</v>
      </c>
      <c r="AC867" s="1">
        <f t="shared" si="602"/>
        <v>43838</v>
      </c>
      <c r="AD867" s="9">
        <f t="shared" si="603"/>
        <v>1.1181708201030696E-2</v>
      </c>
      <c r="AE867" s="9">
        <f t="shared" si="604"/>
        <v>-2.630980263718773E-5</v>
      </c>
      <c r="AF867" s="9">
        <f t="shared" si="605"/>
        <v>-3.522459592986723E-3</v>
      </c>
      <c r="AG867" s="9">
        <f t="shared" si="606"/>
        <v>-6.8252465424559466E-3</v>
      </c>
      <c r="AH867" s="9">
        <f t="shared" si="607"/>
        <v>-4.8975247385336096E-3</v>
      </c>
      <c r="AI867" s="9">
        <f t="shared" si="608"/>
        <v>-1.5937000536210924E-3</v>
      </c>
      <c r="AJ867" s="9">
        <f t="shared" si="609"/>
        <v>3.8498077398381953E-3</v>
      </c>
      <c r="AK867" s="9">
        <f t="shared" si="581"/>
        <v>5.2158594119079225E-3</v>
      </c>
      <c r="AL867" s="9">
        <f t="shared" si="582"/>
        <v>2.1609869618446059E-2</v>
      </c>
      <c r="AQ867" s="1">
        <f t="shared" si="610"/>
        <v>43838</v>
      </c>
      <c r="AR867" s="12">
        <f t="shared" si="583"/>
        <v>1.2503059829299711E-4</v>
      </c>
      <c r="AS867" s="12">
        <f t="shared" si="584"/>
        <v>6.9220571480777043E-10</v>
      </c>
      <c r="AT867" s="12">
        <f t="shared" si="585"/>
        <v>1.2407721584224191E-5</v>
      </c>
      <c r="AU867" s="12">
        <f t="shared" si="586"/>
        <v>4.6583990365306851E-5</v>
      </c>
      <c r="AV867" s="12">
        <f t="shared" si="587"/>
        <v>2.39857485645487E-5</v>
      </c>
      <c r="AW867" s="12">
        <f t="shared" si="588"/>
        <v>2.5398798609118727E-6</v>
      </c>
      <c r="AX867" s="12">
        <f t="shared" si="589"/>
        <v>1.4821019633718073E-5</v>
      </c>
      <c r="AY867" s="12">
        <f t="shared" si="590"/>
        <v>2.7205189404788458E-5</v>
      </c>
      <c r="AZ867" s="12">
        <f t="shared" si="591"/>
        <v>4.6698646492623799E-4</v>
      </c>
      <c r="BE867" s="1">
        <f t="shared" si="611"/>
        <v>43838</v>
      </c>
      <c r="BF867" s="4">
        <f>lambda!$C$1*BF866</f>
        <v>8.188233983419349E-6</v>
      </c>
      <c r="BG867" s="12">
        <f t="shared" si="612"/>
        <v>1.0237797939099722E-9</v>
      </c>
      <c r="BH867" s="12">
        <f t="shared" si="613"/>
        <v>5.6679423575060682E-15</v>
      </c>
      <c r="BI867" s="12">
        <f t="shared" si="614"/>
        <v>1.0159732753275028E-10</v>
      </c>
      <c r="BJ867" s="12">
        <f t="shared" si="615"/>
        <v>3.814406129924851E-10</v>
      </c>
      <c r="BK867" s="12">
        <f t="shared" si="616"/>
        <v>1.9640092151398953E-10</v>
      </c>
      <c r="BL867" s="12">
        <f t="shared" si="617"/>
        <v>2.0797130590921004E-11</v>
      </c>
      <c r="BM867" s="12">
        <f t="shared" si="618"/>
        <v>1.2135797663373572E-10</v>
      </c>
      <c r="BN867" s="12">
        <f t="shared" si="619"/>
        <v>2.2276245640964885E-10</v>
      </c>
      <c r="BO867" s="12">
        <f t="shared" si="620"/>
        <v>3.8237944419058895E-9</v>
      </c>
    </row>
    <row r="868" spans="1:67" x14ac:dyDescent="0.25">
      <c r="A868" s="1">
        <v>43836</v>
      </c>
      <c r="B868" s="33">
        <v>5.03</v>
      </c>
      <c r="C868" s="33">
        <v>5.13</v>
      </c>
      <c r="D868" s="33">
        <v>5.23</v>
      </c>
      <c r="E868" s="33">
        <v>5.33</v>
      </c>
      <c r="F868" s="33">
        <v>5.62</v>
      </c>
      <c r="G868" s="33">
        <v>5.8</v>
      </c>
      <c r="H868" s="33">
        <v>6.07</v>
      </c>
      <c r="I868" s="33">
        <v>6.26</v>
      </c>
      <c r="J868" s="33">
        <v>6.43</v>
      </c>
      <c r="K868" s="33">
        <v>6.55</v>
      </c>
      <c r="L868" s="33">
        <v>6.61</v>
      </c>
      <c r="M868" s="33">
        <v>6.66</v>
      </c>
      <c r="O868" s="1">
        <f t="shared" si="592"/>
        <v>43836</v>
      </c>
      <c r="P868" s="6">
        <f t="shared" si="593"/>
        <v>5.1305393259497123</v>
      </c>
      <c r="Q868" s="6">
        <f t="shared" si="594"/>
        <v>5.3230825925313141</v>
      </c>
      <c r="R868" s="6">
        <f t="shared" si="595"/>
        <v>5.5154428854298665</v>
      </c>
      <c r="S868" s="6">
        <f t="shared" si="596"/>
        <v>5.9107984429887184</v>
      </c>
      <c r="T868" s="6">
        <f t="shared" si="597"/>
        <v>6.1609208030374507</v>
      </c>
      <c r="U868" s="6">
        <f t="shared" si="598"/>
        <v>6.6860043138601828</v>
      </c>
      <c r="V868" s="6">
        <f t="shared" si="599"/>
        <v>6.9633918366401204</v>
      </c>
      <c r="W868" s="6">
        <f t="shared" si="600"/>
        <v>7.3045131879928711</v>
      </c>
      <c r="X868" s="6">
        <f t="shared" si="601"/>
        <v>7.7773739120296126</v>
      </c>
      <c r="AC868" s="1">
        <f t="shared" si="602"/>
        <v>43836</v>
      </c>
      <c r="AD868" s="9">
        <f t="shared" si="603"/>
        <v>7.5295674263038516E-3</v>
      </c>
      <c r="AE868" s="9">
        <f t="shared" si="604"/>
        <v>9.0704108469804468E-3</v>
      </c>
      <c r="AF868" s="9">
        <f t="shared" si="605"/>
        <v>1.5809172315179216E-2</v>
      </c>
      <c r="AG868" s="9">
        <f t="shared" si="606"/>
        <v>6.7806529843541475E-3</v>
      </c>
      <c r="AH868" s="9">
        <f t="shared" si="607"/>
        <v>3.2343408534850192E-3</v>
      </c>
      <c r="AI868" s="9">
        <f t="shared" si="608"/>
        <v>2.3758250735077596E-3</v>
      </c>
      <c r="AJ868" s="9">
        <f t="shared" si="609"/>
        <v>-7.9088074247007781E-4</v>
      </c>
      <c r="AK868" s="9">
        <f t="shared" si="581"/>
        <v>-2.1012506621167723E-3</v>
      </c>
      <c r="AL868" s="9">
        <f t="shared" si="582"/>
        <v>-8.358532842469988E-3</v>
      </c>
      <c r="AQ868" s="1">
        <f t="shared" si="610"/>
        <v>43836</v>
      </c>
      <c r="AR868" s="12">
        <f t="shared" si="583"/>
        <v>5.6694385627256008E-5</v>
      </c>
      <c r="AS868" s="12">
        <f t="shared" si="584"/>
        <v>8.2272352933020551E-5</v>
      </c>
      <c r="AT868" s="12">
        <f t="shared" si="585"/>
        <v>2.4992992929102897E-4</v>
      </c>
      <c r="AU868" s="12">
        <f t="shared" si="586"/>
        <v>4.5977254894230807E-5</v>
      </c>
      <c r="AV868" s="12">
        <f t="shared" si="587"/>
        <v>1.0460960756522202E-5</v>
      </c>
      <c r="AW868" s="12">
        <f t="shared" si="588"/>
        <v>5.6445447799081513E-6</v>
      </c>
      <c r="AX868" s="12">
        <f t="shared" si="589"/>
        <v>6.254923488100216E-7</v>
      </c>
      <c r="AY868" s="12">
        <f t="shared" si="590"/>
        <v>4.4152543450461741E-6</v>
      </c>
      <c r="AZ868" s="12">
        <f t="shared" si="591"/>
        <v>6.9865071278649415E-5</v>
      </c>
      <c r="BE868" s="1">
        <f t="shared" si="611"/>
        <v>43836</v>
      </c>
      <c r="BF868" s="4">
        <f>lambda!$C$1*BF867</f>
        <v>8.1232479994239584E-6</v>
      </c>
      <c r="BG868" s="12">
        <f t="shared" si="612"/>
        <v>4.6054255462517779E-10</v>
      </c>
      <c r="BH868" s="12">
        <f t="shared" si="613"/>
        <v>6.68318726371061E-10</v>
      </c>
      <c r="BI868" s="12">
        <f t="shared" si="614"/>
        <v>2.0302427981095224E-9</v>
      </c>
      <c r="BJ868" s="12">
        <f t="shared" si="615"/>
        <v>3.7348464383856578E-10</v>
      </c>
      <c r="BK868" s="12">
        <f t="shared" si="616"/>
        <v>8.4976978537471525E-11</v>
      </c>
      <c r="BL868" s="12">
        <f t="shared" si="617"/>
        <v>4.5852037091047836E-11</v>
      </c>
      <c r="BM868" s="12">
        <f t="shared" si="618"/>
        <v>5.0810294711260005E-12</v>
      </c>
      <c r="BN868" s="12">
        <f t="shared" si="619"/>
        <v>3.5866206025344273E-11</v>
      </c>
      <c r="BO868" s="12">
        <f t="shared" si="620"/>
        <v>5.6753130049390107E-10</v>
      </c>
    </row>
    <row r="869" spans="1:67" x14ac:dyDescent="0.25">
      <c r="A869" s="1">
        <v>43833</v>
      </c>
      <c r="B869" s="33">
        <v>4.97</v>
      </c>
      <c r="C869" s="33">
        <v>5.08</v>
      </c>
      <c r="D869" s="33">
        <v>5.18</v>
      </c>
      <c r="E869" s="33">
        <v>5.27</v>
      </c>
      <c r="F869" s="33">
        <v>5.57</v>
      </c>
      <c r="G869" s="33">
        <v>5.76</v>
      </c>
      <c r="H869" s="33">
        <v>6.04</v>
      </c>
      <c r="I869" s="33">
        <v>6.24</v>
      </c>
      <c r="J869" s="33">
        <v>6.42</v>
      </c>
      <c r="K869" s="33">
        <v>6.56</v>
      </c>
      <c r="L869" s="33">
        <v>6.62</v>
      </c>
      <c r="M869" s="33">
        <v>6.67</v>
      </c>
      <c r="O869" s="1">
        <f t="shared" si="592"/>
        <v>43833</v>
      </c>
      <c r="P869" s="6">
        <f t="shared" si="593"/>
        <v>5.0920536562109042</v>
      </c>
      <c r="Q869" s="6">
        <f t="shared" si="594"/>
        <v>5.2750183571549591</v>
      </c>
      <c r="R869" s="6">
        <f t="shared" si="595"/>
        <v>5.4289339178050788</v>
      </c>
      <c r="S869" s="6">
        <f t="shared" si="596"/>
        <v>5.8708549444286273</v>
      </c>
      <c r="T869" s="6">
        <f t="shared" si="597"/>
        <v>6.1410264750507926</v>
      </c>
      <c r="U869" s="6">
        <f t="shared" si="598"/>
        <v>6.6701383919602559</v>
      </c>
      <c r="V869" s="6">
        <f t="shared" si="599"/>
        <v>6.968901227494384</v>
      </c>
      <c r="W869" s="6">
        <f t="shared" si="600"/>
        <v>7.319877938107985</v>
      </c>
      <c r="X869" s="6">
        <f t="shared" si="601"/>
        <v>7.84265378923544</v>
      </c>
      <c r="AC869" s="1">
        <f t="shared" si="602"/>
        <v>43833</v>
      </c>
      <c r="AD869" s="9">
        <f t="shared" si="603"/>
        <v>1.9075861042163314E-2</v>
      </c>
      <c r="AE869" s="9">
        <f t="shared" si="604"/>
        <v>3.6019386091527936E-3</v>
      </c>
      <c r="AF869" s="9">
        <f t="shared" si="605"/>
        <v>-1.0643749912659024E-2</v>
      </c>
      <c r="AG869" s="9">
        <f t="shared" si="606"/>
        <v>-2.3677486491716533E-2</v>
      </c>
      <c r="AH869" s="9">
        <f t="shared" si="607"/>
        <v>-1.6189145512788473E-2</v>
      </c>
      <c r="AI869" s="9">
        <f t="shared" si="608"/>
        <v>-9.5335219299576418E-3</v>
      </c>
      <c r="AJ869" s="9">
        <f t="shared" si="609"/>
        <v>6.9857872345424187E-3</v>
      </c>
      <c r="AK869" s="9">
        <f t="shared" si="581"/>
        <v>1.6304036764579179E-2</v>
      </c>
      <c r="AL869" s="9">
        <f t="shared" si="582"/>
        <v>1.6757848106640678E-2</v>
      </c>
      <c r="AQ869" s="1">
        <f t="shared" si="610"/>
        <v>43833</v>
      </c>
      <c r="AR869" s="12">
        <f t="shared" si="583"/>
        <v>3.6388847449992404E-4</v>
      </c>
      <c r="AS869" s="12">
        <f t="shared" si="584"/>
        <v>1.2973961744105561E-5</v>
      </c>
      <c r="AT869" s="12">
        <f t="shared" si="585"/>
        <v>1.1328941220322898E-4</v>
      </c>
      <c r="AU869" s="12">
        <f t="shared" si="586"/>
        <v>5.6062336656541886E-4</v>
      </c>
      <c r="AV869" s="12">
        <f t="shared" si="587"/>
        <v>2.6208843243423919E-4</v>
      </c>
      <c r="AW869" s="12">
        <f t="shared" si="588"/>
        <v>9.0888040388983283E-5</v>
      </c>
      <c r="AX869" s="12">
        <f t="shared" si="589"/>
        <v>4.8801223286295814E-5</v>
      </c>
      <c r="AY869" s="12">
        <f t="shared" si="590"/>
        <v>2.658216148207495E-4</v>
      </c>
      <c r="AZ869" s="12">
        <f t="shared" si="591"/>
        <v>2.8082547316524056E-4</v>
      </c>
      <c r="BE869" s="1">
        <f t="shared" si="611"/>
        <v>43833</v>
      </c>
      <c r="BF869" s="4">
        <f>lambda!$C$1*BF868</f>
        <v>8.0587777772063076E-6</v>
      </c>
      <c r="BG869" s="12">
        <f t="shared" si="612"/>
        <v>2.932496351681492E-9</v>
      </c>
      <c r="BH869" s="12">
        <f t="shared" si="613"/>
        <v>1.0455427458572268E-10</v>
      </c>
      <c r="BI869" s="12">
        <f t="shared" si="614"/>
        <v>9.1297419745614675E-10</v>
      </c>
      <c r="BJ869" s="12">
        <f t="shared" si="615"/>
        <v>4.5179391278599831E-9</v>
      </c>
      <c r="BK869" s="12">
        <f t="shared" si="616"/>
        <v>2.1121124349638835E-9</v>
      </c>
      <c r="BL869" s="12">
        <f t="shared" si="617"/>
        <v>7.3244652010056779E-10</v>
      </c>
      <c r="BM869" s="12">
        <f t="shared" si="618"/>
        <v>3.9327821372008366E-10</v>
      </c>
      <c r="BN869" s="12">
        <f t="shared" si="619"/>
        <v>2.1421973222185509E-9</v>
      </c>
      <c r="BO869" s="12">
        <f t="shared" si="620"/>
        <v>2.263110082417487E-9</v>
      </c>
    </row>
    <row r="870" spans="1:67" x14ac:dyDescent="0.25">
      <c r="A870" s="1">
        <v>43829</v>
      </c>
      <c r="B870" s="33">
        <v>4.79</v>
      </c>
      <c r="C870" s="33">
        <v>4.9400000000000004</v>
      </c>
      <c r="D870" s="33">
        <v>5.08</v>
      </c>
      <c r="E870" s="33">
        <v>5.21</v>
      </c>
      <c r="F870" s="33">
        <v>5.61</v>
      </c>
      <c r="G870" s="33">
        <v>5.82</v>
      </c>
      <c r="H870" s="33">
        <v>6.1</v>
      </c>
      <c r="I870" s="33">
        <v>6.27</v>
      </c>
      <c r="J870" s="33">
        <v>6.41</v>
      </c>
      <c r="K870" s="33">
        <v>6.52</v>
      </c>
      <c r="L870" s="33">
        <v>6.56</v>
      </c>
      <c r="M870" s="33">
        <v>6.6</v>
      </c>
      <c r="O870" s="1">
        <f t="shared" si="592"/>
        <v>43829</v>
      </c>
      <c r="P870" s="6">
        <f t="shared" si="593"/>
        <v>4.9958389549819238</v>
      </c>
      <c r="Q870" s="6">
        <f t="shared" si="594"/>
        <v>5.2560522427656409</v>
      </c>
      <c r="R870" s="6">
        <f t="shared" si="595"/>
        <v>5.4870267470508161</v>
      </c>
      <c r="S870" s="6">
        <f t="shared" si="596"/>
        <v>6.0115207679878546</v>
      </c>
      <c r="T870" s="6">
        <f t="shared" si="597"/>
        <v>6.2412535526044532</v>
      </c>
      <c r="U870" s="6">
        <f t="shared" si="598"/>
        <v>6.7340323860602407</v>
      </c>
      <c r="V870" s="6">
        <f t="shared" si="599"/>
        <v>6.9203876164364519</v>
      </c>
      <c r="W870" s="6">
        <f t="shared" si="600"/>
        <v>7.2015020041113447</v>
      </c>
      <c r="X870" s="6">
        <f t="shared" si="601"/>
        <v>7.7123228711527458</v>
      </c>
      <c r="AC870" s="1">
        <f t="shared" si="602"/>
        <v>43829</v>
      </c>
      <c r="AD870" s="9">
        <f t="shared" si="603"/>
        <v>-2.0964720506267191E-2</v>
      </c>
      <c r="AE870" s="9">
        <f t="shared" si="604"/>
        <v>-1.6299341394291157E-2</v>
      </c>
      <c r="AF870" s="9">
        <f t="shared" si="605"/>
        <v>-8.6601635047183229E-3</v>
      </c>
      <c r="AG870" s="9">
        <f t="shared" si="606"/>
        <v>-4.9299661045693801E-3</v>
      </c>
      <c r="AH870" s="9">
        <f t="shared" si="607"/>
        <v>-1.115313439538039E-2</v>
      </c>
      <c r="AI870" s="9">
        <f t="shared" si="608"/>
        <v>-1.101545552090695E-2</v>
      </c>
      <c r="AJ870" s="9">
        <f t="shared" si="609"/>
        <v>-5.3615493484246868E-3</v>
      </c>
      <c r="AK870" s="9">
        <f t="shared" si="581"/>
        <v>-1.4686748569521164E-2</v>
      </c>
      <c r="AL870" s="9">
        <f t="shared" si="582"/>
        <v>-1.172859762177092E-2</v>
      </c>
      <c r="AQ870" s="1">
        <f t="shared" si="610"/>
        <v>43829</v>
      </c>
      <c r="AR870" s="12">
        <f t="shared" si="583"/>
        <v>4.3951950590590005E-4</v>
      </c>
      <c r="AS870" s="12">
        <f t="shared" si="584"/>
        <v>2.6566852988765322E-4</v>
      </c>
      <c r="AT870" s="12">
        <f t="shared" si="585"/>
        <v>7.499843192845515E-5</v>
      </c>
      <c r="AU870" s="12">
        <f t="shared" si="586"/>
        <v>2.4304565792202989E-5</v>
      </c>
      <c r="AV870" s="12">
        <f t="shared" si="587"/>
        <v>1.2439240684141711E-4</v>
      </c>
      <c r="AW870" s="12">
        <f t="shared" si="588"/>
        <v>1.2134026033307941E-4</v>
      </c>
      <c r="AX870" s="12">
        <f t="shared" si="589"/>
        <v>2.8746211415593185E-5</v>
      </c>
      <c r="AY870" s="12">
        <f t="shared" si="590"/>
        <v>2.1570058354433195E-4</v>
      </c>
      <c r="AZ870" s="12">
        <f t="shared" si="591"/>
        <v>1.3756000217341046E-4</v>
      </c>
      <c r="BE870" s="1">
        <f t="shared" si="611"/>
        <v>43829</v>
      </c>
      <c r="BF870" s="4">
        <f>lambda!$C$1*BF869</f>
        <v>7.9948192234189569E-6</v>
      </c>
      <c r="BG870" s="12">
        <f t="shared" si="612"/>
        <v>3.5138789948840914E-9</v>
      </c>
      <c r="BH870" s="12">
        <f t="shared" si="613"/>
        <v>2.1239718698032637E-9</v>
      </c>
      <c r="BI870" s="12">
        <f t="shared" si="614"/>
        <v>5.9959890530789126E-10</v>
      </c>
      <c r="BJ870" s="12">
        <f t="shared" si="615"/>
        <v>1.9431060981235524E-10</v>
      </c>
      <c r="BK870" s="12">
        <f t="shared" si="616"/>
        <v>9.9449480546311335E-10</v>
      </c>
      <c r="BL870" s="12">
        <f t="shared" si="617"/>
        <v>9.700934458855639E-10</v>
      </c>
      <c r="BM870" s="12">
        <f t="shared" si="618"/>
        <v>2.2982076362584986E-10</v>
      </c>
      <c r="BN870" s="12">
        <f t="shared" si="619"/>
        <v>1.7244871718229118E-9</v>
      </c>
      <c r="BO870" s="12">
        <f t="shared" si="620"/>
        <v>1.0997673497495355E-9</v>
      </c>
    </row>
    <row r="871" spans="1:67" x14ac:dyDescent="0.25">
      <c r="A871" s="1">
        <v>43826</v>
      </c>
      <c r="B871" s="33">
        <v>4.9800000000000004</v>
      </c>
      <c r="C871" s="33">
        <v>5.09</v>
      </c>
      <c r="D871" s="33">
        <v>5.21</v>
      </c>
      <c r="E871" s="33">
        <v>5.32</v>
      </c>
      <c r="F871" s="33">
        <v>5.68</v>
      </c>
      <c r="G871" s="33">
        <v>5.89</v>
      </c>
      <c r="H871" s="33">
        <v>6.17</v>
      </c>
      <c r="I871" s="33">
        <v>6.33</v>
      </c>
      <c r="J871" s="33">
        <v>6.48</v>
      </c>
      <c r="K871" s="33">
        <v>6.59</v>
      </c>
      <c r="L871" s="33">
        <v>6.64</v>
      </c>
      <c r="M871" s="33">
        <v>6.68</v>
      </c>
      <c r="O871" s="1">
        <f t="shared" si="592"/>
        <v>43826</v>
      </c>
      <c r="P871" s="6">
        <f t="shared" si="593"/>
        <v>5.1016809193623835</v>
      </c>
      <c r="Q871" s="6">
        <f t="shared" si="594"/>
        <v>5.342424425312764</v>
      </c>
      <c r="R871" s="6">
        <f t="shared" si="595"/>
        <v>5.5347516502936678</v>
      </c>
      <c r="S871" s="6">
        <f t="shared" si="596"/>
        <v>6.041230535510822</v>
      </c>
      <c r="T871" s="6">
        <f t="shared" si="597"/>
        <v>6.3112527217304537</v>
      </c>
      <c r="U871" s="6">
        <f t="shared" si="598"/>
        <v>6.8086208791853569</v>
      </c>
      <c r="V871" s="6">
        <f t="shared" si="599"/>
        <v>6.9575912616200553</v>
      </c>
      <c r="W871" s="6">
        <f t="shared" si="600"/>
        <v>7.3080491537843422</v>
      </c>
      <c r="X871" s="6">
        <f t="shared" si="601"/>
        <v>7.8033101363337085</v>
      </c>
      <c r="AC871" s="1">
        <f t="shared" si="602"/>
        <v>43826</v>
      </c>
      <c r="AD871" s="9">
        <f t="shared" si="603"/>
        <v>-3.5183829812051488E-2</v>
      </c>
      <c r="AE871" s="9">
        <f t="shared" si="604"/>
        <v>-8.8914581316097679E-3</v>
      </c>
      <c r="AF871" s="9">
        <f t="shared" si="605"/>
        <v>1.8196956264344595E-3</v>
      </c>
      <c r="AG871" s="9">
        <f t="shared" si="606"/>
        <v>2.6979845848182759E-2</v>
      </c>
      <c r="AH871" s="9">
        <f t="shared" si="607"/>
        <v>4.0545182839305999E-2</v>
      </c>
      <c r="AI871" s="9">
        <f t="shared" si="608"/>
        <v>2.6195356022935972E-2</v>
      </c>
      <c r="AJ871" s="9">
        <f t="shared" si="609"/>
        <v>-1.3860320005101975E-2</v>
      </c>
      <c r="AK871" s="9">
        <f t="shared" si="581"/>
        <v>-2.1777290235706119E-2</v>
      </c>
      <c r="AL871" s="9">
        <f t="shared" si="582"/>
        <v>-3.4653052433915484E-2</v>
      </c>
      <c r="AQ871" s="1">
        <f t="shared" si="610"/>
        <v>43826</v>
      </c>
      <c r="AR871" s="12">
        <f t="shared" si="583"/>
        <v>1.2379018802434031E-3</v>
      </c>
      <c r="AS871" s="12">
        <f t="shared" si="584"/>
        <v>7.9058027706169459E-5</v>
      </c>
      <c r="AT871" s="12">
        <f t="shared" si="585"/>
        <v>3.3112921728646999E-6</v>
      </c>
      <c r="AU871" s="12">
        <f t="shared" si="586"/>
        <v>7.2791208199170449E-4</v>
      </c>
      <c r="AV871" s="12">
        <f t="shared" si="587"/>
        <v>1.6439118514727537E-3</v>
      </c>
      <c r="AW871" s="12">
        <f t="shared" si="588"/>
        <v>6.8619667716836796E-4</v>
      </c>
      <c r="AX871" s="12">
        <f t="shared" si="589"/>
        <v>1.9210847064383E-4</v>
      </c>
      <c r="AY871" s="12">
        <f t="shared" si="590"/>
        <v>4.7425037001018109E-4</v>
      </c>
      <c r="AZ871" s="12">
        <f t="shared" si="591"/>
        <v>1.2008340429876959E-3</v>
      </c>
      <c r="BE871" s="1">
        <f t="shared" si="611"/>
        <v>43826</v>
      </c>
      <c r="BF871" s="4">
        <f>lambda!$C$1*BF870</f>
        <v>7.9313682772013465E-6</v>
      </c>
      <c r="BG871" s="12">
        <f t="shared" si="612"/>
        <v>9.8182557032504271E-9</v>
      </c>
      <c r="BH871" s="12">
        <f t="shared" si="613"/>
        <v>6.270383330068176E-10</v>
      </c>
      <c r="BI871" s="12">
        <f t="shared" si="614"/>
        <v>2.6263077696404199E-11</v>
      </c>
      <c r="BJ871" s="12">
        <f t="shared" si="615"/>
        <v>5.7733387957005909E-9</v>
      </c>
      <c r="BK871" s="12">
        <f t="shared" si="616"/>
        <v>1.303847030928633E-8</v>
      </c>
      <c r="BL871" s="12">
        <f t="shared" si="617"/>
        <v>5.4424785572141667E-9</v>
      </c>
      <c r="BM871" s="12">
        <f t="shared" si="618"/>
        <v>1.5236830298461393E-9</v>
      </c>
      <c r="BN871" s="12">
        <f t="shared" si="619"/>
        <v>3.7614543401497511E-9</v>
      </c>
      <c r="BO871" s="12">
        <f t="shared" si="620"/>
        <v>9.5242570347360492E-9</v>
      </c>
    </row>
    <row r="872" spans="1:67" x14ac:dyDescent="0.25">
      <c r="A872" s="1">
        <v>43825</v>
      </c>
      <c r="B872" s="33">
        <v>5.31</v>
      </c>
      <c r="C872" s="33">
        <v>5.35</v>
      </c>
      <c r="D872" s="33">
        <v>5.4</v>
      </c>
      <c r="E872" s="33">
        <v>5.46</v>
      </c>
      <c r="F872" s="33">
        <v>5.67</v>
      </c>
      <c r="G872" s="33">
        <v>5.8</v>
      </c>
      <c r="H872" s="33">
        <v>6.05</v>
      </c>
      <c r="I872" s="33">
        <v>6.27</v>
      </c>
      <c r="J872" s="33">
        <v>6.48</v>
      </c>
      <c r="K872" s="33">
        <v>6.66</v>
      </c>
      <c r="L872" s="33">
        <v>6.75</v>
      </c>
      <c r="M872" s="33">
        <v>6.83</v>
      </c>
      <c r="O872" s="1">
        <f t="shared" si="592"/>
        <v>43825</v>
      </c>
      <c r="P872" s="6">
        <f t="shared" si="593"/>
        <v>5.2843726440456429</v>
      </c>
      <c r="Q872" s="6">
        <f t="shared" si="594"/>
        <v>5.3901381764762668</v>
      </c>
      <c r="R872" s="6">
        <f t="shared" si="595"/>
        <v>5.5246892449563489</v>
      </c>
      <c r="S872" s="6">
        <f t="shared" si="596"/>
        <v>5.8804181680257805</v>
      </c>
      <c r="T872" s="6">
        <f t="shared" si="597"/>
        <v>6.0604799923454467</v>
      </c>
      <c r="U872" s="6">
        <f t="shared" si="598"/>
        <v>6.6325823929438865</v>
      </c>
      <c r="V872" s="6">
        <f t="shared" si="599"/>
        <v>7.0546971074533005</v>
      </c>
      <c r="W872" s="6">
        <f t="shared" si="600"/>
        <v>7.4689442320088339</v>
      </c>
      <c r="X872" s="6">
        <f t="shared" si="601"/>
        <v>8.0784584832857576</v>
      </c>
      <c r="AC872" s="1">
        <f t="shared" si="602"/>
        <v>43825</v>
      </c>
      <c r="AD872" s="9">
        <f t="shared" si="603"/>
        <v>1.822244633763065E-3</v>
      </c>
      <c r="AE872" s="9">
        <f t="shared" si="604"/>
        <v>5.3661623832493496E-3</v>
      </c>
      <c r="AF872" s="9">
        <f t="shared" si="605"/>
        <v>1.5782418958185638E-2</v>
      </c>
      <c r="AG872" s="9">
        <f t="shared" si="606"/>
        <v>1.695039074321576E-3</v>
      </c>
      <c r="AH872" s="9">
        <f t="shared" si="607"/>
        <v>-1.1524384577211765E-2</v>
      </c>
      <c r="AI872" s="9">
        <f t="shared" si="608"/>
        <v>-1.7565984901694635E-2</v>
      </c>
      <c r="AJ872" s="9">
        <f t="shared" si="609"/>
        <v>-2.2419042753868399E-3</v>
      </c>
      <c r="AK872" s="9">
        <f t="shared" si="581"/>
        <v>9.2959950227238606E-3</v>
      </c>
      <c r="AL872" s="9">
        <f t="shared" si="582"/>
        <v>3.2678478891685877E-3</v>
      </c>
      <c r="AQ872" s="1">
        <f t="shared" si="610"/>
        <v>43825</v>
      </c>
      <c r="AR872" s="12">
        <f t="shared" si="583"/>
        <v>3.3205755052782872E-6</v>
      </c>
      <c r="AS872" s="12">
        <f t="shared" si="584"/>
        <v>2.8795698723400341E-5</v>
      </c>
      <c r="AT872" s="12">
        <f t="shared" si="585"/>
        <v>2.4908474817169745E-4</v>
      </c>
      <c r="AU872" s="12">
        <f t="shared" si="586"/>
        <v>2.873157463476945E-6</v>
      </c>
      <c r="AV872" s="12">
        <f t="shared" si="587"/>
        <v>1.3281143988347639E-4</v>
      </c>
      <c r="AW872" s="12">
        <f t="shared" si="588"/>
        <v>3.0856382556656388E-4</v>
      </c>
      <c r="AX872" s="12">
        <f t="shared" si="589"/>
        <v>5.0261347799977922E-6</v>
      </c>
      <c r="AY872" s="12">
        <f t="shared" si="590"/>
        <v>8.6415523462506785E-5</v>
      </c>
      <c r="AZ872" s="12">
        <f t="shared" si="591"/>
        <v>1.0678829826743594E-5</v>
      </c>
      <c r="BE872" s="1">
        <f t="shared" si="611"/>
        <v>43825</v>
      </c>
      <c r="BF872" s="4">
        <f>lambda!$C$1*BF871</f>
        <v>7.8684209099219711E-6</v>
      </c>
      <c r="BG872" s="12">
        <f t="shared" si="612"/>
        <v>2.6127685738706388E-11</v>
      </c>
      <c r="BH872" s="12">
        <f t="shared" si="613"/>
        <v>2.2657667795101665E-10</v>
      </c>
      <c r="BI872" s="12">
        <f t="shared" si="614"/>
        <v>1.9599036408568325E-9</v>
      </c>
      <c r="BJ872" s="12">
        <f t="shared" si="615"/>
        <v>2.2607212263120366E-11</v>
      </c>
      <c r="BK872" s="12">
        <f t="shared" si="616"/>
        <v>1.0450163106559905E-9</v>
      </c>
      <c r="BL872" s="12">
        <f t="shared" si="617"/>
        <v>2.4279100571334668E-9</v>
      </c>
      <c r="BM872" s="12">
        <f t="shared" si="618"/>
        <v>3.9547743999020694E-11</v>
      </c>
      <c r="BN872" s="12">
        <f t="shared" si="619"/>
        <v>6.7995371175424111E-10</v>
      </c>
      <c r="BO872" s="12">
        <f t="shared" si="620"/>
        <v>8.4025527902247708E-11</v>
      </c>
    </row>
    <row r="873" spans="1:67" x14ac:dyDescent="0.25">
      <c r="A873" s="1">
        <v>43824</v>
      </c>
      <c r="B873" s="33">
        <v>5.32</v>
      </c>
      <c r="C873" s="33">
        <v>5.35</v>
      </c>
      <c r="D873" s="33">
        <v>5.39</v>
      </c>
      <c r="E873" s="33">
        <v>5.43</v>
      </c>
      <c r="F873" s="33">
        <v>5.65</v>
      </c>
      <c r="G873" s="33">
        <v>5.81</v>
      </c>
      <c r="H873" s="33">
        <v>6.1</v>
      </c>
      <c r="I873" s="33">
        <v>6.31</v>
      </c>
      <c r="J873" s="33">
        <v>6.49</v>
      </c>
      <c r="K873" s="33">
        <v>6.66</v>
      </c>
      <c r="L873" s="33">
        <v>6.74</v>
      </c>
      <c r="M873" s="33">
        <v>6.82</v>
      </c>
      <c r="O873" s="1">
        <f t="shared" si="592"/>
        <v>43824</v>
      </c>
      <c r="P873" s="6">
        <f t="shared" si="593"/>
        <v>5.2747519926046316</v>
      </c>
      <c r="Q873" s="6">
        <f t="shared" si="594"/>
        <v>5.3612912875204977</v>
      </c>
      <c r="R873" s="6">
        <f t="shared" si="595"/>
        <v>5.4381807370909918</v>
      </c>
      <c r="S873" s="6">
        <f t="shared" si="596"/>
        <v>5.870459072370271</v>
      </c>
      <c r="T873" s="6">
        <f t="shared" si="597"/>
        <v>6.1307272954995273</v>
      </c>
      <c r="U873" s="6">
        <f t="shared" si="598"/>
        <v>6.7501195407052794</v>
      </c>
      <c r="V873" s="6">
        <f t="shared" si="599"/>
        <v>7.0705308052455891</v>
      </c>
      <c r="W873" s="6">
        <f t="shared" si="600"/>
        <v>7.3998346822955989</v>
      </c>
      <c r="X873" s="6">
        <f t="shared" si="601"/>
        <v>8.0521023970780981</v>
      </c>
      <c r="AC873" s="1">
        <f t="shared" si="602"/>
        <v>43824</v>
      </c>
      <c r="AD873" s="9">
        <f t="shared" si="603"/>
        <v>-9.0700514669807865E-3</v>
      </c>
      <c r="AE873" s="9">
        <f t="shared" si="604"/>
        <v>-5.3580379653107397E-3</v>
      </c>
      <c r="AF873" s="9">
        <f t="shared" si="605"/>
        <v>-1.5771526458475085E-2</v>
      </c>
      <c r="AG873" s="9">
        <f t="shared" si="606"/>
        <v>1.9906620586016165E-5</v>
      </c>
      <c r="AH873" s="9">
        <f t="shared" si="607"/>
        <v>-4.8814163183705161E-3</v>
      </c>
      <c r="AI873" s="9">
        <f t="shared" si="608"/>
        <v>3.1927728587147165E-3</v>
      </c>
      <c r="AJ873" s="9">
        <f t="shared" si="609"/>
        <v>3.8099456644438571E-3</v>
      </c>
      <c r="AK873" s="9">
        <f t="shared" si="581"/>
        <v>-5.1579882555302849E-3</v>
      </c>
      <c r="AL873" s="9">
        <f t="shared" si="582"/>
        <v>3.2751713133050719E-3</v>
      </c>
      <c r="AQ873" s="1">
        <f t="shared" si="610"/>
        <v>43824</v>
      </c>
      <c r="AR873" s="12">
        <f t="shared" si="583"/>
        <v>8.2265833613680322E-5</v>
      </c>
      <c r="AS873" s="12">
        <f t="shared" si="584"/>
        <v>2.8708570837711251E-5</v>
      </c>
      <c r="AT873" s="12">
        <f t="shared" si="585"/>
        <v>2.4874104683037966E-4</v>
      </c>
      <c r="AU873" s="12">
        <f t="shared" si="586"/>
        <v>3.9627354315560255E-10</v>
      </c>
      <c r="AV873" s="12">
        <f t="shared" si="587"/>
        <v>2.3828225273253966E-5</v>
      </c>
      <c r="AW873" s="12">
        <f t="shared" si="588"/>
        <v>1.0193798527345344E-5</v>
      </c>
      <c r="AX873" s="12">
        <f t="shared" si="589"/>
        <v>1.4515685966014543E-5</v>
      </c>
      <c r="AY873" s="12">
        <f t="shared" si="590"/>
        <v>2.6604842844188351E-5</v>
      </c>
      <c r="AZ873" s="12">
        <f t="shared" si="591"/>
        <v>1.072674713149647E-5</v>
      </c>
      <c r="BE873" s="1">
        <f t="shared" si="611"/>
        <v>43824</v>
      </c>
      <c r="BF873" s="4">
        <f>lambda!$C$1*BF872</f>
        <v>7.8059731249225898E-6</v>
      </c>
      <c r="BG873" s="12">
        <f t="shared" si="612"/>
        <v>6.4216488628774199E-10</v>
      </c>
      <c r="BH873" s="12">
        <f t="shared" si="613"/>
        <v>2.2409833241411042E-10</v>
      </c>
      <c r="BI873" s="12">
        <f t="shared" si="614"/>
        <v>1.9416659266230548E-9</v>
      </c>
      <c r="BJ873" s="12">
        <f t="shared" si="615"/>
        <v>3.0933006279904856E-15</v>
      </c>
      <c r="BK873" s="12">
        <f t="shared" si="616"/>
        <v>1.8600248609762169E-10</v>
      </c>
      <c r="BL873" s="12">
        <f t="shared" si="617"/>
        <v>7.9572517345333225E-11</v>
      </c>
      <c r="BM873" s="12">
        <f t="shared" si="618"/>
        <v>1.1330905454052553E-10</v>
      </c>
      <c r="BN873" s="12">
        <f t="shared" si="619"/>
        <v>2.0767668823452333E-10</v>
      </c>
      <c r="BO873" s="12">
        <f t="shared" si="620"/>
        <v>8.3732699826301919E-11</v>
      </c>
    </row>
    <row r="874" spans="1:67" x14ac:dyDescent="0.25">
      <c r="A874" s="1">
        <v>43823</v>
      </c>
      <c r="B874" s="33">
        <v>5.39</v>
      </c>
      <c r="C874" s="33">
        <v>5.41</v>
      </c>
      <c r="D874" s="33">
        <v>5.44</v>
      </c>
      <c r="E874" s="33">
        <v>5.49</v>
      </c>
      <c r="F874" s="33">
        <v>5.68</v>
      </c>
      <c r="G874" s="33">
        <v>5.84</v>
      </c>
      <c r="H874" s="33">
        <v>6.11</v>
      </c>
      <c r="I874" s="33">
        <v>6.31</v>
      </c>
      <c r="J874" s="33">
        <v>6.5</v>
      </c>
      <c r="K874" s="33">
        <v>6.66</v>
      </c>
      <c r="L874" s="33">
        <v>6.74</v>
      </c>
      <c r="M874" s="33">
        <v>6.82</v>
      </c>
      <c r="O874" s="1">
        <f t="shared" si="592"/>
        <v>43823</v>
      </c>
      <c r="P874" s="6">
        <f t="shared" si="593"/>
        <v>5.3228118880421782</v>
      </c>
      <c r="Q874" s="6">
        <f t="shared" si="594"/>
        <v>5.3900943849188643</v>
      </c>
      <c r="R874" s="6">
        <f t="shared" si="595"/>
        <v>5.5246290676080889</v>
      </c>
      <c r="S874" s="6">
        <f t="shared" si="596"/>
        <v>5.8703422125319982</v>
      </c>
      <c r="T874" s="6">
        <f t="shared" si="597"/>
        <v>6.1607270889337373</v>
      </c>
      <c r="U874" s="6">
        <f t="shared" si="598"/>
        <v>6.7286023103357184</v>
      </c>
      <c r="V874" s="6">
        <f t="shared" si="599"/>
        <v>7.0436437187518353</v>
      </c>
      <c r="W874" s="6">
        <f t="shared" si="600"/>
        <v>7.4381015478610353</v>
      </c>
      <c r="X874" s="6">
        <f t="shared" si="601"/>
        <v>8.0257735216194614</v>
      </c>
      <c r="AC874" s="1">
        <f t="shared" si="602"/>
        <v>43823</v>
      </c>
      <c r="AD874" s="9">
        <f t="shared" si="603"/>
        <v>-7.1951470606236786E-3</v>
      </c>
      <c r="AE874" s="9">
        <f t="shared" si="604"/>
        <v>-3.555345588367505E-3</v>
      </c>
      <c r="AF874" s="9">
        <f t="shared" si="605"/>
        <v>8.9062386557394349E-6</v>
      </c>
      <c r="AG874" s="9">
        <f t="shared" si="606"/>
        <v>-1.6960493721613144E-3</v>
      </c>
      <c r="AH874" s="9">
        <f t="shared" si="607"/>
        <v>-3.2410897123019418E-3</v>
      </c>
      <c r="AI874" s="9">
        <f t="shared" si="608"/>
        <v>-7.1151992047227674E-3</v>
      </c>
      <c r="AJ874" s="9">
        <f t="shared" si="609"/>
        <v>-9.8368372923429669E-3</v>
      </c>
      <c r="AK874" s="9">
        <f t="shared" si="581"/>
        <v>-6.1339527619771531E-3</v>
      </c>
      <c r="AL874" s="9">
        <f t="shared" si="582"/>
        <v>-6.5118173492837196E-3</v>
      </c>
      <c r="AQ874" s="1">
        <f t="shared" si="610"/>
        <v>43823</v>
      </c>
      <c r="AR874" s="12">
        <f t="shared" si="583"/>
        <v>5.1770141224001562E-5</v>
      </c>
      <c r="AS874" s="12">
        <f t="shared" si="584"/>
        <v>1.264048225272428E-5</v>
      </c>
      <c r="AT874" s="12">
        <f t="shared" si="585"/>
        <v>7.9321086992987374E-11</v>
      </c>
      <c r="AU874" s="12">
        <f t="shared" si="586"/>
        <v>2.8765834728087889E-6</v>
      </c>
      <c r="AV874" s="12">
        <f t="shared" si="587"/>
        <v>1.0504662523189484E-5</v>
      </c>
      <c r="AW874" s="12">
        <f t="shared" si="588"/>
        <v>5.0626059722887503E-5</v>
      </c>
      <c r="AX874" s="12">
        <f t="shared" si="589"/>
        <v>9.6763367916029316E-5</v>
      </c>
      <c r="AY874" s="12">
        <f t="shared" si="590"/>
        <v>3.7625376486167145E-5</v>
      </c>
      <c r="AZ874" s="12">
        <f t="shared" si="591"/>
        <v>4.2403765190432447E-5</v>
      </c>
      <c r="BE874" s="1">
        <f t="shared" si="611"/>
        <v>43823</v>
      </c>
      <c r="BF874" s="4">
        <f>lambda!$C$1*BF873</f>
        <v>7.7440209572644737E-6</v>
      </c>
      <c r="BG874" s="12">
        <f t="shared" si="612"/>
        <v>4.0090905859920956E-10</v>
      </c>
      <c r="BH874" s="12">
        <f t="shared" si="613"/>
        <v>9.7888159475026472E-11</v>
      </c>
      <c r="BI874" s="12">
        <f t="shared" si="614"/>
        <v>6.1426416002669267E-16</v>
      </c>
      <c r="BJ874" s="12">
        <f t="shared" si="615"/>
        <v>2.2276322698751881E-11</v>
      </c>
      <c r="BK874" s="12">
        <f t="shared" si="616"/>
        <v>8.1348326728570071E-11</v>
      </c>
      <c r="BL874" s="12">
        <f t="shared" si="617"/>
        <v>3.9204926747776368E-10</v>
      </c>
      <c r="BM874" s="12">
        <f t="shared" si="618"/>
        <v>7.4933754903722377E-10</v>
      </c>
      <c r="BN874" s="12">
        <f t="shared" si="619"/>
        <v>2.913717040338443E-10</v>
      </c>
      <c r="BO874" s="12">
        <f t="shared" si="620"/>
        <v>3.2837564630163068E-10</v>
      </c>
    </row>
    <row r="875" spans="1:67" x14ac:dyDescent="0.25">
      <c r="A875" s="1">
        <v>43822</v>
      </c>
      <c r="B875" s="33">
        <v>5.45</v>
      </c>
      <c r="C875" s="33">
        <v>5.46</v>
      </c>
      <c r="D875" s="33">
        <v>5.48</v>
      </c>
      <c r="E875" s="33">
        <v>5.52</v>
      </c>
      <c r="F875" s="33">
        <v>5.7</v>
      </c>
      <c r="G875" s="33">
        <v>5.86</v>
      </c>
      <c r="H875" s="33">
        <v>6.14</v>
      </c>
      <c r="I875" s="33">
        <v>6.35</v>
      </c>
      <c r="J875" s="33">
        <v>6.54</v>
      </c>
      <c r="K875" s="33">
        <v>6.7</v>
      </c>
      <c r="L875" s="33">
        <v>6.77</v>
      </c>
      <c r="M875" s="33">
        <v>6.83</v>
      </c>
      <c r="O875" s="1">
        <f t="shared" si="592"/>
        <v>43822</v>
      </c>
      <c r="P875" s="6">
        <f t="shared" si="593"/>
        <v>5.3612484147619099</v>
      </c>
      <c r="Q875" s="6">
        <f t="shared" si="594"/>
        <v>5.4092921403162464</v>
      </c>
      <c r="R875" s="6">
        <f t="shared" si="595"/>
        <v>5.5245798641622379</v>
      </c>
      <c r="S875" s="6">
        <f t="shared" si="596"/>
        <v>5.880307050796052</v>
      </c>
      <c r="T875" s="6">
        <f t="shared" si="597"/>
        <v>6.1807269512883956</v>
      </c>
      <c r="U875" s="6">
        <f t="shared" si="598"/>
        <v>6.7766483821305901</v>
      </c>
      <c r="V875" s="6">
        <f t="shared" si="599"/>
        <v>7.1132727994662082</v>
      </c>
      <c r="W875" s="6">
        <f t="shared" si="600"/>
        <v>7.4838667286286338</v>
      </c>
      <c r="X875" s="6">
        <f t="shared" si="601"/>
        <v>8.0782064243425342</v>
      </c>
      <c r="AC875" s="1">
        <f t="shared" si="602"/>
        <v>43822</v>
      </c>
      <c r="AD875" s="9">
        <f t="shared" si="603"/>
        <v>3.5912731006681707E-3</v>
      </c>
      <c r="AE875" s="9">
        <f t="shared" si="604"/>
        <v>1.7772957664864142E-3</v>
      </c>
      <c r="AF875" s="9">
        <f t="shared" si="605"/>
        <v>1.7386882032881946E-3</v>
      </c>
      <c r="AG875" s="9">
        <f t="shared" si="606"/>
        <v>-1.7051054924506106E-3</v>
      </c>
      <c r="AH875" s="9">
        <f t="shared" si="607"/>
        <v>-4.8571485139955305E-3</v>
      </c>
      <c r="AI875" s="9">
        <f t="shared" si="608"/>
        <v>-5.5052686723660663E-3</v>
      </c>
      <c r="AJ875" s="9">
        <f t="shared" si="609"/>
        <v>7.5890942093591266E-3</v>
      </c>
      <c r="AK875" s="9">
        <f t="shared" si="581"/>
        <v>5.1302033175889793E-3</v>
      </c>
      <c r="AL875" s="9">
        <f t="shared" si="582"/>
        <v>1.6248947615449137E-3</v>
      </c>
      <c r="AQ875" s="1">
        <f t="shared" si="610"/>
        <v>43822</v>
      </c>
      <c r="AR875" s="12">
        <f t="shared" si="583"/>
        <v>1.2897242483582777E-5</v>
      </c>
      <c r="AS875" s="12">
        <f t="shared" si="584"/>
        <v>3.1587802415705304E-6</v>
      </c>
      <c r="AT875" s="12">
        <f t="shared" si="585"/>
        <v>3.0230366682535302E-6</v>
      </c>
      <c r="AU875" s="12">
        <f t="shared" si="586"/>
        <v>2.9073847403852395E-6</v>
      </c>
      <c r="AV875" s="12">
        <f t="shared" si="587"/>
        <v>2.3591891687008992E-5</v>
      </c>
      <c r="AW875" s="12">
        <f t="shared" si="588"/>
        <v>3.030798315493523E-5</v>
      </c>
      <c r="AX875" s="12">
        <f t="shared" si="589"/>
        <v>5.7594350918528229E-5</v>
      </c>
      <c r="AY875" s="12">
        <f t="shared" si="590"/>
        <v>2.6318986079800968E-5</v>
      </c>
      <c r="AZ875" s="12">
        <f t="shared" si="591"/>
        <v>2.6402829860961021E-6</v>
      </c>
      <c r="BE875" s="1">
        <f t="shared" si="611"/>
        <v>43822</v>
      </c>
      <c r="BF875" s="4">
        <f>lambda!$C$1*BF874</f>
        <v>7.682560473476661E-6</v>
      </c>
      <c r="BG875" s="12">
        <f t="shared" si="612"/>
        <v>9.9083845321217004E-11</v>
      </c>
      <c r="BH875" s="12">
        <f t="shared" si="613"/>
        <v>2.4267520228288815E-11</v>
      </c>
      <c r="BI875" s="12">
        <f t="shared" si="614"/>
        <v>2.3224662017395147E-11</v>
      </c>
      <c r="BJ875" s="12">
        <f t="shared" si="615"/>
        <v>2.2336159087672844E-11</v>
      </c>
      <c r="BK875" s="12">
        <f t="shared" si="616"/>
        <v>1.812461345691579E-10</v>
      </c>
      <c r="BL875" s="12">
        <f t="shared" si="617"/>
        <v>2.3284291341690189E-10</v>
      </c>
      <c r="BM875" s="12">
        <f t="shared" si="618"/>
        <v>4.424720838622292E-10</v>
      </c>
      <c r="BN875" s="12">
        <f t="shared" si="619"/>
        <v>2.0219720215866137E-10</v>
      </c>
      <c r="BO875" s="12">
        <f t="shared" si="620"/>
        <v>2.0284133707774843E-11</v>
      </c>
    </row>
    <row r="876" spans="1:67" x14ac:dyDescent="0.25">
      <c r="A876" s="1">
        <v>43819</v>
      </c>
      <c r="B876" s="33">
        <v>5.45</v>
      </c>
      <c r="C876" s="33">
        <v>5.45</v>
      </c>
      <c r="D876" s="33">
        <v>5.47</v>
      </c>
      <c r="E876" s="33">
        <v>5.51</v>
      </c>
      <c r="F876" s="33">
        <v>5.7</v>
      </c>
      <c r="G876" s="33">
        <v>5.87</v>
      </c>
      <c r="H876" s="33">
        <v>6.16</v>
      </c>
      <c r="I876" s="33">
        <v>6.35</v>
      </c>
      <c r="J876" s="33">
        <v>6.53</v>
      </c>
      <c r="K876" s="33">
        <v>6.69</v>
      </c>
      <c r="L876" s="33">
        <v>6.77</v>
      </c>
      <c r="M876" s="33">
        <v>6.84</v>
      </c>
      <c r="O876" s="1">
        <f t="shared" si="592"/>
        <v>43819</v>
      </c>
      <c r="P876" s="6">
        <f t="shared" si="593"/>
        <v>5.3420292388548951</v>
      </c>
      <c r="Q876" s="6">
        <f t="shared" si="594"/>
        <v>5.3996867666190163</v>
      </c>
      <c r="R876" s="6">
        <f t="shared" si="595"/>
        <v>5.5149826879905106</v>
      </c>
      <c r="S876" s="6">
        <f t="shared" si="596"/>
        <v>5.8903421476637297</v>
      </c>
      <c r="T876" s="6">
        <f t="shared" si="597"/>
        <v>6.2108206857200088</v>
      </c>
      <c r="U876" s="6">
        <f t="shared" si="598"/>
        <v>6.8140585341558868</v>
      </c>
      <c r="V876" s="6">
        <f t="shared" si="599"/>
        <v>7.0594938270119094</v>
      </c>
      <c r="W876" s="6">
        <f t="shared" si="600"/>
        <v>7.4455712864028039</v>
      </c>
      <c r="X876" s="6">
        <f t="shared" si="601"/>
        <v>8.0650908476426153</v>
      </c>
      <c r="AC876" s="1">
        <f t="shared" si="602"/>
        <v>43819</v>
      </c>
      <c r="AD876" s="9">
        <f t="shared" si="603"/>
        <v>-1.0733501686747039E-2</v>
      </c>
      <c r="AE876" s="9">
        <f t="shared" si="604"/>
        <v>-7.0880486433640352E-3</v>
      </c>
      <c r="AF876" s="9">
        <f t="shared" si="605"/>
        <v>3.4987760035078961E-3</v>
      </c>
      <c r="AG876" s="9">
        <f t="shared" si="606"/>
        <v>1.16027514400513E-5</v>
      </c>
      <c r="AH876" s="9">
        <f t="shared" si="607"/>
        <v>1.6265295283605715E-3</v>
      </c>
      <c r="AI876" s="9">
        <f t="shared" si="608"/>
        <v>2.3649921775272284E-3</v>
      </c>
      <c r="AJ876" s="9">
        <f t="shared" si="609"/>
        <v>-5.307431586736691E-3</v>
      </c>
      <c r="AK876" s="9">
        <f t="shared" si="581"/>
        <v>-6.6585441225491572E-3</v>
      </c>
      <c r="AL876" s="9">
        <f t="shared" si="582"/>
        <v>-3.2477594766568254E-3</v>
      </c>
      <c r="AQ876" s="1">
        <f t="shared" si="610"/>
        <v>43819</v>
      </c>
      <c r="AR876" s="12">
        <f t="shared" si="583"/>
        <v>1.1520805845940153E-4</v>
      </c>
      <c r="AS876" s="12">
        <f t="shared" si="584"/>
        <v>5.0240433570694741E-5</v>
      </c>
      <c r="AT876" s="12">
        <f t="shared" si="585"/>
        <v>1.2241433522722685E-5</v>
      </c>
      <c r="AU876" s="12">
        <f t="shared" si="586"/>
        <v>1.3462384097961252E-10</v>
      </c>
      <c r="AV876" s="12">
        <f t="shared" si="587"/>
        <v>2.6455983066288632E-6</v>
      </c>
      <c r="AW876" s="12">
        <f t="shared" si="588"/>
        <v>5.5931879997649811E-6</v>
      </c>
      <c r="AX876" s="12">
        <f t="shared" si="589"/>
        <v>2.8168830047890347E-5</v>
      </c>
      <c r="AY876" s="12">
        <f t="shared" si="590"/>
        <v>4.4336209831933923E-5</v>
      </c>
      <c r="AZ876" s="12">
        <f t="shared" si="591"/>
        <v>1.0547941618214217E-5</v>
      </c>
      <c r="BE876" s="1">
        <f t="shared" si="611"/>
        <v>43819</v>
      </c>
      <c r="BF876" s="4">
        <f>lambda!$C$1*BF875</f>
        <v>7.6215877713062115E-6</v>
      </c>
      <c r="BG876" s="12">
        <f t="shared" si="612"/>
        <v>8.7806832951010585E-10</v>
      </c>
      <c r="BH876" s="12">
        <f t="shared" si="613"/>
        <v>3.8291187412752908E-10</v>
      </c>
      <c r="BI876" s="12">
        <f t="shared" si="614"/>
        <v>9.3299160040041135E-11</v>
      </c>
      <c r="BJ876" s="12">
        <f t="shared" si="615"/>
        <v>1.0260474201364868E-15</v>
      </c>
      <c r="BK876" s="12">
        <f t="shared" si="616"/>
        <v>2.0163659701590966E-11</v>
      </c>
      <c r="BL876" s="12">
        <f t="shared" si="617"/>
        <v>4.2628973261625428E-11</v>
      </c>
      <c r="BM876" s="12">
        <f t="shared" si="618"/>
        <v>2.1469121062500405E-10</v>
      </c>
      <c r="BN876" s="12">
        <f t="shared" si="619"/>
        <v>3.3791231468113381E-10</v>
      </c>
      <c r="BO876" s="12">
        <f t="shared" si="620"/>
        <v>8.0392062849833323E-11</v>
      </c>
    </row>
    <row r="877" spans="1:67" x14ac:dyDescent="0.25">
      <c r="A877" s="1">
        <v>43818</v>
      </c>
      <c r="B877" s="33">
        <v>5.53</v>
      </c>
      <c r="C877" s="33">
        <v>5.52</v>
      </c>
      <c r="D877" s="33">
        <v>5.53</v>
      </c>
      <c r="E877" s="33">
        <v>5.55</v>
      </c>
      <c r="F877" s="33">
        <v>5.72</v>
      </c>
      <c r="G877" s="33">
        <v>5.88</v>
      </c>
      <c r="H877" s="33">
        <v>6.16</v>
      </c>
      <c r="I877" s="33">
        <v>6.36</v>
      </c>
      <c r="J877" s="33">
        <v>6.55</v>
      </c>
      <c r="K877" s="33">
        <v>6.71</v>
      </c>
      <c r="L877" s="33">
        <v>6.79</v>
      </c>
      <c r="M877" s="33">
        <v>6.86</v>
      </c>
      <c r="O877" s="1">
        <f t="shared" si="592"/>
        <v>43818</v>
      </c>
      <c r="P877" s="6">
        <f t="shared" si="593"/>
        <v>5.3996767450495753</v>
      </c>
      <c r="Q877" s="6">
        <f t="shared" si="594"/>
        <v>5.4380959714279697</v>
      </c>
      <c r="R877" s="6">
        <f t="shared" si="595"/>
        <v>5.4957207152155796</v>
      </c>
      <c r="S877" s="6">
        <f t="shared" si="596"/>
        <v>5.8902738038843827</v>
      </c>
      <c r="T877" s="6">
        <f t="shared" si="597"/>
        <v>6.2007268136951454</v>
      </c>
      <c r="U877" s="6">
        <f t="shared" si="598"/>
        <v>6.7979623801669327</v>
      </c>
      <c r="V877" s="6">
        <f t="shared" si="599"/>
        <v>7.0970612125142551</v>
      </c>
      <c r="W877" s="6">
        <f t="shared" si="600"/>
        <v>7.4953133724872112</v>
      </c>
      <c r="X877" s="6">
        <f t="shared" si="601"/>
        <v>8.0913269040121349</v>
      </c>
      <c r="AC877" s="1">
        <f t="shared" si="602"/>
        <v>43818</v>
      </c>
      <c r="AD877" s="9">
        <f t="shared" si="603"/>
        <v>-8.8551583853537265E-3</v>
      </c>
      <c r="AE877" s="9">
        <f t="shared" si="604"/>
        <v>-1.7642526058865211E-3</v>
      </c>
      <c r="AF877" s="9">
        <f t="shared" si="605"/>
        <v>-1.7420520943351842E-3</v>
      </c>
      <c r="AG877" s="9">
        <f t="shared" si="606"/>
        <v>1.3702188530098582E-2</v>
      </c>
      <c r="AH877" s="9">
        <f t="shared" si="607"/>
        <v>8.1105502866106842E-3</v>
      </c>
      <c r="AI877" s="9">
        <f t="shared" si="608"/>
        <v>8.6736350784211644E-3</v>
      </c>
      <c r="AJ877" s="9">
        <f t="shared" si="609"/>
        <v>6.0398498957484805E-3</v>
      </c>
      <c r="AK877" s="9">
        <f t="shared" si="581"/>
        <v>9.9676911574095978E-4</v>
      </c>
      <c r="AL877" s="9">
        <f t="shared" si="582"/>
        <v>-4.8875064191464951E-3</v>
      </c>
      <c r="AQ877" s="1">
        <f t="shared" si="610"/>
        <v>43818</v>
      </c>
      <c r="AR877" s="12">
        <f t="shared" si="583"/>
        <v>7.8413830029700417E-5</v>
      </c>
      <c r="AS877" s="12">
        <f t="shared" si="584"/>
        <v>3.1125872573773802E-6</v>
      </c>
      <c r="AT877" s="12">
        <f t="shared" si="585"/>
        <v>3.0347454993776017E-6</v>
      </c>
      <c r="AU877" s="12">
        <f t="shared" si="586"/>
        <v>1.8774997051436513E-4</v>
      </c>
      <c r="AV877" s="12">
        <f t="shared" si="587"/>
        <v>6.5781025951640657E-5</v>
      </c>
      <c r="AW877" s="12">
        <f t="shared" si="588"/>
        <v>7.5231945473618124E-5</v>
      </c>
      <c r="AX877" s="12">
        <f t="shared" si="589"/>
        <v>3.6479786763172929E-5</v>
      </c>
      <c r="AY877" s="12">
        <f t="shared" si="590"/>
        <v>9.9354867009501491E-7</v>
      </c>
      <c r="AZ877" s="12">
        <f t="shared" si="591"/>
        <v>2.3887718997198195E-5</v>
      </c>
      <c r="BE877" s="1">
        <f t="shared" si="611"/>
        <v>43818</v>
      </c>
      <c r="BF877" s="4">
        <f>lambda!$C$1*BF876</f>
        <v>7.5610989794704482E-6</v>
      </c>
      <c r="BG877" s="12">
        <f t="shared" si="612"/>
        <v>5.9289473021393702E-10</v>
      </c>
      <c r="BH877" s="12">
        <f t="shared" si="613"/>
        <v>2.3534580335268832E-11</v>
      </c>
      <c r="BI877" s="12">
        <f t="shared" si="614"/>
        <v>2.2946011098296519E-11</v>
      </c>
      <c r="BJ877" s="12">
        <f t="shared" si="615"/>
        <v>1.4195961104517729E-9</v>
      </c>
      <c r="BK877" s="12">
        <f t="shared" si="616"/>
        <v>4.9737684819146918E-10</v>
      </c>
      <c r="BL877" s="12">
        <f t="shared" si="617"/>
        <v>5.6883618614415037E-10</v>
      </c>
      <c r="BM877" s="12">
        <f t="shared" si="618"/>
        <v>2.7582727846632639E-10</v>
      </c>
      <c r="BN877" s="12">
        <f t="shared" si="619"/>
        <v>7.5123198355096374E-12</v>
      </c>
      <c r="BO877" s="12">
        <f t="shared" si="620"/>
        <v>1.8061740773159211E-10</v>
      </c>
    </row>
    <row r="878" spans="1:67" x14ac:dyDescent="0.25">
      <c r="A878" s="1">
        <v>43817</v>
      </c>
      <c r="B878" s="33">
        <v>5.62</v>
      </c>
      <c r="C878" s="33">
        <v>5.59</v>
      </c>
      <c r="D878" s="33">
        <v>5.58</v>
      </c>
      <c r="E878" s="33">
        <v>5.59</v>
      </c>
      <c r="F878" s="33">
        <v>5.7</v>
      </c>
      <c r="G878" s="33">
        <v>5.85</v>
      </c>
      <c r="H878" s="33">
        <v>6.12</v>
      </c>
      <c r="I878" s="33">
        <v>6.32</v>
      </c>
      <c r="J878" s="33">
        <v>6.52</v>
      </c>
      <c r="K878" s="33">
        <v>6.7</v>
      </c>
      <c r="L878" s="33">
        <v>6.79</v>
      </c>
      <c r="M878" s="33">
        <v>6.87</v>
      </c>
      <c r="O878" s="1">
        <f t="shared" si="592"/>
        <v>43817</v>
      </c>
      <c r="P878" s="6">
        <f t="shared" si="593"/>
        <v>5.4477040688025724</v>
      </c>
      <c r="Q878" s="6">
        <f t="shared" si="594"/>
        <v>5.447698614670049</v>
      </c>
      <c r="R878" s="6">
        <f t="shared" si="595"/>
        <v>5.5053028908987223</v>
      </c>
      <c r="S878" s="6">
        <f t="shared" si="596"/>
        <v>5.8101145941850341</v>
      </c>
      <c r="T878" s="6">
        <f t="shared" si="597"/>
        <v>6.1506389018920693</v>
      </c>
      <c r="U878" s="6">
        <f t="shared" si="598"/>
        <v>6.7392543094550224</v>
      </c>
      <c r="V878" s="6">
        <f t="shared" si="599"/>
        <v>7.0543252175038207</v>
      </c>
      <c r="W878" s="6">
        <f t="shared" si="600"/>
        <v>7.4878459978471907</v>
      </c>
      <c r="X878" s="6">
        <f t="shared" si="601"/>
        <v>8.1309701155047698</v>
      </c>
      <c r="AC878" s="1">
        <f t="shared" si="602"/>
        <v>43817</v>
      </c>
      <c r="AD878" s="9">
        <f t="shared" si="603"/>
        <v>-3.5214755505792645E-3</v>
      </c>
      <c r="AE878" s="9">
        <f t="shared" si="604"/>
        <v>3.527730749574162E-3</v>
      </c>
      <c r="AF878" s="9">
        <f t="shared" si="605"/>
        <v>3.4942334974778682E-3</v>
      </c>
      <c r="AG878" s="9">
        <f t="shared" si="606"/>
        <v>-5.1538522240654619E-3</v>
      </c>
      <c r="AH878" s="9">
        <f t="shared" si="607"/>
        <v>-3.246399790004888E-3</v>
      </c>
      <c r="AI878" s="9">
        <f t="shared" si="608"/>
        <v>-3.1566380661656869E-3</v>
      </c>
      <c r="AJ878" s="9">
        <f t="shared" si="609"/>
        <v>2.2983070415237327E-3</v>
      </c>
      <c r="AK878" s="9">
        <f t="shared" si="581"/>
        <v>8.7384742201437448E-3</v>
      </c>
      <c r="AL878" s="9">
        <f t="shared" si="582"/>
        <v>1.1391168743106229E-2</v>
      </c>
      <c r="AQ878" s="1">
        <f t="shared" si="610"/>
        <v>43817</v>
      </c>
      <c r="AR878" s="12">
        <f t="shared" si="583"/>
        <v>1.2400790053327533E-5</v>
      </c>
      <c r="AS878" s="12">
        <f t="shared" si="584"/>
        <v>1.244488424149108E-5</v>
      </c>
      <c r="AT878" s="12">
        <f t="shared" si="585"/>
        <v>1.2209667734896414E-5</v>
      </c>
      <c r="AU878" s="12">
        <f t="shared" si="586"/>
        <v>2.6562192747504509E-5</v>
      </c>
      <c r="AV878" s="12">
        <f t="shared" si="587"/>
        <v>1.053911159654378E-5</v>
      </c>
      <c r="AW878" s="12">
        <f t="shared" si="588"/>
        <v>9.9643638807662473E-6</v>
      </c>
      <c r="AX878" s="12">
        <f t="shared" si="589"/>
        <v>5.282215257117573E-6</v>
      </c>
      <c r="AY878" s="12">
        <f t="shared" si="590"/>
        <v>7.636093169611683E-5</v>
      </c>
      <c r="AZ878" s="12">
        <f t="shared" si="591"/>
        <v>1.2975872533392037E-4</v>
      </c>
      <c r="BE878" s="1">
        <f t="shared" si="611"/>
        <v>43817</v>
      </c>
      <c r="BF878" s="4">
        <f>lambda!$C$1*BF877</f>
        <v>7.5010902574111589E-6</v>
      </c>
      <c r="BG878" s="12">
        <f t="shared" si="612"/>
        <v>9.3019445453216369E-11</v>
      </c>
      <c r="BH878" s="12">
        <f t="shared" si="613"/>
        <v>9.3350199938458401E-11</v>
      </c>
      <c r="BI878" s="12">
        <f t="shared" si="614"/>
        <v>9.158581969245887E-11</v>
      </c>
      <c r="BJ878" s="12">
        <f t="shared" si="615"/>
        <v>1.9924540523378341E-10</v>
      </c>
      <c r="BK878" s="12">
        <f t="shared" si="616"/>
        <v>7.9054827318603517E-11</v>
      </c>
      <c r="BL878" s="12">
        <f t="shared" si="617"/>
        <v>7.474359282731535E-11</v>
      </c>
      <c r="BM878" s="12">
        <f t="shared" si="618"/>
        <v>3.9622373402713205E-11</v>
      </c>
      <c r="BN878" s="12">
        <f t="shared" si="619"/>
        <v>5.7279024079258087E-10</v>
      </c>
      <c r="BO878" s="12">
        <f t="shared" si="620"/>
        <v>9.7333191041636055E-10</v>
      </c>
    </row>
    <row r="879" spans="1:67" x14ac:dyDescent="0.25">
      <c r="A879" s="1">
        <v>43816</v>
      </c>
      <c r="B879" s="33">
        <v>5.68</v>
      </c>
      <c r="C879" s="33">
        <v>5.63</v>
      </c>
      <c r="D879" s="33">
        <v>5.6</v>
      </c>
      <c r="E879" s="33">
        <v>5.6</v>
      </c>
      <c r="F879" s="33">
        <v>5.72</v>
      </c>
      <c r="G879" s="33">
        <v>5.87</v>
      </c>
      <c r="H879" s="33">
        <v>6.14</v>
      </c>
      <c r="I879" s="33">
        <v>6.33</v>
      </c>
      <c r="J879" s="33">
        <v>6.51</v>
      </c>
      <c r="K879" s="33">
        <v>6.67</v>
      </c>
      <c r="L879" s="33">
        <v>6.75</v>
      </c>
      <c r="M879" s="33">
        <v>6.83</v>
      </c>
      <c r="O879" s="1">
        <f t="shared" si="592"/>
        <v>43816</v>
      </c>
      <c r="P879" s="6">
        <f t="shared" si="593"/>
        <v>5.4669218430891675</v>
      </c>
      <c r="Q879" s="6">
        <f t="shared" si="594"/>
        <v>5.4285144589161227</v>
      </c>
      <c r="R879" s="6">
        <f t="shared" si="595"/>
        <v>5.4860996469714429</v>
      </c>
      <c r="S879" s="6">
        <f t="shared" si="596"/>
        <v>5.840136363636339</v>
      </c>
      <c r="T879" s="6">
        <f t="shared" si="597"/>
        <v>6.1706387809681074</v>
      </c>
      <c r="U879" s="6">
        <f t="shared" si="598"/>
        <v>6.7605613076941236</v>
      </c>
      <c r="V879" s="6">
        <f t="shared" si="599"/>
        <v>7.0381308291501465</v>
      </c>
      <c r="W879" s="6">
        <f t="shared" si="600"/>
        <v>7.4226987071491921</v>
      </c>
      <c r="X879" s="6">
        <f t="shared" si="601"/>
        <v>8.0388743976549328</v>
      </c>
      <c r="AC879" s="1">
        <f t="shared" si="602"/>
        <v>43816</v>
      </c>
      <c r="AD879" s="9">
        <f t="shared" si="603"/>
        <v>7.0505424135259096E-3</v>
      </c>
      <c r="AE879" s="9">
        <f t="shared" si="604"/>
        <v>7.1026289683090126E-3</v>
      </c>
      <c r="AF879" s="9">
        <f t="shared" si="605"/>
        <v>7.024810041837473E-3</v>
      </c>
      <c r="AG879" s="9">
        <f t="shared" si="606"/>
        <v>-8.443732294861096E-6</v>
      </c>
      <c r="AH879" s="9">
        <f t="shared" si="607"/>
        <v>-6.4906800249662179E-3</v>
      </c>
      <c r="AI879" s="9">
        <f t="shared" si="608"/>
        <v>-3.948017764437396E-3</v>
      </c>
      <c r="AJ879" s="9">
        <f t="shared" si="609"/>
        <v>-1.5164399028895989E-3</v>
      </c>
      <c r="AK879" s="9">
        <f t="shared" si="581"/>
        <v>-1.5393890159937126E-3</v>
      </c>
      <c r="AL879" s="9">
        <f t="shared" si="582"/>
        <v>-1.6289722493019875E-3</v>
      </c>
      <c r="AQ879" s="1">
        <f t="shared" si="610"/>
        <v>43816</v>
      </c>
      <c r="AR879" s="12">
        <f t="shared" si="583"/>
        <v>4.9710148324927756E-5</v>
      </c>
      <c r="AS879" s="12">
        <f t="shared" si="584"/>
        <v>5.0447338261462345E-5</v>
      </c>
      <c r="AT879" s="12">
        <f t="shared" si="585"/>
        <v>4.93479561239006E-5</v>
      </c>
      <c r="AU879" s="12">
        <f t="shared" si="586"/>
        <v>7.1296615067280227E-11</v>
      </c>
      <c r="AV879" s="12">
        <f t="shared" si="587"/>
        <v>4.2128927186495462E-5</v>
      </c>
      <c r="AW879" s="12">
        <f t="shared" si="588"/>
        <v>1.5586844268313253E-5</v>
      </c>
      <c r="AX879" s="12">
        <f t="shared" si="589"/>
        <v>2.299589979075816E-6</v>
      </c>
      <c r="AY879" s="12">
        <f t="shared" si="590"/>
        <v>2.3697185425620907E-6</v>
      </c>
      <c r="AZ879" s="12">
        <f t="shared" si="591"/>
        <v>2.6535505889959763E-6</v>
      </c>
      <c r="BE879" s="1">
        <f t="shared" si="611"/>
        <v>43816</v>
      </c>
      <c r="BF879" s="4">
        <f>lambda!$C$1*BF878</f>
        <v>7.4415577950507529E-6</v>
      </c>
      <c r="BG879" s="12">
        <f t="shared" si="612"/>
        <v>3.6992094176049527E-10</v>
      </c>
      <c r="BH879" s="12">
        <f t="shared" si="613"/>
        <v>3.754067832791472E-10</v>
      </c>
      <c r="BI879" s="12">
        <f t="shared" si="614"/>
        <v>3.6722566756363507E-10</v>
      </c>
      <c r="BJ879" s="12">
        <f t="shared" si="615"/>
        <v>5.3055788161465211E-16</v>
      </c>
      <c r="BK879" s="12">
        <f t="shared" si="616"/>
        <v>3.1350484650179089E-10</v>
      </c>
      <c r="BL879" s="12">
        <f t="shared" si="617"/>
        <v>1.1599040246510863E-10</v>
      </c>
      <c r="BM879" s="12">
        <f t="shared" si="618"/>
        <v>1.7112531734212236E-11</v>
      </c>
      <c r="BN879" s="12">
        <f t="shared" si="619"/>
        <v>1.7634397492479235E-11</v>
      </c>
      <c r="BO879" s="12">
        <f t="shared" si="620"/>
        <v>1.9746550070104525E-11</v>
      </c>
    </row>
    <row r="880" spans="1:67" x14ac:dyDescent="0.25">
      <c r="A880" s="1">
        <v>43815</v>
      </c>
      <c r="B880" s="33">
        <v>5.64</v>
      </c>
      <c r="C880" s="33">
        <v>5.59</v>
      </c>
      <c r="D880" s="33">
        <v>5.56</v>
      </c>
      <c r="E880" s="33">
        <v>5.56</v>
      </c>
      <c r="F880" s="33">
        <v>5.7</v>
      </c>
      <c r="G880" s="33">
        <v>5.87</v>
      </c>
      <c r="H880" s="33">
        <v>6.15</v>
      </c>
      <c r="I880" s="33">
        <v>6.34</v>
      </c>
      <c r="J880" s="33">
        <v>6.52</v>
      </c>
      <c r="K880" s="33">
        <v>6.68</v>
      </c>
      <c r="L880" s="33">
        <v>6.76</v>
      </c>
      <c r="M880" s="33">
        <v>6.84</v>
      </c>
      <c r="O880" s="1">
        <f t="shared" si="592"/>
        <v>43815</v>
      </c>
      <c r="P880" s="6">
        <f t="shared" si="593"/>
        <v>5.4285126407286555</v>
      </c>
      <c r="Q880" s="6">
        <f t="shared" si="594"/>
        <v>5.390094338312057</v>
      </c>
      <c r="R880" s="6">
        <f t="shared" si="595"/>
        <v>5.4476958865705249</v>
      </c>
      <c r="S880" s="6">
        <f t="shared" si="596"/>
        <v>5.8401856763925508</v>
      </c>
      <c r="T880" s="6">
        <f t="shared" si="597"/>
        <v>6.2108206857200088</v>
      </c>
      <c r="U880" s="6">
        <f t="shared" si="598"/>
        <v>6.7873048811486925</v>
      </c>
      <c r="V880" s="6">
        <f t="shared" si="599"/>
        <v>7.0488118280808916</v>
      </c>
      <c r="W880" s="6">
        <f t="shared" si="600"/>
        <v>7.4341339273760267</v>
      </c>
      <c r="X880" s="6">
        <f t="shared" si="601"/>
        <v>8.0519801725380624</v>
      </c>
      <c r="AC880" s="1">
        <f t="shared" si="602"/>
        <v>43815</v>
      </c>
      <c r="AD880" s="9">
        <f t="shared" si="603"/>
        <v>3.5429093290731866E-3</v>
      </c>
      <c r="AE880" s="9">
        <f t="shared" si="604"/>
        <v>1.7838849869591022E-3</v>
      </c>
      <c r="AF880" s="9">
        <f t="shared" si="605"/>
        <v>-5.2744118272579814E-3</v>
      </c>
      <c r="AG880" s="9">
        <f t="shared" si="606"/>
        <v>0</v>
      </c>
      <c r="AH880" s="9">
        <f t="shared" si="607"/>
        <v>-4.8345816275286828E-3</v>
      </c>
      <c r="AI880" s="9">
        <f t="shared" si="608"/>
        <v>-5.497161589286567E-3</v>
      </c>
      <c r="AJ880" s="9">
        <f t="shared" si="609"/>
        <v>-3.0264227407660539E-3</v>
      </c>
      <c r="AK880" s="9">
        <f t="shared" si="581"/>
        <v>-3.072547543360738E-3</v>
      </c>
      <c r="AL880" s="9">
        <f t="shared" si="582"/>
        <v>1.6432443219248211E-3</v>
      </c>
      <c r="AQ880" s="1">
        <f t="shared" si="610"/>
        <v>43815</v>
      </c>
      <c r="AR880" s="12">
        <f t="shared" si="583"/>
        <v>1.2552206514033817E-5</v>
      </c>
      <c r="AS880" s="12">
        <f t="shared" si="584"/>
        <v>3.1822456466980763E-6</v>
      </c>
      <c r="AT880" s="12">
        <f t="shared" si="585"/>
        <v>2.7819420123518879E-5</v>
      </c>
      <c r="AU880" s="12">
        <f t="shared" si="586"/>
        <v>0</v>
      </c>
      <c r="AV880" s="12">
        <f t="shared" si="587"/>
        <v>2.3373179513237887E-5</v>
      </c>
      <c r="AW880" s="12">
        <f t="shared" si="588"/>
        <v>3.0218785538727617E-5</v>
      </c>
      <c r="AX880" s="12">
        <f t="shared" si="589"/>
        <v>9.1592346058259143E-6</v>
      </c>
      <c r="AY880" s="12">
        <f t="shared" si="590"/>
        <v>9.4405484062121056E-6</v>
      </c>
      <c r="AZ880" s="12">
        <f t="shared" si="591"/>
        <v>2.700251901538165E-6</v>
      </c>
      <c r="BE880" s="1">
        <f t="shared" si="611"/>
        <v>43815</v>
      </c>
      <c r="BF880" s="4">
        <f>lambda!$C$1*BF879</f>
        <v>7.3824978125503505E-6</v>
      </c>
      <c r="BG880" s="12">
        <f t="shared" si="612"/>
        <v>9.2666637132534916E-11</v>
      </c>
      <c r="BH880" s="12">
        <f t="shared" si="613"/>
        <v>2.3492921525746424E-11</v>
      </c>
      <c r="BI880" s="12">
        <f t="shared" si="614"/>
        <v>2.0537680820829732E-10</v>
      </c>
      <c r="BJ880" s="12">
        <f t="shared" si="615"/>
        <v>0</v>
      </c>
      <c r="BK880" s="12">
        <f t="shared" si="616"/>
        <v>1.7255244662882538E-10</v>
      </c>
      <c r="BL880" s="12">
        <f t="shared" si="617"/>
        <v>2.230901181375848E-10</v>
      </c>
      <c r="BM880" s="12">
        <f t="shared" si="618"/>
        <v>6.761802944214528E-11</v>
      </c>
      <c r="BN880" s="12">
        <f t="shared" si="619"/>
        <v>6.9694827958136572E-11</v>
      </c>
      <c r="BO880" s="12">
        <f t="shared" si="620"/>
        <v>1.9934603756440427E-11</v>
      </c>
    </row>
    <row r="881" spans="1:67" x14ac:dyDescent="0.25">
      <c r="A881" s="1">
        <v>43812</v>
      </c>
      <c r="B881" s="33">
        <v>5.64</v>
      </c>
      <c r="C881" s="33">
        <v>5.58</v>
      </c>
      <c r="D881" s="33">
        <v>5.55</v>
      </c>
      <c r="E881" s="33">
        <v>5.56</v>
      </c>
      <c r="F881" s="33">
        <v>5.7</v>
      </c>
      <c r="G881" s="33">
        <v>5.88</v>
      </c>
      <c r="H881" s="33">
        <v>6.17</v>
      </c>
      <c r="I881" s="33">
        <v>6.36</v>
      </c>
      <c r="J881" s="33">
        <v>6.54</v>
      </c>
      <c r="K881" s="33">
        <v>6.69</v>
      </c>
      <c r="L881" s="33">
        <v>6.77</v>
      </c>
      <c r="M881" s="33">
        <v>6.83</v>
      </c>
      <c r="O881" s="1">
        <f t="shared" si="592"/>
        <v>43812</v>
      </c>
      <c r="P881" s="6">
        <f t="shared" si="593"/>
        <v>5.4093139423567749</v>
      </c>
      <c r="Q881" s="6">
        <f t="shared" si="594"/>
        <v>5.3804876011483316</v>
      </c>
      <c r="R881" s="6">
        <f t="shared" si="595"/>
        <v>5.4765051874564818</v>
      </c>
      <c r="S881" s="6">
        <f t="shared" si="596"/>
        <v>5.8401856763925508</v>
      </c>
      <c r="T881" s="6">
        <f t="shared" si="597"/>
        <v>6.2409201057239683</v>
      </c>
      <c r="U881" s="6">
        <f t="shared" si="598"/>
        <v>6.8247185330650222</v>
      </c>
      <c r="V881" s="6">
        <f t="shared" si="599"/>
        <v>7.0701768259432196</v>
      </c>
      <c r="W881" s="6">
        <f t="shared" si="600"/>
        <v>7.457010784429567</v>
      </c>
      <c r="X881" s="6">
        <f t="shared" si="601"/>
        <v>8.0387596670744479</v>
      </c>
      <c r="AC881" s="1">
        <f t="shared" si="602"/>
        <v>43812</v>
      </c>
      <c r="AD881" s="9">
        <f t="shared" si="603"/>
        <v>-1.9333031522390322E-2</v>
      </c>
      <c r="AE881" s="9">
        <f t="shared" si="604"/>
        <v>-1.5937053795291711E-2</v>
      </c>
      <c r="AF881" s="9">
        <f t="shared" si="605"/>
        <v>-8.7242297549118154E-3</v>
      </c>
      <c r="AG881" s="9">
        <f t="shared" si="606"/>
        <v>1.0350882681407056E-2</v>
      </c>
      <c r="AH881" s="9">
        <f t="shared" si="607"/>
        <v>1.2947144160054401E-2</v>
      </c>
      <c r="AI881" s="9">
        <f t="shared" si="608"/>
        <v>1.1022326916941565E-2</v>
      </c>
      <c r="AJ881" s="9">
        <f t="shared" si="609"/>
        <v>7.3138202081769407E-4</v>
      </c>
      <c r="AK881" s="9">
        <f t="shared" si="581"/>
        <v>-5.6541640123066944E-3</v>
      </c>
      <c r="AL881" s="9">
        <f t="shared" si="582"/>
        <v>-1.3020201339151572E-2</v>
      </c>
      <c r="AQ881" s="1">
        <f t="shared" si="610"/>
        <v>43812</v>
      </c>
      <c r="AR881" s="12">
        <f t="shared" si="583"/>
        <v>3.7376610784573786E-4</v>
      </c>
      <c r="AS881" s="12">
        <f t="shared" si="584"/>
        <v>2.5398968367402189E-4</v>
      </c>
      <c r="AT881" s="12">
        <f t="shared" si="585"/>
        <v>7.6112184816488671E-5</v>
      </c>
      <c r="AU881" s="12">
        <f t="shared" si="586"/>
        <v>1.0714077228425253E-4</v>
      </c>
      <c r="AV881" s="12">
        <f t="shared" si="587"/>
        <v>1.6762854190123077E-4</v>
      </c>
      <c r="AW881" s="12">
        <f t="shared" si="588"/>
        <v>1.2149169066393455E-4</v>
      </c>
      <c r="AX881" s="12">
        <f t="shared" si="589"/>
        <v>5.3491966037537389E-7</v>
      </c>
      <c r="AY881" s="12">
        <f t="shared" si="590"/>
        <v>3.1969570678064136E-5</v>
      </c>
      <c r="AZ881" s="12">
        <f t="shared" si="591"/>
        <v>1.6952564291204439E-4</v>
      </c>
      <c r="BE881" s="1">
        <f t="shared" si="611"/>
        <v>43812</v>
      </c>
      <c r="BF881" s="4">
        <f>lambda!$C$1*BF880</f>
        <v>7.3239065600697925E-6</v>
      </c>
      <c r="BG881" s="12">
        <f t="shared" si="612"/>
        <v>2.7374280491831529E-9</v>
      </c>
      <c r="BH881" s="12">
        <f t="shared" si="613"/>
        <v>1.8601967104502204E-9</v>
      </c>
      <c r="BI881" s="12">
        <f t="shared" si="614"/>
        <v>5.574385296787258E-10</v>
      </c>
      <c r="BJ881" s="12">
        <f t="shared" si="615"/>
        <v>7.846890049835809E-10</v>
      </c>
      <c r="BK881" s="12">
        <f t="shared" si="616"/>
        <v>1.2276957776853582E-9</v>
      </c>
      <c r="BL881" s="12">
        <f t="shared" si="617"/>
        <v>8.8979379024756018E-10</v>
      </c>
      <c r="BM881" s="12">
        <f t="shared" si="618"/>
        <v>3.917701609733506E-12</v>
      </c>
      <c r="BN881" s="12">
        <f t="shared" si="619"/>
        <v>2.3414214841168883E-10</v>
      </c>
      <c r="BO881" s="12">
        <f t="shared" si="620"/>
        <v>1.241589968223571E-9</v>
      </c>
    </row>
    <row r="882" spans="1:67" x14ac:dyDescent="0.25">
      <c r="A882" s="1">
        <v>43811</v>
      </c>
      <c r="B882" s="33">
        <v>5.71</v>
      </c>
      <c r="C882" s="33">
        <v>5.67</v>
      </c>
      <c r="D882" s="33">
        <v>5.64</v>
      </c>
      <c r="E882" s="33">
        <v>5.64</v>
      </c>
      <c r="F882" s="33">
        <v>5.71</v>
      </c>
      <c r="G882" s="33">
        <v>5.86</v>
      </c>
      <c r="H882" s="33">
        <v>6.13</v>
      </c>
      <c r="I882" s="33">
        <v>6.33</v>
      </c>
      <c r="J882" s="33">
        <v>6.53</v>
      </c>
      <c r="K882" s="33">
        <v>6.71</v>
      </c>
      <c r="L882" s="33">
        <v>6.8</v>
      </c>
      <c r="M882" s="33">
        <v>6.89</v>
      </c>
      <c r="O882" s="1">
        <f t="shared" si="592"/>
        <v>43811</v>
      </c>
      <c r="P882" s="6">
        <f t="shared" si="593"/>
        <v>5.514909834683035</v>
      </c>
      <c r="Q882" s="6">
        <f t="shared" si="594"/>
        <v>5.4669236600719984</v>
      </c>
      <c r="R882" s="6">
        <f t="shared" si="595"/>
        <v>5.5244924987625232</v>
      </c>
      <c r="S882" s="6">
        <f t="shared" si="596"/>
        <v>5.7800463839454697</v>
      </c>
      <c r="T882" s="6">
        <f t="shared" si="597"/>
        <v>6.1606388414243707</v>
      </c>
      <c r="U882" s="6">
        <f t="shared" si="598"/>
        <v>6.7499073085744765</v>
      </c>
      <c r="V882" s="6">
        <f t="shared" si="599"/>
        <v>7.0650077162560887</v>
      </c>
      <c r="W882" s="6">
        <f t="shared" si="600"/>
        <v>7.4992933701372166</v>
      </c>
      <c r="X882" s="6">
        <f t="shared" si="601"/>
        <v>8.1441102913278129</v>
      </c>
      <c r="AC882" s="1">
        <f t="shared" si="602"/>
        <v>43811</v>
      </c>
      <c r="AD882" s="9">
        <f t="shared" si="603"/>
        <v>-1.5536270817951307E-2</v>
      </c>
      <c r="AE882" s="9">
        <f t="shared" si="604"/>
        <v>-1.5677095598622088E-2</v>
      </c>
      <c r="AF882" s="9">
        <f t="shared" si="605"/>
        <v>-8.6476749659323178E-3</v>
      </c>
      <c r="AG882" s="9">
        <f t="shared" si="606"/>
        <v>-1.7155349755176401E-2</v>
      </c>
      <c r="AH882" s="9">
        <f t="shared" si="607"/>
        <v>-9.6788133577588847E-3</v>
      </c>
      <c r="AI882" s="9">
        <f t="shared" si="608"/>
        <v>-1.2552174330841071E-2</v>
      </c>
      <c r="AJ882" s="9">
        <f t="shared" si="609"/>
        <v>-1.4635283794649458E-3</v>
      </c>
      <c r="AK882" s="9">
        <f t="shared" si="581"/>
        <v>-4.04190526256646E-3</v>
      </c>
      <c r="AL882" s="9">
        <f t="shared" si="582"/>
        <v>-3.2076089743052916E-3</v>
      </c>
      <c r="AQ882" s="1">
        <f t="shared" si="610"/>
        <v>43811</v>
      </c>
      <c r="AR882" s="12">
        <f t="shared" si="583"/>
        <v>2.4137571092872537E-4</v>
      </c>
      <c r="AS882" s="12">
        <f t="shared" si="584"/>
        <v>2.4577132640833606E-4</v>
      </c>
      <c r="AT882" s="12">
        <f t="shared" si="585"/>
        <v>7.478228231641252E-5</v>
      </c>
      <c r="AU882" s="12">
        <f t="shared" si="586"/>
        <v>2.9430602522243101E-4</v>
      </c>
      <c r="AV882" s="12">
        <f t="shared" si="587"/>
        <v>9.3679428014331817E-5</v>
      </c>
      <c r="AW882" s="12">
        <f t="shared" si="588"/>
        <v>1.5755708043182549E-4</v>
      </c>
      <c r="AX882" s="12">
        <f t="shared" si="589"/>
        <v>2.1419153174992901E-6</v>
      </c>
      <c r="AY882" s="12">
        <f t="shared" si="590"/>
        <v>1.6336998151562445E-5</v>
      </c>
      <c r="AZ882" s="12">
        <f t="shared" si="591"/>
        <v>1.0288755332043845E-5</v>
      </c>
      <c r="BE882" s="1">
        <f t="shared" si="611"/>
        <v>43811</v>
      </c>
      <c r="BF882" s="4">
        <f>lambda!$C$1*BF881</f>
        <v>7.2657803175295561E-6</v>
      </c>
      <c r="BG882" s="12">
        <f t="shared" si="612"/>
        <v>1.7537828895956364E-9</v>
      </c>
      <c r="BH882" s="12">
        <f t="shared" si="613"/>
        <v>1.7857204660308201E-9</v>
      </c>
      <c r="BI882" s="12">
        <f t="shared" si="614"/>
        <v>5.4335163495452868E-10</v>
      </c>
      <c r="BJ882" s="12">
        <f t="shared" si="615"/>
        <v>2.1383629253914965E-9</v>
      </c>
      <c r="BK882" s="12">
        <f t="shared" si="616"/>
        <v>6.8065414422395898E-10</v>
      </c>
      <c r="BL882" s="12">
        <f t="shared" si="617"/>
        <v>1.1447751338889788E-9</v>
      </c>
      <c r="BM882" s="12">
        <f t="shared" si="618"/>
        <v>1.5562686155701411E-11</v>
      </c>
      <c r="BN882" s="12">
        <f t="shared" si="619"/>
        <v>1.1870103961713916E-10</v>
      </c>
      <c r="BO882" s="12">
        <f t="shared" si="620"/>
        <v>7.4755835983441443E-11</v>
      </c>
    </row>
    <row r="883" spans="1:67" x14ac:dyDescent="0.25">
      <c r="A883" s="1">
        <v>43810</v>
      </c>
      <c r="B883" s="33">
        <v>5.8</v>
      </c>
      <c r="C883" s="33">
        <v>5.76</v>
      </c>
      <c r="D883" s="33">
        <v>5.73</v>
      </c>
      <c r="E883" s="33">
        <v>5.72</v>
      </c>
      <c r="F883" s="33">
        <v>5.8</v>
      </c>
      <c r="G883" s="33">
        <v>5.94</v>
      </c>
      <c r="H883" s="33">
        <v>6.21</v>
      </c>
      <c r="I883" s="33">
        <v>6.39</v>
      </c>
      <c r="J883" s="33">
        <v>6.58</v>
      </c>
      <c r="K883" s="33">
        <v>6.75</v>
      </c>
      <c r="L883" s="33">
        <v>6.84</v>
      </c>
      <c r="M883" s="33">
        <v>6.92</v>
      </c>
      <c r="O883" s="1">
        <f t="shared" si="592"/>
        <v>43810</v>
      </c>
      <c r="P883" s="6">
        <f t="shared" si="593"/>
        <v>5.6012600103726662</v>
      </c>
      <c r="Q883" s="6">
        <f t="shared" si="594"/>
        <v>5.5533044759219052</v>
      </c>
      <c r="R883" s="6">
        <f t="shared" si="595"/>
        <v>5.57247367805358</v>
      </c>
      <c r="S883" s="6">
        <f t="shared" si="596"/>
        <v>5.8800605372682613</v>
      </c>
      <c r="T883" s="6">
        <f t="shared" si="597"/>
        <v>6.2205560107346347</v>
      </c>
      <c r="U883" s="6">
        <f t="shared" si="598"/>
        <v>6.8351673015362486</v>
      </c>
      <c r="V883" s="6">
        <f t="shared" si="599"/>
        <v>7.0753551255666185</v>
      </c>
      <c r="W883" s="6">
        <f t="shared" si="600"/>
        <v>7.5296661440629036</v>
      </c>
      <c r="X883" s="6">
        <f t="shared" si="601"/>
        <v>8.1702753537967787</v>
      </c>
      <c r="AC883" s="1">
        <f t="shared" si="602"/>
        <v>43810</v>
      </c>
      <c r="AD883" s="9">
        <f t="shared" si="603"/>
        <v>-1.0219604420528012E-2</v>
      </c>
      <c r="AE883" s="9">
        <f t="shared" si="604"/>
        <v>-1.031103856360214E-2</v>
      </c>
      <c r="AF883" s="9">
        <f t="shared" si="605"/>
        <v>-1.0274303224952095E-2</v>
      </c>
      <c r="AG883" s="9">
        <f t="shared" si="606"/>
        <v>3.4148725426887258E-3</v>
      </c>
      <c r="AH883" s="9">
        <f t="shared" si="607"/>
        <v>1.6212167375061106E-3</v>
      </c>
      <c r="AI883" s="9">
        <f t="shared" si="608"/>
        <v>6.2865618987026119E-3</v>
      </c>
      <c r="AJ883" s="9">
        <f t="shared" si="609"/>
        <v>1.511100553394951E-3</v>
      </c>
      <c r="AK883" s="9">
        <f t="shared" si="581"/>
        <v>6.631789395835812E-3</v>
      </c>
      <c r="AL883" s="9">
        <f t="shared" si="582"/>
        <v>3.2235651102880294E-3</v>
      </c>
      <c r="AQ883" s="1">
        <f t="shared" si="610"/>
        <v>43810</v>
      </c>
      <c r="AR883" s="12">
        <f t="shared" si="583"/>
        <v>1.0444031451207568E-4</v>
      </c>
      <c r="AS883" s="12">
        <f t="shared" si="584"/>
        <v>1.063175162600905E-4</v>
      </c>
      <c r="AT883" s="12">
        <f t="shared" si="585"/>
        <v>1.0556130675826103E-4</v>
      </c>
      <c r="AU883" s="12">
        <f t="shared" si="586"/>
        <v>1.1661354482809363E-5</v>
      </c>
      <c r="AV883" s="12">
        <f t="shared" si="587"/>
        <v>2.6283437099699573E-6</v>
      </c>
      <c r="AW883" s="12">
        <f t="shared" si="588"/>
        <v>3.9520860506219389E-5</v>
      </c>
      <c r="AX883" s="12">
        <f t="shared" si="589"/>
        <v>2.2834248824705271E-6</v>
      </c>
      <c r="AY883" s="12">
        <f t="shared" si="590"/>
        <v>4.3980630590720322E-5</v>
      </c>
      <c r="AZ883" s="12">
        <f t="shared" si="591"/>
        <v>1.0391372020266275E-5</v>
      </c>
      <c r="BE883" s="1">
        <f t="shared" si="611"/>
        <v>43810</v>
      </c>
      <c r="BF883" s="4">
        <f>lambda!$C$1*BF882</f>
        <v>7.2081153943745599E-6</v>
      </c>
      <c r="BG883" s="12">
        <f t="shared" si="612"/>
        <v>7.5281783882781351E-10</v>
      </c>
      <c r="BH883" s="12">
        <f t="shared" si="613"/>
        <v>7.663489256460259E-10</v>
      </c>
      <c r="BI883" s="12">
        <f t="shared" si="614"/>
        <v>7.6089808029451658E-10</v>
      </c>
      <c r="BJ883" s="12">
        <f t="shared" si="615"/>
        <v>8.4056388766796958E-11</v>
      </c>
      <c r="BK883" s="12">
        <f t="shared" si="616"/>
        <v>1.8945404757541992E-11</v>
      </c>
      <c r="BL883" s="12">
        <f t="shared" si="617"/>
        <v>2.8487092301380954E-10</v>
      </c>
      <c r="BM883" s="12">
        <f t="shared" si="618"/>
        <v>1.6459190047233727E-11</v>
      </c>
      <c r="BN883" s="12">
        <f t="shared" si="619"/>
        <v>3.1701746041527188E-10</v>
      </c>
      <c r="BO883" s="12">
        <f t="shared" si="620"/>
        <v>7.490220862795441E-11</v>
      </c>
    </row>
    <row r="884" spans="1:67" x14ac:dyDescent="0.25">
      <c r="A884" s="1">
        <v>43809</v>
      </c>
      <c r="B884" s="33">
        <v>5.86</v>
      </c>
      <c r="C884" s="33">
        <v>5.82</v>
      </c>
      <c r="D884" s="33">
        <v>5.79</v>
      </c>
      <c r="E884" s="33">
        <v>5.78</v>
      </c>
      <c r="F884" s="33">
        <v>5.82</v>
      </c>
      <c r="G884" s="33">
        <v>5.95</v>
      </c>
      <c r="H884" s="33">
        <v>6.2</v>
      </c>
      <c r="I884" s="33">
        <v>6.38</v>
      </c>
      <c r="J884" s="33">
        <v>6.56</v>
      </c>
      <c r="K884" s="33">
        <v>6.73</v>
      </c>
      <c r="L884" s="33">
        <v>6.81</v>
      </c>
      <c r="M884" s="33">
        <v>6.89</v>
      </c>
      <c r="O884" s="1">
        <f t="shared" si="592"/>
        <v>43809</v>
      </c>
      <c r="P884" s="6">
        <f t="shared" si="593"/>
        <v>5.6587961695716338</v>
      </c>
      <c r="Q884" s="6">
        <f t="shared" si="594"/>
        <v>5.6108610365483536</v>
      </c>
      <c r="R884" s="6">
        <f t="shared" si="595"/>
        <v>5.6300220910178389</v>
      </c>
      <c r="S884" s="6">
        <f t="shared" si="596"/>
        <v>5.8600151257326427</v>
      </c>
      <c r="T884" s="6">
        <f t="shared" si="597"/>
        <v>6.2104793116771084</v>
      </c>
      <c r="U884" s="6">
        <f t="shared" si="598"/>
        <v>6.7923323824648829</v>
      </c>
      <c r="V884" s="6">
        <f t="shared" si="599"/>
        <v>7.0646716264745173</v>
      </c>
      <c r="W884" s="6">
        <f t="shared" si="600"/>
        <v>7.4798961982831829</v>
      </c>
      <c r="X884" s="6">
        <f t="shared" si="601"/>
        <v>8.1439803438332792</v>
      </c>
      <c r="AC884" s="1">
        <f t="shared" si="602"/>
        <v>43809</v>
      </c>
      <c r="AD884" s="9">
        <f t="shared" si="603"/>
        <v>1.1934632643154339E-2</v>
      </c>
      <c r="AE884" s="9">
        <f t="shared" si="604"/>
        <v>-1.703440648649615E-3</v>
      </c>
      <c r="AF884" s="9">
        <f t="shared" si="605"/>
        <v>1.7057350914199171E-3</v>
      </c>
      <c r="AG884" s="9">
        <f t="shared" si="606"/>
        <v>-1.019720373756193E-2</v>
      </c>
      <c r="AH884" s="9">
        <f t="shared" si="607"/>
        <v>-1.6088794416072273E-3</v>
      </c>
      <c r="AI884" s="9">
        <f t="shared" si="608"/>
        <v>6.3216978895883512E-3</v>
      </c>
      <c r="AJ884" s="9">
        <f t="shared" si="609"/>
        <v>1.5132456706291979E-3</v>
      </c>
      <c r="AK884" s="9">
        <f t="shared" si="581"/>
        <v>-3.5853204994441036E-3</v>
      </c>
      <c r="AL884" s="9">
        <f t="shared" si="582"/>
        <v>-4.8482521707136047E-3</v>
      </c>
      <c r="AQ884" s="1">
        <f t="shared" si="610"/>
        <v>43809</v>
      </c>
      <c r="AR884" s="12">
        <f t="shared" si="583"/>
        <v>1.4243545632704513E-4</v>
      </c>
      <c r="AS884" s="12">
        <f t="shared" si="584"/>
        <v>2.9017100434718213E-6</v>
      </c>
      <c r="AT884" s="12">
        <f t="shared" si="585"/>
        <v>2.9095322021013127E-6</v>
      </c>
      <c r="AU884" s="12">
        <f t="shared" si="586"/>
        <v>1.03982964065347E-4</v>
      </c>
      <c r="AV884" s="12">
        <f t="shared" si="587"/>
        <v>2.5884930576263834E-6</v>
      </c>
      <c r="AW884" s="12">
        <f t="shared" si="588"/>
        <v>3.9963864207225811E-5</v>
      </c>
      <c r="AX884" s="12">
        <f t="shared" si="589"/>
        <v>2.2899124596780108E-6</v>
      </c>
      <c r="AY884" s="12">
        <f t="shared" si="590"/>
        <v>1.2854523083734116E-5</v>
      </c>
      <c r="AZ884" s="12">
        <f t="shared" si="591"/>
        <v>2.350554911082918E-5</v>
      </c>
      <c r="BE884" s="1">
        <f t="shared" si="611"/>
        <v>43809</v>
      </c>
      <c r="BF884" s="4">
        <f>lambda!$C$1*BF883</f>
        <v>7.1509081293398412E-6</v>
      </c>
      <c r="BG884" s="12">
        <f t="shared" si="612"/>
        <v>1.018542862555297E-9</v>
      </c>
      <c r="BH884" s="12">
        <f t="shared" si="613"/>
        <v>2.0749861938849711E-11</v>
      </c>
      <c r="BI884" s="12">
        <f t="shared" si="614"/>
        <v>2.0805797476582327E-11</v>
      </c>
      <c r="BJ884" s="12">
        <f t="shared" si="615"/>
        <v>7.4357262304774245E-10</v>
      </c>
      <c r="BK884" s="12">
        <f t="shared" si="616"/>
        <v>1.8510076048520248E-11</v>
      </c>
      <c r="BL884" s="12">
        <f t="shared" si="617"/>
        <v>2.8577792143928456E-10</v>
      </c>
      <c r="BM884" s="12">
        <f t="shared" si="618"/>
        <v>1.637495362338808E-11</v>
      </c>
      <c r="BN884" s="12">
        <f t="shared" si="619"/>
        <v>9.1921513618260942E-11</v>
      </c>
      <c r="BO884" s="12">
        <f t="shared" si="620"/>
        <v>1.6808602222122527E-10</v>
      </c>
    </row>
    <row r="885" spans="1:67" x14ac:dyDescent="0.25">
      <c r="A885" s="1">
        <v>43808</v>
      </c>
      <c r="B885" s="33">
        <v>5.77</v>
      </c>
      <c r="C885" s="33">
        <v>5.74</v>
      </c>
      <c r="D885" s="33">
        <v>5.74</v>
      </c>
      <c r="E885" s="33">
        <v>5.74</v>
      </c>
      <c r="F885" s="33">
        <v>5.83</v>
      </c>
      <c r="G885" s="33">
        <v>5.96</v>
      </c>
      <c r="H885" s="33">
        <v>6.19</v>
      </c>
      <c r="I885" s="33">
        <v>6.37</v>
      </c>
      <c r="J885" s="33">
        <v>6.56</v>
      </c>
      <c r="K885" s="33">
        <v>6.74</v>
      </c>
      <c r="L885" s="33">
        <v>6.83</v>
      </c>
      <c r="M885" s="33">
        <v>6.91</v>
      </c>
      <c r="O885" s="1">
        <f t="shared" si="592"/>
        <v>43808</v>
      </c>
      <c r="P885" s="6">
        <f t="shared" si="593"/>
        <v>5.5916619242195154</v>
      </c>
      <c r="Q885" s="6">
        <f t="shared" si="594"/>
        <v>5.6204269504821269</v>
      </c>
      <c r="R885" s="6">
        <f t="shared" si="595"/>
        <v>5.6204269504821269</v>
      </c>
      <c r="S885" s="6">
        <f t="shared" si="596"/>
        <v>5.9200766029884777</v>
      </c>
      <c r="T885" s="6">
        <f t="shared" si="597"/>
        <v>6.2204792663678843</v>
      </c>
      <c r="U885" s="6">
        <f t="shared" si="598"/>
        <v>6.7495287475513148</v>
      </c>
      <c r="V885" s="6">
        <f t="shared" si="599"/>
        <v>7.0539891273825877</v>
      </c>
      <c r="W885" s="6">
        <f t="shared" si="600"/>
        <v>7.5067621562123685</v>
      </c>
      <c r="X885" s="6">
        <f t="shared" si="601"/>
        <v>8.1835602834486085</v>
      </c>
      <c r="AC885" s="1">
        <f t="shared" si="602"/>
        <v>43808</v>
      </c>
      <c r="AD885" s="9">
        <f t="shared" si="603"/>
        <v>-5.1336646949922612E-3</v>
      </c>
      <c r="AE885" s="9">
        <f t="shared" si="604"/>
        <v>3.4167037248877051E-3</v>
      </c>
      <c r="AF885" s="9">
        <f t="shared" si="605"/>
        <v>-3.4065163776833308E-3</v>
      </c>
      <c r="AG885" s="9">
        <f t="shared" si="606"/>
        <v>3.3891848599020861E-3</v>
      </c>
      <c r="AH885" s="9">
        <f t="shared" si="607"/>
        <v>0</v>
      </c>
      <c r="AI885" s="9">
        <f t="shared" si="608"/>
        <v>0</v>
      </c>
      <c r="AJ885" s="9">
        <f t="shared" si="609"/>
        <v>0</v>
      </c>
      <c r="AK885" s="9">
        <f t="shared" si="581"/>
        <v>5.1164299421400401E-3</v>
      </c>
      <c r="AL885" s="9">
        <f t="shared" si="582"/>
        <v>1.6087733871703385E-3</v>
      </c>
      <c r="AQ885" s="1">
        <f t="shared" si="610"/>
        <v>43808</v>
      </c>
      <c r="AR885" s="12">
        <f t="shared" si="583"/>
        <v>2.6354513200609988E-5</v>
      </c>
      <c r="AS885" s="12">
        <f t="shared" si="584"/>
        <v>1.1673864343661519E-5</v>
      </c>
      <c r="AT885" s="12">
        <f t="shared" si="585"/>
        <v>1.1604353831424761E-5</v>
      </c>
      <c r="AU885" s="12">
        <f t="shared" si="586"/>
        <v>1.1486574014589522E-5</v>
      </c>
      <c r="AV885" s="12">
        <f t="shared" si="587"/>
        <v>0</v>
      </c>
      <c r="AW885" s="12">
        <f t="shared" si="588"/>
        <v>0</v>
      </c>
      <c r="AX885" s="12">
        <f t="shared" si="589"/>
        <v>0</v>
      </c>
      <c r="AY885" s="12">
        <f t="shared" si="590"/>
        <v>2.6177855352827135E-5</v>
      </c>
      <c r="AZ885" s="12">
        <f t="shared" si="591"/>
        <v>2.5881518112675238E-6</v>
      </c>
      <c r="BE885" s="1">
        <f t="shared" si="611"/>
        <v>43808</v>
      </c>
      <c r="BF885" s="4">
        <f>lambda!$C$1*BF884</f>
        <v>7.0941548902180968E-6</v>
      </c>
      <c r="BG885" s="12">
        <f t="shared" si="612"/>
        <v>1.8696299870142474E-10</v>
      </c>
      <c r="BH885" s="12">
        <f t="shared" si="613"/>
        <v>8.2816201821329036E-11</v>
      </c>
      <c r="BI885" s="12">
        <f t="shared" si="614"/>
        <v>8.2323083481023074E-11</v>
      </c>
      <c r="BJ885" s="12">
        <f t="shared" si="615"/>
        <v>8.148753521745238E-11</v>
      </c>
      <c r="BK885" s="12">
        <f t="shared" si="616"/>
        <v>0</v>
      </c>
      <c r="BL885" s="12">
        <f t="shared" si="617"/>
        <v>0</v>
      </c>
      <c r="BM885" s="12">
        <f t="shared" si="618"/>
        <v>0</v>
      </c>
      <c r="BN885" s="12">
        <f t="shared" si="619"/>
        <v>1.8570976056668059E-10</v>
      </c>
      <c r="BO885" s="12">
        <f t="shared" si="620"/>
        <v>1.836074982853033E-11</v>
      </c>
    </row>
    <row r="886" spans="1:67" x14ac:dyDescent="0.25">
      <c r="A886" s="1">
        <v>43805</v>
      </c>
      <c r="B886" s="33">
        <v>5.82</v>
      </c>
      <c r="C886" s="33">
        <v>5.78</v>
      </c>
      <c r="D886" s="33">
        <v>5.76</v>
      </c>
      <c r="E886" s="33">
        <v>5.76</v>
      </c>
      <c r="F886" s="33">
        <v>5.83</v>
      </c>
      <c r="G886" s="33">
        <v>5.96</v>
      </c>
      <c r="H886" s="33">
        <v>6.19</v>
      </c>
      <c r="I886" s="33">
        <v>6.37</v>
      </c>
      <c r="J886" s="33">
        <v>6.55</v>
      </c>
      <c r="K886" s="33">
        <v>6.73</v>
      </c>
      <c r="L886" s="33">
        <v>6.83</v>
      </c>
      <c r="M886" s="33">
        <v>6.91</v>
      </c>
      <c r="O886" s="1">
        <f t="shared" si="592"/>
        <v>43805</v>
      </c>
      <c r="P886" s="6">
        <f t="shared" si="593"/>
        <v>5.6204414506397349</v>
      </c>
      <c r="Q886" s="6">
        <f t="shared" si="594"/>
        <v>5.6012563855048825</v>
      </c>
      <c r="R886" s="6">
        <f t="shared" si="595"/>
        <v>5.6396056747112233</v>
      </c>
      <c r="S886" s="6">
        <f t="shared" si="596"/>
        <v>5.9000463313161777</v>
      </c>
      <c r="T886" s="6">
        <f t="shared" si="597"/>
        <v>6.2204792663678843</v>
      </c>
      <c r="U886" s="6">
        <f t="shared" si="598"/>
        <v>6.7495287475513148</v>
      </c>
      <c r="V886" s="6">
        <f t="shared" si="599"/>
        <v>7.0539891273825877</v>
      </c>
      <c r="W886" s="6">
        <f t="shared" si="600"/>
        <v>7.4684524216564654</v>
      </c>
      <c r="X886" s="6">
        <f t="shared" si="601"/>
        <v>8.1704053739237104</v>
      </c>
      <c r="AC886" s="1">
        <f t="shared" si="602"/>
        <v>43805</v>
      </c>
      <c r="AD886" s="9">
        <f t="shared" si="603"/>
        <v>-8.4951444947963996E-3</v>
      </c>
      <c r="AE886" s="9">
        <f t="shared" si="604"/>
        <v>-5.8224000612254103E-6</v>
      </c>
      <c r="AF886" s="9">
        <f t="shared" si="605"/>
        <v>-9.6415794287844021E-7</v>
      </c>
      <c r="AG886" s="9">
        <f t="shared" si="606"/>
        <v>-1.6913857384586307E-3</v>
      </c>
      <c r="AH886" s="9">
        <f t="shared" si="607"/>
        <v>-3.2100141692287085E-3</v>
      </c>
      <c r="AI886" s="9">
        <f t="shared" si="608"/>
        <v>-3.1521359376467284E-3</v>
      </c>
      <c r="AJ886" s="9">
        <f t="shared" si="609"/>
        <v>2.2958776705737411E-3</v>
      </c>
      <c r="AK886" s="9">
        <f t="shared" si="581"/>
        <v>-1.5311094426960232E-3</v>
      </c>
      <c r="AL886" s="9">
        <f t="shared" si="582"/>
        <v>-1.6087733871703964E-3</v>
      </c>
      <c r="AQ886" s="1">
        <f t="shared" si="610"/>
        <v>43805</v>
      </c>
      <c r="AR886" s="12">
        <f t="shared" si="583"/>
        <v>7.2167479987469572E-5</v>
      </c>
      <c r="AS886" s="12">
        <f t="shared" si="584"/>
        <v>3.3900342472957664E-11</v>
      </c>
      <c r="AT886" s="12">
        <f t="shared" si="585"/>
        <v>9.2960053881558563E-13</v>
      </c>
      <c r="AU886" s="12">
        <f t="shared" si="586"/>
        <v>2.8607857162612475E-6</v>
      </c>
      <c r="AV886" s="12">
        <f t="shared" si="587"/>
        <v>1.0304190966649076E-5</v>
      </c>
      <c r="AW886" s="12">
        <f t="shared" si="588"/>
        <v>9.9359609694040191E-6</v>
      </c>
      <c r="AX886" s="12">
        <f t="shared" si="589"/>
        <v>5.2710542782391078E-6</v>
      </c>
      <c r="AY886" s="12">
        <f t="shared" si="590"/>
        <v>2.3442961255129267E-6</v>
      </c>
      <c r="AZ886" s="12">
        <f t="shared" si="591"/>
        <v>2.5881518112677101E-6</v>
      </c>
      <c r="BE886" s="1">
        <f t="shared" si="611"/>
        <v>43805</v>
      </c>
      <c r="BF886" s="4">
        <f>lambda!$C$1*BF885</f>
        <v>7.0378520736290644E-6</v>
      </c>
      <c r="BG886" s="12">
        <f t="shared" si="612"/>
        <v>5.079040486783967E-10</v>
      </c>
      <c r="BH886" s="12">
        <f t="shared" si="613"/>
        <v>2.3858559557004056E-16</v>
      </c>
      <c r="BI886" s="12">
        <f t="shared" si="614"/>
        <v>6.5423910797499646E-18</v>
      </c>
      <c r="BJ886" s="12">
        <f t="shared" si="615"/>
        <v>2.013378668539763E-11</v>
      </c>
      <c r="BK886" s="12">
        <f t="shared" si="616"/>
        <v>7.2519371761701077E-11</v>
      </c>
      <c r="BL886" s="12">
        <f t="shared" si="617"/>
        <v>6.9927823512017524E-11</v>
      </c>
      <c r="BM886" s="12">
        <f t="shared" si="618"/>
        <v>3.7096900282316459E-11</v>
      </c>
      <c r="BN886" s="12">
        <f t="shared" si="619"/>
        <v>1.6498809348141733E-11</v>
      </c>
      <c r="BO886" s="12">
        <f t="shared" si="620"/>
        <v>1.8215029591797273E-11</v>
      </c>
    </row>
    <row r="887" spans="1:67" x14ac:dyDescent="0.25">
      <c r="A887" s="1">
        <v>43804</v>
      </c>
      <c r="B887" s="33">
        <v>5.89</v>
      </c>
      <c r="C887" s="33">
        <v>5.84</v>
      </c>
      <c r="D887" s="33">
        <v>5.8</v>
      </c>
      <c r="E887" s="33">
        <v>5.79</v>
      </c>
      <c r="F887" s="33">
        <v>5.85</v>
      </c>
      <c r="G887" s="33">
        <v>5.98</v>
      </c>
      <c r="H887" s="33">
        <v>6.21</v>
      </c>
      <c r="I887" s="33">
        <v>6.38</v>
      </c>
      <c r="J887" s="33">
        <v>6.56</v>
      </c>
      <c r="K887" s="33">
        <v>6.74</v>
      </c>
      <c r="L887" s="33">
        <v>6.84</v>
      </c>
      <c r="M887" s="33">
        <v>6.91</v>
      </c>
      <c r="O887" s="1">
        <f t="shared" si="592"/>
        <v>43804</v>
      </c>
      <c r="P887" s="6">
        <f t="shared" si="593"/>
        <v>5.6683912949474724</v>
      </c>
      <c r="Q887" s="6">
        <f t="shared" si="594"/>
        <v>5.6012889983553471</v>
      </c>
      <c r="R887" s="6">
        <f t="shared" si="595"/>
        <v>5.6396111121844505</v>
      </c>
      <c r="S887" s="6">
        <f t="shared" si="596"/>
        <v>5.9100340296814435</v>
      </c>
      <c r="T887" s="6">
        <f t="shared" si="597"/>
        <v>6.2404791757750377</v>
      </c>
      <c r="U887" s="6">
        <f t="shared" si="598"/>
        <v>6.7708377464655083</v>
      </c>
      <c r="V887" s="6">
        <f t="shared" si="599"/>
        <v>7.037812608016969</v>
      </c>
      <c r="W887" s="6">
        <f t="shared" si="600"/>
        <v>7.4798961982831829</v>
      </c>
      <c r="X887" s="6">
        <f t="shared" si="601"/>
        <v>8.1835602834486085</v>
      </c>
      <c r="AC887" s="1">
        <f t="shared" si="602"/>
        <v>43804</v>
      </c>
      <c r="AD887" s="9">
        <f t="shared" si="603"/>
        <v>0</v>
      </c>
      <c r="AE887" s="9">
        <f t="shared" si="604"/>
        <v>0</v>
      </c>
      <c r="AF887" s="9">
        <f t="shared" si="605"/>
        <v>0</v>
      </c>
      <c r="AG887" s="9">
        <f t="shared" si="606"/>
        <v>0</v>
      </c>
      <c r="AH887" s="9">
        <f t="shared" si="607"/>
        <v>4.8303312386599479E-3</v>
      </c>
      <c r="AI887" s="9">
        <f t="shared" si="608"/>
        <v>1.5748999367207357E-3</v>
      </c>
      <c r="AJ887" s="9">
        <f t="shared" si="609"/>
        <v>1.5186694471015917E-3</v>
      </c>
      <c r="AK887" s="9">
        <f t="shared" si="581"/>
        <v>1.5311094426959453E-3</v>
      </c>
      <c r="AL887" s="9">
        <f t="shared" si="582"/>
        <v>1.6087733871703385E-3</v>
      </c>
      <c r="AQ887" s="1">
        <f t="shared" si="610"/>
        <v>43804</v>
      </c>
      <c r="AR887" s="12">
        <f t="shared" si="583"/>
        <v>0</v>
      </c>
      <c r="AS887" s="12">
        <f t="shared" si="584"/>
        <v>0</v>
      </c>
      <c r="AT887" s="12">
        <f t="shared" si="585"/>
        <v>0</v>
      </c>
      <c r="AU887" s="12">
        <f t="shared" si="586"/>
        <v>0</v>
      </c>
      <c r="AV887" s="12">
        <f t="shared" si="587"/>
        <v>2.3332099875174147E-5</v>
      </c>
      <c r="AW887" s="12">
        <f t="shared" si="588"/>
        <v>2.4803098106829775E-6</v>
      </c>
      <c r="AX887" s="12">
        <f t="shared" si="589"/>
        <v>2.3063568895598543E-6</v>
      </c>
      <c r="AY887" s="12">
        <f t="shared" si="590"/>
        <v>2.3442961255126883E-6</v>
      </c>
      <c r="AZ887" s="12">
        <f t="shared" si="591"/>
        <v>2.5881518112675238E-6</v>
      </c>
      <c r="BE887" s="1">
        <f t="shared" si="611"/>
        <v>43804</v>
      </c>
      <c r="BF887" s="4">
        <f>lambda!$C$1*BF886</f>
        <v>6.9819961047907388E-6</v>
      </c>
      <c r="BG887" s="12">
        <f t="shared" si="612"/>
        <v>0</v>
      </c>
      <c r="BH887" s="12">
        <f t="shared" si="613"/>
        <v>0</v>
      </c>
      <c r="BI887" s="12">
        <f t="shared" si="614"/>
        <v>0</v>
      </c>
      <c r="BJ887" s="12">
        <f t="shared" si="615"/>
        <v>0</v>
      </c>
      <c r="BK887" s="12">
        <f t="shared" si="616"/>
        <v>1.6290463044505437E-10</v>
      </c>
      <c r="BL887" s="12">
        <f t="shared" si="617"/>
        <v>1.7317513436862804E-11</v>
      </c>
      <c r="BM887" s="12">
        <f t="shared" si="618"/>
        <v>1.6102974819164188E-11</v>
      </c>
      <c r="BN887" s="12">
        <f t="shared" si="619"/>
        <v>1.6367866416805609E-11</v>
      </c>
      <c r="BO887" s="12">
        <f t="shared" si="620"/>
        <v>1.8070465864876948E-11</v>
      </c>
    </row>
    <row r="888" spans="1:67" x14ac:dyDescent="0.25">
      <c r="A888" s="1">
        <v>43803</v>
      </c>
      <c r="B888" s="33">
        <v>5.89</v>
      </c>
      <c r="C888" s="33">
        <v>5.84</v>
      </c>
      <c r="D888" s="33">
        <v>5.8</v>
      </c>
      <c r="E888" s="33">
        <v>5.79</v>
      </c>
      <c r="F888" s="33">
        <v>5.85</v>
      </c>
      <c r="G888" s="33">
        <v>5.97</v>
      </c>
      <c r="H888" s="33">
        <v>6.2</v>
      </c>
      <c r="I888" s="33">
        <v>6.37</v>
      </c>
      <c r="J888" s="33">
        <v>6.55</v>
      </c>
      <c r="K888" s="33">
        <v>6.73</v>
      </c>
      <c r="L888" s="33">
        <v>6.82</v>
      </c>
      <c r="M888" s="33">
        <v>6.9</v>
      </c>
      <c r="O888" s="1">
        <f t="shared" si="592"/>
        <v>43803</v>
      </c>
      <c r="P888" s="6">
        <f t="shared" si="593"/>
        <v>5.6683912949474724</v>
      </c>
      <c r="Q888" s="6">
        <f t="shared" si="594"/>
        <v>5.6012889983553471</v>
      </c>
      <c r="R888" s="6">
        <f t="shared" si="595"/>
        <v>5.6396111121844505</v>
      </c>
      <c r="S888" s="6">
        <f t="shared" si="596"/>
        <v>5.9100340296814435</v>
      </c>
      <c r="T888" s="6">
        <f t="shared" si="597"/>
        <v>6.2104082789323556</v>
      </c>
      <c r="U888" s="6">
        <f t="shared" si="598"/>
        <v>6.7601827470083471</v>
      </c>
      <c r="V888" s="6">
        <f t="shared" si="599"/>
        <v>7.0271326087816721</v>
      </c>
      <c r="W888" s="6">
        <f t="shared" si="600"/>
        <v>7.4684524216564654</v>
      </c>
      <c r="X888" s="6">
        <f t="shared" si="601"/>
        <v>8.1704053739237104</v>
      </c>
      <c r="AC888" s="1">
        <f t="shared" si="602"/>
        <v>43803</v>
      </c>
      <c r="AD888" s="9">
        <f t="shared" si="603"/>
        <v>5.0833410284157029E-3</v>
      </c>
      <c r="AE888" s="9">
        <f t="shared" si="604"/>
        <v>1.7138836870364367E-3</v>
      </c>
      <c r="AF888" s="9">
        <f t="shared" si="605"/>
        <v>1.7017454442062566E-3</v>
      </c>
      <c r="AG888" s="9">
        <f t="shared" si="606"/>
        <v>-1.6926842366708217E-3</v>
      </c>
      <c r="AH888" s="9">
        <f t="shared" si="607"/>
        <v>-9.6383475740600254E-3</v>
      </c>
      <c r="AI888" s="9">
        <f t="shared" si="608"/>
        <v>-1.1002213271279714E-2</v>
      </c>
      <c r="AJ888" s="9">
        <f t="shared" si="609"/>
        <v>-7.3888312171168518E-4</v>
      </c>
      <c r="AK888" s="9">
        <f t="shared" si="581"/>
        <v>-4.5871688846815667E-3</v>
      </c>
      <c r="AL888" s="9">
        <f t="shared" si="582"/>
        <v>1.5913673255138852E-5</v>
      </c>
      <c r="AQ888" s="1">
        <f t="shared" si="610"/>
        <v>43803</v>
      </c>
      <c r="AR888" s="12">
        <f t="shared" si="583"/>
        <v>2.5840356011174415E-5</v>
      </c>
      <c r="AS888" s="12">
        <f t="shared" si="584"/>
        <v>2.9373972926896106E-6</v>
      </c>
      <c r="AT888" s="12">
        <f t="shared" si="585"/>
        <v>2.8959375568767494E-6</v>
      </c>
      <c r="AU888" s="12">
        <f t="shared" si="586"/>
        <v>2.8651799250738825E-6</v>
      </c>
      <c r="AV888" s="12">
        <f t="shared" si="587"/>
        <v>9.2897743958388778E-5</v>
      </c>
      <c r="AW888" s="12">
        <f t="shared" si="588"/>
        <v>1.2104869686672348E-4</v>
      </c>
      <c r="AX888" s="12">
        <f t="shared" si="589"/>
        <v>5.4594826755040498E-7</v>
      </c>
      <c r="AY888" s="12">
        <f t="shared" si="590"/>
        <v>2.1042118376590729E-5</v>
      </c>
      <c r="AZ888" s="12">
        <f t="shared" si="591"/>
        <v>2.5324499647132158E-10</v>
      </c>
      <c r="BE888" s="1">
        <f t="shared" si="611"/>
        <v>43803</v>
      </c>
      <c r="BF888" s="4">
        <f>lambda!$C$1*BF887</f>
        <v>6.9265834372923998E-6</v>
      </c>
      <c r="BG888" s="12">
        <f t="shared" si="612"/>
        <v>1.7898538196073981E-10</v>
      </c>
      <c r="BH888" s="12">
        <f t="shared" si="613"/>
        <v>2.0346127436291393E-11</v>
      </c>
      <c r="BI888" s="12">
        <f t="shared" si="614"/>
        <v>2.0058953116895509E-11</v>
      </c>
      <c r="BJ888" s="12">
        <f t="shared" si="615"/>
        <v>1.9845907813879432E-11</v>
      </c>
      <c r="BK888" s="12">
        <f t="shared" si="616"/>
        <v>6.4346397466400585E-10</v>
      </c>
      <c r="BL888" s="12">
        <f t="shared" si="617"/>
        <v>8.3845389882287529E-10</v>
      </c>
      <c r="BM888" s="12">
        <f t="shared" si="618"/>
        <v>3.7815562276331151E-12</v>
      </c>
      <c r="BN888" s="12">
        <f t="shared" si="619"/>
        <v>1.4574998863283939E-10</v>
      </c>
      <c r="BO888" s="12">
        <f t="shared" si="620"/>
        <v>1.7541225981354284E-15</v>
      </c>
    </row>
    <row r="889" spans="1:67" x14ac:dyDescent="0.25">
      <c r="A889" s="1">
        <v>43802</v>
      </c>
      <c r="B889" s="33">
        <v>5.9</v>
      </c>
      <c r="C889" s="33">
        <v>5.83</v>
      </c>
      <c r="D889" s="33">
        <v>5.79</v>
      </c>
      <c r="E889" s="33">
        <v>5.78</v>
      </c>
      <c r="F889" s="33">
        <v>5.85</v>
      </c>
      <c r="G889" s="33">
        <v>5.99</v>
      </c>
      <c r="H889" s="33">
        <v>6.24</v>
      </c>
      <c r="I889" s="33">
        <v>6.4</v>
      </c>
      <c r="J889" s="33">
        <v>6.58</v>
      </c>
      <c r="K889" s="33">
        <v>6.75</v>
      </c>
      <c r="L889" s="33">
        <v>6.84</v>
      </c>
      <c r="M889" s="33">
        <v>6.91</v>
      </c>
      <c r="O889" s="1">
        <f t="shared" si="592"/>
        <v>43802</v>
      </c>
      <c r="P889" s="6">
        <f t="shared" si="593"/>
        <v>5.6396500415992534</v>
      </c>
      <c r="Q889" s="6">
        <f t="shared" si="594"/>
        <v>5.591697262422457</v>
      </c>
      <c r="R889" s="6">
        <f t="shared" si="595"/>
        <v>5.6300220910178389</v>
      </c>
      <c r="S889" s="6">
        <f t="shared" si="596"/>
        <v>5.9200463225562494</v>
      </c>
      <c r="T889" s="6">
        <f t="shared" si="597"/>
        <v>6.2705557479780794</v>
      </c>
      <c r="U889" s="6">
        <f t="shared" si="598"/>
        <v>6.8349703796754868</v>
      </c>
      <c r="V889" s="6">
        <f t="shared" si="599"/>
        <v>7.0323267571583026</v>
      </c>
      <c r="W889" s="6">
        <f t="shared" si="600"/>
        <v>7.5027901705368691</v>
      </c>
      <c r="X889" s="6">
        <f t="shared" si="601"/>
        <v>8.1702753537967787</v>
      </c>
      <c r="AC889" s="1">
        <f t="shared" si="602"/>
        <v>43802</v>
      </c>
      <c r="AD889" s="9">
        <f t="shared" si="603"/>
        <v>-3.3968388626571954E-3</v>
      </c>
      <c r="AE889" s="9">
        <f t="shared" si="604"/>
        <v>-4.3720833443271806E-6</v>
      </c>
      <c r="AF889" s="9">
        <f t="shared" si="605"/>
        <v>3.4096600410650035E-3</v>
      </c>
      <c r="AG889" s="9">
        <f t="shared" si="606"/>
        <v>1.6926842366707449E-3</v>
      </c>
      <c r="AH889" s="9">
        <f t="shared" si="607"/>
        <v>4.808016335399891E-3</v>
      </c>
      <c r="AI889" s="9">
        <f t="shared" si="608"/>
        <v>-2.3512924117064546E-3</v>
      </c>
      <c r="AJ889" s="9">
        <f t="shared" si="609"/>
        <v>-1.0620503637824623E-2</v>
      </c>
      <c r="AK889" s="9">
        <f t="shared" si="581"/>
        <v>-3.0478858280453291E-3</v>
      </c>
      <c r="AL889" s="9">
        <f t="shared" si="582"/>
        <v>-8.039991327165312E-3</v>
      </c>
      <c r="AQ889" s="1">
        <f t="shared" si="610"/>
        <v>43802</v>
      </c>
      <c r="AR889" s="12">
        <f t="shared" si="583"/>
        <v>1.1538514258858229E-5</v>
      </c>
      <c r="AS889" s="12">
        <f t="shared" si="584"/>
        <v>1.9115112769743146E-11</v>
      </c>
      <c r="AT889" s="12">
        <f t="shared" si="585"/>
        <v>1.1625781595635401E-5</v>
      </c>
      <c r="AU889" s="12">
        <f t="shared" si="586"/>
        <v>2.8651799250736224E-6</v>
      </c>
      <c r="AV889" s="12">
        <f t="shared" si="587"/>
        <v>2.3117021081472196E-5</v>
      </c>
      <c r="AW889" s="12">
        <f t="shared" si="588"/>
        <v>5.5285760053483558E-6</v>
      </c>
      <c r="AX889" s="12">
        <f t="shared" si="589"/>
        <v>1.1279509752104604E-4</v>
      </c>
      <c r="AY889" s="12">
        <f t="shared" si="590"/>
        <v>9.2896080207995617E-6</v>
      </c>
      <c r="AZ889" s="12">
        <f t="shared" si="591"/>
        <v>6.4641460540893432E-5</v>
      </c>
      <c r="BE889" s="1">
        <f t="shared" si="611"/>
        <v>43802</v>
      </c>
      <c r="BF889" s="4">
        <f>lambda!$C$1*BF888</f>
        <v>6.8716105528694443E-6</v>
      </c>
      <c r="BG889" s="12">
        <f t="shared" si="612"/>
        <v>7.9288176345604757E-11</v>
      </c>
      <c r="BH889" s="12">
        <f t="shared" si="613"/>
        <v>1.3135161062785648E-16</v>
      </c>
      <c r="BI889" s="12">
        <f t="shared" si="614"/>
        <v>7.988784349792359E-11</v>
      </c>
      <c r="BJ889" s="12">
        <f t="shared" si="615"/>
        <v>1.9688400609005589E-11</v>
      </c>
      <c r="BK889" s="12">
        <f t="shared" si="616"/>
        <v>1.5885116601434976E-10</v>
      </c>
      <c r="BL889" s="12">
        <f t="shared" si="617"/>
        <v>3.7990221220692557E-11</v>
      </c>
      <c r="BM889" s="12">
        <f t="shared" si="618"/>
        <v>7.7508398243755808E-10</v>
      </c>
      <c r="BN889" s="12">
        <f t="shared" si="619"/>
        <v>6.3834568507746907E-11</v>
      </c>
      <c r="BO889" s="12">
        <f t="shared" si="620"/>
        <v>4.4419094240569707E-10</v>
      </c>
    </row>
    <row r="890" spans="1:67" x14ac:dyDescent="0.25">
      <c r="A890" s="1">
        <v>43801</v>
      </c>
      <c r="B890" s="33">
        <v>5.94</v>
      </c>
      <c r="C890" s="33">
        <v>5.86</v>
      </c>
      <c r="D890" s="33">
        <v>5.81</v>
      </c>
      <c r="E890" s="33">
        <v>5.79</v>
      </c>
      <c r="F890" s="33">
        <v>5.85</v>
      </c>
      <c r="G890" s="33">
        <v>5.98</v>
      </c>
      <c r="H890" s="33">
        <v>6.24</v>
      </c>
      <c r="I890" s="33">
        <v>6.42</v>
      </c>
      <c r="J890" s="33">
        <v>6.6</v>
      </c>
      <c r="K890" s="33">
        <v>6.78</v>
      </c>
      <c r="L890" s="33">
        <v>6.87</v>
      </c>
      <c r="M890" s="33">
        <v>6.95</v>
      </c>
      <c r="O890" s="1">
        <f t="shared" si="592"/>
        <v>43801</v>
      </c>
      <c r="P890" s="6">
        <f t="shared" si="593"/>
        <v>5.6588395974953798</v>
      </c>
      <c r="Q890" s="6">
        <f t="shared" si="594"/>
        <v>5.5917217098423677</v>
      </c>
      <c r="R890" s="6">
        <f t="shared" si="595"/>
        <v>5.6108583192034267</v>
      </c>
      <c r="S890" s="6">
        <f t="shared" si="596"/>
        <v>5.9100340296814435</v>
      </c>
      <c r="T890" s="6">
        <f t="shared" si="597"/>
        <v>6.2404791757750377</v>
      </c>
      <c r="U890" s="6">
        <f t="shared" si="598"/>
        <v>6.8510603023070882</v>
      </c>
      <c r="V890" s="6">
        <f t="shared" si="599"/>
        <v>7.1074116228439177</v>
      </c>
      <c r="W890" s="6">
        <f t="shared" si="600"/>
        <v>7.5256927027905611</v>
      </c>
      <c r="X890" s="6">
        <f t="shared" si="601"/>
        <v>8.2362290751774481</v>
      </c>
      <c r="AC890" s="1">
        <f t="shared" si="602"/>
        <v>43801</v>
      </c>
      <c r="AD890" s="9">
        <f t="shared" si="603"/>
        <v>-3.3882003265455528E-3</v>
      </c>
      <c r="AE890" s="9">
        <f t="shared" si="604"/>
        <v>-1.7192065678220054E-3</v>
      </c>
      <c r="AF890" s="9">
        <f t="shared" si="605"/>
        <v>8.5731047738756162E-3</v>
      </c>
      <c r="AG890" s="9">
        <f t="shared" si="606"/>
        <v>8.5005341558868283E-3</v>
      </c>
      <c r="AH890" s="9">
        <f t="shared" si="607"/>
        <v>-1.6134258591939245E-3</v>
      </c>
      <c r="AI890" s="9">
        <f t="shared" si="608"/>
        <v>5.4755667079088195E-3</v>
      </c>
      <c r="AJ890" s="9">
        <f t="shared" si="609"/>
        <v>3.0115317218914806E-3</v>
      </c>
      <c r="AK890" s="9">
        <f t="shared" si="581"/>
        <v>3.0478858280454189E-3</v>
      </c>
      <c r="AL890" s="9">
        <f t="shared" si="582"/>
        <v>3.2037053863149178E-3</v>
      </c>
      <c r="AQ890" s="1">
        <f t="shared" si="610"/>
        <v>43801</v>
      </c>
      <c r="AR890" s="12">
        <f t="shared" si="583"/>
        <v>1.1479901452803391E-5</v>
      </c>
      <c r="AS890" s="12">
        <f t="shared" si="584"/>
        <v>2.9556712228423196E-6</v>
      </c>
      <c r="AT890" s="12">
        <f t="shared" si="585"/>
        <v>7.3498125463848885E-5</v>
      </c>
      <c r="AU890" s="12">
        <f t="shared" si="586"/>
        <v>7.2259080935398588E-5</v>
      </c>
      <c r="AV890" s="12">
        <f t="shared" si="587"/>
        <v>2.6031430031156534E-6</v>
      </c>
      <c r="AW890" s="12">
        <f t="shared" si="588"/>
        <v>2.9981830772759427E-5</v>
      </c>
      <c r="AX890" s="12">
        <f t="shared" si="589"/>
        <v>9.0693233119586661E-6</v>
      </c>
      <c r="AY890" s="12">
        <f t="shared" si="590"/>
        <v>9.2896080208001088E-6</v>
      </c>
      <c r="AZ890" s="12">
        <f t="shared" si="591"/>
        <v>1.0263728202303218E-5</v>
      </c>
      <c r="BE890" s="1">
        <f t="shared" si="611"/>
        <v>43801</v>
      </c>
      <c r="BF890" s="4">
        <f>lambda!$C$1*BF889</f>
        <v>6.8170739611800049E-6</v>
      </c>
      <c r="BG890" s="12">
        <f t="shared" si="612"/>
        <v>7.8259337270818501E-11</v>
      </c>
      <c r="BH890" s="12">
        <f t="shared" si="613"/>
        <v>2.0149029331047441E-11</v>
      </c>
      <c r="BI890" s="12">
        <f t="shared" si="614"/>
        <v>5.0104215729514531E-10</v>
      </c>
      <c r="BJ890" s="12">
        <f t="shared" si="615"/>
        <v>4.9259549910350418E-10</v>
      </c>
      <c r="BK890" s="12">
        <f t="shared" si="616"/>
        <v>1.774581838376764E-11</v>
      </c>
      <c r="BL890" s="12">
        <f t="shared" si="617"/>
        <v>2.0438835786948367E-10</v>
      </c>
      <c r="BM890" s="12">
        <f t="shared" si="618"/>
        <v>6.182624779547622E-11</v>
      </c>
      <c r="BN890" s="12">
        <f t="shared" si="619"/>
        <v>6.3327944948165346E-11</v>
      </c>
      <c r="BO890" s="12">
        <f t="shared" si="620"/>
        <v>6.9968594272550126E-11</v>
      </c>
    </row>
    <row r="891" spans="1:67" x14ac:dyDescent="0.25">
      <c r="A891" s="1">
        <v>43798</v>
      </c>
      <c r="B891" s="33">
        <v>6</v>
      </c>
      <c r="C891" s="33">
        <v>5.9</v>
      </c>
      <c r="D891" s="33">
        <v>5.84</v>
      </c>
      <c r="E891" s="33">
        <v>5.8</v>
      </c>
      <c r="F891" s="33">
        <v>5.83</v>
      </c>
      <c r="G891" s="33">
        <v>5.97</v>
      </c>
      <c r="H891" s="33">
        <v>6.22</v>
      </c>
      <c r="I891" s="33">
        <v>6.4</v>
      </c>
      <c r="J891" s="33">
        <v>6.58</v>
      </c>
      <c r="K891" s="33">
        <v>6.76</v>
      </c>
      <c r="L891" s="33">
        <v>6.85</v>
      </c>
      <c r="M891" s="33">
        <v>6.92</v>
      </c>
      <c r="O891" s="1">
        <f t="shared" si="592"/>
        <v>43798</v>
      </c>
      <c r="P891" s="6">
        <f t="shared" si="593"/>
        <v>5.6780453978436007</v>
      </c>
      <c r="Q891" s="6">
        <f t="shared" si="594"/>
        <v>5.6013433029145077</v>
      </c>
      <c r="R891" s="6">
        <f t="shared" si="595"/>
        <v>5.5629614487663126</v>
      </c>
      <c r="S891" s="6">
        <f t="shared" si="596"/>
        <v>5.8600085066162544</v>
      </c>
      <c r="T891" s="6">
        <f t="shared" si="597"/>
        <v>6.2505558530509209</v>
      </c>
      <c r="U891" s="6">
        <f t="shared" si="598"/>
        <v>6.813649381069931</v>
      </c>
      <c r="V891" s="6">
        <f t="shared" si="599"/>
        <v>7.0860396246588913</v>
      </c>
      <c r="W891" s="6">
        <f t="shared" si="600"/>
        <v>7.5027901705368691</v>
      </c>
      <c r="X891" s="6">
        <f t="shared" si="601"/>
        <v>8.2098848458335993</v>
      </c>
      <c r="AC891" s="1">
        <f t="shared" si="602"/>
        <v>43798</v>
      </c>
      <c r="AD891" s="9">
        <f t="shared" si="603"/>
        <v>1.6827223691421266E-3</v>
      </c>
      <c r="AE891" s="9">
        <f t="shared" si="604"/>
        <v>3.4244740896197286E-3</v>
      </c>
      <c r="AF891" s="9">
        <f t="shared" si="605"/>
        <v>-6.8671184489906825E-3</v>
      </c>
      <c r="AG891" s="9">
        <f t="shared" si="606"/>
        <v>1.7087477697506879E-3</v>
      </c>
      <c r="AH891" s="9">
        <f t="shared" si="607"/>
        <v>0</v>
      </c>
      <c r="AI891" s="9">
        <f t="shared" si="608"/>
        <v>0</v>
      </c>
      <c r="AJ891" s="9">
        <f t="shared" si="609"/>
        <v>0</v>
      </c>
      <c r="AK891" s="9">
        <f t="shared" si="581"/>
        <v>0</v>
      </c>
      <c r="AL891" s="9">
        <f t="shared" si="582"/>
        <v>0</v>
      </c>
      <c r="AQ891" s="1">
        <f t="shared" si="610"/>
        <v>43798</v>
      </c>
      <c r="AR891" s="12">
        <f t="shared" si="583"/>
        <v>2.8315545716112912E-6</v>
      </c>
      <c r="AS891" s="12">
        <f t="shared" si="584"/>
        <v>1.1727022790476869E-5</v>
      </c>
      <c r="AT891" s="12">
        <f t="shared" si="585"/>
        <v>4.7157315792468194E-5</v>
      </c>
      <c r="AU891" s="12">
        <f t="shared" si="586"/>
        <v>2.9198189406279501E-6</v>
      </c>
      <c r="AV891" s="12">
        <f t="shared" si="587"/>
        <v>0</v>
      </c>
      <c r="AW891" s="12">
        <f t="shared" si="588"/>
        <v>0</v>
      </c>
      <c r="AX891" s="12">
        <f t="shared" si="589"/>
        <v>0</v>
      </c>
      <c r="AY891" s="12">
        <f t="shared" si="590"/>
        <v>0</v>
      </c>
      <c r="AZ891" s="12">
        <f t="shared" si="591"/>
        <v>0</v>
      </c>
      <c r="BE891" s="1">
        <f t="shared" si="611"/>
        <v>43798</v>
      </c>
      <c r="BF891" s="4">
        <f>lambda!$C$1*BF890</f>
        <v>6.7629701995833383E-6</v>
      </c>
      <c r="BG891" s="12">
        <f t="shared" si="612"/>
        <v>1.9149719186301129E-11</v>
      </c>
      <c r="BH891" s="12">
        <f t="shared" si="613"/>
        <v>7.9309505661829703E-11</v>
      </c>
      <c r="BI891" s="12">
        <f t="shared" si="614"/>
        <v>3.1892352139680312E-10</v>
      </c>
      <c r="BJ891" s="12">
        <f t="shared" si="615"/>
        <v>1.9746648483645819E-11</v>
      </c>
      <c r="BK891" s="12">
        <f t="shared" si="616"/>
        <v>0</v>
      </c>
      <c r="BL891" s="12">
        <f t="shared" si="617"/>
        <v>0</v>
      </c>
      <c r="BM891" s="12">
        <f t="shared" si="618"/>
        <v>0</v>
      </c>
      <c r="BN891" s="12">
        <f t="shared" si="619"/>
        <v>0</v>
      </c>
      <c r="BO891" s="12">
        <f t="shared" si="620"/>
        <v>0</v>
      </c>
    </row>
    <row r="892" spans="1:67" x14ac:dyDescent="0.25">
      <c r="A892" s="1">
        <v>43797</v>
      </c>
      <c r="B892" s="33">
        <v>6.03</v>
      </c>
      <c r="C892" s="33">
        <v>5.91</v>
      </c>
      <c r="D892" s="33">
        <v>5.84</v>
      </c>
      <c r="E892" s="33">
        <v>5.81</v>
      </c>
      <c r="F892" s="33">
        <v>5.83</v>
      </c>
      <c r="G892" s="33">
        <v>5.97</v>
      </c>
      <c r="H892" s="33">
        <v>6.22</v>
      </c>
      <c r="I892" s="33">
        <v>6.4</v>
      </c>
      <c r="J892" s="33">
        <v>6.58</v>
      </c>
      <c r="K892" s="33">
        <v>6.76</v>
      </c>
      <c r="L892" s="33">
        <v>6.85</v>
      </c>
      <c r="M892" s="33">
        <v>6.92</v>
      </c>
      <c r="O892" s="1">
        <f t="shared" si="592"/>
        <v>43797</v>
      </c>
      <c r="P892" s="6">
        <f t="shared" si="593"/>
        <v>5.6684988581801932</v>
      </c>
      <c r="Q892" s="6">
        <f t="shared" si="594"/>
        <v>5.5821944539883539</v>
      </c>
      <c r="R892" s="6">
        <f t="shared" si="595"/>
        <v>5.601294431890036</v>
      </c>
      <c r="S892" s="6">
        <f t="shared" si="596"/>
        <v>5.8500037803610239</v>
      </c>
      <c r="T892" s="6">
        <f t="shared" si="597"/>
        <v>6.2505558530509209</v>
      </c>
      <c r="U892" s="6">
        <f t="shared" si="598"/>
        <v>6.813649381069931</v>
      </c>
      <c r="V892" s="6">
        <f t="shared" si="599"/>
        <v>7.0860396246588913</v>
      </c>
      <c r="W892" s="6">
        <f t="shared" si="600"/>
        <v>7.5027901705368691</v>
      </c>
      <c r="X892" s="6">
        <f t="shared" si="601"/>
        <v>8.2098848458335993</v>
      </c>
      <c r="AC892" s="1">
        <f t="shared" si="602"/>
        <v>43797</v>
      </c>
      <c r="AD892" s="9">
        <f t="shared" si="603"/>
        <v>-3.9824871178498088E-6</v>
      </c>
      <c r="AE892" s="9">
        <f t="shared" si="604"/>
        <v>8.6152360030408298E-3</v>
      </c>
      <c r="AF892" s="9">
        <f t="shared" si="605"/>
        <v>8.5933096149742247E-3</v>
      </c>
      <c r="AG892" s="9">
        <f t="shared" si="606"/>
        <v>6.8615738984188525E-3</v>
      </c>
      <c r="AH892" s="9">
        <f t="shared" si="607"/>
        <v>9.65786471330125E-3</v>
      </c>
      <c r="AI892" s="9">
        <f t="shared" si="608"/>
        <v>2.3350388157765338E-3</v>
      </c>
      <c r="AJ892" s="9">
        <f t="shared" si="609"/>
        <v>4.5333079199696685E-3</v>
      </c>
      <c r="AK892" s="9">
        <f t="shared" si="581"/>
        <v>-5.2926105745863393E-4</v>
      </c>
      <c r="AL892" s="9">
        <f t="shared" si="582"/>
        <v>8.0598510511383538E-3</v>
      </c>
      <c r="AQ892" s="1">
        <f t="shared" si="610"/>
        <v>43797</v>
      </c>
      <c r="AR892" s="12">
        <f t="shared" si="583"/>
        <v>1.5860203643839676E-11</v>
      </c>
      <c r="AS892" s="12">
        <f t="shared" si="584"/>
        <v>7.4222291388090938E-5</v>
      </c>
      <c r="AT892" s="12">
        <f t="shared" si="585"/>
        <v>7.3844970138808459E-5</v>
      </c>
      <c r="AU892" s="12">
        <f t="shared" si="586"/>
        <v>4.708119636346289E-5</v>
      </c>
      <c r="AV892" s="12">
        <f t="shared" si="587"/>
        <v>9.327435082042943E-5</v>
      </c>
      <c r="AW892" s="12">
        <f t="shared" si="588"/>
        <v>5.4524062711830769E-6</v>
      </c>
      <c r="AX892" s="12">
        <f t="shared" si="589"/>
        <v>2.0550880697259723E-5</v>
      </c>
      <c r="AY892" s="12">
        <f t="shared" si="590"/>
        <v>2.8011726694223144E-7</v>
      </c>
      <c r="AZ892" s="12">
        <f t="shared" si="591"/>
        <v>6.4961198966536027E-5</v>
      </c>
      <c r="BE892" s="1">
        <f t="shared" si="611"/>
        <v>43797</v>
      </c>
      <c r="BF892" s="4">
        <f>lambda!$C$1*BF891</f>
        <v>6.709295832919979E-6</v>
      </c>
      <c r="BG892" s="12">
        <f t="shared" si="612"/>
        <v>1.0641079821687581E-16</v>
      </c>
      <c r="BH892" s="12">
        <f t="shared" si="613"/>
        <v>4.9797931031989101E-10</v>
      </c>
      <c r="BI892" s="12">
        <f t="shared" si="614"/>
        <v>4.9544775043440784E-10</v>
      </c>
      <c r="BJ892" s="12">
        <f t="shared" si="615"/>
        <v>3.1588167457026883E-10</v>
      </c>
      <c r="BK892" s="12">
        <f t="shared" si="616"/>
        <v>6.2580521327782342E-10</v>
      </c>
      <c r="BL892" s="12">
        <f t="shared" si="617"/>
        <v>3.6581806674635376E-11</v>
      </c>
      <c r="BM892" s="12">
        <f t="shared" si="618"/>
        <v>1.3788193822496029E-10</v>
      </c>
      <c r="BN892" s="12">
        <f t="shared" si="619"/>
        <v>1.8793896118244466E-12</v>
      </c>
      <c r="BO892" s="12">
        <f t="shared" si="620"/>
        <v>4.3584390152766582E-10</v>
      </c>
    </row>
    <row r="893" spans="1:67" x14ac:dyDescent="0.25">
      <c r="A893" s="1">
        <v>43796</v>
      </c>
      <c r="B893" s="33">
        <v>6.05</v>
      </c>
      <c r="C893" s="33">
        <v>5.92</v>
      </c>
      <c r="D893" s="33">
        <v>5.83</v>
      </c>
      <c r="E893" s="33">
        <v>5.79</v>
      </c>
      <c r="F893" s="33">
        <v>5.8</v>
      </c>
      <c r="G893" s="33">
        <v>5.93</v>
      </c>
      <c r="H893" s="33">
        <v>6.19</v>
      </c>
      <c r="I893" s="33">
        <v>6.37</v>
      </c>
      <c r="J893" s="33">
        <v>6.56</v>
      </c>
      <c r="K893" s="33">
        <v>6.73</v>
      </c>
      <c r="L893" s="33">
        <v>6.82</v>
      </c>
      <c r="M893" s="33">
        <v>6.89</v>
      </c>
      <c r="O893" s="1">
        <f t="shared" si="592"/>
        <v>43796</v>
      </c>
      <c r="P893" s="6">
        <f t="shared" si="593"/>
        <v>5.6685214329488254</v>
      </c>
      <c r="Q893" s="6">
        <f t="shared" si="594"/>
        <v>5.534309099347734</v>
      </c>
      <c r="R893" s="6">
        <f t="shared" si="595"/>
        <v>5.5533669971679522</v>
      </c>
      <c r="S893" s="6">
        <f t="shared" si="596"/>
        <v>5.8100009452689338</v>
      </c>
      <c r="T893" s="6">
        <f t="shared" si="597"/>
        <v>6.1904794023212917</v>
      </c>
      <c r="U893" s="6">
        <f t="shared" si="598"/>
        <v>6.7977578062306971</v>
      </c>
      <c r="V893" s="6">
        <f t="shared" si="599"/>
        <v>7.0539891273825877</v>
      </c>
      <c r="W893" s="6">
        <f t="shared" si="600"/>
        <v>7.5067621562123685</v>
      </c>
      <c r="X893" s="6">
        <f t="shared" si="601"/>
        <v>8.1439803438332792</v>
      </c>
      <c r="AC893" s="1">
        <f t="shared" si="602"/>
        <v>43796</v>
      </c>
      <c r="AD893" s="9">
        <f t="shared" si="603"/>
        <v>-5.06451929900703E-3</v>
      </c>
      <c r="AE893" s="9">
        <f t="shared" si="604"/>
        <v>-6.9108207122983737E-3</v>
      </c>
      <c r="AF893" s="9">
        <f t="shared" si="605"/>
        <v>-8.8028065351710705E-6</v>
      </c>
      <c r="AG893" s="9">
        <f t="shared" si="606"/>
        <v>5.1763968967314519E-3</v>
      </c>
      <c r="AH893" s="9">
        <f t="shared" si="607"/>
        <v>4.8694458394558061E-3</v>
      </c>
      <c r="AI893" s="9">
        <f t="shared" si="608"/>
        <v>1.569026531217274E-3</v>
      </c>
      <c r="AJ893" s="9">
        <f t="shared" si="609"/>
        <v>-3.8021952770296726E-3</v>
      </c>
      <c r="AK893" s="9">
        <f t="shared" si="581"/>
        <v>0</v>
      </c>
      <c r="AL893" s="9">
        <f t="shared" si="582"/>
        <v>0</v>
      </c>
      <c r="AQ893" s="1">
        <f t="shared" si="610"/>
        <v>43796</v>
      </c>
      <c r="AR893" s="12">
        <f t="shared" si="583"/>
        <v>2.564935573001466E-5</v>
      </c>
      <c r="AS893" s="12">
        <f t="shared" si="584"/>
        <v>4.7759442917532201E-5</v>
      </c>
      <c r="AT893" s="12">
        <f t="shared" si="585"/>
        <v>7.7489402895650513E-11</v>
      </c>
      <c r="AU893" s="12">
        <f t="shared" si="586"/>
        <v>2.6795084832491004E-5</v>
      </c>
      <c r="AV893" s="12">
        <f t="shared" si="587"/>
        <v>2.3711502783393462E-5</v>
      </c>
      <c r="AW893" s="12">
        <f t="shared" si="588"/>
        <v>2.4618442556637113E-6</v>
      </c>
      <c r="AX893" s="12">
        <f t="shared" si="589"/>
        <v>1.4456688924666748E-5</v>
      </c>
      <c r="AY893" s="12">
        <f t="shared" si="590"/>
        <v>0</v>
      </c>
      <c r="AZ893" s="12">
        <f t="shared" si="591"/>
        <v>0</v>
      </c>
      <c r="BE893" s="1">
        <f t="shared" si="611"/>
        <v>43796</v>
      </c>
      <c r="BF893" s="4">
        <f>lambda!$C$1*BF892</f>
        <v>6.6560474532936303E-6</v>
      </c>
      <c r="BG893" s="12">
        <f t="shared" si="612"/>
        <v>1.7072332888538646E-10</v>
      </c>
      <c r="BH893" s="12">
        <f t="shared" si="613"/>
        <v>3.1788911840196273E-10</v>
      </c>
      <c r="BI893" s="12">
        <f t="shared" si="614"/>
        <v>5.1577314280083864E-16</v>
      </c>
      <c r="BJ893" s="12">
        <f t="shared" si="615"/>
        <v>1.7834935616008853E-10</v>
      </c>
      <c r="BK893" s="12">
        <f t="shared" si="616"/>
        <v>1.5782488771517088E-10</v>
      </c>
      <c r="BL893" s="12">
        <f t="shared" si="617"/>
        <v>1.6386152188315999E-11</v>
      </c>
      <c r="BM893" s="12">
        <f t="shared" si="618"/>
        <v>9.6224407500086343E-11</v>
      </c>
      <c r="BN893" s="12">
        <f t="shared" si="619"/>
        <v>0</v>
      </c>
      <c r="BO893" s="12">
        <f t="shared" si="620"/>
        <v>0</v>
      </c>
    </row>
    <row r="894" spans="1:67" x14ac:dyDescent="0.25">
      <c r="A894" s="1">
        <v>43795</v>
      </c>
      <c r="B894" s="33">
        <v>6.1</v>
      </c>
      <c r="C894" s="33">
        <v>5.96</v>
      </c>
      <c r="D894" s="33">
        <v>5.87</v>
      </c>
      <c r="E894" s="33">
        <v>5.82</v>
      </c>
      <c r="F894" s="33">
        <v>5.8</v>
      </c>
      <c r="G894" s="33">
        <v>5.92</v>
      </c>
      <c r="H894" s="33">
        <v>6.18</v>
      </c>
      <c r="I894" s="33">
        <v>6.37</v>
      </c>
      <c r="J894" s="33">
        <v>6.56</v>
      </c>
      <c r="K894" s="33">
        <v>6.73</v>
      </c>
      <c r="L894" s="33">
        <v>6.81</v>
      </c>
      <c r="M894" s="33">
        <v>6.87</v>
      </c>
      <c r="O894" s="1">
        <f t="shared" si="592"/>
        <v>43795</v>
      </c>
      <c r="P894" s="6">
        <f t="shared" si="593"/>
        <v>5.6973025889847762</v>
      </c>
      <c r="Q894" s="6">
        <f t="shared" si="594"/>
        <v>5.5726881800257644</v>
      </c>
      <c r="R894" s="6">
        <f t="shared" si="595"/>
        <v>5.5534158825984115</v>
      </c>
      <c r="S894" s="6">
        <f t="shared" si="596"/>
        <v>5.780003780003784</v>
      </c>
      <c r="T894" s="6">
        <f t="shared" si="597"/>
        <v>6.1604084719536933</v>
      </c>
      <c r="U894" s="6">
        <f t="shared" si="598"/>
        <v>6.7871003070158693</v>
      </c>
      <c r="V894" s="6">
        <f t="shared" si="599"/>
        <v>7.0808608248746125</v>
      </c>
      <c r="W894" s="6">
        <f t="shared" si="600"/>
        <v>7.5067621562123685</v>
      </c>
      <c r="X894" s="6">
        <f t="shared" si="601"/>
        <v>8.1439803438332792</v>
      </c>
      <c r="AC894" s="1">
        <f t="shared" si="602"/>
        <v>43795</v>
      </c>
      <c r="AD894" s="9">
        <f t="shared" si="603"/>
        <v>1.5269776275113299E-2</v>
      </c>
      <c r="AE894" s="9">
        <f t="shared" si="604"/>
        <v>8.6620482309478792E-3</v>
      </c>
      <c r="AF894" s="9">
        <f t="shared" si="605"/>
        <v>8.6865954459369385E-3</v>
      </c>
      <c r="AG894" s="9">
        <f t="shared" si="606"/>
        <v>-1.3751076766895191E-2</v>
      </c>
      <c r="AH894" s="9">
        <f t="shared" si="607"/>
        <v>-9.716207820233573E-3</v>
      </c>
      <c r="AI894" s="9">
        <f t="shared" si="608"/>
        <v>-3.1357419513917684E-3</v>
      </c>
      <c r="AJ894" s="9">
        <f t="shared" si="609"/>
        <v>7.6167423947048332E-3</v>
      </c>
      <c r="AK894" s="9">
        <f t="shared" si="581"/>
        <v>1.0254819142719331E-2</v>
      </c>
      <c r="AL894" s="9">
        <f t="shared" si="582"/>
        <v>1.3004245203168808E-2</v>
      </c>
      <c r="AQ894" s="1">
        <f t="shared" si="610"/>
        <v>43795</v>
      </c>
      <c r="AR894" s="12">
        <f t="shared" si="583"/>
        <v>2.3316606749201297E-4</v>
      </c>
      <c r="AS894" s="12">
        <f t="shared" si="584"/>
        <v>7.5031079555267288E-5</v>
      </c>
      <c r="AT894" s="12">
        <f t="shared" si="585"/>
        <v>7.5456940441372364E-5</v>
      </c>
      <c r="AU894" s="12">
        <f t="shared" si="586"/>
        <v>1.8909211224904469E-4</v>
      </c>
      <c r="AV894" s="12">
        <f t="shared" si="587"/>
        <v>9.4404694405968043E-5</v>
      </c>
      <c r="AW894" s="12">
        <f t="shared" si="588"/>
        <v>9.8328775857182558E-6</v>
      </c>
      <c r="AX894" s="12">
        <f t="shared" si="589"/>
        <v>5.8014764707293918E-5</v>
      </c>
      <c r="AY894" s="12">
        <f t="shared" si="590"/>
        <v>1.0516131564988284E-4</v>
      </c>
      <c r="AZ894" s="12">
        <f t="shared" si="591"/>
        <v>1.6911039330413894E-4</v>
      </c>
      <c r="BE894" s="1">
        <f t="shared" si="611"/>
        <v>43795</v>
      </c>
      <c r="BF894" s="4">
        <f>lambda!$C$1*BF893</f>
        <v>6.6032216798547919E-6</v>
      </c>
      <c r="BG894" s="12">
        <f t="shared" si="612"/>
        <v>1.5396472318697456E-9</v>
      </c>
      <c r="BH894" s="12">
        <f t="shared" si="613"/>
        <v>4.9544685118225059E-10</v>
      </c>
      <c r="BI894" s="12">
        <f t="shared" si="614"/>
        <v>4.9825890501798185E-10</v>
      </c>
      <c r="BJ894" s="12">
        <f t="shared" si="615"/>
        <v>1.2486171350924279E-9</v>
      </c>
      <c r="BK894" s="12">
        <f t="shared" si="616"/>
        <v>6.233751247815546E-10</v>
      </c>
      <c r="BL894" s="12">
        <f t="shared" si="617"/>
        <v>6.4928670449373025E-11</v>
      </c>
      <c r="BM894" s="12">
        <f t="shared" si="618"/>
        <v>3.8308435206687783E-10</v>
      </c>
      <c r="BN894" s="12">
        <f t="shared" si="619"/>
        <v>6.9440347938135937E-10</v>
      </c>
      <c r="BO894" s="12">
        <f t="shared" si="620"/>
        <v>1.116673415354661E-9</v>
      </c>
    </row>
    <row r="895" spans="1:67" x14ac:dyDescent="0.25">
      <c r="A895" s="1">
        <v>43794</v>
      </c>
      <c r="B895" s="33">
        <v>5.97</v>
      </c>
      <c r="C895" s="33">
        <v>5.85</v>
      </c>
      <c r="D895" s="33">
        <v>5.78</v>
      </c>
      <c r="E895" s="33">
        <v>5.74</v>
      </c>
      <c r="F895" s="33">
        <v>5.8</v>
      </c>
      <c r="G895" s="33">
        <v>5.94</v>
      </c>
      <c r="H895" s="33">
        <v>6.2</v>
      </c>
      <c r="I895" s="33">
        <v>6.37</v>
      </c>
      <c r="J895" s="33">
        <v>6.54</v>
      </c>
      <c r="K895" s="33">
        <v>6.69</v>
      </c>
      <c r="L895" s="33">
        <v>6.76</v>
      </c>
      <c r="M895" s="33">
        <v>6.82</v>
      </c>
      <c r="O895" s="1">
        <f t="shared" si="592"/>
        <v>43794</v>
      </c>
      <c r="P895" s="6">
        <f t="shared" si="593"/>
        <v>5.6109668939925861</v>
      </c>
      <c r="Q895" s="6">
        <f t="shared" si="594"/>
        <v>5.5246257463081427</v>
      </c>
      <c r="R895" s="6">
        <f t="shared" si="595"/>
        <v>5.5053845220069064</v>
      </c>
      <c r="S895" s="6">
        <f t="shared" si="596"/>
        <v>5.8600340457726663</v>
      </c>
      <c r="T895" s="6">
        <f t="shared" si="597"/>
        <v>6.2205560107346347</v>
      </c>
      <c r="U895" s="6">
        <f t="shared" si="598"/>
        <v>6.8084163054456752</v>
      </c>
      <c r="V895" s="6">
        <f t="shared" si="599"/>
        <v>7.0271326087816721</v>
      </c>
      <c r="W895" s="6">
        <f t="shared" si="600"/>
        <v>7.4301750326690135</v>
      </c>
      <c r="X895" s="6">
        <f t="shared" si="601"/>
        <v>8.0387596670744479</v>
      </c>
      <c r="AC895" s="1">
        <f t="shared" si="602"/>
        <v>43794</v>
      </c>
      <c r="AD895" s="9">
        <f t="shared" si="603"/>
        <v>-6.816878164571963E-3</v>
      </c>
      <c r="AE895" s="9">
        <f t="shared" si="604"/>
        <v>1.7229165606320082E-3</v>
      </c>
      <c r="AF895" s="9">
        <f t="shared" si="605"/>
        <v>-5.216076121403161E-3</v>
      </c>
      <c r="AG895" s="9">
        <f t="shared" si="606"/>
        <v>8.5741916566359055E-3</v>
      </c>
      <c r="AH895" s="9">
        <f t="shared" si="607"/>
        <v>1.6088584056359618E-3</v>
      </c>
      <c r="AI895" s="9">
        <f t="shared" si="608"/>
        <v>9.4631648024400012E-3</v>
      </c>
      <c r="AJ895" s="9">
        <f t="shared" si="609"/>
        <v>-7.8159524765590539E-4</v>
      </c>
      <c r="AK895" s="9">
        <f t="shared" si="581"/>
        <v>3.0823107522354272E-3</v>
      </c>
      <c r="AL895" s="9">
        <f t="shared" si="582"/>
        <v>-1.6432443219247146E-3</v>
      </c>
      <c r="AQ895" s="1">
        <f t="shared" si="610"/>
        <v>43794</v>
      </c>
      <c r="AR895" s="12">
        <f t="shared" si="583"/>
        <v>4.6469827910618017E-5</v>
      </c>
      <c r="AS895" s="12">
        <f t="shared" si="584"/>
        <v>2.9684414749000281E-6</v>
      </c>
      <c r="AT895" s="12">
        <f t="shared" si="585"/>
        <v>2.7207450104272243E-5</v>
      </c>
      <c r="AU895" s="12">
        <f t="shared" si="586"/>
        <v>7.3516762564724777E-5</v>
      </c>
      <c r="AV895" s="12">
        <f t="shared" si="587"/>
        <v>2.588425369385489E-6</v>
      </c>
      <c r="AW895" s="12">
        <f t="shared" si="588"/>
        <v>8.9551488078139303E-5</v>
      </c>
      <c r="AX895" s="12">
        <f t="shared" si="589"/>
        <v>6.1089113115829612E-7</v>
      </c>
      <c r="AY895" s="12">
        <f t="shared" si="590"/>
        <v>9.5006395733461244E-6</v>
      </c>
      <c r="AZ895" s="12">
        <f t="shared" si="591"/>
        <v>2.7002519015378152E-6</v>
      </c>
      <c r="BE895" s="1">
        <f t="shared" si="611"/>
        <v>43794</v>
      </c>
      <c r="BF895" s="4">
        <f>lambda!$C$1*BF894</f>
        <v>6.5508151585861029E-6</v>
      </c>
      <c r="BG895" s="12">
        <f t="shared" si="612"/>
        <v>3.0441525309376406E-10</v>
      </c>
      <c r="BH895" s="12">
        <f t="shared" si="613"/>
        <v>1.9445711411150793E-11</v>
      </c>
      <c r="BI895" s="12">
        <f t="shared" si="614"/>
        <v>1.7823097656954165E-10</v>
      </c>
      <c r="BJ895" s="12">
        <f t="shared" si="615"/>
        <v>4.8159472261917438E-10</v>
      </c>
      <c r="BK895" s="12">
        <f t="shared" si="616"/>
        <v>1.6956296146639296E-11</v>
      </c>
      <c r="BL895" s="12">
        <f t="shared" si="617"/>
        <v>5.866352455762176E-10</v>
      </c>
      <c r="BM895" s="12">
        <f t="shared" si="618"/>
        <v>4.0018348822375776E-12</v>
      </c>
      <c r="BN895" s="12">
        <f t="shared" si="619"/>
        <v>6.2236933733338798E-11</v>
      </c>
      <c r="BO895" s="12">
        <f t="shared" si="620"/>
        <v>1.7688851088594868E-11</v>
      </c>
    </row>
    <row r="896" spans="1:67" x14ac:dyDescent="0.25">
      <c r="A896" s="1">
        <v>43791</v>
      </c>
      <c r="B896" s="33">
        <v>6.03</v>
      </c>
      <c r="C896" s="33">
        <v>5.9</v>
      </c>
      <c r="D896" s="33">
        <v>5.81</v>
      </c>
      <c r="E896" s="33">
        <v>5.77</v>
      </c>
      <c r="F896" s="33">
        <v>5.79</v>
      </c>
      <c r="G896" s="33">
        <v>5.93</v>
      </c>
      <c r="H896" s="33">
        <v>6.17</v>
      </c>
      <c r="I896" s="33">
        <v>6.35</v>
      </c>
      <c r="J896" s="33">
        <v>6.52</v>
      </c>
      <c r="K896" s="33">
        <v>6.68</v>
      </c>
      <c r="L896" s="33">
        <v>6.75</v>
      </c>
      <c r="M896" s="33">
        <v>6.81</v>
      </c>
      <c r="O896" s="1">
        <f t="shared" si="592"/>
        <v>43791</v>
      </c>
      <c r="P896" s="6">
        <f t="shared" si="593"/>
        <v>5.6493468387724732</v>
      </c>
      <c r="Q896" s="6">
        <f t="shared" si="594"/>
        <v>5.5151154721754914</v>
      </c>
      <c r="R896" s="6">
        <f t="shared" si="595"/>
        <v>5.5341760508757609</v>
      </c>
      <c r="S896" s="6">
        <f t="shared" si="596"/>
        <v>5.8100037817906847</v>
      </c>
      <c r="T896" s="6">
        <f t="shared" si="597"/>
        <v>6.2105560633157753</v>
      </c>
      <c r="U896" s="6">
        <f t="shared" si="598"/>
        <v>6.7442910324588485</v>
      </c>
      <c r="V896" s="6">
        <f t="shared" si="599"/>
        <v>7.0326271291991542</v>
      </c>
      <c r="W896" s="6">
        <f t="shared" si="600"/>
        <v>7.4073081837461165</v>
      </c>
      <c r="X896" s="6">
        <f t="shared" si="601"/>
        <v>8.0519801725380624</v>
      </c>
      <c r="AC896" s="1">
        <f t="shared" si="602"/>
        <v>43791</v>
      </c>
      <c r="AD896" s="9">
        <f t="shared" si="603"/>
        <v>-8.4574895662256483E-3</v>
      </c>
      <c r="AE896" s="9">
        <f t="shared" si="604"/>
        <v>-6.9450472747174382E-3</v>
      </c>
      <c r="AF896" s="9">
        <f t="shared" si="605"/>
        <v>3.4545320001078007E-3</v>
      </c>
      <c r="AG896" s="9">
        <f t="shared" si="606"/>
        <v>6.5091040445329586E-7</v>
      </c>
      <c r="AH896" s="9">
        <f t="shared" si="607"/>
        <v>1.6238304369981423E-3</v>
      </c>
      <c r="AI896" s="9">
        <f t="shared" si="608"/>
        <v>-5.5278040400067781E-3</v>
      </c>
      <c r="AJ896" s="9">
        <f t="shared" si="609"/>
        <v>-3.0329518700192618E-3</v>
      </c>
      <c r="AK896" s="9">
        <f t="shared" si="581"/>
        <v>-3.082310752235471E-3</v>
      </c>
      <c r="AL896" s="9">
        <f t="shared" si="582"/>
        <v>1.1486372713578523E-2</v>
      </c>
      <c r="AQ896" s="1">
        <f t="shared" si="610"/>
        <v>43791</v>
      </c>
      <c r="AR896" s="12">
        <f t="shared" si="583"/>
        <v>7.1529129762815699E-5</v>
      </c>
      <c r="AS896" s="12">
        <f t="shared" si="584"/>
        <v>4.8233681648060117E-5</v>
      </c>
      <c r="AT896" s="12">
        <f t="shared" si="585"/>
        <v>1.1933791339768801E-5</v>
      </c>
      <c r="AU896" s="12">
        <f t="shared" si="586"/>
        <v>4.236843546255532E-13</v>
      </c>
      <c r="AV896" s="12">
        <f t="shared" si="587"/>
        <v>2.6368252881215778E-6</v>
      </c>
      <c r="AW896" s="12">
        <f t="shared" si="588"/>
        <v>3.0556617504715259E-5</v>
      </c>
      <c r="AX896" s="12">
        <f t="shared" si="589"/>
        <v>9.1987970458533367E-6</v>
      </c>
      <c r="AY896" s="12">
        <f t="shared" si="590"/>
        <v>9.5006395733463954E-6</v>
      </c>
      <c r="AZ896" s="12">
        <f t="shared" si="591"/>
        <v>1.3193675811524124E-4</v>
      </c>
      <c r="BE896" s="1">
        <f t="shared" si="611"/>
        <v>43791</v>
      </c>
      <c r="BF896" s="4">
        <f>lambda!$C$1*BF895</f>
        <v>6.4988245620893877E-6</v>
      </c>
      <c r="BG896" s="12">
        <f t="shared" si="612"/>
        <v>4.6485526540746574E-10</v>
      </c>
      <c r="BH896" s="12">
        <f t="shared" si="613"/>
        <v>3.1346223501441321E-10</v>
      </c>
      <c r="BI896" s="12">
        <f t="shared" si="614"/>
        <v>7.7555616277739104E-11</v>
      </c>
      <c r="BJ896" s="12">
        <f t="shared" si="615"/>
        <v>2.7534502904135357E-18</v>
      </c>
      <c r="BK896" s="12">
        <f t="shared" si="616"/>
        <v>1.7136264948382935E-11</v>
      </c>
      <c r="BL896" s="12">
        <f t="shared" si="617"/>
        <v>1.9858209637401405E-10</v>
      </c>
      <c r="BM896" s="12">
        <f t="shared" si="618"/>
        <v>5.9781368183266958E-11</v>
      </c>
      <c r="BN896" s="12">
        <f t="shared" si="619"/>
        <v>6.174298981482199E-11</v>
      </c>
      <c r="BO896" s="12">
        <f t="shared" si="620"/>
        <v>8.574338442817761E-10</v>
      </c>
    </row>
    <row r="897" spans="1:67" x14ac:dyDescent="0.25">
      <c r="A897" s="1">
        <v>43790</v>
      </c>
      <c r="B897" s="33">
        <v>6.12</v>
      </c>
      <c r="C897" s="33">
        <v>5.97</v>
      </c>
      <c r="D897" s="33">
        <v>5.87</v>
      </c>
      <c r="E897" s="33">
        <v>5.81</v>
      </c>
      <c r="F897" s="33">
        <v>5.81</v>
      </c>
      <c r="G897" s="33">
        <v>5.94</v>
      </c>
      <c r="H897" s="33">
        <v>6.19</v>
      </c>
      <c r="I897" s="33">
        <v>6.37</v>
      </c>
      <c r="J897" s="33">
        <v>6.54</v>
      </c>
      <c r="K897" s="33">
        <v>6.67</v>
      </c>
      <c r="L897" s="33">
        <v>6.73</v>
      </c>
      <c r="M897" s="33">
        <v>6.78</v>
      </c>
      <c r="O897" s="1">
        <f t="shared" si="592"/>
        <v>43790</v>
      </c>
      <c r="P897" s="6">
        <f t="shared" si="593"/>
        <v>5.6973287479571866</v>
      </c>
      <c r="Q897" s="6">
        <f t="shared" si="594"/>
        <v>5.5535515254662826</v>
      </c>
      <c r="R897" s="6">
        <f t="shared" si="595"/>
        <v>5.5150910464726977</v>
      </c>
      <c r="S897" s="6">
        <f t="shared" si="596"/>
        <v>5.8100000000000041</v>
      </c>
      <c r="T897" s="6">
        <f t="shared" si="597"/>
        <v>6.2004793569949035</v>
      </c>
      <c r="U897" s="6">
        <f t="shared" si="598"/>
        <v>6.7816753831625887</v>
      </c>
      <c r="V897" s="6">
        <f t="shared" si="599"/>
        <v>7.0539891273825877</v>
      </c>
      <c r="W897" s="6">
        <f t="shared" si="600"/>
        <v>7.4301750326690135</v>
      </c>
      <c r="X897" s="6">
        <f t="shared" si="601"/>
        <v>7.9600212753387343</v>
      </c>
      <c r="AC897" s="1">
        <f t="shared" si="602"/>
        <v>43790</v>
      </c>
      <c r="AD897" s="9">
        <f t="shared" si="603"/>
        <v>8.8674868333142723E-6</v>
      </c>
      <c r="AE897" s="9">
        <f t="shared" si="604"/>
        <v>-1.7168682347810695E-3</v>
      </c>
      <c r="AF897" s="9">
        <f t="shared" si="605"/>
        <v>-5.1957691238330491E-3</v>
      </c>
      <c r="AG897" s="9">
        <f t="shared" si="606"/>
        <v>-3.4365916066723969E-3</v>
      </c>
      <c r="AH897" s="9">
        <f t="shared" si="607"/>
        <v>-1.6114721051279529E-3</v>
      </c>
      <c r="AI897" s="9">
        <f t="shared" si="608"/>
        <v>-1.5702070716202478E-3</v>
      </c>
      <c r="AJ897" s="9">
        <f t="shared" si="609"/>
        <v>3.814547117675161E-3</v>
      </c>
      <c r="AK897" s="9">
        <f t="shared" si="581"/>
        <v>5.1605561529911035E-3</v>
      </c>
      <c r="AL897" s="9">
        <f t="shared" si="582"/>
        <v>1.6434838150351362E-3</v>
      </c>
      <c r="AQ897" s="1">
        <f t="shared" si="610"/>
        <v>43790</v>
      </c>
      <c r="AR897" s="12">
        <f t="shared" si="583"/>
        <v>7.8632322739001983E-11</v>
      </c>
      <c r="AS897" s="12">
        <f t="shared" si="584"/>
        <v>2.9476365356002656E-6</v>
      </c>
      <c r="AT897" s="12">
        <f t="shared" si="585"/>
        <v>2.699601678817685E-5</v>
      </c>
      <c r="AU897" s="12">
        <f t="shared" si="586"/>
        <v>1.1810161871051167E-5</v>
      </c>
      <c r="AV897" s="12">
        <f t="shared" si="587"/>
        <v>2.5968423456055159E-6</v>
      </c>
      <c r="AW897" s="12">
        <f t="shared" si="588"/>
        <v>2.4655502477662343E-6</v>
      </c>
      <c r="AX897" s="12">
        <f t="shared" si="589"/>
        <v>1.4550769712963879E-5</v>
      </c>
      <c r="AY897" s="12">
        <f t="shared" si="590"/>
        <v>2.6631339808174339E-5</v>
      </c>
      <c r="AZ897" s="12">
        <f t="shared" si="591"/>
        <v>2.7010390502824457E-6</v>
      </c>
      <c r="BE897" s="1">
        <f t="shared" si="611"/>
        <v>43790</v>
      </c>
      <c r="BF897" s="4">
        <f>lambda!$C$1*BF896</f>
        <v>6.447246589374393E-6</v>
      </c>
      <c r="BG897" s="12">
        <f t="shared" si="612"/>
        <v>5.0696197459361702E-16</v>
      </c>
      <c r="BH897" s="12">
        <f t="shared" si="613"/>
        <v>1.9004139600864165E-11</v>
      </c>
      <c r="BI897" s="12">
        <f t="shared" si="614"/>
        <v>1.7404997716426705E-10</v>
      </c>
      <c r="BJ897" s="12">
        <f t="shared" si="615"/>
        <v>7.6143025843094136E-11</v>
      </c>
      <c r="BK897" s="12">
        <f t="shared" si="616"/>
        <v>1.6742482955848163E-11</v>
      </c>
      <c r="BL897" s="12">
        <f t="shared" si="617"/>
        <v>1.5896010425842042E-11</v>
      </c>
      <c r="BM897" s="12">
        <f t="shared" si="618"/>
        <v>9.3812400404678585E-11</v>
      </c>
      <c r="BN897" s="12">
        <f t="shared" si="619"/>
        <v>1.7169881474872252E-10</v>
      </c>
      <c r="BO897" s="12">
        <f t="shared" si="620"/>
        <v>1.7414264804700548E-11</v>
      </c>
    </row>
    <row r="898" spans="1:67" x14ac:dyDescent="0.25">
      <c r="A898" s="1">
        <v>43789</v>
      </c>
      <c r="B898" s="33">
        <v>6.08</v>
      </c>
      <c r="C898" s="33">
        <v>5.95</v>
      </c>
      <c r="D898" s="33">
        <v>5.86</v>
      </c>
      <c r="E898" s="33">
        <v>5.81</v>
      </c>
      <c r="F898" s="33">
        <v>5.82</v>
      </c>
      <c r="G898" s="33">
        <v>5.95</v>
      </c>
      <c r="H898" s="33">
        <v>6.2</v>
      </c>
      <c r="I898" s="33">
        <v>6.37</v>
      </c>
      <c r="J898" s="33">
        <v>6.53</v>
      </c>
      <c r="K898" s="33">
        <v>6.66</v>
      </c>
      <c r="L898" s="33">
        <v>6.73</v>
      </c>
      <c r="M898" s="33">
        <v>6.79</v>
      </c>
      <c r="O898" s="1">
        <f t="shared" si="592"/>
        <v>43789</v>
      </c>
      <c r="P898" s="6">
        <f t="shared" si="593"/>
        <v>5.6972782271935252</v>
      </c>
      <c r="Q898" s="6">
        <f t="shared" si="594"/>
        <v>5.5630944312824226</v>
      </c>
      <c r="R898" s="6">
        <f t="shared" si="595"/>
        <v>5.5438207580890797</v>
      </c>
      <c r="S898" s="6">
        <f t="shared" si="596"/>
        <v>5.8300009450902524</v>
      </c>
      <c r="T898" s="6">
        <f t="shared" si="597"/>
        <v>6.2104793116771084</v>
      </c>
      <c r="U898" s="6">
        <f t="shared" si="598"/>
        <v>6.7923323824648829</v>
      </c>
      <c r="V898" s="6">
        <f t="shared" si="599"/>
        <v>7.0271326087816721</v>
      </c>
      <c r="W898" s="6">
        <f t="shared" si="600"/>
        <v>7.391929964972495</v>
      </c>
      <c r="X898" s="6">
        <f t="shared" si="601"/>
        <v>7.9469498534827121</v>
      </c>
      <c r="AC898" s="1">
        <f t="shared" si="602"/>
        <v>43789</v>
      </c>
      <c r="AD898" s="9">
        <f t="shared" si="603"/>
        <v>1.6977568168340255E-3</v>
      </c>
      <c r="AE898" s="9">
        <f t="shared" si="604"/>
        <v>-1.7074716951931853E-3</v>
      </c>
      <c r="AF898" s="9">
        <f t="shared" si="605"/>
        <v>-8.5999071468861703E-3</v>
      </c>
      <c r="AG898" s="9">
        <f t="shared" si="606"/>
        <v>-5.1338927583737398E-3</v>
      </c>
      <c r="AH898" s="9">
        <f t="shared" si="607"/>
        <v>-1.6088794416072273E-3</v>
      </c>
      <c r="AI898" s="9">
        <f t="shared" si="608"/>
        <v>2.3698649661107601E-3</v>
      </c>
      <c r="AJ898" s="9">
        <f t="shared" si="609"/>
        <v>-5.3277927883043658E-3</v>
      </c>
      <c r="AK898" s="9">
        <f t="shared" si="581"/>
        <v>-1.1830054796266398E-2</v>
      </c>
      <c r="AL898" s="9">
        <f t="shared" si="582"/>
        <v>-1.4742553487440588E-2</v>
      </c>
      <c r="AQ898" s="1">
        <f t="shared" si="610"/>
        <v>43789</v>
      </c>
      <c r="AR898" s="12">
        <f t="shared" si="583"/>
        <v>2.8823782091064028E-6</v>
      </c>
      <c r="AS898" s="12">
        <f t="shared" si="584"/>
        <v>2.9154595898858899E-6</v>
      </c>
      <c r="AT898" s="12">
        <f t="shared" si="585"/>
        <v>7.3958402935063827E-5</v>
      </c>
      <c r="AU898" s="12">
        <f t="shared" si="586"/>
        <v>2.6356854854482327E-5</v>
      </c>
      <c r="AV898" s="12">
        <f t="shared" si="587"/>
        <v>2.5884930576263834E-6</v>
      </c>
      <c r="AW898" s="12">
        <f t="shared" si="588"/>
        <v>5.6162599575991541E-6</v>
      </c>
      <c r="AX898" s="12">
        <f t="shared" si="589"/>
        <v>2.8385375995108011E-5</v>
      </c>
      <c r="AY898" s="12">
        <f t="shared" si="590"/>
        <v>1.399501964826656E-4</v>
      </c>
      <c r="AZ898" s="12">
        <f t="shared" si="591"/>
        <v>2.1734288333004665E-4</v>
      </c>
      <c r="BE898" s="1">
        <f t="shared" si="611"/>
        <v>43789</v>
      </c>
      <c r="BF898" s="4">
        <f>lambda!$C$1*BF897</f>
        <v>6.3960779656492E-6</v>
      </c>
      <c r="BG898" s="12">
        <f t="shared" si="612"/>
        <v>1.8435915751932865E-11</v>
      </c>
      <c r="BH898" s="12">
        <f t="shared" si="613"/>
        <v>1.8647506842609792E-11</v>
      </c>
      <c r="BI898" s="12">
        <f t="shared" si="614"/>
        <v>4.7304371138756687E-10</v>
      </c>
      <c r="BJ898" s="12">
        <f t="shared" si="615"/>
        <v>1.6858049857856855E-10</v>
      </c>
      <c r="BK898" s="12">
        <f t="shared" si="616"/>
        <v>1.6556203410120036E-11</v>
      </c>
      <c r="BL898" s="12">
        <f t="shared" si="617"/>
        <v>3.592203656415786E-11</v>
      </c>
      <c r="BM898" s="12">
        <f t="shared" si="618"/>
        <v>1.8155507794897808E-10</v>
      </c>
      <c r="BN898" s="12">
        <f t="shared" si="619"/>
        <v>8.9513236801105363E-10</v>
      </c>
      <c r="BO898" s="12">
        <f t="shared" si="620"/>
        <v>1.3901420270579761E-9</v>
      </c>
    </row>
    <row r="899" spans="1:67" x14ac:dyDescent="0.25">
      <c r="A899" s="1">
        <v>43788</v>
      </c>
      <c r="B899" s="33">
        <v>5.99</v>
      </c>
      <c r="C899" s="33">
        <v>5.9</v>
      </c>
      <c r="D899" s="33">
        <v>5.83</v>
      </c>
      <c r="E899" s="33">
        <v>5.8</v>
      </c>
      <c r="F899" s="33">
        <v>5.83</v>
      </c>
      <c r="G899" s="33">
        <v>5.96</v>
      </c>
      <c r="H899" s="33">
        <v>6.2</v>
      </c>
      <c r="I899" s="33">
        <v>6.38</v>
      </c>
      <c r="J899" s="33">
        <v>6.56</v>
      </c>
      <c r="K899" s="33">
        <v>6.71</v>
      </c>
      <c r="L899" s="33">
        <v>6.79</v>
      </c>
      <c r="M899" s="33">
        <v>6.87</v>
      </c>
      <c r="O899" s="1">
        <f t="shared" si="592"/>
        <v>43788</v>
      </c>
      <c r="P899" s="6">
        <f t="shared" si="593"/>
        <v>5.6876138404565069</v>
      </c>
      <c r="Q899" s="6">
        <f t="shared" si="594"/>
        <v>5.5726013716675737</v>
      </c>
      <c r="R899" s="6">
        <f t="shared" si="595"/>
        <v>5.591702696855716</v>
      </c>
      <c r="S899" s="6">
        <f t="shared" si="596"/>
        <v>5.8600085066162544</v>
      </c>
      <c r="T899" s="6">
        <f t="shared" si="597"/>
        <v>6.2204792663678843</v>
      </c>
      <c r="U899" s="6">
        <f t="shared" si="598"/>
        <v>6.776254530607206</v>
      </c>
      <c r="V899" s="6">
        <f t="shared" si="599"/>
        <v>7.0646716264745173</v>
      </c>
      <c r="W899" s="6">
        <f t="shared" si="600"/>
        <v>7.4798961982831829</v>
      </c>
      <c r="X899" s="6">
        <f t="shared" si="601"/>
        <v>8.0649760528665606</v>
      </c>
      <c r="AC899" s="1">
        <f t="shared" si="602"/>
        <v>43788</v>
      </c>
      <c r="AD899" s="9">
        <f t="shared" si="603"/>
        <v>5.0719468955450677E-3</v>
      </c>
      <c r="AE899" s="9">
        <f t="shared" si="604"/>
        <v>-3.4252603994281471E-3</v>
      </c>
      <c r="AF899" s="9">
        <f t="shared" si="605"/>
        <v>-3.4198681872462744E-3</v>
      </c>
      <c r="AG899" s="9">
        <f t="shared" si="606"/>
        <v>-5.1089546036967286E-3</v>
      </c>
      <c r="AH899" s="9">
        <f t="shared" si="607"/>
        <v>-6.4220109412239396E-3</v>
      </c>
      <c r="AI899" s="9">
        <f t="shared" si="608"/>
        <v>-1.0978908760434671E-2</v>
      </c>
      <c r="AJ899" s="9">
        <f t="shared" si="609"/>
        <v>-6.0315939712318077E-3</v>
      </c>
      <c r="AK899" s="9">
        <f t="shared" si="581"/>
        <v>-1.1186283700778491E-2</v>
      </c>
      <c r="AL899" s="9">
        <f t="shared" si="582"/>
        <v>-1.7792304549334743E-2</v>
      </c>
      <c r="AQ899" s="1">
        <f t="shared" si="610"/>
        <v>43788</v>
      </c>
      <c r="AR899" s="12">
        <f t="shared" si="583"/>
        <v>2.572464531122925E-5</v>
      </c>
      <c r="AS899" s="12">
        <f t="shared" si="584"/>
        <v>1.1732408803890669E-5</v>
      </c>
      <c r="AT899" s="12">
        <f t="shared" si="585"/>
        <v>1.1695498418139118E-5</v>
      </c>
      <c r="AU899" s="12">
        <f t="shared" si="586"/>
        <v>2.6101417142633999E-5</v>
      </c>
      <c r="AV899" s="12">
        <f t="shared" si="587"/>
        <v>4.124222452919999E-5</v>
      </c>
      <c r="AW899" s="12">
        <f t="shared" si="588"/>
        <v>1.2053643756994916E-4</v>
      </c>
      <c r="AX899" s="12">
        <f t="shared" si="589"/>
        <v>3.638012583379989E-5</v>
      </c>
      <c r="AY899" s="12">
        <f t="shared" si="590"/>
        <v>1.2513294303430252E-4</v>
      </c>
      <c r="AZ899" s="12">
        <f t="shared" si="591"/>
        <v>3.1656610117627781E-4</v>
      </c>
      <c r="BE899" s="1">
        <f t="shared" si="611"/>
        <v>43788</v>
      </c>
      <c r="BF899" s="4">
        <f>lambda!$C$1*BF898</f>
        <v>6.3453154421123021E-6</v>
      </c>
      <c r="BG899" s="12">
        <f t="shared" si="612"/>
        <v>1.6323098913620478E-10</v>
      </c>
      <c r="BH899" s="12">
        <f t="shared" si="613"/>
        <v>7.4445834756501788E-11</v>
      </c>
      <c r="BI899" s="12">
        <f t="shared" si="614"/>
        <v>7.4211626715818156E-11</v>
      </c>
      <c r="BJ899" s="12">
        <f t="shared" si="615"/>
        <v>1.6562172525617029E-10</v>
      </c>
      <c r="BK899" s="12">
        <f t="shared" si="616"/>
        <v>2.6169492417219546E-10</v>
      </c>
      <c r="BL899" s="12">
        <f t="shared" si="617"/>
        <v>7.6484171864980387E-10</v>
      </c>
      <c r="BM899" s="12">
        <f t="shared" si="618"/>
        <v>2.3084337423919912E-10</v>
      </c>
      <c r="BN899" s="12">
        <f t="shared" si="619"/>
        <v>7.9400799575251887E-10</v>
      </c>
      <c r="BO899" s="12">
        <f t="shared" si="620"/>
        <v>2.0087117702431208E-9</v>
      </c>
    </row>
    <row r="900" spans="1:67" x14ac:dyDescent="0.25">
      <c r="A900" s="1">
        <v>43787</v>
      </c>
      <c r="B900" s="33">
        <v>5.94</v>
      </c>
      <c r="C900" s="33">
        <v>5.86</v>
      </c>
      <c r="D900" s="33">
        <v>5.81</v>
      </c>
      <c r="E900" s="33">
        <v>5.79</v>
      </c>
      <c r="F900" s="33">
        <v>5.84</v>
      </c>
      <c r="G900" s="33">
        <v>5.98</v>
      </c>
      <c r="H900" s="33">
        <v>6.24</v>
      </c>
      <c r="I900" s="33">
        <v>6.42</v>
      </c>
      <c r="J900" s="33">
        <v>6.61</v>
      </c>
      <c r="K900" s="33">
        <v>6.78</v>
      </c>
      <c r="L900" s="33">
        <v>6.86</v>
      </c>
      <c r="M900" s="33">
        <v>6.94</v>
      </c>
      <c r="O900" s="1">
        <f t="shared" si="592"/>
        <v>43787</v>
      </c>
      <c r="P900" s="6">
        <f t="shared" si="593"/>
        <v>5.6588395974953798</v>
      </c>
      <c r="Q900" s="6">
        <f t="shared" si="594"/>
        <v>5.5917217098423677</v>
      </c>
      <c r="R900" s="6">
        <f t="shared" si="595"/>
        <v>5.6108583192034267</v>
      </c>
      <c r="S900" s="6">
        <f t="shared" si="596"/>
        <v>5.890023631723218</v>
      </c>
      <c r="T900" s="6">
        <f t="shared" si="597"/>
        <v>6.2605558005095041</v>
      </c>
      <c r="U900" s="6">
        <f t="shared" si="598"/>
        <v>6.8510603023070882</v>
      </c>
      <c r="V900" s="6">
        <f t="shared" si="599"/>
        <v>7.1074116228439177</v>
      </c>
      <c r="W900" s="6">
        <f t="shared" si="600"/>
        <v>7.5640381798386471</v>
      </c>
      <c r="X900" s="6">
        <f t="shared" si="601"/>
        <v>8.2097547167072928</v>
      </c>
      <c r="AC900" s="1">
        <f t="shared" si="602"/>
        <v>43787</v>
      </c>
      <c r="AD900" s="9">
        <f t="shared" si="603"/>
        <v>1.6981176603447191E-3</v>
      </c>
      <c r="AE900" s="9">
        <f t="shared" si="604"/>
        <v>-1.709511603692021E-3</v>
      </c>
      <c r="AF900" s="9">
        <f t="shared" si="605"/>
        <v>1.7108373192150507E-3</v>
      </c>
      <c r="AG900" s="9">
        <f t="shared" si="606"/>
        <v>-8.4593091686667836E-3</v>
      </c>
      <c r="AH900" s="9">
        <f t="shared" si="607"/>
        <v>-3.1894959084291692E-3</v>
      </c>
      <c r="AI900" s="9">
        <f t="shared" si="608"/>
        <v>4.7072360961107704E-3</v>
      </c>
      <c r="AJ900" s="9">
        <f t="shared" si="609"/>
        <v>5.2976495957372475E-3</v>
      </c>
      <c r="AK900" s="9">
        <f t="shared" si="581"/>
        <v>1.5161445645565375E-3</v>
      </c>
      <c r="AL900" s="9">
        <f t="shared" si="582"/>
        <v>-3.219555810535625E-3</v>
      </c>
      <c r="AQ900" s="1">
        <f t="shared" si="610"/>
        <v>43787</v>
      </c>
      <c r="AR900" s="12">
        <f t="shared" si="583"/>
        <v>2.8836035883746229E-6</v>
      </c>
      <c r="AS900" s="12">
        <f t="shared" si="584"/>
        <v>2.9224299231576654E-6</v>
      </c>
      <c r="AT900" s="12">
        <f t="shared" si="585"/>
        <v>2.926964332818941E-6</v>
      </c>
      <c r="AU900" s="12">
        <f t="shared" si="586"/>
        <v>7.1559911611089903E-5</v>
      </c>
      <c r="AV900" s="12">
        <f t="shared" si="587"/>
        <v>1.0172884149886412E-5</v>
      </c>
      <c r="AW900" s="12">
        <f t="shared" si="588"/>
        <v>2.2158071664528167E-5</v>
      </c>
      <c r="AX900" s="12">
        <f t="shared" si="589"/>
        <v>2.8065091239215022E-5</v>
      </c>
      <c r="AY900" s="12">
        <f t="shared" si="590"/>
        <v>2.2986943406343327E-6</v>
      </c>
      <c r="AZ900" s="12">
        <f t="shared" si="591"/>
        <v>1.0365539617153705E-5</v>
      </c>
      <c r="BE900" s="1">
        <f t="shared" si="611"/>
        <v>43787</v>
      </c>
      <c r="BF900" s="4">
        <f>lambda!$C$1*BF899</f>
        <v>6.2949557957463315E-6</v>
      </c>
      <c r="BG900" s="12">
        <f t="shared" si="612"/>
        <v>1.8152157121273752E-11</v>
      </c>
      <c r="BH900" s="12">
        <f t="shared" si="613"/>
        <v>1.8396567182443852E-11</v>
      </c>
      <c r="BI900" s="12">
        <f t="shared" si="614"/>
        <v>1.8425111090821387E-11</v>
      </c>
      <c r="BJ900" s="12">
        <f t="shared" si="615"/>
        <v>4.504664803393256E-10</v>
      </c>
      <c r="BK900" s="12">
        <f t="shared" si="616"/>
        <v>6.4037856038783458E-11</v>
      </c>
      <c r="BL900" s="12">
        <f t="shared" si="617"/>
        <v>1.3948408164718414E-10</v>
      </c>
      <c r="BM900" s="12">
        <f t="shared" si="618"/>
        <v>1.766685087544462E-10</v>
      </c>
      <c r="BN900" s="12">
        <f t="shared" si="619"/>
        <v>1.4470179262225385E-11</v>
      </c>
      <c r="BO900" s="12">
        <f t="shared" si="620"/>
        <v>6.5250613689039931E-11</v>
      </c>
    </row>
    <row r="901" spans="1:67" x14ac:dyDescent="0.25">
      <c r="A901" s="1">
        <v>43784</v>
      </c>
      <c r="B901" s="33">
        <v>5.91</v>
      </c>
      <c r="C901" s="33">
        <v>5.84</v>
      </c>
      <c r="D901" s="33">
        <v>5.8</v>
      </c>
      <c r="E901" s="33">
        <v>5.78</v>
      </c>
      <c r="F901" s="33">
        <v>5.86</v>
      </c>
      <c r="G901" s="33">
        <v>6</v>
      </c>
      <c r="H901" s="33">
        <v>6.24</v>
      </c>
      <c r="I901" s="33">
        <v>6.41</v>
      </c>
      <c r="J901" s="33">
        <v>6.6</v>
      </c>
      <c r="K901" s="33">
        <v>6.78</v>
      </c>
      <c r="L901" s="33">
        <v>6.86</v>
      </c>
      <c r="M901" s="33">
        <v>6.93</v>
      </c>
      <c r="O901" s="1">
        <f t="shared" si="592"/>
        <v>43784</v>
      </c>
      <c r="P901" s="6">
        <f t="shared" si="593"/>
        <v>5.6492383763465881</v>
      </c>
      <c r="Q901" s="6">
        <f t="shared" si="594"/>
        <v>5.6012889983553471</v>
      </c>
      <c r="R901" s="6">
        <f t="shared" si="595"/>
        <v>5.6012672601084113</v>
      </c>
      <c r="S901" s="6">
        <f t="shared" si="596"/>
        <v>5.9400605029305886</v>
      </c>
      <c r="T901" s="6">
        <f t="shared" si="597"/>
        <v>6.2805556954565578</v>
      </c>
      <c r="U901" s="6">
        <f t="shared" si="598"/>
        <v>6.8188865281400339</v>
      </c>
      <c r="V901" s="6">
        <f t="shared" si="599"/>
        <v>7.0698586057237662</v>
      </c>
      <c r="W901" s="6">
        <f t="shared" si="600"/>
        <v>7.5525786937800916</v>
      </c>
      <c r="X901" s="6">
        <f t="shared" si="601"/>
        <v>8.2362290751774481</v>
      </c>
      <c r="AC901" s="1">
        <f t="shared" si="602"/>
        <v>43784</v>
      </c>
      <c r="AD901" s="9">
        <f t="shared" si="603"/>
        <v>-6.7730826390365734E-3</v>
      </c>
      <c r="AE901" s="9">
        <f t="shared" si="604"/>
        <v>-6.8294359537625629E-3</v>
      </c>
      <c r="AF901" s="9">
        <f t="shared" si="605"/>
        <v>-3.423464468914388E-3</v>
      </c>
      <c r="AG901" s="9">
        <f t="shared" si="606"/>
        <v>-1.677617652472613E-3</v>
      </c>
      <c r="AH901" s="9">
        <f t="shared" si="607"/>
        <v>-4.7652504544756389E-3</v>
      </c>
      <c r="AI901" s="9">
        <f t="shared" si="608"/>
        <v>-4.6796084556434666E-3</v>
      </c>
      <c r="AJ901" s="9">
        <f t="shared" si="609"/>
        <v>-4.5237888248857178E-3</v>
      </c>
      <c r="AK901" s="9">
        <f t="shared" ref="AK901:AK964" si="621">LN(W901/W902)</f>
        <v>-4.5424016245088983E-3</v>
      </c>
      <c r="AL901" s="9">
        <f t="shared" ref="AL901:AL964" si="622">LN(X901/X902)</f>
        <v>4.8393444775156284E-3</v>
      </c>
      <c r="AQ901" s="1">
        <f t="shared" si="610"/>
        <v>43784</v>
      </c>
      <c r="AR901" s="12">
        <f t="shared" ref="AR901:AR964" si="623">AD901^2</f>
        <v>4.5874648435218634E-5</v>
      </c>
      <c r="AS901" s="12">
        <f t="shared" ref="AS901:AS964" si="624">AE901^2</f>
        <v>4.6641195446544768E-5</v>
      </c>
      <c r="AT901" s="12">
        <f t="shared" ref="AT901:AT964" si="625">AF901^2</f>
        <v>1.1720108969919273E-5</v>
      </c>
      <c r="AU901" s="12">
        <f t="shared" ref="AU901:AU964" si="626">AG901^2</f>
        <v>2.814400987887721E-6</v>
      </c>
      <c r="AV901" s="12">
        <f t="shared" ref="AV901:AV964" si="627">AH901^2</f>
        <v>2.2707611893880282E-5</v>
      </c>
      <c r="AW901" s="12">
        <f t="shared" ref="AW901:AW964" si="628">AI901^2</f>
        <v>2.1898735298129831E-5</v>
      </c>
      <c r="AX901" s="12">
        <f t="shared" ref="AX901:AX964" si="629">AJ901^2</f>
        <v>2.0464665332160902E-5</v>
      </c>
      <c r="AY901" s="12">
        <f t="shared" ref="AY901:AY964" si="630">AK901^2</f>
        <v>2.0633412518341078E-5</v>
      </c>
      <c r="AZ901" s="12">
        <f t="shared" ref="AZ901:AZ964" si="631">AL901^2</f>
        <v>2.3419254972061009E-5</v>
      </c>
      <c r="BE901" s="1">
        <f t="shared" si="611"/>
        <v>43784</v>
      </c>
      <c r="BF901" s="4">
        <f>lambda!$C$1*BF900</f>
        <v>6.244995829113424E-6</v>
      </c>
      <c r="BG901" s="12">
        <f t="shared" si="612"/>
        <v>2.8648698813998502E-10</v>
      </c>
      <c r="BH901" s="12">
        <f t="shared" si="613"/>
        <v>2.9127407102853613E-10</v>
      </c>
      <c r="BI901" s="12">
        <f t="shared" si="614"/>
        <v>7.3192031633900684E-11</v>
      </c>
      <c r="BJ901" s="12">
        <f t="shared" si="615"/>
        <v>1.7575922430811519E-11</v>
      </c>
      <c r="BK901" s="12">
        <f t="shared" si="616"/>
        <v>1.4180894156640875E-10</v>
      </c>
      <c r="BL901" s="12">
        <f t="shared" si="617"/>
        <v>1.3675751059967971E-10</v>
      </c>
      <c r="BM901" s="12">
        <f t="shared" si="618"/>
        <v>1.2780174964354691E-10</v>
      </c>
      <c r="BN901" s="12">
        <f t="shared" si="619"/>
        <v>1.2885557511741673E-10</v>
      </c>
      <c r="BO901" s="12">
        <f t="shared" si="620"/>
        <v>1.4625314962146481E-10</v>
      </c>
    </row>
    <row r="902" spans="1:67" x14ac:dyDescent="0.25">
      <c r="A902" s="1">
        <v>43783</v>
      </c>
      <c r="B902" s="33">
        <v>6.01</v>
      </c>
      <c r="C902" s="33">
        <v>5.91</v>
      </c>
      <c r="D902" s="33">
        <v>5.86</v>
      </c>
      <c r="E902" s="33">
        <v>5.83</v>
      </c>
      <c r="F902" s="33">
        <v>5.89</v>
      </c>
      <c r="G902" s="33">
        <v>6.03</v>
      </c>
      <c r="H902" s="33">
        <v>6.27</v>
      </c>
      <c r="I902" s="33">
        <v>6.44</v>
      </c>
      <c r="J902" s="33">
        <v>6.63</v>
      </c>
      <c r="K902" s="33">
        <v>6.79</v>
      </c>
      <c r="L902" s="33">
        <v>6.88</v>
      </c>
      <c r="M902" s="33">
        <v>6.95</v>
      </c>
      <c r="O902" s="1">
        <f t="shared" si="592"/>
        <v>43783</v>
      </c>
      <c r="P902" s="6">
        <f t="shared" si="593"/>
        <v>5.6876310061738877</v>
      </c>
      <c r="Q902" s="6">
        <f t="shared" si="594"/>
        <v>5.6396735661099484</v>
      </c>
      <c r="R902" s="6">
        <f t="shared" si="595"/>
        <v>5.6204758607746541</v>
      </c>
      <c r="S902" s="6">
        <f t="shared" si="596"/>
        <v>5.9500340168194166</v>
      </c>
      <c r="T902" s="6">
        <f t="shared" si="597"/>
        <v>6.3105555379515232</v>
      </c>
      <c r="U902" s="6">
        <f t="shared" si="598"/>
        <v>6.8508710262908723</v>
      </c>
      <c r="V902" s="6">
        <f t="shared" si="599"/>
        <v>7.1019136034318535</v>
      </c>
      <c r="W902" s="6">
        <f t="shared" si="600"/>
        <v>7.5869635753558136</v>
      </c>
      <c r="X902" s="6">
        <f t="shared" si="601"/>
        <v>8.1964674132754176</v>
      </c>
      <c r="AC902" s="1">
        <f t="shared" si="602"/>
        <v>43783</v>
      </c>
      <c r="AD902" s="9">
        <f t="shared" si="603"/>
        <v>1.6969535794491447E-3</v>
      </c>
      <c r="AE902" s="9">
        <f t="shared" si="604"/>
        <v>-1.6910260429504472E-3</v>
      </c>
      <c r="AF902" s="9">
        <f t="shared" si="605"/>
        <v>-8.485988045895107E-3</v>
      </c>
      <c r="AG902" s="9">
        <f t="shared" si="606"/>
        <v>-8.3752900057303421E-3</v>
      </c>
      <c r="AH902" s="9">
        <f t="shared" si="607"/>
        <v>-7.9049157611667583E-3</v>
      </c>
      <c r="AI902" s="9">
        <f t="shared" si="608"/>
        <v>-1.2406572639771048E-2</v>
      </c>
      <c r="AJ902" s="9">
        <f t="shared" si="609"/>
        <v>-1.7949703153462258E-2</v>
      </c>
      <c r="AK902" s="9">
        <f t="shared" si="621"/>
        <v>-1.0529154797222549E-2</v>
      </c>
      <c r="AL902" s="9">
        <f t="shared" si="622"/>
        <v>-1.1192705217150743E-2</v>
      </c>
      <c r="AQ902" s="1">
        <f t="shared" si="610"/>
        <v>43783</v>
      </c>
      <c r="AR902" s="12">
        <f t="shared" si="623"/>
        <v>2.8796514508052645E-6</v>
      </c>
      <c r="AS902" s="12">
        <f t="shared" si="624"/>
        <v>2.8595690779366478E-6</v>
      </c>
      <c r="AT902" s="12">
        <f t="shared" si="625"/>
        <v>7.2011993115074659E-5</v>
      </c>
      <c r="AU902" s="12">
        <f t="shared" si="626"/>
        <v>7.0145482680086547E-5</v>
      </c>
      <c r="AV902" s="12">
        <f t="shared" si="627"/>
        <v>6.2487693191142629E-5</v>
      </c>
      <c r="AW902" s="12">
        <f t="shared" si="628"/>
        <v>1.5392304466591556E-4</v>
      </c>
      <c r="AX902" s="12">
        <f t="shared" si="629"/>
        <v>3.221918432974129E-4</v>
      </c>
      <c r="AY902" s="12">
        <f t="shared" si="630"/>
        <v>1.1086310074387461E-4</v>
      </c>
      <c r="AZ902" s="12">
        <f t="shared" si="631"/>
        <v>1.2527665007803346E-4</v>
      </c>
      <c r="BE902" s="1">
        <f t="shared" si="611"/>
        <v>43783</v>
      </c>
      <c r="BF902" s="4">
        <f>lambda!$C$1*BF901</f>
        <v>6.1954323701522062E-6</v>
      </c>
      <c r="BG902" s="12">
        <f t="shared" si="612"/>
        <v>1.7840685813074699E-11</v>
      </c>
      <c r="BH902" s="12">
        <f t="shared" si="613"/>
        <v>1.7716266830135005E-11</v>
      </c>
      <c r="BI902" s="12">
        <f t="shared" si="614"/>
        <v>4.4614543318431135E-10</v>
      </c>
      <c r="BJ902" s="12">
        <f t="shared" si="615"/>
        <v>4.3458159401615912E-10</v>
      </c>
      <c r="BK902" s="12">
        <f t="shared" si="616"/>
        <v>3.8713827713254466E-10</v>
      </c>
      <c r="BL902" s="12">
        <f t="shared" si="617"/>
        <v>9.5361981343559711E-10</v>
      </c>
      <c r="BM902" s="12">
        <f t="shared" si="618"/>
        <v>1.996117775363799E-9</v>
      </c>
      <c r="BN902" s="12">
        <f t="shared" si="619"/>
        <v>6.8684484300404591E-10</v>
      </c>
      <c r="BO902" s="12">
        <f t="shared" si="620"/>
        <v>7.7614301311767944E-10</v>
      </c>
    </row>
    <row r="903" spans="1:67" x14ac:dyDescent="0.25">
      <c r="A903" s="1">
        <v>43782</v>
      </c>
      <c r="B903" s="33">
        <v>5.92</v>
      </c>
      <c r="C903" s="33">
        <v>5.86</v>
      </c>
      <c r="D903" s="33">
        <v>5.83</v>
      </c>
      <c r="E903" s="33">
        <v>5.82</v>
      </c>
      <c r="F903" s="33">
        <v>5.91</v>
      </c>
      <c r="G903" s="33">
        <v>6.06</v>
      </c>
      <c r="H903" s="33">
        <v>6.32</v>
      </c>
      <c r="I903" s="33">
        <v>6.51</v>
      </c>
      <c r="J903" s="33">
        <v>6.7</v>
      </c>
      <c r="K903" s="33">
        <v>6.86</v>
      </c>
      <c r="L903" s="33">
        <v>6.94</v>
      </c>
      <c r="M903" s="33">
        <v>7</v>
      </c>
      <c r="O903" s="1">
        <f t="shared" ref="O903:O966" si="632">A903</f>
        <v>43782</v>
      </c>
      <c r="P903" s="6">
        <f t="shared" ref="P903:P966" si="633">((1+C903/100)^Q$2/(1+B903/100)^P$2-1)*100/(Q$2-P$2)</f>
        <v>5.67798754494655</v>
      </c>
      <c r="Q903" s="6">
        <f t="shared" ref="Q903:Q966" si="634">((1+D903/100)^R$2/(1+C903/100)^Q$2-1)*100/(R$2-Q$2)</f>
        <v>5.6492184690491776</v>
      </c>
      <c r="R903" s="6">
        <f t="shared" ref="R903:R966" si="635">((1+E903/100)^S$2/(1+D903/100)^R$2-1)*100/(S$2-R$2)</f>
        <v>5.6683740962312434</v>
      </c>
      <c r="S903" s="6">
        <f t="shared" ref="S903:S966" si="636">((1+F903/100)^T$2/(1+E903/100)^S$2-1)*100/(T$2-S$2)</f>
        <v>6.000076545076527</v>
      </c>
      <c r="T903" s="6">
        <f t="shared" ref="T903:T966" si="637">((1+G903/100)^U$2/(1+F903/100)^T$2-1)*100/(U$2-T$2)</f>
        <v>6.3606376344696347</v>
      </c>
      <c r="U903" s="6">
        <f t="shared" ref="U903:U966" si="638">((1+H903/100)^V$2/(1+G903/100)^U$2-1)*100/(V$2-U$2)</f>
        <v>6.9363962960370618</v>
      </c>
      <c r="V903" s="6">
        <f t="shared" ref="V903:V966" si="639">((1+I903/100)^W$2/(1+H903/100)^V$2-1)*100/(W$2-V$2)</f>
        <v>7.2305418099355752</v>
      </c>
      <c r="W903" s="6">
        <f t="shared" ref="W903:W966" si="640">((1+J903/100)^X$2/(1+I903/100)^W$2-1)*100/(X$2-W$2)</f>
        <v>7.667269926365897</v>
      </c>
      <c r="X903" s="6">
        <f t="shared" ref="X903:X966" si="641">((1+K903/100)^Y$2/(1+J903/100)^X$2-1)*100/(Y$2-X$2)</f>
        <v>8.2887233907095226</v>
      </c>
      <c r="AC903" s="1">
        <f t="shared" ref="AC903:AC966" si="642">O903</f>
        <v>43782</v>
      </c>
      <c r="AD903" s="9">
        <f t="shared" ref="AD903:AD966" si="643">LN(P903/P904)</f>
        <v>-8.4026854817782024E-3</v>
      </c>
      <c r="AE903" s="9">
        <f t="shared" ref="AE903:AE966" si="644">LN(Q903/Q904)</f>
        <v>-1.699084724936475E-3</v>
      </c>
      <c r="AF903" s="9">
        <f t="shared" ref="AF903:AF966" si="645">LN(R903/R904)</f>
        <v>-5.0603872760481283E-3</v>
      </c>
      <c r="AG903" s="9">
        <f t="shared" ref="AG903:AG966" si="646">LN(S903/S904)</f>
        <v>8.3770376429132681E-3</v>
      </c>
      <c r="AH903" s="9">
        <f t="shared" ref="AH903:AH966" si="647">LN(T903/T904)</f>
        <v>6.3215317518172604E-3</v>
      </c>
      <c r="AI903" s="9">
        <f t="shared" ref="AI903:AI966" si="648">LN(U903/U904)</f>
        <v>1.8676193940505393E-2</v>
      </c>
      <c r="AJ903" s="9">
        <f t="shared" ref="AJ903:AJ966" si="649">LN(V903/V904)</f>
        <v>1.9455501073597552E-2</v>
      </c>
      <c r="AK903" s="9">
        <f t="shared" si="621"/>
        <v>6.9870794527712851E-3</v>
      </c>
      <c r="AL903" s="9">
        <f t="shared" si="622"/>
        <v>-8.0007532583941214E-3</v>
      </c>
      <c r="AQ903" s="1">
        <f t="shared" ref="AQ903:AQ966" si="650">AC903</f>
        <v>43782</v>
      </c>
      <c r="AR903" s="12">
        <f t="shared" si="623"/>
        <v>7.0605123305686183E-5</v>
      </c>
      <c r="AS903" s="12">
        <f t="shared" si="624"/>
        <v>2.8868889025124571E-6</v>
      </c>
      <c r="AT903" s="12">
        <f t="shared" si="625"/>
        <v>2.5607519383589797E-5</v>
      </c>
      <c r="AU903" s="12">
        <f t="shared" si="626"/>
        <v>7.0174759670785881E-5</v>
      </c>
      <c r="AV903" s="12">
        <f t="shared" si="627"/>
        <v>3.9961763689233799E-5</v>
      </c>
      <c r="AW903" s="12">
        <f t="shared" si="628"/>
        <v>3.4880022010337034E-4</v>
      </c>
      <c r="AX903" s="12">
        <f t="shared" si="629"/>
        <v>3.7851652202475547E-4</v>
      </c>
      <c r="AY903" s="12">
        <f t="shared" si="630"/>
        <v>4.8819279279338684E-5</v>
      </c>
      <c r="AZ903" s="12">
        <f t="shared" si="631"/>
        <v>6.4012052701704149E-5</v>
      </c>
      <c r="BE903" s="1">
        <f t="shared" ref="BE903:BE966" si="651">AQ903</f>
        <v>43782</v>
      </c>
      <c r="BF903" s="4">
        <f>lambda!$C$1*BF902</f>
        <v>6.1462622719763952E-6</v>
      </c>
      <c r="BG903" s="12">
        <f t="shared" ref="BG903:BG966" si="652">AR903*$BF903</f>
        <v>4.3395760558198029E-10</v>
      </c>
      <c r="BH903" s="12">
        <f t="shared" ref="BH903:BH966" si="653">AS903*$BF903</f>
        <v>1.7743576344899656E-11</v>
      </c>
      <c r="BI903" s="12">
        <f t="shared" ref="BI903:BI966" si="654">AT903*$BF903</f>
        <v>1.573905302662622E-10</v>
      </c>
      <c r="BJ903" s="12">
        <f t="shared" ref="BJ903:BJ966" si="655">AU903*$BF903</f>
        <v>4.3131247780956196E-10</v>
      </c>
      <c r="BK903" s="12">
        <f t="shared" ref="BK903:BK966" si="656">AV903*$BF903</f>
        <v>2.4561548048477396E-10</v>
      </c>
      <c r="BL903" s="12">
        <f t="shared" ref="BL903:BL966" si="657">AW903*$BF903</f>
        <v>2.1438176332784077E-9</v>
      </c>
      <c r="BM903" s="12">
        <f t="shared" ref="BM903:BM966" si="658">AX903*$BF903</f>
        <v>2.3264618186404766E-9</v>
      </c>
      <c r="BN903" s="12">
        <f t="shared" ref="BN903:BN966" si="659">AY903*$BF903</f>
        <v>3.0005609437967831E-10</v>
      </c>
      <c r="BO903" s="12">
        <f t="shared" ref="BO903:BO966" si="660">AZ903*$BF903</f>
        <v>3.9343486447224891E-10</v>
      </c>
    </row>
    <row r="904" spans="1:67" x14ac:dyDescent="0.25">
      <c r="A904" s="1">
        <v>43781</v>
      </c>
      <c r="B904" s="33">
        <v>5.95</v>
      </c>
      <c r="C904" s="33">
        <v>5.9</v>
      </c>
      <c r="D904" s="33">
        <v>5.86</v>
      </c>
      <c r="E904" s="33">
        <v>5.85</v>
      </c>
      <c r="F904" s="33">
        <v>5.9</v>
      </c>
      <c r="G904" s="33">
        <v>6.04</v>
      </c>
      <c r="H904" s="33">
        <v>6.26</v>
      </c>
      <c r="I904" s="33">
        <v>6.43</v>
      </c>
      <c r="J904" s="33">
        <v>6.63</v>
      </c>
      <c r="K904" s="33">
        <v>6.83</v>
      </c>
      <c r="L904" s="33">
        <v>6.94</v>
      </c>
      <c r="M904" s="33">
        <v>7.04</v>
      </c>
      <c r="O904" s="1">
        <f t="shared" si="632"/>
        <v>43781</v>
      </c>
      <c r="P904" s="6">
        <f t="shared" si="633"/>
        <v>5.7258988985753767</v>
      </c>
      <c r="Q904" s="6">
        <f t="shared" si="634"/>
        <v>5.6588251288110847</v>
      </c>
      <c r="R904" s="6">
        <f t="shared" si="635"/>
        <v>5.6971309634602285</v>
      </c>
      <c r="S904" s="6">
        <f t="shared" si="636"/>
        <v>5.9500236183278155</v>
      </c>
      <c r="T904" s="6">
        <f t="shared" si="637"/>
        <v>6.320555485469681</v>
      </c>
      <c r="U904" s="6">
        <f t="shared" si="638"/>
        <v>6.8080530259572729</v>
      </c>
      <c r="V904" s="6">
        <f t="shared" si="639"/>
        <v>7.0912276041956819</v>
      </c>
      <c r="W904" s="6">
        <f t="shared" si="640"/>
        <v>7.6138848223711522</v>
      </c>
      <c r="X904" s="6">
        <f t="shared" si="641"/>
        <v>8.3553054194065446</v>
      </c>
      <c r="AC904" s="1">
        <f t="shared" si="642"/>
        <v>43781</v>
      </c>
      <c r="AD904" s="9">
        <f t="shared" si="643"/>
        <v>8.4077855188563234E-3</v>
      </c>
      <c r="AE904" s="9">
        <f t="shared" si="644"/>
        <v>-1.6855455148343907E-3</v>
      </c>
      <c r="AF904" s="9">
        <f t="shared" si="645"/>
        <v>8.4488629288043005E-3</v>
      </c>
      <c r="AG904" s="9">
        <f t="shared" si="646"/>
        <v>5.0529924234385994E-3</v>
      </c>
      <c r="AH904" s="9">
        <f t="shared" si="647"/>
        <v>1.114897587824226E-2</v>
      </c>
      <c r="AI904" s="9">
        <f t="shared" si="648"/>
        <v>3.908785818409268E-3</v>
      </c>
      <c r="AJ904" s="9">
        <f t="shared" si="649"/>
        <v>7.3187303090465575E-4</v>
      </c>
      <c r="AK904" s="9">
        <f t="shared" si="621"/>
        <v>-5.556516143607893E-3</v>
      </c>
      <c r="AL904" s="9">
        <f t="shared" si="622"/>
        <v>-3.179260223106471E-3</v>
      </c>
      <c r="AQ904" s="1">
        <f t="shared" si="650"/>
        <v>43781</v>
      </c>
      <c r="AR904" s="12">
        <f t="shared" si="623"/>
        <v>7.0690857331090102E-5</v>
      </c>
      <c r="AS904" s="12">
        <f t="shared" si="624"/>
        <v>2.8410636825783312E-6</v>
      </c>
      <c r="AT904" s="12">
        <f t="shared" si="625"/>
        <v>7.1383284789723587E-5</v>
      </c>
      <c r="AU904" s="12">
        <f t="shared" si="626"/>
        <v>2.5532732431327891E-5</v>
      </c>
      <c r="AV904" s="12">
        <f t="shared" si="627"/>
        <v>1.2429966313362779E-4</v>
      </c>
      <c r="AW904" s="12">
        <f t="shared" si="628"/>
        <v>1.527860657419741E-5</v>
      </c>
      <c r="AX904" s="12">
        <f t="shared" si="629"/>
        <v>5.3563813336556719E-7</v>
      </c>
      <c r="AY904" s="12">
        <f t="shared" si="630"/>
        <v>3.0874871654175131E-5</v>
      </c>
      <c r="AZ904" s="12">
        <f t="shared" si="631"/>
        <v>1.0107695566227008E-5</v>
      </c>
      <c r="BE904" s="1">
        <f t="shared" si="651"/>
        <v>43781</v>
      </c>
      <c r="BF904" s="4">
        <f>lambda!$C$1*BF903</f>
        <v>6.0974824126749953E-6</v>
      </c>
      <c r="BG904" s="12">
        <f t="shared" si="652"/>
        <v>4.3103625931323917E-10</v>
      </c>
      <c r="BH904" s="12">
        <f t="shared" si="653"/>
        <v>1.7323335837811031E-11</v>
      </c>
      <c r="BI904" s="12">
        <f t="shared" si="654"/>
        <v>4.3525832356431006E-10</v>
      </c>
      <c r="BJ904" s="12">
        <f t="shared" si="655"/>
        <v>1.5568538694755829E-10</v>
      </c>
      <c r="BK904" s="12">
        <f t="shared" si="656"/>
        <v>7.579150098587219E-10</v>
      </c>
      <c r="BL904" s="12">
        <f t="shared" si="657"/>
        <v>9.3161034876349269E-11</v>
      </c>
      <c r="BM904" s="12">
        <f t="shared" si="658"/>
        <v>3.2660440977546094E-12</v>
      </c>
      <c r="BN904" s="12">
        <f t="shared" si="659"/>
        <v>1.882589869049306E-10</v>
      </c>
      <c r="BO904" s="12">
        <f t="shared" si="660"/>
        <v>6.1631495947742214E-11</v>
      </c>
    </row>
    <row r="905" spans="1:67" x14ac:dyDescent="0.25">
      <c r="A905" s="1">
        <v>43780</v>
      </c>
      <c r="B905" s="33">
        <v>5.84</v>
      </c>
      <c r="C905" s="33">
        <v>5.82</v>
      </c>
      <c r="D905" s="33">
        <v>5.81</v>
      </c>
      <c r="E905" s="33">
        <v>5.8</v>
      </c>
      <c r="F905" s="33">
        <v>5.86</v>
      </c>
      <c r="G905" s="33">
        <v>5.99</v>
      </c>
      <c r="H905" s="33">
        <v>6.22</v>
      </c>
      <c r="I905" s="33">
        <v>6.4</v>
      </c>
      <c r="J905" s="33">
        <v>6.62</v>
      </c>
      <c r="K905" s="33">
        <v>6.83</v>
      </c>
      <c r="L905" s="33">
        <v>6.95</v>
      </c>
      <c r="M905" s="33">
        <v>7.08</v>
      </c>
      <c r="O905" s="1">
        <f t="shared" si="632"/>
        <v>43780</v>
      </c>
      <c r="P905" s="6">
        <f t="shared" si="633"/>
        <v>5.677958587073384</v>
      </c>
      <c r="Q905" s="6">
        <f t="shared" si="634"/>
        <v>5.6683713791858104</v>
      </c>
      <c r="R905" s="6">
        <f t="shared" si="635"/>
        <v>5.6491994533672596</v>
      </c>
      <c r="S905" s="6">
        <f t="shared" si="636"/>
        <v>5.9200340264650153</v>
      </c>
      <c r="T905" s="6">
        <f t="shared" si="637"/>
        <v>6.2504791304915042</v>
      </c>
      <c r="U905" s="6">
        <f t="shared" si="638"/>
        <v>6.7814937459227291</v>
      </c>
      <c r="V905" s="6">
        <f t="shared" si="639"/>
        <v>7.0860396246588913</v>
      </c>
      <c r="W905" s="6">
        <f t="shared" si="640"/>
        <v>7.6563092531655093</v>
      </c>
      <c r="X905" s="6">
        <f t="shared" si="641"/>
        <v>8.3819113808053469</v>
      </c>
      <c r="AC905" s="1">
        <f t="shared" si="642"/>
        <v>43780</v>
      </c>
      <c r="AD905" s="9">
        <f t="shared" si="643"/>
        <v>1.3602617813539818E-2</v>
      </c>
      <c r="AE905" s="9">
        <f t="shared" si="644"/>
        <v>1.0202012475947542E-2</v>
      </c>
      <c r="AF905" s="9">
        <f t="shared" si="645"/>
        <v>6.8140161574673664E-3</v>
      </c>
      <c r="AG905" s="9">
        <f t="shared" si="646"/>
        <v>8.4796676458556083E-3</v>
      </c>
      <c r="AH905" s="9">
        <f t="shared" si="647"/>
        <v>4.7988281393370261E-3</v>
      </c>
      <c r="AI905" s="9">
        <f t="shared" si="648"/>
        <v>1.1864067813208586E-2</v>
      </c>
      <c r="AJ905" s="9">
        <f t="shared" si="649"/>
        <v>9.0859786473330272E-3</v>
      </c>
      <c r="AK905" s="9">
        <f t="shared" si="621"/>
        <v>1.4102235785602133E-2</v>
      </c>
      <c r="AL905" s="9">
        <f t="shared" si="622"/>
        <v>1.5402025041245297E-3</v>
      </c>
      <c r="AQ905" s="1">
        <f t="shared" si="650"/>
        <v>43780</v>
      </c>
      <c r="AR905" s="12">
        <f t="shared" si="623"/>
        <v>1.8503121138123077E-4</v>
      </c>
      <c r="AS905" s="12">
        <f t="shared" si="624"/>
        <v>1.0408105855938929E-4</v>
      </c>
      <c r="AT905" s="12">
        <f t="shared" si="625"/>
        <v>4.6430816194226335E-5</v>
      </c>
      <c r="AU905" s="12">
        <f t="shared" si="626"/>
        <v>7.1904763384170392E-5</v>
      </c>
      <c r="AV905" s="12">
        <f t="shared" si="627"/>
        <v>2.3028751510892863E-5</v>
      </c>
      <c r="AW905" s="12">
        <f t="shared" si="628"/>
        <v>1.4075610507641197E-4</v>
      </c>
      <c r="AX905" s="12">
        <f t="shared" si="629"/>
        <v>8.2555007979791712E-5</v>
      </c>
      <c r="AY905" s="12">
        <f t="shared" si="630"/>
        <v>1.988730541527174E-4</v>
      </c>
      <c r="AZ905" s="12">
        <f t="shared" si="631"/>
        <v>2.3722237537114721E-6</v>
      </c>
      <c r="BE905" s="1">
        <f t="shared" si="651"/>
        <v>43780</v>
      </c>
      <c r="BF905" s="4">
        <f>lambda!$C$1*BF904</f>
        <v>6.0490896951140824E-6</v>
      </c>
      <c r="BG905" s="12">
        <f t="shared" si="652"/>
        <v>1.1192703940406785E-9</v>
      </c>
      <c r="BH905" s="12">
        <f t="shared" si="653"/>
        <v>6.2959565878816715E-10</v>
      </c>
      <c r="BI905" s="12">
        <f t="shared" si="654"/>
        <v>2.8086417177623059E-10</v>
      </c>
      <c r="BJ905" s="12">
        <f t="shared" si="655"/>
        <v>4.3495836321680154E-10</v>
      </c>
      <c r="BK905" s="12">
        <f t="shared" si="656"/>
        <v>1.3930298345588487E-10</v>
      </c>
      <c r="BL905" s="12">
        <f t="shared" si="657"/>
        <v>8.5144630474211866E-10</v>
      </c>
      <c r="BM905" s="12">
        <f t="shared" si="658"/>
        <v>4.9938264805061892E-10</v>
      </c>
      <c r="BN905" s="12">
        <f t="shared" si="659"/>
        <v>1.2030009425110678E-9</v>
      </c>
      <c r="BO905" s="12">
        <f t="shared" si="660"/>
        <v>1.4349794263080913E-11</v>
      </c>
    </row>
    <row r="906" spans="1:67" x14ac:dyDescent="0.25">
      <c r="A906" s="1">
        <v>43777</v>
      </c>
      <c r="B906" s="33">
        <v>5.74</v>
      </c>
      <c r="C906" s="33">
        <v>5.73</v>
      </c>
      <c r="D906" s="33">
        <v>5.73</v>
      </c>
      <c r="E906" s="33">
        <v>5.73</v>
      </c>
      <c r="F906" s="33">
        <v>5.8</v>
      </c>
      <c r="G906" s="33">
        <v>5.94</v>
      </c>
      <c r="H906" s="33">
        <v>6.16</v>
      </c>
      <c r="I906" s="33">
        <v>6.34</v>
      </c>
      <c r="J906" s="33">
        <v>6.55</v>
      </c>
      <c r="K906" s="33">
        <v>6.78</v>
      </c>
      <c r="L906" s="33">
        <v>6.91</v>
      </c>
      <c r="M906" s="33">
        <v>7.04</v>
      </c>
      <c r="O906" s="1">
        <f t="shared" si="632"/>
        <v>43777</v>
      </c>
      <c r="P906" s="6">
        <f t="shared" si="633"/>
        <v>5.6012464124904682</v>
      </c>
      <c r="Q906" s="6">
        <f t="shared" si="634"/>
        <v>5.6108365681100558</v>
      </c>
      <c r="R906" s="6">
        <f t="shared" si="635"/>
        <v>5.6108365681101446</v>
      </c>
      <c r="S906" s="6">
        <f t="shared" si="636"/>
        <v>5.8700463444623319</v>
      </c>
      <c r="T906" s="6">
        <f t="shared" si="637"/>
        <v>6.2205560107346347</v>
      </c>
      <c r="U906" s="6">
        <f t="shared" si="638"/>
        <v>6.701513030706419</v>
      </c>
      <c r="V906" s="6">
        <f t="shared" si="639"/>
        <v>7.0219476301077162</v>
      </c>
      <c r="W906" s="6">
        <f t="shared" si="640"/>
        <v>7.5490959254575012</v>
      </c>
      <c r="X906" s="6">
        <f t="shared" si="641"/>
        <v>8.3690114766897139</v>
      </c>
      <c r="AC906" s="1">
        <f t="shared" si="642"/>
        <v>43777</v>
      </c>
      <c r="AD906" s="9">
        <f t="shared" si="643"/>
        <v>-5.1232533539926741E-3</v>
      </c>
      <c r="AE906" s="9">
        <f t="shared" si="644"/>
        <v>-8.5092693433694803E-3</v>
      </c>
      <c r="AF906" s="9">
        <f t="shared" si="645"/>
        <v>-5.1143179419574593E-3</v>
      </c>
      <c r="AG906" s="9">
        <f t="shared" si="646"/>
        <v>-1.7000219489899287E-3</v>
      </c>
      <c r="AH906" s="9">
        <f t="shared" si="647"/>
        <v>6.4749409745724967E-3</v>
      </c>
      <c r="AI906" s="9">
        <f t="shared" si="648"/>
        <v>7.998950811349043E-3</v>
      </c>
      <c r="AJ906" s="9">
        <f t="shared" si="649"/>
        <v>1.3819283986432104E-2</v>
      </c>
      <c r="AK906" s="9">
        <f t="shared" si="621"/>
        <v>1.1208050301796457E-2</v>
      </c>
      <c r="AL906" s="9">
        <f t="shared" si="622"/>
        <v>3.1435890425855107E-3</v>
      </c>
      <c r="AQ906" s="1">
        <f t="shared" si="650"/>
        <v>43777</v>
      </c>
      <c r="AR906" s="12">
        <f t="shared" si="623"/>
        <v>2.6247724929197185E-5</v>
      </c>
      <c r="AS906" s="12">
        <f t="shared" si="624"/>
        <v>7.240766475800766E-5</v>
      </c>
      <c r="AT906" s="12">
        <f t="shared" si="625"/>
        <v>2.6156248011427982E-5</v>
      </c>
      <c r="AU906" s="12">
        <f t="shared" si="626"/>
        <v>2.8900746270475156E-6</v>
      </c>
      <c r="AV906" s="12">
        <f t="shared" si="627"/>
        <v>4.1924860624197837E-5</v>
      </c>
      <c r="AW906" s="12">
        <f t="shared" si="628"/>
        <v>6.3983214082381516E-5</v>
      </c>
      <c r="AX906" s="12">
        <f t="shared" si="629"/>
        <v>1.909726098976588E-4</v>
      </c>
      <c r="AY906" s="12">
        <f t="shared" si="630"/>
        <v>1.2562039156759964E-4</v>
      </c>
      <c r="AZ906" s="12">
        <f t="shared" si="631"/>
        <v>9.8821520686636878E-6</v>
      </c>
      <c r="BE906" s="1">
        <f t="shared" si="651"/>
        <v>43777</v>
      </c>
      <c r="BF906" s="4">
        <f>lambda!$C$1*BF905</f>
        <v>6.0010810467401612E-6</v>
      </c>
      <c r="BG906" s="12">
        <f t="shared" si="652"/>
        <v>1.5751472459265446E-10</v>
      </c>
      <c r="BH906" s="12">
        <f t="shared" si="653"/>
        <v>4.3452426461799526E-10</v>
      </c>
      <c r="BI906" s="12">
        <f t="shared" si="654"/>
        <v>1.5696576419521549E-10</v>
      </c>
      <c r="BJ906" s="12">
        <f t="shared" si="655"/>
        <v>1.7343572068039485E-11</v>
      </c>
      <c r="BK906" s="12">
        <f t="shared" si="656"/>
        <v>2.5159448647909652E-10</v>
      </c>
      <c r="BL906" s="12">
        <f t="shared" si="657"/>
        <v>3.8396845333929788E-10</v>
      </c>
      <c r="BM906" s="12">
        <f t="shared" si="658"/>
        <v>1.1460421097033426E-9</v>
      </c>
      <c r="BN906" s="12">
        <f t="shared" si="659"/>
        <v>7.5385815092039978E-10</v>
      </c>
      <c r="BO906" s="12">
        <f t="shared" si="660"/>
        <v>5.9303595480261728E-11</v>
      </c>
    </row>
    <row r="907" spans="1:67" x14ac:dyDescent="0.25">
      <c r="A907" s="1">
        <v>43776</v>
      </c>
      <c r="B907" s="33">
        <v>5.75</v>
      </c>
      <c r="C907" s="33">
        <v>5.75</v>
      </c>
      <c r="D907" s="33">
        <v>5.76</v>
      </c>
      <c r="E907" s="33">
        <v>5.76</v>
      </c>
      <c r="F907" s="33">
        <v>5.82</v>
      </c>
      <c r="G907" s="33">
        <v>5.94</v>
      </c>
      <c r="H907" s="33">
        <v>6.14</v>
      </c>
      <c r="I907" s="33">
        <v>6.3</v>
      </c>
      <c r="J907" s="33">
        <v>6.5</v>
      </c>
      <c r="K907" s="33">
        <v>6.74</v>
      </c>
      <c r="L907" s="33">
        <v>6.89</v>
      </c>
      <c r="M907" s="33">
        <v>7.04</v>
      </c>
      <c r="O907" s="1">
        <f t="shared" si="632"/>
        <v>43776</v>
      </c>
      <c r="P907" s="6">
        <f t="shared" si="633"/>
        <v>5.6300166526450646</v>
      </c>
      <c r="Q907" s="6">
        <f t="shared" si="634"/>
        <v>5.6587843988975095</v>
      </c>
      <c r="R907" s="6">
        <f t="shared" si="635"/>
        <v>5.6396056747112233</v>
      </c>
      <c r="S907" s="6">
        <f t="shared" si="636"/>
        <v>5.8800340393343253</v>
      </c>
      <c r="T907" s="6">
        <f t="shared" si="637"/>
        <v>6.1804083947232469</v>
      </c>
      <c r="U907" s="6">
        <f t="shared" si="638"/>
        <v>6.6481217792874636</v>
      </c>
      <c r="V907" s="6">
        <f t="shared" si="639"/>
        <v>6.9255767635341137</v>
      </c>
      <c r="W907" s="6">
        <f t="shared" si="640"/>
        <v>7.4649576722670998</v>
      </c>
      <c r="X907" s="6">
        <f t="shared" si="641"/>
        <v>8.3427440525392402</v>
      </c>
      <c r="AC907" s="1">
        <f t="shared" si="642"/>
        <v>43776</v>
      </c>
      <c r="AD907" s="9">
        <f t="shared" si="643"/>
        <v>-1.016615788225146E-2</v>
      </c>
      <c r="AE907" s="9">
        <f t="shared" si="644"/>
        <v>-6.7531333650809201E-3</v>
      </c>
      <c r="AF907" s="9">
        <f t="shared" si="645"/>
        <v>-2.019280237968173E-2</v>
      </c>
      <c r="AG907" s="9">
        <f t="shared" si="646"/>
        <v>-1.686813073766941E-2</v>
      </c>
      <c r="AH907" s="9">
        <f t="shared" si="647"/>
        <v>1.6483149020856541E-3</v>
      </c>
      <c r="AI907" s="9">
        <f t="shared" si="648"/>
        <v>4.0418468806977543E-3</v>
      </c>
      <c r="AJ907" s="9">
        <f t="shared" si="649"/>
        <v>2.3333118148538556E-3</v>
      </c>
      <c r="AK907" s="9">
        <f t="shared" si="621"/>
        <v>3.6041128308355536E-3</v>
      </c>
      <c r="AL907" s="9">
        <f t="shared" si="622"/>
        <v>-4.7659178342836193E-3</v>
      </c>
      <c r="AQ907" s="1">
        <f t="shared" si="650"/>
        <v>43776</v>
      </c>
      <c r="AR907" s="12">
        <f t="shared" si="623"/>
        <v>1.0335076608686348E-4</v>
      </c>
      <c r="AS907" s="12">
        <f t="shared" si="624"/>
        <v>4.5604810246569151E-5</v>
      </c>
      <c r="AT907" s="12">
        <f t="shared" si="625"/>
        <v>4.0774926794488015E-4</v>
      </c>
      <c r="AU907" s="12">
        <f t="shared" si="626"/>
        <v>2.8453383458310755E-4</v>
      </c>
      <c r="AV907" s="12">
        <f t="shared" si="627"/>
        <v>2.7169420164376396E-6</v>
      </c>
      <c r="AW907" s="12">
        <f t="shared" si="628"/>
        <v>1.6336526207006165E-5</v>
      </c>
      <c r="AX907" s="12">
        <f t="shared" si="629"/>
        <v>5.4443440253365936E-6</v>
      </c>
      <c r="AY907" s="12">
        <f t="shared" si="630"/>
        <v>1.2989629297393467E-5</v>
      </c>
      <c r="AZ907" s="12">
        <f t="shared" si="631"/>
        <v>2.2713972803142664E-5</v>
      </c>
      <c r="BE907" s="1">
        <f t="shared" si="651"/>
        <v>43776</v>
      </c>
      <c r="BF907" s="4">
        <f>lambda!$C$1*BF906</f>
        <v>5.953453419385081E-6</v>
      </c>
      <c r="BG907" s="12">
        <f t="shared" si="652"/>
        <v>6.1529397175590504E-10</v>
      </c>
      <c r="BH907" s="12">
        <f t="shared" si="653"/>
        <v>2.715061135028449E-10</v>
      </c>
      <c r="BI907" s="12">
        <f t="shared" si="654"/>
        <v>2.4275162734982105E-9</v>
      </c>
      <c r="BJ907" s="12">
        <f t="shared" si="655"/>
        <v>1.6939589304295506E-9</v>
      </c>
      <c r="BK907" s="12">
        <f t="shared" si="656"/>
        <v>1.6175187738031661E-11</v>
      </c>
      <c r="BL907" s="12">
        <f t="shared" si="657"/>
        <v>9.7258747807974838E-11</v>
      </c>
      <c r="BM907" s="12">
        <f t="shared" si="658"/>
        <v>3.2412648553948876E-11</v>
      </c>
      <c r="BN907" s="12">
        <f t="shared" si="659"/>
        <v>7.7333152957111768E-11</v>
      </c>
      <c r="BO907" s="12">
        <f t="shared" si="660"/>
        <v>1.3522657905268942E-10</v>
      </c>
    </row>
    <row r="908" spans="1:67" x14ac:dyDescent="0.25">
      <c r="A908" s="1">
        <v>43775</v>
      </c>
      <c r="B908" s="33">
        <v>5.77</v>
      </c>
      <c r="C908" s="33">
        <v>5.79</v>
      </c>
      <c r="D908" s="33">
        <v>5.8</v>
      </c>
      <c r="E908" s="33">
        <v>5.82</v>
      </c>
      <c r="F908" s="33">
        <v>5.9</v>
      </c>
      <c r="G908" s="33">
        <v>5.99</v>
      </c>
      <c r="H908" s="33">
        <v>6.16</v>
      </c>
      <c r="I908" s="33">
        <v>6.31</v>
      </c>
      <c r="J908" s="33">
        <v>6.5</v>
      </c>
      <c r="K908" s="33">
        <v>6.75</v>
      </c>
      <c r="L908" s="33">
        <v>6.9</v>
      </c>
      <c r="M908" s="33">
        <v>7.05</v>
      </c>
      <c r="O908" s="1">
        <f t="shared" si="632"/>
        <v>43775</v>
      </c>
      <c r="P908" s="6">
        <f t="shared" si="633"/>
        <v>5.6875442124845854</v>
      </c>
      <c r="Q908" s="6">
        <f t="shared" si="634"/>
        <v>5.6971282494739484</v>
      </c>
      <c r="R908" s="6">
        <f t="shared" si="635"/>
        <v>5.7546426684124796</v>
      </c>
      <c r="S908" s="6">
        <f t="shared" si="636"/>
        <v>5.9800604800604784</v>
      </c>
      <c r="T908" s="6">
        <f t="shared" si="637"/>
        <v>6.1702295267597407</v>
      </c>
      <c r="U908" s="6">
        <f t="shared" si="638"/>
        <v>6.6213053195307676</v>
      </c>
      <c r="V908" s="6">
        <f t="shared" si="639"/>
        <v>6.9094360714038627</v>
      </c>
      <c r="W908" s="6">
        <f t="shared" si="640"/>
        <v>7.4381015478610353</v>
      </c>
      <c r="X908" s="6">
        <f t="shared" si="641"/>
        <v>8.3825997843374491</v>
      </c>
      <c r="AC908" s="1">
        <f t="shared" si="642"/>
        <v>43775</v>
      </c>
      <c r="AD908" s="9">
        <f t="shared" si="643"/>
        <v>-1.0058484544151753E-2</v>
      </c>
      <c r="AE908" s="9">
        <f t="shared" si="644"/>
        <v>-1.1704809649418134E-2</v>
      </c>
      <c r="AF908" s="9">
        <f t="shared" si="645"/>
        <v>-4.9787261971440027E-3</v>
      </c>
      <c r="AG908" s="9">
        <f t="shared" si="646"/>
        <v>3.3576650821688665E-3</v>
      </c>
      <c r="AH908" s="9">
        <f t="shared" si="647"/>
        <v>1.6298263852633349E-3</v>
      </c>
      <c r="AI908" s="9">
        <f t="shared" si="648"/>
        <v>2.422906760275058E-3</v>
      </c>
      <c r="AJ908" s="9">
        <f t="shared" si="649"/>
        <v>0</v>
      </c>
      <c r="AK908" s="9">
        <f t="shared" si="621"/>
        <v>-5.1358470849205435E-3</v>
      </c>
      <c r="AL908" s="9">
        <f t="shared" si="622"/>
        <v>7.9593107817684007E-3</v>
      </c>
      <c r="AQ908" s="1">
        <f t="shared" si="650"/>
        <v>43775</v>
      </c>
      <c r="AR908" s="12">
        <f t="shared" si="623"/>
        <v>1.0117311132493969E-4</v>
      </c>
      <c r="AS908" s="12">
        <f t="shared" si="624"/>
        <v>1.3700256892911186E-4</v>
      </c>
      <c r="AT908" s="12">
        <f t="shared" si="625"/>
        <v>2.4787714546127984E-5</v>
      </c>
      <c r="AU908" s="12">
        <f t="shared" si="626"/>
        <v>1.1273914804016061E-5</v>
      </c>
      <c r="AV908" s="12">
        <f t="shared" si="627"/>
        <v>2.6563340461005487E-6</v>
      </c>
      <c r="AW908" s="12">
        <f t="shared" si="628"/>
        <v>5.8704771689865775E-6</v>
      </c>
      <c r="AX908" s="12">
        <f t="shared" si="629"/>
        <v>0</v>
      </c>
      <c r="AY908" s="12">
        <f t="shared" si="630"/>
        <v>2.6376925279686843E-5</v>
      </c>
      <c r="AZ908" s="12">
        <f t="shared" si="631"/>
        <v>6.3350628120774707E-5</v>
      </c>
      <c r="BE908" s="1">
        <f t="shared" si="651"/>
        <v>43775</v>
      </c>
      <c r="BF908" s="4">
        <f>lambda!$C$1*BF907</f>
        <v>5.9062037890725013E-6</v>
      </c>
      <c r="BG908" s="12">
        <f t="shared" si="652"/>
        <v>5.9754901345961281E-10</v>
      </c>
      <c r="BH908" s="12">
        <f t="shared" si="653"/>
        <v>8.0916509172178694E-10</v>
      </c>
      <c r="BI908" s="12">
        <f t="shared" si="654"/>
        <v>1.4640129357478865E-10</v>
      </c>
      <c r="BJ908" s="12">
        <f t="shared" si="655"/>
        <v>6.6586038333160227E-11</v>
      </c>
      <c r="BK908" s="12">
        <f t="shared" si="656"/>
        <v>1.5688850208121348E-11</v>
      </c>
      <c r="BL908" s="12">
        <f t="shared" si="657"/>
        <v>3.4672234499132135E-11</v>
      </c>
      <c r="BM908" s="12">
        <f t="shared" si="658"/>
        <v>0</v>
      </c>
      <c r="BN908" s="12">
        <f t="shared" si="659"/>
        <v>1.5578749603096867E-10</v>
      </c>
      <c r="BO908" s="12">
        <f t="shared" si="660"/>
        <v>3.7416171984704251E-10</v>
      </c>
    </row>
    <row r="909" spans="1:67" x14ac:dyDescent="0.25">
      <c r="A909" s="1">
        <v>43774</v>
      </c>
      <c r="B909" s="33">
        <v>5.85</v>
      </c>
      <c r="C909" s="33">
        <v>5.86</v>
      </c>
      <c r="D909" s="33">
        <v>5.87</v>
      </c>
      <c r="E909" s="33">
        <v>5.88</v>
      </c>
      <c r="F909" s="33">
        <v>5.92</v>
      </c>
      <c r="G909" s="33">
        <v>6</v>
      </c>
      <c r="H909" s="33">
        <v>6.16</v>
      </c>
      <c r="I909" s="33">
        <v>6.31</v>
      </c>
      <c r="J909" s="33">
        <v>6.51</v>
      </c>
      <c r="K909" s="33">
        <v>6.74</v>
      </c>
      <c r="L909" s="33">
        <v>6.89</v>
      </c>
      <c r="M909" s="33">
        <v>7.06</v>
      </c>
      <c r="O909" s="1">
        <f t="shared" si="632"/>
        <v>43774</v>
      </c>
      <c r="P909" s="6">
        <f t="shared" si="633"/>
        <v>5.7450409683957204</v>
      </c>
      <c r="Q909" s="6">
        <f t="shared" si="634"/>
        <v>5.7642038388932448</v>
      </c>
      <c r="R909" s="6">
        <f t="shared" si="635"/>
        <v>5.7833648993528719</v>
      </c>
      <c r="S909" s="6">
        <f t="shared" si="636"/>
        <v>5.9600151114469258</v>
      </c>
      <c r="T909" s="6">
        <f t="shared" si="637"/>
        <v>6.1601813145188977</v>
      </c>
      <c r="U909" s="6">
        <f t="shared" si="638"/>
        <v>6.6052819335341013</v>
      </c>
      <c r="V909" s="6">
        <f t="shared" si="639"/>
        <v>6.9094360714038627</v>
      </c>
      <c r="W909" s="6">
        <f t="shared" si="640"/>
        <v>7.4764007652904594</v>
      </c>
      <c r="X909" s="6">
        <f t="shared" si="641"/>
        <v>8.3161448859190568</v>
      </c>
      <c r="AC909" s="1">
        <f t="shared" si="642"/>
        <v>43774</v>
      </c>
      <c r="AD909" s="9">
        <f t="shared" si="643"/>
        <v>-6.6478511148971176E-3</v>
      </c>
      <c r="AE909" s="9">
        <f t="shared" si="644"/>
        <v>-1.6600472614593281E-3</v>
      </c>
      <c r="AF909" s="9">
        <f t="shared" si="645"/>
        <v>-4.9558160790798148E-3</v>
      </c>
      <c r="AG909" s="9">
        <f t="shared" si="646"/>
        <v>-5.0209176369822002E-3</v>
      </c>
      <c r="AH909" s="9">
        <f t="shared" si="647"/>
        <v>6.9055466083455182E-6</v>
      </c>
      <c r="AI909" s="9">
        <f t="shared" si="648"/>
        <v>8.1458015317325497E-4</v>
      </c>
      <c r="AJ909" s="9">
        <f t="shared" si="649"/>
        <v>-1.5429292239396888E-3</v>
      </c>
      <c r="AK909" s="9">
        <f t="shared" si="621"/>
        <v>3.5992586485747496E-3</v>
      </c>
      <c r="AL909" s="9">
        <f t="shared" si="622"/>
        <v>0</v>
      </c>
      <c r="AQ909" s="1">
        <f t="shared" si="650"/>
        <v>43774</v>
      </c>
      <c r="AR909" s="12">
        <f t="shared" si="623"/>
        <v>4.4193924445838851E-5</v>
      </c>
      <c r="AS909" s="12">
        <f t="shared" si="624"/>
        <v>2.7557569102786151E-6</v>
      </c>
      <c r="AT909" s="12">
        <f t="shared" si="625"/>
        <v>2.4560113009666029E-5</v>
      </c>
      <c r="AU909" s="12">
        <f t="shared" si="626"/>
        <v>2.520961391735892E-5</v>
      </c>
      <c r="AV909" s="12">
        <f t="shared" si="627"/>
        <v>4.7686573960032292E-11</v>
      </c>
      <c r="AW909" s="12">
        <f t="shared" si="628"/>
        <v>6.6354082594376353E-7</v>
      </c>
      <c r="AX909" s="12">
        <f t="shared" si="629"/>
        <v>2.3806305900871304E-6</v>
      </c>
      <c r="AY909" s="12">
        <f t="shared" si="630"/>
        <v>1.2954662819340133E-5</v>
      </c>
      <c r="AZ909" s="12">
        <f t="shared" si="631"/>
        <v>0</v>
      </c>
      <c r="BE909" s="1">
        <f t="shared" si="651"/>
        <v>43774</v>
      </c>
      <c r="BF909" s="4">
        <f>lambda!$C$1*BF908</f>
        <v>5.8593291558258943E-6</v>
      </c>
      <c r="BG909" s="12">
        <f t="shared" si="652"/>
        <v>2.5894675001587031E-10</v>
      </c>
      <c r="BH909" s="12">
        <f t="shared" si="653"/>
        <v>1.6146886810764172E-11</v>
      </c>
      <c r="BI909" s="12">
        <f t="shared" si="654"/>
        <v>1.4390578622791502E-10</v>
      </c>
      <c r="BJ909" s="12">
        <f t="shared" si="655"/>
        <v>1.4771142583309536E-10</v>
      </c>
      <c r="BK909" s="12">
        <f t="shared" si="656"/>
        <v>2.7941133314546507E-16</v>
      </c>
      <c r="BL909" s="12">
        <f t="shared" si="657"/>
        <v>3.8879041075330886E-12</v>
      </c>
      <c r="BM909" s="12">
        <f t="shared" si="658"/>
        <v>1.3948898225748526E-11</v>
      </c>
      <c r="BN909" s="12">
        <f t="shared" si="659"/>
        <v>7.5905633561253321E-11</v>
      </c>
      <c r="BO909" s="12">
        <f t="shared" si="660"/>
        <v>0</v>
      </c>
    </row>
    <row r="910" spans="1:67" x14ac:dyDescent="0.25">
      <c r="A910" s="1">
        <v>43770</v>
      </c>
      <c r="B910" s="33">
        <v>5.89</v>
      </c>
      <c r="C910" s="33">
        <v>5.9</v>
      </c>
      <c r="D910" s="33">
        <v>5.9</v>
      </c>
      <c r="E910" s="33">
        <v>5.91</v>
      </c>
      <c r="F910" s="33">
        <v>5.95</v>
      </c>
      <c r="G910" s="33">
        <v>6.02</v>
      </c>
      <c r="H910" s="33">
        <v>6.17</v>
      </c>
      <c r="I910" s="33">
        <v>6.32</v>
      </c>
      <c r="J910" s="33">
        <v>6.51</v>
      </c>
      <c r="K910" s="33">
        <v>6.74</v>
      </c>
      <c r="L910" s="33">
        <v>6.89</v>
      </c>
      <c r="M910" s="33">
        <v>7.06</v>
      </c>
      <c r="O910" s="1">
        <f t="shared" si="632"/>
        <v>43770</v>
      </c>
      <c r="P910" s="6">
        <f t="shared" si="633"/>
        <v>5.783360375134361</v>
      </c>
      <c r="Q910" s="6">
        <f t="shared" si="634"/>
        <v>5.7737806364595023</v>
      </c>
      <c r="R910" s="6">
        <f t="shared" si="635"/>
        <v>5.8120973296262868</v>
      </c>
      <c r="S910" s="6">
        <f t="shared" si="636"/>
        <v>5.9900151071664798</v>
      </c>
      <c r="T910" s="6">
        <f t="shared" si="637"/>
        <v>6.160138775246593</v>
      </c>
      <c r="U910" s="6">
        <f t="shared" si="638"/>
        <v>6.5999035928071326</v>
      </c>
      <c r="V910" s="6">
        <f t="shared" si="639"/>
        <v>6.9201050708783356</v>
      </c>
      <c r="W910" s="6">
        <f t="shared" si="640"/>
        <v>7.4495396342529441</v>
      </c>
      <c r="X910" s="6">
        <f t="shared" si="641"/>
        <v>8.3161448859190568</v>
      </c>
      <c r="AC910" s="1">
        <f t="shared" si="642"/>
        <v>43770</v>
      </c>
      <c r="AD910" s="9">
        <f t="shared" si="643"/>
        <v>-9.88600219841714E-3</v>
      </c>
      <c r="AE910" s="9">
        <f t="shared" si="644"/>
        <v>-1.1543806816230713E-2</v>
      </c>
      <c r="AF910" s="9">
        <f t="shared" si="645"/>
        <v>-4.9294038376644922E-3</v>
      </c>
      <c r="AG910" s="9">
        <f t="shared" si="646"/>
        <v>-3.3314424203197543E-3</v>
      </c>
      <c r="AH910" s="9">
        <f t="shared" si="647"/>
        <v>-6.4723607151205816E-3</v>
      </c>
      <c r="AI910" s="9">
        <f t="shared" si="648"/>
        <v>-1.8406666747824565E-2</v>
      </c>
      <c r="AJ910" s="9">
        <f t="shared" si="649"/>
        <v>-1.6086673308746299E-2</v>
      </c>
      <c r="AK910" s="9">
        <f t="shared" si="621"/>
        <v>-1.2218654511921497E-2</v>
      </c>
      <c r="AL910" s="9">
        <f t="shared" si="622"/>
        <v>-7.8963634960708753E-3</v>
      </c>
      <c r="AQ910" s="1">
        <f t="shared" si="650"/>
        <v>43770</v>
      </c>
      <c r="AR910" s="12">
        <f t="shared" si="623"/>
        <v>9.7733039467108531E-5</v>
      </c>
      <c r="AS910" s="12">
        <f t="shared" si="624"/>
        <v>1.3325947581045467E-4</v>
      </c>
      <c r="AT910" s="12">
        <f t="shared" si="625"/>
        <v>2.4299022194781422E-5</v>
      </c>
      <c r="AU910" s="12">
        <f t="shared" si="626"/>
        <v>1.1098508599905942E-5</v>
      </c>
      <c r="AV910" s="12">
        <f t="shared" si="627"/>
        <v>4.189145322663621E-5</v>
      </c>
      <c r="AW910" s="12">
        <f t="shared" si="628"/>
        <v>3.3880538076547055E-4</v>
      </c>
      <c r="AX910" s="12">
        <f t="shared" si="629"/>
        <v>2.5878105814233061E-4</v>
      </c>
      <c r="AY910" s="12">
        <f t="shared" si="630"/>
        <v>1.4929551808169956E-4</v>
      </c>
      <c r="AZ910" s="12">
        <f t="shared" si="631"/>
        <v>6.2352556462080653E-5</v>
      </c>
      <c r="BE910" s="1">
        <f t="shared" si="651"/>
        <v>43770</v>
      </c>
      <c r="BF910" s="4">
        <f>lambda!$C$1*BF909</f>
        <v>5.8128265434780695E-6</v>
      </c>
      <c r="BG910" s="12">
        <f t="shared" si="652"/>
        <v>5.6810520598919826E-10</v>
      </c>
      <c r="BH910" s="12">
        <f t="shared" si="653"/>
        <v>7.7461421816098462E-10</v>
      </c>
      <c r="BI910" s="12">
        <f t="shared" si="654"/>
        <v>1.4124600119438818E-10</v>
      </c>
      <c r="BJ910" s="12">
        <f t="shared" si="655"/>
        <v>6.4513705382552892E-11</v>
      </c>
      <c r="BK910" s="12">
        <f t="shared" si="656"/>
        <v>2.4350775126066097E-10</v>
      </c>
      <c r="BL910" s="12">
        <f t="shared" si="657"/>
        <v>1.9694169103867215E-9</v>
      </c>
      <c r="BM910" s="12">
        <f t="shared" si="658"/>
        <v>1.504249403719081E-9</v>
      </c>
      <c r="BN910" s="12">
        <f t="shared" si="659"/>
        <v>8.6782895032761322E-10</v>
      </c>
      <c r="BO910" s="12">
        <f t="shared" si="660"/>
        <v>3.6244459525649748E-10</v>
      </c>
    </row>
    <row r="911" spans="1:67" x14ac:dyDescent="0.25">
      <c r="A911" s="1">
        <v>43769</v>
      </c>
      <c r="B911" s="33">
        <v>5.97</v>
      </c>
      <c r="C911" s="33">
        <v>5.97</v>
      </c>
      <c r="D911" s="33">
        <v>5.97</v>
      </c>
      <c r="E911" s="33">
        <v>5.97</v>
      </c>
      <c r="F911" s="33">
        <v>5.99</v>
      </c>
      <c r="G911" s="33">
        <v>6.06</v>
      </c>
      <c r="H911" s="33">
        <v>6.24</v>
      </c>
      <c r="I911" s="33">
        <v>6.4</v>
      </c>
      <c r="J911" s="33">
        <v>6.59</v>
      </c>
      <c r="K911" s="33">
        <v>6.81</v>
      </c>
      <c r="L911" s="33">
        <v>6.96</v>
      </c>
      <c r="M911" s="33">
        <v>7.14</v>
      </c>
      <c r="O911" s="1">
        <f t="shared" si="632"/>
        <v>43769</v>
      </c>
      <c r="P911" s="6">
        <f t="shared" si="633"/>
        <v>5.8408182348205884</v>
      </c>
      <c r="Q911" s="6">
        <f t="shared" si="634"/>
        <v>5.8408182348205884</v>
      </c>
      <c r="R911" s="6">
        <f t="shared" si="635"/>
        <v>5.8408182348204996</v>
      </c>
      <c r="S911" s="6">
        <f t="shared" si="636"/>
        <v>6.0100037746532164</v>
      </c>
      <c r="T911" s="6">
        <f t="shared" si="637"/>
        <v>6.2001387228620697</v>
      </c>
      <c r="U911" s="6">
        <f t="shared" si="638"/>
        <v>6.7225107517209999</v>
      </c>
      <c r="V911" s="6">
        <f t="shared" si="639"/>
        <v>7.0323267571583026</v>
      </c>
      <c r="W911" s="6">
        <f t="shared" si="640"/>
        <v>7.5411213485881605</v>
      </c>
      <c r="X911" s="6">
        <f t="shared" si="641"/>
        <v>8.3820721390410302</v>
      </c>
      <c r="AC911" s="1">
        <f t="shared" si="642"/>
        <v>43769</v>
      </c>
      <c r="AD911" s="9">
        <f t="shared" si="643"/>
        <v>1.6404751469873292E-3</v>
      </c>
      <c r="AE911" s="9">
        <f t="shared" si="644"/>
        <v>-1.6382904317693149E-3</v>
      </c>
      <c r="AF911" s="9">
        <f t="shared" si="645"/>
        <v>1.6406301436619111E-3</v>
      </c>
      <c r="AG911" s="9">
        <f t="shared" si="646"/>
        <v>-4.9811353408310806E-3</v>
      </c>
      <c r="AH911" s="9">
        <f t="shared" si="647"/>
        <v>-1.6115657572707254E-3</v>
      </c>
      <c r="AI911" s="9">
        <f t="shared" si="648"/>
        <v>6.3756927046130958E-3</v>
      </c>
      <c r="AJ911" s="9">
        <f t="shared" si="649"/>
        <v>6.8757526232666889E-3</v>
      </c>
      <c r="AK911" s="9">
        <f t="shared" si="621"/>
        <v>8.1519762788230879E-3</v>
      </c>
      <c r="AL911" s="9">
        <f t="shared" si="622"/>
        <v>9.5249872444657553E-3</v>
      </c>
      <c r="AQ911" s="1">
        <f t="shared" si="650"/>
        <v>43769</v>
      </c>
      <c r="AR911" s="12">
        <f t="shared" si="623"/>
        <v>2.6911587078830992E-6</v>
      </c>
      <c r="AS911" s="12">
        <f t="shared" si="624"/>
        <v>2.6839955388268881E-6</v>
      </c>
      <c r="AT911" s="12">
        <f t="shared" si="625"/>
        <v>2.691667268292103E-6</v>
      </c>
      <c r="AU911" s="12">
        <f t="shared" si="626"/>
        <v>2.4811709283676365E-5</v>
      </c>
      <c r="AV911" s="12">
        <f t="shared" si="627"/>
        <v>2.5971441900075666E-6</v>
      </c>
      <c r="AW911" s="12">
        <f t="shared" si="628"/>
        <v>4.0649457463656654E-5</v>
      </c>
      <c r="AX911" s="12">
        <f t="shared" si="629"/>
        <v>4.7275974136358754E-5</v>
      </c>
      <c r="AY911" s="12">
        <f t="shared" si="630"/>
        <v>6.645471725049432E-5</v>
      </c>
      <c r="AZ911" s="12">
        <f t="shared" si="631"/>
        <v>9.0725382007235343E-5</v>
      </c>
      <c r="BE911" s="1">
        <f t="shared" si="651"/>
        <v>43769</v>
      </c>
      <c r="BF911" s="4">
        <f>lambda!$C$1*BF910</f>
        <v>5.7666929994822124E-6</v>
      </c>
      <c r="BG911" s="12">
        <f t="shared" si="652"/>
        <v>1.5519086081245063E-11</v>
      </c>
      <c r="BH911" s="12">
        <f t="shared" si="653"/>
        <v>1.5477778284394506E-11</v>
      </c>
      <c r="BI911" s="12">
        <f t="shared" si="654"/>
        <v>1.552201879299548E-11</v>
      </c>
      <c r="BJ911" s="12">
        <f t="shared" si="655"/>
        <v>1.4308151023136432E-10</v>
      </c>
      <c r="BK911" s="12">
        <f t="shared" si="656"/>
        <v>1.4976933219162534E-11</v>
      </c>
      <c r="BL911" s="12">
        <f t="shared" si="657"/>
        <v>2.3441294178841881E-10</v>
      </c>
      <c r="BM911" s="12">
        <f t="shared" si="658"/>
        <v>2.7262602909584213E-10</v>
      </c>
      <c r="BN911" s="12">
        <f t="shared" si="659"/>
        <v>3.8322395275099542E-10</v>
      </c>
      <c r="BO911" s="12">
        <f t="shared" si="660"/>
        <v>5.2318542529647355E-10</v>
      </c>
    </row>
    <row r="912" spans="1:67" x14ac:dyDescent="0.25">
      <c r="A912" s="1">
        <v>43768</v>
      </c>
      <c r="B912" s="33">
        <v>5.94</v>
      </c>
      <c r="C912" s="33">
        <v>5.95</v>
      </c>
      <c r="D912" s="33">
        <v>5.96</v>
      </c>
      <c r="E912" s="33">
        <v>5.96</v>
      </c>
      <c r="F912" s="33">
        <v>6</v>
      </c>
      <c r="G912" s="33">
        <v>6.07</v>
      </c>
      <c r="H912" s="33">
        <v>6.23</v>
      </c>
      <c r="I912" s="33">
        <v>6.38</v>
      </c>
      <c r="J912" s="33">
        <v>6.56</v>
      </c>
      <c r="K912" s="33">
        <v>6.77</v>
      </c>
      <c r="L912" s="33">
        <v>6.92</v>
      </c>
      <c r="M912" s="33">
        <v>7.09</v>
      </c>
      <c r="O912" s="1">
        <f t="shared" si="632"/>
        <v>43768</v>
      </c>
      <c r="P912" s="6">
        <f t="shared" si="633"/>
        <v>5.8312443726568297</v>
      </c>
      <c r="Q912" s="6">
        <f t="shared" si="634"/>
        <v>5.8503950340957012</v>
      </c>
      <c r="R912" s="6">
        <f t="shared" si="635"/>
        <v>5.8312434688333248</v>
      </c>
      <c r="S912" s="6">
        <f t="shared" si="636"/>
        <v>6.0400151000377544</v>
      </c>
      <c r="T912" s="6">
        <f t="shared" si="637"/>
        <v>6.2101387097721172</v>
      </c>
      <c r="U912" s="6">
        <f t="shared" si="638"/>
        <v>6.6797864322571288</v>
      </c>
      <c r="V912" s="6">
        <f t="shared" si="639"/>
        <v>6.9841400677274734</v>
      </c>
      <c r="W912" s="6">
        <f t="shared" si="640"/>
        <v>7.4798961982831829</v>
      </c>
      <c r="X912" s="6">
        <f t="shared" si="641"/>
        <v>8.3026120378128887</v>
      </c>
      <c r="AC912" s="1">
        <f t="shared" si="642"/>
        <v>43768</v>
      </c>
      <c r="AD912" s="9">
        <f t="shared" si="643"/>
        <v>-3.2784566438984301E-3</v>
      </c>
      <c r="AE912" s="9">
        <f t="shared" si="644"/>
        <v>-3.2672806532613959E-3</v>
      </c>
      <c r="AF912" s="9">
        <f t="shared" si="645"/>
        <v>-3.2784572022565854E-3</v>
      </c>
      <c r="AG912" s="9">
        <f t="shared" si="646"/>
        <v>1.0940159771178274E-6</v>
      </c>
      <c r="AH912" s="9">
        <f t="shared" si="647"/>
        <v>3.2316841979382173E-3</v>
      </c>
      <c r="AI912" s="9">
        <f t="shared" si="648"/>
        <v>8.0166800957175537E-3</v>
      </c>
      <c r="AJ912" s="9">
        <f t="shared" si="649"/>
        <v>1.3882285176729717E-2</v>
      </c>
      <c r="AK912" s="9">
        <f t="shared" si="621"/>
        <v>9.9970777208136029E-4</v>
      </c>
      <c r="AL912" s="9">
        <f t="shared" si="622"/>
        <v>9.5940384365512735E-3</v>
      </c>
      <c r="AQ912" s="1">
        <f t="shared" si="650"/>
        <v>43768</v>
      </c>
      <c r="AR912" s="12">
        <f t="shared" si="623"/>
        <v>1.0748277965921759E-5</v>
      </c>
      <c r="AS912" s="12">
        <f t="shared" si="624"/>
        <v>1.0675122867176215E-5</v>
      </c>
      <c r="AT912" s="12">
        <f t="shared" si="625"/>
        <v>1.0748281627028077E-5</v>
      </c>
      <c r="AU912" s="12">
        <f t="shared" si="626"/>
        <v>1.1968709581890748E-12</v>
      </c>
      <c r="AV912" s="12">
        <f t="shared" si="627"/>
        <v>1.0443782755203579E-5</v>
      </c>
      <c r="AW912" s="12">
        <f t="shared" si="628"/>
        <v>6.4267159757074011E-5</v>
      </c>
      <c r="AX912" s="12">
        <f t="shared" si="629"/>
        <v>1.9271784172804964E-4</v>
      </c>
      <c r="AY912" s="12">
        <f t="shared" si="630"/>
        <v>9.9941562955987709E-7</v>
      </c>
      <c r="AZ912" s="12">
        <f t="shared" si="631"/>
        <v>9.2045573522023198E-5</v>
      </c>
      <c r="BE912" s="1">
        <f t="shared" si="651"/>
        <v>43768</v>
      </c>
      <c r="BF912" s="4">
        <f>lambda!$C$1*BF911</f>
        <v>5.7209255947244173E-6</v>
      </c>
      <c r="BG912" s="12">
        <f t="shared" si="652"/>
        <v>6.1490098514454284E-11</v>
      </c>
      <c r="BH912" s="12">
        <f t="shared" si="653"/>
        <v>6.107158363765631E-11</v>
      </c>
      <c r="BI912" s="12">
        <f t="shared" si="654"/>
        <v>6.1490119459371131E-11</v>
      </c>
      <c r="BJ912" s="12">
        <f t="shared" si="655"/>
        <v>6.847209698286216E-18</v>
      </c>
      <c r="BK912" s="12">
        <f t="shared" si="656"/>
        <v>5.9748104069985649E-11</v>
      </c>
      <c r="BL912" s="12">
        <f t="shared" si="657"/>
        <v>3.6766763915448779E-10</v>
      </c>
      <c r="BM912" s="12">
        <f t="shared" si="658"/>
        <v>1.1025244333020485E-9</v>
      </c>
      <c r="BN912" s="12">
        <f t="shared" si="659"/>
        <v>5.7175824549167181E-12</v>
      </c>
      <c r="BO912" s="12">
        <f t="shared" si="660"/>
        <v>5.2658587744323062E-10</v>
      </c>
    </row>
    <row r="913" spans="1:67" x14ac:dyDescent="0.25">
      <c r="A913" s="1">
        <v>43767</v>
      </c>
      <c r="B913" s="33">
        <v>5.96</v>
      </c>
      <c r="C913" s="33">
        <v>5.97</v>
      </c>
      <c r="D913" s="33">
        <v>5.98</v>
      </c>
      <c r="E913" s="33">
        <v>5.98</v>
      </c>
      <c r="F913" s="33">
        <v>6.01</v>
      </c>
      <c r="G913" s="33">
        <v>6.07</v>
      </c>
      <c r="H913" s="33">
        <v>6.21</v>
      </c>
      <c r="I913" s="33">
        <v>6.34</v>
      </c>
      <c r="J913" s="33">
        <v>6.53</v>
      </c>
      <c r="K913" s="33">
        <v>6.73</v>
      </c>
      <c r="L913" s="33">
        <v>6.87</v>
      </c>
      <c r="M913" s="33">
        <v>7.06</v>
      </c>
      <c r="O913" s="1">
        <f t="shared" si="632"/>
        <v>43767</v>
      </c>
      <c r="P913" s="6">
        <f t="shared" si="633"/>
        <v>5.8503932267050196</v>
      </c>
      <c r="Q913" s="6">
        <f t="shared" si="634"/>
        <v>5.8695411774841943</v>
      </c>
      <c r="R913" s="6">
        <f t="shared" si="635"/>
        <v>5.8503923231801203</v>
      </c>
      <c r="S913" s="6">
        <f t="shared" si="636"/>
        <v>6.0400084921683472</v>
      </c>
      <c r="T913" s="6">
        <f t="shared" si="637"/>
        <v>6.1901018964016563</v>
      </c>
      <c r="U913" s="6">
        <f t="shared" si="638"/>
        <v>6.6264507943393109</v>
      </c>
      <c r="V913" s="6">
        <f t="shared" si="639"/>
        <v>6.8878541243850178</v>
      </c>
      <c r="W913" s="6">
        <f t="shared" si="640"/>
        <v>7.4724222244367366</v>
      </c>
      <c r="X913" s="6">
        <f t="shared" si="641"/>
        <v>8.2233373490764805</v>
      </c>
      <c r="AC913" s="1">
        <f t="shared" si="642"/>
        <v>43767</v>
      </c>
      <c r="AD913" s="9">
        <f t="shared" si="643"/>
        <v>0</v>
      </c>
      <c r="AE913" s="9">
        <f t="shared" si="644"/>
        <v>0</v>
      </c>
      <c r="AF913" s="9">
        <f t="shared" si="645"/>
        <v>0</v>
      </c>
      <c r="AG913" s="9">
        <f t="shared" si="646"/>
        <v>0</v>
      </c>
      <c r="AH913" s="9">
        <f t="shared" si="647"/>
        <v>4.863283658279466E-3</v>
      </c>
      <c r="AI913" s="9">
        <f t="shared" si="648"/>
        <v>5.6436074349990742E-3</v>
      </c>
      <c r="AJ913" s="9">
        <f t="shared" si="649"/>
        <v>-2.3376032280690794E-3</v>
      </c>
      <c r="AK913" s="9">
        <f t="shared" si="621"/>
        <v>1.1842784106786238E-2</v>
      </c>
      <c r="AL913" s="9">
        <f t="shared" si="622"/>
        <v>-1.8568497535837408E-5</v>
      </c>
      <c r="AQ913" s="1">
        <f t="shared" si="650"/>
        <v>43767</v>
      </c>
      <c r="AR913" s="12">
        <f t="shared" si="623"/>
        <v>0</v>
      </c>
      <c r="AS913" s="12">
        <f t="shared" si="624"/>
        <v>0</v>
      </c>
      <c r="AT913" s="12">
        <f t="shared" si="625"/>
        <v>0</v>
      </c>
      <c r="AU913" s="12">
        <f t="shared" si="626"/>
        <v>0</v>
      </c>
      <c r="AV913" s="12">
        <f t="shared" si="627"/>
        <v>2.3651527940888107E-5</v>
      </c>
      <c r="AW913" s="12">
        <f t="shared" si="628"/>
        <v>3.1850304880376833E-5</v>
      </c>
      <c r="AX913" s="12">
        <f t="shared" si="629"/>
        <v>5.4643888518789805E-6</v>
      </c>
      <c r="AY913" s="12">
        <f t="shared" si="630"/>
        <v>1.4025153539994872E-4</v>
      </c>
      <c r="AZ913" s="12">
        <f t="shared" si="631"/>
        <v>3.4478910073839992E-10</v>
      </c>
      <c r="BE913" s="1">
        <f t="shared" si="651"/>
        <v>43767</v>
      </c>
      <c r="BF913" s="4">
        <f>lambda!$C$1*BF912</f>
        <v>5.6755214233377159E-6</v>
      </c>
      <c r="BG913" s="12">
        <f t="shared" si="652"/>
        <v>0</v>
      </c>
      <c r="BH913" s="12">
        <f t="shared" si="653"/>
        <v>0</v>
      </c>
      <c r="BI913" s="12">
        <f t="shared" si="654"/>
        <v>0</v>
      </c>
      <c r="BJ913" s="12">
        <f t="shared" si="655"/>
        <v>0</v>
      </c>
      <c r="BK913" s="12">
        <f t="shared" si="656"/>
        <v>1.3423475352318102E-10</v>
      </c>
      <c r="BL913" s="12">
        <f t="shared" si="657"/>
        <v>1.8076708768841651E-10</v>
      </c>
      <c r="BM913" s="12">
        <f t="shared" si="658"/>
        <v>3.1013255994286939E-11</v>
      </c>
      <c r="BN913" s="12">
        <f t="shared" si="659"/>
        <v>7.9600059381841706E-10</v>
      </c>
      <c r="BO913" s="12">
        <f t="shared" si="660"/>
        <v>1.9568579277741347E-15</v>
      </c>
    </row>
    <row r="914" spans="1:67" x14ac:dyDescent="0.25">
      <c r="A914" s="1">
        <v>43766</v>
      </c>
      <c r="B914" s="33">
        <v>5.96</v>
      </c>
      <c r="C914" s="33">
        <v>5.97</v>
      </c>
      <c r="D914" s="33">
        <v>5.98</v>
      </c>
      <c r="E914" s="33">
        <v>5.98</v>
      </c>
      <c r="F914" s="33">
        <v>6.01</v>
      </c>
      <c r="G914" s="33">
        <v>6.06</v>
      </c>
      <c r="H914" s="33">
        <v>6.19</v>
      </c>
      <c r="I914" s="33">
        <v>6.33</v>
      </c>
      <c r="J914" s="33">
        <v>6.5</v>
      </c>
      <c r="K914" s="33">
        <v>6.71</v>
      </c>
      <c r="L914" s="33">
        <v>6.87</v>
      </c>
      <c r="M914" s="33">
        <v>7.08</v>
      </c>
      <c r="O914" s="1">
        <f t="shared" si="632"/>
        <v>43766</v>
      </c>
      <c r="P914" s="6">
        <f t="shared" si="633"/>
        <v>5.8503932267050196</v>
      </c>
      <c r="Q914" s="6">
        <f t="shared" si="634"/>
        <v>5.8695411774841943</v>
      </c>
      <c r="R914" s="6">
        <f t="shared" si="635"/>
        <v>5.8503923231801203</v>
      </c>
      <c r="S914" s="6">
        <f t="shared" si="636"/>
        <v>6.0400084921683472</v>
      </c>
      <c r="T914" s="6">
        <f t="shared" si="637"/>
        <v>6.160070759165448</v>
      </c>
      <c r="U914" s="6">
        <f t="shared" si="638"/>
        <v>6.5891590363694297</v>
      </c>
      <c r="V914" s="6">
        <f t="shared" si="639"/>
        <v>6.9039740280496193</v>
      </c>
      <c r="W914" s="6">
        <f t="shared" si="640"/>
        <v>7.3844498881564817</v>
      </c>
      <c r="X914" s="6">
        <f t="shared" si="641"/>
        <v>8.2234900455134508</v>
      </c>
      <c r="AC914" s="1">
        <f t="shared" si="642"/>
        <v>43766</v>
      </c>
      <c r="AD914" s="9">
        <f t="shared" si="643"/>
        <v>-3.2671278789300458E-3</v>
      </c>
      <c r="AE914" s="9">
        <f t="shared" si="644"/>
        <v>-4.8801307334503151E-3</v>
      </c>
      <c r="AF914" s="9">
        <f t="shared" si="645"/>
        <v>-1.1388000012832748E-2</v>
      </c>
      <c r="AG914" s="9">
        <f t="shared" si="646"/>
        <v>-6.6006742544706155E-3</v>
      </c>
      <c r="AH914" s="9">
        <f t="shared" si="647"/>
        <v>-1.617910220555943E-3</v>
      </c>
      <c r="AI914" s="9">
        <f t="shared" si="648"/>
        <v>-7.9982442335563015E-4</v>
      </c>
      <c r="AJ914" s="9">
        <f t="shared" si="649"/>
        <v>2.3376032280692082E-3</v>
      </c>
      <c r="AK914" s="9">
        <f t="shared" si="621"/>
        <v>-1.1842784106786314E-2</v>
      </c>
      <c r="AL914" s="9">
        <f t="shared" si="622"/>
        <v>-4.796515489951597E-3</v>
      </c>
      <c r="AQ914" s="1">
        <f t="shared" si="650"/>
        <v>43766</v>
      </c>
      <c r="AR914" s="12">
        <f t="shared" si="623"/>
        <v>1.067412457728194E-5</v>
      </c>
      <c r="AS914" s="12">
        <f t="shared" si="624"/>
        <v>2.3815675975566312E-5</v>
      </c>
      <c r="AT914" s="12">
        <f t="shared" si="625"/>
        <v>1.2968654429227865E-4</v>
      </c>
      <c r="AU914" s="12">
        <f t="shared" si="626"/>
        <v>4.3568900613631218E-5</v>
      </c>
      <c r="AV914" s="12">
        <f t="shared" si="627"/>
        <v>2.6176334817793804E-6</v>
      </c>
      <c r="AW914" s="12">
        <f t="shared" si="628"/>
        <v>6.3971910819616633E-7</v>
      </c>
      <c r="AX914" s="12">
        <f t="shared" si="629"/>
        <v>5.4643888518795828E-6</v>
      </c>
      <c r="AY914" s="12">
        <f t="shared" si="630"/>
        <v>1.4025153539995051E-4</v>
      </c>
      <c r="AZ914" s="12">
        <f t="shared" si="631"/>
        <v>2.3006560845345608E-5</v>
      </c>
      <c r="BE914" s="1">
        <f t="shared" si="651"/>
        <v>43766</v>
      </c>
      <c r="BF914" s="4">
        <f>lambda!$C$1*BF913</f>
        <v>5.6304776025175757E-6</v>
      </c>
      <c r="BG914" s="12">
        <f t="shared" si="652"/>
        <v>6.0100419358868348E-11</v>
      </c>
      <c r="BH914" s="12">
        <f t="shared" si="653"/>
        <v>1.3409363016924205E-10</v>
      </c>
      <c r="BI914" s="12">
        <f t="shared" si="654"/>
        <v>7.3019718298557852E-10</v>
      </c>
      <c r="BJ914" s="12">
        <f t="shared" si="655"/>
        <v>2.4531371907136484E-10</v>
      </c>
      <c r="BK914" s="12">
        <f t="shared" si="656"/>
        <v>1.4738526690758898E-11</v>
      </c>
      <c r="BL914" s="12">
        <f t="shared" si="657"/>
        <v>3.601924110601032E-12</v>
      </c>
      <c r="BM914" s="12">
        <f t="shared" si="658"/>
        <v>3.0767119041954722E-11</v>
      </c>
      <c r="BN914" s="12">
        <f t="shared" si="659"/>
        <v>7.8968312878812228E-10</v>
      </c>
      <c r="BO914" s="12">
        <f t="shared" si="660"/>
        <v>1.2953792555067627E-10</v>
      </c>
    </row>
    <row r="915" spans="1:67" x14ac:dyDescent="0.25">
      <c r="A915" s="1">
        <v>43763</v>
      </c>
      <c r="B915" s="33">
        <v>6</v>
      </c>
      <c r="C915" s="33">
        <v>6</v>
      </c>
      <c r="D915" s="33">
        <v>6.01</v>
      </c>
      <c r="E915" s="33">
        <v>6.02</v>
      </c>
      <c r="F915" s="33">
        <v>6.05</v>
      </c>
      <c r="G915" s="33">
        <v>6.09</v>
      </c>
      <c r="H915" s="33">
        <v>6.21</v>
      </c>
      <c r="I915" s="33">
        <v>6.34</v>
      </c>
      <c r="J915" s="33">
        <v>6.53</v>
      </c>
      <c r="K915" s="33">
        <v>6.74</v>
      </c>
      <c r="L915" s="33">
        <v>6.89</v>
      </c>
      <c r="M915" s="33">
        <v>7.1</v>
      </c>
      <c r="O915" s="1">
        <f t="shared" si="632"/>
        <v>43763</v>
      </c>
      <c r="P915" s="6">
        <f t="shared" si="633"/>
        <v>5.8695384674637197</v>
      </c>
      <c r="Q915" s="6">
        <f t="shared" si="634"/>
        <v>5.8982553131564863</v>
      </c>
      <c r="R915" s="6">
        <f t="shared" si="635"/>
        <v>5.9173973937674873</v>
      </c>
      <c r="S915" s="6">
        <f t="shared" si="636"/>
        <v>6.0800084889643502</v>
      </c>
      <c r="T915" s="6">
        <f t="shared" si="637"/>
        <v>6.1700452673596251</v>
      </c>
      <c r="U915" s="6">
        <f t="shared" si="638"/>
        <v>6.5944313148635807</v>
      </c>
      <c r="V915" s="6">
        <f t="shared" si="639"/>
        <v>6.8878541243850178</v>
      </c>
      <c r="W915" s="6">
        <f t="shared" si="640"/>
        <v>7.4724222244367366</v>
      </c>
      <c r="X915" s="6">
        <f t="shared" si="641"/>
        <v>8.2630288914373065</v>
      </c>
      <c r="AC915" s="1">
        <f t="shared" si="642"/>
        <v>43763</v>
      </c>
      <c r="AD915" s="9">
        <f t="shared" si="643"/>
        <v>-1.6171519274028798E-2</v>
      </c>
      <c r="AE915" s="9">
        <f t="shared" si="644"/>
        <v>-9.6858675325001472E-3</v>
      </c>
      <c r="AF915" s="9">
        <f t="shared" si="645"/>
        <v>-6.4457422795838092E-3</v>
      </c>
      <c r="AG915" s="9">
        <f t="shared" si="646"/>
        <v>-8.1892728303288899E-3</v>
      </c>
      <c r="AH915" s="9">
        <f t="shared" si="647"/>
        <v>-1.4485303197614719E-2</v>
      </c>
      <c r="AI915" s="9">
        <f t="shared" si="648"/>
        <v>-1.9200237265295496E-2</v>
      </c>
      <c r="AJ915" s="9">
        <f t="shared" si="649"/>
        <v>-1.9200550620723456E-2</v>
      </c>
      <c r="AK915" s="9">
        <f t="shared" si="621"/>
        <v>-1.014341167977705E-2</v>
      </c>
      <c r="AL915" s="9">
        <f t="shared" si="622"/>
        <v>-1.4284762691653474E-2</v>
      </c>
      <c r="AQ915" s="1">
        <f t="shared" si="650"/>
        <v>43763</v>
      </c>
      <c r="AR915" s="12">
        <f t="shared" si="623"/>
        <v>2.6151803563028494E-4</v>
      </c>
      <c r="AS915" s="12">
        <f t="shared" si="624"/>
        <v>9.3816029857140493E-5</v>
      </c>
      <c r="AT915" s="12">
        <f t="shared" si="625"/>
        <v>4.1547593534814281E-5</v>
      </c>
      <c r="AU915" s="12">
        <f t="shared" si="626"/>
        <v>6.706418948956295E-5</v>
      </c>
      <c r="AV915" s="12">
        <f t="shared" si="627"/>
        <v>2.0982400872682721E-4</v>
      </c>
      <c r="AW915" s="12">
        <f t="shared" si="628"/>
        <v>3.6864911104364187E-4</v>
      </c>
      <c r="AX915" s="12">
        <f t="shared" si="629"/>
        <v>3.6866114413896389E-4</v>
      </c>
      <c r="AY915" s="12">
        <f t="shared" si="630"/>
        <v>1.0288880050543749E-4</v>
      </c>
      <c r="AZ915" s="12">
        <f t="shared" si="631"/>
        <v>2.0405444515685499E-4</v>
      </c>
      <c r="BE915" s="1">
        <f t="shared" si="651"/>
        <v>43763</v>
      </c>
      <c r="BF915" s="4">
        <f>lambda!$C$1*BF914</f>
        <v>5.5857912723388645E-6</v>
      </c>
      <c r="BG915" s="12">
        <f t="shared" si="652"/>
        <v>1.4607851609828498E-9</v>
      </c>
      <c r="BH915" s="12">
        <f t="shared" si="653"/>
        <v>5.2403676078149773E-10</v>
      </c>
      <c r="BI915" s="12">
        <f t="shared" si="654"/>
        <v>2.3207618535344826E-10</v>
      </c>
      <c r="BJ915" s="12">
        <f t="shared" si="655"/>
        <v>3.7460656433728054E-10</v>
      </c>
      <c r="BK915" s="12">
        <f t="shared" si="656"/>
        <v>1.1720331166734652E-9</v>
      </c>
      <c r="BL915" s="12">
        <f t="shared" si="657"/>
        <v>2.0591969870230557E-9</v>
      </c>
      <c r="BM915" s="12">
        <f t="shared" si="658"/>
        <v>2.0592642013818845E-9</v>
      </c>
      <c r="BN915" s="12">
        <f t="shared" si="659"/>
        <v>5.7471536388468724E-10</v>
      </c>
      <c r="BO915" s="12">
        <f t="shared" si="660"/>
        <v>1.1398055388391101E-9</v>
      </c>
    </row>
    <row r="916" spans="1:67" x14ac:dyDescent="0.25">
      <c r="A916" s="1">
        <v>43762</v>
      </c>
      <c r="B916" s="33">
        <v>6.08</v>
      </c>
      <c r="C916" s="33">
        <v>6.09</v>
      </c>
      <c r="D916" s="33">
        <v>6.09</v>
      </c>
      <c r="E916" s="33">
        <v>6.09</v>
      </c>
      <c r="F916" s="33">
        <v>6.11</v>
      </c>
      <c r="G916" s="33">
        <v>6.16</v>
      </c>
      <c r="H916" s="33">
        <v>6.3</v>
      </c>
      <c r="I916" s="33">
        <v>6.44</v>
      </c>
      <c r="J916" s="33">
        <v>6.62</v>
      </c>
      <c r="K916" s="33">
        <v>6.83</v>
      </c>
      <c r="L916" s="33">
        <v>6.99</v>
      </c>
      <c r="M916" s="33">
        <v>7.22</v>
      </c>
      <c r="O916" s="1">
        <f t="shared" si="632"/>
        <v>43762</v>
      </c>
      <c r="P916" s="6">
        <f t="shared" si="633"/>
        <v>5.9652294709725773</v>
      </c>
      <c r="Q916" s="6">
        <f t="shared" si="634"/>
        <v>5.9556626036886939</v>
      </c>
      <c r="R916" s="6">
        <f t="shared" si="635"/>
        <v>5.9556626036887828</v>
      </c>
      <c r="S916" s="6">
        <f t="shared" si="636"/>
        <v>6.1300037703836407</v>
      </c>
      <c r="T916" s="6">
        <f t="shared" si="637"/>
        <v>6.2600706924703209</v>
      </c>
      <c r="U916" s="6">
        <f t="shared" si="638"/>
        <v>6.7222692932412116</v>
      </c>
      <c r="V916" s="6">
        <f t="shared" si="639"/>
        <v>7.0213825233578326</v>
      </c>
      <c r="W916" s="6">
        <f t="shared" si="640"/>
        <v>7.5486037966442083</v>
      </c>
      <c r="X916" s="6">
        <f t="shared" si="641"/>
        <v>8.3819113808053469</v>
      </c>
      <c r="AC916" s="1">
        <f t="shared" si="642"/>
        <v>43762</v>
      </c>
      <c r="AD916" s="9">
        <f t="shared" si="643"/>
        <v>0</v>
      </c>
      <c r="AE916" s="9">
        <f t="shared" si="644"/>
        <v>-4.8071308194315137E-3</v>
      </c>
      <c r="AF916" s="9">
        <f t="shared" si="645"/>
        <v>-1.6049081333158253E-3</v>
      </c>
      <c r="AG916" s="9">
        <f t="shared" si="646"/>
        <v>-1.6299911513114164E-3</v>
      </c>
      <c r="AH916" s="9">
        <f t="shared" si="647"/>
        <v>3.2040458213295495E-3</v>
      </c>
      <c r="AI916" s="9">
        <f t="shared" si="648"/>
        <v>7.9665404983748789E-3</v>
      </c>
      <c r="AJ916" s="9">
        <f t="shared" si="649"/>
        <v>8.415196972548734E-3</v>
      </c>
      <c r="AK916" s="9">
        <f t="shared" si="621"/>
        <v>9.6735041666160069E-3</v>
      </c>
      <c r="AL916" s="9">
        <f t="shared" si="622"/>
        <v>-3.1924788290771055E-3</v>
      </c>
      <c r="AQ916" s="1">
        <f t="shared" si="650"/>
        <v>43762</v>
      </c>
      <c r="AR916" s="12">
        <f t="shared" si="623"/>
        <v>0</v>
      </c>
      <c r="AS916" s="12">
        <f t="shared" si="624"/>
        <v>2.3108506715128295E-5</v>
      </c>
      <c r="AT916" s="12">
        <f t="shared" si="625"/>
        <v>2.5757301163832868E-6</v>
      </c>
      <c r="AU916" s="12">
        <f t="shared" si="626"/>
        <v>2.656871153353517E-6</v>
      </c>
      <c r="AV916" s="12">
        <f t="shared" si="627"/>
        <v>1.0265909625179347E-5</v>
      </c>
      <c r="AW916" s="12">
        <f t="shared" si="628"/>
        <v>6.3465767512247066E-5</v>
      </c>
      <c r="AX916" s="12">
        <f t="shared" si="629"/>
        <v>7.0815540086793382E-5</v>
      </c>
      <c r="AY916" s="12">
        <f t="shared" si="630"/>
        <v>9.357668286153724E-5</v>
      </c>
      <c r="AZ916" s="12">
        <f t="shared" si="631"/>
        <v>1.0191921074105526E-5</v>
      </c>
      <c r="BE916" s="1">
        <f t="shared" si="651"/>
        <v>43762</v>
      </c>
      <c r="BF916" s="4">
        <f>lambda!$C$1*BF915</f>
        <v>5.5414595955742708E-6</v>
      </c>
      <c r="BG916" s="12">
        <f t="shared" si="652"/>
        <v>0</v>
      </c>
      <c r="BH916" s="12">
        <f t="shared" si="653"/>
        <v>1.2805485627594016E-10</v>
      </c>
      <c r="BI916" s="12">
        <f t="shared" si="654"/>
        <v>1.4273304369041799E-11</v>
      </c>
      <c r="BJ916" s="12">
        <f t="shared" si="655"/>
        <v>1.4722944146955326E-11</v>
      </c>
      <c r="BK916" s="12">
        <f t="shared" si="656"/>
        <v>5.6888123399748362E-11</v>
      </c>
      <c r="BL916" s="12">
        <f t="shared" si="657"/>
        <v>3.5169298637122734E-10</v>
      </c>
      <c r="BM916" s="12">
        <f t="shared" si="658"/>
        <v>3.9242145412973563E-10</v>
      </c>
      <c r="BN916" s="12">
        <f t="shared" si="659"/>
        <v>5.1855140716507596E-10</v>
      </c>
      <c r="BO916" s="12">
        <f t="shared" si="660"/>
        <v>5.6478118833437692E-11</v>
      </c>
    </row>
    <row r="917" spans="1:67" x14ac:dyDescent="0.25">
      <c r="A917" s="1">
        <v>43761</v>
      </c>
      <c r="B917" s="33">
        <v>6.08</v>
      </c>
      <c r="C917" s="33">
        <v>6.09</v>
      </c>
      <c r="D917" s="33">
        <v>6.1</v>
      </c>
      <c r="E917" s="33">
        <v>6.1</v>
      </c>
      <c r="F917" s="33">
        <v>6.12</v>
      </c>
      <c r="G917" s="33">
        <v>6.16</v>
      </c>
      <c r="H917" s="33">
        <v>6.28</v>
      </c>
      <c r="I917" s="33">
        <v>6.41</v>
      </c>
      <c r="J917" s="33">
        <v>6.58</v>
      </c>
      <c r="K917" s="33">
        <v>6.81</v>
      </c>
      <c r="L917" s="33">
        <v>6.98</v>
      </c>
      <c r="M917" s="33">
        <v>7.22</v>
      </c>
      <c r="O917" s="1">
        <f t="shared" si="632"/>
        <v>43761</v>
      </c>
      <c r="P917" s="6">
        <f t="shared" si="633"/>
        <v>5.9652294709725773</v>
      </c>
      <c r="Q917" s="6">
        <f t="shared" si="634"/>
        <v>5.9843611765730387</v>
      </c>
      <c r="R917" s="6">
        <f t="shared" si="635"/>
        <v>5.9652285692354035</v>
      </c>
      <c r="S917" s="6">
        <f t="shared" si="636"/>
        <v>6.1400037700282795</v>
      </c>
      <c r="T917" s="6">
        <f t="shared" si="637"/>
        <v>6.2400452374961723</v>
      </c>
      <c r="U917" s="6">
        <f t="shared" si="638"/>
        <v>6.6689288143259358</v>
      </c>
      <c r="V917" s="6">
        <f t="shared" si="639"/>
        <v>6.9625441219950286</v>
      </c>
      <c r="W917" s="6">
        <f t="shared" si="640"/>
        <v>7.4759343969150001</v>
      </c>
      <c r="X917" s="6">
        <f t="shared" si="641"/>
        <v>8.4087132148160872</v>
      </c>
      <c r="AC917" s="1">
        <f t="shared" si="642"/>
        <v>43761</v>
      </c>
      <c r="AD917" s="9">
        <f t="shared" si="643"/>
        <v>3.2125093376084617E-3</v>
      </c>
      <c r="AE917" s="9">
        <f t="shared" si="644"/>
        <v>3.2017691325139461E-3</v>
      </c>
      <c r="AF917" s="9">
        <f t="shared" si="645"/>
        <v>-3.2026747541152294E-3</v>
      </c>
      <c r="AG917" s="9">
        <f t="shared" si="646"/>
        <v>-4.8759260773148421E-3</v>
      </c>
      <c r="AH917" s="9">
        <f t="shared" si="647"/>
        <v>-1.6012690856298105E-3</v>
      </c>
      <c r="AI917" s="9">
        <f t="shared" si="648"/>
        <v>2.4037501041650139E-3</v>
      </c>
      <c r="AJ917" s="9">
        <f t="shared" si="649"/>
        <v>0</v>
      </c>
      <c r="AK917" s="9">
        <f t="shared" si="621"/>
        <v>-5.1108214058885526E-3</v>
      </c>
      <c r="AL917" s="9">
        <f t="shared" si="622"/>
        <v>-1.5737684070272636E-3</v>
      </c>
      <c r="AQ917" s="1">
        <f t="shared" si="650"/>
        <v>43761</v>
      </c>
      <c r="AR917" s="12">
        <f t="shared" si="623"/>
        <v>1.0320216244221558E-5</v>
      </c>
      <c r="AS917" s="12">
        <f t="shared" si="624"/>
        <v>1.0251325577919107E-5</v>
      </c>
      <c r="AT917" s="12">
        <f t="shared" si="625"/>
        <v>1.0257125580647046E-5</v>
      </c>
      <c r="AU917" s="12">
        <f t="shared" si="626"/>
        <v>2.3774655111438902E-5</v>
      </c>
      <c r="AV917" s="12">
        <f t="shared" si="627"/>
        <v>2.5640626845937293E-6</v>
      </c>
      <c r="AW917" s="12">
        <f t="shared" si="628"/>
        <v>5.7780145632733155E-6</v>
      </c>
      <c r="AX917" s="12">
        <f t="shared" si="629"/>
        <v>0</v>
      </c>
      <c r="AY917" s="12">
        <f t="shared" si="630"/>
        <v>2.612049544288864E-5</v>
      </c>
      <c r="AZ917" s="12">
        <f t="shared" si="631"/>
        <v>2.4767469989571307E-6</v>
      </c>
      <c r="BE917" s="1">
        <f t="shared" si="651"/>
        <v>43761</v>
      </c>
      <c r="BF917" s="4">
        <f>lambda!$C$1*BF916</f>
        <v>5.4974797575141579E-6</v>
      </c>
      <c r="BG917" s="12">
        <f t="shared" si="652"/>
        <v>5.6735179895776799E-11</v>
      </c>
      <c r="BH917" s="12">
        <f t="shared" si="653"/>
        <v>5.6356454852297417E-11</v>
      </c>
      <c r="BI917" s="12">
        <f t="shared" si="654"/>
        <v>5.638834024988779E-11</v>
      </c>
      <c r="BJ917" s="12">
        <f t="shared" si="655"/>
        <v>1.3070068521701587E-10</v>
      </c>
      <c r="BK917" s="12">
        <f t="shared" si="656"/>
        <v>1.4095882705551435E-11</v>
      </c>
      <c r="BL917" s="12">
        <f t="shared" si="657"/>
        <v>3.176451810021706E-11</v>
      </c>
      <c r="BM917" s="12">
        <f t="shared" si="658"/>
        <v>0</v>
      </c>
      <c r="BN917" s="12">
        <f t="shared" si="659"/>
        <v>1.4359689495352111E-10</v>
      </c>
      <c r="BO917" s="12">
        <f t="shared" si="660"/>
        <v>1.3615866491250764E-11</v>
      </c>
    </row>
    <row r="918" spans="1:67" x14ac:dyDescent="0.25">
      <c r="A918" s="1">
        <v>43760</v>
      </c>
      <c r="B918" s="33">
        <v>6.06</v>
      </c>
      <c r="C918" s="33">
        <v>6.07</v>
      </c>
      <c r="D918" s="33">
        <v>6.08</v>
      </c>
      <c r="E918" s="33">
        <v>6.09</v>
      </c>
      <c r="F918" s="33">
        <v>6.13</v>
      </c>
      <c r="G918" s="33">
        <v>6.17</v>
      </c>
      <c r="H918" s="33">
        <v>6.28</v>
      </c>
      <c r="I918" s="33">
        <v>6.41</v>
      </c>
      <c r="J918" s="33">
        <v>6.59</v>
      </c>
      <c r="K918" s="33">
        <v>6.82</v>
      </c>
      <c r="L918" s="33">
        <v>7</v>
      </c>
      <c r="M918" s="33">
        <v>7.26</v>
      </c>
      <c r="O918" s="1">
        <f t="shared" si="632"/>
        <v>43760</v>
      </c>
      <c r="P918" s="6">
        <f t="shared" si="633"/>
        <v>5.9460968638899381</v>
      </c>
      <c r="Q918" s="6">
        <f t="shared" si="634"/>
        <v>5.9652312747868308</v>
      </c>
      <c r="R918" s="6">
        <f t="shared" si="635"/>
        <v>5.9843638819119249</v>
      </c>
      <c r="S918" s="6">
        <f t="shared" si="636"/>
        <v>6.1700150815345411</v>
      </c>
      <c r="T918" s="6">
        <f t="shared" si="637"/>
        <v>6.2500452332332035</v>
      </c>
      <c r="U918" s="6">
        <f t="shared" si="638"/>
        <v>6.6529176271496571</v>
      </c>
      <c r="V918" s="6">
        <f t="shared" si="639"/>
        <v>6.9625441219950286</v>
      </c>
      <c r="W918" s="6">
        <f t="shared" si="640"/>
        <v>7.5142403665637261</v>
      </c>
      <c r="X918" s="6">
        <f t="shared" si="641"/>
        <v>8.4219570006096944</v>
      </c>
      <c r="AC918" s="1">
        <f t="shared" si="642"/>
        <v>43760</v>
      </c>
      <c r="AD918" s="9">
        <f t="shared" si="643"/>
        <v>-3.2125093376084387E-3</v>
      </c>
      <c r="AE918" s="9">
        <f t="shared" si="644"/>
        <v>-3.2017691325139318E-3</v>
      </c>
      <c r="AF918" s="9">
        <f t="shared" si="645"/>
        <v>-3.1910985540799827E-3</v>
      </c>
      <c r="AG918" s="9">
        <f t="shared" si="646"/>
        <v>-3.2362404223216425E-3</v>
      </c>
      <c r="AH918" s="9">
        <f t="shared" si="647"/>
        <v>-7.972149093143267E-3</v>
      </c>
      <c r="AI918" s="9">
        <f t="shared" si="648"/>
        <v>-8.7700748138496952E-3</v>
      </c>
      <c r="AJ918" s="9">
        <f t="shared" si="649"/>
        <v>-6.1143718412532029E-3</v>
      </c>
      <c r="AK918" s="9">
        <f t="shared" si="621"/>
        <v>-1.1141643453402511E-2</v>
      </c>
      <c r="AL918" s="9">
        <f t="shared" si="622"/>
        <v>-1.2543320650095119E-2</v>
      </c>
      <c r="AQ918" s="1">
        <f t="shared" si="650"/>
        <v>43760</v>
      </c>
      <c r="AR918" s="12">
        <f t="shared" si="623"/>
        <v>1.032021624422141E-5</v>
      </c>
      <c r="AS918" s="12">
        <f t="shared" si="624"/>
        <v>1.0251325577919016E-5</v>
      </c>
      <c r="AT918" s="12">
        <f t="shared" si="625"/>
        <v>1.0183109981851357E-5</v>
      </c>
      <c r="AU918" s="12">
        <f t="shared" si="626"/>
        <v>1.0473252071068564E-5</v>
      </c>
      <c r="AV918" s="12">
        <f t="shared" si="627"/>
        <v>6.3555161163305016E-5</v>
      </c>
      <c r="AW918" s="12">
        <f t="shared" si="628"/>
        <v>7.6914212240520761E-5</v>
      </c>
      <c r="AX918" s="12">
        <f t="shared" si="629"/>
        <v>3.7385543013110085E-5</v>
      </c>
      <c r="AY918" s="12">
        <f t="shared" si="630"/>
        <v>1.2413621884274704E-4</v>
      </c>
      <c r="AZ918" s="12">
        <f t="shared" si="631"/>
        <v>1.5733489293110262E-4</v>
      </c>
      <c r="BE918" s="1">
        <f t="shared" si="651"/>
        <v>43760</v>
      </c>
      <c r="BF918" s="4">
        <f>lambda!$C$1*BF917</f>
        <v>5.4538489657878548E-6</v>
      </c>
      <c r="BG918" s="12">
        <f t="shared" si="652"/>
        <v>5.6284900690253958E-11</v>
      </c>
      <c r="BH918" s="12">
        <f t="shared" si="653"/>
        <v>5.5909181401088211E-11</v>
      </c>
      <c r="BI918" s="12">
        <f t="shared" si="654"/>
        <v>5.5537143843024005E-11</v>
      </c>
      <c r="BJ918" s="12">
        <f t="shared" si="655"/>
        <v>5.7119534976232796E-11</v>
      </c>
      <c r="BK918" s="12">
        <f t="shared" si="656"/>
        <v>3.466202499809715E-10</v>
      </c>
      <c r="BL918" s="12">
        <f t="shared" si="657"/>
        <v>4.1947849688235169E-10</v>
      </c>
      <c r="BM918" s="12">
        <f t="shared" si="658"/>
        <v>2.038951050974678E-10</v>
      </c>
      <c r="BN918" s="12">
        <f t="shared" si="659"/>
        <v>6.7702018875233073E-10</v>
      </c>
      <c r="BO918" s="12">
        <f t="shared" si="660"/>
        <v>8.5808074309463682E-10</v>
      </c>
    </row>
    <row r="919" spans="1:67" x14ac:dyDescent="0.25">
      <c r="A919" s="1">
        <v>43759</v>
      </c>
      <c r="B919" s="33">
        <v>6.08</v>
      </c>
      <c r="C919" s="33">
        <v>6.09</v>
      </c>
      <c r="D919" s="33">
        <v>6.1</v>
      </c>
      <c r="E919" s="33">
        <v>6.11</v>
      </c>
      <c r="F919" s="33">
        <v>6.15</v>
      </c>
      <c r="G919" s="33">
        <v>6.2</v>
      </c>
      <c r="H919" s="33">
        <v>6.32</v>
      </c>
      <c r="I919" s="33">
        <v>6.45</v>
      </c>
      <c r="J919" s="33">
        <v>6.64</v>
      </c>
      <c r="K919" s="33">
        <v>6.88</v>
      </c>
      <c r="L919" s="33">
        <v>7.07</v>
      </c>
      <c r="M919" s="33">
        <v>7.33</v>
      </c>
      <c r="O919" s="1">
        <f t="shared" si="632"/>
        <v>43759</v>
      </c>
      <c r="P919" s="6">
        <f t="shared" si="633"/>
        <v>5.9652294709725773</v>
      </c>
      <c r="Q919" s="6">
        <f t="shared" si="634"/>
        <v>5.9843611765730387</v>
      </c>
      <c r="R919" s="6">
        <f t="shared" si="635"/>
        <v>6.0034910789968698</v>
      </c>
      <c r="S919" s="6">
        <f t="shared" si="636"/>
        <v>6.1900150786919461</v>
      </c>
      <c r="T919" s="6">
        <f t="shared" si="637"/>
        <v>6.3000706658273842</v>
      </c>
      <c r="U919" s="6">
        <f t="shared" si="638"/>
        <v>6.7115208140190452</v>
      </c>
      <c r="V919" s="6">
        <f t="shared" si="639"/>
        <v>7.005246120630682</v>
      </c>
      <c r="W919" s="6">
        <f t="shared" si="640"/>
        <v>7.5984294852143712</v>
      </c>
      <c r="X919" s="6">
        <f t="shared" si="641"/>
        <v>8.5282616204544617</v>
      </c>
      <c r="AC919" s="1">
        <f t="shared" si="642"/>
        <v>43759</v>
      </c>
      <c r="AD919" s="9">
        <f t="shared" si="643"/>
        <v>1.6049078655346511E-3</v>
      </c>
      <c r="AE919" s="9">
        <f t="shared" si="644"/>
        <v>-3.1924518061338526E-3</v>
      </c>
      <c r="AF919" s="9">
        <f t="shared" si="645"/>
        <v>0</v>
      </c>
      <c r="AG919" s="9">
        <f t="shared" si="646"/>
        <v>-6.4442558704286218E-3</v>
      </c>
      <c r="AH919" s="9">
        <f t="shared" si="647"/>
        <v>-1.2628953512123011E-2</v>
      </c>
      <c r="AI919" s="9">
        <f t="shared" si="648"/>
        <v>-1.027158465960186E-2</v>
      </c>
      <c r="AJ919" s="9">
        <f t="shared" si="649"/>
        <v>-7.5939510925014126E-3</v>
      </c>
      <c r="AK919" s="9">
        <f t="shared" si="621"/>
        <v>-7.520797029200877E-3</v>
      </c>
      <c r="AL919" s="9">
        <f t="shared" si="622"/>
        <v>-7.7663348906430677E-3</v>
      </c>
      <c r="AQ919" s="1">
        <f t="shared" si="650"/>
        <v>43759</v>
      </c>
      <c r="AR919" s="12">
        <f t="shared" si="623"/>
        <v>2.57572925685499E-6</v>
      </c>
      <c r="AS919" s="12">
        <f t="shared" si="624"/>
        <v>1.0191748534487297E-5</v>
      </c>
      <c r="AT919" s="12">
        <f t="shared" si="625"/>
        <v>0</v>
      </c>
      <c r="AU919" s="12">
        <f t="shared" si="626"/>
        <v>4.1528433723553755E-5</v>
      </c>
      <c r="AV919" s="12">
        <f t="shared" si="627"/>
        <v>1.5949046681136412E-4</v>
      </c>
      <c r="AW919" s="12">
        <f t="shared" si="628"/>
        <v>1.0550545141936825E-4</v>
      </c>
      <c r="AX919" s="12">
        <f t="shared" si="629"/>
        <v>5.7668093195303401E-5</v>
      </c>
      <c r="AY919" s="12">
        <f t="shared" si="630"/>
        <v>5.6562387954436735E-5</v>
      </c>
      <c r="AZ919" s="12">
        <f t="shared" si="631"/>
        <v>6.0315957633619871E-5</v>
      </c>
      <c r="BE919" s="1">
        <f t="shared" si="651"/>
        <v>43759</v>
      </c>
      <c r="BF919" s="4">
        <f>lambda!$C$1*BF918</f>
        <v>5.4105644501863641E-6</v>
      </c>
      <c r="BG919" s="12">
        <f t="shared" si="652"/>
        <v>1.3936149150444551E-11</v>
      </c>
      <c r="BH919" s="12">
        <f t="shared" si="653"/>
        <v>5.5143112305935945E-11</v>
      </c>
      <c r="BI919" s="12">
        <f t="shared" si="654"/>
        <v>0</v>
      </c>
      <c r="BJ919" s="12">
        <f t="shared" si="655"/>
        <v>2.2469226717658049E-10</v>
      </c>
      <c r="BK919" s="12">
        <f t="shared" si="656"/>
        <v>8.6293344987319487E-10</v>
      </c>
      <c r="BL919" s="12">
        <f t="shared" si="657"/>
        <v>5.7084404475049833E-10</v>
      </c>
      <c r="BM919" s="12">
        <f t="shared" si="658"/>
        <v>3.1201693495254276E-10</v>
      </c>
      <c r="BN919" s="12">
        <f t="shared" si="659"/>
        <v>3.0603444548392483E-10</v>
      </c>
      <c r="BO919" s="12">
        <f t="shared" si="660"/>
        <v>3.2634337615141052E-10</v>
      </c>
    </row>
    <row r="920" spans="1:67" x14ac:dyDescent="0.25">
      <c r="A920" s="1">
        <v>43756</v>
      </c>
      <c r="B920" s="33">
        <v>6.07</v>
      </c>
      <c r="C920" s="33">
        <v>6.08</v>
      </c>
      <c r="D920" s="33">
        <v>6.1</v>
      </c>
      <c r="E920" s="33">
        <v>6.11</v>
      </c>
      <c r="F920" s="33">
        <v>6.17</v>
      </c>
      <c r="G920" s="33">
        <v>6.24</v>
      </c>
      <c r="H920" s="33">
        <v>6.37</v>
      </c>
      <c r="I920" s="33">
        <v>6.5</v>
      </c>
      <c r="J920" s="33">
        <v>6.69</v>
      </c>
      <c r="K920" s="33">
        <v>6.93</v>
      </c>
      <c r="L920" s="33">
        <v>7.13</v>
      </c>
      <c r="M920" s="33">
        <v>7.41</v>
      </c>
      <c r="O920" s="1">
        <f t="shared" si="632"/>
        <v>43756</v>
      </c>
      <c r="P920" s="6">
        <f t="shared" si="633"/>
        <v>5.9556635055747265</v>
      </c>
      <c r="Q920" s="6">
        <f t="shared" si="634"/>
        <v>6.003496489249649</v>
      </c>
      <c r="R920" s="6">
        <f t="shared" si="635"/>
        <v>6.0034910789968698</v>
      </c>
      <c r="S920" s="6">
        <f t="shared" si="636"/>
        <v>6.230033927056855</v>
      </c>
      <c r="T920" s="6">
        <f t="shared" si="637"/>
        <v>6.3801384876204681</v>
      </c>
      <c r="U920" s="6">
        <f t="shared" si="638"/>
        <v>6.7808140346124475</v>
      </c>
      <c r="V920" s="6">
        <f t="shared" si="639"/>
        <v>7.0586461189266263</v>
      </c>
      <c r="W920" s="6">
        <f t="shared" si="640"/>
        <v>7.6557911635073417</v>
      </c>
      <c r="X920" s="6">
        <f t="shared" si="641"/>
        <v>8.5947528184831601</v>
      </c>
      <c r="AC920" s="1">
        <f t="shared" si="642"/>
        <v>43756</v>
      </c>
      <c r="AD920" s="9">
        <f t="shared" si="643"/>
        <v>-3.0042506242931699E-2</v>
      </c>
      <c r="AE920" s="9">
        <f t="shared" si="644"/>
        <v>-2.0485035903067966E-2</v>
      </c>
      <c r="AF920" s="9">
        <f t="shared" si="645"/>
        <v>-2.0485937087092891E-2</v>
      </c>
      <c r="AG920" s="9">
        <f t="shared" si="646"/>
        <v>-1.9075405383704482E-2</v>
      </c>
      <c r="AH920" s="9">
        <f t="shared" si="647"/>
        <v>-1.2450436606632717E-2</v>
      </c>
      <c r="AI920" s="9">
        <f t="shared" si="648"/>
        <v>-1.0931280704731485E-2</v>
      </c>
      <c r="AJ920" s="9">
        <f t="shared" si="649"/>
        <v>-9.776491049324874E-3</v>
      </c>
      <c r="AK920" s="9">
        <f t="shared" si="621"/>
        <v>-8.44396060083334E-3</v>
      </c>
      <c r="AL920" s="9">
        <f t="shared" si="622"/>
        <v>-7.7003653917218241E-3</v>
      </c>
      <c r="AQ920" s="1">
        <f t="shared" si="650"/>
        <v>43756</v>
      </c>
      <c r="AR920" s="12">
        <f t="shared" si="623"/>
        <v>9.0255218135659016E-4</v>
      </c>
      <c r="AS920" s="12">
        <f t="shared" si="624"/>
        <v>4.196366959499836E-4</v>
      </c>
      <c r="AT920" s="12">
        <f t="shared" si="625"/>
        <v>4.1967361833632796E-4</v>
      </c>
      <c r="AU920" s="12">
        <f t="shared" si="626"/>
        <v>3.6387109055266193E-4</v>
      </c>
      <c r="AV920" s="12">
        <f t="shared" si="627"/>
        <v>1.5501337169577999E-4</v>
      </c>
      <c r="AW920" s="12">
        <f t="shared" si="628"/>
        <v>1.1949289784563486E-4</v>
      </c>
      <c r="AX920" s="12">
        <f t="shared" si="629"/>
        <v>9.5579777237529383E-5</v>
      </c>
      <c r="AY920" s="12">
        <f t="shared" si="630"/>
        <v>7.1300470628425742E-5</v>
      </c>
      <c r="AZ920" s="12">
        <f t="shared" si="631"/>
        <v>5.9295627166027202E-5</v>
      </c>
      <c r="BE920" s="1">
        <f t="shared" si="651"/>
        <v>43756</v>
      </c>
      <c r="BF920" s="4">
        <f>lambda!$C$1*BF919</f>
        <v>5.3676234624864729E-6</v>
      </c>
      <c r="BG920" s="12">
        <f t="shared" si="652"/>
        <v>4.8445602647679799E-9</v>
      </c>
      <c r="BH920" s="12">
        <f t="shared" si="653"/>
        <v>2.2524517749014342E-9</v>
      </c>
      <c r="BI920" s="12">
        <f t="shared" si="654"/>
        <v>2.2526499603686673E-9</v>
      </c>
      <c r="BJ920" s="12">
        <f t="shared" si="655"/>
        <v>1.9531230029710083E-9</v>
      </c>
      <c r="BK920" s="12">
        <f t="shared" si="656"/>
        <v>8.3205341091340522E-10</v>
      </c>
      <c r="BL920" s="12">
        <f t="shared" si="657"/>
        <v>6.4139288207672895E-10</v>
      </c>
      <c r="BM920" s="12">
        <f t="shared" si="658"/>
        <v>5.1303625483939325E-10</v>
      </c>
      <c r="BN920" s="12">
        <f t="shared" si="659"/>
        <v>3.8271407903146564E-10</v>
      </c>
      <c r="BO920" s="12">
        <f t="shared" si="660"/>
        <v>3.1827659959921787E-10</v>
      </c>
    </row>
    <row r="921" spans="1:67" x14ac:dyDescent="0.25">
      <c r="A921" s="1">
        <v>43755</v>
      </c>
      <c r="B921" s="33">
        <v>6.26</v>
      </c>
      <c r="C921" s="33">
        <v>6.27</v>
      </c>
      <c r="D921" s="33">
        <v>6.27</v>
      </c>
      <c r="E921" s="33">
        <v>6.27</v>
      </c>
      <c r="F921" s="33">
        <v>6.31</v>
      </c>
      <c r="G921" s="33">
        <v>6.36</v>
      </c>
      <c r="H921" s="33">
        <v>6.47</v>
      </c>
      <c r="I921" s="33">
        <v>6.59</v>
      </c>
      <c r="J921" s="33">
        <v>6.77</v>
      </c>
      <c r="K921" s="33">
        <v>7</v>
      </c>
      <c r="L921" s="33">
        <v>7.19</v>
      </c>
      <c r="M921" s="33">
        <v>7.48</v>
      </c>
      <c r="O921" s="1">
        <f t="shared" si="632"/>
        <v>43755</v>
      </c>
      <c r="P921" s="6">
        <f t="shared" si="633"/>
        <v>6.1373013300979551</v>
      </c>
      <c r="Q921" s="6">
        <f t="shared" si="634"/>
        <v>6.1277466196040464</v>
      </c>
      <c r="R921" s="6">
        <f t="shared" si="635"/>
        <v>6.1277466196039576</v>
      </c>
      <c r="S921" s="6">
        <f t="shared" si="636"/>
        <v>6.3500150559894664</v>
      </c>
      <c r="T921" s="6">
        <f t="shared" si="637"/>
        <v>6.4600705594564101</v>
      </c>
      <c r="U921" s="6">
        <f t="shared" si="638"/>
        <v>6.855343626028743</v>
      </c>
      <c r="V921" s="6">
        <f t="shared" si="639"/>
        <v>7.127993343440064</v>
      </c>
      <c r="W921" s="6">
        <f t="shared" si="640"/>
        <v>7.7207100630466359</v>
      </c>
      <c r="X921" s="6">
        <f t="shared" si="641"/>
        <v>8.6611910265852465</v>
      </c>
      <c r="AC921" s="1">
        <f t="shared" si="642"/>
        <v>43755</v>
      </c>
      <c r="AD921" s="9">
        <f t="shared" si="643"/>
        <v>-3.1080480770829238E-3</v>
      </c>
      <c r="AE921" s="9">
        <f t="shared" si="644"/>
        <v>-9.3099582608576724E-3</v>
      </c>
      <c r="AF921" s="9">
        <f t="shared" si="645"/>
        <v>-6.2164052110005941E-3</v>
      </c>
      <c r="AG921" s="9">
        <f t="shared" si="646"/>
        <v>-3.1436146716074115E-3</v>
      </c>
      <c r="AH921" s="9">
        <f t="shared" si="647"/>
        <v>3.9342621202319689E-6</v>
      </c>
      <c r="AI921" s="9">
        <f t="shared" si="648"/>
        <v>-3.1064654517189059E-3</v>
      </c>
      <c r="AJ921" s="9">
        <f t="shared" si="649"/>
        <v>-2.9949522087797092E-3</v>
      </c>
      <c r="AK921" s="9">
        <f t="shared" si="621"/>
        <v>-2.9724972123854605E-3</v>
      </c>
      <c r="AL921" s="9">
        <f t="shared" si="622"/>
        <v>-7.6962799667478427E-3</v>
      </c>
      <c r="AQ921" s="1">
        <f t="shared" si="650"/>
        <v>43755</v>
      </c>
      <c r="AR921" s="12">
        <f t="shared" si="623"/>
        <v>9.6599628494588598E-6</v>
      </c>
      <c r="AS921" s="12">
        <f t="shared" si="624"/>
        <v>8.6675322818912016E-5</v>
      </c>
      <c r="AT921" s="12">
        <f t="shared" si="625"/>
        <v>3.8643693747355341E-5</v>
      </c>
      <c r="AU921" s="12">
        <f t="shared" si="626"/>
        <v>9.882313203545374E-6</v>
      </c>
      <c r="AV921" s="12">
        <f t="shared" si="627"/>
        <v>1.5478418430692148E-11</v>
      </c>
      <c r="AW921" s="12">
        <f t="shared" si="628"/>
        <v>9.650127602723146E-6</v>
      </c>
      <c r="AX921" s="12">
        <f t="shared" si="629"/>
        <v>8.9697387328744584E-6</v>
      </c>
      <c r="AY921" s="12">
        <f t="shared" si="630"/>
        <v>8.8357396776393335E-6</v>
      </c>
      <c r="AZ921" s="12">
        <f t="shared" si="631"/>
        <v>5.9232725326564176E-5</v>
      </c>
      <c r="BE921" s="1">
        <f t="shared" si="651"/>
        <v>43755</v>
      </c>
      <c r="BF921" s="4">
        <f>lambda!$C$1*BF920</f>
        <v>5.3250232762762632E-6</v>
      </c>
      <c r="BG921" s="12">
        <f t="shared" si="652"/>
        <v>5.1439527021332404E-11</v>
      </c>
      <c r="BH921" s="12">
        <f t="shared" si="653"/>
        <v>4.6154811148946559E-10</v>
      </c>
      <c r="BI921" s="12">
        <f t="shared" si="654"/>
        <v>2.0577856868595869E-10</v>
      </c>
      <c r="BJ921" s="12">
        <f t="shared" si="655"/>
        <v>5.2623547832331363E-11</v>
      </c>
      <c r="BK921" s="12">
        <f t="shared" si="656"/>
        <v>8.2422938423379197E-17</v>
      </c>
      <c r="BL921" s="12">
        <f t="shared" si="657"/>
        <v>5.1387154103536809E-11</v>
      </c>
      <c r="BM921" s="12">
        <f t="shared" si="658"/>
        <v>4.7764067534673244E-11</v>
      </c>
      <c r="BN921" s="12">
        <f t="shared" si="659"/>
        <v>4.7050519446547176E-11</v>
      </c>
      <c r="BO921" s="12">
        <f t="shared" si="660"/>
        <v>3.1541564108123275E-10</v>
      </c>
    </row>
    <row r="922" spans="1:67" x14ac:dyDescent="0.25">
      <c r="A922" s="1">
        <v>43754</v>
      </c>
      <c r="B922" s="33">
        <v>6.3</v>
      </c>
      <c r="C922" s="33">
        <v>6.3</v>
      </c>
      <c r="D922" s="33">
        <v>6.31</v>
      </c>
      <c r="E922" s="33">
        <v>6.31</v>
      </c>
      <c r="F922" s="33">
        <v>6.34</v>
      </c>
      <c r="G922" s="33">
        <v>6.38</v>
      </c>
      <c r="H922" s="33">
        <v>6.49</v>
      </c>
      <c r="I922" s="33">
        <v>6.61</v>
      </c>
      <c r="J922" s="33">
        <v>6.79</v>
      </c>
      <c r="K922" s="33">
        <v>7.03</v>
      </c>
      <c r="L922" s="33">
        <v>7.24</v>
      </c>
      <c r="M922" s="33">
        <v>7.55</v>
      </c>
      <c r="O922" s="1">
        <f t="shared" si="632"/>
        <v>43754</v>
      </c>
      <c r="P922" s="6">
        <f t="shared" si="633"/>
        <v>6.1564060314814206</v>
      </c>
      <c r="Q922" s="6">
        <f t="shared" si="634"/>
        <v>6.1850620731199513</v>
      </c>
      <c r="R922" s="6">
        <f t="shared" si="635"/>
        <v>6.1659578207248877</v>
      </c>
      <c r="S922" s="6">
        <f t="shared" si="636"/>
        <v>6.3700084658075307</v>
      </c>
      <c r="T922" s="6">
        <f t="shared" si="637"/>
        <v>6.4600451438955098</v>
      </c>
      <c r="U922" s="6">
        <f t="shared" si="638"/>
        <v>6.8766726259109952</v>
      </c>
      <c r="V922" s="6">
        <f t="shared" si="639"/>
        <v>7.1493733429053963</v>
      </c>
      <c r="W922" s="6">
        <f t="shared" si="640"/>
        <v>7.7436939951003234</v>
      </c>
      <c r="X922" s="6">
        <f t="shared" si="641"/>
        <v>8.7281071498792073</v>
      </c>
      <c r="AC922" s="1">
        <f t="shared" si="642"/>
        <v>43754</v>
      </c>
      <c r="AD922" s="9">
        <f t="shared" si="643"/>
        <v>-4.6434352576336206E-3</v>
      </c>
      <c r="AE922" s="9">
        <f t="shared" si="644"/>
        <v>4.6434332877620006E-3</v>
      </c>
      <c r="AF922" s="9">
        <f t="shared" si="645"/>
        <v>-1.5478091054670301E-3</v>
      </c>
      <c r="AG922" s="9">
        <f t="shared" si="646"/>
        <v>7.881590436595292E-3</v>
      </c>
      <c r="AH922" s="9">
        <f t="shared" si="647"/>
        <v>3.1007546570547689E-3</v>
      </c>
      <c r="AI922" s="9">
        <f t="shared" si="648"/>
        <v>3.1064654517189041E-3</v>
      </c>
      <c r="AJ922" s="9">
        <f t="shared" si="649"/>
        <v>-2.2560808274576512E-3</v>
      </c>
      <c r="AK922" s="9">
        <f t="shared" si="621"/>
        <v>-3.478230636003232E-3</v>
      </c>
      <c r="AL922" s="9">
        <f t="shared" si="622"/>
        <v>-4.6052830551459312E-3</v>
      </c>
      <c r="AQ922" s="1">
        <f t="shared" si="650"/>
        <v>43754</v>
      </c>
      <c r="AR922" s="12">
        <f t="shared" si="623"/>
        <v>2.1561490991835008E-5</v>
      </c>
      <c r="AS922" s="12">
        <f t="shared" si="624"/>
        <v>2.1561472697896222E-5</v>
      </c>
      <c r="AT922" s="12">
        <f t="shared" si="625"/>
        <v>2.3957130269666478E-6</v>
      </c>
      <c r="AU922" s="12">
        <f t="shared" si="626"/>
        <v>6.2119467810230365E-5</v>
      </c>
      <c r="AV922" s="12">
        <f t="shared" si="627"/>
        <v>9.6146794432468378E-6</v>
      </c>
      <c r="AW922" s="12">
        <f t="shared" si="628"/>
        <v>9.6501276027231359E-6</v>
      </c>
      <c r="AX922" s="12">
        <f t="shared" si="629"/>
        <v>5.0899007000219997E-6</v>
      </c>
      <c r="AY922" s="12">
        <f t="shared" si="630"/>
        <v>1.2098088357231447E-5</v>
      </c>
      <c r="AZ922" s="12">
        <f t="shared" si="631"/>
        <v>2.1208632018014242E-5</v>
      </c>
      <c r="BE922" s="1">
        <f t="shared" si="651"/>
        <v>43754</v>
      </c>
      <c r="BF922" s="4">
        <f>lambda!$C$1*BF921</f>
        <v>5.2827611867820072E-6</v>
      </c>
      <c r="BG922" s="12">
        <f t="shared" si="652"/>
        <v>1.1390420774081587E-10</v>
      </c>
      <c r="BH922" s="12">
        <f t="shared" si="653"/>
        <v>1.1390411109830609E-10</v>
      </c>
      <c r="BI922" s="12">
        <f t="shared" si="654"/>
        <v>1.2655979793527443E-11</v>
      </c>
      <c r="BJ922" s="12">
        <f t="shared" si="655"/>
        <v>3.2816231349143924E-10</v>
      </c>
      <c r="BK922" s="12">
        <f t="shared" si="656"/>
        <v>5.0792055386135235E-11</v>
      </c>
      <c r="BL922" s="12">
        <f t="shared" si="657"/>
        <v>5.0979319547159479E-11</v>
      </c>
      <c r="BM922" s="12">
        <f t="shared" si="658"/>
        <v>2.6888729862650789E-11</v>
      </c>
      <c r="BN922" s="12">
        <f t="shared" si="659"/>
        <v>6.3911311607841578E-11</v>
      </c>
      <c r="BO922" s="12">
        <f t="shared" si="660"/>
        <v>1.1204013804950779E-10</v>
      </c>
    </row>
    <row r="923" spans="1:67" x14ac:dyDescent="0.25">
      <c r="A923" s="1">
        <v>43753</v>
      </c>
      <c r="B923" s="33">
        <v>6.33</v>
      </c>
      <c r="C923" s="33">
        <v>6.33</v>
      </c>
      <c r="D923" s="33">
        <v>6.32</v>
      </c>
      <c r="E923" s="33">
        <v>6.32</v>
      </c>
      <c r="F923" s="33">
        <v>6.32</v>
      </c>
      <c r="G923" s="33">
        <v>6.36</v>
      </c>
      <c r="H923" s="33">
        <v>6.47</v>
      </c>
      <c r="I923" s="33">
        <v>6.6</v>
      </c>
      <c r="J923" s="33">
        <v>6.79</v>
      </c>
      <c r="K923" s="33">
        <v>7.04</v>
      </c>
      <c r="L923" s="33">
        <v>7.26</v>
      </c>
      <c r="M923" s="33">
        <v>7.58</v>
      </c>
      <c r="O923" s="1">
        <f t="shared" si="632"/>
        <v>43753</v>
      </c>
      <c r="P923" s="6">
        <f t="shared" si="633"/>
        <v>6.1850593778035368</v>
      </c>
      <c r="Q923" s="6">
        <f t="shared" si="634"/>
        <v>6.1564087264386558</v>
      </c>
      <c r="R923" s="6">
        <f t="shared" si="635"/>
        <v>6.1755089361286153</v>
      </c>
      <c r="S923" s="6">
        <f t="shared" si="636"/>
        <v>6.3199999999999923</v>
      </c>
      <c r="T923" s="6">
        <f t="shared" si="637"/>
        <v>6.4400451523886515</v>
      </c>
      <c r="U923" s="6">
        <f t="shared" si="638"/>
        <v>6.855343626028743</v>
      </c>
      <c r="V923" s="6">
        <f t="shared" si="639"/>
        <v>7.1655211155235543</v>
      </c>
      <c r="W923" s="6">
        <f t="shared" si="640"/>
        <v>7.7706752450932868</v>
      </c>
      <c r="X923" s="6">
        <f t="shared" si="641"/>
        <v>8.7683952516917429</v>
      </c>
      <c r="AC923" s="1">
        <f t="shared" si="642"/>
        <v>43753</v>
      </c>
      <c r="AD923" s="9">
        <f t="shared" si="643"/>
        <v>-3.0854623398208236E-3</v>
      </c>
      <c r="AE923" s="9">
        <f t="shared" si="644"/>
        <v>-1.5394665624249446E-2</v>
      </c>
      <c r="AF923" s="9">
        <f t="shared" si="645"/>
        <v>-9.2354745038587347E-3</v>
      </c>
      <c r="AG923" s="9">
        <f t="shared" si="646"/>
        <v>-1.1015648832381049E-2</v>
      </c>
      <c r="AH923" s="9">
        <f t="shared" si="647"/>
        <v>1.55925848332852E-3</v>
      </c>
      <c r="AI923" s="9">
        <f t="shared" si="648"/>
        <v>7.0386410285180612E-3</v>
      </c>
      <c r="AJ923" s="9">
        <f t="shared" si="649"/>
        <v>5.2510330362373339E-3</v>
      </c>
      <c r="AK923" s="9">
        <f t="shared" si="621"/>
        <v>1.4807684758323502E-3</v>
      </c>
      <c r="AL923" s="9">
        <f t="shared" si="622"/>
        <v>-3.4822434402538099E-2</v>
      </c>
      <c r="AQ923" s="1">
        <f t="shared" si="650"/>
        <v>43753</v>
      </c>
      <c r="AR923" s="12">
        <f t="shared" si="623"/>
        <v>9.5200778504525913E-6</v>
      </c>
      <c r="AS923" s="12">
        <f t="shared" si="624"/>
        <v>2.3699572968244757E-4</v>
      </c>
      <c r="AT923" s="12">
        <f t="shared" si="625"/>
        <v>8.5293989311424745E-5</v>
      </c>
      <c r="AU923" s="12">
        <f t="shared" si="626"/>
        <v>1.2134451919833796E-4</v>
      </c>
      <c r="AV923" s="12">
        <f t="shared" si="627"/>
        <v>2.4312870178319563E-6</v>
      </c>
      <c r="AW923" s="12">
        <f t="shared" si="628"/>
        <v>4.9542467528337789E-5</v>
      </c>
      <c r="AX923" s="12">
        <f t="shared" si="629"/>
        <v>2.7573347947655875E-5</v>
      </c>
      <c r="AY923" s="12">
        <f t="shared" si="630"/>
        <v>2.1926752790188617E-6</v>
      </c>
      <c r="AZ923" s="12">
        <f t="shared" si="631"/>
        <v>1.2126019377190691E-3</v>
      </c>
      <c r="BE923" s="1">
        <f t="shared" si="651"/>
        <v>43753</v>
      </c>
      <c r="BF923" s="4">
        <f>lambda!$C$1*BF922</f>
        <v>5.2408345106964355E-6</v>
      </c>
      <c r="BG923" s="12">
        <f t="shared" si="652"/>
        <v>4.9893152543168678E-11</v>
      </c>
      <c r="BH923" s="12">
        <f t="shared" si="653"/>
        <v>1.2420553990074547E-9</v>
      </c>
      <c r="BI923" s="12">
        <f t="shared" si="654"/>
        <v>4.4701168273828772E-10</v>
      </c>
      <c r="BJ923" s="12">
        <f t="shared" si="655"/>
        <v>6.3594654389851572E-10</v>
      </c>
      <c r="BK923" s="12">
        <f t="shared" si="656"/>
        <v>1.2741972908461937E-11</v>
      </c>
      <c r="BL923" s="12">
        <f t="shared" si="657"/>
        <v>2.5964387356757024E-10</v>
      </c>
      <c r="BM923" s="12">
        <f t="shared" si="658"/>
        <v>1.4450735349951565E-10</v>
      </c>
      <c r="BN923" s="12">
        <f t="shared" si="659"/>
        <v>1.1491448273032986E-11</v>
      </c>
      <c r="BO923" s="12">
        <f t="shared" si="660"/>
        <v>6.3550460829354669E-9</v>
      </c>
    </row>
    <row r="924" spans="1:67" x14ac:dyDescent="0.25">
      <c r="A924" s="1">
        <v>43752</v>
      </c>
      <c r="B924" s="33">
        <v>6.27</v>
      </c>
      <c r="C924" s="33">
        <v>6.31</v>
      </c>
      <c r="D924" s="33">
        <v>6.34</v>
      </c>
      <c r="E924" s="33">
        <v>6.35</v>
      </c>
      <c r="F924" s="33">
        <v>6.37</v>
      </c>
      <c r="G924" s="33">
        <v>6.39</v>
      </c>
      <c r="H924" s="33">
        <v>6.47</v>
      </c>
      <c r="I924" s="33">
        <v>6.59</v>
      </c>
      <c r="J924" s="33">
        <v>6.78</v>
      </c>
      <c r="K924" s="33">
        <v>7.11</v>
      </c>
      <c r="L924" s="33">
        <v>7.38</v>
      </c>
      <c r="M924" s="33">
        <v>7.74</v>
      </c>
      <c r="O924" s="1">
        <f t="shared" si="632"/>
        <v>43752</v>
      </c>
      <c r="P924" s="6">
        <f t="shared" si="633"/>
        <v>6.2041726170098954</v>
      </c>
      <c r="Q924" s="6">
        <f t="shared" si="634"/>
        <v>6.2519178595485947</v>
      </c>
      <c r="R924" s="6">
        <f t="shared" si="635"/>
        <v>6.2328068710013618</v>
      </c>
      <c r="S924" s="6">
        <f t="shared" si="636"/>
        <v>6.3900037611659855</v>
      </c>
      <c r="T924" s="6">
        <f t="shared" si="637"/>
        <v>6.4300112820834032</v>
      </c>
      <c r="U924" s="6">
        <f t="shared" si="638"/>
        <v>6.8072607407145602</v>
      </c>
      <c r="V924" s="6">
        <f t="shared" si="639"/>
        <v>7.127993343440064</v>
      </c>
      <c r="W924" s="6">
        <f t="shared" si="640"/>
        <v>7.7591771892347046</v>
      </c>
      <c r="X924" s="6">
        <f t="shared" si="641"/>
        <v>9.0791106563503146</v>
      </c>
      <c r="AC924" s="1">
        <f t="shared" si="642"/>
        <v>43752</v>
      </c>
      <c r="AD924" s="9">
        <f t="shared" si="643"/>
        <v>1.5426472098127213E-3</v>
      </c>
      <c r="AE924" s="9">
        <f t="shared" si="644"/>
        <v>4.5948545145393198E-3</v>
      </c>
      <c r="AF924" s="9">
        <f t="shared" si="645"/>
        <v>4.6070212475871602E-3</v>
      </c>
      <c r="AG924" s="9">
        <f t="shared" si="646"/>
        <v>3.1352397946012062E-3</v>
      </c>
      <c r="AH924" s="9">
        <f t="shared" si="647"/>
        <v>-7.7511828314545672E-3</v>
      </c>
      <c r="AI924" s="9">
        <f t="shared" si="648"/>
        <v>-9.3635867607489605E-3</v>
      </c>
      <c r="AJ924" s="9">
        <f t="shared" si="649"/>
        <v>-4.4892808586806544E-3</v>
      </c>
      <c r="AK924" s="9">
        <f t="shared" si="621"/>
        <v>-9.3669980181778339E-3</v>
      </c>
      <c r="AL924" s="9">
        <f t="shared" si="622"/>
        <v>-1.4577925466333662E-3</v>
      </c>
      <c r="AQ924" s="1">
        <f t="shared" si="650"/>
        <v>43752</v>
      </c>
      <c r="AR924" s="12">
        <f t="shared" si="623"/>
        <v>2.3797604139429742E-6</v>
      </c>
      <c r="AS924" s="12">
        <f t="shared" si="624"/>
        <v>2.1112688009782369E-5</v>
      </c>
      <c r="AT924" s="12">
        <f t="shared" si="625"/>
        <v>2.1224644775719553E-5</v>
      </c>
      <c r="AU924" s="12">
        <f t="shared" si="626"/>
        <v>9.8297285696510141E-6</v>
      </c>
      <c r="AV924" s="12">
        <f t="shared" si="627"/>
        <v>6.0080835286636042E-5</v>
      </c>
      <c r="AW924" s="12">
        <f t="shared" si="628"/>
        <v>8.7676757026073209E-5</v>
      </c>
      <c r="AX924" s="12">
        <f t="shared" si="629"/>
        <v>2.0153642628116514E-5</v>
      </c>
      <c r="AY924" s="12">
        <f t="shared" si="630"/>
        <v>8.7740651872547461E-5</v>
      </c>
      <c r="AZ924" s="12">
        <f t="shared" si="631"/>
        <v>2.1251591090197954E-6</v>
      </c>
      <c r="BE924" s="1">
        <f t="shared" si="651"/>
        <v>43752</v>
      </c>
      <c r="BF924" s="4">
        <f>lambda!$C$1*BF923</f>
        <v>5.1992405860083684E-6</v>
      </c>
      <c r="BG924" s="12">
        <f t="shared" si="652"/>
        <v>1.2372946929148386E-11</v>
      </c>
      <c r="BH924" s="12">
        <f t="shared" si="653"/>
        <v>1.0976994438019274E-10</v>
      </c>
      <c r="BI924" s="12">
        <f t="shared" si="654"/>
        <v>1.1035203454153158E-10</v>
      </c>
      <c r="BJ924" s="12">
        <f t="shared" si="655"/>
        <v>5.1107123728775541E-11</v>
      </c>
      <c r="BK924" s="12">
        <f t="shared" si="656"/>
        <v>3.1237471726356185E-10</v>
      </c>
      <c r="BL924" s="12">
        <f t="shared" si="657"/>
        <v>4.5585255357955422E-10</v>
      </c>
      <c r="BM924" s="12">
        <f t="shared" si="658"/>
        <v>1.0478363670801174E-10</v>
      </c>
      <c r="BN924" s="12">
        <f t="shared" si="659"/>
        <v>4.5618475825857991E-10</v>
      </c>
      <c r="BO924" s="12">
        <f t="shared" si="660"/>
        <v>1.1049213491341102E-11</v>
      </c>
    </row>
    <row r="925" spans="1:67" x14ac:dyDescent="0.25">
      <c r="A925" s="1">
        <v>43749</v>
      </c>
      <c r="B925" s="33">
        <v>6.34</v>
      </c>
      <c r="C925" s="33">
        <v>6.34</v>
      </c>
      <c r="D925" s="33">
        <v>6.35</v>
      </c>
      <c r="E925" s="33">
        <v>6.35</v>
      </c>
      <c r="F925" s="33">
        <v>6.36</v>
      </c>
      <c r="G925" s="33">
        <v>6.4</v>
      </c>
      <c r="H925" s="33">
        <v>6.5</v>
      </c>
      <c r="I925" s="33">
        <v>6.62</v>
      </c>
      <c r="J925" s="33">
        <v>6.82</v>
      </c>
      <c r="K925" s="33">
        <v>7.14</v>
      </c>
      <c r="L925" s="33">
        <v>7.4</v>
      </c>
      <c r="M925" s="33">
        <v>7.77</v>
      </c>
      <c r="O925" s="1">
        <f t="shared" si="632"/>
        <v>43749</v>
      </c>
      <c r="P925" s="6">
        <f t="shared" si="633"/>
        <v>6.1946091458606745</v>
      </c>
      <c r="Q925" s="6">
        <f t="shared" si="634"/>
        <v>6.223257102975932</v>
      </c>
      <c r="R925" s="6">
        <f t="shared" si="635"/>
        <v>6.204158240410873</v>
      </c>
      <c r="S925" s="6">
        <f t="shared" si="636"/>
        <v>6.3700009402915203</v>
      </c>
      <c r="T925" s="6">
        <f t="shared" si="637"/>
        <v>6.4800451354055211</v>
      </c>
      <c r="U925" s="6">
        <f t="shared" si="638"/>
        <v>6.8713004701456466</v>
      </c>
      <c r="V925" s="6">
        <f t="shared" si="639"/>
        <v>7.1600648426381923</v>
      </c>
      <c r="W925" s="6">
        <f t="shared" si="640"/>
        <v>7.8321988495494574</v>
      </c>
      <c r="X925" s="6">
        <f t="shared" si="641"/>
        <v>9.0923557681621769</v>
      </c>
      <c r="AC925" s="1">
        <f t="shared" si="642"/>
        <v>43749</v>
      </c>
      <c r="AD925" s="9">
        <f t="shared" si="643"/>
        <v>3.0881232959383926E-3</v>
      </c>
      <c r="AE925" s="9">
        <f t="shared" si="644"/>
        <v>3.0732342160926475E-3</v>
      </c>
      <c r="AF925" s="9">
        <f t="shared" si="645"/>
        <v>3.0831450903554868E-3</v>
      </c>
      <c r="AG925" s="9">
        <f t="shared" si="646"/>
        <v>-4.4294832619813556E-7</v>
      </c>
      <c r="AH925" s="9">
        <f t="shared" si="647"/>
        <v>1.5443904298138948E-3</v>
      </c>
      <c r="AI925" s="9">
        <f t="shared" si="648"/>
        <v>-2.3313589169444886E-3</v>
      </c>
      <c r="AJ925" s="9">
        <f t="shared" si="649"/>
        <v>-1.0433784980665387E-2</v>
      </c>
      <c r="AK925" s="9">
        <f t="shared" si="621"/>
        <v>-7.83335605269872E-3</v>
      </c>
      <c r="AL925" s="9">
        <f t="shared" si="622"/>
        <v>-1.3346752866047428E-2</v>
      </c>
      <c r="AQ925" s="1">
        <f t="shared" si="650"/>
        <v>43749</v>
      </c>
      <c r="AR925" s="12">
        <f t="shared" si="623"/>
        <v>9.5365054909174005E-6</v>
      </c>
      <c r="AS925" s="12">
        <f t="shared" si="624"/>
        <v>9.4447685469625901E-6</v>
      </c>
      <c r="AT925" s="12">
        <f t="shared" si="625"/>
        <v>9.5057836481831434E-6</v>
      </c>
      <c r="AU925" s="12">
        <f t="shared" si="626"/>
        <v>1.962032196817299E-13</v>
      </c>
      <c r="AV925" s="12">
        <f t="shared" si="627"/>
        <v>2.3851417997007469E-6</v>
      </c>
      <c r="AW925" s="12">
        <f t="shared" si="628"/>
        <v>5.435234399616579E-6</v>
      </c>
      <c r="AX925" s="12">
        <f t="shared" si="629"/>
        <v>1.0886386902275861E-4</v>
      </c>
      <c r="AY925" s="12">
        <f t="shared" si="630"/>
        <v>6.1361467048351678E-5</v>
      </c>
      <c r="AZ925" s="12">
        <f t="shared" si="631"/>
        <v>1.7813581206734523E-4</v>
      </c>
      <c r="BE925" s="1">
        <f t="shared" si="651"/>
        <v>43749</v>
      </c>
      <c r="BF925" s="4">
        <f>lambda!$C$1*BF924</f>
        <v>5.1579767718336991E-6</v>
      </c>
      <c r="BG925" s="12">
        <f t="shared" si="652"/>
        <v>4.9189073806616477E-11</v>
      </c>
      <c r="BH925" s="12">
        <f t="shared" si="653"/>
        <v>4.8715896780578559E-11</v>
      </c>
      <c r="BI925" s="12">
        <f t="shared" si="654"/>
        <v>4.903061125540525E-11</v>
      </c>
      <c r="BJ925" s="12">
        <f t="shared" si="655"/>
        <v>1.0120116496773473E-18</v>
      </c>
      <c r="BK925" s="12">
        <f t="shared" si="656"/>
        <v>1.2302506000386078E-11</v>
      </c>
      <c r="BL925" s="12">
        <f t="shared" si="657"/>
        <v>2.8034812782693797E-11</v>
      </c>
      <c r="BM925" s="12">
        <f t="shared" si="658"/>
        <v>5.6151730771133512E-10</v>
      </c>
      <c r="BN925" s="12">
        <f t="shared" si="659"/>
        <v>3.1650102172103688E-10</v>
      </c>
      <c r="BO925" s="12">
        <f t="shared" si="660"/>
        <v>9.1882038087509988E-10</v>
      </c>
    </row>
    <row r="926" spans="1:67" x14ac:dyDescent="0.25">
      <c r="A926" s="1">
        <v>43748</v>
      </c>
      <c r="B926" s="33">
        <v>6.32</v>
      </c>
      <c r="C926" s="33">
        <v>6.32</v>
      </c>
      <c r="D926" s="33">
        <v>6.33</v>
      </c>
      <c r="E926" s="33">
        <v>6.33</v>
      </c>
      <c r="F926" s="33">
        <v>6.35</v>
      </c>
      <c r="G926" s="33">
        <v>6.39</v>
      </c>
      <c r="H926" s="33">
        <v>6.5</v>
      </c>
      <c r="I926" s="33">
        <v>6.64</v>
      </c>
      <c r="J926" s="33">
        <v>6.85</v>
      </c>
      <c r="K926" s="33">
        <v>7.19</v>
      </c>
      <c r="L926" s="33">
        <v>7.46</v>
      </c>
      <c r="M926" s="33">
        <v>7.82</v>
      </c>
      <c r="O926" s="1">
        <f t="shared" si="632"/>
        <v>43748</v>
      </c>
      <c r="P926" s="6">
        <f t="shared" si="633"/>
        <v>6.1755089361285265</v>
      </c>
      <c r="Q926" s="6">
        <f t="shared" si="634"/>
        <v>6.2041609348400861</v>
      </c>
      <c r="R926" s="6">
        <f t="shared" si="635"/>
        <v>6.1850593778035368</v>
      </c>
      <c r="S926" s="6">
        <f t="shared" si="636"/>
        <v>6.3700037618733996</v>
      </c>
      <c r="T926" s="6">
        <f t="shared" si="637"/>
        <v>6.4700451396501268</v>
      </c>
      <c r="U926" s="6">
        <f t="shared" si="638"/>
        <v>6.8873386258521236</v>
      </c>
      <c r="V926" s="6">
        <f t="shared" si="639"/>
        <v>7.2351625148520888</v>
      </c>
      <c r="W926" s="6">
        <f t="shared" si="640"/>
        <v>7.8937921780955742</v>
      </c>
      <c r="X926" s="6">
        <f t="shared" si="641"/>
        <v>9.2145226456116092</v>
      </c>
      <c r="AC926" s="1">
        <f t="shared" si="642"/>
        <v>43748</v>
      </c>
      <c r="AD926" s="9">
        <f t="shared" si="643"/>
        <v>-1.2293098245091364E-2</v>
      </c>
      <c r="AE926" s="9">
        <f t="shared" si="644"/>
        <v>-7.6642106948310983E-3</v>
      </c>
      <c r="AF926" s="9">
        <f t="shared" si="645"/>
        <v>-1.6836417394028545E-2</v>
      </c>
      <c r="AG926" s="9">
        <f t="shared" si="646"/>
        <v>-2.7872019752953798E-2</v>
      </c>
      <c r="AH926" s="9">
        <f t="shared" si="647"/>
        <v>-2.4432344348989065E-2</v>
      </c>
      <c r="AI926" s="9">
        <f t="shared" si="648"/>
        <v>-1.7657232096007849E-2</v>
      </c>
      <c r="AJ926" s="9">
        <f t="shared" si="649"/>
        <v>-8.8044423274955368E-3</v>
      </c>
      <c r="AK926" s="9">
        <f t="shared" si="621"/>
        <v>-1.5944638668159556E-2</v>
      </c>
      <c r="AL926" s="9">
        <f t="shared" si="622"/>
        <v>-7.2729315822021448E-3</v>
      </c>
      <c r="AQ926" s="1">
        <f t="shared" si="650"/>
        <v>43748</v>
      </c>
      <c r="AR926" s="12">
        <f t="shared" si="623"/>
        <v>1.5112026446346838E-4</v>
      </c>
      <c r="AS926" s="12">
        <f t="shared" si="624"/>
        <v>5.8740125574763387E-5</v>
      </c>
      <c r="AT926" s="12">
        <f t="shared" si="625"/>
        <v>2.8346495066594693E-4</v>
      </c>
      <c r="AU926" s="12">
        <f t="shared" si="626"/>
        <v>7.7684948510904671E-4</v>
      </c>
      <c r="AV926" s="12">
        <f t="shared" si="627"/>
        <v>5.9693945038757793E-4</v>
      </c>
      <c r="AW926" s="12">
        <f t="shared" si="628"/>
        <v>3.1177784529228973E-4</v>
      </c>
      <c r="AX926" s="12">
        <f t="shared" si="629"/>
        <v>7.7518204698195025E-5</v>
      </c>
      <c r="AY926" s="12">
        <f t="shared" si="630"/>
        <v>2.5423150225816892E-4</v>
      </c>
      <c r="AZ926" s="12">
        <f t="shared" si="631"/>
        <v>5.2895533799393394E-5</v>
      </c>
      <c r="BE926" s="1">
        <f t="shared" si="651"/>
        <v>43748</v>
      </c>
      <c r="BF926" s="4">
        <f>lambda!$C$1*BF925</f>
        <v>5.1170404482477178E-6</v>
      </c>
      <c r="BG926" s="12">
        <f t="shared" si="652"/>
        <v>7.7328850580945991E-10</v>
      </c>
      <c r="BH926" s="12">
        <f t="shared" si="653"/>
        <v>3.0057559850121449E-10</v>
      </c>
      <c r="BI926" s="12">
        <f t="shared" si="654"/>
        <v>1.4505016182181943E-9</v>
      </c>
      <c r="BJ926" s="12">
        <f t="shared" si="655"/>
        <v>3.975170237503405E-9</v>
      </c>
      <c r="BK926" s="12">
        <f t="shared" si="656"/>
        <v>3.0545633127879981E-9</v>
      </c>
      <c r="BL926" s="12">
        <f t="shared" si="657"/>
        <v>1.5953798452281659E-9</v>
      </c>
      <c r="BM926" s="12">
        <f t="shared" si="658"/>
        <v>3.9666378891621021E-10</v>
      </c>
      <c r="BN926" s="12">
        <f t="shared" si="659"/>
        <v>1.3009128802738313E-9</v>
      </c>
      <c r="BO926" s="12">
        <f t="shared" si="660"/>
        <v>2.7066858598315028E-10</v>
      </c>
    </row>
    <row r="927" spans="1:67" x14ac:dyDescent="0.25">
      <c r="A927" s="1">
        <v>43747</v>
      </c>
      <c r="B927" s="33">
        <v>6.4</v>
      </c>
      <c r="C927" s="33">
        <v>6.4</v>
      </c>
      <c r="D927" s="33">
        <v>6.4</v>
      </c>
      <c r="E927" s="33">
        <v>6.41</v>
      </c>
      <c r="F927" s="33">
        <v>6.48</v>
      </c>
      <c r="G927" s="33">
        <v>6.53</v>
      </c>
      <c r="H927" s="33">
        <v>6.63</v>
      </c>
      <c r="I927" s="33">
        <v>6.75</v>
      </c>
      <c r="J927" s="33">
        <v>6.96</v>
      </c>
      <c r="K927" s="33">
        <v>7.28</v>
      </c>
      <c r="L927" s="33">
        <v>7.54</v>
      </c>
      <c r="M927" s="33">
        <v>7.89</v>
      </c>
      <c r="O927" s="1">
        <f t="shared" si="632"/>
        <v>43747</v>
      </c>
      <c r="P927" s="6">
        <f t="shared" si="633"/>
        <v>6.2518936144342341</v>
      </c>
      <c r="Q927" s="6">
        <f t="shared" si="634"/>
        <v>6.2518936144343229</v>
      </c>
      <c r="R927" s="6">
        <f t="shared" si="635"/>
        <v>6.2900751833829815</v>
      </c>
      <c r="S927" s="6">
        <f t="shared" si="636"/>
        <v>6.5500460483037148</v>
      </c>
      <c r="T927" s="6">
        <f t="shared" si="637"/>
        <v>6.6300704467874505</v>
      </c>
      <c r="U927" s="6">
        <f t="shared" si="638"/>
        <v>7.0100299695717077</v>
      </c>
      <c r="V927" s="6">
        <f t="shared" si="639"/>
        <v>7.299145339168545</v>
      </c>
      <c r="W927" s="6">
        <f t="shared" si="640"/>
        <v>8.0206646218300577</v>
      </c>
      <c r="X927" s="6">
        <f t="shared" si="641"/>
        <v>9.2817835338116925</v>
      </c>
      <c r="AC927" s="1">
        <f t="shared" si="642"/>
        <v>43747</v>
      </c>
      <c r="AD927" s="9">
        <f t="shared" si="643"/>
        <v>-1.2137006615812674E-2</v>
      </c>
      <c r="AE927" s="9">
        <f t="shared" si="644"/>
        <v>-1.6649351633673499E-2</v>
      </c>
      <c r="AF927" s="9">
        <f t="shared" si="645"/>
        <v>-1.3557295679363011E-2</v>
      </c>
      <c r="AG927" s="9">
        <f t="shared" si="646"/>
        <v>1.5343401370564841E-3</v>
      </c>
      <c r="AH927" s="9">
        <f t="shared" si="647"/>
        <v>-1.503321155108523E-3</v>
      </c>
      <c r="AI927" s="9">
        <f t="shared" si="648"/>
        <v>-4.5599673987880562E-3</v>
      </c>
      <c r="AJ927" s="9">
        <f t="shared" si="649"/>
        <v>-4.3907929324837379E-3</v>
      </c>
      <c r="AK927" s="9">
        <f t="shared" si="621"/>
        <v>-4.310375574391981E-3</v>
      </c>
      <c r="AL927" s="9">
        <f t="shared" si="622"/>
        <v>-8.7673112378987249E-3</v>
      </c>
      <c r="AQ927" s="1">
        <f t="shared" si="650"/>
        <v>43747</v>
      </c>
      <c r="AR927" s="12">
        <f t="shared" si="623"/>
        <v>1.4730692959228061E-4</v>
      </c>
      <c r="AS927" s="12">
        <f t="shared" si="624"/>
        <v>2.7720090982170638E-4</v>
      </c>
      <c r="AT927" s="12">
        <f t="shared" si="625"/>
        <v>1.8380026613767496E-4</v>
      </c>
      <c r="AU927" s="12">
        <f t="shared" si="626"/>
        <v>2.3541996561825105E-6</v>
      </c>
      <c r="AV927" s="12">
        <f t="shared" si="627"/>
        <v>2.2599744953968238E-6</v>
      </c>
      <c r="AW927" s="12">
        <f t="shared" si="628"/>
        <v>2.0793302678009913E-5</v>
      </c>
      <c r="AX927" s="12">
        <f t="shared" si="629"/>
        <v>1.9279062575949142E-5</v>
      </c>
      <c r="AY927" s="12">
        <f t="shared" si="630"/>
        <v>1.8579337592315E-5</v>
      </c>
      <c r="AZ927" s="12">
        <f t="shared" si="631"/>
        <v>7.6865746342185269E-5</v>
      </c>
      <c r="BE927" s="1">
        <f t="shared" si="651"/>
        <v>43747</v>
      </c>
      <c r="BF927" s="4">
        <f>lambda!$C$1*BF926</f>
        <v>5.076429016118768E-6</v>
      </c>
      <c r="BG927" s="12">
        <f t="shared" si="652"/>
        <v>7.4779317165761765E-10</v>
      </c>
      <c r="BH927" s="12">
        <f t="shared" si="653"/>
        <v>1.4071907419134323E-9</v>
      </c>
      <c r="BI927" s="12">
        <f t="shared" si="654"/>
        <v>9.33049004191645E-10</v>
      </c>
      <c r="BJ927" s="12">
        <f t="shared" si="655"/>
        <v>1.1950927444381723E-11</v>
      </c>
      <c r="BK927" s="12">
        <f t="shared" si="656"/>
        <v>1.1472600104120807E-11</v>
      </c>
      <c r="BL927" s="12">
        <f t="shared" si="657"/>
        <v>1.055557250555896E-10</v>
      </c>
      <c r="BM927" s="12">
        <f t="shared" si="658"/>
        <v>9.7868792664117666E-11</v>
      </c>
      <c r="BN927" s="12">
        <f t="shared" si="659"/>
        <v>9.4316688453894079E-11</v>
      </c>
      <c r="BO927" s="12">
        <f t="shared" si="660"/>
        <v>3.9020350507709438E-10</v>
      </c>
    </row>
    <row r="928" spans="1:67" x14ac:dyDescent="0.25">
      <c r="A928" s="1">
        <v>43746</v>
      </c>
      <c r="B928" s="33">
        <v>6.48</v>
      </c>
      <c r="C928" s="33">
        <v>6.48</v>
      </c>
      <c r="D928" s="33">
        <v>6.49</v>
      </c>
      <c r="E928" s="33">
        <v>6.5</v>
      </c>
      <c r="F928" s="33">
        <v>6.52</v>
      </c>
      <c r="G928" s="33">
        <v>6.56</v>
      </c>
      <c r="H928" s="33">
        <v>6.66</v>
      </c>
      <c r="I928" s="33">
        <v>6.78</v>
      </c>
      <c r="J928" s="33">
        <v>6.99</v>
      </c>
      <c r="K928" s="33">
        <v>7.32</v>
      </c>
      <c r="L928" s="33">
        <v>7.57</v>
      </c>
      <c r="M928" s="33">
        <v>7.91</v>
      </c>
      <c r="O928" s="1">
        <f t="shared" si="632"/>
        <v>43746</v>
      </c>
      <c r="P928" s="6">
        <f t="shared" si="633"/>
        <v>6.328235230810364</v>
      </c>
      <c r="Q928" s="6">
        <f t="shared" si="634"/>
        <v>6.3568549339524161</v>
      </c>
      <c r="R928" s="6">
        <f t="shared" si="635"/>
        <v>6.3759322724183498</v>
      </c>
      <c r="S928" s="6">
        <f t="shared" si="636"/>
        <v>6.5400037558685398</v>
      </c>
      <c r="T928" s="6">
        <f t="shared" si="637"/>
        <v>6.640045067600675</v>
      </c>
      <c r="U928" s="6">
        <f t="shared" si="638"/>
        <v>7.0420684694394335</v>
      </c>
      <c r="V928" s="6">
        <f t="shared" si="639"/>
        <v>7.3312648383691776</v>
      </c>
      <c r="W928" s="6">
        <f t="shared" si="640"/>
        <v>8.0553113151940874</v>
      </c>
      <c r="X928" s="6">
        <f t="shared" si="641"/>
        <v>9.3635175893019387</v>
      </c>
      <c r="AC928" s="1">
        <f t="shared" si="642"/>
        <v>43746</v>
      </c>
      <c r="AD928" s="9">
        <f t="shared" si="643"/>
        <v>4.5331896945707663E-3</v>
      </c>
      <c r="AE928" s="9">
        <f t="shared" si="644"/>
        <v>6.0206414364903657E-3</v>
      </c>
      <c r="AF928" s="9">
        <f t="shared" si="645"/>
        <v>6.001724790353667E-3</v>
      </c>
      <c r="AG928" s="9">
        <f t="shared" si="646"/>
        <v>-3.056442914171449E-3</v>
      </c>
      <c r="AH928" s="9">
        <f t="shared" si="647"/>
        <v>-3.0113083577406005E-3</v>
      </c>
      <c r="AI928" s="9">
        <f t="shared" si="648"/>
        <v>3.8037127808549084E-3</v>
      </c>
      <c r="AJ928" s="9">
        <f t="shared" si="649"/>
        <v>1.4615931739252247E-3</v>
      </c>
      <c r="AK928" s="9">
        <f t="shared" si="621"/>
        <v>6.2529355760933356E-3</v>
      </c>
      <c r="AL928" s="9">
        <f t="shared" si="622"/>
        <v>2.9071756449491355E-3</v>
      </c>
      <c r="AQ928" s="1">
        <f t="shared" si="650"/>
        <v>43746</v>
      </c>
      <c r="AR928" s="12">
        <f t="shared" si="623"/>
        <v>2.0549808806962596E-5</v>
      </c>
      <c r="AS928" s="12">
        <f t="shared" si="624"/>
        <v>3.6248123306784775E-5</v>
      </c>
      <c r="AT928" s="12">
        <f t="shared" si="625"/>
        <v>3.6020700459145768E-5</v>
      </c>
      <c r="AU928" s="12">
        <f t="shared" si="626"/>
        <v>9.3418432875888599E-6</v>
      </c>
      <c r="AV928" s="12">
        <f t="shared" si="627"/>
        <v>9.0679780253983914E-6</v>
      </c>
      <c r="AW928" s="12">
        <f t="shared" si="628"/>
        <v>1.4468230919238981E-5</v>
      </c>
      <c r="AX928" s="12">
        <f t="shared" si="629"/>
        <v>2.1362546060648121E-6</v>
      </c>
      <c r="AY928" s="12">
        <f t="shared" si="630"/>
        <v>3.9099203318773696E-5</v>
      </c>
      <c r="AZ928" s="12">
        <f t="shared" si="631"/>
        <v>8.4516702305854214E-6</v>
      </c>
      <c r="BE928" s="1">
        <f t="shared" si="651"/>
        <v>43746</v>
      </c>
      <c r="BF928" s="4">
        <f>lambda!$C$1*BF927</f>
        <v>5.0361398969432227E-6</v>
      </c>
      <c r="BG928" s="12">
        <f t="shared" si="652"/>
        <v>1.0349171200729954E-10</v>
      </c>
      <c r="BH928" s="12">
        <f t="shared" si="653"/>
        <v>1.8255061997461631E-10</v>
      </c>
      <c r="BI928" s="12">
        <f t="shared" si="654"/>
        <v>1.8140528669814507E-10</v>
      </c>
      <c r="BJ928" s="12">
        <f t="shared" si="655"/>
        <v>4.7046829691617497E-11</v>
      </c>
      <c r="BK928" s="12">
        <f t="shared" si="656"/>
        <v>4.5667605918313262E-11</v>
      </c>
      <c r="BL928" s="12">
        <f t="shared" si="657"/>
        <v>7.2864034970566953E-11</v>
      </c>
      <c r="BM928" s="12">
        <f t="shared" si="658"/>
        <v>1.0758477051631727E-11</v>
      </c>
      <c r="BN928" s="12">
        <f t="shared" si="659"/>
        <v>1.9690905777237107E-10</v>
      </c>
      <c r="BO928" s="12">
        <f t="shared" si="660"/>
        <v>4.2563793644058566E-11</v>
      </c>
    </row>
    <row r="929" spans="1:67" x14ac:dyDescent="0.25">
      <c r="A929" s="1">
        <v>43745</v>
      </c>
      <c r="B929" s="33">
        <v>6.43</v>
      </c>
      <c r="C929" s="33">
        <v>6.44</v>
      </c>
      <c r="D929" s="33">
        <v>6.45</v>
      </c>
      <c r="E929" s="33">
        <v>6.46</v>
      </c>
      <c r="F929" s="33">
        <v>6.51</v>
      </c>
      <c r="G929" s="33">
        <v>6.56</v>
      </c>
      <c r="H929" s="33">
        <v>6.65</v>
      </c>
      <c r="I929" s="33">
        <v>6.77</v>
      </c>
      <c r="J929" s="33">
        <v>6.97</v>
      </c>
      <c r="K929" s="33">
        <v>7.3</v>
      </c>
      <c r="L929" s="33">
        <v>7.55</v>
      </c>
      <c r="M929" s="33">
        <v>7.87</v>
      </c>
      <c r="O929" s="1">
        <f t="shared" si="632"/>
        <v>43745</v>
      </c>
      <c r="P929" s="6">
        <f t="shared" si="633"/>
        <v>6.2996130639481507</v>
      </c>
      <c r="Q929" s="6">
        <f t="shared" si="634"/>
        <v>6.3186975708928728</v>
      </c>
      <c r="R929" s="6">
        <f t="shared" si="635"/>
        <v>6.3377802850233422</v>
      </c>
      <c r="S929" s="6">
        <f t="shared" si="636"/>
        <v>6.5600234829982895</v>
      </c>
      <c r="T929" s="6">
        <f t="shared" si="637"/>
        <v>6.660070426942033</v>
      </c>
      <c r="U929" s="6">
        <f t="shared" si="638"/>
        <v>7.0153333422053095</v>
      </c>
      <c r="V929" s="6">
        <f t="shared" si="639"/>
        <v>7.3205573386356022</v>
      </c>
      <c r="W929" s="6">
        <f t="shared" si="640"/>
        <v>8.0050991229011945</v>
      </c>
      <c r="X929" s="6">
        <f t="shared" si="641"/>
        <v>9.336335729380183</v>
      </c>
      <c r="AC929" s="1">
        <f t="shared" si="642"/>
        <v>43745</v>
      </c>
      <c r="AD929" s="9">
        <f t="shared" si="643"/>
        <v>1.5154748300392588E-3</v>
      </c>
      <c r="AE929" s="9">
        <f t="shared" si="644"/>
        <v>-1.5099964273771736E-3</v>
      </c>
      <c r="AF929" s="9">
        <f t="shared" si="645"/>
        <v>-4.5073594550091587E-3</v>
      </c>
      <c r="AG929" s="9">
        <f t="shared" si="646"/>
        <v>-9.1102682713621666E-3</v>
      </c>
      <c r="AH929" s="9">
        <f t="shared" si="647"/>
        <v>-8.973183018293281E-3</v>
      </c>
      <c r="AI929" s="9">
        <f t="shared" si="648"/>
        <v>-1.7379337239630546E-2</v>
      </c>
      <c r="AJ929" s="9">
        <f t="shared" si="649"/>
        <v>-1.5262737854860974E-2</v>
      </c>
      <c r="AK929" s="9">
        <f t="shared" si="621"/>
        <v>-1.6248056818719488E-2</v>
      </c>
      <c r="AL929" s="9">
        <f t="shared" si="622"/>
        <v>-1.3033024850854424E-2</v>
      </c>
      <c r="AQ929" s="1">
        <f t="shared" si="650"/>
        <v>43745</v>
      </c>
      <c r="AR929" s="12">
        <f t="shared" si="623"/>
        <v>2.2966639604825205E-6</v>
      </c>
      <c r="AS929" s="12">
        <f t="shared" si="624"/>
        <v>2.2800892106918277E-6</v>
      </c>
      <c r="AT929" s="12">
        <f t="shared" si="625"/>
        <v>2.031628925666046E-5</v>
      </c>
      <c r="AU929" s="12">
        <f t="shared" si="626"/>
        <v>8.2996987976188195E-5</v>
      </c>
      <c r="AV929" s="12">
        <f t="shared" si="627"/>
        <v>8.0518013479786911E-5</v>
      </c>
      <c r="AW929" s="12">
        <f t="shared" si="628"/>
        <v>3.0204136288880908E-4</v>
      </c>
      <c r="AX929" s="12">
        <f t="shared" si="629"/>
        <v>2.3295116682620616E-4</v>
      </c>
      <c r="AY929" s="12">
        <f t="shared" si="630"/>
        <v>2.6399935038433684E-4</v>
      </c>
      <c r="AZ929" s="12">
        <f t="shared" si="631"/>
        <v>1.6985973676298898E-4</v>
      </c>
      <c r="BE929" s="1">
        <f t="shared" si="651"/>
        <v>43745</v>
      </c>
      <c r="BF929" s="4">
        <f>lambda!$C$1*BF928</f>
        <v>4.9961705326817683E-6</v>
      </c>
      <c r="BG929" s="12">
        <f t="shared" si="652"/>
        <v>1.1474524802834974E-11</v>
      </c>
      <c r="BH929" s="12">
        <f t="shared" si="653"/>
        <v>1.1391714526344142E-11</v>
      </c>
      <c r="BI929" s="12">
        <f t="shared" si="654"/>
        <v>1.0150364571756618E-10</v>
      </c>
      <c r="BJ929" s="12">
        <f t="shared" si="655"/>
        <v>4.1466710562797448E-10</v>
      </c>
      <c r="BK929" s="12">
        <f t="shared" si="656"/>
        <v>4.0228172629778477E-10</v>
      </c>
      <c r="BL929" s="12">
        <f t="shared" si="657"/>
        <v>1.5090501569161085E-9</v>
      </c>
      <c r="BM929" s="12">
        <f t="shared" si="658"/>
        <v>1.1638637552509259E-9</v>
      </c>
      <c r="BN929" s="12">
        <f t="shared" si="659"/>
        <v>1.3189857750373529E-9</v>
      </c>
      <c r="BO929" s="12">
        <f t="shared" si="660"/>
        <v>8.4864821150432757E-10</v>
      </c>
    </row>
    <row r="930" spans="1:67" x14ac:dyDescent="0.25">
      <c r="A930" s="1">
        <v>43742</v>
      </c>
      <c r="B930" s="33">
        <v>6.4</v>
      </c>
      <c r="C930" s="33">
        <v>6.42</v>
      </c>
      <c r="D930" s="33">
        <v>6.44</v>
      </c>
      <c r="E930" s="33">
        <v>6.46</v>
      </c>
      <c r="F930" s="33">
        <v>6.54</v>
      </c>
      <c r="G930" s="33">
        <v>6.6</v>
      </c>
      <c r="H930" s="33">
        <v>6.72</v>
      </c>
      <c r="I930" s="33">
        <v>6.85</v>
      </c>
      <c r="J930" s="33">
        <v>7.06</v>
      </c>
      <c r="K930" s="33">
        <v>7.39</v>
      </c>
      <c r="L930" s="33">
        <v>7.63</v>
      </c>
      <c r="M930" s="33">
        <v>7.94</v>
      </c>
      <c r="O930" s="1">
        <f t="shared" si="632"/>
        <v>43742</v>
      </c>
      <c r="P930" s="6">
        <f t="shared" si="633"/>
        <v>6.2900733893049399</v>
      </c>
      <c r="Q930" s="6">
        <f t="shared" si="634"/>
        <v>6.3282459888748477</v>
      </c>
      <c r="R930" s="6">
        <f t="shared" si="635"/>
        <v>6.3664114158407337</v>
      </c>
      <c r="S930" s="6">
        <f t="shared" si="636"/>
        <v>6.6200601164756456</v>
      </c>
      <c r="T930" s="6">
        <f t="shared" si="637"/>
        <v>6.7201013894069073</v>
      </c>
      <c r="U930" s="6">
        <f t="shared" si="638"/>
        <v>7.1383208109628393</v>
      </c>
      <c r="V930" s="6">
        <f t="shared" si="639"/>
        <v>7.4331461070435534</v>
      </c>
      <c r="W930" s="6">
        <f t="shared" si="640"/>
        <v>8.1362288450434743</v>
      </c>
      <c r="X930" s="6">
        <f t="shared" si="641"/>
        <v>9.4588128147502104</v>
      </c>
      <c r="AC930" s="1">
        <f t="shared" si="642"/>
        <v>43742</v>
      </c>
      <c r="AD930" s="9">
        <f t="shared" si="643"/>
        <v>-6.0488061300234324E-3</v>
      </c>
      <c r="AE930" s="9">
        <f t="shared" si="644"/>
        <v>-7.5080594809248547E-3</v>
      </c>
      <c r="AF930" s="9">
        <f t="shared" si="645"/>
        <v>-7.4611225481243607E-3</v>
      </c>
      <c r="AG930" s="9">
        <f t="shared" si="646"/>
        <v>-1.0520790722239687E-2</v>
      </c>
      <c r="AH930" s="9">
        <f t="shared" si="647"/>
        <v>-1.3309131698086441E-2</v>
      </c>
      <c r="AI930" s="9">
        <f t="shared" si="648"/>
        <v>-1.4139222547894398E-2</v>
      </c>
      <c r="AJ930" s="9">
        <f t="shared" si="649"/>
        <v>-1.1473056420132292E-2</v>
      </c>
      <c r="AK930" s="9">
        <f t="shared" si="621"/>
        <v>-1.6022770288098901E-2</v>
      </c>
      <c r="AL930" s="9">
        <f t="shared" si="622"/>
        <v>-8.5928349497567964E-3</v>
      </c>
      <c r="AQ930" s="1">
        <f t="shared" si="650"/>
        <v>43742</v>
      </c>
      <c r="AR930" s="12">
        <f t="shared" si="623"/>
        <v>3.6588055598609053E-5</v>
      </c>
      <c r="AS930" s="12">
        <f t="shared" si="624"/>
        <v>5.6370957169105597E-5</v>
      </c>
      <c r="AT930" s="12">
        <f t="shared" si="625"/>
        <v>5.566834967812975E-5</v>
      </c>
      <c r="AU930" s="12">
        <f t="shared" si="626"/>
        <v>1.1068703742116467E-4</v>
      </c>
      <c r="AV930" s="12">
        <f t="shared" si="627"/>
        <v>1.7713298655700927E-4</v>
      </c>
      <c r="AW930" s="12">
        <f t="shared" si="628"/>
        <v>1.9991761425888535E-4</v>
      </c>
      <c r="AX930" s="12">
        <f t="shared" si="629"/>
        <v>1.3163102361953881E-4</v>
      </c>
      <c r="AY930" s="12">
        <f t="shared" si="630"/>
        <v>2.5672916770518495E-4</v>
      </c>
      <c r="AZ930" s="12">
        <f t="shared" si="631"/>
        <v>7.3836812473761882E-5</v>
      </c>
      <c r="BE930" s="1">
        <f t="shared" si="651"/>
        <v>43742</v>
      </c>
      <c r="BF930" s="4">
        <f>lambda!$C$1*BF929</f>
        <v>4.9565183855969922E-6</v>
      </c>
      <c r="BG930" s="12">
        <f t="shared" si="652"/>
        <v>1.8134937026775072E-10</v>
      </c>
      <c r="BH930" s="12">
        <f t="shared" si="653"/>
        <v>2.7940368562237246E-10</v>
      </c>
      <c r="BI930" s="12">
        <f t="shared" si="654"/>
        <v>2.7592119867549249E-10</v>
      </c>
      <c r="BJ930" s="12">
        <f t="shared" si="655"/>
        <v>5.4862233602526501E-10</v>
      </c>
      <c r="BK930" s="12">
        <f t="shared" si="656"/>
        <v>8.7796290456552137E-10</v>
      </c>
      <c r="BL930" s="12">
        <f t="shared" si="657"/>
        <v>9.908953306788527E-10</v>
      </c>
      <c r="BM930" s="12">
        <f t="shared" si="658"/>
        <v>6.5243158868519604E-10</v>
      </c>
      <c r="BN930" s="12">
        <f t="shared" si="659"/>
        <v>1.2724828398497627E-9</v>
      </c>
      <c r="BO930" s="12">
        <f t="shared" si="660"/>
        <v>3.659735185600781E-10</v>
      </c>
    </row>
    <row r="931" spans="1:67" x14ac:dyDescent="0.25">
      <c r="A931" s="1">
        <v>43741</v>
      </c>
      <c r="B931" s="33">
        <v>6.46</v>
      </c>
      <c r="C931" s="33">
        <v>6.47</v>
      </c>
      <c r="D931" s="33">
        <v>6.49</v>
      </c>
      <c r="E931" s="33">
        <v>6.51</v>
      </c>
      <c r="F931" s="33">
        <v>6.6</v>
      </c>
      <c r="G931" s="33">
        <v>6.67</v>
      </c>
      <c r="H931" s="33">
        <v>6.8</v>
      </c>
      <c r="I931" s="33">
        <v>6.93</v>
      </c>
      <c r="J931" s="33">
        <v>7.15</v>
      </c>
      <c r="K931" s="33">
        <v>7.47</v>
      </c>
      <c r="L931" s="33">
        <v>7.71</v>
      </c>
      <c r="M931" s="33">
        <v>8</v>
      </c>
      <c r="O931" s="1">
        <f t="shared" si="632"/>
        <v>43741</v>
      </c>
      <c r="P931" s="6">
        <f t="shared" si="633"/>
        <v>6.3282361269227927</v>
      </c>
      <c r="Q931" s="6">
        <f t="shared" si="634"/>
        <v>6.3759376480409635</v>
      </c>
      <c r="R931" s="6">
        <f t="shared" si="635"/>
        <v>6.414089636950937</v>
      </c>
      <c r="S931" s="6">
        <f t="shared" si="636"/>
        <v>6.6900760491972688</v>
      </c>
      <c r="T931" s="6">
        <f t="shared" si="637"/>
        <v>6.810137928870863</v>
      </c>
      <c r="U931" s="6">
        <f t="shared" si="638"/>
        <v>7.2399680304392593</v>
      </c>
      <c r="V931" s="6">
        <f t="shared" si="639"/>
        <v>7.5189181043382796</v>
      </c>
      <c r="W931" s="6">
        <f t="shared" si="640"/>
        <v>8.2676437749645171</v>
      </c>
      <c r="X931" s="6">
        <f t="shared" si="641"/>
        <v>9.5404410387526806</v>
      </c>
      <c r="AC931" s="1">
        <f t="shared" si="642"/>
        <v>43741</v>
      </c>
      <c r="AD931" s="9">
        <f t="shared" si="643"/>
        <v>-1.5067671385259548E-3</v>
      </c>
      <c r="AE931" s="9">
        <f t="shared" si="644"/>
        <v>4.4990212180417433E-3</v>
      </c>
      <c r="AF931" s="9">
        <f t="shared" si="645"/>
        <v>-4.4530188550653757E-3</v>
      </c>
      <c r="AG931" s="9">
        <f t="shared" si="646"/>
        <v>0</v>
      </c>
      <c r="AH931" s="9">
        <f t="shared" si="647"/>
        <v>0</v>
      </c>
      <c r="AI931" s="9">
        <f t="shared" si="648"/>
        <v>0</v>
      </c>
      <c r="AJ931" s="9">
        <f t="shared" si="649"/>
        <v>-9.9714986983445424E-3</v>
      </c>
      <c r="AK931" s="9">
        <f t="shared" si="621"/>
        <v>1.8929710420135535E-3</v>
      </c>
      <c r="AL931" s="9">
        <f t="shared" si="622"/>
        <v>-5.7417974128245305E-3</v>
      </c>
      <c r="AQ931" s="1">
        <f t="shared" si="650"/>
        <v>43741</v>
      </c>
      <c r="AR931" s="12">
        <f t="shared" si="623"/>
        <v>2.270347209741694E-6</v>
      </c>
      <c r="AS931" s="12">
        <f t="shared" si="624"/>
        <v>2.0241191920389813E-5</v>
      </c>
      <c r="AT931" s="12">
        <f t="shared" si="625"/>
        <v>1.9829376923567749E-5</v>
      </c>
      <c r="AU931" s="12">
        <f t="shared" si="626"/>
        <v>0</v>
      </c>
      <c r="AV931" s="12">
        <f t="shared" si="627"/>
        <v>0</v>
      </c>
      <c r="AW931" s="12">
        <f t="shared" si="628"/>
        <v>0</v>
      </c>
      <c r="AX931" s="12">
        <f t="shared" si="629"/>
        <v>9.9430786291086903E-5</v>
      </c>
      <c r="AY931" s="12">
        <f t="shared" si="630"/>
        <v>3.5833393659018784E-6</v>
      </c>
      <c r="AZ931" s="12">
        <f t="shared" si="631"/>
        <v>3.2968237529918471E-5</v>
      </c>
      <c r="BE931" s="1">
        <f t="shared" si="651"/>
        <v>43741</v>
      </c>
      <c r="BF931" s="4">
        <f>lambda!$C$1*BF930</f>
        <v>4.917180938092254E-6</v>
      </c>
      <c r="BG931" s="12">
        <f t="shared" si="652"/>
        <v>1.1163708022592794E-11</v>
      </c>
      <c r="BH931" s="12">
        <f t="shared" si="653"/>
        <v>9.9529603075207728E-11</v>
      </c>
      <c r="BI931" s="12">
        <f t="shared" si="654"/>
        <v>9.750463422281375E-11</v>
      </c>
      <c r="BJ931" s="12">
        <f t="shared" si="655"/>
        <v>0</v>
      </c>
      <c r="BK931" s="12">
        <f t="shared" si="656"/>
        <v>0</v>
      </c>
      <c r="BL931" s="12">
        <f t="shared" si="657"/>
        <v>0</v>
      </c>
      <c r="BM931" s="12">
        <f t="shared" si="658"/>
        <v>4.8891916701005717E-10</v>
      </c>
      <c r="BN931" s="12">
        <f t="shared" si="659"/>
        <v>1.76199280247283E-11</v>
      </c>
      <c r="BO931" s="12">
        <f t="shared" si="660"/>
        <v>1.6211078914461276E-10</v>
      </c>
    </row>
    <row r="932" spans="1:67" x14ac:dyDescent="0.25">
      <c r="A932" s="1">
        <v>43740</v>
      </c>
      <c r="B932" s="33">
        <v>6.45</v>
      </c>
      <c r="C932" s="33">
        <v>6.47</v>
      </c>
      <c r="D932" s="33">
        <v>6.48</v>
      </c>
      <c r="E932" s="33">
        <v>6.51</v>
      </c>
      <c r="F932" s="33">
        <v>6.6</v>
      </c>
      <c r="G932" s="33">
        <v>6.67</v>
      </c>
      <c r="H932" s="33">
        <v>6.8</v>
      </c>
      <c r="I932" s="33">
        <v>6.95</v>
      </c>
      <c r="J932" s="33">
        <v>7.16</v>
      </c>
      <c r="K932" s="33">
        <v>7.49</v>
      </c>
      <c r="L932" s="33">
        <v>7.73</v>
      </c>
      <c r="M932" s="33">
        <v>8.02</v>
      </c>
      <c r="O932" s="1">
        <f t="shared" si="632"/>
        <v>43740</v>
      </c>
      <c r="P932" s="6">
        <f t="shared" si="633"/>
        <v>6.3377784924196767</v>
      </c>
      <c r="Q932" s="6">
        <f t="shared" si="634"/>
        <v>6.3473166009036852</v>
      </c>
      <c r="R932" s="6">
        <f t="shared" si="635"/>
        <v>6.4427153872427034</v>
      </c>
      <c r="S932" s="6">
        <f t="shared" si="636"/>
        <v>6.6900760491972688</v>
      </c>
      <c r="T932" s="6">
        <f t="shared" si="637"/>
        <v>6.810137928870863</v>
      </c>
      <c r="U932" s="6">
        <f t="shared" si="638"/>
        <v>7.2399680304392593</v>
      </c>
      <c r="V932" s="6">
        <f t="shared" si="639"/>
        <v>7.5942680379703198</v>
      </c>
      <c r="W932" s="6">
        <f t="shared" si="640"/>
        <v>8.2520081682571593</v>
      </c>
      <c r="X932" s="6">
        <f t="shared" si="641"/>
        <v>9.5953778856179603</v>
      </c>
      <c r="AC932" s="1">
        <f t="shared" si="642"/>
        <v>43740</v>
      </c>
      <c r="AD932" s="9">
        <f t="shared" si="643"/>
        <v>-3.0051543712709874E-3</v>
      </c>
      <c r="AE932" s="9">
        <f t="shared" si="644"/>
        <v>-3.0004345088204781E-3</v>
      </c>
      <c r="AF932" s="9">
        <f t="shared" si="645"/>
        <v>5.9431042636052126E-3</v>
      </c>
      <c r="AG932" s="9">
        <f t="shared" si="646"/>
        <v>2.9984857478524436E-3</v>
      </c>
      <c r="AH932" s="9">
        <f t="shared" si="647"/>
        <v>-4.4016962932147997E-3</v>
      </c>
      <c r="AI932" s="9">
        <f t="shared" si="648"/>
        <v>-1.4768160352923833E-3</v>
      </c>
      <c r="AJ932" s="9">
        <f t="shared" si="649"/>
        <v>8.5459802561161976E-3</v>
      </c>
      <c r="AK932" s="9">
        <f t="shared" si="621"/>
        <v>-3.2941608699264165E-3</v>
      </c>
      <c r="AL932" s="9">
        <f t="shared" si="622"/>
        <v>4.3106017529914876E-3</v>
      </c>
      <c r="AQ932" s="1">
        <f t="shared" si="650"/>
        <v>43740</v>
      </c>
      <c r="AR932" s="12">
        <f t="shared" si="623"/>
        <v>9.0309527951691241E-6</v>
      </c>
      <c r="AS932" s="12">
        <f t="shared" si="624"/>
        <v>9.0026072417207839E-6</v>
      </c>
      <c r="AT932" s="12">
        <f t="shared" si="625"/>
        <v>3.5320488288082453E-5</v>
      </c>
      <c r="AU932" s="12">
        <f t="shared" si="626"/>
        <v>8.9909167800742281E-6</v>
      </c>
      <c r="AV932" s="12">
        <f t="shared" si="627"/>
        <v>1.9374930257700909E-5</v>
      </c>
      <c r="AW932" s="12">
        <f t="shared" si="628"/>
        <v>2.1809856020967138E-6</v>
      </c>
      <c r="AX932" s="12">
        <f t="shared" si="629"/>
        <v>7.3033778537927869E-5</v>
      </c>
      <c r="AY932" s="12">
        <f t="shared" si="630"/>
        <v>1.0851495836954365E-5</v>
      </c>
      <c r="AZ932" s="12">
        <f t="shared" si="631"/>
        <v>1.8581287472893286E-5</v>
      </c>
      <c r="BE932" s="1">
        <f t="shared" si="651"/>
        <v>43740</v>
      </c>
      <c r="BF932" s="4">
        <f>lambda!$C$1*BF931</f>
        <v>4.8781556925518394E-6</v>
      </c>
      <c r="BG932" s="12">
        <f t="shared" si="652"/>
        <v>4.405439378692121E-11</v>
      </c>
      <c r="BH932" s="12">
        <f t="shared" si="653"/>
        <v>4.3916119764008652E-11</v>
      </c>
      <c r="BI932" s="12">
        <f t="shared" si="654"/>
        <v>1.7229884100622E-10</v>
      </c>
      <c r="BJ932" s="12">
        <f t="shared" si="655"/>
        <v>4.3859091871978947E-11</v>
      </c>
      <c r="BK932" s="12">
        <f t="shared" si="656"/>
        <v>9.4513926329398568E-11</v>
      </c>
      <c r="BL932" s="12">
        <f t="shared" si="657"/>
        <v>1.0639187330241685E-11</v>
      </c>
      <c r="BM932" s="12">
        <f t="shared" si="658"/>
        <v>3.5627014252336316E-10</v>
      </c>
      <c r="BN932" s="12">
        <f t="shared" si="659"/>
        <v>5.2935286189741525E-11</v>
      </c>
      <c r="BO932" s="12">
        <f t="shared" si="660"/>
        <v>9.0642413260836569E-11</v>
      </c>
    </row>
    <row r="933" spans="1:67" x14ac:dyDescent="0.25">
      <c r="A933" s="1">
        <v>43739</v>
      </c>
      <c r="B933" s="33">
        <v>6.53</v>
      </c>
      <c r="C933" s="33">
        <v>6.52</v>
      </c>
      <c r="D933" s="33">
        <v>6.52</v>
      </c>
      <c r="E933" s="33">
        <v>6.53</v>
      </c>
      <c r="F933" s="33">
        <v>6.6</v>
      </c>
      <c r="G933" s="33">
        <v>6.68</v>
      </c>
      <c r="H933" s="33">
        <v>6.81</v>
      </c>
      <c r="I933" s="33">
        <v>6.94</v>
      </c>
      <c r="J933" s="33">
        <v>7.16</v>
      </c>
      <c r="K933" s="33">
        <v>7.48</v>
      </c>
      <c r="L933" s="33">
        <v>7.72</v>
      </c>
      <c r="M933" s="33">
        <v>8.02</v>
      </c>
      <c r="O933" s="1">
        <f t="shared" si="632"/>
        <v>43739</v>
      </c>
      <c r="P933" s="6">
        <f t="shared" si="633"/>
        <v>6.3568531419383234</v>
      </c>
      <c r="Q933" s="6">
        <f t="shared" si="634"/>
        <v>6.3663899084674291</v>
      </c>
      <c r="R933" s="6">
        <f t="shared" si="635"/>
        <v>6.404539212814786</v>
      </c>
      <c r="S933" s="6">
        <f t="shared" si="636"/>
        <v>6.6700459964329495</v>
      </c>
      <c r="T933" s="6">
        <f t="shared" si="637"/>
        <v>6.8401801576266408</v>
      </c>
      <c r="U933" s="6">
        <f t="shared" si="638"/>
        <v>7.2506680303426219</v>
      </c>
      <c r="V933" s="6">
        <f t="shared" si="639"/>
        <v>7.5296441040004218</v>
      </c>
      <c r="W933" s="6">
        <f t="shared" si="640"/>
        <v>8.2792364331835042</v>
      </c>
      <c r="X933" s="6">
        <f t="shared" si="641"/>
        <v>9.554105052166225</v>
      </c>
      <c r="AC933" s="1">
        <f t="shared" si="642"/>
        <v>43739</v>
      </c>
      <c r="AD933" s="9">
        <f t="shared" si="643"/>
        <v>-1.4996720053345341E-3</v>
      </c>
      <c r="AE933" s="9">
        <f t="shared" si="644"/>
        <v>1.4988280270939044E-3</v>
      </c>
      <c r="AF933" s="9">
        <f t="shared" si="645"/>
        <v>4.4775145996282266E-3</v>
      </c>
      <c r="AG933" s="9">
        <f t="shared" si="646"/>
        <v>0</v>
      </c>
      <c r="AH933" s="9">
        <f t="shared" si="647"/>
        <v>4.4016962932146722E-3</v>
      </c>
      <c r="AI933" s="9">
        <f t="shared" si="648"/>
        <v>1.4768160352923629E-3</v>
      </c>
      <c r="AJ933" s="9">
        <f t="shared" si="649"/>
        <v>1.4255184422282494E-3</v>
      </c>
      <c r="AK933" s="9">
        <f t="shared" si="621"/>
        <v>1.4011898279128847E-3</v>
      </c>
      <c r="AL933" s="9">
        <f t="shared" si="622"/>
        <v>1.4311956598329135E-3</v>
      </c>
      <c r="AQ933" s="1">
        <f t="shared" si="650"/>
        <v>43739</v>
      </c>
      <c r="AR933" s="12">
        <f t="shared" si="623"/>
        <v>2.249016123584103E-6</v>
      </c>
      <c r="AS933" s="12">
        <f t="shared" si="624"/>
        <v>2.2464854548022058E-6</v>
      </c>
      <c r="AT933" s="12">
        <f t="shared" si="625"/>
        <v>2.0048136989883919E-5</v>
      </c>
      <c r="AU933" s="12">
        <f t="shared" si="626"/>
        <v>0</v>
      </c>
      <c r="AV933" s="12">
        <f t="shared" si="627"/>
        <v>1.9374930257699784E-5</v>
      </c>
      <c r="AW933" s="12">
        <f t="shared" si="628"/>
        <v>2.1809856020966537E-6</v>
      </c>
      <c r="AX933" s="12">
        <f t="shared" si="629"/>
        <v>2.032102829132855E-6</v>
      </c>
      <c r="AY933" s="12">
        <f t="shared" si="630"/>
        <v>1.9633329338465394E-6</v>
      </c>
      <c r="AZ933" s="12">
        <f t="shared" si="631"/>
        <v>2.0483210167245684E-6</v>
      </c>
      <c r="BE933" s="1">
        <f t="shared" si="651"/>
        <v>43739</v>
      </c>
      <c r="BF933" s="4">
        <f>lambda!$C$1*BF932</f>
        <v>4.8394401711823805E-6</v>
      </c>
      <c r="BG933" s="12">
        <f t="shared" si="652"/>
        <v>1.0883978974109785E-11</v>
      </c>
      <c r="BH933" s="12">
        <f t="shared" si="653"/>
        <v>1.0871731953946715E-11</v>
      </c>
      <c r="BI933" s="12">
        <f t="shared" si="654"/>
        <v>9.7021759506211651E-11</v>
      </c>
      <c r="BJ933" s="12">
        <f t="shared" si="655"/>
        <v>0</v>
      </c>
      <c r="BK933" s="12">
        <f t="shared" si="656"/>
        <v>9.3763815802969327E-11</v>
      </c>
      <c r="BL933" s="12">
        <f t="shared" si="657"/>
        <v>1.0554749335556937E-11</v>
      </c>
      <c r="BM933" s="12">
        <f t="shared" si="658"/>
        <v>9.8342400632789032E-12</v>
      </c>
      <c r="BN933" s="12">
        <f t="shared" si="659"/>
        <v>9.501432269462302E-12</v>
      </c>
      <c r="BO933" s="12">
        <f t="shared" si="660"/>
        <v>9.9127270118140134E-12</v>
      </c>
    </row>
    <row r="934" spans="1:67" x14ac:dyDescent="0.25">
      <c r="A934" s="1">
        <v>43738</v>
      </c>
      <c r="B934" s="33">
        <v>6.56</v>
      </c>
      <c r="C934" s="33">
        <v>6.54</v>
      </c>
      <c r="D934" s="33">
        <v>6.53</v>
      </c>
      <c r="E934" s="33">
        <v>6.53</v>
      </c>
      <c r="F934" s="33">
        <v>6.6</v>
      </c>
      <c r="G934" s="33">
        <v>6.67</v>
      </c>
      <c r="H934" s="33">
        <v>6.8</v>
      </c>
      <c r="I934" s="33">
        <v>6.93</v>
      </c>
      <c r="J934" s="33">
        <v>7.15</v>
      </c>
      <c r="K934" s="33">
        <v>7.47</v>
      </c>
      <c r="L934" s="33">
        <v>7.72</v>
      </c>
      <c r="M934" s="33">
        <v>8.02</v>
      </c>
      <c r="O934" s="1">
        <f t="shared" si="632"/>
        <v>43738</v>
      </c>
      <c r="P934" s="6">
        <f t="shared" si="633"/>
        <v>6.3663934885446416</v>
      </c>
      <c r="Q934" s="6">
        <f t="shared" si="634"/>
        <v>6.3568549322710055</v>
      </c>
      <c r="R934" s="6">
        <f t="shared" si="635"/>
        <v>6.3759268988142992</v>
      </c>
      <c r="S934" s="6">
        <f t="shared" si="636"/>
        <v>6.6700459964329495</v>
      </c>
      <c r="T934" s="6">
        <f t="shared" si="637"/>
        <v>6.810137928870863</v>
      </c>
      <c r="U934" s="6">
        <f t="shared" si="638"/>
        <v>7.2399680304392593</v>
      </c>
      <c r="V934" s="6">
        <f t="shared" si="639"/>
        <v>7.5189181043382796</v>
      </c>
      <c r="W934" s="6">
        <f t="shared" si="640"/>
        <v>8.2676437749645171</v>
      </c>
      <c r="X934" s="6">
        <f t="shared" si="641"/>
        <v>9.5404410387526806</v>
      </c>
      <c r="AC934" s="1">
        <f t="shared" si="642"/>
        <v>43738</v>
      </c>
      <c r="AD934" s="9">
        <f t="shared" si="643"/>
        <v>1.4996719524226841E-3</v>
      </c>
      <c r="AE934" s="9">
        <f t="shared" si="644"/>
        <v>-2.9961501746946003E-3</v>
      </c>
      <c r="AF934" s="9">
        <f t="shared" si="645"/>
        <v>-8.9358011495774131E-3</v>
      </c>
      <c r="AG934" s="9">
        <f t="shared" si="646"/>
        <v>0</v>
      </c>
      <c r="AH934" s="9">
        <f t="shared" si="647"/>
        <v>4.4203262168407082E-3</v>
      </c>
      <c r="AI934" s="9">
        <f t="shared" si="648"/>
        <v>5.1915446941732148E-3</v>
      </c>
      <c r="AJ934" s="9">
        <f t="shared" si="649"/>
        <v>-2.1533621488744239E-3</v>
      </c>
      <c r="AK934" s="9">
        <f t="shared" si="621"/>
        <v>1.402895105333453E-3</v>
      </c>
      <c r="AL934" s="9">
        <f t="shared" si="622"/>
        <v>5.765549398481915E-3</v>
      </c>
      <c r="AQ934" s="1">
        <f t="shared" si="650"/>
        <v>43738</v>
      </c>
      <c r="AR934" s="12">
        <f t="shared" si="623"/>
        <v>2.2490159648832651E-6</v>
      </c>
      <c r="AS934" s="12">
        <f t="shared" si="624"/>
        <v>8.9769158693224835E-6</v>
      </c>
      <c r="AT934" s="12">
        <f t="shared" si="625"/>
        <v>7.9848542184789021E-5</v>
      </c>
      <c r="AU934" s="12">
        <f t="shared" si="626"/>
        <v>0</v>
      </c>
      <c r="AV934" s="12">
        <f t="shared" si="627"/>
        <v>1.9539283863289286E-5</v>
      </c>
      <c r="AW934" s="12">
        <f t="shared" si="628"/>
        <v>2.6952136311598059E-5</v>
      </c>
      <c r="AX934" s="12">
        <f t="shared" si="629"/>
        <v>4.6369685442050769E-6</v>
      </c>
      <c r="AY934" s="12">
        <f t="shared" si="630"/>
        <v>1.9681146765685604E-6</v>
      </c>
      <c r="AZ934" s="12">
        <f t="shared" si="631"/>
        <v>3.3241559866335173E-5</v>
      </c>
      <c r="BE934" s="1">
        <f t="shared" si="651"/>
        <v>43738</v>
      </c>
      <c r="BF934" s="4">
        <f>lambda!$C$1*BF933</f>
        <v>4.8010319158555364E-6</v>
      </c>
      <c r="BG934" s="12">
        <f t="shared" si="652"/>
        <v>1.079759742667319E-11</v>
      </c>
      <c r="BH934" s="12">
        <f t="shared" si="653"/>
        <v>4.3098459594567292E-11</v>
      </c>
      <c r="BI934" s="12">
        <f t="shared" si="654"/>
        <v>3.8335539946370928E-10</v>
      </c>
      <c r="BJ934" s="12">
        <f t="shared" si="655"/>
        <v>0</v>
      </c>
      <c r="BK934" s="12">
        <f t="shared" si="656"/>
        <v>9.3808725440612931E-11</v>
      </c>
      <c r="BL934" s="12">
        <f t="shared" si="657"/>
        <v>1.2939806663247121E-10</v>
      </c>
      <c r="BM934" s="12">
        <f t="shared" si="658"/>
        <v>2.2262233973546757E-11</v>
      </c>
      <c r="BN934" s="12">
        <f t="shared" si="659"/>
        <v>9.4489813762693551E-12</v>
      </c>
      <c r="BO934" s="12">
        <f t="shared" si="660"/>
        <v>1.5959378985109766E-10</v>
      </c>
    </row>
    <row r="935" spans="1:67" x14ac:dyDescent="0.25">
      <c r="A935" s="1">
        <v>43735</v>
      </c>
      <c r="B935" s="33">
        <v>6.49</v>
      </c>
      <c r="C935" s="33">
        <v>6.5</v>
      </c>
      <c r="D935" s="33">
        <v>6.51</v>
      </c>
      <c r="E935" s="33">
        <v>6.53</v>
      </c>
      <c r="F935" s="33">
        <v>6.6</v>
      </c>
      <c r="G935" s="33">
        <v>6.66</v>
      </c>
      <c r="H935" s="33">
        <v>6.78</v>
      </c>
      <c r="I935" s="33">
        <v>6.92</v>
      </c>
      <c r="J935" s="33">
        <v>7.14</v>
      </c>
      <c r="K935" s="33">
        <v>7.45</v>
      </c>
      <c r="L935" s="33">
        <v>7.69</v>
      </c>
      <c r="M935" s="33">
        <v>7.99</v>
      </c>
      <c r="O935" s="1">
        <f t="shared" si="632"/>
        <v>43735</v>
      </c>
      <c r="P935" s="6">
        <f t="shared" si="633"/>
        <v>6.3568531422746766</v>
      </c>
      <c r="Q935" s="6">
        <f t="shared" si="634"/>
        <v>6.3759295852800157</v>
      </c>
      <c r="R935" s="6">
        <f t="shared" si="635"/>
        <v>6.4331562278725052</v>
      </c>
      <c r="S935" s="6">
        <f t="shared" si="636"/>
        <v>6.6700459964329495</v>
      </c>
      <c r="T935" s="6">
        <f t="shared" si="637"/>
        <v>6.7801013323289361</v>
      </c>
      <c r="U935" s="6">
        <f t="shared" si="638"/>
        <v>7.2024788105064408</v>
      </c>
      <c r="V935" s="6">
        <f t="shared" si="639"/>
        <v>7.5351265029975796</v>
      </c>
      <c r="W935" s="6">
        <f t="shared" si="640"/>
        <v>8.2560532700122646</v>
      </c>
      <c r="X935" s="6">
        <f t="shared" si="641"/>
        <v>9.4855934199232728</v>
      </c>
      <c r="AC935" s="1">
        <f t="shared" si="642"/>
        <v>43735</v>
      </c>
      <c r="AD935" s="9">
        <f t="shared" si="643"/>
        <v>-1.5003746396512654E-3</v>
      </c>
      <c r="AE935" s="9">
        <f t="shared" si="644"/>
        <v>6.000456719156359E-3</v>
      </c>
      <c r="AF935" s="9">
        <f t="shared" si="645"/>
        <v>8.9358011495774044E-3</v>
      </c>
      <c r="AG935" s="9">
        <f t="shared" si="646"/>
        <v>-5.9835265813786322E-3</v>
      </c>
      <c r="AH935" s="9">
        <f t="shared" si="647"/>
        <v>-2.945463476464755E-3</v>
      </c>
      <c r="AI935" s="9">
        <f t="shared" si="648"/>
        <v>7.4879846318012323E-4</v>
      </c>
      <c r="AJ935" s="9">
        <f t="shared" si="649"/>
        <v>3.5807824073559005E-3</v>
      </c>
      <c r="AK935" s="9">
        <f t="shared" si="621"/>
        <v>4.7108419072937942E-3</v>
      </c>
      <c r="AL935" s="9">
        <f t="shared" si="622"/>
        <v>-2.8985922155516704E-3</v>
      </c>
      <c r="AQ935" s="1">
        <f t="shared" si="650"/>
        <v>43735</v>
      </c>
      <c r="AR935" s="12">
        <f t="shared" si="623"/>
        <v>2.2511240593086644E-6</v>
      </c>
      <c r="AS935" s="12">
        <f t="shared" si="624"/>
        <v>3.6005480838468697E-5</v>
      </c>
      <c r="AT935" s="12">
        <f t="shared" si="625"/>
        <v>7.9848542184788858E-5</v>
      </c>
      <c r="AU935" s="12">
        <f t="shared" si="626"/>
        <v>3.5802590350064664E-5</v>
      </c>
      <c r="AV935" s="12">
        <f t="shared" si="627"/>
        <v>8.6757550911878396E-6</v>
      </c>
      <c r="AW935" s="12">
        <f t="shared" si="628"/>
        <v>5.6069913846091439E-7</v>
      </c>
      <c r="AX935" s="12">
        <f t="shared" si="629"/>
        <v>1.2822002648829519E-5</v>
      </c>
      <c r="AY935" s="12">
        <f t="shared" si="630"/>
        <v>2.2192031475515432E-5</v>
      </c>
      <c r="AZ935" s="12">
        <f t="shared" si="631"/>
        <v>8.4018368320567423E-6</v>
      </c>
      <c r="BE935" s="1">
        <f t="shared" si="651"/>
        <v>43735</v>
      </c>
      <c r="BF935" s="4">
        <f>lambda!$C$1*BF934</f>
        <v>4.7629284879519213E-6</v>
      </c>
      <c r="BG935" s="12">
        <f t="shared" si="652"/>
        <v>1.0721942911995208E-11</v>
      </c>
      <c r="BH935" s="12">
        <f t="shared" si="653"/>
        <v>1.7149153040794959E-10</v>
      </c>
      <c r="BI935" s="12">
        <f t="shared" si="654"/>
        <v>3.8031289629336159E-10</v>
      </c>
      <c r="BJ935" s="12">
        <f t="shared" si="655"/>
        <v>1.7052517752079553E-10</v>
      </c>
      <c r="BK935" s="12">
        <f t="shared" si="656"/>
        <v>4.1322001078312482E-11</v>
      </c>
      <c r="BL935" s="12">
        <f t="shared" si="657"/>
        <v>2.6705698997455878E-12</v>
      </c>
      <c r="BM935" s="12">
        <f t="shared" si="658"/>
        <v>6.1070281688705114E-11</v>
      </c>
      <c r="BN935" s="12">
        <f t="shared" si="659"/>
        <v>1.0569905892025816E-10</v>
      </c>
      <c r="BO935" s="12">
        <f t="shared" si="660"/>
        <v>4.001734799852678E-11</v>
      </c>
    </row>
    <row r="936" spans="1:67" x14ac:dyDescent="0.25">
      <c r="A936" s="1">
        <v>43734</v>
      </c>
      <c r="B936" s="33">
        <v>6.58</v>
      </c>
      <c r="C936" s="33">
        <v>6.55</v>
      </c>
      <c r="D936" s="33">
        <v>6.53</v>
      </c>
      <c r="E936" s="33">
        <v>6.53</v>
      </c>
      <c r="F936" s="33">
        <v>6.62</v>
      </c>
      <c r="G936" s="33">
        <v>6.68</v>
      </c>
      <c r="H936" s="33">
        <v>6.79</v>
      </c>
      <c r="I936" s="33">
        <v>6.92</v>
      </c>
      <c r="J936" s="33">
        <v>7.13</v>
      </c>
      <c r="K936" s="33">
        <v>7.45</v>
      </c>
      <c r="L936" s="33">
        <v>7.69</v>
      </c>
      <c r="M936" s="33">
        <v>8</v>
      </c>
      <c r="O936" s="1">
        <f t="shared" si="632"/>
        <v>43734</v>
      </c>
      <c r="P936" s="6">
        <f t="shared" si="633"/>
        <v>6.3663979621296107</v>
      </c>
      <c r="Q936" s="6">
        <f t="shared" si="634"/>
        <v>6.3377856507225161</v>
      </c>
      <c r="R936" s="6">
        <f t="shared" si="635"/>
        <v>6.3759268988142992</v>
      </c>
      <c r="S936" s="6">
        <f t="shared" si="636"/>
        <v>6.7100760349197763</v>
      </c>
      <c r="T936" s="6">
        <f t="shared" si="637"/>
        <v>6.8001013133172306</v>
      </c>
      <c r="U936" s="6">
        <f t="shared" si="638"/>
        <v>7.1970876241499777</v>
      </c>
      <c r="V936" s="6">
        <f t="shared" si="639"/>
        <v>7.50819310467622</v>
      </c>
      <c r="W936" s="6">
        <f t="shared" si="640"/>
        <v>8.2172517738930093</v>
      </c>
      <c r="X936" s="6">
        <f t="shared" si="641"/>
        <v>9.5131281739033824</v>
      </c>
      <c r="AC936" s="1">
        <f t="shared" si="642"/>
        <v>43734</v>
      </c>
      <c r="AD936" s="9">
        <f t="shared" si="643"/>
        <v>1.5003746396513712E-3</v>
      </c>
      <c r="AE936" s="9">
        <f t="shared" si="644"/>
        <v>-6.000456719156444E-3</v>
      </c>
      <c r="AF936" s="9">
        <f t="shared" si="645"/>
        <v>-1.4848809311048526E-2</v>
      </c>
      <c r="AG936" s="9">
        <f t="shared" si="646"/>
        <v>-4.4635683578944504E-3</v>
      </c>
      <c r="AH936" s="9">
        <f t="shared" si="647"/>
        <v>-2.9368131952799089E-3</v>
      </c>
      <c r="AI936" s="9">
        <f t="shared" si="648"/>
        <v>4.4781083283559672E-3</v>
      </c>
      <c r="AJ936" s="9">
        <f t="shared" si="649"/>
        <v>0</v>
      </c>
      <c r="AK936" s="9">
        <f t="shared" si="621"/>
        <v>0</v>
      </c>
      <c r="AL936" s="9">
        <f t="shared" si="622"/>
        <v>-4.324344919493542E-3</v>
      </c>
      <c r="AQ936" s="1">
        <f t="shared" si="650"/>
        <v>43734</v>
      </c>
      <c r="AR936" s="12">
        <f t="shared" si="623"/>
        <v>2.251124059308982E-6</v>
      </c>
      <c r="AS936" s="12">
        <f t="shared" si="624"/>
        <v>3.6005480838469713E-5</v>
      </c>
      <c r="AT936" s="12">
        <f t="shared" si="625"/>
        <v>2.2048713795588142E-4</v>
      </c>
      <c r="AU936" s="12">
        <f t="shared" si="626"/>
        <v>1.992344248559656E-5</v>
      </c>
      <c r="AV936" s="12">
        <f t="shared" si="627"/>
        <v>8.624871743970188E-6</v>
      </c>
      <c r="AW936" s="12">
        <f t="shared" si="628"/>
        <v>2.0053454200491074E-5</v>
      </c>
      <c r="AX936" s="12">
        <f t="shared" si="629"/>
        <v>0</v>
      </c>
      <c r="AY936" s="12">
        <f t="shared" si="630"/>
        <v>0</v>
      </c>
      <c r="AZ936" s="12">
        <f t="shared" si="631"/>
        <v>1.869995898274961E-5</v>
      </c>
      <c r="BE936" s="1">
        <f t="shared" si="651"/>
        <v>43734</v>
      </c>
      <c r="BF936" s="4">
        <f>lambda!$C$1*BF935</f>
        <v>4.7251274682062711E-6</v>
      </c>
      <c r="BG936" s="12">
        <f t="shared" si="652"/>
        <v>1.0636848126980873E-11</v>
      </c>
      <c r="BH936" s="12">
        <f t="shared" si="653"/>
        <v>1.7013048651582781E-10</v>
      </c>
      <c r="BI936" s="12">
        <f t="shared" si="654"/>
        <v>1.0418298319415209E-9</v>
      </c>
      <c r="BJ936" s="12">
        <f t="shared" si="655"/>
        <v>9.4140805349920124E-11</v>
      </c>
      <c r="BK936" s="12">
        <f t="shared" si="656"/>
        <v>4.0753618387189664E-11</v>
      </c>
      <c r="BL936" s="12">
        <f t="shared" si="657"/>
        <v>9.4755127275156799E-11</v>
      </c>
      <c r="BM936" s="12">
        <f t="shared" si="658"/>
        <v>0</v>
      </c>
      <c r="BN936" s="12">
        <f t="shared" si="659"/>
        <v>0</v>
      </c>
      <c r="BO936" s="12">
        <f t="shared" si="660"/>
        <v>8.8359689843720787E-11</v>
      </c>
    </row>
    <row r="937" spans="1:67" x14ac:dyDescent="0.25">
      <c r="A937" s="1">
        <v>43733</v>
      </c>
      <c r="B937" s="33">
        <v>6.49</v>
      </c>
      <c r="C937" s="33">
        <v>6.5</v>
      </c>
      <c r="D937" s="33">
        <v>6.51</v>
      </c>
      <c r="E937" s="33">
        <v>6.54</v>
      </c>
      <c r="F937" s="33">
        <v>6.64</v>
      </c>
      <c r="G937" s="33">
        <v>6.7</v>
      </c>
      <c r="H937" s="33">
        <v>6.79</v>
      </c>
      <c r="I937" s="33">
        <v>6.92</v>
      </c>
      <c r="J937" s="33">
        <v>7.13</v>
      </c>
      <c r="K937" s="33">
        <v>7.46</v>
      </c>
      <c r="L937" s="33">
        <v>7.7</v>
      </c>
      <c r="M937" s="33">
        <v>7.99</v>
      </c>
      <c r="O937" s="1">
        <f t="shared" si="632"/>
        <v>43733</v>
      </c>
      <c r="P937" s="6">
        <f t="shared" si="633"/>
        <v>6.3568531422746766</v>
      </c>
      <c r="Q937" s="6">
        <f t="shared" si="634"/>
        <v>6.3759295852800157</v>
      </c>
      <c r="R937" s="6">
        <f t="shared" si="635"/>
        <v>6.4713082185068771</v>
      </c>
      <c r="S937" s="6">
        <f t="shared" si="636"/>
        <v>6.7400938614604833</v>
      </c>
      <c r="T937" s="6">
        <f t="shared" si="637"/>
        <v>6.8201012943126971</v>
      </c>
      <c r="U937" s="6">
        <f t="shared" si="638"/>
        <v>7.164930341756115</v>
      </c>
      <c r="V937" s="6">
        <f t="shared" si="639"/>
        <v>7.50819310467622</v>
      </c>
      <c r="W937" s="6">
        <f t="shared" si="640"/>
        <v>8.2172517738930093</v>
      </c>
      <c r="X937" s="6">
        <f t="shared" si="641"/>
        <v>9.5543552972960466</v>
      </c>
      <c r="AC937" s="1">
        <f t="shared" si="642"/>
        <v>43733</v>
      </c>
      <c r="AD937" s="9">
        <f t="shared" si="643"/>
        <v>-4.4907088535177881E-3</v>
      </c>
      <c r="AE937" s="9">
        <f t="shared" si="644"/>
        <v>-2.9863598978760544E-3</v>
      </c>
      <c r="AF937" s="9">
        <f t="shared" si="645"/>
        <v>5.9155130531028111E-3</v>
      </c>
      <c r="AG937" s="9">
        <f t="shared" si="646"/>
        <v>2.9767588559035446E-3</v>
      </c>
      <c r="AH937" s="9">
        <f t="shared" si="647"/>
        <v>0</v>
      </c>
      <c r="AI937" s="9">
        <f t="shared" si="648"/>
        <v>-7.446151657539795E-3</v>
      </c>
      <c r="AJ937" s="9">
        <f t="shared" si="649"/>
        <v>2.1594094631040275E-3</v>
      </c>
      <c r="AK937" s="9">
        <f t="shared" si="621"/>
        <v>-1.4086407466316806E-3</v>
      </c>
      <c r="AL937" s="9">
        <f t="shared" si="622"/>
        <v>2.8901041006633627E-3</v>
      </c>
      <c r="AQ937" s="1">
        <f t="shared" si="650"/>
        <v>43733</v>
      </c>
      <c r="AR937" s="12">
        <f t="shared" si="623"/>
        <v>2.0166466007063046E-5</v>
      </c>
      <c r="AS937" s="12">
        <f t="shared" si="624"/>
        <v>8.9183454396422771E-6</v>
      </c>
      <c r="AT937" s="12">
        <f t="shared" si="625"/>
        <v>3.4993294681429738E-5</v>
      </c>
      <c r="AU937" s="12">
        <f t="shared" si="626"/>
        <v>8.8610932862001795E-6</v>
      </c>
      <c r="AV937" s="12">
        <f t="shared" si="627"/>
        <v>0</v>
      </c>
      <c r="AW937" s="12">
        <f t="shared" si="628"/>
        <v>5.5445174507082635E-5</v>
      </c>
      <c r="AX937" s="12">
        <f t="shared" si="629"/>
        <v>4.6630492293432244E-6</v>
      </c>
      <c r="AY937" s="12">
        <f t="shared" si="630"/>
        <v>1.9842687530710587E-6</v>
      </c>
      <c r="AZ937" s="12">
        <f t="shared" si="631"/>
        <v>8.3527017126711855E-6</v>
      </c>
      <c r="BE937" s="1">
        <f t="shared" si="651"/>
        <v>43733</v>
      </c>
      <c r="BF937" s="4">
        <f>lambda!$C$1*BF936</f>
        <v>4.6876264565538402E-6</v>
      </c>
      <c r="BG937" s="12">
        <f t="shared" si="652"/>
        <v>9.4532859589902417E-11</v>
      </c>
      <c r="BH937" s="12">
        <f t="shared" si="653"/>
        <v>4.1805872031553429E-11</v>
      </c>
      <c r="BI937" s="12">
        <f t="shared" si="654"/>
        <v>1.6403549395065483E-10</v>
      </c>
      <c r="BJ937" s="12">
        <f t="shared" si="655"/>
        <v>4.153749532238357E-11</v>
      </c>
      <c r="BK937" s="12">
        <f t="shared" si="656"/>
        <v>0</v>
      </c>
      <c r="BL937" s="12">
        <f t="shared" si="657"/>
        <v>2.5990626690764506E-10</v>
      </c>
      <c r="BM937" s="12">
        <f t="shared" si="658"/>
        <v>2.1858632935682295E-11</v>
      </c>
      <c r="BN937" s="12">
        <f t="shared" si="659"/>
        <v>9.3015107038089931E-12</v>
      </c>
      <c r="BO937" s="12">
        <f t="shared" si="660"/>
        <v>3.9154345532020019E-11</v>
      </c>
    </row>
    <row r="938" spans="1:67" x14ac:dyDescent="0.25">
      <c r="A938" s="1">
        <v>43732</v>
      </c>
      <c r="B938" s="33">
        <v>6.56</v>
      </c>
      <c r="C938" s="33">
        <v>6.55</v>
      </c>
      <c r="D938" s="33">
        <v>6.55</v>
      </c>
      <c r="E938" s="33">
        <v>6.56</v>
      </c>
      <c r="F938" s="33">
        <v>6.64</v>
      </c>
      <c r="G938" s="33">
        <v>6.7</v>
      </c>
      <c r="H938" s="33">
        <v>6.81</v>
      </c>
      <c r="I938" s="33">
        <v>6.93</v>
      </c>
      <c r="J938" s="33">
        <v>7.14</v>
      </c>
      <c r="K938" s="33">
        <v>7.46</v>
      </c>
      <c r="L938" s="33">
        <v>7.7</v>
      </c>
      <c r="M938" s="33">
        <v>7.98</v>
      </c>
      <c r="O938" s="1">
        <f t="shared" si="632"/>
        <v>43732</v>
      </c>
      <c r="P938" s="6">
        <f t="shared" si="633"/>
        <v>6.3854641126483536</v>
      </c>
      <c r="Q938" s="6">
        <f t="shared" si="634"/>
        <v>6.3949988653996925</v>
      </c>
      <c r="R938" s="6">
        <f t="shared" si="635"/>
        <v>6.4331401135334865</v>
      </c>
      <c r="S938" s="6">
        <f t="shared" si="636"/>
        <v>6.7200600600600735</v>
      </c>
      <c r="T938" s="6">
        <f t="shared" si="637"/>
        <v>6.8201012943126971</v>
      </c>
      <c r="U938" s="6">
        <f t="shared" si="638"/>
        <v>7.2184806240329413</v>
      </c>
      <c r="V938" s="6">
        <f t="shared" si="639"/>
        <v>7.491997334378464</v>
      </c>
      <c r="W938" s="6">
        <f t="shared" si="640"/>
        <v>8.2288350860143975</v>
      </c>
      <c r="X938" s="6">
        <f t="shared" si="641"/>
        <v>9.5267820797991831</v>
      </c>
      <c r="AC938" s="1">
        <f t="shared" si="642"/>
        <v>43732</v>
      </c>
      <c r="AD938" s="9">
        <f t="shared" si="643"/>
        <v>-1.0396775469681893E-2</v>
      </c>
      <c r="AE938" s="9">
        <f t="shared" si="644"/>
        <v>-8.9046926653660735E-3</v>
      </c>
      <c r="AF938" s="9">
        <f t="shared" si="645"/>
        <v>-8.8496501941629172E-3</v>
      </c>
      <c r="AG938" s="9">
        <f t="shared" si="646"/>
        <v>2.9873258237712906E-3</v>
      </c>
      <c r="AH938" s="9">
        <f t="shared" si="647"/>
        <v>1.0328068820190005E-2</v>
      </c>
      <c r="AI938" s="9">
        <f t="shared" si="648"/>
        <v>8.9395347150825581E-3</v>
      </c>
      <c r="AJ938" s="9">
        <f t="shared" si="649"/>
        <v>-5.7401918704599779E-3</v>
      </c>
      <c r="AK938" s="9">
        <f t="shared" si="621"/>
        <v>-3.3022011606619567E-3</v>
      </c>
      <c r="AL938" s="9">
        <f t="shared" si="622"/>
        <v>0</v>
      </c>
      <c r="AQ938" s="1">
        <f t="shared" si="650"/>
        <v>43732</v>
      </c>
      <c r="AR938" s="12">
        <f t="shared" si="623"/>
        <v>1.0809294016697915E-4</v>
      </c>
      <c r="AS938" s="12">
        <f t="shared" si="624"/>
        <v>7.9293551464624346E-5</v>
      </c>
      <c r="AT938" s="12">
        <f t="shared" si="625"/>
        <v>7.8316308559047752E-5</v>
      </c>
      <c r="AU938" s="12">
        <f t="shared" si="626"/>
        <v>8.9241155773708208E-6</v>
      </c>
      <c r="AV938" s="12">
        <f t="shared" si="627"/>
        <v>1.0666900555458097E-4</v>
      </c>
      <c r="AW938" s="12">
        <f t="shared" si="628"/>
        <v>7.9915280922166195E-5</v>
      </c>
      <c r="AX938" s="12">
        <f t="shared" si="629"/>
        <v>3.2949802709694822E-5</v>
      </c>
      <c r="AY938" s="12">
        <f t="shared" si="630"/>
        <v>1.0904532505477173E-5</v>
      </c>
      <c r="AZ938" s="12">
        <f t="shared" si="631"/>
        <v>0</v>
      </c>
      <c r="BE938" s="1">
        <f t="shared" si="651"/>
        <v>43732</v>
      </c>
      <c r="BF938" s="4">
        <f>lambda!$C$1*BF937</f>
        <v>4.6504230719780163E-6</v>
      </c>
      <c r="BG938" s="12">
        <f t="shared" si="652"/>
        <v>5.0267790287045912E-10</v>
      </c>
      <c r="BH938" s="12">
        <f t="shared" si="653"/>
        <v>3.6874856119016529E-10</v>
      </c>
      <c r="BI938" s="12">
        <f t="shared" si="654"/>
        <v>3.6420396823514507E-10</v>
      </c>
      <c r="BJ938" s="12">
        <f t="shared" si="655"/>
        <v>4.150091297800368E-11</v>
      </c>
      <c r="BK938" s="12">
        <f t="shared" si="656"/>
        <v>4.9605600449597448E-10</v>
      </c>
      <c r="BL938" s="12">
        <f t="shared" si="657"/>
        <v>3.7163986620404626E-10</v>
      </c>
      <c r="BM938" s="12">
        <f t="shared" si="658"/>
        <v>1.5323052273828855E-10</v>
      </c>
      <c r="BN938" s="12">
        <f t="shared" si="659"/>
        <v>5.0710689552605293E-11</v>
      </c>
      <c r="BO938" s="12">
        <f t="shared" si="660"/>
        <v>0</v>
      </c>
    </row>
    <row r="939" spans="1:67" x14ac:dyDescent="0.25">
      <c r="A939" s="1">
        <v>43731</v>
      </c>
      <c r="B939" s="33">
        <v>6.61</v>
      </c>
      <c r="C939" s="33">
        <v>6.61</v>
      </c>
      <c r="D939" s="33">
        <v>6.61</v>
      </c>
      <c r="E939" s="33">
        <v>6.62</v>
      </c>
      <c r="F939" s="33">
        <v>6.66</v>
      </c>
      <c r="G939" s="33">
        <v>6.69</v>
      </c>
      <c r="H939" s="33">
        <v>6.78</v>
      </c>
      <c r="I939" s="33">
        <v>6.92</v>
      </c>
      <c r="J939" s="33">
        <v>7.14</v>
      </c>
      <c r="K939" s="33">
        <v>7.46</v>
      </c>
      <c r="L939" s="33">
        <v>7.69</v>
      </c>
      <c r="M939" s="33">
        <v>7.97</v>
      </c>
      <c r="O939" s="1">
        <f t="shared" si="632"/>
        <v>43731</v>
      </c>
      <c r="P939" s="6">
        <f t="shared" si="633"/>
        <v>6.4521986602241732</v>
      </c>
      <c r="Q939" s="6">
        <f t="shared" si="634"/>
        <v>6.4521986602240844</v>
      </c>
      <c r="R939" s="6">
        <f t="shared" si="635"/>
        <v>6.4903238078331427</v>
      </c>
      <c r="S939" s="6">
        <f t="shared" si="636"/>
        <v>6.700015006565363</v>
      </c>
      <c r="T939" s="6">
        <f t="shared" si="637"/>
        <v>6.7500253164554769</v>
      </c>
      <c r="U939" s="6">
        <f t="shared" si="638"/>
        <v>7.1542383417881661</v>
      </c>
      <c r="V939" s="6">
        <f t="shared" si="639"/>
        <v>7.5351265029975796</v>
      </c>
      <c r="W939" s="6">
        <f t="shared" si="640"/>
        <v>8.2560532700122646</v>
      </c>
      <c r="X939" s="6">
        <f t="shared" si="641"/>
        <v>9.5267820797991831</v>
      </c>
      <c r="AC939" s="1">
        <f t="shared" si="642"/>
        <v>43731</v>
      </c>
      <c r="AD939" s="9">
        <f t="shared" si="643"/>
        <v>5.9272242968401835E-3</v>
      </c>
      <c r="AE939" s="9">
        <f t="shared" si="644"/>
        <v>5.9272242968125919E-3</v>
      </c>
      <c r="AF939" s="9">
        <f t="shared" si="645"/>
        <v>1.181869684065672E-2</v>
      </c>
      <c r="AG939" s="9">
        <f t="shared" si="646"/>
        <v>7.4906538299495465E-3</v>
      </c>
      <c r="AH939" s="9">
        <f t="shared" si="647"/>
        <v>2.9644209599145178E-3</v>
      </c>
      <c r="AI939" s="9">
        <f t="shared" si="648"/>
        <v>-8.9520589619784038E-3</v>
      </c>
      <c r="AJ939" s="9">
        <f t="shared" si="649"/>
        <v>0</v>
      </c>
      <c r="AK939" s="9">
        <f t="shared" si="621"/>
        <v>4.7108419072937942E-3</v>
      </c>
      <c r="AL939" s="9">
        <f t="shared" si="622"/>
        <v>1.4342408188301931E-3</v>
      </c>
      <c r="AQ939" s="1">
        <f t="shared" si="650"/>
        <v>43731</v>
      </c>
      <c r="AR939" s="12">
        <f t="shared" si="623"/>
        <v>3.513198786505261E-5</v>
      </c>
      <c r="AS939" s="12">
        <f t="shared" si="624"/>
        <v>3.5131987864725527E-5</v>
      </c>
      <c r="AT939" s="12">
        <f t="shared" si="625"/>
        <v>1.3968159501134912E-4</v>
      </c>
      <c r="AU939" s="12">
        <f t="shared" si="626"/>
        <v>5.6109894800137808E-5</v>
      </c>
      <c r="AV939" s="12">
        <f t="shared" si="627"/>
        <v>8.7877916275805117E-6</v>
      </c>
      <c r="AW939" s="12">
        <f t="shared" si="628"/>
        <v>8.013935965873785E-5</v>
      </c>
      <c r="AX939" s="12">
        <f t="shared" si="629"/>
        <v>0</v>
      </c>
      <c r="AY939" s="12">
        <f t="shared" si="630"/>
        <v>2.2192031475515432E-5</v>
      </c>
      <c r="AZ939" s="12">
        <f t="shared" si="631"/>
        <v>2.0570467263987029E-6</v>
      </c>
      <c r="BE939" s="1">
        <f t="shared" si="651"/>
        <v>43731</v>
      </c>
      <c r="BF939" s="4">
        <f>lambda!$C$1*BF938</f>
        <v>4.6135149523591437E-6</v>
      </c>
      <c r="BG939" s="12">
        <f t="shared" si="652"/>
        <v>1.6208195132152021E-10</v>
      </c>
      <c r="BH939" s="12">
        <f t="shared" si="653"/>
        <v>1.620819513200112E-10</v>
      </c>
      <c r="BI939" s="12">
        <f t="shared" si="654"/>
        <v>6.444231271542335E-10</v>
      </c>
      <c r="BJ939" s="12">
        <f t="shared" si="655"/>
        <v>2.5886383863573434E-10</v>
      </c>
      <c r="BK939" s="12">
        <f t="shared" si="656"/>
        <v>4.0542608072059183E-11</v>
      </c>
      <c r="BL939" s="12">
        <f t="shared" si="657"/>
        <v>3.6972413405807424E-10</v>
      </c>
      <c r="BM939" s="12">
        <f t="shared" si="658"/>
        <v>0</v>
      </c>
      <c r="BN939" s="12">
        <f t="shared" si="659"/>
        <v>1.0238326903551519E-10</v>
      </c>
      <c r="BO939" s="12">
        <f t="shared" si="660"/>
        <v>9.4902158299418439E-12</v>
      </c>
    </row>
    <row r="940" spans="1:67" x14ac:dyDescent="0.25">
      <c r="A940" s="1">
        <v>43728</v>
      </c>
      <c r="B940" s="33">
        <v>6.57</v>
      </c>
      <c r="C940" s="33">
        <v>6.57</v>
      </c>
      <c r="D940" s="33">
        <v>6.57</v>
      </c>
      <c r="E940" s="33">
        <v>6.57</v>
      </c>
      <c r="F940" s="33">
        <v>6.61</v>
      </c>
      <c r="G940" s="33">
        <v>6.65</v>
      </c>
      <c r="H940" s="33">
        <v>6.78</v>
      </c>
      <c r="I940" s="33">
        <v>6.92</v>
      </c>
      <c r="J940" s="33">
        <v>7.13</v>
      </c>
      <c r="K940" s="33">
        <v>7.45</v>
      </c>
      <c r="L940" s="33">
        <v>7.69</v>
      </c>
      <c r="M940" s="33">
        <v>7.97</v>
      </c>
      <c r="O940" s="1">
        <f t="shared" si="632"/>
        <v>43728</v>
      </c>
      <c r="P940" s="6">
        <f t="shared" si="633"/>
        <v>6.4140681472420802</v>
      </c>
      <c r="Q940" s="6">
        <f t="shared" si="634"/>
        <v>6.414068147242169</v>
      </c>
      <c r="R940" s="6">
        <f t="shared" si="635"/>
        <v>6.4140681472420802</v>
      </c>
      <c r="S940" s="6">
        <f t="shared" si="636"/>
        <v>6.6500150136060698</v>
      </c>
      <c r="T940" s="6">
        <f t="shared" si="637"/>
        <v>6.730045029549947</v>
      </c>
      <c r="U940" s="6">
        <f t="shared" si="638"/>
        <v>7.2185710306326261</v>
      </c>
      <c r="V940" s="6">
        <f t="shared" si="639"/>
        <v>7.5351265029975796</v>
      </c>
      <c r="W940" s="6">
        <f t="shared" si="640"/>
        <v>8.2172517738930093</v>
      </c>
      <c r="X940" s="6">
        <f t="shared" si="641"/>
        <v>9.5131281739033824</v>
      </c>
      <c r="AC940" s="1">
        <f t="shared" si="642"/>
        <v>43728</v>
      </c>
      <c r="AD940" s="9">
        <f t="shared" si="643"/>
        <v>-8.8776442635945113E-3</v>
      </c>
      <c r="AE940" s="9">
        <f t="shared" si="644"/>
        <v>-2.9698793501185803E-3</v>
      </c>
      <c r="AF940" s="9">
        <f t="shared" si="645"/>
        <v>-2.9690459161129715E-3</v>
      </c>
      <c r="AG940" s="9">
        <f t="shared" si="646"/>
        <v>4.523742401420101E-3</v>
      </c>
      <c r="AH940" s="9">
        <f t="shared" si="647"/>
        <v>-5.929644430378557E-3</v>
      </c>
      <c r="AI940" s="9">
        <f t="shared" si="648"/>
        <v>4.4676905432338597E-3</v>
      </c>
      <c r="AJ940" s="9">
        <f t="shared" si="649"/>
        <v>0</v>
      </c>
      <c r="AK940" s="9">
        <f t="shared" si="621"/>
        <v>-4.7108419072936693E-3</v>
      </c>
      <c r="AL940" s="9">
        <f t="shared" si="622"/>
        <v>-1.4342408188300936E-3</v>
      </c>
      <c r="AQ940" s="1">
        <f t="shared" si="650"/>
        <v>43728</v>
      </c>
      <c r="AR940" s="12">
        <f t="shared" si="623"/>
        <v>7.8812567670932536E-5</v>
      </c>
      <c r="AS940" s="12">
        <f t="shared" si="624"/>
        <v>8.8201833542607602E-6</v>
      </c>
      <c r="AT940" s="12">
        <f t="shared" si="625"/>
        <v>8.8152336519871145E-6</v>
      </c>
      <c r="AU940" s="12">
        <f t="shared" si="626"/>
        <v>2.0464245314406104E-5</v>
      </c>
      <c r="AV940" s="12">
        <f t="shared" si="627"/>
        <v>3.5160683070719442E-5</v>
      </c>
      <c r="AW940" s="12">
        <f t="shared" si="628"/>
        <v>1.9960258790101258E-5</v>
      </c>
      <c r="AX940" s="12">
        <f t="shared" si="629"/>
        <v>0</v>
      </c>
      <c r="AY940" s="12">
        <f t="shared" si="630"/>
        <v>2.2192031475514256E-5</v>
      </c>
      <c r="AZ940" s="12">
        <f t="shared" si="631"/>
        <v>2.0570467263984175E-6</v>
      </c>
      <c r="BE940" s="1">
        <f t="shared" si="651"/>
        <v>43728</v>
      </c>
      <c r="BF940" s="4">
        <f>lambda!$C$1*BF939</f>
        <v>4.5768997543245474E-6</v>
      </c>
      <c r="BG940" s="12">
        <f t="shared" si="652"/>
        <v>3.607172216107779E-10</v>
      </c>
      <c r="BH940" s="12">
        <f t="shared" si="653"/>
        <v>4.0369095027213537E-11</v>
      </c>
      <c r="BI940" s="12">
        <f t="shared" si="654"/>
        <v>4.0346440736093307E-11</v>
      </c>
      <c r="BJ940" s="12">
        <f t="shared" si="655"/>
        <v>9.3662799351942561E-11</v>
      </c>
      <c r="BK940" s="12">
        <f t="shared" si="656"/>
        <v>1.6092692170825909E-10</v>
      </c>
      <c r="BL940" s="12">
        <f t="shared" si="657"/>
        <v>9.1356103552668837E-11</v>
      </c>
      <c r="BM940" s="12">
        <f t="shared" si="658"/>
        <v>0</v>
      </c>
      <c r="BN940" s="12">
        <f t="shared" si="659"/>
        <v>1.0157070340824381E-10</v>
      </c>
      <c r="BO940" s="12">
        <f t="shared" si="660"/>
        <v>9.4148966566870305E-12</v>
      </c>
    </row>
    <row r="941" spans="1:67" x14ac:dyDescent="0.25">
      <c r="A941" s="1">
        <v>43727</v>
      </c>
      <c r="B941" s="33">
        <v>6.67</v>
      </c>
      <c r="C941" s="33">
        <v>6.65</v>
      </c>
      <c r="D941" s="33">
        <v>6.63</v>
      </c>
      <c r="E941" s="33">
        <v>6.62</v>
      </c>
      <c r="F941" s="33">
        <v>6.62</v>
      </c>
      <c r="G941" s="33">
        <v>6.67</v>
      </c>
      <c r="H941" s="33">
        <v>6.78</v>
      </c>
      <c r="I941" s="33">
        <v>6.92</v>
      </c>
      <c r="J941" s="33">
        <v>7.14</v>
      </c>
      <c r="K941" s="33">
        <v>7.46</v>
      </c>
      <c r="L941" s="33">
        <v>7.7</v>
      </c>
      <c r="M941" s="33">
        <v>7.97</v>
      </c>
      <c r="O941" s="1">
        <f t="shared" si="632"/>
        <v>43727</v>
      </c>
      <c r="P941" s="6">
        <f t="shared" si="633"/>
        <v>6.4712634667437818</v>
      </c>
      <c r="Q941" s="6">
        <f t="shared" si="634"/>
        <v>6.4331454704348978</v>
      </c>
      <c r="R941" s="6">
        <f t="shared" si="635"/>
        <v>6.433140108834845</v>
      </c>
      <c r="S941" s="6">
        <f t="shared" si="636"/>
        <v>6.6200000000000037</v>
      </c>
      <c r="T941" s="6">
        <f t="shared" si="637"/>
        <v>6.7700703542711071</v>
      </c>
      <c r="U941" s="6">
        <f t="shared" si="638"/>
        <v>7.186392624208537</v>
      </c>
      <c r="V941" s="6">
        <f t="shared" si="639"/>
        <v>7.5351265029975796</v>
      </c>
      <c r="W941" s="6">
        <f t="shared" si="640"/>
        <v>8.2560532700122646</v>
      </c>
      <c r="X941" s="6">
        <f t="shared" si="641"/>
        <v>9.5267820797991831</v>
      </c>
      <c r="AC941" s="1">
        <f t="shared" si="642"/>
        <v>43727</v>
      </c>
      <c r="AD941" s="9">
        <f t="shared" si="643"/>
        <v>2.9491736060650049E-3</v>
      </c>
      <c r="AE941" s="9">
        <f t="shared" si="644"/>
        <v>-2.9577605043317615E-3</v>
      </c>
      <c r="AF941" s="9">
        <f t="shared" si="645"/>
        <v>0</v>
      </c>
      <c r="AG941" s="9">
        <f t="shared" si="646"/>
        <v>-9.023881250486537E-3</v>
      </c>
      <c r="AH941" s="9">
        <f t="shared" si="647"/>
        <v>-4.4214765002599668E-3</v>
      </c>
      <c r="AI941" s="9">
        <f t="shared" si="648"/>
        <v>-8.1596294058168747E-3</v>
      </c>
      <c r="AJ941" s="9">
        <f t="shared" si="649"/>
        <v>-6.9577814457996224E-4</v>
      </c>
      <c r="AK941" s="9">
        <f t="shared" si="621"/>
        <v>5.2018917656761763E-3</v>
      </c>
      <c r="AL941" s="9">
        <f t="shared" si="622"/>
        <v>-1.4327163641001616E-3</v>
      </c>
      <c r="AQ941" s="1">
        <f t="shared" si="650"/>
        <v>43727</v>
      </c>
      <c r="AR941" s="12">
        <f t="shared" si="623"/>
        <v>8.6976249587104638E-6</v>
      </c>
      <c r="AS941" s="12">
        <f t="shared" si="624"/>
        <v>8.7483472009848764E-6</v>
      </c>
      <c r="AT941" s="12">
        <f t="shared" si="625"/>
        <v>0</v>
      </c>
      <c r="AU941" s="12">
        <f t="shared" si="626"/>
        <v>8.1430432822882472E-5</v>
      </c>
      <c r="AV941" s="12">
        <f t="shared" si="627"/>
        <v>1.9549454442351126E-5</v>
      </c>
      <c r="AW941" s="12">
        <f t="shared" si="628"/>
        <v>6.6579552040271447E-5</v>
      </c>
      <c r="AX941" s="12">
        <f t="shared" si="629"/>
        <v>4.8410722647513488E-7</v>
      </c>
      <c r="AY941" s="12">
        <f t="shared" si="630"/>
        <v>2.7059677941809607E-5</v>
      </c>
      <c r="AZ941" s="12">
        <f t="shared" si="631"/>
        <v>2.0526761799603866E-6</v>
      </c>
      <c r="BE941" s="1">
        <f t="shared" si="651"/>
        <v>43727</v>
      </c>
      <c r="BF941" s="4">
        <f>lambda!$C$1*BF940</f>
        <v>4.5405751530997493E-6</v>
      </c>
      <c r="BG941" s="12">
        <f t="shared" si="652"/>
        <v>3.9492219778500968E-11</v>
      </c>
      <c r="BH941" s="12">
        <f t="shared" si="653"/>
        <v>3.9722527931481669E-11</v>
      </c>
      <c r="BI941" s="12">
        <f t="shared" si="654"/>
        <v>0</v>
      </c>
      <c r="BJ941" s="12">
        <f t="shared" si="655"/>
        <v>3.6974099998173845E-10</v>
      </c>
      <c r="BK941" s="12">
        <f t="shared" si="656"/>
        <v>8.8765767097595034E-11</v>
      </c>
      <c r="BL941" s="12">
        <f t="shared" si="657"/>
        <v>3.0230945969856824E-10</v>
      </c>
      <c r="BM941" s="12">
        <f t="shared" si="658"/>
        <v>2.1981252439690307E-12</v>
      </c>
      <c r="BN941" s="12">
        <f t="shared" si="659"/>
        <v>1.2286650131346206E-10</v>
      </c>
      <c r="BO941" s="12">
        <f t="shared" si="660"/>
        <v>9.3203304600878408E-12</v>
      </c>
    </row>
    <row r="942" spans="1:67" x14ac:dyDescent="0.25">
      <c r="A942" s="1">
        <v>43726</v>
      </c>
      <c r="B942" s="33">
        <v>6.67</v>
      </c>
      <c r="C942" s="33">
        <v>6.64</v>
      </c>
      <c r="D942" s="33">
        <v>6.63</v>
      </c>
      <c r="E942" s="33">
        <v>6.62</v>
      </c>
      <c r="F942" s="33">
        <v>6.65</v>
      </c>
      <c r="G942" s="33">
        <v>6.7</v>
      </c>
      <c r="H942" s="33">
        <v>6.82</v>
      </c>
      <c r="I942" s="33">
        <v>6.95</v>
      </c>
      <c r="J942" s="33">
        <v>7.15</v>
      </c>
      <c r="K942" s="33">
        <v>7.47</v>
      </c>
      <c r="L942" s="33">
        <v>7.71</v>
      </c>
      <c r="M942" s="33">
        <v>7.99</v>
      </c>
      <c r="O942" s="1">
        <f t="shared" si="632"/>
        <v>43726</v>
      </c>
      <c r="P942" s="6">
        <f t="shared" si="633"/>
        <v>6.452206701995955</v>
      </c>
      <c r="Q942" s="6">
        <f t="shared" si="634"/>
        <v>6.4522013414850754</v>
      </c>
      <c r="R942" s="6">
        <f t="shared" si="635"/>
        <v>6.433140108834845</v>
      </c>
      <c r="S942" s="6">
        <f t="shared" si="636"/>
        <v>6.6800084411930083</v>
      </c>
      <c r="T942" s="6">
        <f t="shared" si="637"/>
        <v>6.8000703344777813</v>
      </c>
      <c r="U942" s="6">
        <f t="shared" si="638"/>
        <v>7.245270810202431</v>
      </c>
      <c r="V942" s="6">
        <f t="shared" si="639"/>
        <v>7.5403711036626913</v>
      </c>
      <c r="W942" s="6">
        <f t="shared" si="640"/>
        <v>8.213217684123812</v>
      </c>
      <c r="X942" s="6">
        <f t="shared" si="641"/>
        <v>9.5404410387526806</v>
      </c>
      <c r="AC942" s="1">
        <f t="shared" si="642"/>
        <v>43726</v>
      </c>
      <c r="AD942" s="9">
        <f t="shared" si="643"/>
        <v>-4.4251015612226116E-3</v>
      </c>
      <c r="AE942" s="9">
        <f t="shared" si="644"/>
        <v>4.4357047389767821E-3</v>
      </c>
      <c r="AF942" s="9">
        <f t="shared" si="645"/>
        <v>1.48044730723382E-3</v>
      </c>
      <c r="AG942" s="9">
        <f t="shared" si="646"/>
        <v>-2.9895348399909994E-3</v>
      </c>
      <c r="AH942" s="9">
        <f t="shared" si="647"/>
        <v>1.4753858709901451E-3</v>
      </c>
      <c r="AI942" s="9">
        <f t="shared" si="648"/>
        <v>2.2235309095908003E-3</v>
      </c>
      <c r="AJ942" s="9">
        <f t="shared" si="649"/>
        <v>0</v>
      </c>
      <c r="AK942" s="9">
        <f t="shared" si="621"/>
        <v>-9.4054656814974141E-3</v>
      </c>
      <c r="AL942" s="9">
        <f t="shared" si="622"/>
        <v>-7.1669175060272957E-3</v>
      </c>
      <c r="AQ942" s="1">
        <f t="shared" si="650"/>
        <v>43726</v>
      </c>
      <c r="AR942" s="12">
        <f t="shared" si="623"/>
        <v>1.9581523827134797E-5</v>
      </c>
      <c r="AS942" s="12">
        <f t="shared" si="624"/>
        <v>1.9675476531381084E-5</v>
      </c>
      <c r="AT942" s="12">
        <f t="shared" si="625"/>
        <v>2.1917242294958686E-6</v>
      </c>
      <c r="AU942" s="12">
        <f t="shared" si="626"/>
        <v>8.9373185595200097E-6</v>
      </c>
      <c r="AV942" s="12">
        <f t="shared" si="627"/>
        <v>2.176763468317349E-6</v>
      </c>
      <c r="AW942" s="12">
        <f t="shared" si="628"/>
        <v>4.9440897059056917E-6</v>
      </c>
      <c r="AX942" s="12">
        <f t="shared" si="629"/>
        <v>0</v>
      </c>
      <c r="AY942" s="12">
        <f t="shared" si="630"/>
        <v>8.8462784685825615E-5</v>
      </c>
      <c r="AZ942" s="12">
        <f t="shared" si="631"/>
        <v>5.1364706538200509E-5</v>
      </c>
      <c r="BE942" s="1">
        <f t="shared" si="651"/>
        <v>43726</v>
      </c>
      <c r="BF942" s="4">
        <f>lambda!$C$1*BF941</f>
        <v>4.5045388423608622E-6</v>
      </c>
      <c r="BG942" s="12">
        <f t="shared" si="652"/>
        <v>8.8205734671943412E-11</v>
      </c>
      <c r="BH942" s="12">
        <f t="shared" si="653"/>
        <v>8.8628948277565659E-11</v>
      </c>
      <c r="BI942" s="12">
        <f t="shared" si="654"/>
        <v>9.8727069235075724E-12</v>
      </c>
      <c r="BJ942" s="12">
        <f t="shared" si="655"/>
        <v>4.0258498597910514E-11</v>
      </c>
      <c r="BK942" s="12">
        <f t="shared" si="656"/>
        <v>9.8053155936676464E-12</v>
      </c>
      <c r="BL942" s="12">
        <f t="shared" si="657"/>
        <v>2.227084412036868E-11</v>
      </c>
      <c r="BM942" s="12">
        <f t="shared" si="658"/>
        <v>0</v>
      </c>
      <c r="BN942" s="12">
        <f t="shared" si="659"/>
        <v>3.9848404972070712E-10</v>
      </c>
      <c r="BO942" s="12">
        <f t="shared" si="660"/>
        <v>2.3137431572779113E-10</v>
      </c>
    </row>
    <row r="943" spans="1:67" x14ac:dyDescent="0.25">
      <c r="A943" s="1">
        <v>43725</v>
      </c>
      <c r="B943" s="33">
        <v>6.76</v>
      </c>
      <c r="C943" s="33">
        <v>6.7</v>
      </c>
      <c r="D943" s="33">
        <v>6.66</v>
      </c>
      <c r="E943" s="33">
        <v>6.64</v>
      </c>
      <c r="F943" s="33">
        <v>6.67</v>
      </c>
      <c r="G943" s="33">
        <v>6.71</v>
      </c>
      <c r="H943" s="33">
        <v>6.82</v>
      </c>
      <c r="I943" s="33">
        <v>6.95</v>
      </c>
      <c r="J943" s="33">
        <v>7.17</v>
      </c>
      <c r="K943" s="33">
        <v>7.5</v>
      </c>
      <c r="L943" s="33">
        <v>7.74</v>
      </c>
      <c r="M943" s="33">
        <v>8.0299999999999994</v>
      </c>
      <c r="O943" s="1">
        <f t="shared" si="632"/>
        <v>43725</v>
      </c>
      <c r="P943" s="6">
        <f t="shared" si="633"/>
        <v>6.4808216372499672</v>
      </c>
      <c r="Q943" s="6">
        <f t="shared" si="634"/>
        <v>6.4236446627376154</v>
      </c>
      <c r="R943" s="6">
        <f t="shared" si="635"/>
        <v>6.423623230240505</v>
      </c>
      <c r="S943" s="6">
        <f t="shared" si="636"/>
        <v>6.7000084396098947</v>
      </c>
      <c r="T943" s="6">
        <f t="shared" si="637"/>
        <v>6.7900450042184257</v>
      </c>
      <c r="U943" s="6">
        <f t="shared" si="638"/>
        <v>7.2291786239744305</v>
      </c>
      <c r="V943" s="6">
        <f t="shared" si="639"/>
        <v>7.5403711036626913</v>
      </c>
      <c r="W943" s="6">
        <f t="shared" si="640"/>
        <v>8.2908312448690449</v>
      </c>
      <c r="X943" s="6">
        <f t="shared" si="641"/>
        <v>9.6090622000243062</v>
      </c>
      <c r="AC943" s="1">
        <f t="shared" si="642"/>
        <v>43725</v>
      </c>
      <c r="AD943" s="9">
        <f t="shared" si="643"/>
        <v>1.5143602916043319E-6</v>
      </c>
      <c r="AE943" s="9">
        <f t="shared" si="644"/>
        <v>-2.9606734518144873E-3</v>
      </c>
      <c r="AF943" s="9">
        <f t="shared" si="645"/>
        <v>0</v>
      </c>
      <c r="AG943" s="9">
        <f t="shared" si="646"/>
        <v>2.9902369733765472E-3</v>
      </c>
      <c r="AH943" s="9">
        <f t="shared" si="647"/>
        <v>5.9113140997336319E-3</v>
      </c>
      <c r="AI943" s="9">
        <f t="shared" si="648"/>
        <v>6.6859427437946815E-3</v>
      </c>
      <c r="AJ943" s="9">
        <f t="shared" si="649"/>
        <v>4.2765605519359462E-3</v>
      </c>
      <c r="AK943" s="9">
        <f t="shared" si="621"/>
        <v>4.2035739158212942E-3</v>
      </c>
      <c r="AL943" s="9">
        <f t="shared" si="622"/>
        <v>4.2798812758967309E-3</v>
      </c>
      <c r="AQ943" s="1">
        <f t="shared" si="650"/>
        <v>43725</v>
      </c>
      <c r="AR943" s="12">
        <f t="shared" si="623"/>
        <v>2.293287092787957E-12</v>
      </c>
      <c r="AS943" s="12">
        <f t="shared" si="624"/>
        <v>8.7655872882791109E-6</v>
      </c>
      <c r="AT943" s="12">
        <f t="shared" si="625"/>
        <v>0</v>
      </c>
      <c r="AU943" s="12">
        <f t="shared" si="626"/>
        <v>8.9415171569481329E-6</v>
      </c>
      <c r="AV943" s="12">
        <f t="shared" si="627"/>
        <v>3.4943634385709641E-5</v>
      </c>
      <c r="AW943" s="12">
        <f t="shared" si="628"/>
        <v>4.4701830373300757E-5</v>
      </c>
      <c r="AX943" s="12">
        <f t="shared" si="629"/>
        <v>1.8288970154374684E-5</v>
      </c>
      <c r="AY943" s="12">
        <f t="shared" si="630"/>
        <v>1.7670033665773167E-5</v>
      </c>
      <c r="AZ943" s="12">
        <f t="shared" si="631"/>
        <v>1.8317383735771431E-5</v>
      </c>
      <c r="BE943" s="1">
        <f t="shared" si="651"/>
        <v>43725</v>
      </c>
      <c r="BF943" s="4">
        <f>lambda!$C$1*BF942</f>
        <v>4.4687885340881571E-6</v>
      </c>
      <c r="BG943" s="12">
        <f t="shared" si="652"/>
        <v>1.0248215065623186E-17</v>
      </c>
      <c r="BH943" s="12">
        <f t="shared" si="653"/>
        <v>3.9171555968410592E-11</v>
      </c>
      <c r="BI943" s="12">
        <f t="shared" si="654"/>
        <v>0</v>
      </c>
      <c r="BJ943" s="12">
        <f t="shared" si="655"/>
        <v>3.9957749348322353E-11</v>
      </c>
      <c r="BK943" s="12">
        <f t="shared" si="656"/>
        <v>1.561557126822279E-10</v>
      </c>
      <c r="BL943" s="12">
        <f t="shared" si="657"/>
        <v>1.9976302702496014E-10</v>
      </c>
      <c r="BM943" s="12">
        <f t="shared" si="658"/>
        <v>8.1729540126150101E-11</v>
      </c>
      <c r="BN943" s="12">
        <f t="shared" si="659"/>
        <v>7.8963643842558851E-11</v>
      </c>
      <c r="BO943" s="12">
        <f t="shared" si="660"/>
        <v>8.1856514412908263E-11</v>
      </c>
    </row>
    <row r="944" spans="1:67" x14ac:dyDescent="0.25">
      <c r="A944" s="1">
        <v>43724</v>
      </c>
      <c r="B944" s="33">
        <v>6.74</v>
      </c>
      <c r="C944" s="33">
        <v>6.69</v>
      </c>
      <c r="D944" s="33">
        <v>6.66</v>
      </c>
      <c r="E944" s="33">
        <v>6.64</v>
      </c>
      <c r="F944" s="33">
        <v>6.66</v>
      </c>
      <c r="G944" s="33">
        <v>6.69</v>
      </c>
      <c r="H944" s="33">
        <v>6.79</v>
      </c>
      <c r="I944" s="33">
        <v>6.92</v>
      </c>
      <c r="J944" s="33">
        <v>7.14</v>
      </c>
      <c r="K944" s="33">
        <v>7.47</v>
      </c>
      <c r="L944" s="33">
        <v>7.72</v>
      </c>
      <c r="M944" s="33">
        <v>8.01</v>
      </c>
      <c r="O944" s="1">
        <f t="shared" si="632"/>
        <v>43724</v>
      </c>
      <c r="P944" s="6">
        <f t="shared" si="633"/>
        <v>6.4808118229584544</v>
      </c>
      <c r="Q944" s="6">
        <f t="shared" si="634"/>
        <v>6.4426911582684987</v>
      </c>
      <c r="R944" s="6">
        <f t="shared" si="635"/>
        <v>6.423623230240505</v>
      </c>
      <c r="S944" s="6">
        <f t="shared" si="636"/>
        <v>6.680003750937713</v>
      </c>
      <c r="T944" s="6">
        <f t="shared" si="637"/>
        <v>6.7500253164554769</v>
      </c>
      <c r="U944" s="6">
        <f t="shared" si="638"/>
        <v>7.1810059688671597</v>
      </c>
      <c r="V944" s="6">
        <f t="shared" si="639"/>
        <v>7.50819310467622</v>
      </c>
      <c r="W944" s="6">
        <f t="shared" si="640"/>
        <v>8.2560532700122646</v>
      </c>
      <c r="X944" s="6">
        <f t="shared" si="641"/>
        <v>9.5680244356571755</v>
      </c>
      <c r="AC944" s="1">
        <f t="shared" si="642"/>
        <v>43724</v>
      </c>
      <c r="AD944" s="9">
        <f t="shared" si="643"/>
        <v>5.9019447011457379E-3</v>
      </c>
      <c r="AE944" s="9">
        <f t="shared" si="644"/>
        <v>4.4509358809688513E-3</v>
      </c>
      <c r="AF944" s="9">
        <f t="shared" si="645"/>
        <v>-4.4386256879470837E-3</v>
      </c>
      <c r="AG944" s="9">
        <f t="shared" si="646"/>
        <v>1.4974234743997206E-3</v>
      </c>
      <c r="AH944" s="9">
        <f t="shared" si="647"/>
        <v>-1.4832938711669521E-3</v>
      </c>
      <c r="AI944" s="9">
        <f t="shared" si="648"/>
        <v>1.4902466252711369E-3</v>
      </c>
      <c r="AJ944" s="9">
        <f t="shared" si="649"/>
        <v>6.461832437947141E-3</v>
      </c>
      <c r="AK944" s="9">
        <f t="shared" si="621"/>
        <v>2.8109238583674569E-3</v>
      </c>
      <c r="AL944" s="9">
        <f t="shared" si="622"/>
        <v>2.8608138808051608E-3</v>
      </c>
      <c r="AQ944" s="1">
        <f t="shared" si="650"/>
        <v>43724</v>
      </c>
      <c r="AR944" s="12">
        <f t="shared" si="623"/>
        <v>3.4832951255382252E-5</v>
      </c>
      <c r="AS944" s="12">
        <f t="shared" si="624"/>
        <v>1.9810830216495965E-5</v>
      </c>
      <c r="AT944" s="12">
        <f t="shared" si="625"/>
        <v>1.9701397997703723E-5</v>
      </c>
      <c r="AU944" s="12">
        <f t="shared" si="626"/>
        <v>2.2422770616833305E-6</v>
      </c>
      <c r="AV944" s="12">
        <f t="shared" si="627"/>
        <v>2.2001607082414424E-6</v>
      </c>
      <c r="AW944" s="12">
        <f t="shared" si="628"/>
        <v>2.2208350041320125E-6</v>
      </c>
      <c r="AX944" s="12">
        <f t="shared" si="629"/>
        <v>4.1755278456105893E-5</v>
      </c>
      <c r="AY944" s="12">
        <f t="shared" si="630"/>
        <v>7.9012929375393899E-6</v>
      </c>
      <c r="AZ944" s="12">
        <f t="shared" si="631"/>
        <v>8.1842560606074844E-6</v>
      </c>
      <c r="BE944" s="1">
        <f t="shared" si="651"/>
        <v>43724</v>
      </c>
      <c r="BF944" s="4">
        <f>lambda!$C$1*BF943</f>
        <v>4.4333219584207905E-6</v>
      </c>
      <c r="BG944" s="12">
        <f t="shared" si="652"/>
        <v>1.5442568767708719E-10</v>
      </c>
      <c r="BH944" s="12">
        <f t="shared" si="653"/>
        <v>8.7827788613337672E-11</v>
      </c>
      <c r="BI944" s="12">
        <f t="shared" si="654"/>
        <v>8.7342640354807315E-11</v>
      </c>
      <c r="BJ944" s="12">
        <f t="shared" si="655"/>
        <v>9.9407361344239581E-12</v>
      </c>
      <c r="BK944" s="12">
        <f t="shared" si="656"/>
        <v>9.7540207799014253E-12</v>
      </c>
      <c r="BL944" s="12">
        <f t="shared" si="657"/>
        <v>9.845676589847979E-12</v>
      </c>
      <c r="BM944" s="12">
        <f t="shared" si="658"/>
        <v>1.8511459285942883E-10</v>
      </c>
      <c r="BN944" s="12">
        <f t="shared" si="659"/>
        <v>3.5028975479908488E-11</v>
      </c>
      <c r="BO944" s="12">
        <f t="shared" si="660"/>
        <v>3.6283442106829594E-11</v>
      </c>
    </row>
    <row r="945" spans="1:67" x14ac:dyDescent="0.25">
      <c r="A945" s="1">
        <v>43721</v>
      </c>
      <c r="B945" s="33">
        <v>6.66</v>
      </c>
      <c r="C945" s="33">
        <v>6.63</v>
      </c>
      <c r="D945" s="33">
        <v>6.61</v>
      </c>
      <c r="E945" s="33">
        <v>6.61</v>
      </c>
      <c r="F945" s="33">
        <v>6.64</v>
      </c>
      <c r="G945" s="33">
        <v>6.68</v>
      </c>
      <c r="H945" s="33">
        <v>6.78</v>
      </c>
      <c r="I945" s="33">
        <v>6.9</v>
      </c>
      <c r="J945" s="33">
        <v>7.12</v>
      </c>
      <c r="K945" s="33">
        <v>7.45</v>
      </c>
      <c r="L945" s="33">
        <v>7.7</v>
      </c>
      <c r="M945" s="33">
        <v>8.02</v>
      </c>
      <c r="O945" s="1">
        <f t="shared" si="632"/>
        <v>43721</v>
      </c>
      <c r="P945" s="6">
        <f t="shared" si="633"/>
        <v>6.4426750811326983</v>
      </c>
      <c r="Q945" s="6">
        <f t="shared" si="634"/>
        <v>6.4140788759751821</v>
      </c>
      <c r="R945" s="6">
        <f t="shared" si="635"/>
        <v>6.4521986602240844</v>
      </c>
      <c r="S945" s="6">
        <f t="shared" si="636"/>
        <v>6.6700084419847983</v>
      </c>
      <c r="T945" s="6">
        <f t="shared" si="637"/>
        <v>6.7600450168806336</v>
      </c>
      <c r="U945" s="6">
        <f t="shared" si="638"/>
        <v>7.1703124689111553</v>
      </c>
      <c r="V945" s="6">
        <f t="shared" si="639"/>
        <v>7.4598328351757281</v>
      </c>
      <c r="W945" s="6">
        <f t="shared" si="640"/>
        <v>8.2328787191077311</v>
      </c>
      <c r="X945" s="6">
        <f t="shared" si="641"/>
        <v>9.5406912148104048</v>
      </c>
      <c r="AC945" s="1">
        <f t="shared" si="642"/>
        <v>43721</v>
      </c>
      <c r="AD945" s="9">
        <f t="shared" si="643"/>
        <v>-8.834892659210539E-3</v>
      </c>
      <c r="AE945" s="9">
        <f t="shared" si="644"/>
        <v>-1.0347354844590215E-2</v>
      </c>
      <c r="AF945" s="9">
        <f t="shared" si="645"/>
        <v>-1.4769031085721876E-3</v>
      </c>
      <c r="AG945" s="9">
        <f t="shared" si="646"/>
        <v>6.0161799690466033E-3</v>
      </c>
      <c r="AH945" s="9">
        <f t="shared" si="647"/>
        <v>4.450643247576813E-3</v>
      </c>
      <c r="AI945" s="9">
        <f t="shared" si="648"/>
        <v>1.4923311029943407E-3</v>
      </c>
      <c r="AJ945" s="9">
        <f t="shared" si="649"/>
        <v>-8.6180678800219322E-3</v>
      </c>
      <c r="AK945" s="9">
        <f t="shared" si="621"/>
        <v>3.3102835572602313E-3</v>
      </c>
      <c r="AL945" s="9">
        <f t="shared" si="622"/>
        <v>0</v>
      </c>
      <c r="AQ945" s="1">
        <f t="shared" si="650"/>
        <v>43721</v>
      </c>
      <c r="AR945" s="12">
        <f t="shared" si="623"/>
        <v>7.8055328299772266E-5</v>
      </c>
      <c r="AS945" s="12">
        <f t="shared" si="624"/>
        <v>1.0706775227986459E-4</v>
      </c>
      <c r="AT945" s="12">
        <f t="shared" si="625"/>
        <v>2.1812427921101911E-6</v>
      </c>
      <c r="AU945" s="12">
        <f t="shared" si="626"/>
        <v>3.6194421419957591E-5</v>
      </c>
      <c r="AV945" s="12">
        <f t="shared" si="627"/>
        <v>1.9808225317201082E-5</v>
      </c>
      <c r="AW945" s="12">
        <f t="shared" si="628"/>
        <v>2.2270521209643053E-6</v>
      </c>
      <c r="AX945" s="12">
        <f t="shared" si="629"/>
        <v>7.427109398466572E-5</v>
      </c>
      <c r="AY945" s="12">
        <f t="shared" si="630"/>
        <v>1.0957977229467451E-5</v>
      </c>
      <c r="AZ945" s="12">
        <f t="shared" si="631"/>
        <v>0</v>
      </c>
      <c r="BE945" s="1">
        <f t="shared" si="651"/>
        <v>43721</v>
      </c>
      <c r="BF945" s="4">
        <f>lambda!$C$1*BF944</f>
        <v>4.3981368635126894E-6</v>
      </c>
      <c r="BG945" s="12">
        <f t="shared" si="652"/>
        <v>3.4329801678881363E-10</v>
      </c>
      <c r="BH945" s="12">
        <f t="shared" si="653"/>
        <v>4.7089862819551728E-10</v>
      </c>
      <c r="BI945" s="12">
        <f t="shared" si="654"/>
        <v>9.5934043322511775E-12</v>
      </c>
      <c r="BJ945" s="12">
        <f t="shared" si="655"/>
        <v>1.5918801910062879E-10</v>
      </c>
      <c r="BK945" s="12">
        <f t="shared" si="656"/>
        <v>8.7119285968347411E-11</v>
      </c>
      <c r="BL945" s="12">
        <f t="shared" si="657"/>
        <v>9.7948800301772326E-12</v>
      </c>
      <c r="BM945" s="12">
        <f t="shared" si="658"/>
        <v>3.2665443634737388E-10</v>
      </c>
      <c r="BN945" s="12">
        <f t="shared" si="659"/>
        <v>4.8194683602453443E-11</v>
      </c>
      <c r="BO945" s="12">
        <f t="shared" si="660"/>
        <v>0</v>
      </c>
    </row>
    <row r="946" spans="1:67" x14ac:dyDescent="0.25">
      <c r="A946" s="1">
        <v>43720</v>
      </c>
      <c r="B946" s="33">
        <v>6.68</v>
      </c>
      <c r="C946" s="33">
        <v>6.67</v>
      </c>
      <c r="D946" s="33">
        <v>6.66</v>
      </c>
      <c r="E946" s="33">
        <v>6.65</v>
      </c>
      <c r="F946" s="33">
        <v>6.64</v>
      </c>
      <c r="G946" s="33">
        <v>6.67</v>
      </c>
      <c r="H946" s="33">
        <v>6.77</v>
      </c>
      <c r="I946" s="33">
        <v>6.91</v>
      </c>
      <c r="J946" s="33">
        <v>7.12</v>
      </c>
      <c r="K946" s="33">
        <v>7.45</v>
      </c>
      <c r="L946" s="33">
        <v>7.69</v>
      </c>
      <c r="M946" s="33">
        <v>7.99</v>
      </c>
      <c r="O946" s="1">
        <f t="shared" si="632"/>
        <v>43720</v>
      </c>
      <c r="P946" s="6">
        <f t="shared" si="633"/>
        <v>6.4998476085997403</v>
      </c>
      <c r="Q946" s="6">
        <f t="shared" si="634"/>
        <v>6.4807921840056792</v>
      </c>
      <c r="R946" s="6">
        <f t="shared" si="635"/>
        <v>6.4617349728539608</v>
      </c>
      <c r="S946" s="6">
        <f t="shared" si="636"/>
        <v>6.6300009376464963</v>
      </c>
      <c r="T946" s="6">
        <f t="shared" si="637"/>
        <v>6.7300253212039252</v>
      </c>
      <c r="U946" s="6">
        <f t="shared" si="638"/>
        <v>7.1596199689551332</v>
      </c>
      <c r="V946" s="6">
        <f t="shared" si="639"/>
        <v>7.5244000034199061</v>
      </c>
      <c r="W946" s="6">
        <f t="shared" si="640"/>
        <v>8.2056706141716269</v>
      </c>
      <c r="X946" s="6">
        <f t="shared" si="641"/>
        <v>9.5406912148104048</v>
      </c>
      <c r="AC946" s="1">
        <f t="shared" si="642"/>
        <v>43720</v>
      </c>
      <c r="AD946" s="9">
        <f t="shared" si="643"/>
        <v>2.9358404798654858E-3</v>
      </c>
      <c r="AE946" s="9">
        <f t="shared" si="644"/>
        <v>1.4715212986448026E-3</v>
      </c>
      <c r="AF946" s="9">
        <f t="shared" si="645"/>
        <v>-4.4137431240841296E-3</v>
      </c>
      <c r="AG946" s="9">
        <f t="shared" si="646"/>
        <v>-9.0094891431202074E-3</v>
      </c>
      <c r="AH946" s="9">
        <f t="shared" si="647"/>
        <v>-4.4477286475425471E-3</v>
      </c>
      <c r="AI946" s="9">
        <f t="shared" si="648"/>
        <v>-8.187588272172289E-3</v>
      </c>
      <c r="AJ946" s="9">
        <f t="shared" si="649"/>
        <v>-5.6868450637262676E-3</v>
      </c>
      <c r="AK946" s="9">
        <f t="shared" si="621"/>
        <v>-9.1931564995141482E-4</v>
      </c>
      <c r="AL946" s="9">
        <f t="shared" si="622"/>
        <v>2.622234932542964E-5</v>
      </c>
      <c r="AQ946" s="1">
        <f t="shared" si="650"/>
        <v>43720</v>
      </c>
      <c r="AR946" s="12">
        <f t="shared" si="623"/>
        <v>8.6191593232168052E-6</v>
      </c>
      <c r="AS946" s="12">
        <f t="shared" si="624"/>
        <v>2.1653749323652865E-6</v>
      </c>
      <c r="AT946" s="12">
        <f t="shared" si="625"/>
        <v>1.9481128365399933E-5</v>
      </c>
      <c r="AU946" s="12">
        <f t="shared" si="626"/>
        <v>8.1170894620000893E-5</v>
      </c>
      <c r="AV946" s="12">
        <f t="shared" si="627"/>
        <v>1.9782290122170657E-5</v>
      </c>
      <c r="AW946" s="12">
        <f t="shared" si="628"/>
        <v>6.7036601714613207E-5</v>
      </c>
      <c r="AX946" s="12">
        <f t="shared" si="629"/>
        <v>3.2340206778827817E-5</v>
      </c>
      <c r="AY946" s="12">
        <f t="shared" si="630"/>
        <v>8.4514126424559227E-7</v>
      </c>
      <c r="AZ946" s="12">
        <f t="shared" si="631"/>
        <v>6.8761160414486035E-10</v>
      </c>
      <c r="BE946" s="1">
        <f t="shared" si="651"/>
        <v>43720</v>
      </c>
      <c r="BF946" s="4">
        <f>lambda!$C$1*BF945</f>
        <v>4.3632310153895729E-6</v>
      </c>
      <c r="BG946" s="12">
        <f t="shared" si="652"/>
        <v>3.7607383285643762E-11</v>
      </c>
      <c r="BH946" s="12">
        <f t="shared" si="653"/>
        <v>9.4480310648433161E-12</v>
      </c>
      <c r="BI946" s="12">
        <f t="shared" si="654"/>
        <v>8.5000663498698563E-11</v>
      </c>
      <c r="BJ946" s="12">
        <f t="shared" si="655"/>
        <v>3.5416736495290651E-10</v>
      </c>
      <c r="BK946" s="12">
        <f t="shared" si="656"/>
        <v>8.6314701816489797E-11</v>
      </c>
      <c r="BL946" s="12">
        <f t="shared" si="657"/>
        <v>2.9249617976751816E-10</v>
      </c>
      <c r="BM946" s="12">
        <f t="shared" si="658"/>
        <v>1.4110779326149364E-10</v>
      </c>
      <c r="BN946" s="12">
        <f t="shared" si="659"/>
        <v>3.6875465765419232E-12</v>
      </c>
      <c r="BO946" s="12">
        <f t="shared" si="660"/>
        <v>3.000208277746632E-15</v>
      </c>
    </row>
    <row r="947" spans="1:67" x14ac:dyDescent="0.25">
      <c r="A947" s="1">
        <v>43719</v>
      </c>
      <c r="B947" s="33">
        <v>6.68</v>
      </c>
      <c r="C947" s="33">
        <v>6.66</v>
      </c>
      <c r="D947" s="33">
        <v>6.65</v>
      </c>
      <c r="E947" s="33">
        <v>6.65</v>
      </c>
      <c r="F947" s="33">
        <v>6.67</v>
      </c>
      <c r="G947" s="33">
        <v>6.7</v>
      </c>
      <c r="H947" s="33">
        <v>6.81</v>
      </c>
      <c r="I947" s="33">
        <v>6.95</v>
      </c>
      <c r="J947" s="33">
        <v>7.15</v>
      </c>
      <c r="K947" s="33">
        <v>7.47</v>
      </c>
      <c r="L947" s="33">
        <v>7.71</v>
      </c>
      <c r="M947" s="33">
        <v>8.01</v>
      </c>
      <c r="O947" s="1">
        <f t="shared" si="632"/>
        <v>43719</v>
      </c>
      <c r="P947" s="6">
        <f t="shared" si="633"/>
        <v>6.4807930770960809</v>
      </c>
      <c r="Q947" s="6">
        <f t="shared" si="634"/>
        <v>6.4712625735068308</v>
      </c>
      <c r="R947" s="6">
        <f t="shared" si="635"/>
        <v>6.490318444808274</v>
      </c>
      <c r="S947" s="6">
        <f t="shared" si="636"/>
        <v>6.6900037505860155</v>
      </c>
      <c r="T947" s="6">
        <f t="shared" si="637"/>
        <v>6.7600253140819078</v>
      </c>
      <c r="U947" s="6">
        <f t="shared" si="638"/>
        <v>7.2184806240329413</v>
      </c>
      <c r="V947" s="6">
        <f t="shared" si="639"/>
        <v>7.5673120017312296</v>
      </c>
      <c r="W947" s="6">
        <f t="shared" si="640"/>
        <v>8.213217684123812</v>
      </c>
      <c r="X947" s="6">
        <f t="shared" si="641"/>
        <v>9.5404410387526806</v>
      </c>
      <c r="AC947" s="1">
        <f t="shared" si="642"/>
        <v>43719</v>
      </c>
      <c r="AD947" s="9">
        <f t="shared" si="643"/>
        <v>-7.3244427569111393E-3</v>
      </c>
      <c r="AE947" s="9">
        <f t="shared" si="644"/>
        <v>-4.4090103521900147E-3</v>
      </c>
      <c r="AF947" s="9">
        <f t="shared" si="645"/>
        <v>-1.4678221217163763E-3</v>
      </c>
      <c r="AG947" s="9">
        <f t="shared" si="646"/>
        <v>2.9944343141857692E-3</v>
      </c>
      <c r="AH947" s="9">
        <f t="shared" si="647"/>
        <v>-1.4781909874992051E-3</v>
      </c>
      <c r="AI947" s="9">
        <f t="shared" si="648"/>
        <v>2.2307467677471033E-3</v>
      </c>
      <c r="AJ947" s="9">
        <f t="shared" si="649"/>
        <v>4.9901418050911864E-3</v>
      </c>
      <c r="AK947" s="9">
        <f t="shared" si="621"/>
        <v>-3.3066110983167988E-3</v>
      </c>
      <c r="AL947" s="9">
        <f t="shared" si="622"/>
        <v>-4.3151715525999359E-3</v>
      </c>
      <c r="AQ947" s="1">
        <f t="shared" si="650"/>
        <v>43719</v>
      </c>
      <c r="AR947" s="12">
        <f t="shared" si="623"/>
        <v>5.3647461699268047E-5</v>
      </c>
      <c r="AS947" s="12">
        <f t="shared" si="624"/>
        <v>1.9439372285718717E-5</v>
      </c>
      <c r="AT947" s="12">
        <f t="shared" si="625"/>
        <v>2.1545017809999643E-6</v>
      </c>
      <c r="AU947" s="12">
        <f t="shared" si="626"/>
        <v>8.9666368619731973E-6</v>
      </c>
      <c r="AV947" s="12">
        <f t="shared" si="627"/>
        <v>2.1850485955238751E-6</v>
      </c>
      <c r="AW947" s="12">
        <f t="shared" si="628"/>
        <v>4.9762311418141487E-6</v>
      </c>
      <c r="AX947" s="12">
        <f t="shared" si="629"/>
        <v>2.4901515234918726E-5</v>
      </c>
      <c r="AY947" s="12">
        <f t="shared" si="630"/>
        <v>1.0933676955511826E-5</v>
      </c>
      <c r="AZ947" s="12">
        <f t="shared" si="631"/>
        <v>1.8620705528367741E-5</v>
      </c>
      <c r="BE947" s="1">
        <f t="shared" si="651"/>
        <v>43719</v>
      </c>
      <c r="BF947" s="4">
        <f>lambda!$C$1*BF946</f>
        <v>4.3286021978071163E-6</v>
      </c>
      <c r="BG947" s="12">
        <f t="shared" si="652"/>
        <v>2.3221852061822476E-10</v>
      </c>
      <c r="BH947" s="12">
        <f t="shared" si="653"/>
        <v>8.4145309599952781E-11</v>
      </c>
      <c r="BI947" s="12">
        <f t="shared" si="654"/>
        <v>9.325981144415791E-12</v>
      </c>
      <c r="BJ947" s="12">
        <f t="shared" si="655"/>
        <v>3.8813004027675488E-11</v>
      </c>
      <c r="BK947" s="12">
        <f t="shared" si="656"/>
        <v>9.4582061528999988E-12</v>
      </c>
      <c r="BL947" s="12">
        <f t="shared" si="657"/>
        <v>2.154012505725294E-11</v>
      </c>
      <c r="BM947" s="12">
        <f t="shared" si="658"/>
        <v>1.0778875357459659E-10</v>
      </c>
      <c r="BN947" s="12">
        <f t="shared" si="659"/>
        <v>4.732753809974151E-11</v>
      </c>
      <c r="BO947" s="12">
        <f t="shared" si="660"/>
        <v>8.0601626874811721E-11</v>
      </c>
    </row>
    <row r="948" spans="1:67" x14ac:dyDescent="0.25">
      <c r="A948" s="1">
        <v>43718</v>
      </c>
      <c r="B948" s="33">
        <v>6.75</v>
      </c>
      <c r="C948" s="33">
        <v>6.72</v>
      </c>
      <c r="D948" s="33">
        <v>6.7</v>
      </c>
      <c r="E948" s="33">
        <v>6.69</v>
      </c>
      <c r="F948" s="33">
        <v>6.68</v>
      </c>
      <c r="G948" s="33">
        <v>6.71</v>
      </c>
      <c r="H948" s="33">
        <v>6.81</v>
      </c>
      <c r="I948" s="33">
        <v>6.94</v>
      </c>
      <c r="J948" s="33">
        <v>7.15</v>
      </c>
      <c r="K948" s="33">
        <v>7.48</v>
      </c>
      <c r="L948" s="33">
        <v>7.72</v>
      </c>
      <c r="M948" s="33">
        <v>8.02</v>
      </c>
      <c r="O948" s="1">
        <f t="shared" si="632"/>
        <v>43718</v>
      </c>
      <c r="P948" s="6">
        <f t="shared" si="633"/>
        <v>6.5284355392608795</v>
      </c>
      <c r="Q948" s="6">
        <f t="shared" si="634"/>
        <v>6.4998574283685606</v>
      </c>
      <c r="R948" s="6">
        <f t="shared" si="635"/>
        <v>6.4998520729219855</v>
      </c>
      <c r="S948" s="6">
        <f t="shared" si="636"/>
        <v>6.6700009372949731</v>
      </c>
      <c r="T948" s="6">
        <f t="shared" si="637"/>
        <v>6.7700253117087605</v>
      </c>
      <c r="U948" s="6">
        <f t="shared" si="638"/>
        <v>7.2023959687792738</v>
      </c>
      <c r="V948" s="6">
        <f t="shared" si="639"/>
        <v>7.5296441040004218</v>
      </c>
      <c r="W948" s="6">
        <f t="shared" si="640"/>
        <v>8.2404205507357418</v>
      </c>
      <c r="X948" s="6">
        <f t="shared" si="641"/>
        <v>9.5816986312967636</v>
      </c>
      <c r="AC948" s="1">
        <f t="shared" si="642"/>
        <v>43718</v>
      </c>
      <c r="AD948" s="9">
        <f t="shared" si="643"/>
        <v>8.7963779757659726E-3</v>
      </c>
      <c r="AE948" s="9">
        <f t="shared" si="644"/>
        <v>7.3588767300044322E-3</v>
      </c>
      <c r="AF948" s="9">
        <f t="shared" si="645"/>
        <v>4.4086006165654024E-3</v>
      </c>
      <c r="AG948" s="9">
        <f t="shared" si="646"/>
        <v>-4.2188808653182887E-7</v>
      </c>
      <c r="AH948" s="9">
        <f t="shared" si="647"/>
        <v>-2.9100218666387077E-6</v>
      </c>
      <c r="AI948" s="9">
        <f t="shared" si="648"/>
        <v>-7.4775689344993451E-4</v>
      </c>
      <c r="AJ948" s="9">
        <f t="shared" si="649"/>
        <v>-3.5712610564449087E-3</v>
      </c>
      <c r="AK948" s="9">
        <f t="shared" si="621"/>
        <v>-4.6993656006057167E-3</v>
      </c>
      <c r="AL948" s="9">
        <f t="shared" si="622"/>
        <v>7.2075917166150418E-3</v>
      </c>
      <c r="AQ948" s="1">
        <f t="shared" si="650"/>
        <v>43718</v>
      </c>
      <c r="AR948" s="12">
        <f t="shared" si="623"/>
        <v>7.7376265492540671E-5</v>
      </c>
      <c r="AS948" s="12">
        <f t="shared" si="624"/>
        <v>5.4153066727400726E-5</v>
      </c>
      <c r="AT948" s="12">
        <f t="shared" si="625"/>
        <v>1.9435759396380847E-5</v>
      </c>
      <c r="AU948" s="12">
        <f t="shared" si="626"/>
        <v>1.7798955755748793E-13</v>
      </c>
      <c r="AV948" s="12">
        <f t="shared" si="627"/>
        <v>8.4682272643154286E-12</v>
      </c>
      <c r="AW948" s="12">
        <f t="shared" si="628"/>
        <v>5.591403717018967E-7</v>
      </c>
      <c r="AX948" s="12">
        <f t="shared" si="629"/>
        <v>1.2753905533280006E-5</v>
      </c>
      <c r="AY948" s="12">
        <f t="shared" si="630"/>
        <v>2.2084037048156329E-5</v>
      </c>
      <c r="AZ948" s="12">
        <f t="shared" si="631"/>
        <v>5.1949378353417762E-5</v>
      </c>
      <c r="BE948" s="1">
        <f t="shared" si="651"/>
        <v>43718</v>
      </c>
      <c r="BF948" s="4">
        <f>lambda!$C$1*BF947</f>
        <v>4.2942482121102349E-6</v>
      </c>
      <c r="BG948" s="12">
        <f t="shared" si="652"/>
        <v>3.3227288975110966E-10</v>
      </c>
      <c r="BH948" s="12">
        <f t="shared" si="653"/>
        <v>2.3254670997442682E-10</v>
      </c>
      <c r="BI948" s="12">
        <f t="shared" si="654"/>
        <v>8.3461975038913146E-11</v>
      </c>
      <c r="BJ948" s="12">
        <f t="shared" si="655"/>
        <v>7.6433133931553427E-19</v>
      </c>
      <c r="BK948" s="12">
        <f t="shared" si="656"/>
        <v>3.6364669789529678E-17</v>
      </c>
      <c r="BL948" s="12">
        <f t="shared" si="657"/>
        <v>2.4010875414995221E-12</v>
      </c>
      <c r="BM948" s="12">
        <f t="shared" si="658"/>
        <v>5.4768436033710496E-11</v>
      </c>
      <c r="BN948" s="12">
        <f t="shared" si="659"/>
        <v>9.4834336610221509E-11</v>
      </c>
      <c r="BO948" s="12">
        <f t="shared" si="660"/>
        <v>2.2308352511440237E-10</v>
      </c>
    </row>
    <row r="949" spans="1:67" x14ac:dyDescent="0.25">
      <c r="A949" s="1">
        <v>43717</v>
      </c>
      <c r="B949" s="33">
        <v>6.65</v>
      </c>
      <c r="C949" s="33">
        <v>6.64</v>
      </c>
      <c r="D949" s="33">
        <v>6.63</v>
      </c>
      <c r="E949" s="33">
        <v>6.63</v>
      </c>
      <c r="F949" s="33">
        <v>6.65</v>
      </c>
      <c r="G949" s="33">
        <v>6.69</v>
      </c>
      <c r="H949" s="33">
        <v>6.8</v>
      </c>
      <c r="I949" s="33">
        <v>6.94</v>
      </c>
      <c r="J949" s="33">
        <v>7.16</v>
      </c>
      <c r="K949" s="33">
        <v>7.47</v>
      </c>
      <c r="L949" s="33">
        <v>7.71</v>
      </c>
      <c r="M949" s="33">
        <v>7.99</v>
      </c>
      <c r="O949" s="1">
        <f t="shared" si="632"/>
        <v>43717</v>
      </c>
      <c r="P949" s="6">
        <f t="shared" si="633"/>
        <v>6.4712607866978189</v>
      </c>
      <c r="Q949" s="6">
        <f t="shared" si="634"/>
        <v>6.4522013414850754</v>
      </c>
      <c r="R949" s="6">
        <f t="shared" si="635"/>
        <v>6.4712598931256693</v>
      </c>
      <c r="S949" s="6">
        <f t="shared" si="636"/>
        <v>6.6700037512894994</v>
      </c>
      <c r="T949" s="6">
        <f t="shared" si="637"/>
        <v>6.7700450126591205</v>
      </c>
      <c r="U949" s="6">
        <f t="shared" si="638"/>
        <v>7.2077836240914461</v>
      </c>
      <c r="V949" s="6">
        <f t="shared" si="639"/>
        <v>7.5565825021532422</v>
      </c>
      <c r="W949" s="6">
        <f t="shared" si="640"/>
        <v>8.2792364331835042</v>
      </c>
      <c r="X949" s="6">
        <f t="shared" si="641"/>
        <v>9.512885944384589</v>
      </c>
      <c r="AC949" s="1">
        <f t="shared" si="642"/>
        <v>43717</v>
      </c>
      <c r="AD949" s="9">
        <f t="shared" si="643"/>
        <v>-4.4076382905029327E-3</v>
      </c>
      <c r="AE949" s="9">
        <f t="shared" si="644"/>
        <v>-7.3572285538573215E-3</v>
      </c>
      <c r="AF949" s="9">
        <f t="shared" si="645"/>
        <v>-4.407776373687838E-3</v>
      </c>
      <c r="AG949" s="9">
        <f t="shared" si="646"/>
        <v>1.5009377872952877E-3</v>
      </c>
      <c r="AH949" s="9">
        <f t="shared" si="647"/>
        <v>2.9614802804984004E-3</v>
      </c>
      <c r="AI949" s="9">
        <f t="shared" si="648"/>
        <v>0</v>
      </c>
      <c r="AJ949" s="9">
        <f t="shared" si="649"/>
        <v>4.9967794986733125E-3</v>
      </c>
      <c r="AK949" s="9">
        <f t="shared" si="621"/>
        <v>1.4011898279128847E-3</v>
      </c>
      <c r="AL949" s="9">
        <f t="shared" si="622"/>
        <v>1.4357985821189631E-3</v>
      </c>
      <c r="AQ949" s="1">
        <f t="shared" si="650"/>
        <v>43717</v>
      </c>
      <c r="AR949" s="12">
        <f t="shared" si="623"/>
        <v>1.9427275299907615E-5</v>
      </c>
      <c r="AS949" s="12">
        <f t="shared" si="624"/>
        <v>5.4128811993693496E-5</v>
      </c>
      <c r="AT949" s="12">
        <f t="shared" si="625"/>
        <v>1.9428492560440708E-5</v>
      </c>
      <c r="AU949" s="12">
        <f t="shared" si="626"/>
        <v>2.2528142413308745E-6</v>
      </c>
      <c r="AV949" s="12">
        <f t="shared" si="627"/>
        <v>8.7703654517808848E-6</v>
      </c>
      <c r="AW949" s="12">
        <f t="shared" si="628"/>
        <v>0</v>
      </c>
      <c r="AX949" s="12">
        <f t="shared" si="629"/>
        <v>2.4967805358361919E-5</v>
      </c>
      <c r="AY949" s="12">
        <f t="shared" si="630"/>
        <v>1.9633329338465394E-6</v>
      </c>
      <c r="AZ949" s="12">
        <f t="shared" si="631"/>
        <v>2.0615175684148249E-6</v>
      </c>
      <c r="BE949" s="1">
        <f t="shared" si="651"/>
        <v>43717</v>
      </c>
      <c r="BF949" s="4">
        <f>lambda!$C$1*BF948</f>
        <v>4.2601668770934874E-6</v>
      </c>
      <c r="BG949" s="12">
        <f t="shared" si="652"/>
        <v>8.2763434744842872E-11</v>
      </c>
      <c r="BH949" s="12">
        <f t="shared" si="653"/>
        <v>2.3059777195195372E-10</v>
      </c>
      <c r="BI949" s="12">
        <f t="shared" si="654"/>
        <v>8.276862047784675E-11</v>
      </c>
      <c r="BJ949" s="12">
        <f t="shared" si="655"/>
        <v>9.5973646111622854E-12</v>
      </c>
      <c r="BK949" s="12">
        <f t="shared" si="656"/>
        <v>3.7363220397681987E-11</v>
      </c>
      <c r="BL949" s="12">
        <f t="shared" si="657"/>
        <v>0</v>
      </c>
      <c r="BM949" s="12">
        <f t="shared" si="658"/>
        <v>1.0636701738141074E-10</v>
      </c>
      <c r="BN949" s="12">
        <f t="shared" si="659"/>
        <v>8.3641259334798068E-12</v>
      </c>
      <c r="BO949" s="12">
        <f t="shared" si="660"/>
        <v>8.7824088615071442E-12</v>
      </c>
    </row>
    <row r="950" spans="1:67" x14ac:dyDescent="0.25">
      <c r="A950" s="1">
        <v>43714</v>
      </c>
      <c r="B950" s="33">
        <v>6.66</v>
      </c>
      <c r="C950" s="33">
        <v>6.66</v>
      </c>
      <c r="D950" s="33">
        <v>6.66</v>
      </c>
      <c r="E950" s="33">
        <v>6.66</v>
      </c>
      <c r="F950" s="33">
        <v>6.66</v>
      </c>
      <c r="G950" s="33">
        <v>6.69</v>
      </c>
      <c r="H950" s="33">
        <v>6.8</v>
      </c>
      <c r="I950" s="33">
        <v>6.93</v>
      </c>
      <c r="J950" s="33">
        <v>7.15</v>
      </c>
      <c r="K950" s="33">
        <v>7.46</v>
      </c>
      <c r="L950" s="33">
        <v>7.7</v>
      </c>
      <c r="M950" s="33">
        <v>7.99</v>
      </c>
      <c r="O950" s="1">
        <f t="shared" si="632"/>
        <v>43714</v>
      </c>
      <c r="P950" s="6">
        <f t="shared" si="633"/>
        <v>6.4998467154673278</v>
      </c>
      <c r="Q950" s="6">
        <f t="shared" si="634"/>
        <v>6.4998467154674167</v>
      </c>
      <c r="R950" s="6">
        <f t="shared" si="635"/>
        <v>6.4998467154674167</v>
      </c>
      <c r="S950" s="6">
        <f t="shared" si="636"/>
        <v>6.6599999999999993</v>
      </c>
      <c r="T950" s="6">
        <f t="shared" si="637"/>
        <v>6.7500253164554769</v>
      </c>
      <c r="U950" s="6">
        <f t="shared" si="638"/>
        <v>7.2077836240914461</v>
      </c>
      <c r="V950" s="6">
        <f t="shared" si="639"/>
        <v>7.5189181043382796</v>
      </c>
      <c r="W950" s="6">
        <f t="shared" si="640"/>
        <v>8.2676437749645171</v>
      </c>
      <c r="X950" s="6">
        <f t="shared" si="641"/>
        <v>9.4992371570333134</v>
      </c>
      <c r="AC950" s="1">
        <f t="shared" si="642"/>
        <v>43714</v>
      </c>
      <c r="AD950" s="9">
        <f t="shared" si="643"/>
        <v>-2.9277946901549155E-3</v>
      </c>
      <c r="AE950" s="9">
        <f t="shared" si="644"/>
        <v>2.9346008330250898E-3</v>
      </c>
      <c r="AF950" s="9">
        <f t="shared" si="645"/>
        <v>2.9354274602182472E-3</v>
      </c>
      <c r="AG950" s="9">
        <f t="shared" si="646"/>
        <v>-4.4945297179786441E-3</v>
      </c>
      <c r="AH950" s="9">
        <f t="shared" si="647"/>
        <v>-2.9585702586317516E-3</v>
      </c>
      <c r="AI950" s="9">
        <f t="shared" si="648"/>
        <v>8.2084940537921081E-3</v>
      </c>
      <c r="AJ950" s="9">
        <f t="shared" si="649"/>
        <v>1.4274202584815506E-3</v>
      </c>
      <c r="AK950" s="9">
        <f t="shared" si="621"/>
        <v>-3.2897898651265589E-3</v>
      </c>
      <c r="AL950" s="9">
        <f t="shared" si="622"/>
        <v>-4.3282187461340165E-3</v>
      </c>
      <c r="AQ950" s="1">
        <f t="shared" si="650"/>
        <v>43714</v>
      </c>
      <c r="AR950" s="12">
        <f t="shared" si="623"/>
        <v>8.5719817476993182E-6</v>
      </c>
      <c r="AS950" s="12">
        <f t="shared" si="624"/>
        <v>8.6118820491915507E-6</v>
      </c>
      <c r="AT950" s="12">
        <f t="shared" si="625"/>
        <v>8.6167343742033485E-6</v>
      </c>
      <c r="AU950" s="12">
        <f t="shared" si="626"/>
        <v>2.020079738579319E-5</v>
      </c>
      <c r="AV950" s="12">
        <f t="shared" si="627"/>
        <v>8.7531379752603494E-6</v>
      </c>
      <c r="AW950" s="12">
        <f t="shared" si="628"/>
        <v>6.7379374631140393E-5</v>
      </c>
      <c r="AX950" s="12">
        <f t="shared" si="629"/>
        <v>2.0375285943235367E-6</v>
      </c>
      <c r="AY950" s="12">
        <f t="shared" si="630"/>
        <v>1.0822717356689423E-5</v>
      </c>
      <c r="AZ950" s="12">
        <f t="shared" si="631"/>
        <v>1.8733477514385917E-5</v>
      </c>
      <c r="BE950" s="1">
        <f t="shared" si="651"/>
        <v>43714</v>
      </c>
      <c r="BF950" s="4">
        <f>lambda!$C$1*BF949</f>
        <v>4.2263560288625871E-6</v>
      </c>
      <c r="BG950" s="12">
        <f t="shared" si="652"/>
        <v>3.6228246738689072E-11</v>
      </c>
      <c r="BH950" s="12">
        <f t="shared" si="653"/>
        <v>3.6396879618454199E-11</v>
      </c>
      <c r="BI950" s="12">
        <f t="shared" si="654"/>
        <v>3.6417387271521816E-11</v>
      </c>
      <c r="BJ950" s="12">
        <f t="shared" si="655"/>
        <v>8.5375761819278642E-11</v>
      </c>
      <c r="BK950" s="12">
        <f t="shared" si="656"/>
        <v>3.6993877453207639E-11</v>
      </c>
      <c r="BL950" s="12">
        <f t="shared" si="657"/>
        <v>2.8476922619331107E-10</v>
      </c>
      <c r="BM950" s="12">
        <f t="shared" si="658"/>
        <v>8.611321258599192E-12</v>
      </c>
      <c r="BN950" s="12">
        <f t="shared" si="659"/>
        <v>4.5740656749120107E-11</v>
      </c>
      <c r="BO950" s="12">
        <f t="shared" si="660"/>
        <v>7.9174345634486631E-11</v>
      </c>
    </row>
    <row r="951" spans="1:67" x14ac:dyDescent="0.25">
      <c r="A951" s="1">
        <v>43713</v>
      </c>
      <c r="B951" s="33">
        <v>6.72</v>
      </c>
      <c r="C951" s="33">
        <v>6.7</v>
      </c>
      <c r="D951" s="33">
        <v>6.68</v>
      </c>
      <c r="E951" s="33">
        <v>6.67</v>
      </c>
      <c r="F951" s="33">
        <v>6.68</v>
      </c>
      <c r="G951" s="33">
        <v>6.71</v>
      </c>
      <c r="H951" s="33">
        <v>6.79</v>
      </c>
      <c r="I951" s="33">
        <v>6.92</v>
      </c>
      <c r="J951" s="33">
        <v>7.15</v>
      </c>
      <c r="K951" s="33">
        <v>7.47</v>
      </c>
      <c r="L951" s="33">
        <v>7.7</v>
      </c>
      <c r="M951" s="33">
        <v>7.97</v>
      </c>
      <c r="O951" s="1">
        <f t="shared" si="632"/>
        <v>43713</v>
      </c>
      <c r="P951" s="6">
        <f t="shared" si="633"/>
        <v>6.518904817659088</v>
      </c>
      <c r="Q951" s="6">
        <f t="shared" si="634"/>
        <v>6.4808002204805426</v>
      </c>
      <c r="R951" s="6">
        <f t="shared" si="635"/>
        <v>6.4807948632770618</v>
      </c>
      <c r="S951" s="6">
        <f t="shared" si="636"/>
        <v>6.690000937470697</v>
      </c>
      <c r="T951" s="6">
        <f t="shared" si="637"/>
        <v>6.7700253117087605</v>
      </c>
      <c r="U951" s="6">
        <f t="shared" si="638"/>
        <v>7.1488607399925019</v>
      </c>
      <c r="V951" s="6">
        <f t="shared" si="639"/>
        <v>7.50819310467622</v>
      </c>
      <c r="W951" s="6">
        <f t="shared" si="640"/>
        <v>8.2948873739509796</v>
      </c>
      <c r="X951" s="6">
        <f t="shared" si="641"/>
        <v>9.5404410387526806</v>
      </c>
      <c r="AC951" s="1">
        <f t="shared" si="642"/>
        <v>43713</v>
      </c>
      <c r="AD951" s="9">
        <f t="shared" si="643"/>
        <v>4.1078208879483966E-7</v>
      </c>
      <c r="AE951" s="9">
        <f t="shared" si="644"/>
        <v>-2.9350130060644465E-3</v>
      </c>
      <c r="AF951" s="9">
        <f t="shared" si="645"/>
        <v>-5.8626744066679407E-3</v>
      </c>
      <c r="AG951" s="9">
        <f t="shared" si="646"/>
        <v>-1.4936520345198217E-3</v>
      </c>
      <c r="AH951" s="9">
        <f t="shared" si="647"/>
        <v>2.9606544327029356E-3</v>
      </c>
      <c r="AI951" s="9">
        <f t="shared" si="648"/>
        <v>0</v>
      </c>
      <c r="AJ951" s="9">
        <f t="shared" si="649"/>
        <v>5.0257675626676473E-3</v>
      </c>
      <c r="AK951" s="9">
        <f t="shared" si="621"/>
        <v>6.0972898027110796E-3</v>
      </c>
      <c r="AL951" s="9">
        <f t="shared" si="622"/>
        <v>1.1555084959816072E-2</v>
      </c>
      <c r="AQ951" s="1">
        <f t="shared" si="650"/>
        <v>43713</v>
      </c>
      <c r="AR951" s="12">
        <f t="shared" si="623"/>
        <v>1.6874192447465153E-13</v>
      </c>
      <c r="AS951" s="12">
        <f t="shared" si="624"/>
        <v>8.6143013457674592E-6</v>
      </c>
      <c r="AT951" s="12">
        <f t="shared" si="625"/>
        <v>3.4370951198599288E-5</v>
      </c>
      <c r="AU951" s="12">
        <f t="shared" si="626"/>
        <v>2.2309964002252027E-6</v>
      </c>
      <c r="AV951" s="12">
        <f t="shared" si="627"/>
        <v>8.7654746698835414E-6</v>
      </c>
      <c r="AW951" s="12">
        <f t="shared" si="628"/>
        <v>0</v>
      </c>
      <c r="AX951" s="12">
        <f t="shared" si="629"/>
        <v>2.5258339593962303E-5</v>
      </c>
      <c r="AY951" s="12">
        <f t="shared" si="630"/>
        <v>3.7176942938244512E-5</v>
      </c>
      <c r="AZ951" s="12">
        <f t="shared" si="631"/>
        <v>1.3351998842856761E-4</v>
      </c>
      <c r="BE951" s="1">
        <f t="shared" si="651"/>
        <v>43713</v>
      </c>
      <c r="BF951" s="4">
        <f>lambda!$C$1*BF950</f>
        <v>4.1928135206970114E-6</v>
      </c>
      <c r="BG951" s="12">
        <f t="shared" si="652"/>
        <v>7.0750342244575284E-19</v>
      </c>
      <c r="BH951" s="12">
        <f t="shared" si="653"/>
        <v>3.6118159153892265E-11</v>
      </c>
      <c r="BI951" s="12">
        <f t="shared" si="654"/>
        <v>1.4411098890470425E-10</v>
      </c>
      <c r="BJ951" s="12">
        <f t="shared" si="655"/>
        <v>9.3541518714905913E-12</v>
      </c>
      <c r="BK951" s="12">
        <f t="shared" si="656"/>
        <v>3.6752000711214886E-11</v>
      </c>
      <c r="BL951" s="12">
        <f t="shared" si="657"/>
        <v>0</v>
      </c>
      <c r="BM951" s="12">
        <f t="shared" si="658"/>
        <v>1.059035077599218E-10</v>
      </c>
      <c r="BN951" s="12">
        <f t="shared" si="659"/>
        <v>1.5587598900965287E-10</v>
      </c>
      <c r="BO951" s="12">
        <f t="shared" si="660"/>
        <v>5.5982441276660682E-10</v>
      </c>
    </row>
    <row r="952" spans="1:67" x14ac:dyDescent="0.25">
      <c r="A952" s="1">
        <v>43712</v>
      </c>
      <c r="B952" s="33">
        <v>6.7</v>
      </c>
      <c r="C952" s="33">
        <v>6.69</v>
      </c>
      <c r="D952" s="33">
        <v>6.68</v>
      </c>
      <c r="E952" s="33">
        <v>6.68</v>
      </c>
      <c r="F952" s="33">
        <v>6.69</v>
      </c>
      <c r="G952" s="33">
        <v>6.71</v>
      </c>
      <c r="H952" s="33">
        <v>6.79</v>
      </c>
      <c r="I952" s="33">
        <v>6.91</v>
      </c>
      <c r="J952" s="33">
        <v>7.13</v>
      </c>
      <c r="K952" s="33">
        <v>7.43</v>
      </c>
      <c r="L952" s="33">
        <v>7.65</v>
      </c>
      <c r="M952" s="33">
        <v>7.92</v>
      </c>
      <c r="O952" s="1">
        <f t="shared" si="632"/>
        <v>43712</v>
      </c>
      <c r="P952" s="6">
        <f t="shared" si="633"/>
        <v>6.5189021398103009</v>
      </c>
      <c r="Q952" s="6">
        <f t="shared" si="634"/>
        <v>6.4998493945295444</v>
      </c>
      <c r="R952" s="6">
        <f t="shared" si="635"/>
        <v>6.5189012469710761</v>
      </c>
      <c r="S952" s="6">
        <f t="shared" si="636"/>
        <v>6.7000009373828329</v>
      </c>
      <c r="T952" s="6">
        <f t="shared" si="637"/>
        <v>6.7500112482423935</v>
      </c>
      <c r="U952" s="6">
        <f t="shared" si="638"/>
        <v>7.1488607399925019</v>
      </c>
      <c r="V952" s="6">
        <f t="shared" si="639"/>
        <v>7.4705533349099458</v>
      </c>
      <c r="W952" s="6">
        <f t="shared" si="640"/>
        <v>8.2444649181266474</v>
      </c>
      <c r="X952" s="6">
        <f t="shared" si="641"/>
        <v>9.4308349056340166</v>
      </c>
      <c r="AC952" s="1">
        <f t="shared" si="642"/>
        <v>43712</v>
      </c>
      <c r="AD952" s="9">
        <f t="shared" si="643"/>
        <v>-5.8276858359464214E-3</v>
      </c>
      <c r="AE952" s="9">
        <f t="shared" si="644"/>
        <v>-1.0205897179312163E-2</v>
      </c>
      <c r="AF952" s="9">
        <f t="shared" si="645"/>
        <v>-1.4610827773580833E-3</v>
      </c>
      <c r="AG952" s="9">
        <f t="shared" si="646"/>
        <v>-8.9157782064215822E-3</v>
      </c>
      <c r="AH952" s="9">
        <f t="shared" si="647"/>
        <v>-1.1784206163441129E-2</v>
      </c>
      <c r="AI952" s="9">
        <f t="shared" si="648"/>
        <v>-1.6334119333376154E-2</v>
      </c>
      <c r="AJ952" s="9">
        <f t="shared" si="649"/>
        <v>-1.6392169888631607E-2</v>
      </c>
      <c r="AK952" s="9">
        <f t="shared" si="621"/>
        <v>-7.9149720571564941E-3</v>
      </c>
      <c r="AL952" s="9">
        <f t="shared" si="622"/>
        <v>-2.8384545941251564E-3</v>
      </c>
      <c r="AQ952" s="1">
        <f t="shared" si="650"/>
        <v>43712</v>
      </c>
      <c r="AR952" s="12">
        <f t="shared" si="623"/>
        <v>3.3961922202490542E-5</v>
      </c>
      <c r="AS952" s="12">
        <f t="shared" si="624"/>
        <v>1.0416033723469196E-4</v>
      </c>
      <c r="AT952" s="12">
        <f t="shared" si="625"/>
        <v>2.1347628822924107E-6</v>
      </c>
      <c r="AU952" s="12">
        <f t="shared" si="626"/>
        <v>7.949110102610205E-5</v>
      </c>
      <c r="AV952" s="12">
        <f t="shared" si="627"/>
        <v>1.3886751490248389E-4</v>
      </c>
      <c r="AW952" s="12">
        <f t="shared" si="628"/>
        <v>2.6680345439697266E-4</v>
      </c>
      <c r="AX952" s="12">
        <f t="shared" si="629"/>
        <v>2.6870323365776075E-4</v>
      </c>
      <c r="AY952" s="12">
        <f t="shared" si="630"/>
        <v>6.2646782665568107E-5</v>
      </c>
      <c r="AZ952" s="12">
        <f t="shared" si="631"/>
        <v>8.0568244829102065E-6</v>
      </c>
      <c r="BE952" s="1">
        <f t="shared" si="651"/>
        <v>43712</v>
      </c>
      <c r="BF952" s="4">
        <f>lambda!$C$1*BF951</f>
        <v>4.1595372229137015E-6</v>
      </c>
      <c r="BG952" s="12">
        <f t="shared" si="652"/>
        <v>1.4126587956295868E-10</v>
      </c>
      <c r="BH952" s="12">
        <f t="shared" si="653"/>
        <v>4.3325879987894521E-10</v>
      </c>
      <c r="BI952" s="12">
        <f t="shared" si="654"/>
        <v>8.8796256709898225E-12</v>
      </c>
      <c r="BJ952" s="12">
        <f t="shared" si="655"/>
        <v>3.3064619360846502E-10</v>
      </c>
      <c r="BK952" s="12">
        <f t="shared" si="656"/>
        <v>5.7762459729040492E-10</v>
      </c>
      <c r="BL952" s="12">
        <f t="shared" si="657"/>
        <v>1.1097788997661661E-9</v>
      </c>
      <c r="BM952" s="12">
        <f t="shared" si="658"/>
        <v>1.1176811023167335E-9</v>
      </c>
      <c r="BN952" s="12">
        <f t="shared" si="659"/>
        <v>2.605816243932154E-10</v>
      </c>
      <c r="BO952" s="12">
        <f t="shared" si="660"/>
        <v>3.3512661335147438E-11</v>
      </c>
    </row>
    <row r="953" spans="1:67" x14ac:dyDescent="0.25">
      <c r="A953" s="1">
        <v>43711</v>
      </c>
      <c r="B953" s="33">
        <v>6.74</v>
      </c>
      <c r="C953" s="33">
        <v>6.73</v>
      </c>
      <c r="D953" s="33">
        <v>6.73</v>
      </c>
      <c r="E953" s="33">
        <v>6.72</v>
      </c>
      <c r="F953" s="33">
        <v>6.74</v>
      </c>
      <c r="G953" s="33">
        <v>6.77</v>
      </c>
      <c r="H953" s="33">
        <v>6.87</v>
      </c>
      <c r="I953" s="33">
        <v>7</v>
      </c>
      <c r="J953" s="33">
        <v>7.21</v>
      </c>
      <c r="K953" s="33">
        <v>7.49</v>
      </c>
      <c r="L953" s="33">
        <v>7.69</v>
      </c>
      <c r="M953" s="33">
        <v>7.95</v>
      </c>
      <c r="O953" s="1">
        <f t="shared" si="632"/>
        <v>43711</v>
      </c>
      <c r="P953" s="6">
        <f t="shared" si="633"/>
        <v>6.5570031660499239</v>
      </c>
      <c r="Q953" s="6">
        <f t="shared" si="634"/>
        <v>6.5665258569383766</v>
      </c>
      <c r="R953" s="6">
        <f t="shared" si="635"/>
        <v>6.5284328628545829</v>
      </c>
      <c r="S953" s="6">
        <f t="shared" si="636"/>
        <v>6.7600037481259312</v>
      </c>
      <c r="T953" s="6">
        <f t="shared" si="637"/>
        <v>6.8300252974794473</v>
      </c>
      <c r="U953" s="6">
        <f t="shared" si="638"/>
        <v>7.2665899685156576</v>
      </c>
      <c r="V953" s="6">
        <f t="shared" si="639"/>
        <v>7.5940211019746462</v>
      </c>
      <c r="W953" s="6">
        <f t="shared" si="640"/>
        <v>8.3099785548640401</v>
      </c>
      <c r="X953" s="6">
        <f t="shared" si="641"/>
        <v>9.4576419295601699</v>
      </c>
      <c r="AC953" s="1">
        <f t="shared" si="642"/>
        <v>43711</v>
      </c>
      <c r="AD953" s="9">
        <f t="shared" si="643"/>
        <v>4.3674234603333492E-3</v>
      </c>
      <c r="AE953" s="9">
        <f t="shared" si="644"/>
        <v>2.9045540534664432E-3</v>
      </c>
      <c r="AF953" s="9">
        <f t="shared" si="645"/>
        <v>-5.8187952787443617E-3</v>
      </c>
      <c r="AG953" s="9">
        <f t="shared" si="646"/>
        <v>-2.9558691368640716E-3</v>
      </c>
      <c r="AH953" s="9">
        <f t="shared" si="647"/>
        <v>0</v>
      </c>
      <c r="AI953" s="9">
        <f t="shared" si="648"/>
        <v>-3.6810064022286095E-3</v>
      </c>
      <c r="AJ953" s="9">
        <f t="shared" si="649"/>
        <v>-1.4123508378688489E-3</v>
      </c>
      <c r="AK953" s="9">
        <f t="shared" si="621"/>
        <v>3.282538906476915E-3</v>
      </c>
      <c r="AL953" s="9">
        <f t="shared" si="622"/>
        <v>4.353117916786612E-3</v>
      </c>
      <c r="AQ953" s="1">
        <f t="shared" si="650"/>
        <v>43711</v>
      </c>
      <c r="AR953" s="12">
        <f t="shared" si="623"/>
        <v>1.9074387681870124E-5</v>
      </c>
      <c r="AS953" s="12">
        <f t="shared" si="624"/>
        <v>8.4364342495083463E-6</v>
      </c>
      <c r="AT953" s="12">
        <f t="shared" si="625"/>
        <v>3.3858378495937676E-5</v>
      </c>
      <c r="AU953" s="12">
        <f t="shared" si="626"/>
        <v>8.7371623542655512E-6</v>
      </c>
      <c r="AV953" s="12">
        <f t="shared" si="627"/>
        <v>0</v>
      </c>
      <c r="AW953" s="12">
        <f t="shared" si="628"/>
        <v>1.3549808133248012E-5</v>
      </c>
      <c r="AX953" s="12">
        <f t="shared" si="629"/>
        <v>1.9947348892288395E-6</v>
      </c>
      <c r="AY953" s="12">
        <f t="shared" si="630"/>
        <v>1.0775061672534661E-5</v>
      </c>
      <c r="AZ953" s="12">
        <f t="shared" si="631"/>
        <v>1.8949635597448612E-5</v>
      </c>
      <c r="BE953" s="1">
        <f t="shared" si="651"/>
        <v>43711</v>
      </c>
      <c r="BF953" s="4">
        <f>lambda!$C$1*BF952</f>
        <v>4.1265250227318472E-6</v>
      </c>
      <c r="BG953" s="12">
        <f t="shared" si="652"/>
        <v>7.8710938062525178E-11</v>
      </c>
      <c r="BH953" s="12">
        <f t="shared" si="653"/>
        <v>3.4813157033228162E-11</v>
      </c>
      <c r="BI953" s="12">
        <f t="shared" si="654"/>
        <v>1.3971744609261271E-10</v>
      </c>
      <c r="BJ953" s="12">
        <f t="shared" si="655"/>
        <v>3.6054119082547495E-11</v>
      </c>
      <c r="BK953" s="12">
        <f t="shared" si="656"/>
        <v>0</v>
      </c>
      <c r="BL953" s="12">
        <f t="shared" si="657"/>
        <v>5.5913622315063422E-11</v>
      </c>
      <c r="BM953" s="12">
        <f t="shared" si="658"/>
        <v>8.2313234341190451E-12</v>
      </c>
      <c r="BN953" s="12">
        <f t="shared" si="659"/>
        <v>4.4463561613193145E-11</v>
      </c>
      <c r="BO953" s="12">
        <f t="shared" si="660"/>
        <v>7.8196145464521862E-11</v>
      </c>
    </row>
    <row r="954" spans="1:67" x14ac:dyDescent="0.25">
      <c r="A954" s="1">
        <v>43710</v>
      </c>
      <c r="B954" s="33">
        <v>6.67</v>
      </c>
      <c r="C954" s="33">
        <v>6.68</v>
      </c>
      <c r="D954" s="33">
        <v>6.69</v>
      </c>
      <c r="E954" s="33">
        <v>6.7</v>
      </c>
      <c r="F954" s="33">
        <v>6.74</v>
      </c>
      <c r="G954" s="33">
        <v>6.77</v>
      </c>
      <c r="H954" s="33">
        <v>6.88</v>
      </c>
      <c r="I954" s="33">
        <v>7.01</v>
      </c>
      <c r="J954" s="33">
        <v>7.21</v>
      </c>
      <c r="K954" s="33">
        <v>7.48</v>
      </c>
      <c r="L954" s="33">
        <v>7.67</v>
      </c>
      <c r="M954" s="33">
        <v>7.91</v>
      </c>
      <c r="O954" s="1">
        <f t="shared" si="632"/>
        <v>43710</v>
      </c>
      <c r="P954" s="6">
        <f t="shared" si="633"/>
        <v>6.5284284010630245</v>
      </c>
      <c r="Q954" s="6">
        <f t="shared" si="634"/>
        <v>6.5474806998769175</v>
      </c>
      <c r="R954" s="6">
        <f t="shared" si="635"/>
        <v>6.5665312129286946</v>
      </c>
      <c r="S954" s="6">
        <f t="shared" si="636"/>
        <v>6.7800149953139544</v>
      </c>
      <c r="T954" s="6">
        <f t="shared" si="637"/>
        <v>6.8300252974794473</v>
      </c>
      <c r="U954" s="6">
        <f t="shared" si="638"/>
        <v>7.2933876236235591</v>
      </c>
      <c r="V954" s="6">
        <f t="shared" si="639"/>
        <v>7.6047541016372229</v>
      </c>
      <c r="W954" s="6">
        <f t="shared" si="640"/>
        <v>8.2827454482648832</v>
      </c>
      <c r="X954" s="6">
        <f t="shared" si="641"/>
        <v>9.4165611785747085</v>
      </c>
      <c r="AC954" s="1">
        <f t="shared" si="642"/>
        <v>43710</v>
      </c>
      <c r="AD954" s="9">
        <f t="shared" si="643"/>
        <v>-2.9138362684250347E-3</v>
      </c>
      <c r="AE954" s="9">
        <f t="shared" si="644"/>
        <v>-2.9049618276981229E-3</v>
      </c>
      <c r="AF954" s="9">
        <f t="shared" si="645"/>
        <v>-2.8961396812765029E-3</v>
      </c>
      <c r="AG954" s="9">
        <f t="shared" si="646"/>
        <v>-2.9455033115160256E-3</v>
      </c>
      <c r="AH954" s="9">
        <f t="shared" si="647"/>
        <v>-2.9239671853212835E-3</v>
      </c>
      <c r="AI954" s="9">
        <f t="shared" si="648"/>
        <v>7.3952590402444915E-4</v>
      </c>
      <c r="AJ954" s="9">
        <f t="shared" si="649"/>
        <v>3.548911971013341E-3</v>
      </c>
      <c r="AK954" s="9">
        <f t="shared" si="621"/>
        <v>-4.6775423869657579E-3</v>
      </c>
      <c r="AL954" s="9">
        <f t="shared" si="622"/>
        <v>2.9165852552599718E-3</v>
      </c>
      <c r="AQ954" s="1">
        <f t="shared" si="650"/>
        <v>43710</v>
      </c>
      <c r="AR954" s="12">
        <f t="shared" si="623"/>
        <v>8.4904417991891312E-6</v>
      </c>
      <c r="AS954" s="12">
        <f t="shared" si="624"/>
        <v>8.4388032203832187E-6</v>
      </c>
      <c r="AT954" s="12">
        <f t="shared" si="625"/>
        <v>8.3876250534643647E-6</v>
      </c>
      <c r="AU954" s="12">
        <f t="shared" si="626"/>
        <v>8.6759897581518721E-6</v>
      </c>
      <c r="AV954" s="12">
        <f t="shared" si="627"/>
        <v>8.5495841008356689E-6</v>
      </c>
      <c r="AW954" s="12">
        <f t="shared" si="628"/>
        <v>5.4689856272317882E-7</v>
      </c>
      <c r="AX954" s="12">
        <f t="shared" si="629"/>
        <v>1.2594776178001796E-5</v>
      </c>
      <c r="AY954" s="12">
        <f t="shared" si="630"/>
        <v>2.1879402781861319E-5</v>
      </c>
      <c r="AZ954" s="12">
        <f t="shared" si="631"/>
        <v>8.5064695511998743E-6</v>
      </c>
      <c r="BE954" s="1">
        <f t="shared" si="651"/>
        <v>43710</v>
      </c>
      <c r="BF954" s="4">
        <f>lambda!$C$1*BF953</f>
        <v>4.093774824138737E-6</v>
      </c>
      <c r="BG954" s="12">
        <f t="shared" si="652"/>
        <v>3.4757956883335669E-11</v>
      </c>
      <c r="BH954" s="12">
        <f t="shared" si="653"/>
        <v>3.4546560169465718E-11</v>
      </c>
      <c r="BI954" s="12">
        <f t="shared" si="654"/>
        <v>3.4337048278187745E-11</v>
      </c>
      <c r="BJ954" s="12">
        <f t="shared" si="655"/>
        <v>3.5517548446407667E-11</v>
      </c>
      <c r="BK954" s="12">
        <f t="shared" si="656"/>
        <v>3.5000072148857883E-11</v>
      </c>
      <c r="BL954" s="12">
        <f t="shared" si="657"/>
        <v>2.2388795674338092E-12</v>
      </c>
      <c r="BM954" s="12">
        <f t="shared" si="658"/>
        <v>5.1560177633166059E-11</v>
      </c>
      <c r="BN954" s="12">
        <f t="shared" si="659"/>
        <v>8.9569348275574916E-11</v>
      </c>
      <c r="BO954" s="12">
        <f t="shared" si="660"/>
        <v>3.4823570891004785E-11</v>
      </c>
    </row>
    <row r="955" spans="1:67" x14ac:dyDescent="0.25">
      <c r="A955" s="1">
        <v>43707</v>
      </c>
      <c r="B955" s="33">
        <v>6.69</v>
      </c>
      <c r="C955" s="33">
        <v>6.7</v>
      </c>
      <c r="D955" s="33">
        <v>6.71</v>
      </c>
      <c r="E955" s="33">
        <v>6.72</v>
      </c>
      <c r="F955" s="33">
        <v>6.76</v>
      </c>
      <c r="G955" s="33">
        <v>6.79</v>
      </c>
      <c r="H955" s="33">
        <v>6.89</v>
      </c>
      <c r="I955" s="33">
        <v>7.01</v>
      </c>
      <c r="J955" s="33">
        <v>7.22</v>
      </c>
      <c r="K955" s="33">
        <v>7.48</v>
      </c>
      <c r="L955" s="33">
        <v>7.66</v>
      </c>
      <c r="M955" s="33">
        <v>7.88</v>
      </c>
      <c r="O955" s="1">
        <f t="shared" si="632"/>
        <v>43707</v>
      </c>
      <c r="P955" s="6">
        <f t="shared" si="633"/>
        <v>6.5474789140727907</v>
      </c>
      <c r="Q955" s="6">
        <f t="shared" si="634"/>
        <v>6.5665285345989588</v>
      </c>
      <c r="R955" s="6">
        <f t="shared" si="635"/>
        <v>6.5855763699483205</v>
      </c>
      <c r="S955" s="6">
        <f t="shared" si="636"/>
        <v>6.8000149925037778</v>
      </c>
      <c r="T955" s="6">
        <f t="shared" si="637"/>
        <v>6.8500252927398142</v>
      </c>
      <c r="U955" s="6">
        <f t="shared" si="638"/>
        <v>7.2879959684278628</v>
      </c>
      <c r="V955" s="6">
        <f t="shared" si="639"/>
        <v>7.577813332254868</v>
      </c>
      <c r="W955" s="6">
        <f t="shared" si="640"/>
        <v>8.3215790933854148</v>
      </c>
      <c r="X955" s="6">
        <f t="shared" si="641"/>
        <v>9.3891369870226349</v>
      </c>
      <c r="AC955" s="1">
        <f t="shared" si="642"/>
        <v>43707</v>
      </c>
      <c r="AD955" s="9">
        <f t="shared" si="643"/>
        <v>-8.6884778617107774E-3</v>
      </c>
      <c r="AE955" s="9">
        <f t="shared" si="644"/>
        <v>-8.6621690344741674E-3</v>
      </c>
      <c r="AF955" s="9">
        <f t="shared" si="645"/>
        <v>-1.4352600606618476E-2</v>
      </c>
      <c r="AG955" s="9">
        <f t="shared" si="646"/>
        <v>-1.0241470156747166E-2</v>
      </c>
      <c r="AH955" s="9">
        <f t="shared" si="647"/>
        <v>-1.4495780645318037E-2</v>
      </c>
      <c r="AI955" s="9">
        <f t="shared" si="648"/>
        <v>-1.5316610635119755E-2</v>
      </c>
      <c r="AJ955" s="9">
        <f t="shared" si="649"/>
        <v>-7.7471367036107972E-3</v>
      </c>
      <c r="AK955" s="9">
        <f t="shared" si="621"/>
        <v>2.8513584788324884E-3</v>
      </c>
      <c r="AL955" s="9">
        <f t="shared" si="622"/>
        <v>5.868997724214748E-3</v>
      </c>
      <c r="AQ955" s="1">
        <f t="shared" si="650"/>
        <v>43707</v>
      </c>
      <c r="AR955" s="12">
        <f t="shared" si="623"/>
        <v>7.5489647553438288E-5</v>
      </c>
      <c r="AS955" s="12">
        <f t="shared" si="624"/>
        <v>7.5033172381803125E-5</v>
      </c>
      <c r="AT955" s="12">
        <f t="shared" si="625"/>
        <v>2.0599714417310504E-4</v>
      </c>
      <c r="AU955" s="12">
        <f t="shared" si="626"/>
        <v>1.0488771097154283E-4</v>
      </c>
      <c r="AV955" s="12">
        <f t="shared" si="627"/>
        <v>2.10127656517177E-4</v>
      </c>
      <c r="AW955" s="12">
        <f t="shared" si="628"/>
        <v>2.345985613478636E-4</v>
      </c>
      <c r="AX955" s="12">
        <f t="shared" si="629"/>
        <v>6.0018127104433566E-5</v>
      </c>
      <c r="AY955" s="12">
        <f t="shared" si="630"/>
        <v>8.130245174809923E-6</v>
      </c>
      <c r="AZ955" s="12">
        <f t="shared" si="631"/>
        <v>3.4445134286837888E-5</v>
      </c>
      <c r="BE955" s="1">
        <f t="shared" si="651"/>
        <v>43707</v>
      </c>
      <c r="BF955" s="4">
        <f>lambda!$C$1*BF954</f>
        <v>4.0612845477566837E-6</v>
      </c>
      <c r="BG955" s="12">
        <f t="shared" si="652"/>
        <v>3.0658493912437708E-10</v>
      </c>
      <c r="BH955" s="12">
        <f t="shared" si="653"/>
        <v>3.0473106356338061E-10</v>
      </c>
      <c r="BI955" s="12">
        <f t="shared" si="654"/>
        <v>8.3661301851223727E-10</v>
      </c>
      <c r="BJ955" s="12">
        <f t="shared" si="655"/>
        <v>4.2597883981829609E-10</v>
      </c>
      <c r="BK955" s="12">
        <f t="shared" si="656"/>
        <v>8.5338820446953492E-10</v>
      </c>
      <c r="BL955" s="12">
        <f t="shared" si="657"/>
        <v>9.5277151212802688E-10</v>
      </c>
      <c r="BM955" s="12">
        <f t="shared" si="658"/>
        <v>2.4375069219453264E-10</v>
      </c>
      <c r="BN955" s="12">
        <f t="shared" si="659"/>
        <v>3.3019239097928878E-11</v>
      </c>
      <c r="BO955" s="12">
        <f t="shared" si="660"/>
        <v>1.3989149162453866E-10</v>
      </c>
    </row>
    <row r="956" spans="1:67" x14ac:dyDescent="0.25">
      <c r="A956" s="1">
        <v>43706</v>
      </c>
      <c r="B956" s="33">
        <v>6.75</v>
      </c>
      <c r="C956" s="33">
        <v>6.76</v>
      </c>
      <c r="D956" s="33">
        <v>6.77</v>
      </c>
      <c r="E956" s="33">
        <v>6.79</v>
      </c>
      <c r="F956" s="33">
        <v>6.83</v>
      </c>
      <c r="G956" s="33">
        <v>6.87</v>
      </c>
      <c r="H956" s="33">
        <v>6.98</v>
      </c>
      <c r="I956" s="33">
        <v>7.09</v>
      </c>
      <c r="J956" s="33">
        <v>7.27</v>
      </c>
      <c r="K956" s="33">
        <v>7.5</v>
      </c>
      <c r="L956" s="33">
        <v>7.67</v>
      </c>
      <c r="M956" s="33">
        <v>7.89</v>
      </c>
      <c r="O956" s="1">
        <f t="shared" si="632"/>
        <v>43706</v>
      </c>
      <c r="P956" s="6">
        <f t="shared" si="633"/>
        <v>6.6046143904006982</v>
      </c>
      <c r="Q956" s="6">
        <f t="shared" si="634"/>
        <v>6.6236559813313889</v>
      </c>
      <c r="R956" s="6">
        <f t="shared" si="635"/>
        <v>6.6807780791373617</v>
      </c>
      <c r="S956" s="6">
        <f t="shared" si="636"/>
        <v>6.8700149826762757</v>
      </c>
      <c r="T956" s="6">
        <f t="shared" si="637"/>
        <v>6.9500449368069095</v>
      </c>
      <c r="U956" s="6">
        <f t="shared" si="638"/>
        <v>7.4004826230397498</v>
      </c>
      <c r="V956" s="6">
        <f t="shared" si="639"/>
        <v>7.6367476795162093</v>
      </c>
      <c r="W956" s="6">
        <f t="shared" si="640"/>
        <v>8.2978850843901117</v>
      </c>
      <c r="X956" s="6">
        <f t="shared" si="641"/>
        <v>9.3341935525704134</v>
      </c>
      <c r="AC956" s="1">
        <f t="shared" si="642"/>
        <v>43706</v>
      </c>
      <c r="AD956" s="9">
        <f t="shared" si="643"/>
        <v>-2.8786564905960953E-3</v>
      </c>
      <c r="AE956" s="9">
        <f t="shared" si="644"/>
        <v>-7.1600413359775399E-3</v>
      </c>
      <c r="AF956" s="9">
        <f t="shared" si="645"/>
        <v>1.427739493944119E-3</v>
      </c>
      <c r="AG956" s="9">
        <f t="shared" si="646"/>
        <v>-8.6983896680526227E-3</v>
      </c>
      <c r="AH956" s="9">
        <f t="shared" si="647"/>
        <v>-5.7388572629126239E-3</v>
      </c>
      <c r="AI956" s="9">
        <f t="shared" si="648"/>
        <v>1.458979784318321E-3</v>
      </c>
      <c r="AJ956" s="9">
        <f t="shared" si="649"/>
        <v>2.1230557545273139E-3</v>
      </c>
      <c r="AK956" s="9">
        <f t="shared" si="621"/>
        <v>3.2836091483716659E-3</v>
      </c>
      <c r="AL956" s="9">
        <f t="shared" si="622"/>
        <v>-4.378364034230477E-3</v>
      </c>
      <c r="AQ956" s="1">
        <f t="shared" si="650"/>
        <v>43706</v>
      </c>
      <c r="AR956" s="12">
        <f t="shared" si="623"/>
        <v>8.2866631908510279E-6</v>
      </c>
      <c r="AS956" s="12">
        <f t="shared" si="624"/>
        <v>5.1266191932907034E-5</v>
      </c>
      <c r="AT956" s="12">
        <f t="shared" si="625"/>
        <v>2.0384400625678091E-6</v>
      </c>
      <c r="AU956" s="12">
        <f t="shared" si="626"/>
        <v>7.5661982817284621E-5</v>
      </c>
      <c r="AV956" s="12">
        <f t="shared" si="627"/>
        <v>3.2934482684084976E-5</v>
      </c>
      <c r="AW956" s="12">
        <f t="shared" si="628"/>
        <v>2.1286220110495346E-6</v>
      </c>
      <c r="AX956" s="12">
        <f t="shared" si="629"/>
        <v>4.507365736831542E-6</v>
      </c>
      <c r="AY956" s="12">
        <f t="shared" si="630"/>
        <v>1.0782089039270097E-5</v>
      </c>
      <c r="AZ956" s="12">
        <f t="shared" si="631"/>
        <v>1.9170071616242976E-5</v>
      </c>
      <c r="BE956" s="1">
        <f t="shared" si="651"/>
        <v>43706</v>
      </c>
      <c r="BF956" s="4">
        <f>lambda!$C$1*BF955</f>
        <v>4.0290521307109959E-6</v>
      </c>
      <c r="BG956" s="12">
        <f t="shared" si="652"/>
        <v>3.3387397985582711E-11</v>
      </c>
      <c r="BH956" s="12">
        <f t="shared" si="653"/>
        <v>2.0655415984071794E-10</v>
      </c>
      <c r="BI956" s="12">
        <f t="shared" si="654"/>
        <v>8.2129812774154865E-12</v>
      </c>
      <c r="BJ956" s="12">
        <f t="shared" si="655"/>
        <v>3.0484607308379938E-10</v>
      </c>
      <c r="BK956" s="12">
        <f t="shared" si="656"/>
        <v>1.3269474763217696E-10</v>
      </c>
      <c r="BL956" s="12">
        <f t="shared" si="657"/>
        <v>8.5763290490974522E-12</v>
      </c>
      <c r="BM956" s="12">
        <f t="shared" si="658"/>
        <v>1.8160411525874862E-11</v>
      </c>
      <c r="BN956" s="12">
        <f t="shared" si="659"/>
        <v>4.3441598817186861E-11</v>
      </c>
      <c r="BO956" s="12">
        <f t="shared" si="660"/>
        <v>7.7237217891306147E-11</v>
      </c>
    </row>
    <row r="957" spans="1:67" x14ac:dyDescent="0.25">
      <c r="A957" s="1">
        <v>43705</v>
      </c>
      <c r="B957" s="33">
        <v>6.77</v>
      </c>
      <c r="C957" s="33">
        <v>6.78</v>
      </c>
      <c r="D957" s="33">
        <v>6.8</v>
      </c>
      <c r="E957" s="33">
        <v>6.81</v>
      </c>
      <c r="F957" s="33">
        <v>6.87</v>
      </c>
      <c r="G957" s="33">
        <v>6.91</v>
      </c>
      <c r="H957" s="33">
        <v>7</v>
      </c>
      <c r="I957" s="33">
        <v>7.1</v>
      </c>
      <c r="J957" s="33">
        <v>7.27</v>
      </c>
      <c r="K957" s="33">
        <v>7.51</v>
      </c>
      <c r="L957" s="33">
        <v>7.68</v>
      </c>
      <c r="M957" s="33">
        <v>7.89</v>
      </c>
      <c r="O957" s="1">
        <f t="shared" si="632"/>
        <v>43705</v>
      </c>
      <c r="P957" s="6">
        <f t="shared" si="633"/>
        <v>6.6236541978681451</v>
      </c>
      <c r="Q957" s="6">
        <f t="shared" si="634"/>
        <v>6.6712518227109108</v>
      </c>
      <c r="R957" s="6">
        <f t="shared" si="635"/>
        <v>6.6712464743669209</v>
      </c>
      <c r="S957" s="6">
        <f t="shared" si="636"/>
        <v>6.9300337047092819</v>
      </c>
      <c r="T957" s="6">
        <f t="shared" si="637"/>
        <v>6.9900449199855608</v>
      </c>
      <c r="U957" s="6">
        <f t="shared" si="638"/>
        <v>7.3896933410845245</v>
      </c>
      <c r="V957" s="6">
        <f t="shared" si="639"/>
        <v>7.6205516370433823</v>
      </c>
      <c r="W957" s="6">
        <f t="shared" si="640"/>
        <v>8.2706827583596638</v>
      </c>
      <c r="X957" s="6">
        <f t="shared" si="641"/>
        <v>9.3751516492073641</v>
      </c>
      <c r="AC957" s="1">
        <f t="shared" si="642"/>
        <v>43705</v>
      </c>
      <c r="AD957" s="9">
        <f t="shared" si="643"/>
        <v>-5.7317688239459669E-3</v>
      </c>
      <c r="AE957" s="9">
        <f t="shared" si="644"/>
        <v>-4.2696299618467598E-3</v>
      </c>
      <c r="AF957" s="9">
        <f t="shared" si="645"/>
        <v>-9.9352603813436229E-3</v>
      </c>
      <c r="AG957" s="9">
        <f t="shared" si="646"/>
        <v>2.7027966119288287E-6</v>
      </c>
      <c r="AH957" s="9">
        <f t="shared" si="647"/>
        <v>1.4344465843496507E-3</v>
      </c>
      <c r="AI957" s="9">
        <f t="shared" si="648"/>
        <v>-5.0670709398622834E-3</v>
      </c>
      <c r="AJ957" s="9">
        <f t="shared" si="649"/>
        <v>-1.2628866750222796E-2</v>
      </c>
      <c r="AK957" s="9">
        <f t="shared" si="621"/>
        <v>-5.5928307464212009E-3</v>
      </c>
      <c r="AL957" s="9">
        <f t="shared" si="622"/>
        <v>-1.4307817898964661E-3</v>
      </c>
      <c r="AQ957" s="1">
        <f t="shared" si="650"/>
        <v>43705</v>
      </c>
      <c r="AR957" s="12">
        <f t="shared" si="623"/>
        <v>3.2853173851158931E-5</v>
      </c>
      <c r="AS957" s="12">
        <f t="shared" si="624"/>
        <v>1.8229740011099562E-5</v>
      </c>
      <c r="AT957" s="12">
        <f t="shared" si="625"/>
        <v>9.8709398845096225E-5</v>
      </c>
      <c r="AU957" s="12">
        <f t="shared" si="626"/>
        <v>7.305109525453956E-12</v>
      </c>
      <c r="AV957" s="12">
        <f t="shared" si="627"/>
        <v>2.0576370033523798E-6</v>
      </c>
      <c r="AW957" s="12">
        <f t="shared" si="628"/>
        <v>2.5675207909596844E-5</v>
      </c>
      <c r="AX957" s="12">
        <f t="shared" si="629"/>
        <v>1.594882753948829E-4</v>
      </c>
      <c r="AY957" s="12">
        <f t="shared" si="630"/>
        <v>3.1279755758114331E-5</v>
      </c>
      <c r="AZ957" s="12">
        <f t="shared" si="631"/>
        <v>2.0471365302993351E-6</v>
      </c>
      <c r="BE957" s="1">
        <f t="shared" si="651"/>
        <v>43705</v>
      </c>
      <c r="BF957" s="4">
        <f>lambda!$C$1*BF956</f>
        <v>3.9970755264990038E-6</v>
      </c>
      <c r="BG957" s="12">
        <f t="shared" si="652"/>
        <v>1.3131661716828439E-10</v>
      </c>
      <c r="BH957" s="12">
        <f t="shared" si="653"/>
        <v>7.2865647652805735E-11</v>
      </c>
      <c r="BI957" s="12">
        <f t="shared" si="654"/>
        <v>3.9454892235916315E-10</v>
      </c>
      <c r="BJ957" s="12">
        <f t="shared" si="655"/>
        <v>2.9199074502586756E-17</v>
      </c>
      <c r="BK957" s="12">
        <f t="shared" si="656"/>
        <v>8.2245305085185464E-12</v>
      </c>
      <c r="BL957" s="12">
        <f t="shared" si="657"/>
        <v>1.0262574517322319E-10</v>
      </c>
      <c r="BM957" s="12">
        <f t="shared" si="658"/>
        <v>6.3748668234441963E-10</v>
      </c>
      <c r="BN957" s="12">
        <f t="shared" si="659"/>
        <v>1.2502754621562507E-10</v>
      </c>
      <c r="BO957" s="12">
        <f t="shared" si="660"/>
        <v>8.1825593246615582E-12</v>
      </c>
    </row>
    <row r="958" spans="1:67" x14ac:dyDescent="0.25">
      <c r="A958" s="1">
        <v>43704</v>
      </c>
      <c r="B958" s="33">
        <v>6.79</v>
      </c>
      <c r="C958" s="33">
        <v>6.81</v>
      </c>
      <c r="D958" s="33">
        <v>6.83</v>
      </c>
      <c r="E958" s="33">
        <v>6.85</v>
      </c>
      <c r="F958" s="33">
        <v>6.89</v>
      </c>
      <c r="G958" s="33">
        <v>6.92</v>
      </c>
      <c r="H958" s="33">
        <v>7.02</v>
      </c>
      <c r="I958" s="33">
        <v>7.14</v>
      </c>
      <c r="J958" s="33">
        <v>7.31</v>
      </c>
      <c r="K958" s="33">
        <v>7.54</v>
      </c>
      <c r="L958" s="33">
        <v>7.7</v>
      </c>
      <c r="M958" s="33">
        <v>7.91</v>
      </c>
      <c r="O958" s="1">
        <f t="shared" si="632"/>
        <v>43704</v>
      </c>
      <c r="P958" s="6">
        <f t="shared" si="633"/>
        <v>6.6617284647096042</v>
      </c>
      <c r="Q958" s="6">
        <f t="shared" si="634"/>
        <v>6.6997964936037491</v>
      </c>
      <c r="R958" s="6">
        <f t="shared" si="635"/>
        <v>6.7378573956554</v>
      </c>
      <c r="S958" s="6">
        <f t="shared" si="636"/>
        <v>6.9300149742629769</v>
      </c>
      <c r="T958" s="6">
        <f t="shared" si="637"/>
        <v>6.9800252619758085</v>
      </c>
      <c r="U958" s="6">
        <f t="shared" si="638"/>
        <v>7.4272324678581132</v>
      </c>
      <c r="V958" s="6">
        <f t="shared" si="639"/>
        <v>7.7174008288105167</v>
      </c>
      <c r="W958" s="6">
        <f t="shared" si="640"/>
        <v>8.3170688811392051</v>
      </c>
      <c r="X958" s="6">
        <f t="shared" si="641"/>
        <v>9.3885750461505602</v>
      </c>
      <c r="AC958" s="1">
        <f t="shared" si="642"/>
        <v>43704</v>
      </c>
      <c r="AD958" s="9">
        <f t="shared" si="643"/>
        <v>4.2946177604573236E-3</v>
      </c>
      <c r="AE958" s="9">
        <f t="shared" si="644"/>
        <v>5.6971011607605034E-3</v>
      </c>
      <c r="AF958" s="9">
        <f t="shared" si="645"/>
        <v>-3.9676853777976941E-6</v>
      </c>
      <c r="AG958" s="9">
        <f t="shared" si="646"/>
        <v>-1.4446566508374732E-3</v>
      </c>
      <c r="AH958" s="9">
        <f t="shared" si="647"/>
        <v>-2.8640296130631906E-3</v>
      </c>
      <c r="AI958" s="9">
        <f t="shared" si="648"/>
        <v>-3.6065644553217205E-3</v>
      </c>
      <c r="AJ958" s="9">
        <f t="shared" si="649"/>
        <v>-1.3912750457730401E-3</v>
      </c>
      <c r="AK958" s="9">
        <f t="shared" si="621"/>
        <v>3.2760034806867209E-3</v>
      </c>
      <c r="AL958" s="9">
        <f t="shared" si="622"/>
        <v>8.7592198478347351E-3</v>
      </c>
      <c r="AQ958" s="1">
        <f t="shared" si="650"/>
        <v>43704</v>
      </c>
      <c r="AR958" s="12">
        <f t="shared" si="623"/>
        <v>1.8443741708435477E-5</v>
      </c>
      <c r="AS958" s="12">
        <f t="shared" si="624"/>
        <v>3.2456961635938674E-5</v>
      </c>
      <c r="AT958" s="12">
        <f t="shared" si="625"/>
        <v>1.574252725718963E-11</v>
      </c>
      <c r="AU958" s="12">
        <f t="shared" si="626"/>
        <v>2.0870328388089448E-6</v>
      </c>
      <c r="AV958" s="12">
        <f t="shared" si="627"/>
        <v>8.2026656245028886E-6</v>
      </c>
      <c r="AW958" s="12">
        <f t="shared" si="628"/>
        <v>1.3007307170390058E-5</v>
      </c>
      <c r="AX958" s="12">
        <f t="shared" si="629"/>
        <v>1.9356462529907747E-6</v>
      </c>
      <c r="AY958" s="12">
        <f t="shared" si="630"/>
        <v>1.073219880547151E-5</v>
      </c>
      <c r="AZ958" s="12">
        <f t="shared" si="631"/>
        <v>7.6723932342701961E-5</v>
      </c>
      <c r="BE958" s="1">
        <f t="shared" si="651"/>
        <v>43704</v>
      </c>
      <c r="BF958" s="4">
        <f>lambda!$C$1*BF957</f>
        <v>3.9653527048601227E-6</v>
      </c>
      <c r="BG958" s="12">
        <f t="shared" si="652"/>
        <v>7.3135941071286084E-11</v>
      </c>
      <c r="BH958" s="12">
        <f t="shared" si="653"/>
        <v>1.2870330061461065E-10</v>
      </c>
      <c r="BI958" s="12">
        <f t="shared" si="654"/>
        <v>6.2424673040631113E-17</v>
      </c>
      <c r="BJ958" s="12">
        <f t="shared" si="655"/>
        <v>8.2758213125029506E-12</v>
      </c>
      <c r="BK958" s="12">
        <f t="shared" si="656"/>
        <v>3.2526462321185678E-11</v>
      </c>
      <c r="BL958" s="12">
        <f t="shared" si="657"/>
        <v>5.1578560671052689E-11</v>
      </c>
      <c r="BM958" s="12">
        <f t="shared" si="658"/>
        <v>7.6755201049493302E-12</v>
      </c>
      <c r="BN958" s="12">
        <f t="shared" si="659"/>
        <v>4.2556953562373033E-11</v>
      </c>
      <c r="BO958" s="12">
        <f t="shared" si="660"/>
        <v>3.0423745264263825E-10</v>
      </c>
    </row>
    <row r="959" spans="1:67" x14ac:dyDescent="0.25">
      <c r="A959" s="1">
        <v>43703</v>
      </c>
      <c r="B959" s="33">
        <v>6.74</v>
      </c>
      <c r="C959" s="33">
        <v>6.77</v>
      </c>
      <c r="D959" s="33">
        <v>6.79</v>
      </c>
      <c r="E959" s="33">
        <v>6.82</v>
      </c>
      <c r="F959" s="33">
        <v>6.88</v>
      </c>
      <c r="G959" s="33">
        <v>6.92</v>
      </c>
      <c r="H959" s="33">
        <v>7.03</v>
      </c>
      <c r="I959" s="33">
        <v>7.15</v>
      </c>
      <c r="J959" s="33">
        <v>7.31</v>
      </c>
      <c r="K959" s="33">
        <v>7.52</v>
      </c>
      <c r="L959" s="33">
        <v>7.67</v>
      </c>
      <c r="M959" s="33">
        <v>7.86</v>
      </c>
      <c r="O959" s="1">
        <f t="shared" si="632"/>
        <v>43703</v>
      </c>
      <c r="P959" s="6">
        <f t="shared" si="633"/>
        <v>6.6331802330790168</v>
      </c>
      <c r="Q959" s="6">
        <f t="shared" si="634"/>
        <v>6.6617355965585823</v>
      </c>
      <c r="R959" s="6">
        <f t="shared" si="635"/>
        <v>6.7378841294067016</v>
      </c>
      <c r="S959" s="6">
        <f t="shared" si="636"/>
        <v>6.9400337015540048</v>
      </c>
      <c r="T959" s="6">
        <f t="shared" si="637"/>
        <v>7.0000449157821665</v>
      </c>
      <c r="U959" s="6">
        <f t="shared" si="638"/>
        <v>7.454067622748239</v>
      </c>
      <c r="V959" s="6">
        <f t="shared" si="639"/>
        <v>7.7281453285459207</v>
      </c>
      <c r="W959" s="6">
        <f t="shared" si="640"/>
        <v>8.2898667160574764</v>
      </c>
      <c r="X959" s="6">
        <f t="shared" si="641"/>
        <v>9.3066975681746911</v>
      </c>
      <c r="AC959" s="1">
        <f t="shared" si="642"/>
        <v>43703</v>
      </c>
      <c r="AD959" s="9">
        <f t="shared" si="643"/>
        <v>1.4367471533102564E-3</v>
      </c>
      <c r="AE959" s="9">
        <f t="shared" si="644"/>
        <v>-4.2780141984028472E-3</v>
      </c>
      <c r="AF959" s="9">
        <f t="shared" si="645"/>
        <v>4.2482331773284433E-3</v>
      </c>
      <c r="AG959" s="9">
        <f t="shared" si="646"/>
        <v>0</v>
      </c>
      <c r="AH959" s="9">
        <f t="shared" si="647"/>
        <v>-4.280123568707178E-3</v>
      </c>
      <c r="AI959" s="9">
        <f t="shared" si="648"/>
        <v>2.1646041080978502E-3</v>
      </c>
      <c r="AJ959" s="9">
        <f t="shared" si="649"/>
        <v>9.8023865824151627E-3</v>
      </c>
      <c r="AK959" s="9">
        <f t="shared" si="621"/>
        <v>2.8009836781459885E-3</v>
      </c>
      <c r="AL959" s="9">
        <f t="shared" si="622"/>
        <v>-1.4754366214183036E-3</v>
      </c>
      <c r="AQ959" s="1">
        <f t="shared" si="650"/>
        <v>43703</v>
      </c>
      <c r="AR959" s="12">
        <f t="shared" si="623"/>
        <v>2.0642423825451253E-6</v>
      </c>
      <c r="AS959" s="12">
        <f t="shared" si="624"/>
        <v>1.8301405481736356E-5</v>
      </c>
      <c r="AT959" s="12">
        <f t="shared" si="625"/>
        <v>1.8047485128954121E-5</v>
      </c>
      <c r="AU959" s="12">
        <f t="shared" si="626"/>
        <v>0</v>
      </c>
      <c r="AV959" s="12">
        <f t="shared" si="627"/>
        <v>1.8319457763402669E-5</v>
      </c>
      <c r="AW959" s="12">
        <f t="shared" si="628"/>
        <v>4.6855109447940893E-6</v>
      </c>
      <c r="AX959" s="12">
        <f t="shared" si="629"/>
        <v>9.6086782711112816E-5</v>
      </c>
      <c r="AY959" s="12">
        <f t="shared" si="630"/>
        <v>7.8455095652402299E-6</v>
      </c>
      <c r="AZ959" s="12">
        <f t="shared" si="631"/>
        <v>2.1769132238222586E-6</v>
      </c>
      <c r="BE959" s="1">
        <f t="shared" si="651"/>
        <v>43703</v>
      </c>
      <c r="BF959" s="4">
        <f>lambda!$C$1*BF958</f>
        <v>3.933881651646947E-6</v>
      </c>
      <c r="BG959" s="12">
        <f t="shared" si="652"/>
        <v>8.1204852332462459E-12</v>
      </c>
      <c r="BH959" s="12">
        <f t="shared" si="653"/>
        <v>7.1995563223953504E-11</v>
      </c>
      <c r="BI959" s="12">
        <f t="shared" si="654"/>
        <v>7.0996670607163757E-11</v>
      </c>
      <c r="BJ959" s="12">
        <f t="shared" si="655"/>
        <v>0</v>
      </c>
      <c r="BK959" s="12">
        <f t="shared" si="656"/>
        <v>7.2066578763570984E-11</v>
      </c>
      <c r="BL959" s="12">
        <f t="shared" si="657"/>
        <v>1.843224553431642E-11</v>
      </c>
      <c r="BM959" s="12">
        <f t="shared" si="658"/>
        <v>3.7799403147303379E-10</v>
      </c>
      <c r="BN959" s="12">
        <f t="shared" si="659"/>
        <v>3.0863306126519155E-11</v>
      </c>
      <c r="BO959" s="12">
        <f t="shared" si="660"/>
        <v>8.5637189884219873E-12</v>
      </c>
    </row>
    <row r="960" spans="1:67" x14ac:dyDescent="0.25">
      <c r="A960" s="1">
        <v>43700</v>
      </c>
      <c r="B960" s="33">
        <v>6.75</v>
      </c>
      <c r="C960" s="33">
        <v>6.77</v>
      </c>
      <c r="D960" s="33">
        <v>6.8</v>
      </c>
      <c r="E960" s="33">
        <v>6.82</v>
      </c>
      <c r="F960" s="33">
        <v>6.88</v>
      </c>
      <c r="G960" s="33">
        <v>6.93</v>
      </c>
      <c r="H960" s="33">
        <v>7.03</v>
      </c>
      <c r="I960" s="33">
        <v>7.13</v>
      </c>
      <c r="J960" s="33">
        <v>7.29</v>
      </c>
      <c r="K960" s="33">
        <v>7.51</v>
      </c>
      <c r="L960" s="33">
        <v>7.66</v>
      </c>
      <c r="M960" s="33">
        <v>7.85</v>
      </c>
      <c r="O960" s="1">
        <f t="shared" si="632"/>
        <v>43700</v>
      </c>
      <c r="P960" s="6">
        <f t="shared" si="633"/>
        <v>6.6236568732300327</v>
      </c>
      <c r="Q960" s="6">
        <f t="shared" si="634"/>
        <v>6.690295642610522</v>
      </c>
      <c r="R960" s="6">
        <f t="shared" si="635"/>
        <v>6.7093207414274936</v>
      </c>
      <c r="S960" s="6">
        <f t="shared" si="636"/>
        <v>6.9400337015540048</v>
      </c>
      <c r="T960" s="6">
        <f t="shared" si="637"/>
        <v>7.0300701830981582</v>
      </c>
      <c r="U960" s="6">
        <f t="shared" si="638"/>
        <v>7.4379499678143279</v>
      </c>
      <c r="V960" s="6">
        <f t="shared" si="639"/>
        <v>7.6527611365840738</v>
      </c>
      <c r="W960" s="6">
        <f t="shared" si="640"/>
        <v>8.2666794234655132</v>
      </c>
      <c r="X960" s="6">
        <f t="shared" si="641"/>
        <v>9.3204391455116085</v>
      </c>
      <c r="AC960" s="1">
        <f t="shared" si="642"/>
        <v>43700</v>
      </c>
      <c r="AD960" s="9">
        <f t="shared" si="643"/>
        <v>-1.4360748615705979E-3</v>
      </c>
      <c r="AE960" s="9">
        <f t="shared" si="644"/>
        <v>2.8505429994892511E-3</v>
      </c>
      <c r="AF960" s="9">
        <f t="shared" si="645"/>
        <v>0</v>
      </c>
      <c r="AG960" s="9">
        <f t="shared" si="646"/>
        <v>0</v>
      </c>
      <c r="AH960" s="9">
        <f t="shared" si="647"/>
        <v>0</v>
      </c>
      <c r="AI960" s="9">
        <f t="shared" si="648"/>
        <v>0</v>
      </c>
      <c r="AJ960" s="9">
        <f t="shared" si="649"/>
        <v>0</v>
      </c>
      <c r="AK960" s="9">
        <f t="shared" si="621"/>
        <v>0</v>
      </c>
      <c r="AL960" s="9">
        <f t="shared" si="622"/>
        <v>8.8054531873258714E-3</v>
      </c>
      <c r="AQ960" s="1">
        <f t="shared" si="650"/>
        <v>43700</v>
      </c>
      <c r="AR960" s="12">
        <f t="shared" si="623"/>
        <v>2.0623110080350119E-6</v>
      </c>
      <c r="AS960" s="12">
        <f t="shared" si="624"/>
        <v>8.1255953919371764E-6</v>
      </c>
      <c r="AT960" s="12">
        <f t="shared" si="625"/>
        <v>0</v>
      </c>
      <c r="AU960" s="12">
        <f t="shared" si="626"/>
        <v>0</v>
      </c>
      <c r="AV960" s="12">
        <f t="shared" si="627"/>
        <v>0</v>
      </c>
      <c r="AW960" s="12">
        <f t="shared" si="628"/>
        <v>0</v>
      </c>
      <c r="AX960" s="12">
        <f t="shared" si="629"/>
        <v>0</v>
      </c>
      <c r="AY960" s="12">
        <f t="shared" si="630"/>
        <v>0</v>
      </c>
      <c r="AZ960" s="12">
        <f t="shared" si="631"/>
        <v>7.7536005834187352E-5</v>
      </c>
      <c r="BE960" s="1">
        <f t="shared" si="651"/>
        <v>43700</v>
      </c>
      <c r="BF960" s="4">
        <f>lambda!$C$1*BF959</f>
        <v>3.9026603686973683E-6</v>
      </c>
      <c r="BG960" s="12">
        <f t="shared" si="652"/>
        <v>8.0484994389865607E-12</v>
      </c>
      <c r="BH960" s="12">
        <f t="shared" si="653"/>
        <v>3.1711439108183175E-11</v>
      </c>
      <c r="BI960" s="12">
        <f t="shared" si="654"/>
        <v>0</v>
      </c>
      <c r="BJ960" s="12">
        <f t="shared" si="655"/>
        <v>0</v>
      </c>
      <c r="BK960" s="12">
        <f t="shared" si="656"/>
        <v>0</v>
      </c>
      <c r="BL960" s="12">
        <f t="shared" si="657"/>
        <v>0</v>
      </c>
      <c r="BM960" s="12">
        <f t="shared" si="658"/>
        <v>0</v>
      </c>
      <c r="BN960" s="12">
        <f t="shared" si="659"/>
        <v>0</v>
      </c>
      <c r="BO960" s="12">
        <f t="shared" si="660"/>
        <v>3.0259669711617092E-10</v>
      </c>
    </row>
    <row r="961" spans="1:67" x14ac:dyDescent="0.25">
      <c r="A961" s="1">
        <v>43699</v>
      </c>
      <c r="B961" s="33">
        <v>6.76</v>
      </c>
      <c r="C961" s="33">
        <v>6.78</v>
      </c>
      <c r="D961" s="33">
        <v>6.8</v>
      </c>
      <c r="E961" s="33">
        <v>6.82</v>
      </c>
      <c r="F961" s="33">
        <v>6.88</v>
      </c>
      <c r="G961" s="33">
        <v>6.93</v>
      </c>
      <c r="H961" s="33">
        <v>7.03</v>
      </c>
      <c r="I961" s="33">
        <v>7.13</v>
      </c>
      <c r="J961" s="33">
        <v>7.29</v>
      </c>
      <c r="K961" s="33">
        <v>7.49</v>
      </c>
      <c r="L961" s="33">
        <v>7.64</v>
      </c>
      <c r="M961" s="33">
        <v>7.82</v>
      </c>
      <c r="O961" s="1">
        <f t="shared" si="632"/>
        <v>43699</v>
      </c>
      <c r="P961" s="6">
        <f t="shared" si="633"/>
        <v>6.6331757736482366</v>
      </c>
      <c r="Q961" s="6">
        <f t="shared" si="634"/>
        <v>6.6712518227109108</v>
      </c>
      <c r="R961" s="6">
        <f t="shared" si="635"/>
        <v>6.7093207414274936</v>
      </c>
      <c r="S961" s="6">
        <f t="shared" si="636"/>
        <v>6.9400337015540048</v>
      </c>
      <c r="T961" s="6">
        <f t="shared" si="637"/>
        <v>7.0300701830981582</v>
      </c>
      <c r="U961" s="6">
        <f t="shared" si="638"/>
        <v>7.4379499678143279</v>
      </c>
      <c r="V961" s="6">
        <f t="shared" si="639"/>
        <v>7.6527611365840738</v>
      </c>
      <c r="W961" s="6">
        <f t="shared" si="640"/>
        <v>8.2666794234655132</v>
      </c>
      <c r="X961" s="6">
        <f t="shared" si="641"/>
        <v>9.2387287315008102</v>
      </c>
      <c r="AC961" s="1">
        <f t="shared" si="642"/>
        <v>43699</v>
      </c>
      <c r="AD961" s="9">
        <f t="shared" si="643"/>
        <v>4.3140545239972634E-3</v>
      </c>
      <c r="AE961" s="9">
        <f t="shared" si="644"/>
        <v>1.4254630061355548E-3</v>
      </c>
      <c r="AF961" s="9">
        <f t="shared" si="645"/>
        <v>-1.4208371979432717E-3</v>
      </c>
      <c r="AG961" s="9">
        <f t="shared" si="646"/>
        <v>-1.1472726283127083E-2</v>
      </c>
      <c r="AH961" s="9">
        <f t="shared" si="647"/>
        <v>-4.2583004708116609E-3</v>
      </c>
      <c r="AI961" s="9">
        <f t="shared" si="648"/>
        <v>-7.1544835089373164E-4</v>
      </c>
      <c r="AJ961" s="9">
        <f t="shared" si="649"/>
        <v>-2.802637616014487E-3</v>
      </c>
      <c r="AK961" s="9">
        <f t="shared" si="621"/>
        <v>1.8869686764523177E-3</v>
      </c>
      <c r="AL961" s="9">
        <f t="shared" si="622"/>
        <v>-5.8705796810634495E-3</v>
      </c>
      <c r="AQ961" s="1">
        <f t="shared" si="650"/>
        <v>43699</v>
      </c>
      <c r="AR961" s="12">
        <f t="shared" si="623"/>
        <v>1.8611066436021254E-5</v>
      </c>
      <c r="AS961" s="12">
        <f t="shared" si="624"/>
        <v>2.0319447818610129E-6</v>
      </c>
      <c r="AT961" s="12">
        <f t="shared" si="625"/>
        <v>2.0187783430592876E-6</v>
      </c>
      <c r="AU961" s="12">
        <f t="shared" si="626"/>
        <v>1.3162344836755498E-4</v>
      </c>
      <c r="AV961" s="12">
        <f t="shared" si="627"/>
        <v>1.8133122899714813E-5</v>
      </c>
      <c r="AW961" s="12">
        <f t="shared" si="628"/>
        <v>5.1186634279656017E-7</v>
      </c>
      <c r="AX961" s="12">
        <f t="shared" si="629"/>
        <v>7.8547776066993663E-6</v>
      </c>
      <c r="AY961" s="12">
        <f t="shared" si="630"/>
        <v>3.5606507859122119E-6</v>
      </c>
      <c r="AZ961" s="12">
        <f t="shared" si="631"/>
        <v>3.4463705791715035E-5</v>
      </c>
      <c r="BE961" s="1">
        <f t="shared" si="651"/>
        <v>43699</v>
      </c>
      <c r="BF961" s="4">
        <f>lambda!$C$1*BF960</f>
        <v>3.8716868737077069E-6</v>
      </c>
      <c r="BG961" s="12">
        <f t="shared" si="652"/>
        <v>7.2056221626045563E-11</v>
      </c>
      <c r="BH961" s="12">
        <f t="shared" si="653"/>
        <v>7.8670539400301536E-12</v>
      </c>
      <c r="BI961" s="12">
        <f t="shared" si="654"/>
        <v>7.8160776117480385E-12</v>
      </c>
      <c r="BJ961" s="12">
        <f t="shared" si="655"/>
        <v>5.096047773168067E-10</v>
      </c>
      <c r="BK961" s="12">
        <f t="shared" si="656"/>
        <v>7.0205773910154471E-11</v>
      </c>
      <c r="BL961" s="12">
        <f t="shared" si="657"/>
        <v>1.9817862004982115E-12</v>
      </c>
      <c r="BM961" s="12">
        <f t="shared" si="658"/>
        <v>3.0411239355751175E-11</v>
      </c>
      <c r="BN961" s="12">
        <f t="shared" si="659"/>
        <v>1.3785724909673342E-11</v>
      </c>
      <c r="BO961" s="12">
        <f t="shared" si="660"/>
        <v>1.3343267733310738E-10</v>
      </c>
    </row>
    <row r="962" spans="1:67" x14ac:dyDescent="0.25">
      <c r="A962" s="1">
        <v>43698</v>
      </c>
      <c r="B962" s="33">
        <v>6.71</v>
      </c>
      <c r="C962" s="33">
        <v>6.74</v>
      </c>
      <c r="D962" s="33">
        <v>6.77</v>
      </c>
      <c r="E962" s="33">
        <v>6.8</v>
      </c>
      <c r="F962" s="33">
        <v>6.91</v>
      </c>
      <c r="G962" s="33">
        <v>6.96</v>
      </c>
      <c r="H962" s="33">
        <v>7.05</v>
      </c>
      <c r="I962" s="33">
        <v>7.15</v>
      </c>
      <c r="J962" s="33">
        <v>7.3</v>
      </c>
      <c r="K962" s="33">
        <v>7.51</v>
      </c>
      <c r="L962" s="33">
        <v>7.66</v>
      </c>
      <c r="M962" s="33">
        <v>7.84</v>
      </c>
      <c r="O962" s="1">
        <f t="shared" si="632"/>
        <v>43698</v>
      </c>
      <c r="P962" s="6">
        <f t="shared" si="633"/>
        <v>6.6046215282645981</v>
      </c>
      <c r="Q962" s="6">
        <f t="shared" si="634"/>
        <v>6.6617489746213288</v>
      </c>
      <c r="R962" s="6">
        <f t="shared" si="635"/>
        <v>6.7188603694341431</v>
      </c>
      <c r="S962" s="6">
        <f t="shared" si="636"/>
        <v>7.020113295880126</v>
      </c>
      <c r="T962" s="6">
        <f t="shared" si="637"/>
        <v>7.0600701634010443</v>
      </c>
      <c r="U962" s="6">
        <f t="shared" si="638"/>
        <v>7.4432733409250158</v>
      </c>
      <c r="V962" s="6">
        <f t="shared" si="639"/>
        <v>7.6742391362780271</v>
      </c>
      <c r="W962" s="6">
        <f t="shared" si="640"/>
        <v>8.2510951664617416</v>
      </c>
      <c r="X962" s="6">
        <f t="shared" si="641"/>
        <v>9.293124937075925</v>
      </c>
      <c r="AC962" s="1">
        <f t="shared" si="642"/>
        <v>43698</v>
      </c>
      <c r="AD962" s="9">
        <f t="shared" si="643"/>
        <v>-8.6100136573796036E-3</v>
      </c>
      <c r="AE962" s="9">
        <f t="shared" si="644"/>
        <v>-1.2773654443132439E-2</v>
      </c>
      <c r="AF962" s="9">
        <f t="shared" si="645"/>
        <v>-9.8593874292694575E-3</v>
      </c>
      <c r="AG962" s="9">
        <f t="shared" si="646"/>
        <v>-7.0943579244796932E-3</v>
      </c>
      <c r="AH962" s="9">
        <f t="shared" si="647"/>
        <v>-1.2671490315215023E-2</v>
      </c>
      <c r="AI962" s="9">
        <f t="shared" si="648"/>
        <v>-6.4562901601354873E-3</v>
      </c>
      <c r="AJ962" s="9">
        <f t="shared" si="649"/>
        <v>-8.364191447321841E-3</v>
      </c>
      <c r="AK962" s="9">
        <f t="shared" si="621"/>
        <v>-1.3050319698608285E-2</v>
      </c>
      <c r="AL962" s="9">
        <f t="shared" si="622"/>
        <v>-1.4540846315171866E-2</v>
      </c>
      <c r="AQ962" s="1">
        <f t="shared" si="650"/>
        <v>43698</v>
      </c>
      <c r="AR962" s="12">
        <f t="shared" si="623"/>
        <v>7.4132335180263293E-5</v>
      </c>
      <c r="AS962" s="12">
        <f t="shared" si="624"/>
        <v>1.6316624783255712E-4</v>
      </c>
      <c r="AT962" s="12">
        <f t="shared" si="625"/>
        <v>9.7207520480436602E-5</v>
      </c>
      <c r="AU962" s="12">
        <f t="shared" si="626"/>
        <v>5.032991436062782E-5</v>
      </c>
      <c r="AV962" s="12">
        <f t="shared" si="627"/>
        <v>1.6056666680858812E-4</v>
      </c>
      <c r="AW962" s="12">
        <f t="shared" si="628"/>
        <v>4.1683682631862319E-5</v>
      </c>
      <c r="AX962" s="12">
        <f t="shared" si="629"/>
        <v>6.9959698567451835E-5</v>
      </c>
      <c r="AY962" s="12">
        <f t="shared" si="630"/>
        <v>1.7031084423588345E-4</v>
      </c>
      <c r="AZ962" s="12">
        <f t="shared" si="631"/>
        <v>2.1143621156144722E-4</v>
      </c>
      <c r="BE962" s="1">
        <f t="shared" si="651"/>
        <v>43698</v>
      </c>
      <c r="BF962" s="4">
        <f>lambda!$C$1*BF961</f>
        <v>3.8409592001068519E-6</v>
      </c>
      <c r="BG962" s="12">
        <f t="shared" si="652"/>
        <v>2.8473927483603716E-10</v>
      </c>
      <c r="BH962" s="12">
        <f t="shared" si="653"/>
        <v>6.2671490075937497E-10</v>
      </c>
      <c r="BI962" s="12">
        <f t="shared" si="654"/>
        <v>3.7337012010890819E-10</v>
      </c>
      <c r="BJ962" s="12">
        <f t="shared" si="655"/>
        <v>1.933151476040434E-10</v>
      </c>
      <c r="BK962" s="12">
        <f t="shared" si="656"/>
        <v>6.1673001610893804E-10</v>
      </c>
      <c r="BL962" s="12">
        <f t="shared" si="657"/>
        <v>1.6010532429918577E-10</v>
      </c>
      <c r="BM962" s="12">
        <f t="shared" si="658"/>
        <v>2.6871234784935628E-10</v>
      </c>
      <c r="BN962" s="12">
        <f t="shared" si="659"/>
        <v>6.5415700404578155E-10</v>
      </c>
      <c r="BO962" s="12">
        <f t="shared" si="660"/>
        <v>8.1211786203267948E-10</v>
      </c>
    </row>
    <row r="963" spans="1:67" x14ac:dyDescent="0.25">
      <c r="A963" s="1">
        <v>43697</v>
      </c>
      <c r="B963" s="33">
        <v>6.77</v>
      </c>
      <c r="C963" s="33">
        <v>6.8</v>
      </c>
      <c r="D963" s="33">
        <v>6.84</v>
      </c>
      <c r="E963" s="33">
        <v>6.87</v>
      </c>
      <c r="F963" s="33">
        <v>6.97</v>
      </c>
      <c r="G963" s="33">
        <v>7.03</v>
      </c>
      <c r="H963" s="33">
        <v>7.11</v>
      </c>
      <c r="I963" s="33">
        <v>7.21</v>
      </c>
      <c r="J963" s="33">
        <v>7.37</v>
      </c>
      <c r="K963" s="33">
        <v>7.59</v>
      </c>
      <c r="L963" s="33">
        <v>7.74</v>
      </c>
      <c r="M963" s="33">
        <v>7.91</v>
      </c>
      <c r="O963" s="1">
        <f t="shared" si="632"/>
        <v>43697</v>
      </c>
      <c r="P963" s="6">
        <f t="shared" si="633"/>
        <v>6.6617329219482713</v>
      </c>
      <c r="Q963" s="6">
        <f t="shared" si="634"/>
        <v>6.7473896618129636</v>
      </c>
      <c r="R963" s="6">
        <f t="shared" si="635"/>
        <v>6.785431854661983</v>
      </c>
      <c r="S963" s="6">
        <f t="shared" si="636"/>
        <v>7.070093571629088</v>
      </c>
      <c r="T963" s="6">
        <f t="shared" si="637"/>
        <v>7.1501009817636518</v>
      </c>
      <c r="U963" s="6">
        <f t="shared" si="638"/>
        <v>7.4914847392746786</v>
      </c>
      <c r="V963" s="6">
        <f t="shared" si="639"/>
        <v>7.7386971353606278</v>
      </c>
      <c r="W963" s="6">
        <f t="shared" si="640"/>
        <v>8.3594802882334562</v>
      </c>
      <c r="X963" s="6">
        <f t="shared" si="641"/>
        <v>9.4292420693921262</v>
      </c>
      <c r="AC963" s="1">
        <f t="shared" si="642"/>
        <v>43697</v>
      </c>
      <c r="AD963" s="9">
        <f t="shared" si="643"/>
        <v>-2.8564126313200093E-3</v>
      </c>
      <c r="AE963" s="9">
        <f t="shared" si="644"/>
        <v>-2.8184223743415496E-3</v>
      </c>
      <c r="AF963" s="9">
        <f t="shared" si="645"/>
        <v>-1.115673653106693E-2</v>
      </c>
      <c r="AG963" s="9">
        <f t="shared" si="646"/>
        <v>-1.1260754407453829E-2</v>
      </c>
      <c r="AH963" s="9">
        <f t="shared" si="647"/>
        <v>-2.7889502647558784E-3</v>
      </c>
      <c r="AI963" s="9">
        <f t="shared" si="648"/>
        <v>-9.2678387603184545E-3</v>
      </c>
      <c r="AJ963" s="9">
        <f t="shared" si="649"/>
        <v>-6.9206413584549861E-3</v>
      </c>
      <c r="AK963" s="9">
        <f t="shared" si="621"/>
        <v>-6.9226549750959912E-3</v>
      </c>
      <c r="AL963" s="9">
        <f t="shared" si="622"/>
        <v>-2.8685161808592037E-3</v>
      </c>
      <c r="AQ963" s="1">
        <f t="shared" si="650"/>
        <v>43697</v>
      </c>
      <c r="AR963" s="12">
        <f t="shared" si="623"/>
        <v>8.1590931203644986E-6</v>
      </c>
      <c r="AS963" s="12">
        <f t="shared" si="624"/>
        <v>7.9435046801890581E-6</v>
      </c>
      <c r="AT963" s="12">
        <f t="shared" si="625"/>
        <v>1.2447277002364336E-4</v>
      </c>
      <c r="AU963" s="12">
        <f t="shared" si="626"/>
        <v>1.2680458982499082E-4</v>
      </c>
      <c r="AV963" s="12">
        <f t="shared" si="627"/>
        <v>7.7782435792818842E-6</v>
      </c>
      <c r="AW963" s="12">
        <f t="shared" si="628"/>
        <v>8.5892835287261108E-5</v>
      </c>
      <c r="AX963" s="12">
        <f t="shared" si="629"/>
        <v>4.7895276812357678E-5</v>
      </c>
      <c r="AY963" s="12">
        <f t="shared" si="630"/>
        <v>4.7923151904221279E-5</v>
      </c>
      <c r="AZ963" s="12">
        <f t="shared" si="631"/>
        <v>8.2283850798510712E-6</v>
      </c>
      <c r="BE963" s="1">
        <f t="shared" si="651"/>
        <v>43697</v>
      </c>
      <c r="BF963" s="4">
        <f>lambda!$C$1*BF962</f>
        <v>3.8104753969314007E-6</v>
      </c>
      <c r="BG963" s="12">
        <f t="shared" si="652"/>
        <v>3.1090023596421171E-11</v>
      </c>
      <c r="BH963" s="12">
        <f t="shared" si="653"/>
        <v>3.026852914926984E-11</v>
      </c>
      <c r="BI963" s="12">
        <f t="shared" si="654"/>
        <v>4.7430042776299339E-10</v>
      </c>
      <c r="BJ963" s="12">
        <f t="shared" si="655"/>
        <v>4.8318576974610533E-10</v>
      </c>
      <c r="BK963" s="12">
        <f t="shared" si="656"/>
        <v>2.9638805790193259E-11</v>
      </c>
      <c r="BL963" s="12">
        <f t="shared" si="657"/>
        <v>3.2729253563478971E-10</v>
      </c>
      <c r="BM963" s="12">
        <f t="shared" si="658"/>
        <v>1.8250377392270794E-10</v>
      </c>
      <c r="BN963" s="12">
        <f t="shared" si="659"/>
        <v>1.8260999127444139E-10</v>
      </c>
      <c r="BO963" s="12">
        <f t="shared" si="660"/>
        <v>3.1354058903249929E-11</v>
      </c>
    </row>
    <row r="964" spans="1:67" x14ac:dyDescent="0.25">
      <c r="A964" s="1">
        <v>43696</v>
      </c>
      <c r="B964" s="33">
        <v>6.73</v>
      </c>
      <c r="C964" s="33">
        <v>6.79</v>
      </c>
      <c r="D964" s="33">
        <v>6.84</v>
      </c>
      <c r="E964" s="33">
        <v>6.89</v>
      </c>
      <c r="F964" s="33">
        <v>7.02</v>
      </c>
      <c r="G964" s="33">
        <v>7.07</v>
      </c>
      <c r="H964" s="33">
        <v>7.16</v>
      </c>
      <c r="I964" s="33">
        <v>7.26</v>
      </c>
      <c r="J964" s="33">
        <v>7.42</v>
      </c>
      <c r="K964" s="33">
        <v>7.63</v>
      </c>
      <c r="L964" s="33">
        <v>7.77</v>
      </c>
      <c r="M964" s="33">
        <v>7.94</v>
      </c>
      <c r="O964" s="1">
        <f t="shared" si="632"/>
        <v>43696</v>
      </c>
      <c r="P964" s="6">
        <f t="shared" si="633"/>
        <v>6.6807887827572188</v>
      </c>
      <c r="Q964" s="6">
        <f t="shared" si="634"/>
        <v>6.7664334799595771</v>
      </c>
      <c r="R964" s="6">
        <f t="shared" si="635"/>
        <v>6.8615590057529374</v>
      </c>
      <c r="S964" s="6">
        <f t="shared" si="636"/>
        <v>7.1501581064645992</v>
      </c>
      <c r="T964" s="6">
        <f t="shared" si="637"/>
        <v>7.1700700912726845</v>
      </c>
      <c r="U964" s="6">
        <f t="shared" si="638"/>
        <v>7.5612373405746336</v>
      </c>
      <c r="V964" s="6">
        <f t="shared" si="639"/>
        <v>7.7924396345968034</v>
      </c>
      <c r="W964" s="6">
        <f t="shared" si="640"/>
        <v>8.417550855380096</v>
      </c>
      <c r="X964" s="6">
        <f t="shared" si="641"/>
        <v>9.4563288336788798</v>
      </c>
      <c r="AC964" s="1">
        <f t="shared" si="642"/>
        <v>43696</v>
      </c>
      <c r="AD964" s="9">
        <f t="shared" si="643"/>
        <v>7.1523717647023199E-3</v>
      </c>
      <c r="AE964" s="9">
        <f t="shared" si="644"/>
        <v>9.8949883736538149E-3</v>
      </c>
      <c r="AF964" s="9">
        <f t="shared" si="645"/>
        <v>1.5369698629401607E-2</v>
      </c>
      <c r="AG964" s="9">
        <f t="shared" si="646"/>
        <v>1.2673376310180411E-2</v>
      </c>
      <c r="AH964" s="9">
        <f t="shared" si="647"/>
        <v>-2.8007159002150922E-3</v>
      </c>
      <c r="AI964" s="9">
        <f t="shared" si="648"/>
        <v>-4.9706682485189833E-3</v>
      </c>
      <c r="AJ964" s="9">
        <f t="shared" si="649"/>
        <v>1.3805589659537933E-3</v>
      </c>
      <c r="AK964" s="9">
        <f t="shared" si="621"/>
        <v>6.0128853807148285E-3</v>
      </c>
      <c r="AL964" s="9">
        <f t="shared" si="622"/>
        <v>7.2431576635890883E-3</v>
      </c>
      <c r="AQ964" s="1">
        <f t="shared" si="650"/>
        <v>43696</v>
      </c>
      <c r="AR964" s="12">
        <f t="shared" si="623"/>
        <v>5.1156421860510977E-5</v>
      </c>
      <c r="AS964" s="12">
        <f t="shared" si="624"/>
        <v>9.7910794914744166E-5</v>
      </c>
      <c r="AT964" s="12">
        <f t="shared" si="625"/>
        <v>2.3622763595862963E-4</v>
      </c>
      <c r="AU964" s="12">
        <f t="shared" si="626"/>
        <v>1.6061446709944206E-4</v>
      </c>
      <c r="AV964" s="12">
        <f t="shared" si="627"/>
        <v>7.8440095537176343E-6</v>
      </c>
      <c r="AW964" s="12">
        <f t="shared" si="628"/>
        <v>2.4707542836834777E-5</v>
      </c>
      <c r="AX964" s="12">
        <f t="shared" si="629"/>
        <v>1.9059430584754071E-6</v>
      </c>
      <c r="AY964" s="12">
        <f t="shared" si="630"/>
        <v>3.615479060161411E-5</v>
      </c>
      <c r="AZ964" s="12">
        <f t="shared" si="631"/>
        <v>5.2463332939609343E-5</v>
      </c>
      <c r="BE964" s="1">
        <f t="shared" si="651"/>
        <v>43696</v>
      </c>
      <c r="BF964" s="4">
        <f>lambda!$C$1*BF963</f>
        <v>3.7802335287017866E-6</v>
      </c>
      <c r="BG964" s="12">
        <f t="shared" si="652"/>
        <v>1.9338322112551662E-10</v>
      </c>
      <c r="BH964" s="12">
        <f t="shared" si="653"/>
        <v>3.7012566975856029E-10</v>
      </c>
      <c r="BI964" s="12">
        <f t="shared" si="654"/>
        <v>8.929956298567715E-10</v>
      </c>
      <c r="BJ964" s="12">
        <f t="shared" si="655"/>
        <v>6.071601937238808E-10</v>
      </c>
      <c r="BK964" s="12">
        <f t="shared" si="656"/>
        <v>2.9652187914420539E-11</v>
      </c>
      <c r="BL964" s="12">
        <f t="shared" si="657"/>
        <v>9.3400281843638478E-11</v>
      </c>
      <c r="BM964" s="12">
        <f t="shared" si="658"/>
        <v>7.2049098534451642E-12</v>
      </c>
      <c r="BN964" s="12">
        <f t="shared" si="659"/>
        <v>1.3667355165541389E-10</v>
      </c>
      <c r="BO964" s="12">
        <f t="shared" si="660"/>
        <v>1.983236502057561E-10</v>
      </c>
    </row>
    <row r="965" spans="1:67" x14ac:dyDescent="0.25">
      <c r="A965" s="1">
        <v>43693</v>
      </c>
      <c r="B965" s="33">
        <v>6.76</v>
      </c>
      <c r="C965" s="33">
        <v>6.78</v>
      </c>
      <c r="D965" s="33">
        <v>6.81</v>
      </c>
      <c r="E965" s="33">
        <v>6.84</v>
      </c>
      <c r="F965" s="33">
        <v>6.95</v>
      </c>
      <c r="G965" s="33">
        <v>7.03</v>
      </c>
      <c r="H965" s="33">
        <v>7.15</v>
      </c>
      <c r="I965" s="33">
        <v>7.25</v>
      </c>
      <c r="J965" s="33">
        <v>7.4</v>
      </c>
      <c r="K965" s="33">
        <v>7.6</v>
      </c>
      <c r="L965" s="33">
        <v>7.74</v>
      </c>
      <c r="M965" s="33">
        <v>7.91</v>
      </c>
      <c r="O965" s="1">
        <f t="shared" si="632"/>
        <v>43693</v>
      </c>
      <c r="P965" s="6">
        <f t="shared" si="633"/>
        <v>6.6331757736482366</v>
      </c>
      <c r="Q965" s="6">
        <f t="shared" si="634"/>
        <v>6.6998098628991087</v>
      </c>
      <c r="R965" s="6">
        <f t="shared" si="635"/>
        <v>6.7569052204452085</v>
      </c>
      <c r="S965" s="6">
        <f t="shared" si="636"/>
        <v>7.0601132534631406</v>
      </c>
      <c r="T965" s="6">
        <f t="shared" si="637"/>
        <v>7.1901795679035319</v>
      </c>
      <c r="U965" s="6">
        <f t="shared" si="638"/>
        <v>7.5989153077029137</v>
      </c>
      <c r="V965" s="6">
        <f t="shared" si="639"/>
        <v>7.7816891347495698</v>
      </c>
      <c r="W965" s="6">
        <f t="shared" si="640"/>
        <v>8.3670889497641827</v>
      </c>
      <c r="X965" s="6">
        <f t="shared" si="641"/>
        <v>9.3880826104635808</v>
      </c>
      <c r="AC965" s="1">
        <f t="shared" si="642"/>
        <v>43693</v>
      </c>
      <c r="AD965" s="9">
        <f t="shared" si="643"/>
        <v>-4.2959591333823237E-3</v>
      </c>
      <c r="AE965" s="9">
        <f t="shared" si="644"/>
        <v>-2.8358226590720213E-3</v>
      </c>
      <c r="AF965" s="9">
        <f t="shared" si="645"/>
        <v>-2.8107110035365283E-3</v>
      </c>
      <c r="AG965" s="9">
        <f t="shared" si="646"/>
        <v>-2.8288078922199858E-3</v>
      </c>
      <c r="AH965" s="9">
        <f t="shared" si="647"/>
        <v>1.397619529437824E-3</v>
      </c>
      <c r="AI965" s="9">
        <f t="shared" si="648"/>
        <v>-1.4115075723435211E-3</v>
      </c>
      <c r="AJ965" s="9">
        <f t="shared" si="649"/>
        <v>-6.2103695421593195E-3</v>
      </c>
      <c r="AK965" s="9">
        <f t="shared" ref="AK965:AK1028" si="661">LN(W965/W966)</f>
        <v>-7.3924513130869335E-3</v>
      </c>
      <c r="AL965" s="9">
        <f t="shared" ref="AL965:AL1028" si="662">LN(X965/X966)</f>
        <v>-8.6838089205720989E-3</v>
      </c>
      <c r="AQ965" s="1">
        <f t="shared" si="650"/>
        <v>43693</v>
      </c>
      <c r="AR965" s="12">
        <f t="shared" ref="AR965:AR1028" si="663">AD965^2</f>
        <v>1.8455264875691007E-5</v>
      </c>
      <c r="AS965" s="12">
        <f t="shared" ref="AS965:AS1028" si="664">AE965^2</f>
        <v>8.0418901537063096E-6</v>
      </c>
      <c r="AT965" s="12">
        <f t="shared" ref="AT965:AT1028" si="665">AF965^2</f>
        <v>7.900096345401318E-6</v>
      </c>
      <c r="AU965" s="12">
        <f t="shared" ref="AU965:AU1028" si="666">AG965^2</f>
        <v>8.0021540910860795E-6</v>
      </c>
      <c r="AV965" s="12">
        <f t="shared" ref="AV965:AV1028" si="667">AH965^2</f>
        <v>1.9533403490660048E-6</v>
      </c>
      <c r="AW965" s="12">
        <f t="shared" ref="AW965:AW1028" si="668">AI965^2</f>
        <v>1.9923536267831005E-6</v>
      </c>
      <c r="AX965" s="12">
        <f t="shared" ref="AX965:AX1028" si="669">AJ965^2</f>
        <v>3.8568689850180155E-5</v>
      </c>
      <c r="AY965" s="12">
        <f t="shared" ref="AY965:AY1028" si="670">AK965^2</f>
        <v>5.4648336416360727E-5</v>
      </c>
      <c r="AZ965" s="12">
        <f t="shared" ref="AZ965:AZ1028" si="671">AL965^2</f>
        <v>7.5408537369007562E-5</v>
      </c>
      <c r="BE965" s="1">
        <f t="shared" si="651"/>
        <v>43693</v>
      </c>
      <c r="BF965" s="4">
        <f>lambda!$C$1*BF964</f>
        <v>3.7502316752993918E-6</v>
      </c>
      <c r="BG965" s="12">
        <f t="shared" si="652"/>
        <v>6.9211518912856707E-11</v>
      </c>
      <c r="BH965" s="12">
        <f t="shared" si="653"/>
        <v>3.01589511837077E-11</v>
      </c>
      <c r="BI965" s="12">
        <f t="shared" si="654"/>
        <v>2.9627191552440985E-11</v>
      </c>
      <c r="BJ965" s="12">
        <f t="shared" si="655"/>
        <v>3.0009931743017629E-11</v>
      </c>
      <c r="BK965" s="12">
        <f t="shared" si="656"/>
        <v>7.3254788497077013E-12</v>
      </c>
      <c r="BL965" s="12">
        <f t="shared" si="657"/>
        <v>7.4717876795596068E-12</v>
      </c>
      <c r="BM965" s="12">
        <f t="shared" si="658"/>
        <v>1.4464152235094377E-10</v>
      </c>
      <c r="BN965" s="12">
        <f t="shared" si="659"/>
        <v>2.0494392223105325E-10</v>
      </c>
      <c r="BO965" s="12">
        <f t="shared" si="660"/>
        <v>2.8279948542925E-10</v>
      </c>
    </row>
    <row r="966" spans="1:67" x14ac:dyDescent="0.25">
      <c r="A966" s="1">
        <v>43692</v>
      </c>
      <c r="B966" s="33">
        <v>6.77</v>
      </c>
      <c r="C966" s="33">
        <v>6.8</v>
      </c>
      <c r="D966" s="33">
        <v>6.83</v>
      </c>
      <c r="E966" s="33">
        <v>6.86</v>
      </c>
      <c r="F966" s="33">
        <v>6.97</v>
      </c>
      <c r="G966" s="33">
        <v>7.04</v>
      </c>
      <c r="H966" s="33">
        <v>7.16</v>
      </c>
      <c r="I966" s="33">
        <v>7.27</v>
      </c>
      <c r="J966" s="33">
        <v>7.43</v>
      </c>
      <c r="K966" s="33">
        <v>7.64</v>
      </c>
      <c r="L966" s="33">
        <v>7.78</v>
      </c>
      <c r="M966" s="33">
        <v>7.94</v>
      </c>
      <c r="O966" s="1">
        <f t="shared" si="632"/>
        <v>43692</v>
      </c>
      <c r="P966" s="6">
        <f t="shared" si="633"/>
        <v>6.6617329219482713</v>
      </c>
      <c r="Q966" s="6">
        <f t="shared" si="634"/>
        <v>6.7188363005706186</v>
      </c>
      <c r="R966" s="6">
        <f t="shared" si="635"/>
        <v>6.7759236434229209</v>
      </c>
      <c r="S966" s="6">
        <f t="shared" si="636"/>
        <v>7.0801132322665383</v>
      </c>
      <c r="T966" s="6">
        <f t="shared" si="637"/>
        <v>7.1801374516827776</v>
      </c>
      <c r="U966" s="6">
        <f t="shared" si="638"/>
        <v>7.6096488076274671</v>
      </c>
      <c r="V966" s="6">
        <f t="shared" si="639"/>
        <v>7.8301666758514354</v>
      </c>
      <c r="W966" s="6">
        <f t="shared" si="640"/>
        <v>8.4291714356094616</v>
      </c>
      <c r="X966" s="6">
        <f t="shared" si="641"/>
        <v>9.4699619236057053</v>
      </c>
      <c r="AC966" s="1">
        <f t="shared" si="642"/>
        <v>43692</v>
      </c>
      <c r="AD966" s="9">
        <f t="shared" si="643"/>
        <v>2.8613730350168952E-3</v>
      </c>
      <c r="AE966" s="9">
        <f t="shared" si="644"/>
        <v>2.8358226590719125E-3</v>
      </c>
      <c r="AF966" s="9">
        <f t="shared" si="645"/>
        <v>2.8107110035364424E-3</v>
      </c>
      <c r="AG966" s="9">
        <f t="shared" si="646"/>
        <v>-2.8271619009482851E-3</v>
      </c>
      <c r="AH966" s="9">
        <f t="shared" si="647"/>
        <v>-8.3340647271964267E-3</v>
      </c>
      <c r="AI966" s="9">
        <f t="shared" si="648"/>
        <v>7.1121676784968865E-4</v>
      </c>
      <c r="AJ966" s="9">
        <f t="shared" si="649"/>
        <v>3.4510267732521887E-3</v>
      </c>
      <c r="AK966" s="9">
        <f t="shared" si="661"/>
        <v>9.2587258075127864E-3</v>
      </c>
      <c r="AL966" s="9">
        <f t="shared" si="662"/>
        <v>2.8828466103894249E-3</v>
      </c>
      <c r="AQ966" s="1">
        <f t="shared" si="650"/>
        <v>43692</v>
      </c>
      <c r="AR966" s="12">
        <f t="shared" si="663"/>
        <v>8.1874556455217976E-6</v>
      </c>
      <c r="AS966" s="12">
        <f t="shared" si="664"/>
        <v>8.041890153705693E-6</v>
      </c>
      <c r="AT966" s="12">
        <f t="shared" si="665"/>
        <v>7.9000963454008352E-6</v>
      </c>
      <c r="AU966" s="12">
        <f t="shared" si="666"/>
        <v>7.9928444141735201E-6</v>
      </c>
      <c r="AV966" s="12">
        <f t="shared" si="667"/>
        <v>6.9456634877099657E-5</v>
      </c>
      <c r="AW966" s="12">
        <f t="shared" si="668"/>
        <v>5.0582929087055795E-7</v>
      </c>
      <c r="AX966" s="12">
        <f t="shared" si="669"/>
        <v>1.1909585789703414E-5</v>
      </c>
      <c r="AY966" s="12">
        <f t="shared" si="670"/>
        <v>8.57240035787033E-5</v>
      </c>
      <c r="AZ966" s="12">
        <f t="shared" si="671"/>
        <v>8.3108045790337957E-6</v>
      </c>
      <c r="BE966" s="1">
        <f t="shared" si="651"/>
        <v>43692</v>
      </c>
      <c r="BF966" s="4">
        <f>lambda!$C$1*BF965</f>
        <v>3.7204679318446346E-6</v>
      </c>
      <c r="BG966" s="12">
        <f t="shared" si="652"/>
        <v>3.0461166172564162E-11</v>
      </c>
      <c r="BH966" s="12">
        <f t="shared" si="653"/>
        <v>2.991959442827915E-11</v>
      </c>
      <c r="BI966" s="12">
        <f t="shared" si="654"/>
        <v>2.9392055111546803E-11</v>
      </c>
      <c r="BJ966" s="12">
        <f t="shared" si="655"/>
        <v>2.9737121327156095E-11</v>
      </c>
      <c r="BK966" s="12">
        <f t="shared" si="656"/>
        <v>2.5841118271409087E-10</v>
      </c>
      <c r="BL966" s="12">
        <f t="shared" si="657"/>
        <v>1.8819216556716227E-12</v>
      </c>
      <c r="BM966" s="12">
        <f t="shared" si="658"/>
        <v>4.4309232012144106E-11</v>
      </c>
      <c r="BN966" s="12">
        <f t="shared" si="659"/>
        <v>3.1893340630390033E-10</v>
      </c>
      <c r="BO966" s="12">
        <f t="shared" si="660"/>
        <v>3.0920081924122784E-11</v>
      </c>
    </row>
    <row r="967" spans="1:67" x14ac:dyDescent="0.25">
      <c r="A967" s="1">
        <v>43691</v>
      </c>
      <c r="B967" s="33">
        <v>6.75</v>
      </c>
      <c r="C967" s="33">
        <v>6.78</v>
      </c>
      <c r="D967" s="33">
        <v>6.81</v>
      </c>
      <c r="E967" s="33">
        <v>6.84</v>
      </c>
      <c r="F967" s="33">
        <v>6.97</v>
      </c>
      <c r="G967" s="33">
        <v>7.06</v>
      </c>
      <c r="H967" s="33">
        <v>7.17</v>
      </c>
      <c r="I967" s="33">
        <v>7.27</v>
      </c>
      <c r="J967" s="33">
        <v>7.41</v>
      </c>
      <c r="K967" s="33">
        <v>7.62</v>
      </c>
      <c r="L967" s="33">
        <v>7.76</v>
      </c>
      <c r="M967" s="33">
        <v>7.92</v>
      </c>
      <c r="O967" s="1">
        <f t="shared" ref="O967:O1030" si="672">A967</f>
        <v>43691</v>
      </c>
      <c r="P967" s="6">
        <f t="shared" ref="P967:P1030" si="673">((1+C967/100)^Q$2/(1+B967/100)^P$2-1)*100/(Q$2-P$2)</f>
        <v>6.6426984643277898</v>
      </c>
      <c r="Q967" s="6">
        <f t="shared" ref="Q967:Q1030" si="674">((1+D967/100)^R$2/(1+C967/100)^Q$2-1)*100/(R$2-Q$2)</f>
        <v>6.6998098628991087</v>
      </c>
      <c r="R967" s="6">
        <f t="shared" ref="R967:R1030" si="675">((1+E967/100)^S$2/(1+D967/100)^R$2-1)*100/(S$2-R$2)</f>
        <v>6.7569052204452085</v>
      </c>
      <c r="S967" s="6">
        <f t="shared" ref="S967:S1030" si="676">((1+F967/100)^T$2/(1+E967/100)^S$2-1)*100/(T$2-S$2)</f>
        <v>7.1001581804567726</v>
      </c>
      <c r="T967" s="6">
        <f t="shared" ref="T967:T1030" si="677">((1+G967/100)^U$2/(1+F967/100)^T$2-1)*100/(U$2-T$2)</f>
        <v>7.2402272302046766</v>
      </c>
      <c r="U967" s="6">
        <f t="shared" ref="U967:U1030" si="678">((1+H967/100)^V$2/(1+G967/100)^U$2-1)*100/(V$2-U$2)</f>
        <v>7.6042386219334794</v>
      </c>
      <c r="V967" s="6">
        <f t="shared" ref="V967:V1030" si="679">((1+I967/100)^W$2/(1+H967/100)^V$2-1)*100/(W$2-V$2)</f>
        <v>7.8031911344441429</v>
      </c>
      <c r="W967" s="6">
        <f t="shared" ref="W967:W1030" si="680">((1+J967/100)^X$2/(1+I967/100)^W$2-1)*100/(X$2-W$2)</f>
        <v>8.35148822720803</v>
      </c>
      <c r="X967" s="6">
        <f t="shared" ref="X967:X1030" si="681">((1+K967/100)^Y$2/(1+J967/100)^X$2-1)*100/(Y$2-X$2)</f>
        <v>9.4427007896876383</v>
      </c>
      <c r="AC967" s="1">
        <f t="shared" ref="AC967:AC1030" si="682">O967</f>
        <v>43691</v>
      </c>
      <c r="AD967" s="9">
        <f t="shared" ref="AD967:AD1030" si="683">LN(P967/P968)</f>
        <v>6.7121839386332599E-7</v>
      </c>
      <c r="AE967" s="9">
        <f t="shared" ref="AE967:AE1030" si="684">LN(Q967/Q968)</f>
        <v>-1.4189663143213749E-3</v>
      </c>
      <c r="AF967" s="9">
        <f t="shared" ref="AF967:AF1030" si="685">LN(R967/R968)</f>
        <v>-1.4063922940969642E-3</v>
      </c>
      <c r="AG967" s="9">
        <f t="shared" ref="AG967:AG1030" si="686">LN(S967/S968)</f>
        <v>4.2405655782780695E-3</v>
      </c>
      <c r="AH967" s="9">
        <f t="shared" ref="AH967:AH1030" si="687">LN(T967/T968)</f>
        <v>5.5466279271129924E-3</v>
      </c>
      <c r="AI967" s="9">
        <f t="shared" ref="AI967:AI1030" si="688">LN(U967/U968)</f>
        <v>-7.1121676784966718E-4</v>
      </c>
      <c r="AJ967" s="9">
        <f t="shared" ref="AJ967:AJ1030" si="689">LN(V967/V968)</f>
        <v>6.2293140213656338E-3</v>
      </c>
      <c r="AK967" s="9">
        <f t="shared" si="661"/>
        <v>2.7830410313913622E-3</v>
      </c>
      <c r="AL967" s="9">
        <f t="shared" si="662"/>
        <v>7.2509555555410098E-3</v>
      </c>
      <c r="AQ967" s="1">
        <f t="shared" ref="AQ967:AQ1030" si="690">AC967</f>
        <v>43691</v>
      </c>
      <c r="AR967" s="12">
        <f t="shared" si="663"/>
        <v>4.5053413226046303E-13</v>
      </c>
      <c r="AS967" s="12">
        <f t="shared" si="664"/>
        <v>2.0134654011787871E-6</v>
      </c>
      <c r="AT967" s="12">
        <f t="shared" si="665"/>
        <v>1.9779392848953218E-6</v>
      </c>
      <c r="AU967" s="12">
        <f t="shared" si="666"/>
        <v>1.7982396423676819E-5</v>
      </c>
      <c r="AV967" s="12">
        <f t="shared" si="667"/>
        <v>3.076508136182977E-5</v>
      </c>
      <c r="AW967" s="12">
        <f t="shared" si="668"/>
        <v>5.0582929087052735E-7</v>
      </c>
      <c r="AX967" s="12">
        <f t="shared" si="669"/>
        <v>3.8804353176782487E-5</v>
      </c>
      <c r="AY967" s="12">
        <f t="shared" si="670"/>
        <v>7.7453173824078963E-6</v>
      </c>
      <c r="AZ967" s="12">
        <f t="shared" si="671"/>
        <v>5.2576356468431033E-5</v>
      </c>
      <c r="BE967" s="1">
        <f t="shared" ref="BE967:BE1030" si="691">AQ967</f>
        <v>43691</v>
      </c>
      <c r="BF967" s="4">
        <f>lambda!$C$1*BF966</f>
        <v>3.6909404085760266E-6</v>
      </c>
      <c r="BG967" s="12">
        <f t="shared" ref="BG967:BG1030" si="692">AR967*$BF967</f>
        <v>1.662894634202879E-18</v>
      </c>
      <c r="BH967" s="12">
        <f t="shared" ref="BH967:BH1030" si="693">AS967*$BF967</f>
        <v>7.4315808104805256E-12</v>
      </c>
      <c r="BI967" s="12">
        <f t="shared" ref="BI967:BI1030" si="694">AT967*$BF967</f>
        <v>7.3004560323301134E-12</v>
      </c>
      <c r="BJ967" s="12">
        <f t="shared" ref="BJ967:BJ1030" si="695">AU967*$BF967</f>
        <v>6.6371953603181792E-11</v>
      </c>
      <c r="BK967" s="12">
        <f t="shared" ref="BK967:BK1030" si="696">AV967*$BF967</f>
        <v>1.1355208197150668E-10</v>
      </c>
      <c r="BL967" s="12">
        <f t="shared" ref="BL967:BL1030" si="697">AW967*$BF967</f>
        <v>1.8669857695153861E-12</v>
      </c>
      <c r="BM967" s="12">
        <f t="shared" ref="BM967:BM1030" si="698">AX967*$BF967</f>
        <v>1.4322455516884198E-10</v>
      </c>
      <c r="BN967" s="12">
        <f t="shared" ref="BN967:BN1030" si="699">AY967*$BF967</f>
        <v>2.85875049039756E-11</v>
      </c>
      <c r="BO967" s="12">
        <f t="shared" ref="BO967:BO1030" si="700">AZ967*$BF967</f>
        <v>1.9405619862502965E-10</v>
      </c>
    </row>
    <row r="968" spans="1:67" x14ac:dyDescent="0.25">
      <c r="A968" s="1">
        <v>43690</v>
      </c>
      <c r="B968" s="33">
        <v>6.77</v>
      </c>
      <c r="C968" s="33">
        <v>6.79</v>
      </c>
      <c r="D968" s="33">
        <v>6.82</v>
      </c>
      <c r="E968" s="33">
        <v>6.85</v>
      </c>
      <c r="F968" s="33">
        <v>6.96</v>
      </c>
      <c r="G968" s="33">
        <v>7.04</v>
      </c>
      <c r="H968" s="33">
        <v>7.16</v>
      </c>
      <c r="I968" s="33">
        <v>7.25</v>
      </c>
      <c r="J968" s="33">
        <v>7.39</v>
      </c>
      <c r="K968" s="33">
        <v>7.59</v>
      </c>
      <c r="L968" s="33">
        <v>7.73</v>
      </c>
      <c r="M968" s="33">
        <v>7.91</v>
      </c>
      <c r="O968" s="1">
        <f t="shared" si="672"/>
        <v>43690</v>
      </c>
      <c r="P968" s="6">
        <f t="shared" si="673"/>
        <v>6.6426940056278916</v>
      </c>
      <c r="Q968" s="6">
        <f t="shared" si="674"/>
        <v>6.7093234155159998</v>
      </c>
      <c r="R968" s="6">
        <f t="shared" si="675"/>
        <v>6.7664147653871076</v>
      </c>
      <c r="S968" s="6">
        <f t="shared" si="676"/>
        <v>7.0701132428637958</v>
      </c>
      <c r="T968" s="6">
        <f t="shared" si="677"/>
        <v>7.2001795511110744</v>
      </c>
      <c r="U968" s="6">
        <f t="shared" si="678"/>
        <v>7.6096488076274671</v>
      </c>
      <c r="V968" s="6">
        <f t="shared" si="679"/>
        <v>7.7547336915098519</v>
      </c>
      <c r="W968" s="6">
        <f t="shared" si="680"/>
        <v>8.3282780052793921</v>
      </c>
      <c r="X968" s="6">
        <f t="shared" si="681"/>
        <v>9.3744798184531088</v>
      </c>
      <c r="AC968" s="1">
        <f t="shared" si="682"/>
        <v>43690</v>
      </c>
      <c r="AD968" s="9">
        <f t="shared" si="683"/>
        <v>5.7479694039686904E-3</v>
      </c>
      <c r="AE968" s="9">
        <f t="shared" si="684"/>
        <v>7.1160547581416451E-3</v>
      </c>
      <c r="AF968" s="9">
        <f t="shared" si="685"/>
        <v>1.4008514169226796E-3</v>
      </c>
      <c r="AG968" s="9">
        <f t="shared" si="686"/>
        <v>-5.6553741268692689E-3</v>
      </c>
      <c r="AH968" s="9">
        <f t="shared" si="687"/>
        <v>0</v>
      </c>
      <c r="AI968" s="9">
        <f t="shared" si="688"/>
        <v>0</v>
      </c>
      <c r="AJ968" s="9">
        <f t="shared" si="689"/>
        <v>-9.6803407946179053E-3</v>
      </c>
      <c r="AK968" s="9">
        <f t="shared" si="661"/>
        <v>-2.7830410313913639E-3</v>
      </c>
      <c r="AL968" s="9">
        <f t="shared" si="662"/>
        <v>-2.8984230138179813E-3</v>
      </c>
      <c r="AQ968" s="1">
        <f t="shared" si="690"/>
        <v>43690</v>
      </c>
      <c r="AR968" s="12">
        <f t="shared" si="663"/>
        <v>3.3039152268960183E-5</v>
      </c>
      <c r="AS968" s="12">
        <f t="shared" si="664"/>
        <v>5.0638235320870346E-5</v>
      </c>
      <c r="AT968" s="12">
        <f t="shared" si="665"/>
        <v>1.9623846922942792E-6</v>
      </c>
      <c r="AU968" s="12">
        <f t="shared" si="666"/>
        <v>3.1983256514862345E-5</v>
      </c>
      <c r="AV968" s="12">
        <f t="shared" si="667"/>
        <v>0</v>
      </c>
      <c r="AW968" s="12">
        <f t="shared" si="668"/>
        <v>0</v>
      </c>
      <c r="AX968" s="12">
        <f t="shared" si="669"/>
        <v>9.3708997899943618E-5</v>
      </c>
      <c r="AY968" s="12">
        <f t="shared" si="670"/>
        <v>7.7453173824079064E-6</v>
      </c>
      <c r="AZ968" s="12">
        <f t="shared" si="671"/>
        <v>8.4008559670297092E-6</v>
      </c>
      <c r="BE968" s="1">
        <f t="shared" si="691"/>
        <v>43690</v>
      </c>
      <c r="BF968" s="4">
        <f>lambda!$C$1*BF967</f>
        <v>3.6616472307301854E-6</v>
      </c>
      <c r="BG968" s="12">
        <f t="shared" si="692"/>
        <v>1.2097772041131097E-10</v>
      </c>
      <c r="BH968" s="12">
        <f t="shared" si="693"/>
        <v>1.8541935413172838E-10</v>
      </c>
      <c r="BI968" s="12">
        <f t="shared" si="694"/>
        <v>7.1855604741666545E-12</v>
      </c>
      <c r="BJ968" s="12">
        <f t="shared" si="695"/>
        <v>1.1711140264737886E-10</v>
      </c>
      <c r="BK968" s="12">
        <f t="shared" si="696"/>
        <v>0</v>
      </c>
      <c r="BL968" s="12">
        <f t="shared" si="697"/>
        <v>0</v>
      </c>
      <c r="BM968" s="12">
        <f t="shared" si="698"/>
        <v>3.4312929265482933E-10</v>
      </c>
      <c r="BN968" s="12">
        <f t="shared" si="699"/>
        <v>2.8360619944420279E-11</v>
      </c>
      <c r="BO968" s="12">
        <f t="shared" si="700"/>
        <v>3.0760970987437489E-11</v>
      </c>
    </row>
    <row r="969" spans="1:67" x14ac:dyDescent="0.25">
      <c r="A969" s="1">
        <v>43689</v>
      </c>
      <c r="B969" s="33">
        <v>6.71</v>
      </c>
      <c r="C969" s="33">
        <v>6.74</v>
      </c>
      <c r="D969" s="33">
        <v>6.77</v>
      </c>
      <c r="E969" s="33">
        <v>6.81</v>
      </c>
      <c r="F969" s="33">
        <v>6.96</v>
      </c>
      <c r="G969" s="33">
        <v>7.04</v>
      </c>
      <c r="H969" s="33">
        <v>7.16</v>
      </c>
      <c r="I969" s="33">
        <v>7.27</v>
      </c>
      <c r="J969" s="33">
        <v>7.41</v>
      </c>
      <c r="K969" s="33">
        <v>7.61</v>
      </c>
      <c r="L969" s="33">
        <v>7.76</v>
      </c>
      <c r="M969" s="33">
        <v>7.94</v>
      </c>
      <c r="O969" s="1">
        <f t="shared" si="672"/>
        <v>43689</v>
      </c>
      <c r="P969" s="6">
        <f t="shared" si="673"/>
        <v>6.6046215282645981</v>
      </c>
      <c r="Q969" s="6">
        <f t="shared" si="674"/>
        <v>6.6617489746213288</v>
      </c>
      <c r="R969" s="6">
        <f t="shared" si="675"/>
        <v>6.7569426597308357</v>
      </c>
      <c r="S969" s="6">
        <f t="shared" si="676"/>
        <v>7.110210654433069</v>
      </c>
      <c r="T969" s="6">
        <f t="shared" si="677"/>
        <v>7.2001795511110744</v>
      </c>
      <c r="U969" s="6">
        <f t="shared" si="678"/>
        <v>7.6096488076274671</v>
      </c>
      <c r="V969" s="6">
        <f t="shared" si="679"/>
        <v>7.8301666758514354</v>
      </c>
      <c r="W969" s="6">
        <f t="shared" si="680"/>
        <v>8.35148822720803</v>
      </c>
      <c r="X969" s="6">
        <f t="shared" si="681"/>
        <v>9.401690441399996</v>
      </c>
      <c r="AC969" s="1">
        <f t="shared" si="682"/>
        <v>43689</v>
      </c>
      <c r="AD969" s="9">
        <f t="shared" si="683"/>
        <v>-4.3168790837291218E-3</v>
      </c>
      <c r="AE969" s="9">
        <f t="shared" si="684"/>
        <v>-5.6998833992604383E-3</v>
      </c>
      <c r="AF969" s="9">
        <f t="shared" si="685"/>
        <v>-2.8106936412070392E-3</v>
      </c>
      <c r="AG969" s="9">
        <f t="shared" si="686"/>
        <v>1.1331850236293758E-2</v>
      </c>
      <c r="AH969" s="9">
        <f t="shared" si="687"/>
        <v>4.175260044146643E-3</v>
      </c>
      <c r="AI969" s="9">
        <f t="shared" si="688"/>
        <v>4.240117964259325E-3</v>
      </c>
      <c r="AJ969" s="9">
        <f t="shared" si="689"/>
        <v>4.1283454991574197E-3</v>
      </c>
      <c r="AK969" s="9">
        <f t="shared" si="661"/>
        <v>-4.7784254771719042E-4</v>
      </c>
      <c r="AL969" s="9">
        <f t="shared" si="662"/>
        <v>2.8984230138180303E-3</v>
      </c>
      <c r="AQ969" s="1">
        <f t="shared" si="690"/>
        <v>43689</v>
      </c>
      <c r="AR969" s="12">
        <f t="shared" si="663"/>
        <v>1.8635445023537983E-5</v>
      </c>
      <c r="AS969" s="12">
        <f t="shared" si="664"/>
        <v>3.248867076516473E-5</v>
      </c>
      <c r="AT969" s="12">
        <f t="shared" si="665"/>
        <v>7.8999987447216842E-6</v>
      </c>
      <c r="AU969" s="12">
        <f t="shared" si="666"/>
        <v>1.2841082977779091E-4</v>
      </c>
      <c r="AV969" s="12">
        <f t="shared" si="667"/>
        <v>1.7432796436247429E-5</v>
      </c>
      <c r="AW969" s="12">
        <f t="shared" si="668"/>
        <v>1.7978600350834644E-5</v>
      </c>
      <c r="AX969" s="12">
        <f t="shared" si="669"/>
        <v>1.7043236560413323E-5</v>
      </c>
      <c r="AY969" s="12">
        <f t="shared" si="670"/>
        <v>2.2833350040885539E-7</v>
      </c>
      <c r="AZ969" s="12">
        <f t="shared" si="671"/>
        <v>8.4008559670299938E-6</v>
      </c>
      <c r="BE969" s="1">
        <f t="shared" si="691"/>
        <v>43689</v>
      </c>
      <c r="BF969" s="4">
        <f>lambda!$C$1*BF968</f>
        <v>3.6325865384228031E-6</v>
      </c>
      <c r="BG969" s="12">
        <f t="shared" si="692"/>
        <v>6.7694866730022297E-11</v>
      </c>
      <c r="BH969" s="12">
        <f t="shared" si="693"/>
        <v>1.1801790807278787E-10</v>
      </c>
      <c r="BI969" s="12">
        <f t="shared" si="694"/>
        <v>2.8697429093633033E-11</v>
      </c>
      <c r="BJ969" s="12">
        <f t="shared" si="695"/>
        <v>4.6646345163850533E-10</v>
      </c>
      <c r="BK969" s="12">
        <f t="shared" si="696"/>
        <v>6.332614166137742E-11</v>
      </c>
      <c r="BL969" s="12">
        <f t="shared" si="697"/>
        <v>6.5308821614125411E-11</v>
      </c>
      <c r="BM969" s="12">
        <f t="shared" si="698"/>
        <v>6.1911031700512794E-11</v>
      </c>
      <c r="BN969" s="12">
        <f t="shared" si="699"/>
        <v>8.2944119985616573E-13</v>
      </c>
      <c r="BO969" s="12">
        <f t="shared" si="700"/>
        <v>3.0516836297062036E-11</v>
      </c>
    </row>
    <row r="970" spans="1:67" x14ac:dyDescent="0.25">
      <c r="A970" s="1">
        <v>43686</v>
      </c>
      <c r="B970" s="33">
        <v>6.7</v>
      </c>
      <c r="C970" s="33">
        <v>6.75</v>
      </c>
      <c r="D970" s="33">
        <v>6.79</v>
      </c>
      <c r="E970" s="33">
        <v>6.83</v>
      </c>
      <c r="F970" s="33">
        <v>6.93</v>
      </c>
      <c r="G970" s="33">
        <v>7.01</v>
      </c>
      <c r="H970" s="33">
        <v>7.13</v>
      </c>
      <c r="I970" s="33">
        <v>7.24</v>
      </c>
      <c r="J970" s="33">
        <v>7.39</v>
      </c>
      <c r="K970" s="33">
        <v>7.59</v>
      </c>
      <c r="L970" s="33">
        <v>7.74</v>
      </c>
      <c r="M970" s="33">
        <v>7.93</v>
      </c>
      <c r="O970" s="1">
        <f t="shared" si="672"/>
        <v>43686</v>
      </c>
      <c r="P970" s="6">
        <f t="shared" si="673"/>
        <v>6.6331945094758815</v>
      </c>
      <c r="Q970" s="6">
        <f t="shared" si="674"/>
        <v>6.6998285885953024</v>
      </c>
      <c r="R970" s="6">
        <f t="shared" si="675"/>
        <v>6.7759610704411166</v>
      </c>
      <c r="S970" s="6">
        <f t="shared" si="676"/>
        <v>7.0300936066647557</v>
      </c>
      <c r="T970" s="6">
        <f t="shared" si="677"/>
        <v>7.1701796014980168</v>
      </c>
      <c r="U970" s="6">
        <f t="shared" si="678"/>
        <v>7.5774513078539556</v>
      </c>
      <c r="V970" s="6">
        <f t="shared" si="679"/>
        <v>7.7979076764614685</v>
      </c>
      <c r="W970" s="6">
        <f t="shared" si="680"/>
        <v>8.3554798772339058</v>
      </c>
      <c r="X970" s="6">
        <f t="shared" si="681"/>
        <v>9.3744798184531088</v>
      </c>
      <c r="AC970" s="1">
        <f t="shared" si="682"/>
        <v>43686</v>
      </c>
      <c r="AD970" s="9">
        <f t="shared" si="683"/>
        <v>-2.8635217130690391E-3</v>
      </c>
      <c r="AE970" s="9">
        <f t="shared" si="684"/>
        <v>2.8490839525614582E-3</v>
      </c>
      <c r="AF970" s="9">
        <f t="shared" si="685"/>
        <v>2.8162345183811734E-3</v>
      </c>
      <c r="AG970" s="9">
        <f t="shared" si="686"/>
        <v>-1.4214441893330156E-3</v>
      </c>
      <c r="AH970" s="9">
        <f t="shared" si="687"/>
        <v>-1.3936912226526388E-3</v>
      </c>
      <c r="AI970" s="9">
        <f t="shared" si="688"/>
        <v>2.1321016532436822E-3</v>
      </c>
      <c r="AJ970" s="9">
        <f t="shared" si="689"/>
        <v>4.8484864056268792E-3</v>
      </c>
      <c r="AK970" s="9">
        <f t="shared" si="661"/>
        <v>6.0506539497585258E-3</v>
      </c>
      <c r="AL970" s="9">
        <f t="shared" si="662"/>
        <v>2.9046925769154776E-3</v>
      </c>
      <c r="AQ970" s="1">
        <f t="shared" si="690"/>
        <v>43686</v>
      </c>
      <c r="AR970" s="12">
        <f t="shared" si="663"/>
        <v>8.1997566012178436E-6</v>
      </c>
      <c r="AS970" s="12">
        <f t="shared" si="664"/>
        <v>8.1172793687432205E-6</v>
      </c>
      <c r="AT970" s="12">
        <f t="shared" si="665"/>
        <v>7.9311768625216398E-6</v>
      </c>
      <c r="AU970" s="12">
        <f t="shared" si="666"/>
        <v>2.0205035833885941E-6</v>
      </c>
      <c r="AV970" s="12">
        <f t="shared" si="667"/>
        <v>1.9423752240990073E-6</v>
      </c>
      <c r="AW970" s="12">
        <f t="shared" si="668"/>
        <v>4.5458574597644429E-6</v>
      </c>
      <c r="AX970" s="12">
        <f t="shared" si="669"/>
        <v>2.3507820425548655E-5</v>
      </c>
      <c r="AY970" s="12">
        <f t="shared" si="670"/>
        <v>3.6610413219728451E-5</v>
      </c>
      <c r="AZ970" s="12">
        <f t="shared" si="671"/>
        <v>8.4372389663878771E-6</v>
      </c>
      <c r="BE970" s="1">
        <f t="shared" si="691"/>
        <v>43686</v>
      </c>
      <c r="BF970" s="4">
        <f>lambda!$C$1*BF969</f>
        <v>3.6037564865305586E-6</v>
      </c>
      <c r="BG970" s="12">
        <f t="shared" si="692"/>
        <v>2.9549926039610571E-11</v>
      </c>
      <c r="BH970" s="12">
        <f t="shared" si="693"/>
        <v>2.9252698178089061E-11</v>
      </c>
      <c r="BI970" s="12">
        <f t="shared" si="694"/>
        <v>2.8582030064133444E-11</v>
      </c>
      <c r="BJ970" s="12">
        <f t="shared" si="695"/>
        <v>7.2814028946948837E-12</v>
      </c>
      <c r="BK970" s="12">
        <f t="shared" si="696"/>
        <v>6.9998473131230451E-12</v>
      </c>
      <c r="BL970" s="12">
        <f t="shared" si="697"/>
        <v>1.6382163307469439E-11</v>
      </c>
      <c r="BM970" s="12">
        <f t="shared" si="698"/>
        <v>8.4716460342766525E-11</v>
      </c>
      <c r="BN970" s="12">
        <f t="shared" si="699"/>
        <v>1.3193501411516051E-10</v>
      </c>
      <c r="BO970" s="12">
        <f t="shared" si="700"/>
        <v>3.0405754653528699E-11</v>
      </c>
    </row>
    <row r="971" spans="1:67" x14ac:dyDescent="0.25">
      <c r="A971" s="1">
        <v>43685</v>
      </c>
      <c r="B971" s="33">
        <v>6.76</v>
      </c>
      <c r="C971" s="33">
        <v>6.79</v>
      </c>
      <c r="D971" s="33">
        <v>6.81</v>
      </c>
      <c r="E971" s="33">
        <v>6.84</v>
      </c>
      <c r="F971" s="33">
        <v>6.94</v>
      </c>
      <c r="G971" s="33">
        <v>7.02</v>
      </c>
      <c r="H971" s="33">
        <v>7.13</v>
      </c>
      <c r="I971" s="33">
        <v>7.23</v>
      </c>
      <c r="J971" s="33">
        <v>7.37</v>
      </c>
      <c r="K971" s="33">
        <v>7.57</v>
      </c>
      <c r="L971" s="33">
        <v>7.72</v>
      </c>
      <c r="M971" s="33">
        <v>7.91</v>
      </c>
      <c r="O971" s="1">
        <f t="shared" si="672"/>
        <v>43685</v>
      </c>
      <c r="P971" s="6">
        <f t="shared" si="673"/>
        <v>6.6522160272477038</v>
      </c>
      <c r="Q971" s="6">
        <f t="shared" si="674"/>
        <v>6.6807673808629175</v>
      </c>
      <c r="R971" s="6">
        <f t="shared" si="675"/>
        <v>6.7569052204452085</v>
      </c>
      <c r="S971" s="6">
        <f t="shared" si="676"/>
        <v>7.0400935979033852</v>
      </c>
      <c r="T971" s="6">
        <f t="shared" si="677"/>
        <v>7.1801795846992311</v>
      </c>
      <c r="U971" s="6">
        <f t="shared" si="678"/>
        <v>7.561312622166005</v>
      </c>
      <c r="V971" s="6">
        <f t="shared" si="679"/>
        <v>7.7601911350550612</v>
      </c>
      <c r="W971" s="6">
        <f t="shared" si="680"/>
        <v>8.305076400684074</v>
      </c>
      <c r="X971" s="6">
        <f t="shared" si="681"/>
        <v>9.3472893456120243</v>
      </c>
      <c r="AC971" s="1">
        <f t="shared" si="682"/>
        <v>43685</v>
      </c>
      <c r="AD971" s="9">
        <f t="shared" si="683"/>
        <v>2.8663462728008679E-3</v>
      </c>
      <c r="AE971" s="9">
        <f t="shared" si="684"/>
        <v>-2.8462889971211176E-3</v>
      </c>
      <c r="AF971" s="9">
        <f t="shared" si="685"/>
        <v>0</v>
      </c>
      <c r="AG971" s="9">
        <f t="shared" si="686"/>
        <v>0</v>
      </c>
      <c r="AH971" s="9">
        <f t="shared" si="687"/>
        <v>4.1928086171663286E-3</v>
      </c>
      <c r="AI971" s="9">
        <f t="shared" si="688"/>
        <v>4.9833127389053719E-3</v>
      </c>
      <c r="AJ971" s="9">
        <f t="shared" si="689"/>
        <v>-2.0874000727060527E-3</v>
      </c>
      <c r="AK971" s="9">
        <f t="shared" si="661"/>
        <v>-1.2547936800034664E-2</v>
      </c>
      <c r="AL971" s="9">
        <f t="shared" si="662"/>
        <v>-1.5950636825042542E-2</v>
      </c>
      <c r="AQ971" s="1">
        <f t="shared" si="690"/>
        <v>43685</v>
      </c>
      <c r="AR971" s="12">
        <f t="shared" si="663"/>
        <v>8.2159409555994283E-6</v>
      </c>
      <c r="AS971" s="12">
        <f t="shared" si="664"/>
        <v>8.1013610551327376E-6</v>
      </c>
      <c r="AT971" s="12">
        <f t="shared" si="665"/>
        <v>0</v>
      </c>
      <c r="AU971" s="12">
        <f t="shared" si="666"/>
        <v>0</v>
      </c>
      <c r="AV971" s="12">
        <f t="shared" si="667"/>
        <v>1.7579644100184222E-5</v>
      </c>
      <c r="AW971" s="12">
        <f t="shared" si="668"/>
        <v>2.4833405853736561E-5</v>
      </c>
      <c r="AX971" s="12">
        <f t="shared" si="669"/>
        <v>4.3572390635332338E-6</v>
      </c>
      <c r="AY971" s="12">
        <f t="shared" si="670"/>
        <v>1.5745071793766419E-4</v>
      </c>
      <c r="AZ971" s="12">
        <f t="shared" si="671"/>
        <v>2.5442281512440322E-4</v>
      </c>
      <c r="BE971" s="1">
        <f t="shared" si="691"/>
        <v>43685</v>
      </c>
      <c r="BF971" s="4">
        <f>lambda!$C$1*BF970</f>
        <v>3.5751552445739668E-6</v>
      </c>
      <c r="BG971" s="12">
        <f t="shared" si="692"/>
        <v>2.9373264396521345E-11</v>
      </c>
      <c r="BH971" s="12">
        <f t="shared" si="693"/>
        <v>2.8963623464445093E-11</v>
      </c>
      <c r="BI971" s="12">
        <f t="shared" si="694"/>
        <v>0</v>
      </c>
      <c r="BJ971" s="12">
        <f t="shared" si="695"/>
        <v>0</v>
      </c>
      <c r="BK971" s="12">
        <f t="shared" si="696"/>
        <v>6.2849956802517417E-11</v>
      </c>
      <c r="BL971" s="12">
        <f t="shared" si="697"/>
        <v>8.8783281178620118E-11</v>
      </c>
      <c r="BM971" s="12">
        <f t="shared" si="698"/>
        <v>1.5577806089853402E-11</v>
      </c>
      <c r="BN971" s="12">
        <f t="shared" si="699"/>
        <v>5.6291075999677642E-10</v>
      </c>
      <c r="BO971" s="12">
        <f t="shared" si="700"/>
        <v>9.0960106183128297E-10</v>
      </c>
    </row>
    <row r="972" spans="1:67" x14ac:dyDescent="0.25">
      <c r="A972" s="1">
        <v>43684</v>
      </c>
      <c r="B972" s="33">
        <v>6.76</v>
      </c>
      <c r="C972" s="33">
        <v>6.78</v>
      </c>
      <c r="D972" s="33">
        <v>6.81</v>
      </c>
      <c r="E972" s="33">
        <v>6.84</v>
      </c>
      <c r="F972" s="33">
        <v>6.94</v>
      </c>
      <c r="G972" s="33">
        <v>7.01</v>
      </c>
      <c r="H972" s="33">
        <v>7.11</v>
      </c>
      <c r="I972" s="33">
        <v>7.22</v>
      </c>
      <c r="J972" s="33">
        <v>7.39</v>
      </c>
      <c r="K972" s="33">
        <v>7.62</v>
      </c>
      <c r="L972" s="33">
        <v>7.78</v>
      </c>
      <c r="M972" s="33">
        <v>7.97</v>
      </c>
      <c r="O972" s="1">
        <f t="shared" si="672"/>
        <v>43684</v>
      </c>
      <c r="P972" s="6">
        <f t="shared" si="673"/>
        <v>6.6331757736482366</v>
      </c>
      <c r="Q972" s="6">
        <f t="shared" si="674"/>
        <v>6.6998098628991087</v>
      </c>
      <c r="R972" s="6">
        <f t="shared" si="675"/>
        <v>6.7569052204452085</v>
      </c>
      <c r="S972" s="6">
        <f t="shared" si="676"/>
        <v>7.0400935979033852</v>
      </c>
      <c r="T972" s="6">
        <f t="shared" si="677"/>
        <v>7.1501374902507076</v>
      </c>
      <c r="U972" s="6">
        <f t="shared" si="678"/>
        <v>7.5237259674644008</v>
      </c>
      <c r="V972" s="6">
        <f t="shared" si="679"/>
        <v>7.7764066768682527</v>
      </c>
      <c r="W972" s="6">
        <f t="shared" si="680"/>
        <v>8.4099445378983546</v>
      </c>
      <c r="X972" s="6">
        <f t="shared" si="681"/>
        <v>9.4975799925926196</v>
      </c>
      <c r="AC972" s="1">
        <f t="shared" si="682"/>
        <v>43684</v>
      </c>
      <c r="AD972" s="9">
        <f t="shared" si="683"/>
        <v>-4.2952900521971678E-3</v>
      </c>
      <c r="AE972" s="9">
        <f t="shared" si="684"/>
        <v>1.9954758377901887E-6</v>
      </c>
      <c r="AF972" s="9">
        <f t="shared" si="685"/>
        <v>2.8229970369273464E-3</v>
      </c>
      <c r="AG972" s="9">
        <f t="shared" si="686"/>
        <v>1.4239760874765848E-3</v>
      </c>
      <c r="AH972" s="9">
        <f t="shared" si="687"/>
        <v>0</v>
      </c>
      <c r="AI972" s="9">
        <f t="shared" si="688"/>
        <v>-1.065620431231561E-2</v>
      </c>
      <c r="AJ972" s="9">
        <f t="shared" si="689"/>
        <v>-4.1389679970595264E-3</v>
      </c>
      <c r="AK972" s="9">
        <f t="shared" si="661"/>
        <v>-4.1369915163232155E-3</v>
      </c>
      <c r="AL972" s="9">
        <f t="shared" si="662"/>
        <v>-4.3034196998903646E-3</v>
      </c>
      <c r="AQ972" s="1">
        <f t="shared" si="690"/>
        <v>43684</v>
      </c>
      <c r="AR972" s="12">
        <f t="shared" si="663"/>
        <v>1.8449516632503948E-5</v>
      </c>
      <c r="AS972" s="12">
        <f t="shared" si="664"/>
        <v>3.9819238192044554E-12</v>
      </c>
      <c r="AT972" s="12">
        <f t="shared" si="665"/>
        <v>7.9693122705005777E-6</v>
      </c>
      <c r="AU972" s="12">
        <f t="shared" si="666"/>
        <v>2.0277078977051221E-6</v>
      </c>
      <c r="AV972" s="12">
        <f t="shared" si="667"/>
        <v>0</v>
      </c>
      <c r="AW972" s="12">
        <f t="shared" si="668"/>
        <v>1.135546903458138E-4</v>
      </c>
      <c r="AX972" s="12">
        <f t="shared" si="669"/>
        <v>1.7131056080682947E-5</v>
      </c>
      <c r="AY972" s="12">
        <f t="shared" si="670"/>
        <v>1.7114698806130257E-5</v>
      </c>
      <c r="AZ972" s="12">
        <f t="shared" si="671"/>
        <v>1.8519421113404476E-5</v>
      </c>
      <c r="BE972" s="1">
        <f t="shared" si="691"/>
        <v>43684</v>
      </c>
      <c r="BF972" s="4">
        <f>lambda!$C$1*BF971</f>
        <v>3.5467809966011577E-6</v>
      </c>
      <c r="BG972" s="12">
        <f t="shared" si="692"/>
        <v>6.5436394988641985E-11</v>
      </c>
      <c r="BH972" s="12">
        <f t="shared" si="693"/>
        <v>1.4123011731867865E-17</v>
      </c>
      <c r="BI972" s="12">
        <f t="shared" si="694"/>
        <v>2.8265405316991873E-11</v>
      </c>
      <c r="BJ972" s="12">
        <f t="shared" si="695"/>
        <v>7.1918358382386111E-12</v>
      </c>
      <c r="BK972" s="12">
        <f t="shared" si="696"/>
        <v>0</v>
      </c>
      <c r="BL972" s="12">
        <f t="shared" si="697"/>
        <v>4.0275361779346131E-10</v>
      </c>
      <c r="BM972" s="12">
        <f t="shared" si="698"/>
        <v>6.0760104158674981E-11</v>
      </c>
      <c r="BN972" s="12">
        <f t="shared" si="699"/>
        <v>6.0702088488135317E-11</v>
      </c>
      <c r="BO972" s="12">
        <f t="shared" si="700"/>
        <v>6.5684330873077251E-11</v>
      </c>
    </row>
    <row r="973" spans="1:67" x14ac:dyDescent="0.25">
      <c r="A973" s="1">
        <v>43683</v>
      </c>
      <c r="B973" s="33">
        <v>6.79</v>
      </c>
      <c r="C973" s="33">
        <v>6.81</v>
      </c>
      <c r="D973" s="33">
        <v>6.83</v>
      </c>
      <c r="E973" s="33">
        <v>6.85</v>
      </c>
      <c r="F973" s="33">
        <v>6.94</v>
      </c>
      <c r="G973" s="33">
        <v>7.01</v>
      </c>
      <c r="H973" s="33">
        <v>7.14</v>
      </c>
      <c r="I973" s="33">
        <v>7.25</v>
      </c>
      <c r="J973" s="33">
        <v>7.42</v>
      </c>
      <c r="K973" s="33">
        <v>7.65</v>
      </c>
      <c r="L973" s="33">
        <v>7.81</v>
      </c>
      <c r="M973" s="33">
        <v>7.99</v>
      </c>
      <c r="O973" s="1">
        <f t="shared" si="672"/>
        <v>43683</v>
      </c>
      <c r="P973" s="6">
        <f t="shared" si="673"/>
        <v>6.6617284647096042</v>
      </c>
      <c r="Q973" s="6">
        <f t="shared" si="674"/>
        <v>6.6997964936037491</v>
      </c>
      <c r="R973" s="6">
        <f t="shared" si="675"/>
        <v>6.7378573956554</v>
      </c>
      <c r="S973" s="6">
        <f t="shared" si="676"/>
        <v>7.0300758072063374</v>
      </c>
      <c r="T973" s="6">
        <f t="shared" si="677"/>
        <v>7.1501374902507076</v>
      </c>
      <c r="U973" s="6">
        <f t="shared" si="678"/>
        <v>7.6043290271632369</v>
      </c>
      <c r="V973" s="6">
        <f t="shared" si="679"/>
        <v>7.80865967625809</v>
      </c>
      <c r="W973" s="6">
        <f t="shared" si="680"/>
        <v>8.4448084732830466</v>
      </c>
      <c r="X973" s="6">
        <f t="shared" si="681"/>
        <v>9.5385401365661107</v>
      </c>
      <c r="AC973" s="1">
        <f t="shared" si="682"/>
        <v>43683</v>
      </c>
      <c r="AD973" s="9">
        <f t="shared" si="683"/>
        <v>5.7313649137676927E-3</v>
      </c>
      <c r="AE973" s="9">
        <f t="shared" si="684"/>
        <v>5.6971011607605034E-3</v>
      </c>
      <c r="AF973" s="9">
        <f t="shared" si="685"/>
        <v>-3.9676853777976941E-6</v>
      </c>
      <c r="AG973" s="9">
        <f t="shared" si="686"/>
        <v>1.4209356709985945E-3</v>
      </c>
      <c r="AH973" s="9">
        <f t="shared" si="687"/>
        <v>-9.7622403344201046E-3</v>
      </c>
      <c r="AI973" s="9">
        <f t="shared" si="688"/>
        <v>-8.4494419142350039E-3</v>
      </c>
      <c r="AJ973" s="9">
        <f t="shared" si="689"/>
        <v>-1.3709046578364605E-2</v>
      </c>
      <c r="AK973" s="9">
        <f t="shared" si="661"/>
        <v>-6.8622512631791458E-3</v>
      </c>
      <c r="AL973" s="9">
        <f t="shared" si="662"/>
        <v>-2.8433031869617232E-3</v>
      </c>
      <c r="AQ973" s="1">
        <f t="shared" si="690"/>
        <v>43683</v>
      </c>
      <c r="AR973" s="12">
        <f t="shared" si="663"/>
        <v>3.2848543774767349E-5</v>
      </c>
      <c r="AS973" s="12">
        <f t="shared" si="664"/>
        <v>3.2456961635938674E-5</v>
      </c>
      <c r="AT973" s="12">
        <f t="shared" si="665"/>
        <v>1.574252725718963E-11</v>
      </c>
      <c r="AU973" s="12">
        <f t="shared" si="666"/>
        <v>2.0190581811162261E-6</v>
      </c>
      <c r="AV973" s="12">
        <f t="shared" si="667"/>
        <v>9.5301336346978753E-5</v>
      </c>
      <c r="AW973" s="12">
        <f t="shared" si="668"/>
        <v>7.1393068662031287E-5</v>
      </c>
      <c r="AX973" s="12">
        <f t="shared" si="669"/>
        <v>1.8793795808777028E-4</v>
      </c>
      <c r="AY973" s="12">
        <f t="shared" si="670"/>
        <v>4.7090492399003785E-5</v>
      </c>
      <c r="AZ973" s="12">
        <f t="shared" si="671"/>
        <v>8.0843730129866917E-6</v>
      </c>
      <c r="BE973" s="1">
        <f t="shared" si="691"/>
        <v>43683</v>
      </c>
      <c r="BF973" s="4">
        <f>lambda!$C$1*BF972</f>
        <v>3.518631941072577E-6</v>
      </c>
      <c r="BG973" s="12">
        <f t="shared" si="692"/>
        <v>1.1558193534361715E-10</v>
      </c>
      <c r="BH973" s="12">
        <f t="shared" si="693"/>
        <v>1.1420410192238106E-10</v>
      </c>
      <c r="BI973" s="12">
        <f t="shared" si="694"/>
        <v>5.5392159240353096E-17</v>
      </c>
      <c r="BJ973" s="12">
        <f t="shared" si="695"/>
        <v>7.1043226069594534E-12</v>
      </c>
      <c r="BK973" s="12">
        <f t="shared" si="696"/>
        <v>3.3533032609738037E-10</v>
      </c>
      <c r="BL973" s="12">
        <f t="shared" si="697"/>
        <v>2.5120593176541091E-10</v>
      </c>
      <c r="BM973" s="12">
        <f t="shared" si="698"/>
        <v>6.6128450226758775E-10</v>
      </c>
      <c r="BN973" s="12">
        <f t="shared" si="699"/>
        <v>1.6569411067597012E-10</v>
      </c>
      <c r="BO973" s="12">
        <f t="shared" si="700"/>
        <v>2.8445933107040122E-11</v>
      </c>
    </row>
    <row r="974" spans="1:67" x14ac:dyDescent="0.25">
      <c r="A974" s="1">
        <v>43682</v>
      </c>
      <c r="B974" s="33">
        <v>6.75</v>
      </c>
      <c r="C974" s="33">
        <v>6.77</v>
      </c>
      <c r="D974" s="33">
        <v>6.79</v>
      </c>
      <c r="E974" s="33">
        <v>6.82</v>
      </c>
      <c r="F974" s="33">
        <v>6.92</v>
      </c>
      <c r="G974" s="33">
        <v>7.02</v>
      </c>
      <c r="H974" s="33">
        <v>7.17</v>
      </c>
      <c r="I974" s="33">
        <v>7.3</v>
      </c>
      <c r="J974" s="33">
        <v>7.47</v>
      </c>
      <c r="K974" s="33">
        <v>7.69</v>
      </c>
      <c r="L974" s="33">
        <v>7.84</v>
      </c>
      <c r="M974" s="33">
        <v>8.01</v>
      </c>
      <c r="O974" s="1">
        <f t="shared" si="672"/>
        <v>43682</v>
      </c>
      <c r="P974" s="6">
        <f t="shared" si="673"/>
        <v>6.6236568732300327</v>
      </c>
      <c r="Q974" s="6">
        <f t="shared" si="674"/>
        <v>6.6617355965585823</v>
      </c>
      <c r="R974" s="6">
        <f t="shared" si="675"/>
        <v>6.7378841294067016</v>
      </c>
      <c r="S974" s="6">
        <f t="shared" si="676"/>
        <v>7.0200936154277915</v>
      </c>
      <c r="T974" s="6">
        <f t="shared" si="677"/>
        <v>7.2202806710885747</v>
      </c>
      <c r="U974" s="6">
        <f t="shared" si="678"/>
        <v>7.6688535779134366</v>
      </c>
      <c r="V974" s="6">
        <f t="shared" si="679"/>
        <v>7.9164460918793589</v>
      </c>
      <c r="W974" s="6">
        <f t="shared" si="680"/>
        <v>8.502958161590886</v>
      </c>
      <c r="X974" s="6">
        <f t="shared" si="681"/>
        <v>9.5656996912622549</v>
      </c>
      <c r="AC974" s="1">
        <f t="shared" si="682"/>
        <v>43682</v>
      </c>
      <c r="AD974" s="9">
        <f t="shared" si="683"/>
        <v>1.3022250876493471E-2</v>
      </c>
      <c r="AE974" s="9">
        <f t="shared" si="684"/>
        <v>5.7265062022781215E-3</v>
      </c>
      <c r="AF974" s="9">
        <f t="shared" si="685"/>
        <v>5.6576137129120399E-3</v>
      </c>
      <c r="AG974" s="9">
        <f t="shared" si="686"/>
        <v>-2.1186716592413137E-2</v>
      </c>
      <c r="AH974" s="9">
        <f t="shared" si="687"/>
        <v>-2.1954332348368875E-2</v>
      </c>
      <c r="AI974" s="9">
        <f t="shared" si="688"/>
        <v>-1.8067812941801719E-2</v>
      </c>
      <c r="AJ974" s="9">
        <f t="shared" si="689"/>
        <v>-8.7868624611061666E-3</v>
      </c>
      <c r="AK974" s="9">
        <f t="shared" si="661"/>
        <v>-1.2250410046363342E-2</v>
      </c>
      <c r="AL974" s="9">
        <f t="shared" si="662"/>
        <v>-1.7059903506724011E-2</v>
      </c>
      <c r="AQ974" s="1">
        <f t="shared" si="690"/>
        <v>43682</v>
      </c>
      <c r="AR974" s="12">
        <f t="shared" si="663"/>
        <v>1.6957901789033496E-4</v>
      </c>
      <c r="AS974" s="12">
        <f t="shared" si="664"/>
        <v>3.2792873284729795E-5</v>
      </c>
      <c r="AT974" s="12">
        <f t="shared" si="665"/>
        <v>3.2008592924530358E-5</v>
      </c>
      <c r="AU974" s="12">
        <f t="shared" si="666"/>
        <v>4.4887695996723414E-4</v>
      </c>
      <c r="AV974" s="12">
        <f t="shared" si="667"/>
        <v>4.81992708862636E-4</v>
      </c>
      <c r="AW974" s="12">
        <f t="shared" si="668"/>
        <v>3.264458644999377E-4</v>
      </c>
      <c r="AX974" s="12">
        <f t="shared" si="669"/>
        <v>7.7208951910396722E-5</v>
      </c>
      <c r="AY974" s="12">
        <f t="shared" si="670"/>
        <v>1.5007254630403988E-4</v>
      </c>
      <c r="AZ974" s="12">
        <f t="shared" si="671"/>
        <v>2.9104030765873421E-4</v>
      </c>
      <c r="BE974" s="1">
        <f t="shared" si="691"/>
        <v>43682</v>
      </c>
      <c r="BF974" s="4">
        <f>lambda!$C$1*BF973</f>
        <v>3.4907062907466041E-6</v>
      </c>
      <c r="BG974" s="12">
        <f t="shared" si="692"/>
        <v>5.9195054452842315E-10</v>
      </c>
      <c r="BH974" s="12">
        <f t="shared" si="693"/>
        <v>1.1447028906666255E-10</v>
      </c>
      <c r="BI974" s="12">
        <f t="shared" si="694"/>
        <v>1.1173259667960536E-10</v>
      </c>
      <c r="BJ974" s="12">
        <f t="shared" si="695"/>
        <v>1.5668976279288357E-9</v>
      </c>
      <c r="BK974" s="12">
        <f t="shared" si="696"/>
        <v>1.6824949809208E-9</v>
      </c>
      <c r="BL974" s="12">
        <f t="shared" si="697"/>
        <v>1.139526632798146E-9</v>
      </c>
      <c r="BM974" s="12">
        <f t="shared" si="698"/>
        <v>2.6951377413557387E-10</v>
      </c>
      <c r="BN974" s="12">
        <f t="shared" si="699"/>
        <v>5.2385918145187305E-10</v>
      </c>
      <c r="BO974" s="12">
        <f t="shared" si="700"/>
        <v>1.0159362328051705E-9</v>
      </c>
    </row>
    <row r="975" spans="1:67" x14ac:dyDescent="0.25">
      <c r="A975" s="1">
        <v>43679</v>
      </c>
      <c r="B975" s="33">
        <v>6.64</v>
      </c>
      <c r="C975" s="33">
        <v>6.67</v>
      </c>
      <c r="D975" s="33">
        <v>6.71</v>
      </c>
      <c r="E975" s="33">
        <v>6.75</v>
      </c>
      <c r="F975" s="33">
        <v>6.96</v>
      </c>
      <c r="G975" s="33">
        <v>7.1</v>
      </c>
      <c r="H975" s="33">
        <v>7.27</v>
      </c>
      <c r="I975" s="33">
        <v>7.39</v>
      </c>
      <c r="J975" s="33">
        <v>7.56</v>
      </c>
      <c r="K975" s="33">
        <v>7.79</v>
      </c>
      <c r="L975" s="33">
        <v>7.95</v>
      </c>
      <c r="M975" s="33">
        <v>8.1300000000000008</v>
      </c>
      <c r="O975" s="1">
        <f t="shared" si="672"/>
        <v>43679</v>
      </c>
      <c r="P975" s="6">
        <f t="shared" si="673"/>
        <v>6.5379611383991509</v>
      </c>
      <c r="Q975" s="6">
        <f t="shared" si="674"/>
        <v>6.6236961468710831</v>
      </c>
      <c r="R975" s="6">
        <f t="shared" si="675"/>
        <v>6.6998714157795014</v>
      </c>
      <c r="S975" s="6">
        <f t="shared" si="676"/>
        <v>7.1704131147540817</v>
      </c>
      <c r="T975" s="6">
        <f t="shared" si="677"/>
        <v>7.3805499780707828</v>
      </c>
      <c r="U975" s="6">
        <f t="shared" si="678"/>
        <v>7.8086722954717303</v>
      </c>
      <c r="V975" s="6">
        <f t="shared" si="679"/>
        <v>7.9863133222104699</v>
      </c>
      <c r="W975" s="6">
        <f t="shared" si="680"/>
        <v>8.6077635293450481</v>
      </c>
      <c r="X975" s="6">
        <f t="shared" si="681"/>
        <v>9.7302895567434078</v>
      </c>
      <c r="AC975" s="1">
        <f t="shared" si="682"/>
        <v>43679</v>
      </c>
      <c r="AD975" s="9">
        <f t="shared" si="683"/>
        <v>1.4580288683983165E-3</v>
      </c>
      <c r="AE975" s="9">
        <f t="shared" si="684"/>
        <v>5.7688380015256868E-3</v>
      </c>
      <c r="AF975" s="9">
        <f t="shared" si="685"/>
        <v>2.8442579916031232E-3</v>
      </c>
      <c r="AG975" s="9">
        <f t="shared" si="686"/>
        <v>2.2599372369850289E-2</v>
      </c>
      <c r="AH975" s="9">
        <f t="shared" si="687"/>
        <v>2.8903341244108136E-2</v>
      </c>
      <c r="AI975" s="9">
        <f t="shared" si="688"/>
        <v>2.1566908916110319E-2</v>
      </c>
      <c r="AJ975" s="9">
        <f t="shared" si="689"/>
        <v>1.904600488510939E-2</v>
      </c>
      <c r="AK975" s="9">
        <f t="shared" si="661"/>
        <v>1.4515840885770489E-2</v>
      </c>
      <c r="AL975" s="9">
        <f t="shared" si="662"/>
        <v>1.4167797018181221E-2</v>
      </c>
      <c r="AQ975" s="1">
        <f t="shared" si="690"/>
        <v>43679</v>
      </c>
      <c r="AR975" s="12">
        <f t="shared" si="663"/>
        <v>2.1258481810828752E-6</v>
      </c>
      <c r="AS975" s="12">
        <f t="shared" si="664"/>
        <v>3.3279491887846878E-5</v>
      </c>
      <c r="AT975" s="12">
        <f t="shared" si="665"/>
        <v>8.0898035227982319E-6</v>
      </c>
      <c r="AU975" s="12">
        <f t="shared" si="666"/>
        <v>5.1073163151115267E-4</v>
      </c>
      <c r="AV975" s="12">
        <f t="shared" si="667"/>
        <v>8.354031350733624E-4</v>
      </c>
      <c r="AW975" s="12">
        <f t="shared" si="668"/>
        <v>4.6513156019579874E-4</v>
      </c>
      <c r="AX975" s="12">
        <f t="shared" si="669"/>
        <v>3.6275030208361074E-4</v>
      </c>
      <c r="AY975" s="12">
        <f t="shared" si="670"/>
        <v>2.1070963662100616E-4</v>
      </c>
      <c r="AZ975" s="12">
        <f t="shared" si="671"/>
        <v>2.0072647234838472E-4</v>
      </c>
      <c r="BE975" s="1">
        <f t="shared" si="691"/>
        <v>43679</v>
      </c>
      <c r="BF975" s="4">
        <f>lambda!$C$1*BF974</f>
        <v>3.4630022725660754E-6</v>
      </c>
      <c r="BG975" s="12">
        <f t="shared" si="692"/>
        <v>7.3618170822204553E-12</v>
      </c>
      <c r="BH975" s="12">
        <f t="shared" si="693"/>
        <v>1.1524695603745801E-10</v>
      </c>
      <c r="BI975" s="12">
        <f t="shared" si="694"/>
        <v>2.801500798406332E-11</v>
      </c>
      <c r="BJ975" s="12">
        <f t="shared" si="695"/>
        <v>1.7686648005945012E-9</v>
      </c>
      <c r="BK975" s="12">
        <f t="shared" si="696"/>
        <v>2.8930029552678782E-9</v>
      </c>
      <c r="BL975" s="12">
        <f t="shared" si="697"/>
        <v>1.6107516500002553E-9</v>
      </c>
      <c r="BM975" s="12">
        <f t="shared" si="698"/>
        <v>1.2562051204895744E-9</v>
      </c>
      <c r="BN975" s="12">
        <f t="shared" si="699"/>
        <v>7.2968795047011627E-10</v>
      </c>
      <c r="BO975" s="12">
        <f t="shared" si="700"/>
        <v>6.9511622990662778E-10</v>
      </c>
    </row>
    <row r="976" spans="1:67" x14ac:dyDescent="0.25">
      <c r="A976" s="1">
        <v>43678</v>
      </c>
      <c r="B976" s="33">
        <v>6.63</v>
      </c>
      <c r="C976" s="33">
        <v>6.66</v>
      </c>
      <c r="D976" s="33">
        <v>6.69</v>
      </c>
      <c r="E976" s="33">
        <v>6.73</v>
      </c>
      <c r="F976" s="33">
        <v>6.87</v>
      </c>
      <c r="G976" s="33">
        <v>6.97</v>
      </c>
      <c r="H976" s="33">
        <v>7.13</v>
      </c>
      <c r="I976" s="33">
        <v>7.25</v>
      </c>
      <c r="J976" s="33">
        <v>7.43</v>
      </c>
      <c r="K976" s="33">
        <v>7.67</v>
      </c>
      <c r="L976" s="33">
        <v>7.84</v>
      </c>
      <c r="M976" s="33">
        <v>8.0399999999999991</v>
      </c>
      <c r="O976" s="1">
        <f t="shared" si="672"/>
        <v>43678</v>
      </c>
      <c r="P976" s="6">
        <f t="shared" si="673"/>
        <v>6.5284355482990719</v>
      </c>
      <c r="Q976" s="6">
        <f t="shared" si="674"/>
        <v>6.5855951218142472</v>
      </c>
      <c r="R976" s="6">
        <f t="shared" si="675"/>
        <v>6.6808423276089712</v>
      </c>
      <c r="S976" s="6">
        <f t="shared" si="676"/>
        <v>7.0101836409631746</v>
      </c>
      <c r="T976" s="6">
        <f t="shared" si="677"/>
        <v>7.1702808024437736</v>
      </c>
      <c r="U976" s="6">
        <f t="shared" si="678"/>
        <v>7.642066415987725</v>
      </c>
      <c r="V976" s="6">
        <f t="shared" si="679"/>
        <v>7.8356453259027177</v>
      </c>
      <c r="W976" s="6">
        <f t="shared" si="680"/>
        <v>8.483717100820698</v>
      </c>
      <c r="X976" s="6">
        <f t="shared" si="681"/>
        <v>9.5934047570960637</v>
      </c>
      <c r="AC976" s="1">
        <f t="shared" si="682"/>
        <v>43678</v>
      </c>
      <c r="AD976" s="9">
        <f t="shared" si="683"/>
        <v>-1.457345665825164E-3</v>
      </c>
      <c r="AE976" s="9">
        <f t="shared" si="684"/>
        <v>-2.8873619684104154E-3</v>
      </c>
      <c r="AF976" s="9">
        <f t="shared" si="685"/>
        <v>-2.8442579916031809E-3</v>
      </c>
      <c r="AG976" s="9">
        <f t="shared" si="686"/>
        <v>3.6129141367273982E-6</v>
      </c>
      <c r="AH976" s="9">
        <f t="shared" si="687"/>
        <v>2.8006539483814326E-3</v>
      </c>
      <c r="AI976" s="9">
        <f t="shared" si="688"/>
        <v>1.0611281276948317E-2</v>
      </c>
      <c r="AJ976" s="9">
        <f t="shared" si="689"/>
        <v>8.9720862812254151E-3</v>
      </c>
      <c r="AK976" s="9">
        <f t="shared" si="661"/>
        <v>5.4973187005695565E-3</v>
      </c>
      <c r="AL976" s="9">
        <f t="shared" si="662"/>
        <v>5.7165255885961433E-3</v>
      </c>
      <c r="AQ976" s="1">
        <f t="shared" si="690"/>
        <v>43678</v>
      </c>
      <c r="AR976" s="12">
        <f t="shared" si="663"/>
        <v>2.1238563896993906E-6</v>
      </c>
      <c r="AS976" s="12">
        <f t="shared" si="664"/>
        <v>8.336859136622868E-6</v>
      </c>
      <c r="AT976" s="12">
        <f t="shared" si="665"/>
        <v>8.0898035227985605E-6</v>
      </c>
      <c r="AU976" s="12">
        <f t="shared" si="666"/>
        <v>1.3053148559364681E-11</v>
      </c>
      <c r="AV976" s="12">
        <f t="shared" si="667"/>
        <v>7.8436625385845089E-6</v>
      </c>
      <c r="AW976" s="12">
        <f t="shared" si="668"/>
        <v>1.125992903385139E-4</v>
      </c>
      <c r="AX976" s="12">
        <f t="shared" si="669"/>
        <v>8.0498332237753301E-5</v>
      </c>
      <c r="AY976" s="12">
        <f t="shared" si="670"/>
        <v>3.0220512895631757E-5</v>
      </c>
      <c r="AZ976" s="12">
        <f t="shared" si="671"/>
        <v>3.2678664805074483E-5</v>
      </c>
      <c r="BE976" s="1">
        <f t="shared" si="691"/>
        <v>43678</v>
      </c>
      <c r="BF976" s="4">
        <f>lambda!$C$1*BF975</f>
        <v>3.4355181275457096E-6</v>
      </c>
      <c r="BG976" s="12">
        <f t="shared" si="692"/>
        <v>7.2965471271160423E-12</v>
      </c>
      <c r="BH976" s="12">
        <f t="shared" si="693"/>
        <v>2.8641430690662937E-11</v>
      </c>
      <c r="BI976" s="12">
        <f t="shared" si="694"/>
        <v>2.7792666650857597E-11</v>
      </c>
      <c r="BJ976" s="12">
        <f t="shared" si="695"/>
        <v>4.4844328497244524E-17</v>
      </c>
      <c r="BK976" s="12">
        <f t="shared" si="696"/>
        <v>2.6947044837658281E-11</v>
      </c>
      <c r="BL976" s="12">
        <f t="shared" si="697"/>
        <v>3.8683690310674699E-10</v>
      </c>
      <c r="BM976" s="12">
        <f t="shared" si="698"/>
        <v>2.7655347963999868E-10</v>
      </c>
      <c r="BN976" s="12">
        <f t="shared" si="699"/>
        <v>1.0382311987667178E-10</v>
      </c>
      <c r="BO976" s="12">
        <f t="shared" si="700"/>
        <v>1.1226814532182337E-10</v>
      </c>
    </row>
    <row r="977" spans="1:67" x14ac:dyDescent="0.25">
      <c r="A977" s="1">
        <v>43677</v>
      </c>
      <c r="B977" s="33">
        <v>6.66</v>
      </c>
      <c r="C977" s="33">
        <v>6.68</v>
      </c>
      <c r="D977" s="33">
        <v>6.71</v>
      </c>
      <c r="E977" s="33">
        <v>6.75</v>
      </c>
      <c r="F977" s="33">
        <v>6.88</v>
      </c>
      <c r="G977" s="33">
        <v>6.97</v>
      </c>
      <c r="H977" s="33">
        <v>7.1</v>
      </c>
      <c r="I977" s="33">
        <v>7.21</v>
      </c>
      <c r="J977" s="33">
        <v>7.39</v>
      </c>
      <c r="K977" s="33">
        <v>7.63</v>
      </c>
      <c r="L977" s="33">
        <v>7.8</v>
      </c>
      <c r="M977" s="33">
        <v>8</v>
      </c>
      <c r="O977" s="1">
        <f t="shared" si="672"/>
        <v>43677</v>
      </c>
      <c r="P977" s="6">
        <f t="shared" si="673"/>
        <v>6.5379566716488036</v>
      </c>
      <c r="Q977" s="6">
        <f t="shared" si="674"/>
        <v>6.604637596737728</v>
      </c>
      <c r="R977" s="6">
        <f t="shared" si="675"/>
        <v>6.6998714157795014</v>
      </c>
      <c r="S977" s="6">
        <f t="shared" si="676"/>
        <v>7.0101583138173496</v>
      </c>
      <c r="T977" s="6">
        <f t="shared" si="677"/>
        <v>7.1502274216011852</v>
      </c>
      <c r="U977" s="6">
        <f t="shared" si="678"/>
        <v>7.5614030275475752</v>
      </c>
      <c r="V977" s="6">
        <f t="shared" si="679"/>
        <v>7.7656576770717241</v>
      </c>
      <c r="W977" s="6">
        <f t="shared" si="680"/>
        <v>8.437207360712998</v>
      </c>
      <c r="X977" s="6">
        <f t="shared" si="681"/>
        <v>9.538720264887802</v>
      </c>
      <c r="AC977" s="1">
        <f t="shared" si="682"/>
        <v>43677</v>
      </c>
      <c r="AD977" s="9">
        <f t="shared" si="683"/>
        <v>-5.8099359551308932E-3</v>
      </c>
      <c r="AE977" s="9">
        <f t="shared" si="684"/>
        <v>-1.4383846913996845E-3</v>
      </c>
      <c r="AF977" s="9">
        <f t="shared" si="685"/>
        <v>1.4266703124266112E-3</v>
      </c>
      <c r="AG977" s="9">
        <f t="shared" si="686"/>
        <v>2.8635158393717636E-3</v>
      </c>
      <c r="AH977" s="9">
        <f t="shared" si="687"/>
        <v>0</v>
      </c>
      <c r="AI977" s="9">
        <f t="shared" si="688"/>
        <v>-7.0853651837538105E-3</v>
      </c>
      <c r="AJ977" s="9">
        <f t="shared" si="689"/>
        <v>-1.241205226984015E-2</v>
      </c>
      <c r="AK977" s="9">
        <f t="shared" si="661"/>
        <v>-5.4973187005696207E-3</v>
      </c>
      <c r="AL977" s="9">
        <f t="shared" si="662"/>
        <v>-1.0007628688813436E-2</v>
      </c>
      <c r="AQ977" s="1">
        <f t="shared" si="690"/>
        <v>43677</v>
      </c>
      <c r="AR977" s="12">
        <f t="shared" si="663"/>
        <v>3.3755355802722725E-5</v>
      </c>
      <c r="AS977" s="12">
        <f t="shared" si="664"/>
        <v>2.0689505204529654E-6</v>
      </c>
      <c r="AT977" s="12">
        <f t="shared" si="665"/>
        <v>2.0353881803594443E-6</v>
      </c>
      <c r="AU977" s="12">
        <f t="shared" si="666"/>
        <v>8.1997229623329751E-6</v>
      </c>
      <c r="AV977" s="12">
        <f t="shared" si="667"/>
        <v>0</v>
      </c>
      <c r="AW977" s="12">
        <f t="shared" si="668"/>
        <v>5.0202399787150669E-5</v>
      </c>
      <c r="AX977" s="12">
        <f t="shared" si="669"/>
        <v>1.5405904154924401E-4</v>
      </c>
      <c r="AY977" s="12">
        <f t="shared" si="670"/>
        <v>3.0220512895632465E-5</v>
      </c>
      <c r="AZ977" s="12">
        <f t="shared" si="671"/>
        <v>1.0015263197316174E-4</v>
      </c>
      <c r="BE977" s="1">
        <f t="shared" si="691"/>
        <v>43677</v>
      </c>
      <c r="BF977" s="4">
        <f>lambda!$C$1*BF976</f>
        <v>3.4082521106604263E-6</v>
      </c>
      <c r="BG977" s="12">
        <f t="shared" si="692"/>
        <v>1.150467626607234E-10</v>
      </c>
      <c r="BH977" s="12">
        <f t="shared" si="693"/>
        <v>7.0515049781858066E-12</v>
      </c>
      <c r="BI977" s="12">
        <f t="shared" si="694"/>
        <v>6.9371160617233602E-12</v>
      </c>
      <c r="BJ977" s="12">
        <f t="shared" si="695"/>
        <v>2.7946723093202126E-11</v>
      </c>
      <c r="BK977" s="12">
        <f t="shared" si="696"/>
        <v>0</v>
      </c>
      <c r="BL977" s="12">
        <f t="shared" si="697"/>
        <v>1.711024350347748E-10</v>
      </c>
      <c r="BM977" s="12">
        <f t="shared" si="698"/>
        <v>5.2507205352653323E-10</v>
      </c>
      <c r="BN977" s="12">
        <f t="shared" si="699"/>
        <v>1.0299912686177998E-10</v>
      </c>
      <c r="BO977" s="12">
        <f t="shared" si="700"/>
        <v>3.4134541931072537E-10</v>
      </c>
    </row>
    <row r="978" spans="1:67" x14ac:dyDescent="0.25">
      <c r="A978" s="1">
        <v>43676</v>
      </c>
      <c r="B978" s="33">
        <v>6.7</v>
      </c>
      <c r="C978" s="33">
        <v>6.72</v>
      </c>
      <c r="D978" s="33">
        <v>6.74</v>
      </c>
      <c r="E978" s="33">
        <v>6.77</v>
      </c>
      <c r="F978" s="33">
        <v>6.88</v>
      </c>
      <c r="G978" s="33">
        <v>6.97</v>
      </c>
      <c r="H978" s="33">
        <v>7.12</v>
      </c>
      <c r="I978" s="33">
        <v>7.25</v>
      </c>
      <c r="J978" s="33">
        <v>7.43</v>
      </c>
      <c r="K978" s="33">
        <v>7.68</v>
      </c>
      <c r="L978" s="33">
        <v>7.85</v>
      </c>
      <c r="M978" s="33">
        <v>8.02</v>
      </c>
      <c r="O978" s="1">
        <f t="shared" si="672"/>
        <v>43676</v>
      </c>
      <c r="P978" s="6">
        <f t="shared" si="673"/>
        <v>6.5760523407262461</v>
      </c>
      <c r="Q978" s="6">
        <f t="shared" si="674"/>
        <v>6.6141444419603346</v>
      </c>
      <c r="R978" s="6">
        <f t="shared" si="675"/>
        <v>6.6903197233116884</v>
      </c>
      <c r="S978" s="6">
        <f t="shared" si="676"/>
        <v>6.9901133277137761</v>
      </c>
      <c r="T978" s="6">
        <f t="shared" si="677"/>
        <v>7.1502274216011852</v>
      </c>
      <c r="U978" s="6">
        <f t="shared" si="678"/>
        <v>7.6151685786514438</v>
      </c>
      <c r="V978" s="6">
        <f t="shared" si="679"/>
        <v>7.8626460935580456</v>
      </c>
      <c r="W978" s="6">
        <f t="shared" si="680"/>
        <v>8.483717100820698</v>
      </c>
      <c r="X978" s="6">
        <f t="shared" si="681"/>
        <v>9.6346594968578358</v>
      </c>
      <c r="AC978" s="1">
        <f t="shared" si="682"/>
        <v>43676</v>
      </c>
      <c r="AD978" s="9">
        <f t="shared" si="683"/>
        <v>4.3534488960206147E-3</v>
      </c>
      <c r="AE978" s="9">
        <f t="shared" si="684"/>
        <v>1.4383846913995841E-3</v>
      </c>
      <c r="AF978" s="9">
        <f t="shared" si="685"/>
        <v>-7.0969934215607457E-3</v>
      </c>
      <c r="AG978" s="9">
        <f t="shared" si="686"/>
        <v>-1.2811006853209917E-2</v>
      </c>
      <c r="AH978" s="9">
        <f t="shared" si="687"/>
        <v>-5.5786262439384421E-3</v>
      </c>
      <c r="AI978" s="9">
        <f t="shared" si="688"/>
        <v>1.2080634159047594E-2</v>
      </c>
      <c r="AJ978" s="9">
        <f t="shared" si="689"/>
        <v>1.1028838140035548E-2</v>
      </c>
      <c r="AK978" s="9">
        <f t="shared" si="661"/>
        <v>4.1205361268673406E-3</v>
      </c>
      <c r="AL978" s="9">
        <f t="shared" si="662"/>
        <v>1.2893931710296958E-2</v>
      </c>
      <c r="AQ978" s="1">
        <f t="shared" si="690"/>
        <v>43676</v>
      </c>
      <c r="AR978" s="12">
        <f t="shared" si="663"/>
        <v>1.8952517290263109E-5</v>
      </c>
      <c r="AS978" s="12">
        <f t="shared" si="664"/>
        <v>2.0689505204526769E-6</v>
      </c>
      <c r="AT978" s="12">
        <f t="shared" si="665"/>
        <v>5.0367315625676501E-5</v>
      </c>
      <c r="AU978" s="12">
        <f t="shared" si="666"/>
        <v>1.6412189659299148E-4</v>
      </c>
      <c r="AV978" s="12">
        <f t="shared" si="667"/>
        <v>3.1121070769558734E-5</v>
      </c>
      <c r="AW978" s="12">
        <f t="shared" si="668"/>
        <v>1.4594172168474757E-4</v>
      </c>
      <c r="AX978" s="12">
        <f t="shared" si="669"/>
        <v>1.2163527071910277E-4</v>
      </c>
      <c r="AY978" s="12">
        <f t="shared" si="670"/>
        <v>1.6978817972818906E-5</v>
      </c>
      <c r="AZ978" s="12">
        <f t="shared" si="671"/>
        <v>1.6625347494980143E-4</v>
      </c>
      <c r="BE978" s="1">
        <f t="shared" si="691"/>
        <v>43676</v>
      </c>
      <c r="BF978" s="4">
        <f>lambda!$C$1*BF977</f>
        <v>3.3812024907345498E-6</v>
      </c>
      <c r="BG978" s="12">
        <f t="shared" si="692"/>
        <v>6.408229866752724E-11</v>
      </c>
      <c r="BH978" s="12">
        <f t="shared" si="693"/>
        <v>6.995540652961134E-12</v>
      </c>
      <c r="BI978" s="12">
        <f t="shared" si="694"/>
        <v>1.703020930451506E-10</v>
      </c>
      <c r="BJ978" s="12">
        <f t="shared" si="695"/>
        <v>5.54929365544301E-10</v>
      </c>
      <c r="BK978" s="12">
        <f t="shared" si="696"/>
        <v>1.0522664200035818E-10</v>
      </c>
      <c r="BL978" s="12">
        <f t="shared" si="697"/>
        <v>4.9345851286255689E-10</v>
      </c>
      <c r="BM978" s="12">
        <f t="shared" si="698"/>
        <v>4.1127348031660153E-10</v>
      </c>
      <c r="BN978" s="12">
        <f t="shared" si="699"/>
        <v>5.7408821619423826E-11</v>
      </c>
      <c r="BO978" s="12">
        <f t="shared" si="700"/>
        <v>5.6213666359354265E-10</v>
      </c>
    </row>
    <row r="979" spans="1:67" x14ac:dyDescent="0.25">
      <c r="A979" s="1">
        <v>43675</v>
      </c>
      <c r="B979" s="33">
        <v>6.65</v>
      </c>
      <c r="C979" s="33">
        <v>6.68</v>
      </c>
      <c r="D979" s="33">
        <v>6.71</v>
      </c>
      <c r="E979" s="33">
        <v>6.76</v>
      </c>
      <c r="F979" s="33">
        <v>6.92</v>
      </c>
      <c r="G979" s="33">
        <v>7.01</v>
      </c>
      <c r="H979" s="33">
        <v>7.11</v>
      </c>
      <c r="I979" s="33">
        <v>7.22</v>
      </c>
      <c r="J979" s="33">
        <v>7.4</v>
      </c>
      <c r="K979" s="33">
        <v>7.63</v>
      </c>
      <c r="L979" s="33">
        <v>7.79</v>
      </c>
      <c r="M979" s="33">
        <v>7.96</v>
      </c>
      <c r="O979" s="1">
        <f t="shared" si="672"/>
        <v>43675</v>
      </c>
      <c r="P979" s="6">
        <f t="shared" si="673"/>
        <v>6.5474860589641359</v>
      </c>
      <c r="Q979" s="6">
        <f t="shared" si="674"/>
        <v>6.604637596737728</v>
      </c>
      <c r="R979" s="6">
        <f t="shared" si="675"/>
        <v>6.7379697643899839</v>
      </c>
      <c r="S979" s="6">
        <f t="shared" si="676"/>
        <v>7.0802397901835512</v>
      </c>
      <c r="T979" s="6">
        <f t="shared" si="677"/>
        <v>7.1902273364963243</v>
      </c>
      <c r="U979" s="6">
        <f t="shared" si="678"/>
        <v>7.5237259674644008</v>
      </c>
      <c r="V979" s="6">
        <f t="shared" si="679"/>
        <v>7.7764066768682527</v>
      </c>
      <c r="W979" s="6">
        <f t="shared" si="680"/>
        <v>8.448831560939924</v>
      </c>
      <c r="X979" s="6">
        <f t="shared" si="681"/>
        <v>9.5112283218909344</v>
      </c>
      <c r="AC979" s="1">
        <f t="shared" si="682"/>
        <v>43675</v>
      </c>
      <c r="AD979" s="9">
        <f t="shared" si="683"/>
        <v>-1.5867796027409752E-2</v>
      </c>
      <c r="AE979" s="9">
        <f t="shared" si="684"/>
        <v>-1.4305083396153951E-2</v>
      </c>
      <c r="AF979" s="9">
        <f t="shared" si="685"/>
        <v>1.6677081599820986E-5</v>
      </c>
      <c r="AG979" s="9">
        <f t="shared" si="686"/>
        <v>7.1102866512656772E-3</v>
      </c>
      <c r="AH979" s="9">
        <f t="shared" si="687"/>
        <v>5.5912037342378939E-3</v>
      </c>
      <c r="AI979" s="9">
        <f t="shared" si="688"/>
        <v>-3.5633715785090667E-3</v>
      </c>
      <c r="AJ979" s="9">
        <f t="shared" si="689"/>
        <v>3.4733129877027652E-3</v>
      </c>
      <c r="AK979" s="9">
        <f t="shared" si="661"/>
        <v>9.2440410861300525E-3</v>
      </c>
      <c r="AL979" s="9">
        <f t="shared" si="662"/>
        <v>7.2135873178274601E-3</v>
      </c>
      <c r="AQ979" s="1">
        <f t="shared" si="690"/>
        <v>43675</v>
      </c>
      <c r="AR979" s="12">
        <f t="shared" si="663"/>
        <v>2.5178695076748069E-4</v>
      </c>
      <c r="AS979" s="12">
        <f t="shared" si="664"/>
        <v>2.0463541097091945E-4</v>
      </c>
      <c r="AT979" s="12">
        <f t="shared" si="665"/>
        <v>2.7812505068708767E-10</v>
      </c>
      <c r="AU979" s="12">
        <f t="shared" si="666"/>
        <v>5.0556176263166879E-5</v>
      </c>
      <c r="AV979" s="12">
        <f t="shared" si="667"/>
        <v>3.1261559197755766E-5</v>
      </c>
      <c r="AW979" s="12">
        <f t="shared" si="668"/>
        <v>1.2697617006526197E-5</v>
      </c>
      <c r="AX979" s="12">
        <f t="shared" si="669"/>
        <v>1.2063903110544709E-5</v>
      </c>
      <c r="AY979" s="12">
        <f t="shared" si="670"/>
        <v>8.5452295602060483E-5</v>
      </c>
      <c r="AZ979" s="12">
        <f t="shared" si="671"/>
        <v>5.2035841991921171E-5</v>
      </c>
      <c r="BE979" s="1">
        <f t="shared" si="691"/>
        <v>43675</v>
      </c>
      <c r="BF979" s="4">
        <f>lambda!$C$1*BF978</f>
        <v>3.3543675503318949E-6</v>
      </c>
      <c r="BG979" s="12">
        <f t="shared" si="692"/>
        <v>8.4458597725145156E-10</v>
      </c>
      <c r="BH979" s="12">
        <f t="shared" si="693"/>
        <v>6.864223822096837E-10</v>
      </c>
      <c r="BI979" s="12">
        <f t="shared" si="694"/>
        <v>9.3293364495918028E-16</v>
      </c>
      <c r="BJ979" s="12">
        <f t="shared" si="695"/>
        <v>1.6958399712602657E-10</v>
      </c>
      <c r="BK979" s="12">
        <f t="shared" si="696"/>
        <v>1.0486275974573152E-10</v>
      </c>
      <c r="BL979" s="12">
        <f t="shared" si="697"/>
        <v>4.2592474453233892E-11</v>
      </c>
      <c r="BM979" s="12">
        <f t="shared" si="698"/>
        <v>4.0466765124359183E-11</v>
      </c>
      <c r="BN979" s="12">
        <f t="shared" si="699"/>
        <v>2.8663840746892059E-10</v>
      </c>
      <c r="BO979" s="12">
        <f t="shared" si="700"/>
        <v>1.7454733983189818E-10</v>
      </c>
    </row>
    <row r="980" spans="1:67" x14ac:dyDescent="0.25">
      <c r="A980" s="1">
        <v>43672</v>
      </c>
      <c r="B980" s="33">
        <v>6.8</v>
      </c>
      <c r="C980" s="33">
        <v>6.81</v>
      </c>
      <c r="D980" s="33">
        <v>6.83</v>
      </c>
      <c r="E980" s="33">
        <v>6.85</v>
      </c>
      <c r="F980" s="33">
        <v>6.94</v>
      </c>
      <c r="G980" s="33">
        <v>7.01</v>
      </c>
      <c r="H980" s="33">
        <v>7.12</v>
      </c>
      <c r="I980" s="33">
        <v>7.22</v>
      </c>
      <c r="J980" s="33">
        <v>7.38</v>
      </c>
      <c r="K980" s="33">
        <v>7.6</v>
      </c>
      <c r="L980" s="33">
        <v>7.74</v>
      </c>
      <c r="M980" s="33">
        <v>7.91</v>
      </c>
      <c r="O980" s="1">
        <f t="shared" si="672"/>
        <v>43672</v>
      </c>
      <c r="P980" s="6">
        <f t="shared" si="673"/>
        <v>6.6522088952316594</v>
      </c>
      <c r="Q980" s="6">
        <f t="shared" si="674"/>
        <v>6.6997964936037491</v>
      </c>
      <c r="R980" s="6">
        <f t="shared" si="675"/>
        <v>6.7378573956554</v>
      </c>
      <c r="S980" s="6">
        <f t="shared" si="676"/>
        <v>7.0300758072063374</v>
      </c>
      <c r="T980" s="6">
        <f t="shared" si="677"/>
        <v>7.1501374902507076</v>
      </c>
      <c r="U980" s="6">
        <f t="shared" si="678"/>
        <v>7.5505836222241607</v>
      </c>
      <c r="V980" s="6">
        <f t="shared" si="679"/>
        <v>7.7494436352078422</v>
      </c>
      <c r="W980" s="6">
        <f t="shared" si="680"/>
        <v>8.3710900911294477</v>
      </c>
      <c r="X980" s="6">
        <f t="shared" si="681"/>
        <v>9.4428651143192521</v>
      </c>
      <c r="AC980" s="1">
        <f t="shared" si="682"/>
        <v>43672</v>
      </c>
      <c r="AD980" s="9">
        <f t="shared" si="683"/>
        <v>1.4313592659112449E-3</v>
      </c>
      <c r="AE980" s="9">
        <f t="shared" si="684"/>
        <v>7.1279196677610105E-3</v>
      </c>
      <c r="AF980" s="9">
        <f t="shared" si="685"/>
        <v>4.2442654919505893E-3</v>
      </c>
      <c r="AG980" s="9">
        <f t="shared" si="686"/>
        <v>1.2890858512202391E-2</v>
      </c>
      <c r="AH980" s="9">
        <f t="shared" si="687"/>
        <v>1.6934896782982999E-2</v>
      </c>
      <c r="AI980" s="9">
        <f t="shared" si="688"/>
        <v>1.1427880383879801E-2</v>
      </c>
      <c r="AJ980" s="9">
        <f t="shared" si="689"/>
        <v>6.2468804337879645E-3</v>
      </c>
      <c r="AK980" s="9">
        <f t="shared" si="661"/>
        <v>9.7502225690561852E-3</v>
      </c>
      <c r="AL980" s="9">
        <f t="shared" si="662"/>
        <v>1.452513239785469E-2</v>
      </c>
      <c r="AQ980" s="1">
        <f t="shared" si="690"/>
        <v>43672</v>
      </c>
      <c r="AR980" s="12">
        <f t="shared" si="663"/>
        <v>2.048789348109978E-6</v>
      </c>
      <c r="AS980" s="12">
        <f t="shared" si="664"/>
        <v>5.0807238790054235E-5</v>
      </c>
      <c r="AT980" s="12">
        <f t="shared" si="665"/>
        <v>1.8013789566162579E-5</v>
      </c>
      <c r="AU980" s="12">
        <f t="shared" si="666"/>
        <v>1.6617423318162085E-4</v>
      </c>
      <c r="AV980" s="12">
        <f t="shared" si="667"/>
        <v>2.8679072905028795E-4</v>
      </c>
      <c r="AW980" s="12">
        <f t="shared" si="668"/>
        <v>1.3059645006826474E-4</v>
      </c>
      <c r="AX980" s="12">
        <f t="shared" si="669"/>
        <v>3.9023515154042907E-5</v>
      </c>
      <c r="AY980" s="12">
        <f t="shared" si="670"/>
        <v>9.5066840146132596E-5</v>
      </c>
      <c r="AZ980" s="12">
        <f t="shared" si="671"/>
        <v>2.1097947117520793E-4</v>
      </c>
      <c r="BE980" s="1">
        <f t="shared" si="691"/>
        <v>43672</v>
      </c>
      <c r="BF980" s="4">
        <f>lambda!$C$1*BF979</f>
        <v>3.3277455856467211E-6</v>
      </c>
      <c r="BG980" s="12">
        <f t="shared" si="692"/>
        <v>6.8178497090930025E-12</v>
      </c>
      <c r="BH980" s="12">
        <f t="shared" si="693"/>
        <v>1.6907356460250182E-10</v>
      </c>
      <c r="BI980" s="12">
        <f t="shared" si="694"/>
        <v>5.994530870956648E-11</v>
      </c>
      <c r="BJ980" s="12">
        <f t="shared" si="695"/>
        <v>5.5298557091836764E-10</v>
      </c>
      <c r="BK980" s="12">
        <f t="shared" si="696"/>
        <v>9.5436658260150055E-10</v>
      </c>
      <c r="BL980" s="12">
        <f t="shared" si="697"/>
        <v>4.3459176021580044E-10</v>
      </c>
      <c r="BM980" s="12">
        <f t="shared" si="698"/>
        <v>1.298603302902842E-10</v>
      </c>
      <c r="BN980" s="12">
        <f t="shared" si="699"/>
        <v>3.1635825763767524E-10</v>
      </c>
      <c r="BO980" s="12">
        <f t="shared" si="700"/>
        <v>7.0208600386537785E-10</v>
      </c>
    </row>
    <row r="981" spans="1:67" x14ac:dyDescent="0.25">
      <c r="A981" s="1">
        <v>43671</v>
      </c>
      <c r="B981" s="33">
        <v>6.77</v>
      </c>
      <c r="C981" s="33">
        <v>6.79</v>
      </c>
      <c r="D981" s="33">
        <v>6.8</v>
      </c>
      <c r="E981" s="33">
        <v>6.82</v>
      </c>
      <c r="F981" s="33">
        <v>6.88</v>
      </c>
      <c r="G981" s="33">
        <v>6.93</v>
      </c>
      <c r="H981" s="33">
        <v>7.04</v>
      </c>
      <c r="I981" s="33">
        <v>7.15</v>
      </c>
      <c r="J981" s="33">
        <v>7.31</v>
      </c>
      <c r="K981" s="33">
        <v>7.52</v>
      </c>
      <c r="L981" s="33">
        <v>7.65</v>
      </c>
      <c r="M981" s="33">
        <v>7.79</v>
      </c>
      <c r="O981" s="1">
        <f t="shared" si="672"/>
        <v>43671</v>
      </c>
      <c r="P981" s="6">
        <f t="shared" si="673"/>
        <v>6.6426940056278916</v>
      </c>
      <c r="Q981" s="6">
        <f t="shared" si="674"/>
        <v>6.652210677818271</v>
      </c>
      <c r="R981" s="6">
        <f t="shared" si="675"/>
        <v>6.7093207414274936</v>
      </c>
      <c r="S981" s="6">
        <f t="shared" si="676"/>
        <v>6.9400337015540048</v>
      </c>
      <c r="T981" s="6">
        <f t="shared" si="677"/>
        <v>7.0300701830981582</v>
      </c>
      <c r="U981" s="6">
        <f t="shared" si="678"/>
        <v>7.464787622689995</v>
      </c>
      <c r="V981" s="6">
        <f t="shared" si="679"/>
        <v>7.7011846782932487</v>
      </c>
      <c r="W981" s="6">
        <f t="shared" si="680"/>
        <v>8.2898667160574764</v>
      </c>
      <c r="X981" s="6">
        <f t="shared" si="681"/>
        <v>9.3066975681746911</v>
      </c>
      <c r="AC981" s="1">
        <f t="shared" si="682"/>
        <v>43671</v>
      </c>
      <c r="AD981" s="9">
        <f t="shared" si="683"/>
        <v>-8.5580843149433306E-3</v>
      </c>
      <c r="AE981" s="9">
        <f t="shared" si="684"/>
        <v>-1.4201728373816834E-2</v>
      </c>
      <c r="AF981" s="9">
        <f t="shared" si="685"/>
        <v>-5.6524538592586165E-3</v>
      </c>
      <c r="AG981" s="9">
        <f t="shared" si="686"/>
        <v>-7.1772716001034572E-3</v>
      </c>
      <c r="AH981" s="9">
        <f t="shared" si="687"/>
        <v>-8.498544682105506E-3</v>
      </c>
      <c r="AI981" s="9">
        <f t="shared" si="688"/>
        <v>-5.0094560007905428E-3</v>
      </c>
      <c r="AJ981" s="9">
        <f t="shared" si="689"/>
        <v>-2.0783572416578251E-3</v>
      </c>
      <c r="AK981" s="9">
        <f t="shared" si="661"/>
        <v>-9.1637598469040255E-4</v>
      </c>
      <c r="AL981" s="9">
        <f t="shared" si="662"/>
        <v>4.4159407468984538E-3</v>
      </c>
      <c r="AQ981" s="1">
        <f t="shared" si="690"/>
        <v>43671</v>
      </c>
      <c r="AR981" s="12">
        <f t="shared" si="663"/>
        <v>7.3240807141679052E-5</v>
      </c>
      <c r="AS981" s="12">
        <f t="shared" si="664"/>
        <v>2.0168908880367412E-4</v>
      </c>
      <c r="AT981" s="12">
        <f t="shared" si="665"/>
        <v>3.1950234631047627E-5</v>
      </c>
      <c r="AU981" s="12">
        <f t="shared" si="666"/>
        <v>5.1513227621651643E-5</v>
      </c>
      <c r="AV981" s="12">
        <f t="shared" si="667"/>
        <v>7.2225261713743769E-5</v>
      </c>
      <c r="AW981" s="12">
        <f t="shared" si="668"/>
        <v>2.5094649423856377E-5</v>
      </c>
      <c r="AX981" s="12">
        <f t="shared" si="669"/>
        <v>4.3195688239515231E-6</v>
      </c>
      <c r="AY981" s="12">
        <f t="shared" si="670"/>
        <v>8.3974494531730486E-7</v>
      </c>
      <c r="AZ981" s="12">
        <f t="shared" si="671"/>
        <v>1.9500532680118073E-5</v>
      </c>
      <c r="BE981" s="1">
        <f t="shared" si="691"/>
        <v>43671</v>
      </c>
      <c r="BF981" s="4">
        <f>lambda!$C$1*BF980</f>
        <v>3.3013349063955566E-6</v>
      </c>
      <c r="BG981" s="12">
        <f t="shared" si="692"/>
        <v>2.4179243318941004E-10</v>
      </c>
      <c r="BH981" s="12">
        <f t="shared" si="693"/>
        <v>6.6584322910668264E-10</v>
      </c>
      <c r="BI981" s="12">
        <f t="shared" si="694"/>
        <v>1.0547842485500569E-10</v>
      </c>
      <c r="BJ981" s="12">
        <f t="shared" si="695"/>
        <v>1.7006241648845832E-10</v>
      </c>
      <c r="BK981" s="12">
        <f t="shared" si="696"/>
        <v>2.3843977761913686E-10</v>
      </c>
      <c r="BL981" s="12">
        <f t="shared" si="697"/>
        <v>8.2845842106736201E-11</v>
      </c>
      <c r="BM981" s="12">
        <f t="shared" si="698"/>
        <v>1.4260343339089167E-11</v>
      </c>
      <c r="BN981" s="12">
        <f t="shared" si="699"/>
        <v>2.7722793004452465E-12</v>
      </c>
      <c r="BO981" s="12">
        <f t="shared" si="700"/>
        <v>6.4377789230181085E-11</v>
      </c>
    </row>
    <row r="982" spans="1:67" x14ac:dyDescent="0.25">
      <c r="A982" s="1">
        <v>43670</v>
      </c>
      <c r="B982" s="33">
        <v>6.85</v>
      </c>
      <c r="C982" s="33">
        <v>6.86</v>
      </c>
      <c r="D982" s="33">
        <v>6.88</v>
      </c>
      <c r="E982" s="33">
        <v>6.89</v>
      </c>
      <c r="F982" s="33">
        <v>6.94</v>
      </c>
      <c r="G982" s="33">
        <v>6.99</v>
      </c>
      <c r="H982" s="33">
        <v>7.09</v>
      </c>
      <c r="I982" s="33">
        <v>7.19</v>
      </c>
      <c r="J982" s="33">
        <v>7.34</v>
      </c>
      <c r="K982" s="33">
        <v>7.53</v>
      </c>
      <c r="L982" s="33">
        <v>7.65</v>
      </c>
      <c r="M982" s="33">
        <v>7.77</v>
      </c>
      <c r="O982" s="1">
        <f t="shared" si="672"/>
        <v>43670</v>
      </c>
      <c r="P982" s="6">
        <f t="shared" si="673"/>
        <v>6.6997866945701645</v>
      </c>
      <c r="Q982" s="6">
        <f t="shared" si="674"/>
        <v>6.7473575931041196</v>
      </c>
      <c r="R982" s="6">
        <f t="shared" si="675"/>
        <v>6.7473522517644824</v>
      </c>
      <c r="S982" s="6">
        <f t="shared" si="676"/>
        <v>6.9900233885302532</v>
      </c>
      <c r="T982" s="6">
        <f t="shared" si="677"/>
        <v>7.0900701437150326</v>
      </c>
      <c r="U982" s="6">
        <f t="shared" si="678"/>
        <v>7.5022759675517969</v>
      </c>
      <c r="V982" s="6">
        <f t="shared" si="679"/>
        <v>7.7172071356663707</v>
      </c>
      <c r="W982" s="6">
        <f t="shared" si="680"/>
        <v>8.2974668325826411</v>
      </c>
      <c r="X982" s="6">
        <f t="shared" si="681"/>
        <v>9.2656903525201137</v>
      </c>
      <c r="AC982" s="1">
        <f t="shared" si="682"/>
        <v>43670</v>
      </c>
      <c r="AD982" s="9">
        <f t="shared" si="683"/>
        <v>-1.4189717834395205E-3</v>
      </c>
      <c r="AE982" s="9">
        <f t="shared" si="684"/>
        <v>-1.4084805863314143E-3</v>
      </c>
      <c r="AF982" s="9">
        <f t="shared" si="685"/>
        <v>-7.024029687388772E-3</v>
      </c>
      <c r="AG982" s="9">
        <f t="shared" si="686"/>
        <v>-5.7075934988428294E-3</v>
      </c>
      <c r="AH982" s="9">
        <f t="shared" si="687"/>
        <v>-8.4312461039211892E-3</v>
      </c>
      <c r="AI982" s="9">
        <f t="shared" si="688"/>
        <v>-9.2564253942889786E-3</v>
      </c>
      <c r="AJ982" s="9">
        <f t="shared" si="689"/>
        <v>-6.9385596101021853E-3</v>
      </c>
      <c r="AK982" s="9">
        <f t="shared" si="661"/>
        <v>2.3603642635993778E-3</v>
      </c>
      <c r="AL982" s="9">
        <f t="shared" si="662"/>
        <v>8.8530783081580827E-3</v>
      </c>
      <c r="AQ982" s="1">
        <f t="shared" si="690"/>
        <v>43670</v>
      </c>
      <c r="AR982" s="12">
        <f t="shared" si="663"/>
        <v>2.0134809221975335E-6</v>
      </c>
      <c r="AS982" s="12">
        <f t="shared" si="664"/>
        <v>1.9838175620724848E-6</v>
      </c>
      <c r="AT982" s="12">
        <f t="shared" si="665"/>
        <v>4.9336993049318811E-5</v>
      </c>
      <c r="AU982" s="12">
        <f t="shared" si="666"/>
        <v>3.2576623548032931E-5</v>
      </c>
      <c r="AV982" s="12">
        <f t="shared" si="667"/>
        <v>7.1085910864886231E-5</v>
      </c>
      <c r="AW982" s="12">
        <f t="shared" si="668"/>
        <v>8.5681411080037871E-5</v>
      </c>
      <c r="AX982" s="12">
        <f t="shared" si="669"/>
        <v>4.8143609462941387E-5</v>
      </c>
      <c r="AY982" s="12">
        <f t="shared" si="670"/>
        <v>5.5713194568770329E-6</v>
      </c>
      <c r="AZ982" s="12">
        <f t="shared" si="671"/>
        <v>7.8376995530379185E-5</v>
      </c>
      <c r="BE982" s="1">
        <f t="shared" si="691"/>
        <v>43670</v>
      </c>
      <c r="BF982" s="4">
        <f>lambda!$C$1*BF981</f>
        <v>3.2751338357098778E-6</v>
      </c>
      <c r="BG982" s="12">
        <f t="shared" si="692"/>
        <v>6.5944194958454702E-12</v>
      </c>
      <c r="BH982" s="12">
        <f t="shared" si="693"/>
        <v>6.4972680214190753E-12</v>
      </c>
      <c r="BI982" s="12">
        <f t="shared" si="694"/>
        <v>1.6158525528800709E-10</v>
      </c>
      <c r="BJ982" s="12">
        <f t="shared" si="695"/>
        <v>1.0669280203534583E-10</v>
      </c>
      <c r="BK982" s="12">
        <f t="shared" si="696"/>
        <v>2.3281587191584531E-10</v>
      </c>
      <c r="BL982" s="12">
        <f t="shared" si="697"/>
        <v>2.8061808851959923E-10</v>
      </c>
      <c r="BM982" s="12">
        <f t="shared" si="698"/>
        <v>1.576767643252816E-10</v>
      </c>
      <c r="BN982" s="12">
        <f t="shared" si="699"/>
        <v>1.8246816862766749E-11</v>
      </c>
      <c r="BO982" s="12">
        <f t="shared" si="700"/>
        <v>2.5669515000282674E-10</v>
      </c>
    </row>
    <row r="983" spans="1:67" x14ac:dyDescent="0.25">
      <c r="A983" s="1">
        <v>43669</v>
      </c>
      <c r="B983" s="33">
        <v>6.86</v>
      </c>
      <c r="C983" s="33">
        <v>6.87</v>
      </c>
      <c r="D983" s="33">
        <v>6.89</v>
      </c>
      <c r="E983" s="33">
        <v>6.91</v>
      </c>
      <c r="F983" s="33">
        <v>6.97</v>
      </c>
      <c r="G983" s="33">
        <v>7.03</v>
      </c>
      <c r="H983" s="33">
        <v>7.14</v>
      </c>
      <c r="I983" s="33">
        <v>7.24</v>
      </c>
      <c r="J983" s="33">
        <v>7.37</v>
      </c>
      <c r="K983" s="33">
        <v>7.53</v>
      </c>
      <c r="L983" s="33">
        <v>7.63</v>
      </c>
      <c r="M983" s="33">
        <v>7.74</v>
      </c>
      <c r="O983" s="1">
        <f t="shared" si="672"/>
        <v>43669</v>
      </c>
      <c r="P983" s="6">
        <f t="shared" si="673"/>
        <v>6.7093002509825972</v>
      </c>
      <c r="Q983" s="6">
        <f t="shared" si="674"/>
        <v>6.7568678111896041</v>
      </c>
      <c r="R983" s="6">
        <f t="shared" si="675"/>
        <v>6.7949126917226543</v>
      </c>
      <c r="S983" s="6">
        <f t="shared" si="676"/>
        <v>7.030033673183067</v>
      </c>
      <c r="T983" s="6">
        <f t="shared" si="677"/>
        <v>7.1501009817636518</v>
      </c>
      <c r="U983" s="6">
        <f t="shared" si="678"/>
        <v>7.5720426221078547</v>
      </c>
      <c r="V983" s="6">
        <f t="shared" si="679"/>
        <v>7.770939634902307</v>
      </c>
      <c r="W983" s="6">
        <f t="shared" si="680"/>
        <v>8.2779048841367846</v>
      </c>
      <c r="X983" s="6">
        <f t="shared" si="681"/>
        <v>9.184022509560581</v>
      </c>
      <c r="AC983" s="1">
        <f t="shared" si="682"/>
        <v>43669</v>
      </c>
      <c r="AD983" s="9">
        <f t="shared" si="683"/>
        <v>-9.8744579804938767E-3</v>
      </c>
      <c r="AE983" s="9">
        <f t="shared" si="684"/>
        <v>-4.2118081799372466E-3</v>
      </c>
      <c r="AF983" s="9">
        <f t="shared" si="685"/>
        <v>-6.9702588289248879E-3</v>
      </c>
      <c r="AG983" s="9">
        <f t="shared" si="686"/>
        <v>-7.0871658327555011E-3</v>
      </c>
      <c r="AH983" s="9">
        <f t="shared" si="687"/>
        <v>-2.7889502647558784E-3</v>
      </c>
      <c r="AI983" s="9">
        <f t="shared" si="688"/>
        <v>-2.1183641254887285E-3</v>
      </c>
      <c r="AJ983" s="9">
        <f t="shared" si="689"/>
        <v>7.0259986049845422E-4</v>
      </c>
      <c r="AK983" s="9">
        <f t="shared" si="661"/>
        <v>1.8816651139054172E-3</v>
      </c>
      <c r="AL983" s="9">
        <f t="shared" si="662"/>
        <v>2.962442612905891E-3</v>
      </c>
      <c r="AQ983" s="1">
        <f t="shared" si="690"/>
        <v>43669</v>
      </c>
      <c r="AR983" s="12">
        <f t="shared" si="663"/>
        <v>9.7504920408539214E-5</v>
      </c>
      <c r="AS983" s="12">
        <f t="shared" si="664"/>
        <v>1.7739328144586303E-5</v>
      </c>
      <c r="AT983" s="12">
        <f t="shared" si="665"/>
        <v>4.858450814220535E-5</v>
      </c>
      <c r="AU983" s="12">
        <f t="shared" si="666"/>
        <v>5.0227919540976978E-5</v>
      </c>
      <c r="AV983" s="12">
        <f t="shared" si="667"/>
        <v>7.7782435792818842E-6</v>
      </c>
      <c r="AW983" s="12">
        <f t="shared" si="668"/>
        <v>4.4874665681576257E-6</v>
      </c>
      <c r="AX983" s="12">
        <f t="shared" si="669"/>
        <v>4.9364656397244735E-7</v>
      </c>
      <c r="AY983" s="12">
        <f t="shared" si="670"/>
        <v>3.540663600888687E-6</v>
      </c>
      <c r="AZ983" s="12">
        <f t="shared" si="671"/>
        <v>8.7760662347606829E-6</v>
      </c>
      <c r="BE983" s="1">
        <f t="shared" si="691"/>
        <v>43669</v>
      </c>
      <c r="BF983" s="4">
        <f>lambda!$C$1*BF982</f>
        <v>3.2491407100296407E-6</v>
      </c>
      <c r="BG983" s="12">
        <f t="shared" si="692"/>
        <v>3.1680720632758469E-10</v>
      </c>
      <c r="BH983" s="12">
        <f t="shared" si="693"/>
        <v>5.7637573243149931E-11</v>
      </c>
      <c r="BI983" s="12">
        <f t="shared" si="694"/>
        <v>1.5785790328160596E-10</v>
      </c>
      <c r="BJ983" s="12">
        <f t="shared" si="695"/>
        <v>1.6319757816068159E-10</v>
      </c>
      <c r="BK983" s="12">
        <f t="shared" si="696"/>
        <v>2.5272607865971434E-11</v>
      </c>
      <c r="BL983" s="12">
        <f t="shared" si="697"/>
        <v>1.4580410311497944E-11</v>
      </c>
      <c r="BM983" s="12">
        <f t="shared" si="698"/>
        <v>1.60392714736913E-12</v>
      </c>
      <c r="BN983" s="12">
        <f t="shared" si="699"/>
        <v>1.1504114246167573E-11</v>
      </c>
      <c r="BO983" s="12">
        <f t="shared" si="700"/>
        <v>2.8514674077277482E-11</v>
      </c>
    </row>
    <row r="984" spans="1:67" x14ac:dyDescent="0.25">
      <c r="A984" s="1">
        <v>43668</v>
      </c>
      <c r="B984" s="33">
        <v>6.91</v>
      </c>
      <c r="C984" s="33">
        <v>6.93</v>
      </c>
      <c r="D984" s="33">
        <v>6.94</v>
      </c>
      <c r="E984" s="33">
        <v>6.96</v>
      </c>
      <c r="F984" s="33">
        <v>7.02</v>
      </c>
      <c r="G984" s="33">
        <v>7.07</v>
      </c>
      <c r="H984" s="33">
        <v>7.17</v>
      </c>
      <c r="I984" s="33">
        <v>7.26</v>
      </c>
      <c r="J984" s="33">
        <v>7.38</v>
      </c>
      <c r="K984" s="33">
        <v>7.53</v>
      </c>
      <c r="L984" s="33">
        <v>7.63</v>
      </c>
      <c r="M984" s="33">
        <v>7.73</v>
      </c>
      <c r="O984" s="1">
        <f t="shared" si="672"/>
        <v>43668</v>
      </c>
      <c r="P984" s="6">
        <f t="shared" si="673"/>
        <v>6.7758791285742248</v>
      </c>
      <c r="Q984" s="6">
        <f t="shared" si="674"/>
        <v>6.7853864576833622</v>
      </c>
      <c r="R984" s="6">
        <f t="shared" si="675"/>
        <v>6.8424404398309768</v>
      </c>
      <c r="S984" s="6">
        <f t="shared" si="676"/>
        <v>7.080033657442053</v>
      </c>
      <c r="T984" s="6">
        <f t="shared" si="677"/>
        <v>7.1700700912726845</v>
      </c>
      <c r="U984" s="6">
        <f t="shared" si="678"/>
        <v>7.5880999672023659</v>
      </c>
      <c r="V984" s="6">
        <f t="shared" si="679"/>
        <v>7.7654816913985787</v>
      </c>
      <c r="W984" s="6">
        <f t="shared" si="680"/>
        <v>8.2623432847509495</v>
      </c>
      <c r="X984" s="6">
        <f t="shared" si="681"/>
        <v>9.1568556299494741</v>
      </c>
      <c r="AC984" s="1">
        <f t="shared" si="682"/>
        <v>43668</v>
      </c>
      <c r="AD984" s="9">
        <f t="shared" si="683"/>
        <v>-1.4022613747607597E-3</v>
      </c>
      <c r="AE984" s="9">
        <f t="shared" si="684"/>
        <v>-5.5896609344184478E-3</v>
      </c>
      <c r="AF984" s="9">
        <f t="shared" si="685"/>
        <v>2.7843289667630233E-3</v>
      </c>
      <c r="AG984" s="9">
        <f t="shared" si="686"/>
        <v>-4.2300248732532455E-3</v>
      </c>
      <c r="AH984" s="9">
        <f t="shared" si="687"/>
        <v>-6.9534998581154339E-3</v>
      </c>
      <c r="AI984" s="9">
        <f t="shared" si="688"/>
        <v>-7.7558073588444186E-3</v>
      </c>
      <c r="AJ984" s="9">
        <f t="shared" si="689"/>
        <v>-1.0341759026383962E-2</v>
      </c>
      <c r="AK984" s="9">
        <f t="shared" si="661"/>
        <v>-6.9929418379071602E-3</v>
      </c>
      <c r="AL984" s="9">
        <f t="shared" si="662"/>
        <v>-7.3619487963472053E-3</v>
      </c>
      <c r="AQ984" s="1">
        <f t="shared" si="690"/>
        <v>43668</v>
      </c>
      <c r="AR984" s="12">
        <f t="shared" si="663"/>
        <v>1.9663369631459358E-6</v>
      </c>
      <c r="AS984" s="12">
        <f t="shared" si="664"/>
        <v>3.1244309361763712E-5</v>
      </c>
      <c r="AT984" s="12">
        <f t="shared" si="665"/>
        <v>7.7524877951556455E-6</v>
      </c>
      <c r="AU984" s="12">
        <f t="shared" si="666"/>
        <v>1.7893110428341137E-5</v>
      </c>
      <c r="AV984" s="12">
        <f t="shared" si="667"/>
        <v>4.8351160276811359E-5</v>
      </c>
      <c r="AW984" s="12">
        <f t="shared" si="668"/>
        <v>6.0152547787505233E-5</v>
      </c>
      <c r="AX984" s="12">
        <f t="shared" si="669"/>
        <v>1.0695197975979414E-4</v>
      </c>
      <c r="AY984" s="12">
        <f t="shared" si="670"/>
        <v>4.8901235548352373E-5</v>
      </c>
      <c r="AZ984" s="12">
        <f t="shared" si="671"/>
        <v>5.4198290080038066E-5</v>
      </c>
      <c r="BE984" s="1">
        <f t="shared" si="691"/>
        <v>43668</v>
      </c>
      <c r="BF984" s="4">
        <f>lambda!$C$1*BF983</f>
        <v>3.2233538789976597E-6</v>
      </c>
      <c r="BG984" s="12">
        <f t="shared" si="692"/>
        <v>6.3381998775729305E-12</v>
      </c>
      <c r="BH984" s="12">
        <f t="shared" si="693"/>
        <v>1.0071146577784395E-10</v>
      </c>
      <c r="BI984" s="12">
        <f t="shared" si="694"/>
        <v>2.4989011606396963E-11</v>
      </c>
      <c r="BJ984" s="12">
        <f t="shared" si="695"/>
        <v>5.7675826906526881E-11</v>
      </c>
      <c r="BK984" s="12">
        <f t="shared" si="696"/>
        <v>1.5585290003229745E-10</v>
      </c>
      <c r="BL984" s="12">
        <f t="shared" si="697"/>
        <v>1.9389294824244709E-10</v>
      </c>
      <c r="BM984" s="12">
        <f t="shared" si="698"/>
        <v>3.4474407882521164E-10</v>
      </c>
      <c r="BN984" s="12">
        <f t="shared" si="699"/>
        <v>1.5762598729255987E-10</v>
      </c>
      <c r="BO984" s="12">
        <f t="shared" si="700"/>
        <v>1.7470026856453107E-10</v>
      </c>
    </row>
    <row r="985" spans="1:67" x14ac:dyDescent="0.25">
      <c r="A985" s="1">
        <v>43665</v>
      </c>
      <c r="B985" s="33">
        <v>6.92</v>
      </c>
      <c r="C985" s="33">
        <v>6.94</v>
      </c>
      <c r="D985" s="33">
        <v>6.96</v>
      </c>
      <c r="E985" s="33">
        <v>6.97</v>
      </c>
      <c r="F985" s="33">
        <v>7.04</v>
      </c>
      <c r="G985" s="33">
        <v>7.1</v>
      </c>
      <c r="H985" s="33">
        <v>7.21</v>
      </c>
      <c r="I985" s="33">
        <v>7.31</v>
      </c>
      <c r="J985" s="33">
        <v>7.43</v>
      </c>
      <c r="K985" s="33">
        <v>7.58</v>
      </c>
      <c r="L985" s="33">
        <v>7.68</v>
      </c>
      <c r="M985" s="33">
        <v>7.77</v>
      </c>
      <c r="O985" s="1">
        <f t="shared" si="672"/>
        <v>43665</v>
      </c>
      <c r="P985" s="6">
        <f t="shared" si="673"/>
        <v>6.7853873471020343</v>
      </c>
      <c r="Q985" s="6">
        <f t="shared" si="674"/>
        <v>6.8234206674296694</v>
      </c>
      <c r="R985" s="6">
        <f t="shared" si="675"/>
        <v>6.8234153330799074</v>
      </c>
      <c r="S985" s="6">
        <f t="shared" si="676"/>
        <v>7.1100458072356876</v>
      </c>
      <c r="T985" s="6">
        <f t="shared" si="677"/>
        <v>7.2201009157131457</v>
      </c>
      <c r="U985" s="6">
        <f t="shared" si="678"/>
        <v>7.6471806217010769</v>
      </c>
      <c r="V985" s="6">
        <f t="shared" si="679"/>
        <v>7.8462071338337598</v>
      </c>
      <c r="W985" s="6">
        <f t="shared" si="680"/>
        <v>8.3203238619113122</v>
      </c>
      <c r="X985" s="6">
        <f t="shared" si="681"/>
        <v>9.2245166852525138</v>
      </c>
      <c r="AC985" s="1">
        <f t="shared" si="682"/>
        <v>43665</v>
      </c>
      <c r="AD985" s="9">
        <f t="shared" si="683"/>
        <v>-1.4001996746583572E-3</v>
      </c>
      <c r="AE985" s="9">
        <f t="shared" si="684"/>
        <v>-1.3920101889539852E-3</v>
      </c>
      <c r="AF985" s="9">
        <f t="shared" si="685"/>
        <v>-6.9421189238122721E-3</v>
      </c>
      <c r="AG985" s="9">
        <f t="shared" si="686"/>
        <v>-2.8089713382597817E-3</v>
      </c>
      <c r="AH985" s="9">
        <f t="shared" si="687"/>
        <v>-6.9062521133659068E-3</v>
      </c>
      <c r="AI985" s="9">
        <f t="shared" si="688"/>
        <v>-7.7005334346730734E-3</v>
      </c>
      <c r="AJ985" s="9">
        <f t="shared" si="689"/>
        <v>-5.4694485220699186E-3</v>
      </c>
      <c r="AK985" s="9">
        <f t="shared" si="661"/>
        <v>-5.5639909488962788E-3</v>
      </c>
      <c r="AL985" s="9">
        <f t="shared" si="662"/>
        <v>-1.0251797628629889E-2</v>
      </c>
      <c r="AQ985" s="1">
        <f t="shared" si="690"/>
        <v>43665</v>
      </c>
      <c r="AR985" s="12">
        <f t="shared" si="663"/>
        <v>1.9605591289133691E-6</v>
      </c>
      <c r="AS985" s="12">
        <f t="shared" si="664"/>
        <v>1.9376923661517097E-6</v>
      </c>
      <c r="AT985" s="12">
        <f t="shared" si="665"/>
        <v>4.8193015152352461E-5</v>
      </c>
      <c r="AU985" s="12">
        <f t="shared" si="666"/>
        <v>7.8903199791649489E-6</v>
      </c>
      <c r="AV985" s="12">
        <f t="shared" si="667"/>
        <v>4.7696318253371057E-5</v>
      </c>
      <c r="AW985" s="12">
        <f t="shared" si="668"/>
        <v>5.9298215178517881E-5</v>
      </c>
      <c r="AX985" s="12">
        <f t="shared" si="669"/>
        <v>2.9914867135572817E-5</v>
      </c>
      <c r="AY985" s="12">
        <f t="shared" si="670"/>
        <v>3.095799527939971E-5</v>
      </c>
      <c r="AZ985" s="12">
        <f t="shared" si="671"/>
        <v>1.0509935461838143E-4</v>
      </c>
      <c r="BE985" s="1">
        <f t="shared" si="691"/>
        <v>43665</v>
      </c>
      <c r="BF985" s="4">
        <f>lambda!$C$1*BF984</f>
        <v>3.1977717053548211E-6</v>
      </c>
      <c r="BG985" s="12">
        <f t="shared" si="692"/>
        <v>6.2694205091142666E-12</v>
      </c>
      <c r="BH985" s="12">
        <f t="shared" si="693"/>
        <v>6.1962978221619713E-12</v>
      </c>
      <c r="BI985" s="12">
        <f t="shared" si="694"/>
        <v>1.5411026024992887E-10</v>
      </c>
      <c r="BJ985" s="12">
        <f t="shared" si="695"/>
        <v>2.5231441975569516E-11</v>
      </c>
      <c r="BK985" s="12">
        <f t="shared" si="696"/>
        <v>1.5252193696022865E-10</v>
      </c>
      <c r="BL985" s="12">
        <f t="shared" si="697"/>
        <v>1.8962215467590626E-10</v>
      </c>
      <c r="BM985" s="12">
        <f t="shared" si="698"/>
        <v>9.5660915695583584E-11</v>
      </c>
      <c r="BN985" s="12">
        <f t="shared" si="699"/>
        <v>9.8996601358972517E-11</v>
      </c>
      <c r="BO985" s="12">
        <f t="shared" si="700"/>
        <v>3.3608374244971266E-10</v>
      </c>
    </row>
    <row r="986" spans="1:67" x14ac:dyDescent="0.25">
      <c r="A986" s="1">
        <v>43664</v>
      </c>
      <c r="B986" s="33">
        <v>6.93</v>
      </c>
      <c r="C986" s="33">
        <v>6.95</v>
      </c>
      <c r="D986" s="33">
        <v>6.97</v>
      </c>
      <c r="E986" s="33">
        <v>6.99</v>
      </c>
      <c r="F986" s="33">
        <v>7.06</v>
      </c>
      <c r="G986" s="33">
        <v>7.13</v>
      </c>
      <c r="H986" s="33">
        <v>7.25</v>
      </c>
      <c r="I986" s="33">
        <v>7.35</v>
      </c>
      <c r="J986" s="33">
        <v>7.47</v>
      </c>
      <c r="K986" s="33">
        <v>7.63</v>
      </c>
      <c r="L986" s="33">
        <v>7.73</v>
      </c>
      <c r="M986" s="33">
        <v>7.84</v>
      </c>
      <c r="O986" s="1">
        <f t="shared" si="672"/>
        <v>43664</v>
      </c>
      <c r="P986" s="6">
        <f t="shared" si="673"/>
        <v>6.7948948989400293</v>
      </c>
      <c r="Q986" s="6">
        <f t="shared" si="674"/>
        <v>6.8329255524358423</v>
      </c>
      <c r="R986" s="6">
        <f t="shared" si="675"/>
        <v>6.8709490954047325</v>
      </c>
      <c r="S986" s="6">
        <f t="shared" si="676"/>
        <v>7.1300457986727572</v>
      </c>
      <c r="T986" s="6">
        <f t="shared" si="677"/>
        <v>7.2701373361087951</v>
      </c>
      <c r="U986" s="6">
        <f t="shared" si="678"/>
        <v>7.7062953069485962</v>
      </c>
      <c r="V986" s="6">
        <f t="shared" si="679"/>
        <v>7.8892391332238354</v>
      </c>
      <c r="W986" s="6">
        <f t="shared" si="680"/>
        <v>8.3667470980395588</v>
      </c>
      <c r="X986" s="6">
        <f t="shared" si="681"/>
        <v>9.3195709696648699</v>
      </c>
      <c r="AC986" s="1">
        <f t="shared" si="682"/>
        <v>43664</v>
      </c>
      <c r="AD986" s="9">
        <f t="shared" si="683"/>
        <v>0</v>
      </c>
      <c r="AE986" s="9">
        <f t="shared" si="684"/>
        <v>0</v>
      </c>
      <c r="AF986" s="9">
        <f t="shared" si="685"/>
        <v>0</v>
      </c>
      <c r="AG986" s="9">
        <f t="shared" si="686"/>
        <v>0</v>
      </c>
      <c r="AH986" s="9">
        <f t="shared" si="687"/>
        <v>0</v>
      </c>
      <c r="AI986" s="9">
        <f t="shared" si="688"/>
        <v>0</v>
      </c>
      <c r="AJ986" s="9">
        <f t="shared" si="689"/>
        <v>0</v>
      </c>
      <c r="AK986" s="9">
        <f t="shared" si="661"/>
        <v>4.6464335459860898E-3</v>
      </c>
      <c r="AL986" s="9">
        <f t="shared" si="662"/>
        <v>1.4687197893449154E-2</v>
      </c>
      <c r="AQ986" s="1">
        <f t="shared" si="690"/>
        <v>43664</v>
      </c>
      <c r="AR986" s="12">
        <f t="shared" si="663"/>
        <v>0</v>
      </c>
      <c r="AS986" s="12">
        <f t="shared" si="664"/>
        <v>0</v>
      </c>
      <c r="AT986" s="12">
        <f t="shared" si="665"/>
        <v>0</v>
      </c>
      <c r="AU986" s="12">
        <f t="shared" si="666"/>
        <v>0</v>
      </c>
      <c r="AV986" s="12">
        <f t="shared" si="667"/>
        <v>0</v>
      </c>
      <c r="AW986" s="12">
        <f t="shared" si="668"/>
        <v>0</v>
      </c>
      <c r="AX986" s="12">
        <f t="shared" si="669"/>
        <v>0</v>
      </c>
      <c r="AY986" s="12">
        <f t="shared" si="670"/>
        <v>2.1589344697264868E-5</v>
      </c>
      <c r="AZ986" s="12">
        <f t="shared" si="671"/>
        <v>2.1571378196133726E-4</v>
      </c>
      <c r="BE986" s="1">
        <f t="shared" si="691"/>
        <v>43664</v>
      </c>
      <c r="BF986" s="4">
        <f>lambda!$C$1*BF985</f>
        <v>3.1723925648361321E-6</v>
      </c>
      <c r="BG986" s="12">
        <f t="shared" si="692"/>
        <v>0</v>
      </c>
      <c r="BH986" s="12">
        <f t="shared" si="693"/>
        <v>0</v>
      </c>
      <c r="BI986" s="12">
        <f t="shared" si="694"/>
        <v>0</v>
      </c>
      <c r="BJ986" s="12">
        <f t="shared" si="695"/>
        <v>0</v>
      </c>
      <c r="BK986" s="12">
        <f t="shared" si="696"/>
        <v>0</v>
      </c>
      <c r="BL986" s="12">
        <f t="shared" si="697"/>
        <v>0</v>
      </c>
      <c r="BM986" s="12">
        <f t="shared" si="698"/>
        <v>0</v>
      </c>
      <c r="BN986" s="12">
        <f t="shared" si="699"/>
        <v>6.8489876597287443E-11</v>
      </c>
      <c r="BO986" s="12">
        <f t="shared" si="700"/>
        <v>6.8432879802682887E-10</v>
      </c>
    </row>
    <row r="987" spans="1:67" x14ac:dyDescent="0.25">
      <c r="A987" s="1">
        <v>43663</v>
      </c>
      <c r="B987" s="33">
        <v>6.93</v>
      </c>
      <c r="C987" s="33">
        <v>6.95</v>
      </c>
      <c r="D987" s="33">
        <v>6.97</v>
      </c>
      <c r="E987" s="33">
        <v>6.99</v>
      </c>
      <c r="F987" s="33">
        <v>7.06</v>
      </c>
      <c r="G987" s="33">
        <v>7.13</v>
      </c>
      <c r="H987" s="33">
        <v>7.25</v>
      </c>
      <c r="I987" s="33">
        <v>7.35</v>
      </c>
      <c r="J987" s="33">
        <v>7.46</v>
      </c>
      <c r="K987" s="33">
        <v>7.59</v>
      </c>
      <c r="L987" s="33">
        <v>7.67</v>
      </c>
      <c r="M987" s="33">
        <v>7.76</v>
      </c>
      <c r="O987" s="1">
        <f t="shared" si="672"/>
        <v>43663</v>
      </c>
      <c r="P987" s="6">
        <f t="shared" si="673"/>
        <v>6.7948948989400293</v>
      </c>
      <c r="Q987" s="6">
        <f t="shared" si="674"/>
        <v>6.8329255524358423</v>
      </c>
      <c r="R987" s="6">
        <f t="shared" si="675"/>
        <v>6.8709490954047325</v>
      </c>
      <c r="S987" s="6">
        <f t="shared" si="676"/>
        <v>7.1300457986727572</v>
      </c>
      <c r="T987" s="6">
        <f t="shared" si="677"/>
        <v>7.2701373361087951</v>
      </c>
      <c r="U987" s="6">
        <f t="shared" si="678"/>
        <v>7.7062953069485962</v>
      </c>
      <c r="V987" s="6">
        <f t="shared" si="679"/>
        <v>7.8892391332238354</v>
      </c>
      <c r="W987" s="6">
        <f t="shared" si="680"/>
        <v>8.3279617402254456</v>
      </c>
      <c r="X987" s="6">
        <f t="shared" si="681"/>
        <v>9.1836928634254544</v>
      </c>
      <c r="AC987" s="1">
        <f t="shared" si="682"/>
        <v>43663</v>
      </c>
      <c r="AD987" s="9">
        <f t="shared" si="683"/>
        <v>1.40019967465836E-3</v>
      </c>
      <c r="AE987" s="9">
        <f t="shared" si="684"/>
        <v>1.392010188954034E-3</v>
      </c>
      <c r="AF987" s="9">
        <f t="shared" si="685"/>
        <v>-4.1435698983523011E-3</v>
      </c>
      <c r="AG987" s="9">
        <f t="shared" si="686"/>
        <v>-1.1166979200838542E-2</v>
      </c>
      <c r="AH987" s="9">
        <f t="shared" si="687"/>
        <v>-5.4868718304110957E-3</v>
      </c>
      <c r="AI987" s="9">
        <f t="shared" si="688"/>
        <v>1.4057274309396397E-3</v>
      </c>
      <c r="AJ987" s="9">
        <f t="shared" si="689"/>
        <v>6.8613816114162247E-3</v>
      </c>
      <c r="AK987" s="9">
        <f t="shared" si="661"/>
        <v>4.6642065691381044E-3</v>
      </c>
      <c r="AL987" s="9">
        <f t="shared" si="662"/>
        <v>-2.9543142246497662E-3</v>
      </c>
      <c r="AQ987" s="1">
        <f t="shared" si="690"/>
        <v>43663</v>
      </c>
      <c r="AR987" s="12">
        <f t="shared" si="663"/>
        <v>1.9605591289133771E-6</v>
      </c>
      <c r="AS987" s="12">
        <f t="shared" si="664"/>
        <v>1.9376923661518456E-6</v>
      </c>
      <c r="AT987" s="12">
        <f t="shared" si="665"/>
        <v>1.7169171502531301E-5</v>
      </c>
      <c r="AU987" s="12">
        <f t="shared" si="666"/>
        <v>1.247014244719606E-4</v>
      </c>
      <c r="AV987" s="12">
        <f t="shared" si="667"/>
        <v>3.0105762483358808E-5</v>
      </c>
      <c r="AW987" s="12">
        <f t="shared" si="668"/>
        <v>1.9760696100961595E-6</v>
      </c>
      <c r="AX987" s="12">
        <f t="shared" si="669"/>
        <v>4.7078557617480706E-5</v>
      </c>
      <c r="AY987" s="12">
        <f t="shared" si="670"/>
        <v>2.1754822919591047E-5</v>
      </c>
      <c r="AZ987" s="12">
        <f t="shared" si="671"/>
        <v>8.7279725379679502E-6</v>
      </c>
      <c r="BE987" s="1">
        <f t="shared" si="691"/>
        <v>43663</v>
      </c>
      <c r="BF987" s="4">
        <f>lambda!$C$1*BF986</f>
        <v>3.1472148460675915E-6</v>
      </c>
      <c r="BG987" s="12">
        <f t="shared" si="692"/>
        <v>6.1703007971095253E-12</v>
      </c>
      <c r="BH987" s="12">
        <f t="shared" si="693"/>
        <v>6.0983341818649277E-12</v>
      </c>
      <c r="BI987" s="12">
        <f t="shared" si="694"/>
        <v>5.4035071447447125E-11</v>
      </c>
      <c r="BJ987" s="12">
        <f t="shared" si="695"/>
        <v>3.9246217442393087E-10</v>
      </c>
      <c r="BK987" s="12">
        <f t="shared" si="696"/>
        <v>9.4749302639811557E-11</v>
      </c>
      <c r="BL987" s="12">
        <f t="shared" si="697"/>
        <v>6.2191156137576305E-12</v>
      </c>
      <c r="BM987" s="12">
        <f t="shared" si="698"/>
        <v>1.4816633546518379E-10</v>
      </c>
      <c r="BN987" s="12">
        <f t="shared" si="699"/>
        <v>6.8467101666108447E-11</v>
      </c>
      <c r="BO987" s="12">
        <f t="shared" si="700"/>
        <v>2.7468804747562967E-11</v>
      </c>
    </row>
    <row r="988" spans="1:67" x14ac:dyDescent="0.25">
      <c r="A988" s="1">
        <v>43662</v>
      </c>
      <c r="B988" s="33">
        <v>6.92</v>
      </c>
      <c r="C988" s="33">
        <v>6.94</v>
      </c>
      <c r="D988" s="33">
        <v>6.96</v>
      </c>
      <c r="E988" s="33">
        <v>6.99</v>
      </c>
      <c r="F988" s="33">
        <v>7.1</v>
      </c>
      <c r="G988" s="33">
        <v>7.17</v>
      </c>
      <c r="H988" s="33">
        <v>7.27</v>
      </c>
      <c r="I988" s="33">
        <v>7.35</v>
      </c>
      <c r="J988" s="33">
        <v>7.45</v>
      </c>
      <c r="K988" s="33">
        <v>7.59</v>
      </c>
      <c r="L988" s="33">
        <v>7.67</v>
      </c>
      <c r="M988" s="33">
        <v>7.77</v>
      </c>
      <c r="O988" s="1">
        <f t="shared" si="672"/>
        <v>43662</v>
      </c>
      <c r="P988" s="6">
        <f t="shared" si="673"/>
        <v>6.7853873471020343</v>
      </c>
      <c r="Q988" s="6">
        <f t="shared" si="674"/>
        <v>6.8234206674296694</v>
      </c>
      <c r="R988" s="6">
        <f t="shared" si="675"/>
        <v>6.8994784190541836</v>
      </c>
      <c r="S988" s="6">
        <f t="shared" si="676"/>
        <v>7.210113094681736</v>
      </c>
      <c r="T988" s="6">
        <f t="shared" si="677"/>
        <v>7.3101372848050072</v>
      </c>
      <c r="U988" s="6">
        <f t="shared" si="678"/>
        <v>7.6954699667661552</v>
      </c>
      <c r="V988" s="6">
        <f t="shared" si="679"/>
        <v>7.8352933358986521</v>
      </c>
      <c r="W988" s="6">
        <f t="shared" si="680"/>
        <v>8.2892088523613889</v>
      </c>
      <c r="X988" s="6">
        <f t="shared" si="681"/>
        <v>9.2108644948925935</v>
      </c>
      <c r="AC988" s="1">
        <f t="shared" si="682"/>
        <v>43662</v>
      </c>
      <c r="AD988" s="9">
        <f t="shared" si="683"/>
        <v>1.4022613747608486E-3</v>
      </c>
      <c r="AE988" s="9">
        <f t="shared" si="684"/>
        <v>1.3940483610119301E-3</v>
      </c>
      <c r="AF988" s="9">
        <f t="shared" si="685"/>
        <v>1.3778961626391166E-3</v>
      </c>
      <c r="AG988" s="9">
        <f t="shared" si="686"/>
        <v>4.1722351471284221E-3</v>
      </c>
      <c r="AH988" s="9">
        <f t="shared" si="687"/>
        <v>2.739672700272026E-3</v>
      </c>
      <c r="AI988" s="9">
        <f t="shared" si="688"/>
        <v>2.7954159469470771E-3</v>
      </c>
      <c r="AJ988" s="9">
        <f t="shared" si="689"/>
        <v>2.7487897322828526E-3</v>
      </c>
      <c r="AK988" s="9">
        <f t="shared" si="661"/>
        <v>-6.531997913251709E-3</v>
      </c>
      <c r="AL988" s="9">
        <f t="shared" si="662"/>
        <v>4.4283514409454664E-3</v>
      </c>
      <c r="AQ988" s="1">
        <f t="shared" si="690"/>
        <v>43662</v>
      </c>
      <c r="AR988" s="12">
        <f t="shared" si="663"/>
        <v>1.9663369631461848E-6</v>
      </c>
      <c r="AS988" s="12">
        <f t="shared" si="664"/>
        <v>1.9433708328400487E-6</v>
      </c>
      <c r="AT988" s="12">
        <f t="shared" si="665"/>
        <v>1.8985978350156028E-6</v>
      </c>
      <c r="AU988" s="12">
        <f t="shared" si="666"/>
        <v>1.7407546122933725E-5</v>
      </c>
      <c r="AV988" s="12">
        <f t="shared" si="667"/>
        <v>7.5058065046158142E-6</v>
      </c>
      <c r="AW988" s="12">
        <f t="shared" si="668"/>
        <v>7.8143503164460228E-6</v>
      </c>
      <c r="AX988" s="12">
        <f t="shared" si="669"/>
        <v>7.5558449923036362E-6</v>
      </c>
      <c r="AY988" s="12">
        <f t="shared" si="670"/>
        <v>4.266699673872468E-5</v>
      </c>
      <c r="AZ988" s="12">
        <f t="shared" si="671"/>
        <v>1.9610296484523788E-5</v>
      </c>
      <c r="BE988" s="1">
        <f t="shared" si="691"/>
        <v>43662</v>
      </c>
      <c r="BF988" s="4">
        <f>lambda!$C$1*BF987</f>
        <v>3.1222369504638805E-6</v>
      </c>
      <c r="BG988" s="12">
        <f t="shared" si="692"/>
        <v>6.1393699233979522E-12</v>
      </c>
      <c r="BH988" s="12">
        <f t="shared" si="693"/>
        <v>6.0676642227469656E-12</v>
      </c>
      <c r="BI988" s="12">
        <f t="shared" si="694"/>
        <v>5.9278723145564413E-12</v>
      </c>
      <c r="BJ988" s="12">
        <f t="shared" si="695"/>
        <v>5.4350483721927941E-11</v>
      </c>
      <c r="BK988" s="12">
        <f t="shared" si="696"/>
        <v>2.3434906411743637E-11</v>
      </c>
      <c r="BL988" s="12">
        <f t="shared" si="697"/>
        <v>2.439825330187689E-11</v>
      </c>
      <c r="BM988" s="12">
        <f t="shared" si="698"/>
        <v>2.3591138426947887E-11</v>
      </c>
      <c r="BN988" s="12">
        <f t="shared" si="699"/>
        <v>1.3321647378296807E-10</v>
      </c>
      <c r="BO988" s="12">
        <f t="shared" si="700"/>
        <v>6.1227992293532106E-11</v>
      </c>
    </row>
    <row r="989" spans="1:67" x14ac:dyDescent="0.25">
      <c r="A989" s="1">
        <v>43661</v>
      </c>
      <c r="B989" s="33">
        <v>6.91</v>
      </c>
      <c r="C989" s="33">
        <v>6.93</v>
      </c>
      <c r="D989" s="33">
        <v>6.95</v>
      </c>
      <c r="E989" s="33">
        <v>6.98</v>
      </c>
      <c r="F989" s="33">
        <v>7.08</v>
      </c>
      <c r="G989" s="33">
        <v>7.15</v>
      </c>
      <c r="H989" s="33">
        <v>7.25</v>
      </c>
      <c r="I989" s="33">
        <v>7.33</v>
      </c>
      <c r="J989" s="33">
        <v>7.45</v>
      </c>
      <c r="K989" s="33">
        <v>7.58</v>
      </c>
      <c r="L989" s="33">
        <v>7.67</v>
      </c>
      <c r="M989" s="33">
        <v>7.76</v>
      </c>
      <c r="O989" s="1">
        <f t="shared" si="672"/>
        <v>43661</v>
      </c>
      <c r="P989" s="6">
        <f t="shared" si="673"/>
        <v>6.7758791285742248</v>
      </c>
      <c r="Q989" s="6">
        <f t="shared" si="674"/>
        <v>6.8139151161702216</v>
      </c>
      <c r="R989" s="6">
        <f t="shared" si="675"/>
        <v>6.8899782008765342</v>
      </c>
      <c r="S989" s="6">
        <f t="shared" si="676"/>
        <v>7.1800934754159496</v>
      </c>
      <c r="T989" s="6">
        <f t="shared" si="677"/>
        <v>7.2901373104521161</v>
      </c>
      <c r="U989" s="6">
        <f t="shared" si="678"/>
        <v>7.6739879668533568</v>
      </c>
      <c r="V989" s="6">
        <f t="shared" si="679"/>
        <v>7.8137853360546679</v>
      </c>
      <c r="W989" s="6">
        <f t="shared" si="680"/>
        <v>8.343531170775405</v>
      </c>
      <c r="X989" s="6">
        <f t="shared" si="681"/>
        <v>9.1701657305596704</v>
      </c>
      <c r="AC989" s="1">
        <f t="shared" si="682"/>
        <v>43661</v>
      </c>
      <c r="AD989" s="9">
        <f t="shared" si="683"/>
        <v>-4.2002129832081079E-3</v>
      </c>
      <c r="AE989" s="9">
        <f t="shared" si="684"/>
        <v>-5.5639876587893133E-3</v>
      </c>
      <c r="AF989" s="9">
        <f t="shared" si="685"/>
        <v>3.8699489763572063E-6</v>
      </c>
      <c r="AG989" s="9">
        <f t="shared" si="686"/>
        <v>4.1936409385240929E-3</v>
      </c>
      <c r="AH989" s="9">
        <f t="shared" si="687"/>
        <v>0</v>
      </c>
      <c r="AI989" s="9">
        <f t="shared" si="688"/>
        <v>-3.4982649547550628E-3</v>
      </c>
      <c r="AJ989" s="9">
        <f t="shared" si="689"/>
        <v>-1.3752754449387703E-3</v>
      </c>
      <c r="AK989" s="9">
        <f t="shared" si="661"/>
        <v>7.9317429614712085E-3</v>
      </c>
      <c r="AL989" s="9">
        <f t="shared" si="662"/>
        <v>1.4756653540831765E-3</v>
      </c>
      <c r="AQ989" s="1">
        <f t="shared" si="690"/>
        <v>43661</v>
      </c>
      <c r="AR989" s="12">
        <f t="shared" si="663"/>
        <v>1.7641789104309954E-5</v>
      </c>
      <c r="AS989" s="12">
        <f t="shared" si="664"/>
        <v>3.0957958667159784E-5</v>
      </c>
      <c r="AT989" s="12">
        <f t="shared" si="665"/>
        <v>1.497650507960819E-11</v>
      </c>
      <c r="AU989" s="12">
        <f t="shared" si="666"/>
        <v>1.7586624321265236E-5</v>
      </c>
      <c r="AV989" s="12">
        <f t="shared" si="667"/>
        <v>0</v>
      </c>
      <c r="AW989" s="12">
        <f t="shared" si="668"/>
        <v>1.2237857693667442E-5</v>
      </c>
      <c r="AX989" s="12">
        <f t="shared" si="669"/>
        <v>1.8913825494515326E-6</v>
      </c>
      <c r="AY989" s="12">
        <f t="shared" si="670"/>
        <v>6.2912546406848055E-5</v>
      </c>
      <c r="AZ989" s="12">
        <f t="shared" si="671"/>
        <v>2.177588237241427E-6</v>
      </c>
      <c r="BE989" s="1">
        <f t="shared" si="691"/>
        <v>43661</v>
      </c>
      <c r="BF989" s="4">
        <f>lambda!$C$1*BF988</f>
        <v>3.0974572921268657E-6</v>
      </c>
      <c r="BG989" s="12">
        <f t="shared" si="692"/>
        <v>5.4644688307309155E-11</v>
      </c>
      <c r="BH989" s="12">
        <f t="shared" si="693"/>
        <v>9.5890954822956175E-11</v>
      </c>
      <c r="BI989" s="12">
        <f t="shared" si="694"/>
        <v>4.6389084869407435E-17</v>
      </c>
      <c r="BJ989" s="12">
        <f t="shared" si="695"/>
        <v>5.4473817747798694E-11</v>
      </c>
      <c r="BK989" s="12">
        <f t="shared" si="696"/>
        <v>0</v>
      </c>
      <c r="BL989" s="12">
        <f t="shared" si="697"/>
        <v>3.790624155326108E-11</v>
      </c>
      <c r="BM989" s="12">
        <f t="shared" si="698"/>
        <v>5.858476670000152E-12</v>
      </c>
      <c r="BN989" s="12">
        <f t="shared" si="699"/>
        <v>1.9486892563416134E-10</v>
      </c>
      <c r="BO989" s="12">
        <f t="shared" si="700"/>
        <v>6.7449865646931449E-12</v>
      </c>
    </row>
    <row r="990" spans="1:67" x14ac:dyDescent="0.25">
      <c r="A990" s="1">
        <v>43658</v>
      </c>
      <c r="B990" s="33">
        <v>6.96</v>
      </c>
      <c r="C990" s="33">
        <v>6.97</v>
      </c>
      <c r="D990" s="33">
        <v>6.99</v>
      </c>
      <c r="E990" s="33">
        <v>7.01</v>
      </c>
      <c r="F990" s="33">
        <v>7.08</v>
      </c>
      <c r="G990" s="33">
        <v>7.15</v>
      </c>
      <c r="H990" s="33">
        <v>7.26</v>
      </c>
      <c r="I990" s="33">
        <v>7.34</v>
      </c>
      <c r="J990" s="33">
        <v>7.44</v>
      </c>
      <c r="K990" s="33">
        <v>7.57</v>
      </c>
      <c r="L990" s="33">
        <v>7.66</v>
      </c>
      <c r="M990" s="33">
        <v>7.75</v>
      </c>
      <c r="O990" s="1">
        <f t="shared" si="672"/>
        <v>43658</v>
      </c>
      <c r="P990" s="6">
        <f t="shared" si="673"/>
        <v>6.8043991171472307</v>
      </c>
      <c r="Q990" s="6">
        <f t="shared" si="674"/>
        <v>6.8519333241241043</v>
      </c>
      <c r="R990" s="6">
        <f t="shared" si="675"/>
        <v>6.889951537064043</v>
      </c>
      <c r="S990" s="6">
        <f t="shared" si="676"/>
        <v>7.1500457901130465</v>
      </c>
      <c r="T990" s="6">
        <f t="shared" si="677"/>
        <v>7.2901373104521161</v>
      </c>
      <c r="U990" s="6">
        <f t="shared" si="678"/>
        <v>7.7008806214107999</v>
      </c>
      <c r="V990" s="6">
        <f t="shared" si="679"/>
        <v>7.8245388359766466</v>
      </c>
      <c r="W990" s="6">
        <f t="shared" si="680"/>
        <v>8.2776141899953597</v>
      </c>
      <c r="X990" s="6">
        <f t="shared" si="681"/>
        <v>9.156643614212987</v>
      </c>
      <c r="AC990" s="1">
        <f t="shared" si="682"/>
        <v>43658</v>
      </c>
      <c r="AD990" s="9">
        <f t="shared" si="683"/>
        <v>0</v>
      </c>
      <c r="AE990" s="9">
        <f t="shared" si="684"/>
        <v>4.1711118569492805E-3</v>
      </c>
      <c r="AF990" s="9">
        <f t="shared" si="685"/>
        <v>6.9219322598006077E-3</v>
      </c>
      <c r="AG990" s="9">
        <f t="shared" si="686"/>
        <v>8.4301246363040813E-3</v>
      </c>
      <c r="AH990" s="9">
        <f t="shared" si="687"/>
        <v>1.3821462993949684E-2</v>
      </c>
      <c r="AI990" s="9">
        <f t="shared" si="688"/>
        <v>8.4026884692088039E-3</v>
      </c>
      <c r="AJ990" s="9">
        <f t="shared" si="689"/>
        <v>3.4319174254088878E-3</v>
      </c>
      <c r="AK990" s="9">
        <f t="shared" si="661"/>
        <v>2.3259863285676799E-3</v>
      </c>
      <c r="AL990" s="9">
        <f t="shared" si="662"/>
        <v>5.91902615087415E-3</v>
      </c>
      <c r="AQ990" s="1">
        <f t="shared" si="690"/>
        <v>43658</v>
      </c>
      <c r="AR990" s="12">
        <f t="shared" si="663"/>
        <v>0</v>
      </c>
      <c r="AS990" s="12">
        <f t="shared" si="664"/>
        <v>1.7398174123182874E-5</v>
      </c>
      <c r="AT990" s="12">
        <f t="shared" si="665"/>
        <v>4.7913146209268346E-5</v>
      </c>
      <c r="AU990" s="12">
        <f t="shared" si="666"/>
        <v>7.1067001383621017E-5</v>
      </c>
      <c r="AV990" s="12">
        <f t="shared" si="667"/>
        <v>1.9103283929312057E-4</v>
      </c>
      <c r="AW990" s="12">
        <f t="shared" si="668"/>
        <v>7.0605173510574593E-5</v>
      </c>
      <c r="AX990" s="12">
        <f t="shared" si="669"/>
        <v>1.1778057214825169E-5</v>
      </c>
      <c r="AY990" s="12">
        <f t="shared" si="670"/>
        <v>5.410212400683755E-6</v>
      </c>
      <c r="AZ990" s="12">
        <f t="shared" si="671"/>
        <v>3.5034870574732058E-5</v>
      </c>
      <c r="BE990" s="1">
        <f t="shared" si="691"/>
        <v>43658</v>
      </c>
      <c r="BF990" s="4">
        <f>lambda!$C$1*BF989</f>
        <v>3.0728742977449067E-6</v>
      </c>
      <c r="BG990" s="12">
        <f t="shared" si="692"/>
        <v>0</v>
      </c>
      <c r="BH990" s="12">
        <f t="shared" si="693"/>
        <v>5.3462402090819183E-11</v>
      </c>
      <c r="BI990" s="12">
        <f t="shared" si="694"/>
        <v>1.4723107551055451E-10</v>
      </c>
      <c r="BJ990" s="12">
        <f t="shared" si="695"/>
        <v>2.1837996196953074E-10</v>
      </c>
      <c r="BK990" s="12">
        <f t="shared" si="696"/>
        <v>5.8701990188906346E-10</v>
      </c>
      <c r="BL990" s="12">
        <f t="shared" si="697"/>
        <v>2.1696082296846419E-10</v>
      </c>
      <c r="BM990" s="12">
        <f t="shared" si="698"/>
        <v>3.6192489292805221E-11</v>
      </c>
      <c r="BN990" s="12">
        <f t="shared" si="699"/>
        <v>1.6624902631401879E-11</v>
      </c>
      <c r="BO990" s="12">
        <f t="shared" si="700"/>
        <v>1.0765775331391347E-10</v>
      </c>
    </row>
    <row r="991" spans="1:67" x14ac:dyDescent="0.25">
      <c r="A991" s="1">
        <v>43657</v>
      </c>
      <c r="B991" s="33">
        <v>6.96</v>
      </c>
      <c r="C991" s="33">
        <v>6.97</v>
      </c>
      <c r="D991" s="33">
        <v>6.98</v>
      </c>
      <c r="E991" s="33">
        <v>6.99</v>
      </c>
      <c r="F991" s="33">
        <v>7.04</v>
      </c>
      <c r="G991" s="33">
        <v>7.09</v>
      </c>
      <c r="H991" s="33">
        <v>7.2</v>
      </c>
      <c r="I991" s="33">
        <v>7.29</v>
      </c>
      <c r="J991" s="33">
        <v>7.4</v>
      </c>
      <c r="K991" s="33">
        <v>7.53</v>
      </c>
      <c r="L991" s="33">
        <v>7.61</v>
      </c>
      <c r="M991" s="33">
        <v>7.71</v>
      </c>
      <c r="O991" s="1">
        <f t="shared" si="672"/>
        <v>43657</v>
      </c>
      <c r="P991" s="6">
        <f t="shared" si="673"/>
        <v>6.8043991171472307</v>
      </c>
      <c r="Q991" s="6">
        <f t="shared" si="674"/>
        <v>6.8234126665698724</v>
      </c>
      <c r="R991" s="6">
        <f t="shared" si="675"/>
        <v>6.8424244386931399</v>
      </c>
      <c r="S991" s="6">
        <f t="shared" si="676"/>
        <v>7.0900233666697954</v>
      </c>
      <c r="T991" s="6">
        <f t="shared" si="677"/>
        <v>7.1900700781743598</v>
      </c>
      <c r="U991" s="6">
        <f t="shared" si="678"/>
        <v>7.6364436217591809</v>
      </c>
      <c r="V991" s="6">
        <f t="shared" si="679"/>
        <v>7.7977316910648797</v>
      </c>
      <c r="W991" s="6">
        <f t="shared" si="680"/>
        <v>8.2583829470308068</v>
      </c>
      <c r="X991" s="6">
        <f t="shared" si="681"/>
        <v>9.1026052861135387</v>
      </c>
      <c r="AC991" s="1">
        <f t="shared" si="682"/>
        <v>43657</v>
      </c>
      <c r="AD991" s="9">
        <f t="shared" si="683"/>
        <v>-1.3960946164302331E-3</v>
      </c>
      <c r="AE991" s="9">
        <f t="shared" si="684"/>
        <v>-1.392012011605985E-3</v>
      </c>
      <c r="AF991" s="9">
        <f t="shared" si="685"/>
        <v>-6.9219322598006762E-3</v>
      </c>
      <c r="AG991" s="9">
        <f t="shared" si="686"/>
        <v>-2.8168933862426104E-3</v>
      </c>
      <c r="AH991" s="9">
        <f t="shared" si="687"/>
        <v>-2.7777507117934899E-3</v>
      </c>
      <c r="AI991" s="9">
        <f t="shared" si="688"/>
        <v>7.083886932444935E-4</v>
      </c>
      <c r="AJ991" s="9">
        <f t="shared" si="689"/>
        <v>3.4621651497227708E-3</v>
      </c>
      <c r="AK991" s="9">
        <f t="shared" si="661"/>
        <v>0</v>
      </c>
      <c r="AL991" s="9">
        <f t="shared" si="662"/>
        <v>-4.4529028121544807E-3</v>
      </c>
      <c r="AQ991" s="1">
        <f t="shared" si="690"/>
        <v>43657</v>
      </c>
      <c r="AR991" s="12">
        <f t="shared" si="663"/>
        <v>1.9490801780254796E-6</v>
      </c>
      <c r="AS991" s="12">
        <f t="shared" si="664"/>
        <v>1.9376974404553409E-6</v>
      </c>
      <c r="AT991" s="12">
        <f t="shared" si="665"/>
        <v>4.7913146209269294E-5</v>
      </c>
      <c r="AU991" s="12">
        <f t="shared" si="666"/>
        <v>7.9348883494573605E-6</v>
      </c>
      <c r="AV991" s="12">
        <f t="shared" si="667"/>
        <v>7.7158990168692395E-6</v>
      </c>
      <c r="AW991" s="12">
        <f t="shared" si="668"/>
        <v>5.0181454071664114E-7</v>
      </c>
      <c r="AX991" s="12">
        <f t="shared" si="669"/>
        <v>1.1986587523954895E-5</v>
      </c>
      <c r="AY991" s="12">
        <f t="shared" si="670"/>
        <v>0</v>
      </c>
      <c r="AZ991" s="12">
        <f t="shared" si="671"/>
        <v>1.9828343454493284E-5</v>
      </c>
      <c r="BE991" s="1">
        <f t="shared" si="691"/>
        <v>43657</v>
      </c>
      <c r="BF991" s="4">
        <f>lambda!$C$1*BF990</f>
        <v>3.0484864064929632E-6</v>
      </c>
      <c r="BG991" s="12">
        <f t="shared" si="692"/>
        <v>5.9417444278755591E-12</v>
      </c>
      <c r="BH991" s="12">
        <f t="shared" si="693"/>
        <v>5.9070443071243147E-12</v>
      </c>
      <c r="BI991" s="12">
        <f t="shared" si="694"/>
        <v>1.4606257491126728E-10</v>
      </c>
      <c r="BJ991" s="12">
        <f t="shared" si="695"/>
        <v>2.4189399270360149E-11</v>
      </c>
      <c r="BK991" s="12">
        <f t="shared" si="696"/>
        <v>2.3521813266798295E-11</v>
      </c>
      <c r="BL991" s="12">
        <f t="shared" si="697"/>
        <v>1.5297748059551901E-12</v>
      </c>
      <c r="BM991" s="12">
        <f t="shared" si="698"/>
        <v>3.6540949127014645E-11</v>
      </c>
      <c r="BN991" s="12">
        <f t="shared" si="699"/>
        <v>0</v>
      </c>
      <c r="BO991" s="12">
        <f t="shared" si="700"/>
        <v>6.0446435484296502E-11</v>
      </c>
    </row>
    <row r="992" spans="1:67" x14ac:dyDescent="0.25">
      <c r="A992" s="1">
        <v>43656</v>
      </c>
      <c r="B992" s="33">
        <v>6.97</v>
      </c>
      <c r="C992" s="33">
        <v>6.98</v>
      </c>
      <c r="D992" s="33">
        <v>6.99</v>
      </c>
      <c r="E992" s="33">
        <v>7.01</v>
      </c>
      <c r="F992" s="33">
        <v>7.06</v>
      </c>
      <c r="G992" s="33">
        <v>7.11</v>
      </c>
      <c r="H992" s="33">
        <v>7.21</v>
      </c>
      <c r="I992" s="33">
        <v>7.29</v>
      </c>
      <c r="J992" s="33">
        <v>7.4</v>
      </c>
      <c r="K992" s="33">
        <v>7.54</v>
      </c>
      <c r="L992" s="33">
        <v>7.63</v>
      </c>
      <c r="M992" s="33">
        <v>7.72</v>
      </c>
      <c r="O992" s="1">
        <f t="shared" si="672"/>
        <v>43656</v>
      </c>
      <c r="P992" s="6">
        <f t="shared" si="673"/>
        <v>6.8139053363694302</v>
      </c>
      <c r="Q992" s="6">
        <f t="shared" si="674"/>
        <v>6.8329175528850428</v>
      </c>
      <c r="R992" s="6">
        <f t="shared" si="675"/>
        <v>6.889951537064043</v>
      </c>
      <c r="S992" s="6">
        <f t="shared" si="676"/>
        <v>7.1100233623025755</v>
      </c>
      <c r="T992" s="6">
        <f t="shared" si="677"/>
        <v>7.2100700650809646</v>
      </c>
      <c r="U992" s="6">
        <f t="shared" si="678"/>
        <v>7.631035967027799</v>
      </c>
      <c r="V992" s="6">
        <f t="shared" si="679"/>
        <v>7.7707813363668166</v>
      </c>
      <c r="W992" s="6">
        <f t="shared" si="680"/>
        <v>8.2583829470308068</v>
      </c>
      <c r="X992" s="6">
        <f t="shared" si="681"/>
        <v>9.1432286816816575</v>
      </c>
      <c r="AC992" s="1">
        <f t="shared" si="682"/>
        <v>43656</v>
      </c>
      <c r="AD992" s="9">
        <f t="shared" si="683"/>
        <v>-2.7864531437094826E-3</v>
      </c>
      <c r="AE992" s="9">
        <f t="shared" si="684"/>
        <v>-5.5489457595919904E-3</v>
      </c>
      <c r="AF992" s="9">
        <f t="shared" si="685"/>
        <v>2.764131457206654E-3</v>
      </c>
      <c r="AG992" s="9">
        <f t="shared" si="686"/>
        <v>-7.0108459747546294E-3</v>
      </c>
      <c r="AH992" s="9">
        <f t="shared" si="687"/>
        <v>-8.2914970688998391E-3</v>
      </c>
      <c r="AI992" s="9">
        <f t="shared" si="688"/>
        <v>-5.6128122076983403E-3</v>
      </c>
      <c r="AJ992" s="9">
        <f t="shared" si="689"/>
        <v>-5.5188071301928189E-3</v>
      </c>
      <c r="AK992" s="9">
        <f t="shared" si="661"/>
        <v>-9.2453976783622976E-4</v>
      </c>
      <c r="AL992" s="9">
        <f t="shared" si="662"/>
        <v>1.1174308984243268E-5</v>
      </c>
      <c r="AQ992" s="1">
        <f t="shared" si="690"/>
        <v>43656</v>
      </c>
      <c r="AR992" s="12">
        <f t="shared" si="663"/>
        <v>7.7643211220884579E-6</v>
      </c>
      <c r="AS992" s="12">
        <f t="shared" si="664"/>
        <v>3.0790799042893932E-5</v>
      </c>
      <c r="AT992" s="12">
        <f t="shared" si="665"/>
        <v>7.6404227127193808E-6</v>
      </c>
      <c r="AU992" s="12">
        <f t="shared" si="666"/>
        <v>4.9151961281733187E-5</v>
      </c>
      <c r="AV992" s="12">
        <f t="shared" si="667"/>
        <v>6.8748923643574628E-5</v>
      </c>
      <c r="AW992" s="12">
        <f t="shared" si="668"/>
        <v>3.1503660878887517E-5</v>
      </c>
      <c r="AX992" s="12">
        <f t="shared" si="669"/>
        <v>3.0457232140267099E-5</v>
      </c>
      <c r="AY992" s="12">
        <f t="shared" si="670"/>
        <v>8.5477378231066959E-7</v>
      </c>
      <c r="AZ992" s="12">
        <f t="shared" si="671"/>
        <v>1.2486518127533982E-10</v>
      </c>
      <c r="BE992" s="1">
        <f t="shared" si="691"/>
        <v>43656</v>
      </c>
      <c r="BF992" s="4">
        <f>lambda!$C$1*BF991</f>
        <v>3.0242920699334954E-6</v>
      </c>
      <c r="BG992" s="12">
        <f t="shared" si="692"/>
        <v>2.3481574797949261E-11</v>
      </c>
      <c r="BH992" s="12">
        <f t="shared" si="693"/>
        <v>9.3120369372339982E-11</v>
      </c>
      <c r="BI992" s="12">
        <f t="shared" si="694"/>
        <v>2.310686982101699E-11</v>
      </c>
      <c r="BJ992" s="12">
        <f t="shared" si="695"/>
        <v>1.4864988672602389E-10</v>
      </c>
      <c r="BK992" s="12">
        <f t="shared" si="696"/>
        <v>2.0791682459172613E-10</v>
      </c>
      <c r="BL992" s="12">
        <f t="shared" si="697"/>
        <v>9.5276271769893617E-11</v>
      </c>
      <c r="BM992" s="12">
        <f t="shared" si="698"/>
        <v>9.211156563393337E-11</v>
      </c>
      <c r="BN992" s="12">
        <f t="shared" si="699"/>
        <v>2.5850855714292181E-12</v>
      </c>
      <c r="BO992" s="12">
        <f t="shared" si="700"/>
        <v>3.7762877754181861E-16</v>
      </c>
    </row>
    <row r="993" spans="1:67" x14ac:dyDescent="0.25">
      <c r="A993" s="1">
        <v>43655</v>
      </c>
      <c r="B993" s="33">
        <v>6.97</v>
      </c>
      <c r="C993" s="33">
        <v>6.99</v>
      </c>
      <c r="D993" s="33">
        <v>7.01</v>
      </c>
      <c r="E993" s="33">
        <v>7.02</v>
      </c>
      <c r="F993" s="33">
        <v>7.09</v>
      </c>
      <c r="G993" s="33">
        <v>7.15</v>
      </c>
      <c r="H993" s="33">
        <v>7.25</v>
      </c>
      <c r="I993" s="33">
        <v>7.33</v>
      </c>
      <c r="J993" s="33">
        <v>7.43</v>
      </c>
      <c r="K993" s="33">
        <v>7.56</v>
      </c>
      <c r="L993" s="33">
        <v>7.63</v>
      </c>
      <c r="M993" s="33">
        <v>7.71</v>
      </c>
      <c r="O993" s="1">
        <f t="shared" si="672"/>
        <v>43655</v>
      </c>
      <c r="P993" s="6">
        <f t="shared" si="673"/>
        <v>6.8329184415762967</v>
      </c>
      <c r="Q993" s="6">
        <f t="shared" si="674"/>
        <v>6.8709384321063105</v>
      </c>
      <c r="R993" s="6">
        <f t="shared" si="675"/>
        <v>6.8709331021180375</v>
      </c>
      <c r="S993" s="6">
        <f t="shared" si="676"/>
        <v>7.1600457858344013</v>
      </c>
      <c r="T993" s="6">
        <f t="shared" si="677"/>
        <v>7.2701008685871038</v>
      </c>
      <c r="U993" s="6">
        <f t="shared" si="678"/>
        <v>7.6739879668533568</v>
      </c>
      <c r="V993" s="6">
        <f t="shared" si="679"/>
        <v>7.8137853360546679</v>
      </c>
      <c r="W993" s="6">
        <f t="shared" si="680"/>
        <v>8.2660216810959515</v>
      </c>
      <c r="X993" s="6">
        <f t="shared" si="681"/>
        <v>9.1431265129900883</v>
      </c>
      <c r="AC993" s="1">
        <f t="shared" si="682"/>
        <v>43655</v>
      </c>
      <c r="AD993" s="9">
        <f t="shared" si="683"/>
        <v>-6.5039844611191267E-7</v>
      </c>
      <c r="AE993" s="9">
        <f t="shared" si="684"/>
        <v>1.3839154328013112E-3</v>
      </c>
      <c r="AF993" s="9">
        <f t="shared" si="685"/>
        <v>-4.1420335807090319E-3</v>
      </c>
      <c r="AG993" s="9">
        <f t="shared" si="686"/>
        <v>-2.7913363600206029E-3</v>
      </c>
      <c r="AH993" s="9">
        <f t="shared" si="687"/>
        <v>2.7590367238271465E-3</v>
      </c>
      <c r="AI993" s="9">
        <f t="shared" si="688"/>
        <v>3.5092344367093991E-3</v>
      </c>
      <c r="AJ993" s="9">
        <f t="shared" si="689"/>
        <v>1.3770412772390135E-3</v>
      </c>
      <c r="AK993" s="9">
        <f t="shared" si="661"/>
        <v>-3.2780594128922693E-3</v>
      </c>
      <c r="AL993" s="9">
        <f t="shared" si="662"/>
        <v>4.4521077385947473E-3</v>
      </c>
      <c r="AQ993" s="1">
        <f t="shared" si="690"/>
        <v>43655</v>
      </c>
      <c r="AR993" s="12">
        <f t="shared" si="663"/>
        <v>4.2301813870479057E-13</v>
      </c>
      <c r="AS993" s="12">
        <f t="shared" si="664"/>
        <v>1.9152219251456402E-6</v>
      </c>
      <c r="AT993" s="12">
        <f t="shared" si="665"/>
        <v>1.7156442183721286E-5</v>
      </c>
      <c r="AU993" s="12">
        <f t="shared" si="666"/>
        <v>7.7915586747730682E-6</v>
      </c>
      <c r="AV993" s="12">
        <f t="shared" si="667"/>
        <v>7.6122836434268343E-6</v>
      </c>
      <c r="AW993" s="12">
        <f t="shared" si="668"/>
        <v>1.2314726331787134E-5</v>
      </c>
      <c r="AX993" s="12">
        <f t="shared" si="669"/>
        <v>1.8962426792200537E-6</v>
      </c>
      <c r="AY993" s="12">
        <f t="shared" si="670"/>
        <v>1.0745673514451609E-5</v>
      </c>
      <c r="AZ993" s="12">
        <f t="shared" si="671"/>
        <v>1.9821263316055235E-5</v>
      </c>
      <c r="BE993" s="1">
        <f t="shared" si="691"/>
        <v>43655</v>
      </c>
      <c r="BF993" s="4">
        <f>lambda!$C$1*BF992</f>
        <v>3.0002897519181503E-6</v>
      </c>
      <c r="BG993" s="12">
        <f t="shared" si="692"/>
        <v>1.2691769864314738E-18</v>
      </c>
      <c r="BH993" s="12">
        <f t="shared" si="693"/>
        <v>5.7462207146634151E-12</v>
      </c>
      <c r="BI993" s="12">
        <f t="shared" si="694"/>
        <v>5.1474297663195226E-11</v>
      </c>
      <c r="BJ993" s="12">
        <f t="shared" si="695"/>
        <v>2.3376933643390601E-11</v>
      </c>
      <c r="BK993" s="12">
        <f t="shared" si="696"/>
        <v>2.283905660406769E-11</v>
      </c>
      <c r="BL993" s="12">
        <f t="shared" si="697"/>
        <v>3.6947747210937535E-11</v>
      </c>
      <c r="BM993" s="12">
        <f t="shared" si="698"/>
        <v>5.6892774776137436E-12</v>
      </c>
      <c r="BN993" s="12">
        <f t="shared" si="699"/>
        <v>3.224013412286746E-11</v>
      </c>
      <c r="BO993" s="12">
        <f t="shared" si="700"/>
        <v>5.9469533197231689E-11</v>
      </c>
    </row>
    <row r="994" spans="1:67" x14ac:dyDescent="0.25">
      <c r="A994" s="1">
        <v>43654</v>
      </c>
      <c r="B994" s="33">
        <v>6.95</v>
      </c>
      <c r="C994" s="33">
        <v>6.98</v>
      </c>
      <c r="D994" s="33">
        <v>7</v>
      </c>
      <c r="E994" s="33">
        <v>7.02</v>
      </c>
      <c r="F994" s="33">
        <v>7.1</v>
      </c>
      <c r="G994" s="33">
        <v>7.15</v>
      </c>
      <c r="H994" s="33">
        <v>7.24</v>
      </c>
      <c r="I994" s="33">
        <v>7.32</v>
      </c>
      <c r="J994" s="33">
        <v>7.43</v>
      </c>
      <c r="K994" s="33">
        <v>7.55</v>
      </c>
      <c r="L994" s="33">
        <v>7.62</v>
      </c>
      <c r="M994" s="33">
        <v>7.68</v>
      </c>
      <c r="O994" s="1">
        <f t="shared" si="672"/>
        <v>43654</v>
      </c>
      <c r="P994" s="6">
        <f t="shared" si="673"/>
        <v>6.832922885697279</v>
      </c>
      <c r="Q994" s="6">
        <f t="shared" si="674"/>
        <v>6.8614362110240634</v>
      </c>
      <c r="R994" s="6">
        <f t="shared" si="675"/>
        <v>6.8994517596030924</v>
      </c>
      <c r="S994" s="6">
        <f t="shared" si="676"/>
        <v>7.180059801906169</v>
      </c>
      <c r="T994" s="6">
        <f t="shared" si="677"/>
        <v>7.2500700389087847</v>
      </c>
      <c r="U994" s="6">
        <f t="shared" si="678"/>
        <v>7.6471053403202482</v>
      </c>
      <c r="V994" s="6">
        <f t="shared" si="679"/>
        <v>7.8030328361326617</v>
      </c>
      <c r="W994" s="6">
        <f t="shared" si="680"/>
        <v>8.2931626518281352</v>
      </c>
      <c r="X994" s="6">
        <f t="shared" si="681"/>
        <v>9.1025108085206021</v>
      </c>
      <c r="AC994" s="1">
        <f t="shared" si="682"/>
        <v>43654</v>
      </c>
      <c r="AD994" s="9">
        <f t="shared" si="683"/>
        <v>4.1828061989774221E-3</v>
      </c>
      <c r="AE994" s="9">
        <f t="shared" si="684"/>
        <v>-1.3858554794271526E-3</v>
      </c>
      <c r="AF994" s="9">
        <f t="shared" si="685"/>
        <v>1.3779021235023265E-3</v>
      </c>
      <c r="AG994" s="9">
        <f t="shared" si="686"/>
        <v>-1.3939873537137247E-3</v>
      </c>
      <c r="AH994" s="9">
        <f t="shared" si="687"/>
        <v>-1.2352142988750913E-2</v>
      </c>
      <c r="AI994" s="9">
        <f t="shared" si="688"/>
        <v>-1.4658083836208827E-2</v>
      </c>
      <c r="AJ994" s="9">
        <f t="shared" si="689"/>
        <v>-3.4308770978684986E-3</v>
      </c>
      <c r="AK994" s="9">
        <f t="shared" si="661"/>
        <v>1.174887590023326E-2</v>
      </c>
      <c r="AL994" s="9">
        <f t="shared" si="662"/>
        <v>1.1943969851840607E-2</v>
      </c>
      <c r="AQ994" s="1">
        <f t="shared" si="690"/>
        <v>43654</v>
      </c>
      <c r="AR994" s="12">
        <f t="shared" si="663"/>
        <v>1.7495867698203949E-5</v>
      </c>
      <c r="AS994" s="12">
        <f t="shared" si="664"/>
        <v>1.920595409858263E-6</v>
      </c>
      <c r="AT994" s="12">
        <f t="shared" si="665"/>
        <v>1.8986142619522205E-6</v>
      </c>
      <c r="AU994" s="12">
        <f t="shared" si="666"/>
        <v>1.9432007423137929E-6</v>
      </c>
      <c r="AV994" s="12">
        <f t="shared" si="667"/>
        <v>1.5257543641454833E-4</v>
      </c>
      <c r="AW994" s="12">
        <f t="shared" si="668"/>
        <v>2.1485942174932649E-4</v>
      </c>
      <c r="AX994" s="12">
        <f t="shared" si="669"/>
        <v>1.1770917660678571E-5</v>
      </c>
      <c r="AY994" s="12">
        <f t="shared" si="670"/>
        <v>1.380360849190819E-4</v>
      </c>
      <c r="AZ994" s="12">
        <f t="shared" si="671"/>
        <v>1.4265841582167735E-4</v>
      </c>
      <c r="BE994" s="1">
        <f t="shared" si="691"/>
        <v>43654</v>
      </c>
      <c r="BF994" s="4">
        <f>lambda!$C$1*BF993</f>
        <v>2.9764779284902286E-6</v>
      </c>
      <c r="BG994" s="12">
        <f t="shared" si="692"/>
        <v>5.2076064043489194E-11</v>
      </c>
      <c r="BH994" s="12">
        <f t="shared" si="693"/>
        <v>5.7166098470027637E-12</v>
      </c>
      <c r="BI994" s="12">
        <f t="shared" si="694"/>
        <v>5.6511834454175496E-12</v>
      </c>
      <c r="BJ994" s="12">
        <f t="shared" si="695"/>
        <v>5.7838941201228331E-12</v>
      </c>
      <c r="BK994" s="12">
        <f t="shared" si="696"/>
        <v>4.5413741891766739E-10</v>
      </c>
      <c r="BL994" s="12">
        <f t="shared" si="697"/>
        <v>6.3952432656504362E-10</v>
      </c>
      <c r="BM994" s="12">
        <f t="shared" si="698"/>
        <v>3.5035876615085603E-11</v>
      </c>
      <c r="BN994" s="12">
        <f t="shared" si="699"/>
        <v>4.1086136009685016E-10</v>
      </c>
      <c r="BO994" s="12">
        <f t="shared" si="700"/>
        <v>4.2461962600660385E-10</v>
      </c>
    </row>
    <row r="995" spans="1:67" x14ac:dyDescent="0.25">
      <c r="A995" s="1">
        <v>43651</v>
      </c>
      <c r="B995" s="33">
        <v>6.94</v>
      </c>
      <c r="C995" s="33">
        <v>6.96</v>
      </c>
      <c r="D995" s="33">
        <v>6.99</v>
      </c>
      <c r="E995" s="33">
        <v>7.01</v>
      </c>
      <c r="F995" s="33">
        <v>7.1</v>
      </c>
      <c r="G995" s="33">
        <v>7.18</v>
      </c>
      <c r="H995" s="33">
        <v>7.3</v>
      </c>
      <c r="I995" s="33">
        <v>7.37</v>
      </c>
      <c r="J995" s="33">
        <v>7.44</v>
      </c>
      <c r="K995" s="33">
        <v>7.53</v>
      </c>
      <c r="L995" s="33">
        <v>7.58</v>
      </c>
      <c r="M995" s="33">
        <v>7.63</v>
      </c>
      <c r="O995" s="1">
        <f t="shared" si="672"/>
        <v>43651</v>
      </c>
      <c r="P995" s="6">
        <f t="shared" si="673"/>
        <v>6.804401784197367</v>
      </c>
      <c r="Q995" s="6">
        <f t="shared" si="674"/>
        <v>6.8709517620601623</v>
      </c>
      <c r="R995" s="6">
        <f t="shared" si="675"/>
        <v>6.889951537064043</v>
      </c>
      <c r="S995" s="6">
        <f t="shared" si="676"/>
        <v>7.1900756938603871</v>
      </c>
      <c r="T995" s="6">
        <f t="shared" si="677"/>
        <v>7.3401793163453188</v>
      </c>
      <c r="U995" s="6">
        <f t="shared" si="678"/>
        <v>7.7600228065718753</v>
      </c>
      <c r="V995" s="6">
        <f t="shared" si="679"/>
        <v>7.8298500597780096</v>
      </c>
      <c r="W995" s="6">
        <f t="shared" si="680"/>
        <v>8.1962974558332267</v>
      </c>
      <c r="X995" s="6">
        <f t="shared" si="681"/>
        <v>8.9944373914606377</v>
      </c>
      <c r="AC995" s="1">
        <f t="shared" si="682"/>
        <v>43651</v>
      </c>
      <c r="AD995" s="9">
        <f t="shared" si="683"/>
        <v>-2.7901439914050225E-3</v>
      </c>
      <c r="AE995" s="9">
        <f t="shared" si="684"/>
        <v>1.3858554794272564E-3</v>
      </c>
      <c r="AF995" s="9">
        <f t="shared" si="685"/>
        <v>-6.8734839499618667E-3</v>
      </c>
      <c r="AG995" s="9">
        <f t="shared" si="686"/>
        <v>-5.5502595384583561E-3</v>
      </c>
      <c r="AH995" s="9">
        <f t="shared" si="687"/>
        <v>4.106205122022275E-3</v>
      </c>
      <c r="AI995" s="9">
        <f t="shared" si="688"/>
        <v>1.2558135550287119E-2</v>
      </c>
      <c r="AJ995" s="9">
        <f t="shared" si="689"/>
        <v>4.1285128405222898E-3</v>
      </c>
      <c r="AK995" s="9">
        <f t="shared" si="661"/>
        <v>-5.184430553857932E-3</v>
      </c>
      <c r="AL995" s="9">
        <f t="shared" si="662"/>
        <v>-2.9974088747313069E-3</v>
      </c>
      <c r="AQ995" s="1">
        <f t="shared" si="690"/>
        <v>43651</v>
      </c>
      <c r="AR995" s="12">
        <f t="shared" si="663"/>
        <v>7.7849034927735505E-6</v>
      </c>
      <c r="AS995" s="12">
        <f t="shared" si="664"/>
        <v>1.920595409858551E-6</v>
      </c>
      <c r="AT995" s="12">
        <f t="shared" si="665"/>
        <v>4.7244781610383387E-5</v>
      </c>
      <c r="AU995" s="12">
        <f t="shared" si="666"/>
        <v>3.0805380944247962E-5</v>
      </c>
      <c r="AV995" s="12">
        <f t="shared" si="667"/>
        <v>1.6860920504121966E-5</v>
      </c>
      <c r="AW995" s="12">
        <f t="shared" si="668"/>
        <v>1.5770676849938517E-4</v>
      </c>
      <c r="AX995" s="12">
        <f t="shared" si="669"/>
        <v>1.7044618274357426E-5</v>
      </c>
      <c r="AY995" s="12">
        <f t="shared" si="670"/>
        <v>2.6878320167775663E-5</v>
      </c>
      <c r="AZ995" s="12">
        <f t="shared" si="671"/>
        <v>8.9844599623180002E-6</v>
      </c>
      <c r="BE995" s="1">
        <f t="shared" si="691"/>
        <v>43651</v>
      </c>
      <c r="BF995" s="4">
        <f>lambda!$C$1*BF994</f>
        <v>2.9528550877879252E-6</v>
      </c>
      <c r="BG995" s="12">
        <f t="shared" si="692"/>
        <v>2.2987691886574369E-11</v>
      </c>
      <c r="BH995" s="12">
        <f t="shared" si="693"/>
        <v>5.6712399275829578E-12</v>
      </c>
      <c r="BI995" s="12">
        <f t="shared" si="694"/>
        <v>1.3950699374964999E-10</v>
      </c>
      <c r="BJ995" s="12">
        <f t="shared" si="695"/>
        <v>9.0963825852467801E-11</v>
      </c>
      <c r="BK995" s="12">
        <f t="shared" si="696"/>
        <v>4.9787854895384296E-11</v>
      </c>
      <c r="BL995" s="12">
        <f t="shared" si="697"/>
        <v>4.6568523374200195E-10</v>
      </c>
      <c r="BM995" s="12">
        <f t="shared" si="698"/>
        <v>5.0330287790839369E-11</v>
      </c>
      <c r="BN995" s="12">
        <f t="shared" si="699"/>
        <v>7.9367784458609165E-11</v>
      </c>
      <c r="BO995" s="12">
        <f t="shared" si="700"/>
        <v>2.6529808310757617E-11</v>
      </c>
    </row>
    <row r="996" spans="1:67" x14ac:dyDescent="0.25">
      <c r="A996" s="1">
        <v>43650</v>
      </c>
      <c r="B996" s="33">
        <v>6.96</v>
      </c>
      <c r="C996" s="33">
        <v>6.98</v>
      </c>
      <c r="D996" s="33">
        <v>7</v>
      </c>
      <c r="E996" s="33">
        <v>7.03</v>
      </c>
      <c r="F996" s="33">
        <v>7.13</v>
      </c>
      <c r="G996" s="33">
        <v>7.19</v>
      </c>
      <c r="H996" s="33">
        <v>7.27</v>
      </c>
      <c r="I996" s="33">
        <v>7.34</v>
      </c>
      <c r="J996" s="33">
        <v>7.43</v>
      </c>
      <c r="K996" s="33">
        <v>7.53</v>
      </c>
      <c r="L996" s="33">
        <v>7.58</v>
      </c>
      <c r="M996" s="33">
        <v>7.63</v>
      </c>
      <c r="O996" s="1">
        <f t="shared" si="672"/>
        <v>43650</v>
      </c>
      <c r="P996" s="6">
        <f t="shared" si="673"/>
        <v>6.8234135554065212</v>
      </c>
      <c r="Q996" s="6">
        <f t="shared" si="674"/>
        <v>6.8614362110240634</v>
      </c>
      <c r="R996" s="6">
        <f t="shared" si="675"/>
        <v>6.937472639042408</v>
      </c>
      <c r="S996" s="6">
        <f t="shared" si="676"/>
        <v>7.2300934317480969</v>
      </c>
      <c r="T996" s="6">
        <f t="shared" si="677"/>
        <v>7.3101008309180093</v>
      </c>
      <c r="U996" s="6">
        <f t="shared" si="678"/>
        <v>7.6631807389173634</v>
      </c>
      <c r="V996" s="6">
        <f t="shared" si="679"/>
        <v>7.7975910599345717</v>
      </c>
      <c r="W996" s="6">
        <f t="shared" si="680"/>
        <v>8.2389009327496883</v>
      </c>
      <c r="X996" s="6">
        <f t="shared" si="681"/>
        <v>9.0214378434027829</v>
      </c>
      <c r="AC996" s="1">
        <f t="shared" si="682"/>
        <v>43650</v>
      </c>
      <c r="AD996" s="9">
        <f t="shared" si="683"/>
        <v>1.3933975593394888E-3</v>
      </c>
      <c r="AE996" s="9">
        <f t="shared" si="684"/>
        <v>-5.5282643600046057E-3</v>
      </c>
      <c r="AF996" s="9">
        <f t="shared" si="685"/>
        <v>0</v>
      </c>
      <c r="AG996" s="9">
        <f t="shared" si="686"/>
        <v>-5.5228389263082761E-3</v>
      </c>
      <c r="AH996" s="9">
        <f t="shared" si="687"/>
        <v>-6.8215094619921545E-3</v>
      </c>
      <c r="AI996" s="9">
        <f t="shared" si="688"/>
        <v>-4.1959010480268864E-3</v>
      </c>
      <c r="AJ996" s="9">
        <f t="shared" si="689"/>
        <v>-4.128512840522269E-3</v>
      </c>
      <c r="AK996" s="9">
        <f t="shared" si="661"/>
        <v>-8.8819807538044904E-3</v>
      </c>
      <c r="AL996" s="9">
        <f t="shared" si="662"/>
        <v>-5.9588459686341763E-3</v>
      </c>
      <c r="AQ996" s="1">
        <f t="shared" si="690"/>
        <v>43650</v>
      </c>
      <c r="AR996" s="12">
        <f t="shared" si="663"/>
        <v>1.941556758373244E-6</v>
      </c>
      <c r="AS996" s="12">
        <f t="shared" si="664"/>
        <v>3.0561706834097133E-5</v>
      </c>
      <c r="AT996" s="12">
        <f t="shared" si="665"/>
        <v>0</v>
      </c>
      <c r="AU996" s="12">
        <f t="shared" si="666"/>
        <v>3.0501749805945951E-5</v>
      </c>
      <c r="AV996" s="12">
        <f t="shared" si="667"/>
        <v>4.653299134004849E-5</v>
      </c>
      <c r="AW996" s="12">
        <f t="shared" si="668"/>
        <v>1.7605585604833124E-5</v>
      </c>
      <c r="AX996" s="12">
        <f t="shared" si="669"/>
        <v>1.7044618274357253E-5</v>
      </c>
      <c r="AY996" s="12">
        <f t="shared" si="670"/>
        <v>7.888958211095339E-5</v>
      </c>
      <c r="AZ996" s="12">
        <f t="shared" si="671"/>
        <v>3.5507845277907772E-5</v>
      </c>
      <c r="BE996" s="1">
        <f t="shared" si="691"/>
        <v>43650</v>
      </c>
      <c r="BF996" s="4">
        <f>lambda!$C$1*BF995</f>
        <v>2.9294197299483387E-6</v>
      </c>
      <c r="BG996" s="12">
        <f t="shared" si="692"/>
        <v>5.6876346747931208E-12</v>
      </c>
      <c r="BH996" s="12">
        <f t="shared" si="693"/>
        <v>8.9528066980701116E-11</v>
      </c>
      <c r="BI996" s="12">
        <f t="shared" si="694"/>
        <v>0</v>
      </c>
      <c r="BJ996" s="12">
        <f t="shared" si="695"/>
        <v>8.9352427679485982E-11</v>
      </c>
      <c r="BK996" s="12">
        <f t="shared" si="696"/>
        <v>1.3631466292505323E-10</v>
      </c>
      <c r="BL996" s="12">
        <f t="shared" si="697"/>
        <v>5.1574149828092612E-11</v>
      </c>
      <c r="BM996" s="12">
        <f t="shared" si="698"/>
        <v>4.993084106234014E-11</v>
      </c>
      <c r="BN996" s="12">
        <f t="shared" si="699"/>
        <v>2.3110069832320636E-10</v>
      </c>
      <c r="BO996" s="12">
        <f t="shared" si="700"/>
        <v>1.0401738252505598E-10</v>
      </c>
    </row>
    <row r="997" spans="1:67" x14ac:dyDescent="0.25">
      <c r="A997" s="1">
        <v>43649</v>
      </c>
      <c r="B997" s="33">
        <v>6.93</v>
      </c>
      <c r="C997" s="33">
        <v>6.96</v>
      </c>
      <c r="D997" s="33">
        <v>7</v>
      </c>
      <c r="E997" s="33">
        <v>7.03</v>
      </c>
      <c r="F997" s="33">
        <v>7.15</v>
      </c>
      <c r="G997" s="33">
        <v>7.22</v>
      </c>
      <c r="H997" s="33">
        <v>7.3</v>
      </c>
      <c r="I997" s="33">
        <v>7.37</v>
      </c>
      <c r="J997" s="33">
        <v>7.47</v>
      </c>
      <c r="K997" s="33">
        <v>7.57</v>
      </c>
      <c r="L997" s="33">
        <v>7.62</v>
      </c>
      <c r="M997" s="33">
        <v>7.67</v>
      </c>
      <c r="O997" s="1">
        <f t="shared" si="672"/>
        <v>43649</v>
      </c>
      <c r="P997" s="6">
        <f t="shared" si="673"/>
        <v>6.8139124485588454</v>
      </c>
      <c r="Q997" s="6">
        <f t="shared" si="674"/>
        <v>6.8994730863664699</v>
      </c>
      <c r="R997" s="6">
        <f t="shared" si="675"/>
        <v>6.937472639042408</v>
      </c>
      <c r="S997" s="6">
        <f t="shared" si="676"/>
        <v>7.2701345417172547</v>
      </c>
      <c r="T997" s="6">
        <f t="shared" si="677"/>
        <v>7.3601372207290794</v>
      </c>
      <c r="U997" s="6">
        <f t="shared" si="678"/>
        <v>7.695402238850491</v>
      </c>
      <c r="V997" s="6">
        <f t="shared" si="679"/>
        <v>7.8298500597780096</v>
      </c>
      <c r="W997" s="6">
        <f t="shared" si="680"/>
        <v>8.3124046382934438</v>
      </c>
      <c r="X997" s="6">
        <f t="shared" si="681"/>
        <v>9.0753556864459473</v>
      </c>
      <c r="AC997" s="1">
        <f t="shared" si="682"/>
        <v>43649</v>
      </c>
      <c r="AD997" s="9">
        <f t="shared" si="683"/>
        <v>1.3960929871580526E-3</v>
      </c>
      <c r="AE997" s="9">
        <f t="shared" si="684"/>
        <v>5.5263213088236098E-3</v>
      </c>
      <c r="AF997" s="9">
        <f t="shared" si="685"/>
        <v>-2.7393804298195771E-3</v>
      </c>
      <c r="AG997" s="9">
        <f t="shared" si="686"/>
        <v>1.3764354866493433E-3</v>
      </c>
      <c r="AH997" s="9">
        <f t="shared" si="687"/>
        <v>1.3595924074802275E-3</v>
      </c>
      <c r="AI997" s="9">
        <f t="shared" si="688"/>
        <v>-2.0959510588704597E-3</v>
      </c>
      <c r="AJ997" s="9">
        <f t="shared" si="689"/>
        <v>0</v>
      </c>
      <c r="AK997" s="9">
        <f t="shared" si="661"/>
        <v>4.6707717672491642E-3</v>
      </c>
      <c r="AL997" s="9">
        <f t="shared" si="662"/>
        <v>5.9667807460241935E-3</v>
      </c>
      <c r="AQ997" s="1">
        <f t="shared" si="690"/>
        <v>43649</v>
      </c>
      <c r="AR997" s="12">
        <f t="shared" si="663"/>
        <v>1.9490756287918943E-6</v>
      </c>
      <c r="AS997" s="12">
        <f t="shared" si="664"/>
        <v>3.0540227208357898E-5</v>
      </c>
      <c r="AT997" s="12">
        <f t="shared" si="665"/>
        <v>7.5042051392784911E-6</v>
      </c>
      <c r="AU997" s="12">
        <f t="shared" si="666"/>
        <v>1.8945746489076144E-6</v>
      </c>
      <c r="AV997" s="12">
        <f t="shared" si="667"/>
        <v>1.8484915144778808E-6</v>
      </c>
      <c r="AW997" s="12">
        <f t="shared" si="668"/>
        <v>4.3930108411802011E-6</v>
      </c>
      <c r="AX997" s="12">
        <f t="shared" si="669"/>
        <v>0</v>
      </c>
      <c r="AY997" s="12">
        <f t="shared" si="670"/>
        <v>2.181610890173188E-5</v>
      </c>
      <c r="AZ997" s="12">
        <f t="shared" si="671"/>
        <v>3.5602472471125031E-5</v>
      </c>
      <c r="BE997" s="1">
        <f t="shared" si="691"/>
        <v>43649</v>
      </c>
      <c r="BF997" s="4">
        <f>lambda!$C$1*BF996</f>
        <v>2.9061703670122409E-6</v>
      </c>
      <c r="BG997" s="12">
        <f t="shared" si="692"/>
        <v>5.6643458354607532E-12</v>
      </c>
      <c r="BH997" s="12">
        <f t="shared" si="693"/>
        <v>8.8755103314750698E-11</v>
      </c>
      <c r="BI997" s="12">
        <f t="shared" si="694"/>
        <v>2.1808498603752117E-11</v>
      </c>
      <c r="BJ997" s="12">
        <f t="shared" si="695"/>
        <v>5.5059567027479289E-12</v>
      </c>
      <c r="BK997" s="12">
        <f t="shared" si="696"/>
        <v>5.3720312630491962E-12</v>
      </c>
      <c r="BL997" s="12">
        <f t="shared" si="697"/>
        <v>1.2766837928601418E-11</v>
      </c>
      <c r="BM997" s="12">
        <f t="shared" si="698"/>
        <v>0</v>
      </c>
      <c r="BN997" s="12">
        <f t="shared" si="699"/>
        <v>6.340132921372515E-11</v>
      </c>
      <c r="BO997" s="12">
        <f t="shared" si="700"/>
        <v>1.0346685048795264E-10</v>
      </c>
    </row>
    <row r="998" spans="1:67" x14ac:dyDescent="0.25">
      <c r="A998" s="1">
        <v>43648</v>
      </c>
      <c r="B998" s="33">
        <v>6.92</v>
      </c>
      <c r="C998" s="33">
        <v>6.95</v>
      </c>
      <c r="D998" s="33">
        <v>6.98</v>
      </c>
      <c r="E998" s="33">
        <v>7.02</v>
      </c>
      <c r="F998" s="33">
        <v>7.14</v>
      </c>
      <c r="G998" s="33">
        <v>7.21</v>
      </c>
      <c r="H998" s="33">
        <v>7.3</v>
      </c>
      <c r="I998" s="33">
        <v>7.37</v>
      </c>
      <c r="J998" s="33">
        <v>7.46</v>
      </c>
      <c r="K998" s="33">
        <v>7.55</v>
      </c>
      <c r="L998" s="33">
        <v>7.6</v>
      </c>
      <c r="M998" s="33">
        <v>7.64</v>
      </c>
      <c r="O998" s="1">
        <f t="shared" si="672"/>
        <v>43648</v>
      </c>
      <c r="P998" s="6">
        <f t="shared" si="673"/>
        <v>6.8044062305005149</v>
      </c>
      <c r="Q998" s="6">
        <f t="shared" si="674"/>
        <v>6.8614495431587486</v>
      </c>
      <c r="R998" s="6">
        <f t="shared" si="675"/>
        <v>6.9565030697162022</v>
      </c>
      <c r="S998" s="6">
        <f t="shared" si="676"/>
        <v>7.2601345542889106</v>
      </c>
      <c r="T998" s="6">
        <f t="shared" si="677"/>
        <v>7.3501372335394999</v>
      </c>
      <c r="U998" s="6">
        <f t="shared" si="678"/>
        <v>7.7115483401296476</v>
      </c>
      <c r="V998" s="6">
        <f t="shared" si="679"/>
        <v>7.8298500597780096</v>
      </c>
      <c r="W998" s="6">
        <f t="shared" si="680"/>
        <v>8.2736698245483939</v>
      </c>
      <c r="X998" s="6">
        <f t="shared" si="681"/>
        <v>9.0213662605857561</v>
      </c>
      <c r="AC998" s="1">
        <f t="shared" si="682"/>
        <v>43648</v>
      </c>
      <c r="AD998" s="9">
        <f t="shared" si="683"/>
        <v>-6.9594346908485082E-3</v>
      </c>
      <c r="AE998" s="9">
        <f t="shared" si="684"/>
        <v>-8.2734483009484494E-3</v>
      </c>
      <c r="AF998" s="9">
        <f t="shared" si="685"/>
        <v>2.7432207428658255E-3</v>
      </c>
      <c r="AG998" s="9">
        <f t="shared" si="686"/>
        <v>2.7667059002089074E-3</v>
      </c>
      <c r="AH998" s="9">
        <f t="shared" si="687"/>
        <v>-1.3595924074802654E-3</v>
      </c>
      <c r="AI998" s="9">
        <f t="shared" si="688"/>
        <v>-1.3922654673437158E-3</v>
      </c>
      <c r="AJ998" s="9">
        <f t="shared" si="689"/>
        <v>-1.3726470041174423E-3</v>
      </c>
      <c r="AK998" s="9">
        <f t="shared" si="661"/>
        <v>7.9838556800304571E-3</v>
      </c>
      <c r="AL998" s="9">
        <f t="shared" si="662"/>
        <v>1.4938974512762617E-3</v>
      </c>
      <c r="AQ998" s="1">
        <f t="shared" si="690"/>
        <v>43648</v>
      </c>
      <c r="AR998" s="12">
        <f t="shared" si="663"/>
        <v>4.8433731216185673E-5</v>
      </c>
      <c r="AS998" s="12">
        <f t="shared" si="664"/>
        <v>6.8449946788466781E-5</v>
      </c>
      <c r="AT998" s="12">
        <f t="shared" si="665"/>
        <v>7.5252600440893316E-6</v>
      </c>
      <c r="AU998" s="12">
        <f t="shared" si="666"/>
        <v>7.6546615382507808E-6</v>
      </c>
      <c r="AV998" s="12">
        <f t="shared" si="667"/>
        <v>1.8484915144779842E-6</v>
      </c>
      <c r="AW998" s="12">
        <f t="shared" si="668"/>
        <v>1.9384031315578152E-6</v>
      </c>
      <c r="AX998" s="12">
        <f t="shared" si="669"/>
        <v>1.8841597979125898E-6</v>
      </c>
      <c r="AY998" s="12">
        <f t="shared" si="670"/>
        <v>6.3741951519554594E-5</v>
      </c>
      <c r="AZ998" s="12">
        <f t="shared" si="671"/>
        <v>2.2317295949297107E-6</v>
      </c>
      <c r="BE998" s="1">
        <f t="shared" si="691"/>
        <v>43648</v>
      </c>
      <c r="BF998" s="4">
        <f>lambda!$C$1*BF997</f>
        <v>2.8831055228296043E-6</v>
      </c>
      <c r="BG998" s="12">
        <f t="shared" si="692"/>
        <v>1.3963955796062952E-10</v>
      </c>
      <c r="BH998" s="12">
        <f t="shared" si="693"/>
        <v>1.9734841962322111E-10</v>
      </c>
      <c r="BI998" s="12">
        <f t="shared" si="694"/>
        <v>2.1696118793842902E-11</v>
      </c>
      <c r="BJ998" s="12">
        <f t="shared" si="695"/>
        <v>2.2069196956322181E-11</v>
      </c>
      <c r="BK998" s="12">
        <f t="shared" si="696"/>
        <v>5.3293960942951353E-12</v>
      </c>
      <c r="BL998" s="12">
        <f t="shared" si="697"/>
        <v>5.5886207740645368E-12</v>
      </c>
      <c r="BM998" s="12">
        <f t="shared" si="698"/>
        <v>5.4322315192552983E-12</v>
      </c>
      <c r="BN998" s="12">
        <f t="shared" si="699"/>
        <v>1.8377477246196472E-10</v>
      </c>
      <c r="BO998" s="12">
        <f t="shared" si="700"/>
        <v>6.4343119206041249E-12</v>
      </c>
    </row>
    <row r="999" spans="1:67" x14ac:dyDescent="0.25">
      <c r="A999" s="1">
        <v>43647</v>
      </c>
      <c r="B999" s="33">
        <v>6.99</v>
      </c>
      <c r="C999" s="33">
        <v>7.01</v>
      </c>
      <c r="D999" s="33">
        <v>7.04</v>
      </c>
      <c r="E999" s="33">
        <v>7.06</v>
      </c>
      <c r="F999" s="33">
        <v>7.15</v>
      </c>
      <c r="G999" s="33">
        <v>7.22</v>
      </c>
      <c r="H999" s="33">
        <v>7.31</v>
      </c>
      <c r="I999" s="33">
        <v>7.38</v>
      </c>
      <c r="J999" s="33">
        <v>7.45</v>
      </c>
      <c r="K999" s="33">
        <v>7.54</v>
      </c>
      <c r="L999" s="33">
        <v>7.58</v>
      </c>
      <c r="M999" s="33">
        <v>7.61</v>
      </c>
      <c r="O999" s="1">
        <f t="shared" si="672"/>
        <v>43647</v>
      </c>
      <c r="P999" s="6">
        <f t="shared" si="673"/>
        <v>6.8519262155906979</v>
      </c>
      <c r="Q999" s="6">
        <f t="shared" si="674"/>
        <v>6.9184528731194739</v>
      </c>
      <c r="R999" s="6">
        <f t="shared" si="675"/>
        <v>6.9374459970268809</v>
      </c>
      <c r="S999" s="6">
        <f t="shared" si="676"/>
        <v>7.2400756585092374</v>
      </c>
      <c r="T999" s="6">
        <f t="shared" si="677"/>
        <v>7.3601372207290794</v>
      </c>
      <c r="U999" s="6">
        <f t="shared" si="678"/>
        <v>7.7222923400979138</v>
      </c>
      <c r="V999" s="6">
        <f t="shared" si="679"/>
        <v>7.840605059725803</v>
      </c>
      <c r="W999" s="6">
        <f t="shared" si="680"/>
        <v>8.2078770282997251</v>
      </c>
      <c r="X999" s="6">
        <f t="shared" si="681"/>
        <v>9.0078993261361084</v>
      </c>
      <c r="AC999" s="1">
        <f t="shared" si="682"/>
        <v>43647</v>
      </c>
      <c r="AD999" s="9">
        <f t="shared" si="683"/>
        <v>2.7763711266306995E-3</v>
      </c>
      <c r="AE999" s="9">
        <f t="shared" si="684"/>
        <v>1.3712219329003413E-3</v>
      </c>
      <c r="AF999" s="9">
        <f t="shared" si="685"/>
        <v>-6.8295435532012708E-3</v>
      </c>
      <c r="AG999" s="9">
        <f t="shared" si="686"/>
        <v>-9.6332135794449953E-3</v>
      </c>
      <c r="AH999" s="9">
        <f t="shared" si="687"/>
        <v>-4.0677213357803521E-3</v>
      </c>
      <c r="AI999" s="9">
        <f t="shared" si="688"/>
        <v>-7.6298944940256502E-3</v>
      </c>
      <c r="AJ999" s="9">
        <f t="shared" si="689"/>
        <v>-6.7838999256757029E-4</v>
      </c>
      <c r="AK999" s="9">
        <f t="shared" si="661"/>
        <v>-8.9089595560576541E-3</v>
      </c>
      <c r="AL999" s="9">
        <f t="shared" si="662"/>
        <v>3.0062405229927822E-3</v>
      </c>
      <c r="AQ999" s="1">
        <f t="shared" si="690"/>
        <v>43647</v>
      </c>
      <c r="AR999" s="12">
        <f t="shared" si="663"/>
        <v>7.7082366327886199E-6</v>
      </c>
      <c r="AS999" s="12">
        <f t="shared" si="664"/>
        <v>1.8802495892669482E-6</v>
      </c>
      <c r="AT999" s="12">
        <f t="shared" si="665"/>
        <v>4.6642665145073038E-5</v>
      </c>
      <c r="AU999" s="12">
        <f t="shared" si="666"/>
        <v>9.2798803867203463E-5</v>
      </c>
      <c r="AV999" s="12">
        <f t="shared" si="667"/>
        <v>1.6546356865562692E-5</v>
      </c>
      <c r="AW999" s="12">
        <f t="shared" si="668"/>
        <v>5.8215289989962935E-5</v>
      </c>
      <c r="AX999" s="12">
        <f t="shared" si="669"/>
        <v>4.6021298201582806E-7</v>
      </c>
      <c r="AY999" s="12">
        <f t="shared" si="670"/>
        <v>7.9369560371470992E-5</v>
      </c>
      <c r="AZ999" s="12">
        <f t="shared" si="671"/>
        <v>9.0374820820839167E-6</v>
      </c>
      <c r="BE999" s="1">
        <f t="shared" si="691"/>
        <v>43647</v>
      </c>
      <c r="BF999" s="4">
        <f>lambda!$C$1*BF998</f>
        <v>2.8602237329658775E-6</v>
      </c>
      <c r="BG999" s="12">
        <f t="shared" si="692"/>
        <v>2.2047281356418993E-11</v>
      </c>
      <c r="BH999" s="12">
        <f t="shared" si="693"/>
        <v>5.3779344991206683E-12</v>
      </c>
      <c r="BI999" s="12">
        <f t="shared" si="694"/>
        <v>1.3340845781671821E-10</v>
      </c>
      <c r="BJ999" s="12">
        <f t="shared" si="695"/>
        <v>2.65425341211821E-10</v>
      </c>
      <c r="BK999" s="12">
        <f t="shared" si="696"/>
        <v>4.7326282601005295E-11</v>
      </c>
      <c r="BL999" s="12">
        <f t="shared" si="697"/>
        <v>1.6650875405078286E-10</v>
      </c>
      <c r="BM999" s="12">
        <f t="shared" si="698"/>
        <v>1.31631209338067E-12</v>
      </c>
      <c r="BN999" s="12">
        <f t="shared" si="699"/>
        <v>2.2701470024954933E-10</v>
      </c>
      <c r="BO999" s="12">
        <f t="shared" si="700"/>
        <v>2.584922073743029E-11</v>
      </c>
    </row>
    <row r="1000" spans="1:67" x14ac:dyDescent="0.25">
      <c r="A1000" s="1">
        <v>43644</v>
      </c>
      <c r="B1000" s="33">
        <v>6.93</v>
      </c>
      <c r="C1000" s="33">
        <v>6.97</v>
      </c>
      <c r="D1000" s="33">
        <v>7.01</v>
      </c>
      <c r="E1000" s="33">
        <v>7.05</v>
      </c>
      <c r="F1000" s="33">
        <v>7.18</v>
      </c>
      <c r="G1000" s="33">
        <v>7.25</v>
      </c>
      <c r="H1000" s="33">
        <v>7.35</v>
      </c>
      <c r="I1000" s="33">
        <v>7.41</v>
      </c>
      <c r="J1000" s="33">
        <v>7.49</v>
      </c>
      <c r="K1000" s="33">
        <v>7.56</v>
      </c>
      <c r="L1000" s="33">
        <v>7.59</v>
      </c>
      <c r="M1000" s="33">
        <v>7.62</v>
      </c>
      <c r="O1000" s="1">
        <f t="shared" si="672"/>
        <v>43644</v>
      </c>
      <c r="P1000" s="6">
        <f t="shared" si="673"/>
        <v>6.8329291091956179</v>
      </c>
      <c r="Q1000" s="6">
        <f t="shared" si="674"/>
        <v>6.9089726400353157</v>
      </c>
      <c r="R1000" s="6">
        <f t="shared" si="675"/>
        <v>6.9849877460449683</v>
      </c>
      <c r="S1000" s="6">
        <f t="shared" si="676"/>
        <v>7.3101578701541658</v>
      </c>
      <c r="T1000" s="6">
        <f t="shared" si="677"/>
        <v>7.3901371823121842</v>
      </c>
      <c r="U1000" s="6">
        <f t="shared" si="678"/>
        <v>7.7814379664178146</v>
      </c>
      <c r="V1000" s="6">
        <f t="shared" si="679"/>
        <v>7.8459258523161601</v>
      </c>
      <c r="W1000" s="6">
        <f t="shared" si="680"/>
        <v>8.2813273700384382</v>
      </c>
      <c r="X1000" s="6">
        <f t="shared" si="681"/>
        <v>8.9808600777608181</v>
      </c>
      <c r="AC1000" s="1">
        <f t="shared" si="682"/>
        <v>43644</v>
      </c>
      <c r="AD1000" s="9">
        <f t="shared" si="683"/>
        <v>-4.1638571729557018E-3</v>
      </c>
      <c r="AE1000" s="9">
        <f t="shared" si="684"/>
        <v>2.7006025478197738E-6</v>
      </c>
      <c r="AF1000" s="9">
        <f t="shared" si="685"/>
        <v>2.7276188924366101E-3</v>
      </c>
      <c r="AG1000" s="9">
        <f t="shared" si="686"/>
        <v>4.1184830783379074E-3</v>
      </c>
      <c r="AH1000" s="9">
        <f t="shared" si="687"/>
        <v>-2.7083244187944173E-3</v>
      </c>
      <c r="AI1000" s="9">
        <f t="shared" si="688"/>
        <v>-3.4532440743096386E-3</v>
      </c>
      <c r="AJ1000" s="9">
        <f t="shared" si="689"/>
        <v>-6.1586241624933327E-3</v>
      </c>
      <c r="AK1000" s="9">
        <f t="shared" si="661"/>
        <v>1.8758771691456805E-3</v>
      </c>
      <c r="AL1000" s="9">
        <f t="shared" si="662"/>
        <v>-5.9852729014394368E-3</v>
      </c>
      <c r="AQ1000" s="1">
        <f t="shared" si="690"/>
        <v>43644</v>
      </c>
      <c r="AR1000" s="12">
        <f t="shared" si="663"/>
        <v>1.7337706556774649E-5</v>
      </c>
      <c r="AS1000" s="12">
        <f t="shared" si="664"/>
        <v>7.2932541212906542E-12</v>
      </c>
      <c r="AT1000" s="12">
        <f t="shared" si="665"/>
        <v>7.4399048223771199E-6</v>
      </c>
      <c r="AU1000" s="12">
        <f t="shared" si="666"/>
        <v>1.6961902866555684E-5</v>
      </c>
      <c r="AV1000" s="12">
        <f t="shared" si="667"/>
        <v>7.3350211574381181E-6</v>
      </c>
      <c r="AW1000" s="12">
        <f t="shared" si="668"/>
        <v>1.1924894636754633E-5</v>
      </c>
      <c r="AX1000" s="12">
        <f t="shared" si="669"/>
        <v>3.7928651574846703E-5</v>
      </c>
      <c r="AY1000" s="12">
        <f t="shared" si="670"/>
        <v>3.5189151537220118E-6</v>
      </c>
      <c r="AZ1000" s="12">
        <f t="shared" si="671"/>
        <v>3.5823491704705251E-5</v>
      </c>
      <c r="BE1000" s="1">
        <f t="shared" si="691"/>
        <v>43644</v>
      </c>
      <c r="BF1000" s="4">
        <f>lambda!$C$1*BF999</f>
        <v>2.8375235446090055E-6</v>
      </c>
      <c r="BG1000" s="12">
        <f t="shared" si="692"/>
        <v>4.9196150564369999E-11</v>
      </c>
      <c r="BH1000" s="12">
        <f t="shared" si="693"/>
        <v>2.0694780285978893E-17</v>
      </c>
      <c r="BI1000" s="12">
        <f t="shared" si="694"/>
        <v>2.1110905103145158E-11</v>
      </c>
      <c r="BJ1000" s="12">
        <f t="shared" si="695"/>
        <v>4.8129798745222736E-11</v>
      </c>
      <c r="BK1000" s="12">
        <f t="shared" si="696"/>
        <v>2.0813295234435858E-11</v>
      </c>
      <c r="BL1000" s="12">
        <f t="shared" si="697"/>
        <v>3.3837169298772923E-11</v>
      </c>
      <c r="BM1000" s="12">
        <f t="shared" si="698"/>
        <v>1.0762344185889896E-10</v>
      </c>
      <c r="BN1000" s="12">
        <f t="shared" si="699"/>
        <v>9.9850046001676262E-12</v>
      </c>
      <c r="BO1000" s="12">
        <f t="shared" si="700"/>
        <v>1.0165000116220655E-10</v>
      </c>
    </row>
    <row r="1001" spans="1:67" x14ac:dyDescent="0.25">
      <c r="A1001" s="1">
        <v>43643</v>
      </c>
      <c r="B1001" s="33">
        <v>6.96</v>
      </c>
      <c r="C1001" s="33">
        <v>7</v>
      </c>
      <c r="D1001" s="33">
        <v>7.03</v>
      </c>
      <c r="E1001" s="33">
        <v>7.06</v>
      </c>
      <c r="F1001" s="33">
        <v>7.17</v>
      </c>
      <c r="G1001" s="33">
        <v>7.25</v>
      </c>
      <c r="H1001" s="33">
        <v>7.36</v>
      </c>
      <c r="I1001" s="33">
        <v>7.43</v>
      </c>
      <c r="J1001" s="33">
        <v>7.5</v>
      </c>
      <c r="K1001" s="33">
        <v>7.58</v>
      </c>
      <c r="L1001" s="33">
        <v>7.62</v>
      </c>
      <c r="M1001" s="33">
        <v>7.65</v>
      </c>
      <c r="O1001" s="1">
        <f t="shared" si="672"/>
        <v>43643</v>
      </c>
      <c r="P1001" s="6">
        <f t="shared" si="673"/>
        <v>6.861439766038302</v>
      </c>
      <c r="Q1001" s="6">
        <f t="shared" si="674"/>
        <v>6.9089539816713952</v>
      </c>
      <c r="R1001" s="6">
        <f t="shared" si="675"/>
        <v>6.9659613217188721</v>
      </c>
      <c r="S1001" s="6">
        <f t="shared" si="676"/>
        <v>7.2801130207360565</v>
      </c>
      <c r="T1001" s="6">
        <f t="shared" si="677"/>
        <v>7.4101791991924237</v>
      </c>
      <c r="U1001" s="6">
        <f t="shared" si="678"/>
        <v>7.808355620831076</v>
      </c>
      <c r="V1001" s="6">
        <f t="shared" si="679"/>
        <v>7.8943950594649648</v>
      </c>
      <c r="W1001" s="6">
        <f t="shared" si="680"/>
        <v>8.2658071786323077</v>
      </c>
      <c r="X1001" s="6">
        <f t="shared" si="681"/>
        <v>9.0347741605159904</v>
      </c>
      <c r="AC1001" s="1">
        <f t="shared" si="682"/>
        <v>43643</v>
      </c>
      <c r="AD1001" s="9">
        <f t="shared" si="683"/>
        <v>1.3874860463250034E-3</v>
      </c>
      <c r="AE1001" s="9">
        <f t="shared" si="684"/>
        <v>-1.3739225354482028E-3</v>
      </c>
      <c r="AF1001" s="9">
        <f t="shared" si="685"/>
        <v>-1.3621139476074082E-3</v>
      </c>
      <c r="AG1001" s="9">
        <f t="shared" si="686"/>
        <v>-6.8506622672566382E-3</v>
      </c>
      <c r="AH1001" s="9">
        <f t="shared" si="687"/>
        <v>5.6736278107446776E-6</v>
      </c>
      <c r="AI1001" s="9">
        <f t="shared" si="688"/>
        <v>4.1488106836618695E-3</v>
      </c>
      <c r="AJ1001" s="9">
        <f t="shared" si="689"/>
        <v>4.7885967747541636E-3</v>
      </c>
      <c r="AK1001" s="9">
        <f t="shared" si="661"/>
        <v>-7.9354530770956496E-3</v>
      </c>
      <c r="AL1001" s="9">
        <f t="shared" si="662"/>
        <v>-5.9593155957403492E-3</v>
      </c>
      <c r="AQ1001" s="1">
        <f t="shared" si="690"/>
        <v>43643</v>
      </c>
      <c r="AR1001" s="12">
        <f t="shared" si="663"/>
        <v>1.9251175287465893E-6</v>
      </c>
      <c r="AS1001" s="12">
        <f t="shared" si="664"/>
        <v>1.8876631334124179E-6</v>
      </c>
      <c r="AT1001" s="12">
        <f t="shared" si="665"/>
        <v>1.8553544062666371E-6</v>
      </c>
      <c r="AU1001" s="12">
        <f t="shared" si="666"/>
        <v>4.6931573500013865E-5</v>
      </c>
      <c r="AV1001" s="12">
        <f t="shared" si="667"/>
        <v>3.2190052534855441E-11</v>
      </c>
      <c r="AW1001" s="12">
        <f t="shared" si="668"/>
        <v>1.7212630088866869E-5</v>
      </c>
      <c r="AX1001" s="12">
        <f t="shared" si="669"/>
        <v>2.2930659071185979E-5</v>
      </c>
      <c r="AY1001" s="12">
        <f t="shared" si="670"/>
        <v>6.2971415538786815E-5</v>
      </c>
      <c r="AZ1001" s="12">
        <f t="shared" si="671"/>
        <v>3.5513442369634153E-5</v>
      </c>
      <c r="BE1001" s="1">
        <f t="shared" si="691"/>
        <v>43643</v>
      </c>
      <c r="BF1001" s="4">
        <f>lambda!$C$1*BF1000</f>
        <v>2.8150035164771881E-6</v>
      </c>
      <c r="BG1001" s="12">
        <f t="shared" si="692"/>
        <v>5.4192126130535234E-12</v>
      </c>
      <c r="BH1001" s="12">
        <f t="shared" si="693"/>
        <v>5.313778358480304E-12</v>
      </c>
      <c r="BI1001" s="12">
        <f t="shared" si="694"/>
        <v>5.2228291779520289E-12</v>
      </c>
      <c r="BJ1001" s="12">
        <f t="shared" si="695"/>
        <v>1.3211254443634663E-10</v>
      </c>
      <c r="BK1001" s="12">
        <f t="shared" si="696"/>
        <v>9.0615111081203487E-17</v>
      </c>
      <c r="BL1001" s="12">
        <f t="shared" si="697"/>
        <v>4.8453614227981288E-11</v>
      </c>
      <c r="BM1001" s="12">
        <f t="shared" si="698"/>
        <v>6.4549885920528065E-11</v>
      </c>
      <c r="BN1001" s="12">
        <f t="shared" si="699"/>
        <v>1.7726475617923114E-10</v>
      </c>
      <c r="BO1001" s="12">
        <f t="shared" si="700"/>
        <v>9.9970465152730107E-11</v>
      </c>
    </row>
    <row r="1002" spans="1:67" x14ac:dyDescent="0.25">
      <c r="A1002" s="1">
        <v>43642</v>
      </c>
      <c r="B1002" s="33">
        <v>6.99</v>
      </c>
      <c r="C1002" s="33">
        <v>7.01</v>
      </c>
      <c r="D1002" s="33">
        <v>7.04</v>
      </c>
      <c r="E1002" s="33">
        <v>7.07</v>
      </c>
      <c r="F1002" s="33">
        <v>7.2</v>
      </c>
      <c r="G1002" s="33">
        <v>7.27</v>
      </c>
      <c r="H1002" s="33">
        <v>7.36</v>
      </c>
      <c r="I1002" s="33">
        <v>7.42</v>
      </c>
      <c r="J1002" s="33">
        <v>7.51</v>
      </c>
      <c r="K1002" s="33">
        <v>7.6</v>
      </c>
      <c r="L1002" s="33">
        <v>7.65</v>
      </c>
      <c r="M1002" s="33">
        <v>7.71</v>
      </c>
      <c r="O1002" s="1">
        <f t="shared" si="672"/>
        <v>43642</v>
      </c>
      <c r="P1002" s="6">
        <f t="shared" si="673"/>
        <v>6.8519262155906979</v>
      </c>
      <c r="Q1002" s="6">
        <f t="shared" si="674"/>
        <v>6.9184528731194739</v>
      </c>
      <c r="R1002" s="6">
        <f t="shared" si="675"/>
        <v>6.9754562198922621</v>
      </c>
      <c r="S1002" s="6">
        <f t="shared" si="676"/>
        <v>7.330157840664997</v>
      </c>
      <c r="T1002" s="6">
        <f t="shared" si="677"/>
        <v>7.4101371567129037</v>
      </c>
      <c r="U1002" s="6">
        <f t="shared" si="678"/>
        <v>7.7760273399393292</v>
      </c>
      <c r="V1002" s="6">
        <f t="shared" si="679"/>
        <v>7.8566823522833058</v>
      </c>
      <c r="W1002" s="6">
        <f t="shared" si="680"/>
        <v>8.3316610482130802</v>
      </c>
      <c r="X1002" s="6">
        <f t="shared" si="681"/>
        <v>9.0887759781961197</v>
      </c>
      <c r="AC1002" s="1">
        <f t="shared" si="682"/>
        <v>43642</v>
      </c>
      <c r="AD1002" s="9">
        <f t="shared" si="683"/>
        <v>5.1853143480053114E-7</v>
      </c>
      <c r="AE1002" s="9">
        <f t="shared" si="684"/>
        <v>5.5107315169823584E-3</v>
      </c>
      <c r="AF1002" s="9">
        <f t="shared" si="685"/>
        <v>5.4640386083719397E-3</v>
      </c>
      <c r="AG1002" s="9">
        <f t="shared" si="686"/>
        <v>1.236539276836358E-2</v>
      </c>
      <c r="AH1002" s="9">
        <f t="shared" si="687"/>
        <v>6.7703721267641011E-3</v>
      </c>
      <c r="AI1002" s="9">
        <f t="shared" si="688"/>
        <v>-9.6811260884478027E-6</v>
      </c>
      <c r="AJ1002" s="9">
        <f t="shared" si="689"/>
        <v>-5.4782503984948001E-3</v>
      </c>
      <c r="AK1002" s="9">
        <f t="shared" si="661"/>
        <v>1.3935563327475006E-3</v>
      </c>
      <c r="AL1002" s="9">
        <f t="shared" si="662"/>
        <v>-2.9740442293645455E-3</v>
      </c>
      <c r="AQ1002" s="1">
        <f t="shared" si="690"/>
        <v>43642</v>
      </c>
      <c r="AR1002" s="12">
        <f t="shared" si="663"/>
        <v>2.6887484887629747E-13</v>
      </c>
      <c r="AS1002" s="12">
        <f t="shared" si="664"/>
        <v>3.0368161852262686E-5</v>
      </c>
      <c r="AT1002" s="12">
        <f t="shared" si="665"/>
        <v>2.9855717913779163E-5</v>
      </c>
      <c r="AU1002" s="12">
        <f t="shared" si="666"/>
        <v>1.5290293831589832E-4</v>
      </c>
      <c r="AV1002" s="12">
        <f t="shared" si="667"/>
        <v>4.5837938734864258E-5</v>
      </c>
      <c r="AW1002" s="12">
        <f t="shared" si="668"/>
        <v>9.3724202340424652E-11</v>
      </c>
      <c r="AX1002" s="12">
        <f t="shared" si="669"/>
        <v>3.0011227428608438E-5</v>
      </c>
      <c r="AY1002" s="12">
        <f t="shared" si="670"/>
        <v>1.9419992525406624E-6</v>
      </c>
      <c r="AZ1002" s="12">
        <f t="shared" si="671"/>
        <v>8.8449390782165528E-6</v>
      </c>
      <c r="BE1002" s="1">
        <f t="shared" si="691"/>
        <v>43642</v>
      </c>
      <c r="BF1002" s="4">
        <f>lambda!$C$1*BF1001</f>
        <v>2.7926622187273691E-6</v>
      </c>
      <c r="BG1002" s="12">
        <f t="shared" si="692"/>
        <v>7.5087663202286699E-19</v>
      </c>
      <c r="BH1002" s="12">
        <f t="shared" si="693"/>
        <v>8.4808018257011772E-11</v>
      </c>
      <c r="BI1002" s="12">
        <f t="shared" si="694"/>
        <v>8.3376935430792983E-11</v>
      </c>
      <c r="BJ1002" s="12">
        <f t="shared" si="695"/>
        <v>4.2700625896721066E-10</v>
      </c>
      <c r="BK1002" s="12">
        <f t="shared" si="696"/>
        <v>1.2800987968919522E-10</v>
      </c>
      <c r="BL1002" s="12">
        <f t="shared" si="697"/>
        <v>2.6174003885646317E-16</v>
      </c>
      <c r="BM1002" s="12">
        <f t="shared" si="698"/>
        <v>8.3811220977509314E-11</v>
      </c>
      <c r="BN1002" s="12">
        <f t="shared" si="699"/>
        <v>5.4233479413670992E-12</v>
      </c>
      <c r="BO1002" s="12">
        <f t="shared" si="700"/>
        <v>2.4700927190680649E-11</v>
      </c>
    </row>
    <row r="1003" spans="1:67" x14ac:dyDescent="0.25">
      <c r="A1003" s="1">
        <v>43641</v>
      </c>
      <c r="B1003" s="33">
        <v>7.03</v>
      </c>
      <c r="C1003" s="33">
        <v>7.03</v>
      </c>
      <c r="D1003" s="33">
        <v>7.04</v>
      </c>
      <c r="E1003" s="33">
        <v>7.06</v>
      </c>
      <c r="F1003" s="33">
        <v>7.15</v>
      </c>
      <c r="G1003" s="33">
        <v>7.22</v>
      </c>
      <c r="H1003" s="33">
        <v>7.33</v>
      </c>
      <c r="I1003" s="33">
        <v>7.41</v>
      </c>
      <c r="J1003" s="33">
        <v>7.5</v>
      </c>
      <c r="K1003" s="33">
        <v>7.6</v>
      </c>
      <c r="L1003" s="33">
        <v>7.65</v>
      </c>
      <c r="M1003" s="33">
        <v>7.71</v>
      </c>
      <c r="O1003" s="1">
        <f t="shared" si="672"/>
        <v>43641</v>
      </c>
      <c r="P1003" s="6">
        <f t="shared" si="673"/>
        <v>6.8519226626524876</v>
      </c>
      <c r="Q1003" s="6">
        <f t="shared" si="674"/>
        <v>6.8804319944685943</v>
      </c>
      <c r="R1003" s="6">
        <f t="shared" si="675"/>
        <v>6.9374459970268809</v>
      </c>
      <c r="S1003" s="6">
        <f t="shared" si="676"/>
        <v>7.2400756585092374</v>
      </c>
      <c r="T1003" s="6">
        <f t="shared" si="677"/>
        <v>7.3601372207290794</v>
      </c>
      <c r="U1003" s="6">
        <f t="shared" si="678"/>
        <v>7.7761026210048767</v>
      </c>
      <c r="V1003" s="6">
        <f t="shared" si="679"/>
        <v>7.8998413354310788</v>
      </c>
      <c r="W1003" s="6">
        <f t="shared" si="680"/>
        <v>8.3200584954801347</v>
      </c>
      <c r="X1003" s="6">
        <f t="shared" si="681"/>
        <v>9.1158466346576894</v>
      </c>
      <c r="AC1003" s="1">
        <f t="shared" si="682"/>
        <v>43641</v>
      </c>
      <c r="AD1003" s="9">
        <f t="shared" si="683"/>
        <v>2.7778039360776951E-3</v>
      </c>
      <c r="AE1003" s="9">
        <f t="shared" si="684"/>
        <v>-4.1368089815340516E-3</v>
      </c>
      <c r="AF1003" s="9">
        <f t="shared" si="685"/>
        <v>1.3699665300078981E-3</v>
      </c>
      <c r="AG1003" s="9">
        <f t="shared" si="686"/>
        <v>-4.1401826444663536E-3</v>
      </c>
      <c r="AH1003" s="9">
        <f t="shared" si="687"/>
        <v>-1.3577464257902752E-3</v>
      </c>
      <c r="AI1003" s="9">
        <f t="shared" si="688"/>
        <v>5.5535499365386232E-3</v>
      </c>
      <c r="AJ1003" s="9">
        <f t="shared" si="689"/>
        <v>6.1557749855751537E-3</v>
      </c>
      <c r="AK1003" s="9">
        <f t="shared" si="661"/>
        <v>-1.8672982631273789E-3</v>
      </c>
      <c r="AL1003" s="9">
        <f t="shared" si="662"/>
        <v>1.4822540910069666E-3</v>
      </c>
      <c r="AQ1003" s="1">
        <f t="shared" si="690"/>
        <v>43641</v>
      </c>
      <c r="AR1003" s="12">
        <f t="shared" si="663"/>
        <v>7.716194707288736E-6</v>
      </c>
      <c r="AS1003" s="12">
        <f t="shared" si="664"/>
        <v>1.7113188549700796E-5</v>
      </c>
      <c r="AT1003" s="12">
        <f t="shared" si="665"/>
        <v>1.876808293341881E-6</v>
      </c>
      <c r="AU1003" s="12">
        <f t="shared" si="666"/>
        <v>1.7141112329540408E-5</v>
      </c>
      <c r="AV1003" s="12">
        <f t="shared" si="667"/>
        <v>1.8434753567462671E-6</v>
      </c>
      <c r="AW1003" s="12">
        <f t="shared" si="668"/>
        <v>3.0841916897628147E-5</v>
      </c>
      <c r="AX1003" s="12">
        <f t="shared" si="669"/>
        <v>3.7893565673032786E-5</v>
      </c>
      <c r="AY1003" s="12">
        <f t="shared" si="670"/>
        <v>3.4868028034785261E-6</v>
      </c>
      <c r="AZ1003" s="12">
        <f t="shared" si="671"/>
        <v>2.1970771903068891E-6</v>
      </c>
      <c r="BE1003" s="1">
        <f t="shared" si="691"/>
        <v>43641</v>
      </c>
      <c r="BF1003" s="4">
        <f>lambda!$C$1*BF1002</f>
        <v>2.7704982328644534E-6</v>
      </c>
      <c r="BG1003" s="12">
        <f t="shared" si="692"/>
        <v>2.1377703800981492E-11</v>
      </c>
      <c r="BH1003" s="12">
        <f t="shared" si="693"/>
        <v>4.7412058635622255E-11</v>
      </c>
      <c r="BI1003" s="12">
        <f t="shared" si="694"/>
        <v>5.1996940601290317E-12</v>
      </c>
      <c r="BJ1003" s="12">
        <f t="shared" si="695"/>
        <v>4.7489421418322792E-11</v>
      </c>
      <c r="BK1003" s="12">
        <f t="shared" si="696"/>
        <v>5.1073452181947008E-12</v>
      </c>
      <c r="BL1003" s="12">
        <f t="shared" si="697"/>
        <v>8.5447476263031108E-11</v>
      </c>
      <c r="BM1003" s="12">
        <f t="shared" si="698"/>
        <v>1.0498405673407045E-10</v>
      </c>
      <c r="BN1003" s="12">
        <f t="shared" si="699"/>
        <v>9.6601810053840781E-12</v>
      </c>
      <c r="BO1003" s="12">
        <f t="shared" si="700"/>
        <v>6.0869984732120347E-12</v>
      </c>
    </row>
    <row r="1004" spans="1:67" x14ac:dyDescent="0.25">
      <c r="A1004" s="1">
        <v>43640</v>
      </c>
      <c r="B1004" s="33">
        <v>6.99</v>
      </c>
      <c r="C1004" s="33">
        <v>7</v>
      </c>
      <c r="D1004" s="33">
        <v>7.03</v>
      </c>
      <c r="E1004" s="33">
        <v>7.05</v>
      </c>
      <c r="F1004" s="33">
        <v>7.16</v>
      </c>
      <c r="G1004" s="33">
        <v>7.23</v>
      </c>
      <c r="H1004" s="33">
        <v>7.32</v>
      </c>
      <c r="I1004" s="33">
        <v>7.39</v>
      </c>
      <c r="J1004" s="33">
        <v>7.49</v>
      </c>
      <c r="K1004" s="33">
        <v>7.59</v>
      </c>
      <c r="L1004" s="33">
        <v>7.65</v>
      </c>
      <c r="M1004" s="33">
        <v>7.7</v>
      </c>
      <c r="O1004" s="1">
        <f t="shared" si="672"/>
        <v>43640</v>
      </c>
      <c r="P1004" s="6">
        <f t="shared" si="673"/>
        <v>6.8329157758347137</v>
      </c>
      <c r="Q1004" s="6">
        <f t="shared" si="674"/>
        <v>6.9089539816713952</v>
      </c>
      <c r="R1004" s="6">
        <f t="shared" si="675"/>
        <v>6.9279484353634402</v>
      </c>
      <c r="S1004" s="6">
        <f t="shared" si="676"/>
        <v>7.2701130312938123</v>
      </c>
      <c r="T1004" s="6">
        <f t="shared" si="677"/>
        <v>7.370137207921057</v>
      </c>
      <c r="U1004" s="6">
        <f t="shared" si="678"/>
        <v>7.7330373400661845</v>
      </c>
      <c r="V1004" s="6">
        <f t="shared" si="679"/>
        <v>7.8513610596736001</v>
      </c>
      <c r="W1004" s="6">
        <f t="shared" si="680"/>
        <v>8.3356090404922352</v>
      </c>
      <c r="X1004" s="6">
        <f t="shared" si="681"/>
        <v>9.102344642853847</v>
      </c>
      <c r="AC1004" s="1">
        <f t="shared" si="682"/>
        <v>43640</v>
      </c>
      <c r="AD1004" s="9">
        <f t="shared" si="683"/>
        <v>-4.1642545552288178E-3</v>
      </c>
      <c r="AE1004" s="9">
        <f t="shared" si="684"/>
        <v>1.3778403041697564E-3</v>
      </c>
      <c r="AF1004" s="9">
        <f t="shared" si="685"/>
        <v>-6.8340051383798213E-3</v>
      </c>
      <c r="AG1004" s="9">
        <f t="shared" si="686"/>
        <v>2.7599355638877644E-3</v>
      </c>
      <c r="AH1004" s="9">
        <f t="shared" si="687"/>
        <v>-4.0678951707460737E-3</v>
      </c>
      <c r="AI1004" s="9">
        <f t="shared" si="688"/>
        <v>-1.5198300119922303E-2</v>
      </c>
      <c r="AJ1004" s="9">
        <f t="shared" si="689"/>
        <v>-1.1590708607577905E-2</v>
      </c>
      <c r="AK1004" s="9">
        <f t="shared" si="661"/>
        <v>9.466634259139193E-4</v>
      </c>
      <c r="AL1004" s="9">
        <f t="shared" si="662"/>
        <v>-1.4743861964130827E-3</v>
      </c>
      <c r="AQ1004" s="1">
        <f t="shared" si="690"/>
        <v>43640</v>
      </c>
      <c r="AR1004" s="12">
        <f t="shared" si="663"/>
        <v>1.7341016000743958E-5</v>
      </c>
      <c r="AS1004" s="12">
        <f t="shared" si="664"/>
        <v>1.8984439037946069E-6</v>
      </c>
      <c r="AT1004" s="12">
        <f t="shared" si="665"/>
        <v>4.6703626231401801E-5</v>
      </c>
      <c r="AU1004" s="12">
        <f t="shared" si="666"/>
        <v>7.6172443168124722E-6</v>
      </c>
      <c r="AV1004" s="12">
        <f t="shared" si="667"/>
        <v>1.6547771120179228E-5</v>
      </c>
      <c r="AW1004" s="12">
        <f t="shared" si="668"/>
        <v>2.3098832653523028E-4</v>
      </c>
      <c r="AX1004" s="12">
        <f t="shared" si="669"/>
        <v>1.3434452602578052E-4</v>
      </c>
      <c r="AY1004" s="12">
        <f t="shared" si="670"/>
        <v>8.9617164196307861E-7</v>
      </c>
      <c r="AZ1004" s="12">
        <f t="shared" si="671"/>
        <v>2.1738146561734373E-6</v>
      </c>
      <c r="BE1004" s="1">
        <f t="shared" si="691"/>
        <v>43640</v>
      </c>
      <c r="BF1004" s="4">
        <f>lambda!$C$1*BF1003</f>
        <v>2.7485101516512435E-6</v>
      </c>
      <c r="BG1004" s="12">
        <f t="shared" si="692"/>
        <v>4.766195851799142E-11</v>
      </c>
      <c r="BH1004" s="12">
        <f t="shared" si="693"/>
        <v>5.2178923419198936E-12</v>
      </c>
      <c r="BI1004" s="12">
        <f t="shared" si="694"/>
        <v>1.2836539081593316E-10</v>
      </c>
      <c r="BJ1004" s="12">
        <f t="shared" si="695"/>
        <v>2.093607333236682E-11</v>
      </c>
      <c r="BK1004" s="12">
        <f t="shared" si="696"/>
        <v>4.5481716911013878E-11</v>
      </c>
      <c r="BL1004" s="12">
        <f t="shared" si="697"/>
        <v>6.3487376039501276E-10</v>
      </c>
      <c r="BM1004" s="12">
        <f t="shared" si="698"/>
        <v>3.6924729360063244E-10</v>
      </c>
      <c r="BN1004" s="12">
        <f t="shared" si="699"/>
        <v>2.463136855557485E-12</v>
      </c>
      <c r="BO1004" s="12">
        <f t="shared" si="700"/>
        <v>5.9747516503009495E-12</v>
      </c>
    </row>
    <row r="1005" spans="1:67" x14ac:dyDescent="0.25">
      <c r="A1005" s="1">
        <v>43637</v>
      </c>
      <c r="B1005" s="33">
        <v>7</v>
      </c>
      <c r="C1005" s="33">
        <v>7.02</v>
      </c>
      <c r="D1005" s="33">
        <v>7.04</v>
      </c>
      <c r="E1005" s="33">
        <v>7.07</v>
      </c>
      <c r="F1005" s="33">
        <v>7.16</v>
      </c>
      <c r="G1005" s="33">
        <v>7.24</v>
      </c>
      <c r="H1005" s="33">
        <v>7.37</v>
      </c>
      <c r="I1005" s="33">
        <v>7.45</v>
      </c>
      <c r="J1005" s="33">
        <v>7.53</v>
      </c>
      <c r="K1005" s="33">
        <v>7.62</v>
      </c>
      <c r="L1005" s="33">
        <v>7.69</v>
      </c>
      <c r="M1005" s="33">
        <v>7.76</v>
      </c>
      <c r="O1005" s="1">
        <f t="shared" si="672"/>
        <v>43637</v>
      </c>
      <c r="P1005" s="6">
        <f t="shared" si="673"/>
        <v>6.8614291036531938</v>
      </c>
      <c r="Q1005" s="6">
        <f t="shared" si="674"/>
        <v>6.8994411015355972</v>
      </c>
      <c r="R1005" s="6">
        <f t="shared" si="675"/>
        <v>6.9754562198922621</v>
      </c>
      <c r="S1005" s="6">
        <f t="shared" si="676"/>
        <v>7.250075651443022</v>
      </c>
      <c r="T1005" s="6">
        <f t="shared" si="677"/>
        <v>7.4001792159191782</v>
      </c>
      <c r="U1005" s="6">
        <f t="shared" si="678"/>
        <v>7.8514640249589762</v>
      </c>
      <c r="V1005" s="6">
        <f t="shared" si="679"/>
        <v>7.9428933351195496</v>
      </c>
      <c r="W1005" s="6">
        <f t="shared" si="680"/>
        <v>8.3277217581707657</v>
      </c>
      <c r="X1005" s="6">
        <f t="shared" si="681"/>
        <v>9.1157749124193863</v>
      </c>
      <c r="AC1005" s="1">
        <f t="shared" si="682"/>
        <v>43637</v>
      </c>
      <c r="AD1005" s="9">
        <f t="shared" si="683"/>
        <v>0</v>
      </c>
      <c r="AE1005" s="9">
        <f t="shared" si="684"/>
        <v>4.1408765777070479E-3</v>
      </c>
      <c r="AF1005" s="9">
        <f t="shared" si="685"/>
        <v>6.8340051383797258E-3</v>
      </c>
      <c r="AG1005" s="9">
        <f t="shared" si="686"/>
        <v>2.7624018763920738E-3</v>
      </c>
      <c r="AH1005" s="9">
        <f t="shared" si="687"/>
        <v>1.4991068365257761E-2</v>
      </c>
      <c r="AI1005" s="9">
        <f t="shared" si="688"/>
        <v>1.7280032956360578E-2</v>
      </c>
      <c r="AJ1005" s="9">
        <f t="shared" si="689"/>
        <v>1.0897530785273321E-2</v>
      </c>
      <c r="AK1005" s="9">
        <f t="shared" si="661"/>
        <v>1.5907397828856494E-2</v>
      </c>
      <c r="AL1005" s="9">
        <f t="shared" si="662"/>
        <v>8.910479115698507E-3</v>
      </c>
      <c r="AQ1005" s="1">
        <f t="shared" si="690"/>
        <v>43637</v>
      </c>
      <c r="AR1005" s="12">
        <f t="shared" si="663"/>
        <v>0</v>
      </c>
      <c r="AS1005" s="12">
        <f t="shared" si="664"/>
        <v>1.7146858831802833E-5</v>
      </c>
      <c r="AT1005" s="12">
        <f t="shared" si="665"/>
        <v>4.6703626231400493E-5</v>
      </c>
      <c r="AU1005" s="12">
        <f t="shared" si="666"/>
        <v>7.6308641266944499E-6</v>
      </c>
      <c r="AV1005" s="12">
        <f t="shared" si="667"/>
        <v>2.2473213073183202E-4</v>
      </c>
      <c r="AW1005" s="12">
        <f t="shared" si="668"/>
        <v>2.9859953897290773E-4</v>
      </c>
      <c r="AX1005" s="12">
        <f t="shared" si="669"/>
        <v>1.1875617721597976E-4</v>
      </c>
      <c r="AY1005" s="12">
        <f t="shared" si="670"/>
        <v>2.5304530568550829E-4</v>
      </c>
      <c r="AZ1005" s="12">
        <f t="shared" si="671"/>
        <v>7.9396638071299244E-5</v>
      </c>
      <c r="BE1005" s="1">
        <f t="shared" si="691"/>
        <v>43637</v>
      </c>
      <c r="BF1005" s="4">
        <f>lambda!$C$1*BF1004</f>
        <v>2.7266965790190909E-6</v>
      </c>
      <c r="BG1005" s="12">
        <f t="shared" si="692"/>
        <v>0</v>
      </c>
      <c r="BH1005" s="12">
        <f t="shared" si="693"/>
        <v>4.675428131760007E-11</v>
      </c>
      <c r="BI1005" s="12">
        <f t="shared" si="694"/>
        <v>1.2734661787294599E-10</v>
      </c>
      <c r="BJ1005" s="12">
        <f t="shared" si="695"/>
        <v>2.0807051109217258E-11</v>
      </c>
      <c r="BK1005" s="12">
        <f t="shared" si="696"/>
        <v>6.1277633206215746E-10</v>
      </c>
      <c r="BL1005" s="12">
        <f t="shared" si="697"/>
        <v>8.1419034141410519E-10</v>
      </c>
      <c r="BM1005" s="12">
        <f t="shared" si="698"/>
        <v>3.2381206215219695E-10</v>
      </c>
      <c r="BN1005" s="12">
        <f t="shared" si="699"/>
        <v>6.8997776934951553E-10</v>
      </c>
      <c r="BO1005" s="12">
        <f t="shared" si="700"/>
        <v>2.1649054141462856E-10</v>
      </c>
    </row>
    <row r="1006" spans="1:67" x14ac:dyDescent="0.25">
      <c r="A1006" s="1">
        <v>43636</v>
      </c>
      <c r="B1006" s="33">
        <v>7</v>
      </c>
      <c r="C1006" s="33">
        <v>7.02</v>
      </c>
      <c r="D1006" s="33">
        <v>7.03</v>
      </c>
      <c r="E1006" s="33">
        <v>7.05</v>
      </c>
      <c r="F1006" s="33">
        <v>7.14</v>
      </c>
      <c r="G1006" s="33">
        <v>7.19</v>
      </c>
      <c r="H1006" s="33">
        <v>7.29</v>
      </c>
      <c r="I1006" s="33">
        <v>7.37</v>
      </c>
      <c r="J1006" s="33">
        <v>7.44</v>
      </c>
      <c r="K1006" s="33">
        <v>7.54</v>
      </c>
      <c r="L1006" s="33">
        <v>7.6</v>
      </c>
      <c r="M1006" s="33">
        <v>7.67</v>
      </c>
      <c r="O1006" s="1">
        <f t="shared" si="672"/>
        <v>43636</v>
      </c>
      <c r="P1006" s="6">
        <f t="shared" si="673"/>
        <v>6.8614291036531938</v>
      </c>
      <c r="Q1006" s="6">
        <f t="shared" si="674"/>
        <v>6.8709304377878588</v>
      </c>
      <c r="R1006" s="6">
        <f t="shared" si="675"/>
        <v>6.9279484353634402</v>
      </c>
      <c r="S1006" s="6">
        <f t="shared" si="676"/>
        <v>7.2300756655768295</v>
      </c>
      <c r="T1006" s="6">
        <f t="shared" si="677"/>
        <v>7.2900700127562335</v>
      </c>
      <c r="U1006" s="6">
        <f t="shared" si="678"/>
        <v>7.7169559666790182</v>
      </c>
      <c r="V1006" s="6">
        <f t="shared" si="679"/>
        <v>7.8568053357427896</v>
      </c>
      <c r="W1006" s="6">
        <f t="shared" si="680"/>
        <v>8.1962974558332267</v>
      </c>
      <c r="X1006" s="6">
        <f t="shared" si="681"/>
        <v>9.0349097989254901</v>
      </c>
      <c r="AC1006" s="1">
        <f t="shared" si="682"/>
        <v>43636</v>
      </c>
      <c r="AD1006" s="9">
        <f t="shared" si="683"/>
        <v>-2.7654375656061439E-3</v>
      </c>
      <c r="AE1006" s="9">
        <f t="shared" si="684"/>
        <v>-2.7614256851837674E-3</v>
      </c>
      <c r="AF1006" s="9">
        <f t="shared" si="685"/>
        <v>-5.4680684589737518E-3</v>
      </c>
      <c r="AG1006" s="9">
        <f t="shared" si="686"/>
        <v>-8.2668535665956742E-3</v>
      </c>
      <c r="AH1006" s="9">
        <f t="shared" si="687"/>
        <v>-1.9036822348714781E-2</v>
      </c>
      <c r="AI1006" s="9">
        <f t="shared" si="688"/>
        <v>-7.6256016468883104E-3</v>
      </c>
      <c r="AJ1006" s="9">
        <f t="shared" si="689"/>
        <v>-4.7729435395300612E-3</v>
      </c>
      <c r="AK1006" s="9">
        <f t="shared" si="661"/>
        <v>-1.7772194580348059E-2</v>
      </c>
      <c r="AL1006" s="9">
        <f t="shared" si="662"/>
        <v>-1.1877924561682424E-2</v>
      </c>
      <c r="AQ1006" s="1">
        <f t="shared" si="690"/>
        <v>43636</v>
      </c>
      <c r="AR1006" s="12">
        <f t="shared" si="663"/>
        <v>7.6476449292656347E-6</v>
      </c>
      <c r="AS1006" s="12">
        <f t="shared" si="664"/>
        <v>7.6254718147926396E-6</v>
      </c>
      <c r="AT1006" s="12">
        <f t="shared" si="665"/>
        <v>2.9899772672023582E-5</v>
      </c>
      <c r="AU1006" s="12">
        <f t="shared" si="666"/>
        <v>6.8340867891535616E-5</v>
      </c>
      <c r="AV1006" s="12">
        <f t="shared" si="667"/>
        <v>3.6240060513652658E-4</v>
      </c>
      <c r="AW1006" s="12">
        <f t="shared" si="668"/>
        <v>5.814980047702571E-5</v>
      </c>
      <c r="AX1006" s="12">
        <f t="shared" si="669"/>
        <v>2.2780990031541749E-5</v>
      </c>
      <c r="AY1006" s="12">
        <f t="shared" si="670"/>
        <v>3.1585090020175294E-4</v>
      </c>
      <c r="AZ1006" s="12">
        <f t="shared" si="671"/>
        <v>1.4108509189301861E-4</v>
      </c>
      <c r="BE1006" s="1">
        <f t="shared" si="691"/>
        <v>43636</v>
      </c>
      <c r="BF1006" s="4">
        <f>lambda!$C$1*BF1005</f>
        <v>2.7050561299792571E-6</v>
      </c>
      <c r="BG1006" s="12">
        <f t="shared" si="692"/>
        <v>2.0687308795814788E-11</v>
      </c>
      <c r="BH1006" s="12">
        <f t="shared" si="693"/>
        <v>2.0627329276588879E-11</v>
      </c>
      <c r="BI1006" s="12">
        <f t="shared" si="694"/>
        <v>8.0880563351443663E-11</v>
      </c>
      <c r="BJ1006" s="12">
        <f t="shared" si="695"/>
        <v>1.8486588361810101E-10</v>
      </c>
      <c r="BK1006" s="12">
        <f t="shared" si="696"/>
        <v>9.8031397843275356E-10</v>
      </c>
      <c r="BL1006" s="12">
        <f t="shared" si="697"/>
        <v>1.5729847423744912E-10</v>
      </c>
      <c r="BM1006" s="12">
        <f t="shared" si="698"/>
        <v>6.1623856731818352E-11</v>
      </c>
      <c r="BN1006" s="12">
        <f t="shared" si="699"/>
        <v>8.543944137502183E-10</v>
      </c>
      <c r="BO1006" s="12">
        <f t="shared" si="700"/>
        <v>3.8164309267389674E-10</v>
      </c>
    </row>
    <row r="1007" spans="1:67" x14ac:dyDescent="0.25">
      <c r="A1007" s="1">
        <v>43635</v>
      </c>
      <c r="B1007" s="33">
        <v>7.08</v>
      </c>
      <c r="C1007" s="33">
        <v>7.07</v>
      </c>
      <c r="D1007" s="33">
        <v>7.07</v>
      </c>
      <c r="E1007" s="33">
        <v>7.09</v>
      </c>
      <c r="F1007" s="33">
        <v>7.19</v>
      </c>
      <c r="G1007" s="33">
        <v>7.27</v>
      </c>
      <c r="H1007" s="33">
        <v>7.36</v>
      </c>
      <c r="I1007" s="33">
        <v>7.43</v>
      </c>
      <c r="J1007" s="33">
        <v>7.52</v>
      </c>
      <c r="K1007" s="33">
        <v>7.62</v>
      </c>
      <c r="L1007" s="33">
        <v>7.68</v>
      </c>
      <c r="M1007" s="33">
        <v>7.75</v>
      </c>
      <c r="O1007" s="1">
        <f t="shared" si="672"/>
        <v>43635</v>
      </c>
      <c r="P1007" s="6">
        <f t="shared" si="673"/>
        <v>6.8804302185391464</v>
      </c>
      <c r="Q1007" s="6">
        <f t="shared" si="674"/>
        <v>6.8899302227534598</v>
      </c>
      <c r="R1007" s="6">
        <f t="shared" si="675"/>
        <v>6.9659346927679167</v>
      </c>
      <c r="S1007" s="6">
        <f t="shared" si="676"/>
        <v>7.2900933794005196</v>
      </c>
      <c r="T1007" s="6">
        <f t="shared" si="677"/>
        <v>7.4301791657483074</v>
      </c>
      <c r="U1007" s="6">
        <f t="shared" si="678"/>
        <v>7.7760273399393292</v>
      </c>
      <c r="V1007" s="6">
        <f t="shared" si="679"/>
        <v>7.8943950594649648</v>
      </c>
      <c r="W1007" s="6">
        <f t="shared" si="680"/>
        <v>8.3432657553459695</v>
      </c>
      <c r="X1007" s="6">
        <f t="shared" si="681"/>
        <v>9.1428656524369245</v>
      </c>
      <c r="AC1007" s="1">
        <f t="shared" si="682"/>
        <v>43635</v>
      </c>
      <c r="AD1007" s="9">
        <f t="shared" si="683"/>
        <v>-5.5086795915748454E-3</v>
      </c>
      <c r="AE1007" s="9">
        <f t="shared" si="684"/>
        <v>-1.2333340486886118E-2</v>
      </c>
      <c r="AF1007" s="9">
        <f t="shared" si="685"/>
        <v>-4.0805208157501166E-3</v>
      </c>
      <c r="AG1007" s="9">
        <f t="shared" si="686"/>
        <v>-6.8378766196354928E-3</v>
      </c>
      <c r="AH1007" s="9">
        <f t="shared" si="687"/>
        <v>-5.3690023455571457E-3</v>
      </c>
      <c r="AI1007" s="9">
        <f t="shared" si="688"/>
        <v>-1.9201824813528747E-2</v>
      </c>
      <c r="AJ1007" s="9">
        <f t="shared" si="689"/>
        <v>-2.0271046529093083E-2</v>
      </c>
      <c r="AK1007" s="9">
        <f t="shared" si="661"/>
        <v>-1.3827239441480834E-2</v>
      </c>
      <c r="AL1007" s="9">
        <f t="shared" si="662"/>
        <v>-1.4700356839055571E-2</v>
      </c>
      <c r="AQ1007" s="1">
        <f t="shared" si="690"/>
        <v>43635</v>
      </c>
      <c r="AR1007" s="12">
        <f t="shared" si="663"/>
        <v>3.0345550842633204E-5</v>
      </c>
      <c r="AS1007" s="12">
        <f t="shared" si="664"/>
        <v>1.521112875654643E-4</v>
      </c>
      <c r="AT1007" s="12">
        <f t="shared" si="665"/>
        <v>1.6650650127769997E-5</v>
      </c>
      <c r="AU1007" s="12">
        <f t="shared" si="666"/>
        <v>4.6756556665357714E-5</v>
      </c>
      <c r="AV1007" s="12">
        <f t="shared" si="667"/>
        <v>2.8826186186598133E-5</v>
      </c>
      <c r="AW1007" s="12">
        <f t="shared" si="668"/>
        <v>3.6871007616944831E-4</v>
      </c>
      <c r="AX1007" s="12">
        <f t="shared" si="669"/>
        <v>4.1091532738465674E-4</v>
      </c>
      <c r="AY1007" s="12">
        <f t="shared" si="670"/>
        <v>1.9119255057204322E-4</v>
      </c>
      <c r="AZ1007" s="12">
        <f t="shared" si="671"/>
        <v>2.1610049119556791E-4</v>
      </c>
      <c r="BE1007" s="1">
        <f t="shared" si="691"/>
        <v>43635</v>
      </c>
      <c r="BF1007" s="4">
        <f>lambda!$C$1*BF1006</f>
        <v>2.6835874305349775E-6</v>
      </c>
      <c r="BG1007" s="12">
        <f t="shared" si="692"/>
        <v>8.1434938813950561E-11</v>
      </c>
      <c r="BH1007" s="12">
        <f t="shared" si="693"/>
        <v>4.0820393935317141E-10</v>
      </c>
      <c r="BI1007" s="12">
        <f t="shared" si="694"/>
        <v>4.468347539311918E-11</v>
      </c>
      <c r="BJ1007" s="12">
        <f t="shared" si="695"/>
        <v>1.2547530776225037E-10</v>
      </c>
      <c r="BK1007" s="12">
        <f t="shared" si="696"/>
        <v>7.7357590920615739E-11</v>
      </c>
      <c r="BL1007" s="12">
        <f t="shared" si="697"/>
        <v>9.8946572591992553E-10</v>
      </c>
      <c r="BM1007" s="12">
        <f t="shared" si="698"/>
        <v>1.10272720758363E-9</v>
      </c>
      <c r="BN1007" s="12">
        <f t="shared" si="699"/>
        <v>5.1308192552705823E-10</v>
      </c>
      <c r="BO1007" s="12">
        <f t="shared" si="700"/>
        <v>5.7992456190486062E-10</v>
      </c>
    </row>
    <row r="1008" spans="1:67" x14ac:dyDescent="0.25">
      <c r="A1008" s="1">
        <v>43634</v>
      </c>
      <c r="B1008" s="33">
        <v>7.04</v>
      </c>
      <c r="C1008" s="33">
        <v>7.07</v>
      </c>
      <c r="D1008" s="33">
        <v>7.1</v>
      </c>
      <c r="E1008" s="33">
        <v>7.12</v>
      </c>
      <c r="F1008" s="33">
        <v>7.23</v>
      </c>
      <c r="G1008" s="33">
        <v>7.31</v>
      </c>
      <c r="H1008" s="33">
        <v>7.44</v>
      </c>
      <c r="I1008" s="33">
        <v>7.53</v>
      </c>
      <c r="J1008" s="33">
        <v>7.62</v>
      </c>
      <c r="K1008" s="33">
        <v>7.72</v>
      </c>
      <c r="L1008" s="33">
        <v>7.78</v>
      </c>
      <c r="M1008" s="33">
        <v>7.83</v>
      </c>
      <c r="O1008" s="1">
        <f t="shared" si="672"/>
        <v>43634</v>
      </c>
      <c r="P1008" s="6">
        <f t="shared" si="673"/>
        <v>6.9184368912453387</v>
      </c>
      <c r="Q1008" s="6">
        <f t="shared" si="674"/>
        <v>6.9754322571569105</v>
      </c>
      <c r="R1008" s="6">
        <f t="shared" si="675"/>
        <v>6.9944174069155984</v>
      </c>
      <c r="S1008" s="6">
        <f t="shared" si="676"/>
        <v>7.3401129574309332</v>
      </c>
      <c r="T1008" s="6">
        <f t="shared" si="677"/>
        <v>7.4701790988974892</v>
      </c>
      <c r="U1008" s="6">
        <f t="shared" si="678"/>
        <v>7.9267840242899901</v>
      </c>
      <c r="V1008" s="6">
        <f t="shared" si="679"/>
        <v>8.0560556884020311</v>
      </c>
      <c r="W1008" s="6">
        <f t="shared" si="680"/>
        <v>8.459431362675419</v>
      </c>
      <c r="X1008" s="6">
        <f t="shared" si="681"/>
        <v>9.278261787554225</v>
      </c>
      <c r="AC1008" s="1">
        <f t="shared" si="682"/>
        <v>43634</v>
      </c>
      <c r="AD1008" s="9">
        <f t="shared" si="683"/>
        <v>-8.2015123188002286E-3</v>
      </c>
      <c r="AE1008" s="9">
        <f t="shared" si="684"/>
        <v>-1.3571242918746056E-3</v>
      </c>
      <c r="AF1008" s="9">
        <f t="shared" si="685"/>
        <v>-6.7621967657204825E-3</v>
      </c>
      <c r="AG1008" s="9">
        <f t="shared" si="686"/>
        <v>1.3705688436291702E-3</v>
      </c>
      <c r="AH1008" s="9">
        <f t="shared" si="687"/>
        <v>-6.6773007671118894E-3</v>
      </c>
      <c r="AI1008" s="9">
        <f t="shared" si="688"/>
        <v>-1.0821505538387998E-2</v>
      </c>
      <c r="AJ1008" s="9">
        <f t="shared" si="689"/>
        <v>-1.1319849830218394E-2</v>
      </c>
      <c r="AK1008" s="9">
        <f t="shared" si="661"/>
        <v>-1.2767235166981056E-2</v>
      </c>
      <c r="AL1008" s="9">
        <f t="shared" si="662"/>
        <v>-1.8890207613055439E-2</v>
      </c>
      <c r="AQ1008" s="1">
        <f t="shared" si="690"/>
        <v>43634</v>
      </c>
      <c r="AR1008" s="12">
        <f t="shared" si="663"/>
        <v>6.726480431543191E-5</v>
      </c>
      <c r="AS1008" s="12">
        <f t="shared" si="664"/>
        <v>1.8417863435961496E-6</v>
      </c>
      <c r="AT1008" s="12">
        <f t="shared" si="665"/>
        <v>4.5727305098320554E-5</v>
      </c>
      <c r="AU1008" s="12">
        <f t="shared" si="666"/>
        <v>1.8784589551270007E-6</v>
      </c>
      <c r="AV1008" s="12">
        <f t="shared" si="667"/>
        <v>4.4586345534473026E-5</v>
      </c>
      <c r="AW1008" s="12">
        <f t="shared" si="668"/>
        <v>1.1710498211736211E-4</v>
      </c>
      <c r="AX1008" s="12">
        <f t="shared" si="669"/>
        <v>1.281390001786954E-4</v>
      </c>
      <c r="AY1008" s="12">
        <f t="shared" si="670"/>
        <v>1.6300229380899778E-4</v>
      </c>
      <c r="AZ1008" s="12">
        <f t="shared" si="671"/>
        <v>3.5683994366433766E-4</v>
      </c>
      <c r="BE1008" s="1">
        <f t="shared" si="691"/>
        <v>43634</v>
      </c>
      <c r="BF1008" s="4">
        <f>lambda!$C$1*BF1007</f>
        <v>2.6622891175942238E-6</v>
      </c>
      <c r="BG1008" s="12">
        <f t="shared" si="692"/>
        <v>1.7907835652607935E-10</v>
      </c>
      <c r="BH1008" s="12">
        <f t="shared" si="693"/>
        <v>4.9033677394896851E-12</v>
      </c>
      <c r="BI1008" s="12">
        <f t="shared" si="694"/>
        <v>1.2173930674016968E-10</v>
      </c>
      <c r="BJ1008" s="12">
        <f t="shared" si="695"/>
        <v>5.0010008340820302E-12</v>
      </c>
      <c r="BK1008" s="12">
        <f t="shared" si="696"/>
        <v>1.1870174250972335E-10</v>
      </c>
      <c r="BL1008" s="12">
        <f t="shared" si="697"/>
        <v>3.1176731950711932E-10</v>
      </c>
      <c r="BM1008" s="12">
        <f t="shared" si="698"/>
        <v>3.4114306571514508E-10</v>
      </c>
      <c r="BN1008" s="12">
        <f t="shared" si="699"/>
        <v>4.3395923295059114E-10</v>
      </c>
      <c r="BO1008" s="12">
        <f t="shared" si="700"/>
        <v>9.5001109874050197E-10</v>
      </c>
    </row>
    <row r="1009" spans="1:67" x14ac:dyDescent="0.25">
      <c r="A1009" s="1">
        <v>43633</v>
      </c>
      <c r="B1009" s="33">
        <v>7.12</v>
      </c>
      <c r="C1009" s="33">
        <v>7.14</v>
      </c>
      <c r="D1009" s="33">
        <v>7.15</v>
      </c>
      <c r="E1009" s="33">
        <v>7.17</v>
      </c>
      <c r="F1009" s="33">
        <v>7.25</v>
      </c>
      <c r="G1009" s="33">
        <v>7.34</v>
      </c>
      <c r="H1009" s="33">
        <v>7.49</v>
      </c>
      <c r="I1009" s="33">
        <v>7.59</v>
      </c>
      <c r="J1009" s="33">
        <v>7.69</v>
      </c>
      <c r="K1009" s="33">
        <v>7.81</v>
      </c>
      <c r="L1009" s="33">
        <v>7.9</v>
      </c>
      <c r="M1009" s="33">
        <v>8</v>
      </c>
      <c r="O1009" s="1">
        <f t="shared" si="672"/>
        <v>43633</v>
      </c>
      <c r="P1009" s="6">
        <f t="shared" si="673"/>
        <v>6.9754118577132651</v>
      </c>
      <c r="Q1009" s="6">
        <f t="shared" si="674"/>
        <v>6.9849052122542332</v>
      </c>
      <c r="R1009" s="6">
        <f t="shared" si="675"/>
        <v>7.0418753126878286</v>
      </c>
      <c r="S1009" s="6">
        <f t="shared" si="676"/>
        <v>7.3300597182047067</v>
      </c>
      <c r="T1009" s="6">
        <f t="shared" si="677"/>
        <v>7.5202266368037174</v>
      </c>
      <c r="U1009" s="6">
        <f t="shared" si="678"/>
        <v>8.013029573206099</v>
      </c>
      <c r="V1009" s="6">
        <f t="shared" si="679"/>
        <v>8.1477671295739018</v>
      </c>
      <c r="W1009" s="6">
        <f t="shared" si="680"/>
        <v>8.5681273091467407</v>
      </c>
      <c r="X1009" s="6">
        <f t="shared" si="681"/>
        <v>9.4551959794175122</v>
      </c>
      <c r="AC1009" s="1">
        <f t="shared" si="682"/>
        <v>43633</v>
      </c>
      <c r="AD1009" s="9">
        <f t="shared" si="683"/>
        <v>-1.351498660550862E-2</v>
      </c>
      <c r="AE1009" s="9">
        <f t="shared" si="684"/>
        <v>-1.3495803903395042E-2</v>
      </c>
      <c r="AF1009" s="9">
        <f t="shared" si="685"/>
        <v>-8.0494052831650287E-3</v>
      </c>
      <c r="AG1009" s="9">
        <f t="shared" si="686"/>
        <v>-1.3572119563126585E-3</v>
      </c>
      <c r="AH1009" s="9">
        <f t="shared" si="687"/>
        <v>1.3425635844791135E-3</v>
      </c>
      <c r="AI1009" s="9">
        <f t="shared" si="688"/>
        <v>2.7050743109212154E-3</v>
      </c>
      <c r="AJ1009" s="9">
        <f t="shared" si="689"/>
        <v>-5.9508311985907022E-3</v>
      </c>
      <c r="AK1009" s="9">
        <f t="shared" si="661"/>
        <v>-1.1743374130498214E-2</v>
      </c>
      <c r="AL1009" s="9">
        <f t="shared" si="662"/>
        <v>-1.4359730746796131E-2</v>
      </c>
      <c r="AQ1009" s="1">
        <f t="shared" si="690"/>
        <v>43633</v>
      </c>
      <c r="AR1009" s="12">
        <f t="shared" si="663"/>
        <v>1.8265486294707743E-4</v>
      </c>
      <c r="AS1009" s="12">
        <f t="shared" si="664"/>
        <v>1.8213672299889286E-4</v>
      </c>
      <c r="AT1009" s="12">
        <f t="shared" si="665"/>
        <v>6.4792925412645073E-5</v>
      </c>
      <c r="AU1009" s="12">
        <f t="shared" si="666"/>
        <v>1.8420242943580336E-6</v>
      </c>
      <c r="AV1009" s="12">
        <f t="shared" si="667"/>
        <v>1.8024769783694057E-6</v>
      </c>
      <c r="AW1009" s="12">
        <f t="shared" si="668"/>
        <v>7.3174270276058889E-6</v>
      </c>
      <c r="AX1009" s="12">
        <f t="shared" si="669"/>
        <v>3.5412391954120452E-5</v>
      </c>
      <c r="AY1009" s="12">
        <f t="shared" si="670"/>
        <v>1.3790683596885469E-4</v>
      </c>
      <c r="AZ1009" s="12">
        <f t="shared" si="671"/>
        <v>2.0620186712048217E-4</v>
      </c>
      <c r="BE1009" s="1">
        <f t="shared" si="691"/>
        <v>43633</v>
      </c>
      <c r="BF1009" s="4">
        <f>lambda!$C$1*BF1008</f>
        <v>2.6411598388831585E-6</v>
      </c>
      <c r="BG1009" s="12">
        <f t="shared" si="692"/>
        <v>4.8242068839252838E-10</v>
      </c>
      <c r="BH1009" s="12">
        <f t="shared" si="693"/>
        <v>4.8105219797046231E-10</v>
      </c>
      <c r="BI1009" s="12">
        <f t="shared" si="694"/>
        <v>1.7112847244363018E-10</v>
      </c>
      <c r="BJ1009" s="12">
        <f t="shared" si="695"/>
        <v>4.8650805885055277E-12</v>
      </c>
      <c r="BK1009" s="12">
        <f t="shared" si="696"/>
        <v>4.760629805780742E-12</v>
      </c>
      <c r="BL1009" s="12">
        <f t="shared" si="697"/>
        <v>1.9326494389270839E-11</v>
      </c>
      <c r="BM1009" s="12">
        <f t="shared" si="698"/>
        <v>9.3529787428012031E-11</v>
      </c>
      <c r="BN1009" s="12">
        <f t="shared" si="699"/>
        <v>3.6423399666838644E-10</v>
      </c>
      <c r="BO1009" s="12">
        <f t="shared" si="700"/>
        <v>5.4461209014133916E-10</v>
      </c>
    </row>
    <row r="1010" spans="1:67" x14ac:dyDescent="0.25">
      <c r="A1010" s="1">
        <v>43630</v>
      </c>
      <c r="B1010" s="33">
        <v>7.22</v>
      </c>
      <c r="C1010" s="33">
        <v>7.24</v>
      </c>
      <c r="D1010" s="33">
        <v>7.25</v>
      </c>
      <c r="E1010" s="33">
        <v>7.26</v>
      </c>
      <c r="F1010" s="33">
        <v>7.3</v>
      </c>
      <c r="G1010" s="33">
        <v>7.37</v>
      </c>
      <c r="H1010" s="33">
        <v>7.5</v>
      </c>
      <c r="I1010" s="33">
        <v>7.61</v>
      </c>
      <c r="J1010" s="33">
        <v>7.73</v>
      </c>
      <c r="K1010" s="33">
        <v>7.87</v>
      </c>
      <c r="L1010" s="33">
        <v>7.97</v>
      </c>
      <c r="M1010" s="33">
        <v>8.08</v>
      </c>
      <c r="O1010" s="1">
        <f t="shared" si="672"/>
        <v>43630</v>
      </c>
      <c r="P1010" s="6">
        <f t="shared" si="673"/>
        <v>7.070324381600912</v>
      </c>
      <c r="Q1010" s="6">
        <f t="shared" si="674"/>
        <v>7.0798110984141793</v>
      </c>
      <c r="R1010" s="6">
        <f t="shared" si="675"/>
        <v>7.0987869662264558</v>
      </c>
      <c r="S1010" s="6">
        <f t="shared" si="676"/>
        <v>7.3400149170240292</v>
      </c>
      <c r="T1010" s="6">
        <f t="shared" si="677"/>
        <v>7.5101370288597424</v>
      </c>
      <c r="U1010" s="6">
        <f t="shared" si="678"/>
        <v>7.9913830237171908</v>
      </c>
      <c r="V1010" s="6">
        <f t="shared" si="679"/>
        <v>8.1963976689626961</v>
      </c>
      <c r="W1010" s="6">
        <f t="shared" si="680"/>
        <v>8.6693391548734162</v>
      </c>
      <c r="X1010" s="6">
        <f t="shared" si="681"/>
        <v>9.5919495703163804</v>
      </c>
      <c r="AC1010" s="1">
        <f t="shared" si="682"/>
        <v>43630</v>
      </c>
      <c r="AD1010" s="9">
        <f t="shared" si="683"/>
        <v>-2.6797183295771141E-3</v>
      </c>
      <c r="AE1010" s="9">
        <f t="shared" si="684"/>
        <v>-8.0075658270608724E-3</v>
      </c>
      <c r="AF1010" s="9">
        <f t="shared" si="685"/>
        <v>-5.3301291068862675E-3</v>
      </c>
      <c r="AG1010" s="9">
        <f t="shared" si="686"/>
        <v>-5.4347842173423783E-3</v>
      </c>
      <c r="AH1010" s="9">
        <f t="shared" si="687"/>
        <v>-5.3119940533878736E-3</v>
      </c>
      <c r="AI1010" s="9">
        <f t="shared" si="688"/>
        <v>-5.3770749042084511E-3</v>
      </c>
      <c r="AJ1010" s="9">
        <f t="shared" si="689"/>
        <v>-5.2521550800117131E-3</v>
      </c>
      <c r="AK1010" s="9">
        <f t="shared" si="661"/>
        <v>-5.3702953625235951E-3</v>
      </c>
      <c r="AL1010" s="9">
        <f t="shared" si="662"/>
        <v>-9.9587353664790969E-3</v>
      </c>
      <c r="AQ1010" s="1">
        <f t="shared" si="690"/>
        <v>43630</v>
      </c>
      <c r="AR1010" s="12">
        <f t="shared" si="663"/>
        <v>7.1808903258715585E-6</v>
      </c>
      <c r="AS1010" s="12">
        <f t="shared" si="664"/>
        <v>6.4121110474713068E-5</v>
      </c>
      <c r="AT1010" s="12">
        <f t="shared" si="665"/>
        <v>2.8410276296076198E-5</v>
      </c>
      <c r="AU1010" s="12">
        <f t="shared" si="666"/>
        <v>2.9536879489073806E-5</v>
      </c>
      <c r="AV1010" s="12">
        <f t="shared" si="667"/>
        <v>2.821728082322813E-5</v>
      </c>
      <c r="AW1010" s="12">
        <f t="shared" si="668"/>
        <v>2.8912934525468322E-5</v>
      </c>
      <c r="AX1010" s="12">
        <f t="shared" si="669"/>
        <v>2.7585132984492844E-5</v>
      </c>
      <c r="AY1010" s="12">
        <f t="shared" si="670"/>
        <v>2.8840072280742432E-5</v>
      </c>
      <c r="AZ1010" s="12">
        <f t="shared" si="671"/>
        <v>9.9176410099561556E-5</v>
      </c>
      <c r="BE1010" s="1">
        <f t="shared" si="691"/>
        <v>43630</v>
      </c>
      <c r="BF1010" s="4">
        <f>lambda!$C$1*BF1009</f>
        <v>2.6201982528602762E-6</v>
      </c>
      <c r="BG1010" s="12">
        <f t="shared" si="692"/>
        <v>1.8815356285829918E-11</v>
      </c>
      <c r="BH1010" s="12">
        <f t="shared" si="693"/>
        <v>1.6801002163730394E-10</v>
      </c>
      <c r="BI1010" s="12">
        <f t="shared" si="694"/>
        <v>7.4440556314256579E-11</v>
      </c>
      <c r="BJ1010" s="12">
        <f t="shared" si="695"/>
        <v>7.7392480032215713E-11</v>
      </c>
      <c r="BK1010" s="12">
        <f t="shared" si="696"/>
        <v>7.3934869913490121E-11</v>
      </c>
      <c r="BL1010" s="12">
        <f t="shared" si="697"/>
        <v>7.5757620528695656E-11</v>
      </c>
      <c r="BM1010" s="12">
        <f t="shared" si="698"/>
        <v>7.2278517250886528E-11</v>
      </c>
      <c r="BN1010" s="12">
        <f t="shared" si="699"/>
        <v>7.5566707002365397E-11</v>
      </c>
      <c r="BO1010" s="12">
        <f t="shared" si="700"/>
        <v>2.5986185646782544E-10</v>
      </c>
    </row>
    <row r="1011" spans="1:67" x14ac:dyDescent="0.25">
      <c r="A1011" s="1">
        <v>43629</v>
      </c>
      <c r="B1011" s="33">
        <v>7.26</v>
      </c>
      <c r="C1011" s="33">
        <v>7.27</v>
      </c>
      <c r="D1011" s="33">
        <v>7.29</v>
      </c>
      <c r="E1011" s="33">
        <v>7.3</v>
      </c>
      <c r="F1011" s="33">
        <v>7.34</v>
      </c>
      <c r="G1011" s="33">
        <v>7.41</v>
      </c>
      <c r="H1011" s="33">
        <v>7.54</v>
      </c>
      <c r="I1011" s="33">
        <v>7.65</v>
      </c>
      <c r="J1011" s="33">
        <v>7.77</v>
      </c>
      <c r="K1011" s="33">
        <v>7.92</v>
      </c>
      <c r="L1011" s="33">
        <v>8.0299999999999994</v>
      </c>
      <c r="M1011" s="33">
        <v>8.16</v>
      </c>
      <c r="O1011" s="1">
        <f t="shared" si="672"/>
        <v>43629</v>
      </c>
      <c r="P1011" s="6">
        <f t="shared" si="673"/>
        <v>7.0892962677449489</v>
      </c>
      <c r="Q1011" s="6">
        <f t="shared" si="674"/>
        <v>7.1367307415770576</v>
      </c>
      <c r="R1011" s="6">
        <f t="shared" si="675"/>
        <v>7.1367254359093302</v>
      </c>
      <c r="S1011" s="6">
        <f t="shared" si="676"/>
        <v>7.3800149114631619</v>
      </c>
      <c r="T1011" s="6">
        <f t="shared" si="677"/>
        <v>7.550136977785149</v>
      </c>
      <c r="U1011" s="6">
        <f t="shared" si="678"/>
        <v>8.034469023335733</v>
      </c>
      <c r="V1011" s="6">
        <f t="shared" si="679"/>
        <v>8.2395596681551169</v>
      </c>
      <c r="W1011" s="6">
        <f t="shared" si="680"/>
        <v>8.7160213030017903</v>
      </c>
      <c r="X1011" s="6">
        <f t="shared" si="681"/>
        <v>9.6879504881862211</v>
      </c>
      <c r="AC1011" s="1">
        <f t="shared" si="682"/>
        <v>43629</v>
      </c>
      <c r="AD1011" s="9">
        <f t="shared" si="683"/>
        <v>-6.6673508038817319E-3</v>
      </c>
      <c r="AE1011" s="9">
        <f t="shared" si="684"/>
        <v>1.3312193725684681E-3</v>
      </c>
      <c r="AF1011" s="9">
        <f t="shared" si="685"/>
        <v>-3.9780638625632712E-3</v>
      </c>
      <c r="AG1011" s="9">
        <f t="shared" si="686"/>
        <v>-1.3532105149154342E-3</v>
      </c>
      <c r="AH1011" s="9">
        <f t="shared" si="687"/>
        <v>5.3209366192270959E-3</v>
      </c>
      <c r="AI1011" s="9">
        <f t="shared" si="688"/>
        <v>6.736888197266303E-3</v>
      </c>
      <c r="AJ1011" s="9">
        <f t="shared" si="689"/>
        <v>7.23964007815797E-3</v>
      </c>
      <c r="AK1011" s="9">
        <f t="shared" si="661"/>
        <v>8.5257354336014217E-3</v>
      </c>
      <c r="AL1011" s="9">
        <f t="shared" si="662"/>
        <v>1.4042850605584217E-3</v>
      </c>
      <c r="AQ1011" s="1">
        <f t="shared" si="690"/>
        <v>43629</v>
      </c>
      <c r="AR1011" s="12">
        <f t="shared" si="663"/>
        <v>4.4453566742022374E-5</v>
      </c>
      <c r="AS1011" s="12">
        <f t="shared" si="664"/>
        <v>1.7721450179015858E-6</v>
      </c>
      <c r="AT1011" s="12">
        <f t="shared" si="665"/>
        <v>1.5824992094631812E-5</v>
      </c>
      <c r="AU1011" s="12">
        <f t="shared" si="666"/>
        <v>1.8311786976776944E-6</v>
      </c>
      <c r="AV1011" s="12">
        <f t="shared" si="667"/>
        <v>2.8312366505831878E-5</v>
      </c>
      <c r="AW1011" s="12">
        <f t="shared" si="668"/>
        <v>4.5385662582466019E-5</v>
      </c>
      <c r="AX1011" s="12">
        <f t="shared" si="669"/>
        <v>5.2412388461271138E-5</v>
      </c>
      <c r="AY1011" s="12">
        <f t="shared" si="670"/>
        <v>7.2688164683766819E-5</v>
      </c>
      <c r="AZ1011" s="12">
        <f t="shared" si="671"/>
        <v>1.9720165313075702E-6</v>
      </c>
      <c r="BE1011" s="1">
        <f t="shared" si="691"/>
        <v>43629</v>
      </c>
      <c r="BF1011" s="4">
        <f>lambda!$C$1*BF1010</f>
        <v>2.5994030286312263E-6</v>
      </c>
      <c r="BG1011" s="12">
        <f t="shared" si="692"/>
        <v>1.1555273602267331E-10</v>
      </c>
      <c r="BH1011" s="12">
        <f t="shared" si="693"/>
        <v>4.606519126707121E-12</v>
      </c>
      <c r="BI1011" s="12">
        <f t="shared" si="694"/>
        <v>4.1135532378851143E-11</v>
      </c>
      <c r="BJ1011" s="12">
        <f t="shared" si="695"/>
        <v>4.7599714527083836E-12</v>
      </c>
      <c r="BK1011" s="12">
        <f t="shared" si="696"/>
        <v>7.3595251242976681E-11</v>
      </c>
      <c r="BL1011" s="12">
        <f t="shared" si="697"/>
        <v>1.1797562877329708E-10</v>
      </c>
      <c r="BM1011" s="12">
        <f t="shared" si="698"/>
        <v>1.3624092130402454E-10</v>
      </c>
      <c r="BN1011" s="12">
        <f t="shared" si="699"/>
        <v>1.8894583542462881E-10</v>
      </c>
      <c r="BO1011" s="12">
        <f t="shared" si="700"/>
        <v>5.1260657439917435E-12</v>
      </c>
    </row>
    <row r="1012" spans="1:67" x14ac:dyDescent="0.25">
      <c r="A1012" s="1">
        <v>43627</v>
      </c>
      <c r="B1012" s="33">
        <v>7.31</v>
      </c>
      <c r="C1012" s="33">
        <v>7.32</v>
      </c>
      <c r="D1012" s="33">
        <v>7.32</v>
      </c>
      <c r="E1012" s="33">
        <v>7.33</v>
      </c>
      <c r="F1012" s="33">
        <v>7.36</v>
      </c>
      <c r="G1012" s="33">
        <v>7.41</v>
      </c>
      <c r="H1012" s="33">
        <v>7.52</v>
      </c>
      <c r="I1012" s="33">
        <v>7.62</v>
      </c>
      <c r="J1012" s="33">
        <v>7.73</v>
      </c>
      <c r="K1012" s="33">
        <v>7.89</v>
      </c>
      <c r="L1012" s="33">
        <v>8</v>
      </c>
      <c r="M1012" s="33">
        <v>8.1199999999999992</v>
      </c>
      <c r="O1012" s="1">
        <f t="shared" si="672"/>
        <v>43627</v>
      </c>
      <c r="P1012" s="6">
        <f t="shared" si="673"/>
        <v>7.1367210159480443</v>
      </c>
      <c r="Q1012" s="6">
        <f t="shared" si="674"/>
        <v>7.127236508212853</v>
      </c>
      <c r="R1012" s="6">
        <f t="shared" si="675"/>
        <v>7.1651723297287973</v>
      </c>
      <c r="S1012" s="6">
        <f t="shared" si="676"/>
        <v>7.3900083853535747</v>
      </c>
      <c r="T1012" s="6">
        <f t="shared" si="677"/>
        <v>7.5100698692651902</v>
      </c>
      <c r="U1012" s="6">
        <f t="shared" si="678"/>
        <v>7.9805236199057887</v>
      </c>
      <c r="V1012" s="6">
        <f t="shared" si="679"/>
        <v>8.1801236291188175</v>
      </c>
      <c r="W1012" s="6">
        <f t="shared" si="680"/>
        <v>8.642026688801371</v>
      </c>
      <c r="X1012" s="6">
        <f t="shared" si="681"/>
        <v>9.6743553919776293</v>
      </c>
      <c r="AC1012" s="1">
        <f t="shared" si="682"/>
        <v>43627</v>
      </c>
      <c r="AD1012" s="9">
        <f t="shared" si="683"/>
        <v>1.329732601346731E-3</v>
      </c>
      <c r="AE1012" s="9">
        <f t="shared" si="684"/>
        <v>-2.6579779782511213E-3</v>
      </c>
      <c r="AF1012" s="9">
        <f t="shared" si="685"/>
        <v>0</v>
      </c>
      <c r="AG1012" s="9">
        <f t="shared" si="686"/>
        <v>0</v>
      </c>
      <c r="AH1012" s="9">
        <f t="shared" si="687"/>
        <v>0</v>
      </c>
      <c r="AI1012" s="9">
        <f t="shared" si="688"/>
        <v>-3.3734907854742332E-3</v>
      </c>
      <c r="AJ1012" s="9">
        <f t="shared" si="689"/>
        <v>-5.9290028625566702E-3</v>
      </c>
      <c r="AK1012" s="9">
        <f t="shared" si="661"/>
        <v>-2.6955747524886435E-3</v>
      </c>
      <c r="AL1012" s="9">
        <f t="shared" si="662"/>
        <v>-2.8315982625380862E-3</v>
      </c>
      <c r="AQ1012" s="1">
        <f t="shared" si="690"/>
        <v>43627</v>
      </c>
      <c r="AR1012" s="12">
        <f t="shared" si="663"/>
        <v>1.7681887910843443E-6</v>
      </c>
      <c r="AS1012" s="12">
        <f t="shared" si="664"/>
        <v>7.0648469328679183E-6</v>
      </c>
      <c r="AT1012" s="12">
        <f t="shared" si="665"/>
        <v>0</v>
      </c>
      <c r="AU1012" s="12">
        <f t="shared" si="666"/>
        <v>0</v>
      </c>
      <c r="AV1012" s="12">
        <f t="shared" si="667"/>
        <v>0</v>
      </c>
      <c r="AW1012" s="12">
        <f t="shared" si="668"/>
        <v>1.1380440079679559E-5</v>
      </c>
      <c r="AX1012" s="12">
        <f t="shared" si="669"/>
        <v>3.5153074944205193E-5</v>
      </c>
      <c r="AY1012" s="12">
        <f t="shared" si="670"/>
        <v>7.266123246254212E-6</v>
      </c>
      <c r="AZ1012" s="12">
        <f t="shared" si="671"/>
        <v>8.0179487204087091E-6</v>
      </c>
      <c r="BE1012" s="1">
        <f t="shared" si="691"/>
        <v>43627</v>
      </c>
      <c r="BF1012" s="4">
        <f>lambda!$C$1*BF1011</f>
        <v>2.5787728458643118E-6</v>
      </c>
      <c r="BG1012" s="12">
        <f t="shared" si="692"/>
        <v>4.5597572408099519E-12</v>
      </c>
      <c r="BH1012" s="12">
        <f t="shared" si="693"/>
        <v>1.8218635430667557E-11</v>
      </c>
      <c r="BI1012" s="12">
        <f t="shared" si="694"/>
        <v>0</v>
      </c>
      <c r="BJ1012" s="12">
        <f t="shared" si="695"/>
        <v>0</v>
      </c>
      <c r="BK1012" s="12">
        <f t="shared" si="696"/>
        <v>0</v>
      </c>
      <c r="BL1012" s="12">
        <f t="shared" si="697"/>
        <v>2.9347569851463533E-11</v>
      </c>
      <c r="BM1012" s="12">
        <f t="shared" si="698"/>
        <v>9.0651795114749455E-11</v>
      </c>
      <c r="BN1012" s="12">
        <f t="shared" si="699"/>
        <v>1.8737681322143806E-11</v>
      </c>
      <c r="BO1012" s="12">
        <f t="shared" si="700"/>
        <v>2.0676468439722483E-11</v>
      </c>
    </row>
    <row r="1013" spans="1:67" x14ac:dyDescent="0.25">
      <c r="A1013" s="1">
        <v>43626</v>
      </c>
      <c r="B1013" s="33">
        <v>7.3</v>
      </c>
      <c r="C1013" s="33">
        <v>7.31</v>
      </c>
      <c r="D1013" s="33">
        <v>7.32</v>
      </c>
      <c r="E1013" s="33">
        <v>7.33</v>
      </c>
      <c r="F1013" s="33">
        <v>7.36</v>
      </c>
      <c r="G1013" s="33">
        <v>7.41</v>
      </c>
      <c r="H1013" s="33">
        <v>7.53</v>
      </c>
      <c r="I1013" s="33">
        <v>7.64</v>
      </c>
      <c r="J1013" s="33">
        <v>7.75</v>
      </c>
      <c r="K1013" s="33">
        <v>7.91</v>
      </c>
      <c r="L1013" s="33">
        <v>8.0299999999999994</v>
      </c>
      <c r="M1013" s="33">
        <v>8.17</v>
      </c>
      <c r="O1013" s="1">
        <f t="shared" si="672"/>
        <v>43626</v>
      </c>
      <c r="P1013" s="6">
        <f t="shared" si="673"/>
        <v>7.127237392085739</v>
      </c>
      <c r="Q1013" s="6">
        <f t="shared" si="674"/>
        <v>7.146205744635914</v>
      </c>
      <c r="R1013" s="6">
        <f t="shared" si="675"/>
        <v>7.1651723297287973</v>
      </c>
      <c r="S1013" s="6">
        <f t="shared" si="676"/>
        <v>7.3900083853535747</v>
      </c>
      <c r="T1013" s="6">
        <f t="shared" si="677"/>
        <v>7.5100698692651902</v>
      </c>
      <c r="U1013" s="6">
        <f t="shared" si="678"/>
        <v>8.0074913048437839</v>
      </c>
      <c r="V1013" s="6">
        <f t="shared" si="679"/>
        <v>8.2287676683569959</v>
      </c>
      <c r="W1013" s="6">
        <f t="shared" si="680"/>
        <v>8.6653533429995679</v>
      </c>
      <c r="X1013" s="6">
        <f t="shared" si="681"/>
        <v>9.7017881007725073</v>
      </c>
      <c r="AC1013" s="1">
        <f t="shared" si="682"/>
        <v>43626</v>
      </c>
      <c r="AD1013" s="9">
        <f t="shared" si="683"/>
        <v>-1.3296087729404468E-3</v>
      </c>
      <c r="AE1013" s="9">
        <f t="shared" si="684"/>
        <v>-2.6501918584057494E-3</v>
      </c>
      <c r="AF1013" s="9">
        <f t="shared" si="685"/>
        <v>2.650932803281695E-3</v>
      </c>
      <c r="AG1013" s="9">
        <f t="shared" si="686"/>
        <v>-1.3522636110903435E-3</v>
      </c>
      <c r="AH1013" s="9">
        <f t="shared" si="687"/>
        <v>-5.3161191728261564E-3</v>
      </c>
      <c r="AI1013" s="9">
        <f t="shared" si="688"/>
        <v>-9.3869075355141694E-3</v>
      </c>
      <c r="AJ1013" s="9">
        <f t="shared" si="689"/>
        <v>-5.2329989987598569E-3</v>
      </c>
      <c r="AK1013" s="9">
        <f t="shared" si="661"/>
        <v>-5.3724241485836989E-3</v>
      </c>
      <c r="AL1013" s="9">
        <f t="shared" si="662"/>
        <v>-9.8771699799932045E-3</v>
      </c>
      <c r="AQ1013" s="1">
        <f t="shared" si="690"/>
        <v>43626</v>
      </c>
      <c r="AR1013" s="12">
        <f t="shared" si="663"/>
        <v>1.7678594890802006E-6</v>
      </c>
      <c r="AS1013" s="12">
        <f t="shared" si="664"/>
        <v>7.0235168863601197E-6</v>
      </c>
      <c r="AT1013" s="12">
        <f t="shared" si="665"/>
        <v>7.027444727514946E-6</v>
      </c>
      <c r="AU1013" s="12">
        <f t="shared" si="666"/>
        <v>1.8286168738790957E-6</v>
      </c>
      <c r="AV1013" s="12">
        <f t="shared" si="667"/>
        <v>2.8261123059689859E-5</v>
      </c>
      <c r="AW1013" s="12">
        <f t="shared" si="668"/>
        <v>8.81140330802927E-5</v>
      </c>
      <c r="AX1013" s="12">
        <f t="shared" si="669"/>
        <v>2.7384278521021666E-5</v>
      </c>
      <c r="AY1013" s="12">
        <f t="shared" si="670"/>
        <v>2.8862941232285284E-5</v>
      </c>
      <c r="AZ1013" s="12">
        <f t="shared" si="671"/>
        <v>9.7558486813678958E-5</v>
      </c>
      <c r="BE1013" s="1">
        <f t="shared" si="691"/>
        <v>43626</v>
      </c>
      <c r="BF1013" s="4">
        <f>lambda!$C$1*BF1012</f>
        <v>2.5583063947066587E-6</v>
      </c>
      <c r="BG1013" s="12">
        <f t="shared" si="692"/>
        <v>4.522726235856724E-12</v>
      </c>
      <c r="BH1013" s="12">
        <f t="shared" si="693"/>
        <v>1.7968308163705295E-11</v>
      </c>
      <c r="BI1013" s="12">
        <f t="shared" si="694"/>
        <v>1.7978356784849079E-11</v>
      </c>
      <c r="BJ1013" s="12">
        <f t="shared" si="695"/>
        <v>4.6781622419133903E-12</v>
      </c>
      <c r="BK1013" s="12">
        <f t="shared" si="696"/>
        <v>7.2300611845196382E-11</v>
      </c>
      <c r="BL1013" s="12">
        <f t="shared" si="697"/>
        <v>2.2542269429270688E-10</v>
      </c>
      <c r="BM1013" s="12">
        <f t="shared" si="698"/>
        <v>7.0057374854757933E-11</v>
      </c>
      <c r="BN1013" s="12">
        <f t="shared" si="699"/>
        <v>7.3840247124597926E-11</v>
      </c>
      <c r="BO1013" s="12">
        <f t="shared" si="700"/>
        <v>2.4958450067334013E-10</v>
      </c>
    </row>
    <row r="1014" spans="1:67" x14ac:dyDescent="0.25">
      <c r="A1014" s="1">
        <v>43623</v>
      </c>
      <c r="B1014" s="33">
        <v>7.33</v>
      </c>
      <c r="C1014" s="33">
        <v>7.33</v>
      </c>
      <c r="D1014" s="33">
        <v>7.34</v>
      </c>
      <c r="E1014" s="33">
        <v>7.34</v>
      </c>
      <c r="F1014" s="33">
        <v>7.37</v>
      </c>
      <c r="G1014" s="33">
        <v>7.43</v>
      </c>
      <c r="H1014" s="33">
        <v>7.57</v>
      </c>
      <c r="I1014" s="33">
        <v>7.68</v>
      </c>
      <c r="J1014" s="33">
        <v>7.79</v>
      </c>
      <c r="K1014" s="33">
        <v>7.96</v>
      </c>
      <c r="L1014" s="33">
        <v>8.08</v>
      </c>
      <c r="M1014" s="33">
        <v>8.2200000000000006</v>
      </c>
      <c r="O1014" s="1">
        <f t="shared" si="672"/>
        <v>43623</v>
      </c>
      <c r="P1014" s="6">
        <f t="shared" si="673"/>
        <v>7.1367201322193097</v>
      </c>
      <c r="Q1014" s="6">
        <f t="shared" si="674"/>
        <v>7.165169678851413</v>
      </c>
      <c r="R1014" s="6">
        <f t="shared" si="675"/>
        <v>7.1462030935527387</v>
      </c>
      <c r="S1014" s="6">
        <f t="shared" si="676"/>
        <v>7.4000083845724207</v>
      </c>
      <c r="T1014" s="6">
        <f t="shared" si="677"/>
        <v>7.550100605492549</v>
      </c>
      <c r="U1014" s="6">
        <f t="shared" si="678"/>
        <v>8.0830107779430449</v>
      </c>
      <c r="V1014" s="6">
        <f t="shared" si="679"/>
        <v>8.2719416675497861</v>
      </c>
      <c r="W1014" s="6">
        <f t="shared" si="680"/>
        <v>8.7120325745961029</v>
      </c>
      <c r="X1014" s="6">
        <f t="shared" si="681"/>
        <v>9.7980891188020145</v>
      </c>
      <c r="AC1014" s="1">
        <f t="shared" si="682"/>
        <v>43623</v>
      </c>
      <c r="AD1014" s="9">
        <f t="shared" si="683"/>
        <v>-5.3005190884185607E-3</v>
      </c>
      <c r="AE1014" s="9">
        <f t="shared" si="684"/>
        <v>-3.9614745254239227E-3</v>
      </c>
      <c r="AF1014" s="9">
        <f t="shared" si="685"/>
        <v>-3.9725217808196612E-3</v>
      </c>
      <c r="AG1014" s="9">
        <f t="shared" si="686"/>
        <v>-1.349808805874943E-3</v>
      </c>
      <c r="AH1014" s="9">
        <f t="shared" si="687"/>
        <v>-6.6053737264564795E-3</v>
      </c>
      <c r="AI1014" s="9">
        <f t="shared" si="688"/>
        <v>2.6822956876700809E-3</v>
      </c>
      <c r="AJ1014" s="9">
        <f t="shared" si="689"/>
        <v>-1.3042839562578178E-3</v>
      </c>
      <c r="AK1014" s="9">
        <f t="shared" si="661"/>
        <v>-1.0251219744955993E-2</v>
      </c>
      <c r="AL1014" s="9">
        <f t="shared" si="662"/>
        <v>-8.4118973072292245E-3</v>
      </c>
      <c r="AQ1014" s="1">
        <f t="shared" si="690"/>
        <v>43623</v>
      </c>
      <c r="AR1014" s="12">
        <f t="shared" si="663"/>
        <v>2.8095502606689532E-5</v>
      </c>
      <c r="AS1014" s="12">
        <f t="shared" si="664"/>
        <v>1.5693280415582692E-5</v>
      </c>
      <c r="AT1014" s="12">
        <f t="shared" si="665"/>
        <v>1.5780929299086611E-5</v>
      </c>
      <c r="AU1014" s="12">
        <f t="shared" si="666"/>
        <v>1.8219838124175396E-6</v>
      </c>
      <c r="AV1014" s="12">
        <f t="shared" si="667"/>
        <v>4.3630962066161559E-5</v>
      </c>
      <c r="AW1014" s="12">
        <f t="shared" si="668"/>
        <v>7.1947101560935123E-6</v>
      </c>
      <c r="AX1014" s="12">
        <f t="shared" si="669"/>
        <v>1.701156638551545E-6</v>
      </c>
      <c r="AY1014" s="12">
        <f t="shared" si="670"/>
        <v>1.0508750625937563E-4</v>
      </c>
      <c r="AZ1014" s="12">
        <f t="shared" si="671"/>
        <v>7.0760016307370283E-5</v>
      </c>
      <c r="BE1014" s="1">
        <f t="shared" si="691"/>
        <v>43623</v>
      </c>
      <c r="BF1014" s="4">
        <f>lambda!$C$1*BF1013</f>
        <v>2.5380023757010501E-6</v>
      </c>
      <c r="BG1014" s="12">
        <f t="shared" si="692"/>
        <v>7.130645236229308E-11</v>
      </c>
      <c r="BH1014" s="12">
        <f t="shared" si="693"/>
        <v>3.9829582977291635E-11</v>
      </c>
      <c r="BI1014" s="12">
        <f t="shared" si="694"/>
        <v>4.0052036051852126E-11</v>
      </c>
      <c r="BJ1014" s="12">
        <f t="shared" si="695"/>
        <v>4.6241992444045723E-12</v>
      </c>
      <c r="BK1014" s="12">
        <f t="shared" si="696"/>
        <v>1.1073548537804043E-10</v>
      </c>
      <c r="BL1014" s="12">
        <f t="shared" si="697"/>
        <v>1.8260191468645807E-11</v>
      </c>
      <c r="BM1014" s="12">
        <f t="shared" si="698"/>
        <v>4.3175395900834341E-12</v>
      </c>
      <c r="BN1014" s="12">
        <f t="shared" si="699"/>
        <v>2.667123405427943E-10</v>
      </c>
      <c r="BO1014" s="12">
        <f t="shared" si="700"/>
        <v>1.7958908949275083E-10</v>
      </c>
    </row>
    <row r="1015" spans="1:67" x14ac:dyDescent="0.25">
      <c r="A1015" s="1">
        <v>43622</v>
      </c>
      <c r="B1015" s="33">
        <v>7.35</v>
      </c>
      <c r="C1015" s="33">
        <v>7.36</v>
      </c>
      <c r="D1015" s="33">
        <v>7.37</v>
      </c>
      <c r="E1015" s="33">
        <v>7.37</v>
      </c>
      <c r="F1015" s="33">
        <v>7.39</v>
      </c>
      <c r="G1015" s="33">
        <v>7.46</v>
      </c>
      <c r="H1015" s="33">
        <v>7.58</v>
      </c>
      <c r="I1015" s="33">
        <v>7.69</v>
      </c>
      <c r="J1015" s="33">
        <v>7.82</v>
      </c>
      <c r="K1015" s="33">
        <v>8</v>
      </c>
      <c r="L1015" s="33">
        <v>8.1300000000000008</v>
      </c>
      <c r="M1015" s="33">
        <v>8.27</v>
      </c>
      <c r="O1015" s="1">
        <f t="shared" si="672"/>
        <v>43622</v>
      </c>
      <c r="P1015" s="6">
        <f t="shared" si="673"/>
        <v>7.1746488857476365</v>
      </c>
      <c r="Q1015" s="6">
        <f t="shared" si="674"/>
        <v>7.1936106128279498</v>
      </c>
      <c r="R1015" s="6">
        <f t="shared" si="675"/>
        <v>7.174648002595152</v>
      </c>
      <c r="S1015" s="6">
        <f t="shared" si="676"/>
        <v>7.4100037254354101</v>
      </c>
      <c r="T1015" s="6">
        <f t="shared" si="677"/>
        <v>7.6001369139953923</v>
      </c>
      <c r="U1015" s="6">
        <f t="shared" si="678"/>
        <v>8.0613588044691546</v>
      </c>
      <c r="V1015" s="6">
        <f t="shared" si="679"/>
        <v>8.2827376673480622</v>
      </c>
      <c r="W1015" s="6">
        <f t="shared" si="680"/>
        <v>8.8018008660586773</v>
      </c>
      <c r="X1015" s="6">
        <f t="shared" si="681"/>
        <v>9.880857268809816</v>
      </c>
      <c r="AC1015" s="1">
        <f t="shared" si="682"/>
        <v>43622</v>
      </c>
      <c r="AD1015" s="9">
        <f t="shared" si="683"/>
        <v>-1.3208590362388153E-3</v>
      </c>
      <c r="AE1015" s="9">
        <f t="shared" si="684"/>
        <v>0</v>
      </c>
      <c r="AF1015" s="9">
        <f t="shared" si="685"/>
        <v>-5.2717151573866052E-3</v>
      </c>
      <c r="AG1015" s="9">
        <f t="shared" si="686"/>
        <v>-1.3486171469675244E-3</v>
      </c>
      <c r="AH1015" s="9">
        <f t="shared" si="687"/>
        <v>-5.2547459239797051E-3</v>
      </c>
      <c r="AI1015" s="9">
        <f t="shared" si="688"/>
        <v>-1.2643367191388631E-2</v>
      </c>
      <c r="AJ1015" s="9">
        <f t="shared" si="689"/>
        <v>-1.1035176196877963E-2</v>
      </c>
      <c r="AK1015" s="9">
        <f t="shared" si="661"/>
        <v>-1.6730077414945258E-2</v>
      </c>
      <c r="AL1015" s="9">
        <f t="shared" si="662"/>
        <v>-6.9455105290774271E-3</v>
      </c>
      <c r="AQ1015" s="1">
        <f t="shared" si="690"/>
        <v>43622</v>
      </c>
      <c r="AR1015" s="12">
        <f t="shared" si="663"/>
        <v>1.744668593613732E-6</v>
      </c>
      <c r="AS1015" s="12">
        <f t="shared" si="664"/>
        <v>0</v>
      </c>
      <c r="AT1015" s="12">
        <f t="shared" si="665"/>
        <v>2.7790980700619681E-5</v>
      </c>
      <c r="AU1015" s="12">
        <f t="shared" si="666"/>
        <v>1.8187682090948254E-6</v>
      </c>
      <c r="AV1015" s="12">
        <f t="shared" si="667"/>
        <v>2.7612354725581326E-5</v>
      </c>
      <c r="AW1015" s="12">
        <f t="shared" si="668"/>
        <v>1.5985473393628245E-4</v>
      </c>
      <c r="AX1015" s="12">
        <f t="shared" si="669"/>
        <v>1.2177511369614197E-4</v>
      </c>
      <c r="AY1015" s="12">
        <f t="shared" si="670"/>
        <v>2.7989549031006143E-4</v>
      </c>
      <c r="AZ1015" s="12">
        <f t="shared" si="671"/>
        <v>4.8240116509525401E-5</v>
      </c>
      <c r="BE1015" s="1">
        <f t="shared" si="691"/>
        <v>43622</v>
      </c>
      <c r="BF1015" s="4">
        <f>lambda!$C$1*BF1014</f>
        <v>2.517859499703423E-6</v>
      </c>
      <c r="BG1015" s="12">
        <f t="shared" si="692"/>
        <v>4.3928303922645456E-12</v>
      </c>
      <c r="BH1015" s="12">
        <f t="shared" si="693"/>
        <v>0</v>
      </c>
      <c r="BI1015" s="12">
        <f t="shared" si="694"/>
        <v>6.9973784763129748E-11</v>
      </c>
      <c r="BJ1015" s="12">
        <f t="shared" si="695"/>
        <v>4.5794028130279877E-12</v>
      </c>
      <c r="BK1015" s="12">
        <f t="shared" si="696"/>
        <v>6.9524029654985638E-11</v>
      </c>
      <c r="BL1015" s="12">
        <f t="shared" si="697"/>
        <v>4.0249176041403192E-10</v>
      </c>
      <c r="BM1015" s="12">
        <f t="shared" si="698"/>
        <v>3.0661262684729547E-10</v>
      </c>
      <c r="BN1015" s="12">
        <f t="shared" si="699"/>
        <v>7.0473751920133551E-10</v>
      </c>
      <c r="BO1015" s="12">
        <f t="shared" si="700"/>
        <v>1.2146183562030847E-10</v>
      </c>
    </row>
    <row r="1016" spans="1:67" x14ac:dyDescent="0.25">
      <c r="A1016" s="1">
        <v>43621</v>
      </c>
      <c r="B1016" s="33">
        <v>7.34</v>
      </c>
      <c r="C1016" s="33">
        <v>7.36</v>
      </c>
      <c r="D1016" s="33">
        <v>7.37</v>
      </c>
      <c r="E1016" s="33">
        <v>7.38</v>
      </c>
      <c r="F1016" s="33">
        <v>7.4</v>
      </c>
      <c r="G1016" s="33">
        <v>7.48</v>
      </c>
      <c r="H1016" s="33">
        <v>7.63</v>
      </c>
      <c r="I1016" s="33">
        <v>7.75</v>
      </c>
      <c r="J1016" s="33">
        <v>7.9</v>
      </c>
      <c r="K1016" s="33">
        <v>8.07</v>
      </c>
      <c r="L1016" s="33">
        <v>8.18</v>
      </c>
      <c r="M1016" s="33">
        <v>8.31</v>
      </c>
      <c r="O1016" s="1">
        <f t="shared" si="672"/>
        <v>43621</v>
      </c>
      <c r="P1016" s="6">
        <f t="shared" si="673"/>
        <v>7.1841318470090343</v>
      </c>
      <c r="Q1016" s="6">
        <f t="shared" si="674"/>
        <v>7.1936106128279498</v>
      </c>
      <c r="R1016" s="6">
        <f t="shared" si="675"/>
        <v>7.2125705738908863</v>
      </c>
      <c r="S1016" s="6">
        <f t="shared" si="676"/>
        <v>7.4200037250884865</v>
      </c>
      <c r="T1016" s="6">
        <f t="shared" si="677"/>
        <v>7.6401788153372729</v>
      </c>
      <c r="U1016" s="6">
        <f t="shared" si="678"/>
        <v>8.163928571155477</v>
      </c>
      <c r="V1016" s="6">
        <f t="shared" si="679"/>
        <v>8.3746453127601423</v>
      </c>
      <c r="W1016" s="6">
        <f t="shared" si="680"/>
        <v>8.9502943662769745</v>
      </c>
      <c r="X1016" s="6">
        <f t="shared" si="681"/>
        <v>9.9497237465862067</v>
      </c>
      <c r="AC1016" s="1">
        <f t="shared" si="682"/>
        <v>43621</v>
      </c>
      <c r="AD1016" s="9">
        <f t="shared" si="683"/>
        <v>1.320859036238827E-3</v>
      </c>
      <c r="AE1016" s="9">
        <f t="shared" si="684"/>
        <v>-3.9461184085999327E-3</v>
      </c>
      <c r="AF1016" s="9">
        <f t="shared" si="685"/>
        <v>-1.313185260969226E-3</v>
      </c>
      <c r="AG1016" s="9">
        <f t="shared" si="686"/>
        <v>-1.2060370291693363E-2</v>
      </c>
      <c r="AH1016" s="9">
        <f t="shared" si="687"/>
        <v>-6.52301734075144E-3</v>
      </c>
      <c r="AI1016" s="9">
        <f t="shared" si="688"/>
        <v>-1.3145295768010027E-2</v>
      </c>
      <c r="AJ1016" s="9">
        <f t="shared" si="689"/>
        <v>-8.9937869187958677E-3</v>
      </c>
      <c r="AK1016" s="9">
        <f t="shared" si="661"/>
        <v>3.9728952912160337E-3</v>
      </c>
      <c r="AL1016" s="9">
        <f t="shared" si="662"/>
        <v>-5.5418213772293577E-3</v>
      </c>
      <c r="AQ1016" s="1">
        <f t="shared" si="690"/>
        <v>43621</v>
      </c>
      <c r="AR1016" s="12">
        <f t="shared" si="663"/>
        <v>1.7446685936137629E-6</v>
      </c>
      <c r="AS1016" s="12">
        <f t="shared" si="664"/>
        <v>1.5571850494691265E-5</v>
      </c>
      <c r="AT1016" s="12">
        <f t="shared" si="665"/>
        <v>1.724455529626814E-6</v>
      </c>
      <c r="AU1016" s="12">
        <f t="shared" si="666"/>
        <v>1.4545253157275987E-4</v>
      </c>
      <c r="AV1016" s="12">
        <f t="shared" si="667"/>
        <v>4.2549755227743985E-5</v>
      </c>
      <c r="AW1016" s="12">
        <f t="shared" si="668"/>
        <v>1.7279880082846232E-4</v>
      </c>
      <c r="AX1016" s="12">
        <f t="shared" si="669"/>
        <v>8.0888203140703669E-5</v>
      </c>
      <c r="AY1016" s="12">
        <f t="shared" si="670"/>
        <v>1.5783896994966532E-5</v>
      </c>
      <c r="AZ1016" s="12">
        <f t="shared" si="671"/>
        <v>3.0711784177116293E-5</v>
      </c>
      <c r="BE1016" s="1">
        <f t="shared" si="691"/>
        <v>43621</v>
      </c>
      <c r="BF1016" s="4">
        <f>lambda!$C$1*BF1015</f>
        <v>2.4978764878010151E-6</v>
      </c>
      <c r="BG1016" s="12">
        <f t="shared" si="692"/>
        <v>4.3579666589926827E-12</v>
      </c>
      <c r="BH1016" s="12">
        <f t="shared" si="693"/>
        <v>3.8896559222241918E-11</v>
      </c>
      <c r="BI1016" s="12">
        <f t="shared" si="694"/>
        <v>4.3074769217132657E-12</v>
      </c>
      <c r="BJ1016" s="12">
        <f t="shared" si="695"/>
        <v>3.6332245870673169E-10</v>
      </c>
      <c r="BK1016" s="12">
        <f t="shared" si="696"/>
        <v>1.0628403314507003E-10</v>
      </c>
      <c r="BL1016" s="12">
        <f t="shared" si="697"/>
        <v>4.3163006170962661E-10</v>
      </c>
      <c r="BM1016" s="12">
        <f t="shared" si="698"/>
        <v>2.0204874076563593E-10</v>
      </c>
      <c r="BN1016" s="12">
        <f t="shared" si="699"/>
        <v>3.9426225189599999E-11</v>
      </c>
      <c r="BO1016" s="12">
        <f t="shared" si="700"/>
        <v>7.6714243594438031E-11</v>
      </c>
    </row>
    <row r="1017" spans="1:67" x14ac:dyDescent="0.25">
      <c r="A1017" s="1">
        <v>43620</v>
      </c>
      <c r="B1017" s="33">
        <v>7.35</v>
      </c>
      <c r="C1017" s="33">
        <v>7.36</v>
      </c>
      <c r="D1017" s="33">
        <v>7.38</v>
      </c>
      <c r="E1017" s="33">
        <v>7.39</v>
      </c>
      <c r="F1017" s="33">
        <v>7.45</v>
      </c>
      <c r="G1017" s="33">
        <v>7.53</v>
      </c>
      <c r="H1017" s="33">
        <v>7.7</v>
      </c>
      <c r="I1017" s="33">
        <v>7.82</v>
      </c>
      <c r="J1017" s="33">
        <v>7.94</v>
      </c>
      <c r="K1017" s="33">
        <v>8.11</v>
      </c>
      <c r="L1017" s="33">
        <v>8.23</v>
      </c>
      <c r="M1017" s="33">
        <v>8.3699999999999992</v>
      </c>
      <c r="O1017" s="1">
        <f t="shared" si="672"/>
        <v>43620</v>
      </c>
      <c r="P1017" s="6">
        <f t="shared" si="673"/>
        <v>7.1746488857476365</v>
      </c>
      <c r="Q1017" s="6">
        <f t="shared" si="674"/>
        <v>7.2220535347513604</v>
      </c>
      <c r="R1017" s="6">
        <f t="shared" si="675"/>
        <v>7.2220482368638983</v>
      </c>
      <c r="S1017" s="6">
        <f t="shared" si="676"/>
        <v>7.5100335226743642</v>
      </c>
      <c r="T1017" s="6">
        <f t="shared" si="677"/>
        <v>7.6901787321079995</v>
      </c>
      <c r="U1017" s="6">
        <f t="shared" si="678"/>
        <v>8.2719542862851654</v>
      </c>
      <c r="V1017" s="6">
        <f t="shared" si="679"/>
        <v>8.4503048109300103</v>
      </c>
      <c r="W1017" s="6">
        <f t="shared" si="680"/>
        <v>8.9148063257470387</v>
      </c>
      <c r="X1017" s="6">
        <f t="shared" si="681"/>
        <v>10.005016407857399</v>
      </c>
      <c r="AC1017" s="1">
        <f t="shared" si="682"/>
        <v>43620</v>
      </c>
      <c r="AD1017" s="9">
        <f t="shared" si="683"/>
        <v>3.9721502065406707E-3</v>
      </c>
      <c r="AE1017" s="9">
        <f t="shared" si="684"/>
        <v>5.2636680226499696E-3</v>
      </c>
      <c r="AF1017" s="9">
        <f t="shared" si="685"/>
        <v>-5.2404904767633254E-3</v>
      </c>
      <c r="AG1017" s="9">
        <f t="shared" si="686"/>
        <v>-5.3176257685288147E-3</v>
      </c>
      <c r="AH1017" s="9">
        <f t="shared" si="687"/>
        <v>-9.0742952982756087E-3</v>
      </c>
      <c r="AI1017" s="9">
        <f t="shared" si="688"/>
        <v>-3.9081147692615233E-3</v>
      </c>
      <c r="AJ1017" s="9">
        <f t="shared" si="689"/>
        <v>-8.2976357181106884E-3</v>
      </c>
      <c r="AK1017" s="9">
        <f t="shared" si="661"/>
        <v>-1.8286328849512506E-2</v>
      </c>
      <c r="AL1017" s="9">
        <f t="shared" si="662"/>
        <v>-1.7884485688322099E-2</v>
      </c>
      <c r="AQ1017" s="1">
        <f t="shared" si="690"/>
        <v>43620</v>
      </c>
      <c r="AR1017" s="12">
        <f t="shared" si="663"/>
        <v>1.5777977263321094E-5</v>
      </c>
      <c r="AS1017" s="12">
        <f t="shared" si="664"/>
        <v>2.770620105266784E-5</v>
      </c>
      <c r="AT1017" s="12">
        <f t="shared" si="665"/>
        <v>2.7462740437047107E-5</v>
      </c>
      <c r="AU1017" s="12">
        <f t="shared" si="666"/>
        <v>2.8277143814121667E-5</v>
      </c>
      <c r="AV1017" s="12">
        <f t="shared" si="667"/>
        <v>8.2342835160306816E-5</v>
      </c>
      <c r="AW1017" s="12">
        <f t="shared" si="668"/>
        <v>1.527336104972005E-5</v>
      </c>
      <c r="AX1017" s="12">
        <f t="shared" si="669"/>
        <v>6.8850758510466276E-5</v>
      </c>
      <c r="AY1017" s="12">
        <f t="shared" si="670"/>
        <v>3.3438982279251342E-4</v>
      </c>
      <c r="AZ1017" s="12">
        <f t="shared" si="671"/>
        <v>3.1985482833579802E-4</v>
      </c>
      <c r="BE1017" s="1">
        <f t="shared" si="691"/>
        <v>43620</v>
      </c>
      <c r="BF1017" s="4">
        <f>lambda!$C$1*BF1016</f>
        <v>2.4780520712311658E-6</v>
      </c>
      <c r="BG1017" s="12">
        <f t="shared" si="692"/>
        <v>3.9098649237211077E-11</v>
      </c>
      <c r="BH1017" s="12">
        <f t="shared" si="693"/>
        <v>6.8657408904510641E-11</v>
      </c>
      <c r="BI1017" s="12">
        <f t="shared" si="694"/>
        <v>6.8054100821708479E-11</v>
      </c>
      <c r="BJ1017" s="12">
        <f t="shared" si="695"/>
        <v>7.0072234797085747E-11</v>
      </c>
      <c r="BK1017" s="12">
        <f t="shared" si="696"/>
        <v>2.0404983322004476E-10</v>
      </c>
      <c r="BL1017" s="12">
        <f t="shared" si="697"/>
        <v>3.784818398392018E-11</v>
      </c>
      <c r="BM1017" s="12">
        <f t="shared" si="698"/>
        <v>1.7061576473269778E-10</v>
      </c>
      <c r="BN1017" s="12">
        <f t="shared" si="699"/>
        <v>8.2863539296961033E-10</v>
      </c>
      <c r="BO1017" s="12">
        <f t="shared" si="700"/>
        <v>7.9261691985081325E-10</v>
      </c>
    </row>
    <row r="1018" spans="1:67" x14ac:dyDescent="0.25">
      <c r="A1018" s="1">
        <v>43619</v>
      </c>
      <c r="B1018" s="33">
        <v>7.3</v>
      </c>
      <c r="C1018" s="33">
        <v>7.32</v>
      </c>
      <c r="D1018" s="33">
        <v>7.34</v>
      </c>
      <c r="E1018" s="33">
        <v>7.37</v>
      </c>
      <c r="F1018" s="33">
        <v>7.46</v>
      </c>
      <c r="G1018" s="33">
        <v>7.56</v>
      </c>
      <c r="H1018" s="33">
        <v>7.73</v>
      </c>
      <c r="I1018" s="33">
        <v>7.86</v>
      </c>
      <c r="J1018" s="33">
        <v>8.01</v>
      </c>
      <c r="K1018" s="33">
        <v>8.1999999999999993</v>
      </c>
      <c r="L1018" s="33">
        <v>8.32</v>
      </c>
      <c r="M1018" s="33">
        <v>8.4600000000000009</v>
      </c>
      <c r="O1018" s="1">
        <f t="shared" si="672"/>
        <v>43619</v>
      </c>
      <c r="P1018" s="6">
        <f t="shared" si="673"/>
        <v>7.1462066285499226</v>
      </c>
      <c r="Q1018" s="6">
        <f t="shared" si="674"/>
        <v>7.1841389150274715</v>
      </c>
      <c r="R1018" s="6">
        <f t="shared" si="675"/>
        <v>7.2599946539479099</v>
      </c>
      <c r="S1018" s="6">
        <f t="shared" si="676"/>
        <v>7.55007544006705</v>
      </c>
      <c r="T1018" s="6">
        <f t="shared" si="677"/>
        <v>7.7602792602437409</v>
      </c>
      <c r="U1018" s="6">
        <f t="shared" si="678"/>
        <v>8.3043452856469422</v>
      </c>
      <c r="V1018" s="6">
        <f t="shared" si="679"/>
        <v>8.5207140731856654</v>
      </c>
      <c r="W1018" s="6">
        <f t="shared" si="680"/>
        <v>9.0793250431099839</v>
      </c>
      <c r="X1018" s="6">
        <f t="shared" si="681"/>
        <v>10.185560638668166</v>
      </c>
      <c r="AC1018" s="1">
        <f t="shared" si="682"/>
        <v>43619</v>
      </c>
      <c r="AD1018" s="9">
        <f t="shared" si="683"/>
        <v>0</v>
      </c>
      <c r="AE1018" s="9">
        <f t="shared" si="684"/>
        <v>0</v>
      </c>
      <c r="AF1018" s="9">
        <f t="shared" si="685"/>
        <v>1.0504162851866294E-2</v>
      </c>
      <c r="AG1018" s="9">
        <f t="shared" si="686"/>
        <v>1.0658066825593704E-2</v>
      </c>
      <c r="AH1018" s="9">
        <f t="shared" si="687"/>
        <v>2.5729553975740857E-3</v>
      </c>
      <c r="AI1018" s="9">
        <f t="shared" si="688"/>
        <v>-1.3159031054850389E-3</v>
      </c>
      <c r="AJ1018" s="9">
        <f t="shared" si="689"/>
        <v>2.5423353623507464E-3</v>
      </c>
      <c r="AK1018" s="9">
        <f t="shared" si="661"/>
        <v>2.5894030854106552E-3</v>
      </c>
      <c r="AL1018" s="9">
        <f t="shared" si="662"/>
        <v>2.7320557429985756E-3</v>
      </c>
      <c r="AQ1018" s="1">
        <f t="shared" si="690"/>
        <v>43619</v>
      </c>
      <c r="AR1018" s="12">
        <f t="shared" si="663"/>
        <v>0</v>
      </c>
      <c r="AS1018" s="12">
        <f t="shared" si="664"/>
        <v>0</v>
      </c>
      <c r="AT1018" s="12">
        <f t="shared" si="665"/>
        <v>1.1033743721852783E-4</v>
      </c>
      <c r="AU1018" s="12">
        <f t="shared" si="666"/>
        <v>1.1359438845882104E-4</v>
      </c>
      <c r="AV1018" s="12">
        <f t="shared" si="667"/>
        <v>6.6200994779056214E-6</v>
      </c>
      <c r="AW1018" s="12">
        <f t="shared" si="668"/>
        <v>1.7316009830251693E-6</v>
      </c>
      <c r="AX1018" s="12">
        <f t="shared" si="669"/>
        <v>6.4634690946591008E-6</v>
      </c>
      <c r="AY1018" s="12">
        <f t="shared" si="670"/>
        <v>6.7050083387342206E-6</v>
      </c>
      <c r="AZ1018" s="12">
        <f t="shared" si="671"/>
        <v>7.4641285828514993E-6</v>
      </c>
      <c r="BE1018" s="1">
        <f t="shared" si="691"/>
        <v>43619</v>
      </c>
      <c r="BF1018" s="4">
        <f>lambda!$C$1*BF1017</f>
        <v>2.4583849913007597E-6</v>
      </c>
      <c r="BG1018" s="12">
        <f t="shared" si="692"/>
        <v>0</v>
      </c>
      <c r="BH1018" s="12">
        <f t="shared" si="693"/>
        <v>0</v>
      </c>
      <c r="BI1018" s="12">
        <f t="shared" si="694"/>
        <v>2.7125189963661868E-10</v>
      </c>
      <c r="BJ1018" s="12">
        <f t="shared" si="695"/>
        <v>2.7925873968315389E-10</v>
      </c>
      <c r="BK1018" s="12">
        <f t="shared" si="696"/>
        <v>1.6274753197401176E-11</v>
      </c>
      <c r="BL1018" s="12">
        <f t="shared" si="697"/>
        <v>4.2569418675907176E-12</v>
      </c>
      <c r="BM1018" s="12">
        <f t="shared" si="698"/>
        <v>1.5889695414046242E-11</v>
      </c>
      <c r="BN1018" s="12">
        <f t="shared" si="699"/>
        <v>1.6483491866490649E-11</v>
      </c>
      <c r="BO1018" s="12">
        <f t="shared" si="700"/>
        <v>1.8349701681221135E-11</v>
      </c>
    </row>
    <row r="1019" spans="1:67" x14ac:dyDescent="0.25">
      <c r="A1019" s="1">
        <v>43616</v>
      </c>
      <c r="B1019" s="33">
        <v>7.3</v>
      </c>
      <c r="C1019" s="33">
        <v>7.32</v>
      </c>
      <c r="D1019" s="33">
        <v>7.34</v>
      </c>
      <c r="E1019" s="33">
        <v>7.35</v>
      </c>
      <c r="F1019" s="33">
        <v>7.41</v>
      </c>
      <c r="G1019" s="33">
        <v>7.52</v>
      </c>
      <c r="H1019" s="33">
        <v>7.71</v>
      </c>
      <c r="I1019" s="33">
        <v>7.84</v>
      </c>
      <c r="J1019" s="33">
        <v>7.99</v>
      </c>
      <c r="K1019" s="33">
        <v>8.18</v>
      </c>
      <c r="L1019" s="33">
        <v>8.3000000000000007</v>
      </c>
      <c r="M1019" s="33">
        <v>8.44</v>
      </c>
      <c r="O1019" s="1">
        <f t="shared" si="672"/>
        <v>43616</v>
      </c>
      <c r="P1019" s="6">
        <f t="shared" si="673"/>
        <v>7.1462066285499226</v>
      </c>
      <c r="Q1019" s="6">
        <f t="shared" si="674"/>
        <v>7.1841389150274715</v>
      </c>
      <c r="R1019" s="6">
        <f t="shared" si="675"/>
        <v>7.1841336136844625</v>
      </c>
      <c r="S1019" s="6">
        <f t="shared" si="676"/>
        <v>7.4700335351653546</v>
      </c>
      <c r="T1019" s="6">
        <f t="shared" si="677"/>
        <v>7.7403380727284921</v>
      </c>
      <c r="U1019" s="6">
        <f t="shared" si="678"/>
        <v>8.3152801924583528</v>
      </c>
      <c r="V1019" s="6">
        <f t="shared" si="679"/>
        <v>8.4990790738499573</v>
      </c>
      <c r="W1019" s="6">
        <f t="shared" si="680"/>
        <v>9.055845423049476</v>
      </c>
      <c r="X1019" s="6">
        <f t="shared" si="681"/>
        <v>10.157771097802382</v>
      </c>
      <c r="AC1019" s="1">
        <f t="shared" si="682"/>
        <v>43616</v>
      </c>
      <c r="AD1019" s="9">
        <f t="shared" si="683"/>
        <v>3.9885799087405012E-3</v>
      </c>
      <c r="AE1019" s="9">
        <f t="shared" si="684"/>
        <v>5.2930033761596695E-3</v>
      </c>
      <c r="AF1019" s="9">
        <f t="shared" si="685"/>
        <v>-5.2695444832071064E-3</v>
      </c>
      <c r="AG1019" s="9">
        <f t="shared" si="686"/>
        <v>-1.0663006678385706E-2</v>
      </c>
      <c r="AH1019" s="9">
        <f t="shared" si="687"/>
        <v>-3.8682959891222896E-3</v>
      </c>
      <c r="AI1019" s="9">
        <f t="shared" si="688"/>
        <v>5.8842830468638476E-3</v>
      </c>
      <c r="AJ1019" s="9">
        <f t="shared" si="689"/>
        <v>0</v>
      </c>
      <c r="AK1019" s="9">
        <f t="shared" si="661"/>
        <v>-4.3269663010873137E-3</v>
      </c>
      <c r="AL1019" s="9">
        <f t="shared" si="662"/>
        <v>6.8816847215447579E-3</v>
      </c>
      <c r="AQ1019" s="1">
        <f t="shared" si="690"/>
        <v>43616</v>
      </c>
      <c r="AR1019" s="12">
        <f t="shared" si="663"/>
        <v>1.5908769688408384E-5</v>
      </c>
      <c r="AS1019" s="12">
        <f t="shared" si="664"/>
        <v>2.801588474003766E-5</v>
      </c>
      <c r="AT1019" s="12">
        <f t="shared" si="665"/>
        <v>2.7768099060498451E-5</v>
      </c>
      <c r="AU1019" s="12">
        <f t="shared" si="666"/>
        <v>1.1369971142329817E-4</v>
      </c>
      <c r="AV1019" s="12">
        <f t="shared" si="667"/>
        <v>1.4963713859459592E-5</v>
      </c>
      <c r="AW1019" s="12">
        <f t="shared" si="668"/>
        <v>3.4624786975609285E-5</v>
      </c>
      <c r="AX1019" s="12">
        <f t="shared" si="669"/>
        <v>0</v>
      </c>
      <c r="AY1019" s="12">
        <f t="shared" si="670"/>
        <v>1.8722637370745231E-5</v>
      </c>
      <c r="AZ1019" s="12">
        <f t="shared" si="671"/>
        <v>4.7357584606742553E-5</v>
      </c>
      <c r="BE1019" s="1">
        <f t="shared" si="691"/>
        <v>43616</v>
      </c>
      <c r="BF1019" s="4">
        <f>lambda!$C$1*BF1018</f>
        <v>2.4388739993063094E-6</v>
      </c>
      <c r="BG1019" s="12">
        <f t="shared" si="692"/>
        <v>3.8799484754011547E-11</v>
      </c>
      <c r="BH1019" s="12">
        <f t="shared" si="693"/>
        <v>6.832721286004025E-11</v>
      </c>
      <c r="BI1019" s="12">
        <f t="shared" si="694"/>
        <v>6.7722894808811636E-11</v>
      </c>
      <c r="BJ1019" s="12">
        <f t="shared" si="695"/>
        <v>2.7729926991891249E-10</v>
      </c>
      <c r="BK1019" s="12">
        <f t="shared" si="696"/>
        <v>3.6494612664895468E-11</v>
      </c>
      <c r="BL1019" s="12">
        <f t="shared" si="697"/>
        <v>8.4445492686333234E-11</v>
      </c>
      <c r="BM1019" s="12">
        <f t="shared" si="698"/>
        <v>0</v>
      </c>
      <c r="BN1019" s="12">
        <f t="shared" si="699"/>
        <v>4.5662153481951184E-11</v>
      </c>
      <c r="BO1019" s="12">
        <f t="shared" si="700"/>
        <v>1.1549918176733313E-10</v>
      </c>
    </row>
    <row r="1020" spans="1:67" x14ac:dyDescent="0.25">
      <c r="A1020" s="1">
        <v>43615</v>
      </c>
      <c r="B1020" s="33">
        <v>7.25</v>
      </c>
      <c r="C1020" s="33">
        <v>7.28</v>
      </c>
      <c r="D1020" s="33">
        <v>7.3</v>
      </c>
      <c r="E1020" s="33">
        <v>7.33</v>
      </c>
      <c r="F1020" s="33">
        <v>7.44</v>
      </c>
      <c r="G1020" s="33">
        <v>7.55</v>
      </c>
      <c r="H1020" s="33">
        <v>7.71</v>
      </c>
      <c r="I1020" s="33">
        <v>7.84</v>
      </c>
      <c r="J1020" s="33">
        <v>8</v>
      </c>
      <c r="K1020" s="33">
        <v>8.17</v>
      </c>
      <c r="L1020" s="33">
        <v>8.2899999999999991</v>
      </c>
      <c r="M1020" s="33">
        <v>8.41</v>
      </c>
      <c r="O1020" s="1">
        <f t="shared" si="672"/>
        <v>43615</v>
      </c>
      <c r="P1020" s="6">
        <f t="shared" si="673"/>
        <v>7.1177601805453961</v>
      </c>
      <c r="Q1020" s="6">
        <f t="shared" si="674"/>
        <v>7.1462137011802263</v>
      </c>
      <c r="R1020" s="6">
        <f t="shared" si="675"/>
        <v>7.222090645636392</v>
      </c>
      <c r="S1020" s="6">
        <f t="shared" si="676"/>
        <v>7.5501127364204113</v>
      </c>
      <c r="T1020" s="6">
        <f t="shared" si="677"/>
        <v>7.7703379782977144</v>
      </c>
      <c r="U1020" s="6">
        <f t="shared" si="678"/>
        <v>8.2664944056474514</v>
      </c>
      <c r="V1020" s="6">
        <f t="shared" si="679"/>
        <v>8.4990790738499573</v>
      </c>
      <c r="W1020" s="6">
        <f t="shared" si="680"/>
        <v>9.0951146580825775</v>
      </c>
      <c r="X1020" s="6">
        <f t="shared" si="681"/>
        <v>10.088108492597479</v>
      </c>
      <c r="AC1020" s="1">
        <f t="shared" si="682"/>
        <v>43615</v>
      </c>
      <c r="AD1020" s="9">
        <f t="shared" si="683"/>
        <v>-6.6393881031263421E-3</v>
      </c>
      <c r="AE1020" s="9">
        <f t="shared" si="684"/>
        <v>-6.6116581453042784E-3</v>
      </c>
      <c r="AF1020" s="9">
        <f t="shared" si="685"/>
        <v>-1.307697380448271E-3</v>
      </c>
      <c r="AG1020" s="9">
        <f t="shared" si="686"/>
        <v>4.9398527919658686E-6</v>
      </c>
      <c r="AH1020" s="9">
        <f t="shared" si="687"/>
        <v>-6.4223190213989383E-3</v>
      </c>
      <c r="AI1020" s="9">
        <f t="shared" si="688"/>
        <v>-1.3648747439529152E-2</v>
      </c>
      <c r="AJ1020" s="9">
        <f t="shared" si="689"/>
        <v>-1.2036916521279167E-2</v>
      </c>
      <c r="AK1020" s="9">
        <f t="shared" si="661"/>
        <v>-9.0045519903206098E-3</v>
      </c>
      <c r="AL1020" s="9">
        <f t="shared" si="662"/>
        <v>-9.5863654953055998E-3</v>
      </c>
      <c r="AQ1020" s="1">
        <f t="shared" si="690"/>
        <v>43615</v>
      </c>
      <c r="AR1020" s="12">
        <f t="shared" si="663"/>
        <v>4.4081474383935603E-5</v>
      </c>
      <c r="AS1020" s="12">
        <f t="shared" si="664"/>
        <v>4.3714023430368413E-5</v>
      </c>
      <c r="AT1020" s="12">
        <f t="shared" si="665"/>
        <v>1.71007243883127E-6</v>
      </c>
      <c r="AU1020" s="12">
        <f t="shared" si="666"/>
        <v>2.4402145606292985E-11</v>
      </c>
      <c r="AV1020" s="12">
        <f t="shared" si="667"/>
        <v>4.1246181612622616E-5</v>
      </c>
      <c r="AW1020" s="12">
        <f t="shared" si="668"/>
        <v>1.8628830666805358E-4</v>
      </c>
      <c r="AX1020" s="12">
        <f t="shared" si="669"/>
        <v>1.4488735934024336E-4</v>
      </c>
      <c r="AY1020" s="12">
        <f t="shared" si="670"/>
        <v>8.108195654638685E-5</v>
      </c>
      <c r="AZ1020" s="12">
        <f t="shared" si="671"/>
        <v>9.1898403409585772E-5</v>
      </c>
      <c r="BE1020" s="1">
        <f t="shared" si="691"/>
        <v>43615</v>
      </c>
      <c r="BF1020" s="4">
        <f>lambda!$C$1*BF1019</f>
        <v>2.4195178564546723E-6</v>
      </c>
      <c r="BG1020" s="12">
        <f t="shared" si="692"/>
        <v>1.0665591441078142E-10</v>
      </c>
      <c r="BH1020" s="12">
        <f t="shared" si="693"/>
        <v>1.057668602672543E-10</v>
      </c>
      <c r="BI1020" s="12">
        <f t="shared" si="694"/>
        <v>4.1375508015832483E-12</v>
      </c>
      <c r="BJ1020" s="12">
        <f t="shared" si="695"/>
        <v>5.9041427030232809E-17</v>
      </c>
      <c r="BK1020" s="12">
        <f t="shared" si="696"/>
        <v>9.9795872922312796E-11</v>
      </c>
      <c r="BL1020" s="12">
        <f t="shared" si="697"/>
        <v>4.5072788443205964E-10</v>
      </c>
      <c r="BM1020" s="12">
        <f t="shared" si="698"/>
        <v>3.5055755309828349E-10</v>
      </c>
      <c r="BN1020" s="12">
        <f t="shared" si="699"/>
        <v>1.961792417002648E-10</v>
      </c>
      <c r="BO1020" s="12">
        <f t="shared" si="700"/>
        <v>2.2234982802916772E-10</v>
      </c>
    </row>
    <row r="1021" spans="1:67" x14ac:dyDescent="0.25">
      <c r="A1021" s="1">
        <v>43614</v>
      </c>
      <c r="B1021" s="33">
        <v>7.3</v>
      </c>
      <c r="C1021" s="33">
        <v>7.33</v>
      </c>
      <c r="D1021" s="33">
        <v>7.35</v>
      </c>
      <c r="E1021" s="33">
        <v>7.37</v>
      </c>
      <c r="F1021" s="33">
        <v>7.46</v>
      </c>
      <c r="G1021" s="33">
        <v>7.58</v>
      </c>
      <c r="H1021" s="33">
        <v>7.77</v>
      </c>
      <c r="I1021" s="33">
        <v>7.91</v>
      </c>
      <c r="J1021" s="33">
        <v>8.07</v>
      </c>
      <c r="K1021" s="33">
        <v>8.24</v>
      </c>
      <c r="L1021" s="33">
        <v>8.35</v>
      </c>
      <c r="M1021" s="33">
        <v>8.4499999999999993</v>
      </c>
      <c r="O1021" s="1">
        <f t="shared" si="672"/>
        <v>43614</v>
      </c>
      <c r="P1021" s="6">
        <f t="shared" si="673"/>
        <v>7.1651749812648546</v>
      </c>
      <c r="Q1021" s="6">
        <f t="shared" si="674"/>
        <v>7.1936185628877602</v>
      </c>
      <c r="R1021" s="6">
        <f t="shared" si="675"/>
        <v>7.2315411324967549</v>
      </c>
      <c r="S1021" s="6">
        <f t="shared" si="676"/>
        <v>7.55007544006705</v>
      </c>
      <c r="T1021" s="6">
        <f t="shared" si="677"/>
        <v>7.8204021596910867</v>
      </c>
      <c r="U1021" s="6">
        <f t="shared" si="678"/>
        <v>8.380095190676295</v>
      </c>
      <c r="V1021" s="6">
        <f t="shared" si="679"/>
        <v>8.6019999615782776</v>
      </c>
      <c r="W1021" s="6">
        <f t="shared" si="680"/>
        <v>9.177381924954874</v>
      </c>
      <c r="X1021" s="6">
        <f t="shared" si="681"/>
        <v>10.185281813075452</v>
      </c>
      <c r="AC1021" s="1">
        <f t="shared" si="682"/>
        <v>43614</v>
      </c>
      <c r="AD1021" s="9">
        <f t="shared" si="683"/>
        <v>2.0056952212739811E-2</v>
      </c>
      <c r="AE1021" s="9">
        <f t="shared" si="684"/>
        <v>1.0593018341634067E-2</v>
      </c>
      <c r="AF1021" s="9">
        <f t="shared" si="685"/>
        <v>2.6090977863406578E-3</v>
      </c>
      <c r="AG1021" s="9">
        <f t="shared" si="686"/>
        <v>-3.9871310077111448E-3</v>
      </c>
      <c r="AH1021" s="9">
        <f t="shared" si="687"/>
        <v>-2.5727013498298566E-3</v>
      </c>
      <c r="AI1021" s="9">
        <f t="shared" si="688"/>
        <v>2.5819405979181313E-3</v>
      </c>
      <c r="AJ1021" s="9">
        <f t="shared" si="689"/>
        <v>6.958224623299562E-3</v>
      </c>
      <c r="AK1021" s="9">
        <f t="shared" si="661"/>
        <v>8.1584474940861549E-3</v>
      </c>
      <c r="AL1021" s="9">
        <f t="shared" si="662"/>
        <v>1.3740053836925727E-2</v>
      </c>
      <c r="AQ1021" s="1">
        <f t="shared" si="690"/>
        <v>43614</v>
      </c>
      <c r="AR1021" s="12">
        <f t="shared" si="663"/>
        <v>4.0228133206412841E-4</v>
      </c>
      <c r="AS1021" s="12">
        <f t="shared" si="664"/>
        <v>1.1221203758619577E-4</v>
      </c>
      <c r="AT1021" s="12">
        <f t="shared" si="665"/>
        <v>6.807391258687721E-6</v>
      </c>
      <c r="AU1021" s="12">
        <f t="shared" si="666"/>
        <v>1.5897213672651689E-5</v>
      </c>
      <c r="AV1021" s="12">
        <f t="shared" si="667"/>
        <v>6.6187922354163666E-6</v>
      </c>
      <c r="AW1021" s="12">
        <f t="shared" si="668"/>
        <v>6.6664172511778374E-6</v>
      </c>
      <c r="AX1021" s="12">
        <f t="shared" si="669"/>
        <v>4.8416889908292332E-5</v>
      </c>
      <c r="AY1021" s="12">
        <f t="shared" si="670"/>
        <v>6.6560265513760663E-5</v>
      </c>
      <c r="AZ1021" s="12">
        <f t="shared" si="671"/>
        <v>1.887890794416174E-4</v>
      </c>
      <c r="BE1021" s="1">
        <f t="shared" si="691"/>
        <v>43614</v>
      </c>
      <c r="BF1021" s="4">
        <f>lambda!$C$1*BF1020</f>
        <v>2.4003153337843971E-6</v>
      </c>
      <c r="BG1021" s="12">
        <f t="shared" si="692"/>
        <v>9.6560204984874019E-10</v>
      </c>
      <c r="BH1021" s="12">
        <f t="shared" si="693"/>
        <v>2.693442744533368E-10</v>
      </c>
      <c r="BI1021" s="12">
        <f t="shared" si="694"/>
        <v>1.6339885621298005E-11</v>
      </c>
      <c r="BJ1021" s="12">
        <f t="shared" si="695"/>
        <v>3.8158325742912819E-11</v>
      </c>
      <c r="BK1021" s="12">
        <f t="shared" si="696"/>
        <v>1.5887188493803013E-11</v>
      </c>
      <c r="BL1021" s="12">
        <f t="shared" si="697"/>
        <v>1.6001503549406992E-11</v>
      </c>
      <c r="BM1021" s="12">
        <f t="shared" si="698"/>
        <v>1.1621580326102512E-10</v>
      </c>
      <c r="BN1021" s="12">
        <f t="shared" si="699"/>
        <v>1.5976562593344053E-10</v>
      </c>
      <c r="BO1021" s="12">
        <f t="shared" si="700"/>
        <v>4.5315332223475492E-10</v>
      </c>
    </row>
    <row r="1022" spans="1:67" x14ac:dyDescent="0.25">
      <c r="A1022" s="1">
        <v>43613</v>
      </c>
      <c r="B1022" s="33">
        <v>7.11</v>
      </c>
      <c r="C1022" s="33">
        <v>7.16</v>
      </c>
      <c r="D1022" s="33">
        <v>7.21</v>
      </c>
      <c r="E1022" s="33">
        <v>7.26</v>
      </c>
      <c r="F1022" s="33">
        <v>7.42</v>
      </c>
      <c r="G1022" s="33">
        <v>7.56</v>
      </c>
      <c r="H1022" s="33">
        <v>7.75</v>
      </c>
      <c r="I1022" s="33">
        <v>7.88</v>
      </c>
      <c r="J1022" s="33">
        <v>8.0299999999999994</v>
      </c>
      <c r="K1022" s="33">
        <v>8.18</v>
      </c>
      <c r="L1022" s="33">
        <v>8.27</v>
      </c>
      <c r="M1022" s="33">
        <v>8.35</v>
      </c>
      <c r="O1022" s="1">
        <f t="shared" si="672"/>
        <v>43613</v>
      </c>
      <c r="P1022" s="6">
        <f t="shared" si="673"/>
        <v>7.0228950298449888</v>
      </c>
      <c r="Q1022" s="6">
        <f t="shared" si="674"/>
        <v>7.1178186134400079</v>
      </c>
      <c r="R1022" s="6">
        <f t="shared" si="675"/>
        <v>7.2126979271082803</v>
      </c>
      <c r="S1022" s="6">
        <f t="shared" si="676"/>
        <v>7.5802386723848647</v>
      </c>
      <c r="T1022" s="6">
        <f t="shared" si="677"/>
        <v>7.8405476219008952</v>
      </c>
      <c r="U1022" s="6">
        <f t="shared" si="678"/>
        <v>8.3584861912700426</v>
      </c>
      <c r="V1022" s="6">
        <f t="shared" si="679"/>
        <v>8.5423530725216139</v>
      </c>
      <c r="W1022" s="6">
        <f t="shared" si="680"/>
        <v>9.1028133319705606</v>
      </c>
      <c r="X1022" s="6">
        <f t="shared" si="681"/>
        <v>10.046292539302936</v>
      </c>
      <c r="AC1022" s="1">
        <f t="shared" si="682"/>
        <v>43613</v>
      </c>
      <c r="AD1022" s="9">
        <f t="shared" si="683"/>
        <v>1.1359628800389551E-6</v>
      </c>
      <c r="AE1022" s="9">
        <f t="shared" si="684"/>
        <v>-1.3315825142761392E-3</v>
      </c>
      <c r="AF1022" s="9">
        <f t="shared" si="685"/>
        <v>3.9570639952455312E-3</v>
      </c>
      <c r="AG1022" s="9">
        <f t="shared" si="686"/>
        <v>0</v>
      </c>
      <c r="AH1022" s="9">
        <f t="shared" si="687"/>
        <v>0</v>
      </c>
      <c r="AI1022" s="9">
        <f t="shared" si="688"/>
        <v>-3.2352437871335966E-3</v>
      </c>
      <c r="AJ1022" s="9">
        <f t="shared" si="689"/>
        <v>-1.265945299218282E-3</v>
      </c>
      <c r="AK1022" s="9">
        <f t="shared" si="661"/>
        <v>3.0284041796305875E-3</v>
      </c>
      <c r="AL1022" s="9">
        <f t="shared" si="662"/>
        <v>4.1528842940201267E-3</v>
      </c>
      <c r="AQ1022" s="1">
        <f t="shared" si="690"/>
        <v>43613</v>
      </c>
      <c r="AR1022" s="12">
        <f t="shared" si="663"/>
        <v>1.2904116648263975E-12</v>
      </c>
      <c r="AS1022" s="12">
        <f t="shared" si="664"/>
        <v>1.7731119923259646E-6</v>
      </c>
      <c r="AT1022" s="12">
        <f t="shared" si="665"/>
        <v>1.5658355462468526E-5</v>
      </c>
      <c r="AU1022" s="12">
        <f t="shared" si="666"/>
        <v>0</v>
      </c>
      <c r="AV1022" s="12">
        <f t="shared" si="667"/>
        <v>0</v>
      </c>
      <c r="AW1022" s="12">
        <f t="shared" si="668"/>
        <v>1.0466802362186536E-5</v>
      </c>
      <c r="AX1022" s="12">
        <f t="shared" si="669"/>
        <v>1.6026175006128655E-6</v>
      </c>
      <c r="AY1022" s="12">
        <f t="shared" si="670"/>
        <v>9.1712318752040122E-6</v>
      </c>
      <c r="AZ1022" s="12">
        <f t="shared" si="671"/>
        <v>1.7246447959519048E-5</v>
      </c>
      <c r="BE1022" s="1">
        <f t="shared" si="691"/>
        <v>43613</v>
      </c>
      <c r="BF1022" s="4">
        <f>lambda!$C$1*BF1021</f>
        <v>2.3812652120876958E-6</v>
      </c>
      <c r="BG1022" s="12">
        <f t="shared" si="692"/>
        <v>3.0728124067232681E-18</v>
      </c>
      <c r="BH1022" s="12">
        <f t="shared" si="693"/>
        <v>4.2222499044613252E-12</v>
      </c>
      <c r="BI1022" s="12">
        <f t="shared" si="694"/>
        <v>3.7286697141279645E-11</v>
      </c>
      <c r="BJ1022" s="12">
        <f t="shared" si="695"/>
        <v>0</v>
      </c>
      <c r="BK1022" s="12">
        <f t="shared" si="696"/>
        <v>0</v>
      </c>
      <c r="BL1022" s="12">
        <f t="shared" si="697"/>
        <v>2.4924232346872118E-11</v>
      </c>
      <c r="BM1022" s="12">
        <f t="shared" si="698"/>
        <v>3.8162573024923483E-12</v>
      </c>
      <c r="BN1022" s="12">
        <f t="shared" si="699"/>
        <v>2.1839135416413119E-11</v>
      </c>
      <c r="BO1022" s="12">
        <f t="shared" si="700"/>
        <v>4.1068366558083534E-11</v>
      </c>
    </row>
    <row r="1023" spans="1:67" x14ac:dyDescent="0.25">
      <c r="A1023" s="1">
        <v>43612</v>
      </c>
      <c r="B1023" s="33">
        <v>7.13</v>
      </c>
      <c r="C1023" s="33">
        <v>7.17</v>
      </c>
      <c r="D1023" s="33">
        <v>7.22</v>
      </c>
      <c r="E1023" s="33">
        <v>7.26</v>
      </c>
      <c r="F1023" s="33">
        <v>7.42</v>
      </c>
      <c r="G1023" s="33">
        <v>7.56</v>
      </c>
      <c r="H1023" s="33">
        <v>7.76</v>
      </c>
      <c r="I1023" s="33">
        <v>7.89</v>
      </c>
      <c r="J1023" s="33">
        <v>8.0299999999999994</v>
      </c>
      <c r="K1023" s="33">
        <v>8.17</v>
      </c>
      <c r="L1023" s="33">
        <v>8.25</v>
      </c>
      <c r="M1023" s="33">
        <v>8.32</v>
      </c>
      <c r="O1023" s="1">
        <f t="shared" si="672"/>
        <v>43612</v>
      </c>
      <c r="P1023" s="6">
        <f t="shared" si="673"/>
        <v>7.0228870521014564</v>
      </c>
      <c r="Q1023" s="6">
        <f t="shared" si="674"/>
        <v>7.1273028893920731</v>
      </c>
      <c r="R1023" s="6">
        <f t="shared" si="675"/>
        <v>7.1842132149154914</v>
      </c>
      <c r="S1023" s="6">
        <f t="shared" si="676"/>
        <v>7.5802386723848647</v>
      </c>
      <c r="T1023" s="6">
        <f t="shared" si="677"/>
        <v>7.8405476219008952</v>
      </c>
      <c r="U1023" s="6">
        <f t="shared" si="678"/>
        <v>8.3855717223133013</v>
      </c>
      <c r="V1023" s="6">
        <f t="shared" si="679"/>
        <v>8.5531740721897069</v>
      </c>
      <c r="W1023" s="6">
        <f t="shared" si="680"/>
        <v>9.0752880339301765</v>
      </c>
      <c r="X1023" s="6">
        <f t="shared" si="681"/>
        <v>10.004657960435033</v>
      </c>
      <c r="AC1023" s="1">
        <f t="shared" si="682"/>
        <v>43612</v>
      </c>
      <c r="AD1023" s="9">
        <f t="shared" si="683"/>
        <v>5.4201790146090958E-3</v>
      </c>
      <c r="AE1023" s="9">
        <f t="shared" si="684"/>
        <v>2.6609193013107583E-3</v>
      </c>
      <c r="AF1023" s="9">
        <f t="shared" si="685"/>
        <v>-6.655451017815191E-6</v>
      </c>
      <c r="AG1023" s="9">
        <f t="shared" si="686"/>
        <v>-1.326713853399632E-3</v>
      </c>
      <c r="AH1023" s="9">
        <f t="shared" si="687"/>
        <v>-2.5579121270757686E-3</v>
      </c>
      <c r="AI1023" s="9">
        <f t="shared" si="688"/>
        <v>0</v>
      </c>
      <c r="AJ1023" s="9">
        <f t="shared" si="689"/>
        <v>0</v>
      </c>
      <c r="AK1023" s="9">
        <f t="shared" si="661"/>
        <v>-4.3180958025921855E-3</v>
      </c>
      <c r="AL1023" s="9">
        <f t="shared" si="662"/>
        <v>-9.6675531228210161E-3</v>
      </c>
      <c r="AQ1023" s="1">
        <f t="shared" si="690"/>
        <v>43612</v>
      </c>
      <c r="AR1023" s="12">
        <f t="shared" si="663"/>
        <v>2.9378340550408828E-5</v>
      </c>
      <c r="AS1023" s="12">
        <f t="shared" si="664"/>
        <v>7.0804915280881346E-6</v>
      </c>
      <c r="AT1023" s="12">
        <f t="shared" si="665"/>
        <v>4.4295028250537263E-11</v>
      </c>
      <c r="AU1023" s="12">
        <f t="shared" si="666"/>
        <v>1.7601696488025001E-6</v>
      </c>
      <c r="AV1023" s="12">
        <f t="shared" si="667"/>
        <v>6.5429144498412831E-6</v>
      </c>
      <c r="AW1023" s="12">
        <f t="shared" si="668"/>
        <v>0</v>
      </c>
      <c r="AX1023" s="12">
        <f t="shared" si="669"/>
        <v>0</v>
      </c>
      <c r="AY1023" s="12">
        <f t="shared" si="670"/>
        <v>1.8645951360364252E-5</v>
      </c>
      <c r="AZ1023" s="12">
        <f t="shared" si="671"/>
        <v>9.3461583382566381E-5</v>
      </c>
      <c r="BE1023" s="1">
        <f t="shared" si="691"/>
        <v>43612</v>
      </c>
      <c r="BF1023" s="4">
        <f>lambda!$C$1*BF1022</f>
        <v>2.3623662818330315E-6</v>
      </c>
      <c r="BG1023" s="12">
        <f t="shared" si="692"/>
        <v>6.9402401132493885E-11</v>
      </c>
      <c r="BH1023" s="12">
        <f t="shared" si="693"/>
        <v>1.6726714444759845E-11</v>
      </c>
      <c r="BI1023" s="12">
        <f t="shared" si="694"/>
        <v>1.046410811919108E-16</v>
      </c>
      <c r="BJ1023" s="12">
        <f t="shared" si="695"/>
        <v>4.1581654286369153E-12</v>
      </c>
      <c r="BK1023" s="12">
        <f t="shared" si="696"/>
        <v>1.5456760481223166E-11</v>
      </c>
      <c r="BL1023" s="12">
        <f t="shared" si="697"/>
        <v>0</v>
      </c>
      <c r="BM1023" s="12">
        <f t="shared" si="698"/>
        <v>0</v>
      </c>
      <c r="BN1023" s="12">
        <f t="shared" si="699"/>
        <v>4.4048566786423251E-11</v>
      </c>
      <c r="BO1023" s="12">
        <f t="shared" si="700"/>
        <v>2.2079049322970119E-10</v>
      </c>
    </row>
    <row r="1024" spans="1:67" x14ac:dyDescent="0.25">
      <c r="A1024" s="1">
        <v>43609</v>
      </c>
      <c r="B1024" s="33">
        <v>7.07</v>
      </c>
      <c r="C1024" s="33">
        <v>7.12</v>
      </c>
      <c r="D1024" s="33">
        <v>7.18</v>
      </c>
      <c r="E1024" s="33">
        <v>7.23</v>
      </c>
      <c r="F1024" s="33">
        <v>7.41</v>
      </c>
      <c r="G1024" s="33">
        <v>7.56</v>
      </c>
      <c r="H1024" s="33">
        <v>7.76</v>
      </c>
      <c r="I1024" s="33">
        <v>7.89</v>
      </c>
      <c r="J1024" s="33">
        <v>8.0399999999999991</v>
      </c>
      <c r="K1024" s="33">
        <v>8.1999999999999993</v>
      </c>
      <c r="L1024" s="33">
        <v>8.27</v>
      </c>
      <c r="M1024" s="33">
        <v>8.34</v>
      </c>
      <c r="O1024" s="1">
        <f t="shared" si="672"/>
        <v>43609</v>
      </c>
      <c r="P1024" s="6">
        <f t="shared" si="673"/>
        <v>6.9849247213331189</v>
      </c>
      <c r="Q1024" s="6">
        <f t="shared" si="674"/>
        <v>7.1083629216056821</v>
      </c>
      <c r="R1024" s="6">
        <f t="shared" si="675"/>
        <v>7.1842610292537579</v>
      </c>
      <c r="S1024" s="6">
        <f t="shared" si="676"/>
        <v>7.5903021542478744</v>
      </c>
      <c r="T1024" s="6">
        <f t="shared" si="677"/>
        <v>7.8606287256461904</v>
      </c>
      <c r="U1024" s="6">
        <f t="shared" si="678"/>
        <v>8.3855717223133013</v>
      </c>
      <c r="V1024" s="6">
        <f t="shared" si="679"/>
        <v>8.5531740721897069</v>
      </c>
      <c r="W1024" s="6">
        <f t="shared" si="680"/>
        <v>9.1145607277008267</v>
      </c>
      <c r="X1024" s="6">
        <f t="shared" si="681"/>
        <v>10.101847558588126</v>
      </c>
      <c r="AC1024" s="1">
        <f t="shared" si="682"/>
        <v>43609</v>
      </c>
      <c r="AD1024" s="9">
        <f t="shared" si="683"/>
        <v>-1.3596241772551481E-3</v>
      </c>
      <c r="AE1024" s="9">
        <f t="shared" si="684"/>
        <v>0</v>
      </c>
      <c r="AF1024" s="9">
        <f t="shared" si="685"/>
        <v>0</v>
      </c>
      <c r="AG1024" s="9">
        <f t="shared" si="686"/>
        <v>-2.6360098566136237E-3</v>
      </c>
      <c r="AH1024" s="9">
        <f t="shared" si="687"/>
        <v>-5.0867066081259037E-3</v>
      </c>
      <c r="AI1024" s="9">
        <f t="shared" si="688"/>
        <v>-2.5742063285379584E-3</v>
      </c>
      <c r="AJ1024" s="9">
        <f t="shared" si="689"/>
        <v>1.9123770332563714E-3</v>
      </c>
      <c r="AK1024" s="9">
        <f t="shared" si="661"/>
        <v>-1.288267993682718E-3</v>
      </c>
      <c r="AL1024" s="9">
        <f t="shared" si="662"/>
        <v>6.9049870919169459E-3</v>
      </c>
      <c r="AQ1024" s="1">
        <f t="shared" si="690"/>
        <v>43609</v>
      </c>
      <c r="AR1024" s="12">
        <f t="shared" si="663"/>
        <v>1.8485779033767384E-6</v>
      </c>
      <c r="AS1024" s="12">
        <f t="shared" si="664"/>
        <v>0</v>
      </c>
      <c r="AT1024" s="12">
        <f t="shared" si="665"/>
        <v>0</v>
      </c>
      <c r="AU1024" s="12">
        <f t="shared" si="666"/>
        <v>6.9485479641641774E-6</v>
      </c>
      <c r="AV1024" s="12">
        <f t="shared" si="667"/>
        <v>2.5874584117151735E-5</v>
      </c>
      <c r="AW1024" s="12">
        <f t="shared" si="668"/>
        <v>6.6265382218848755E-6</v>
      </c>
      <c r="AX1024" s="12">
        <f t="shared" si="669"/>
        <v>3.6571859173264409E-6</v>
      </c>
      <c r="AY1024" s="12">
        <f t="shared" si="670"/>
        <v>1.6596344235472955E-6</v>
      </c>
      <c r="AZ1024" s="12">
        <f t="shared" si="671"/>
        <v>4.7678846739539642E-5</v>
      </c>
      <c r="BE1024" s="1">
        <f t="shared" si="691"/>
        <v>43609</v>
      </c>
      <c r="BF1024" s="4">
        <f>lambda!$C$1*BF1023</f>
        <v>2.343617343088325E-6</v>
      </c>
      <c r="BG1024" s="12">
        <f t="shared" si="692"/>
        <v>4.3323592344035777E-12</v>
      </c>
      <c r="BH1024" s="12">
        <f t="shared" si="693"/>
        <v>0</v>
      </c>
      <c r="BI1024" s="12">
        <f t="shared" si="694"/>
        <v>0</v>
      </c>
      <c r="BJ1024" s="12">
        <f t="shared" si="695"/>
        <v>1.6284737518096239E-11</v>
      </c>
      <c r="BK1024" s="12">
        <f t="shared" si="696"/>
        <v>6.0640124082154522E-11</v>
      </c>
      <c r="BL1024" s="12">
        <f t="shared" si="697"/>
        <v>1.5530069901447064E-11</v>
      </c>
      <c r="BM1024" s="12">
        <f t="shared" si="698"/>
        <v>8.5710443427446319E-12</v>
      </c>
      <c r="BN1024" s="12">
        <f t="shared" si="699"/>
        <v>3.8895480182118366E-12</v>
      </c>
      <c r="BO1024" s="12">
        <f t="shared" si="700"/>
        <v>1.1174097211723535E-10</v>
      </c>
    </row>
    <row r="1025" spans="1:67" x14ac:dyDescent="0.25">
      <c r="A1025" s="1">
        <v>43608</v>
      </c>
      <c r="B1025" s="33">
        <v>7.06</v>
      </c>
      <c r="C1025" s="33">
        <v>7.12</v>
      </c>
      <c r="D1025" s="33">
        <v>7.18</v>
      </c>
      <c r="E1025" s="33">
        <v>7.23</v>
      </c>
      <c r="F1025" s="33">
        <v>7.42</v>
      </c>
      <c r="G1025" s="33">
        <v>7.58</v>
      </c>
      <c r="H1025" s="33">
        <v>7.78</v>
      </c>
      <c r="I1025" s="33">
        <v>7.9</v>
      </c>
      <c r="J1025" s="33">
        <v>8.0500000000000007</v>
      </c>
      <c r="K1025" s="33">
        <v>8.19</v>
      </c>
      <c r="L1025" s="33">
        <v>8.27</v>
      </c>
      <c r="M1025" s="33">
        <v>8.33</v>
      </c>
      <c r="O1025" s="1">
        <f t="shared" si="672"/>
        <v>43608</v>
      </c>
      <c r="P1025" s="6">
        <f t="shared" si="673"/>
        <v>6.9944280528762448</v>
      </c>
      <c r="Q1025" s="6">
        <f t="shared" si="674"/>
        <v>7.1083629216056821</v>
      </c>
      <c r="R1025" s="6">
        <f t="shared" si="675"/>
        <v>7.1842610292537579</v>
      </c>
      <c r="S1025" s="6">
        <f t="shared" si="676"/>
        <v>7.6103366595169364</v>
      </c>
      <c r="T1025" s="6">
        <f t="shared" si="677"/>
        <v>7.9007153056293467</v>
      </c>
      <c r="U1025" s="6">
        <f t="shared" si="678"/>
        <v>8.4071857216206922</v>
      </c>
      <c r="V1025" s="6">
        <f t="shared" si="679"/>
        <v>8.536832808841222</v>
      </c>
      <c r="W1025" s="6">
        <f t="shared" si="680"/>
        <v>9.1263102912311211</v>
      </c>
      <c r="X1025" s="6">
        <f t="shared" si="681"/>
        <v>10.03233470047641</v>
      </c>
      <c r="AC1025" s="1">
        <f t="shared" si="682"/>
        <v>43608</v>
      </c>
      <c r="AD1025" s="9">
        <f t="shared" si="683"/>
        <v>5.4429253933481305E-3</v>
      </c>
      <c r="AE1025" s="9">
        <f t="shared" si="684"/>
        <v>6.6954364647166401E-3</v>
      </c>
      <c r="AF1025" s="9">
        <f t="shared" si="685"/>
        <v>6.6207484940071452E-3</v>
      </c>
      <c r="AG1025" s="9">
        <f t="shared" si="686"/>
        <v>6.5916683352033262E-3</v>
      </c>
      <c r="AH1025" s="9">
        <f t="shared" si="687"/>
        <v>1.4042112168525991E-2</v>
      </c>
      <c r="AI1025" s="9">
        <f t="shared" si="688"/>
        <v>9.0367629237540839E-3</v>
      </c>
      <c r="AJ1025" s="9">
        <f t="shared" si="689"/>
        <v>4.4322601639414224E-3</v>
      </c>
      <c r="AK1025" s="9">
        <f t="shared" si="661"/>
        <v>1.2093172573177444E-2</v>
      </c>
      <c r="AL1025" s="9">
        <f t="shared" si="662"/>
        <v>5.5195479542583378E-3</v>
      </c>
      <c r="AQ1025" s="1">
        <f t="shared" si="690"/>
        <v>43608</v>
      </c>
      <c r="AR1025" s="12">
        <f t="shared" si="663"/>
        <v>2.9625436837553901E-5</v>
      </c>
      <c r="AS1025" s="12">
        <f t="shared" si="664"/>
        <v>4.4828869453057258E-5</v>
      </c>
      <c r="AT1025" s="12">
        <f t="shared" si="665"/>
        <v>4.383431062089788E-5</v>
      </c>
      <c r="AU1025" s="12">
        <f t="shared" si="666"/>
        <v>4.3450091441322192E-5</v>
      </c>
      <c r="AV1025" s="12">
        <f t="shared" si="667"/>
        <v>1.9718091415346571E-4</v>
      </c>
      <c r="AW1025" s="12">
        <f t="shared" si="668"/>
        <v>8.1663084140136462E-5</v>
      </c>
      <c r="AX1025" s="12">
        <f t="shared" si="669"/>
        <v>1.9644930160862044E-5</v>
      </c>
      <c r="AY1025" s="12">
        <f t="shared" si="670"/>
        <v>1.4624482288465117E-4</v>
      </c>
      <c r="AZ1025" s="12">
        <f t="shared" si="671"/>
        <v>3.0465409619357402E-5</v>
      </c>
      <c r="BE1025" s="1">
        <f t="shared" si="691"/>
        <v>43608</v>
      </c>
      <c r="BF1025" s="4">
        <f>lambda!$C$1*BF1024</f>
        <v>2.3250172054447671E-6</v>
      </c>
      <c r="BG1025" s="12">
        <f t="shared" si="692"/>
        <v>6.8879650366130034E-11</v>
      </c>
      <c r="BH1025" s="12">
        <f t="shared" si="693"/>
        <v>1.0422789277899546E-10</v>
      </c>
      <c r="BI1025" s="12">
        <f t="shared" si="694"/>
        <v>1.0191552638239787E-10</v>
      </c>
      <c r="BJ1025" s="12">
        <f t="shared" si="695"/>
        <v>1.0102221017922251E-10</v>
      </c>
      <c r="BK1025" s="12">
        <f t="shared" si="696"/>
        <v>4.5844901799213537E-10</v>
      </c>
      <c r="BL1025" s="12">
        <f t="shared" si="697"/>
        <v>1.8986807567550096E-10</v>
      </c>
      <c r="BM1025" s="12">
        <f t="shared" si="698"/>
        <v>4.5674800623765088E-11</v>
      </c>
      <c r="BN1025" s="12">
        <f t="shared" si="699"/>
        <v>3.4002172941403656E-10</v>
      </c>
      <c r="BO1025" s="12">
        <f t="shared" si="700"/>
        <v>7.0832601535928469E-11</v>
      </c>
    </row>
    <row r="1026" spans="1:67" x14ac:dyDescent="0.25">
      <c r="A1026" s="1">
        <v>43607</v>
      </c>
      <c r="B1026" s="33">
        <v>7</v>
      </c>
      <c r="C1026" s="33">
        <v>7.07</v>
      </c>
      <c r="D1026" s="33">
        <v>7.13</v>
      </c>
      <c r="E1026" s="33">
        <v>7.18</v>
      </c>
      <c r="F1026" s="33">
        <v>7.37</v>
      </c>
      <c r="G1026" s="33">
        <v>7.51</v>
      </c>
      <c r="H1026" s="33">
        <v>7.71</v>
      </c>
      <c r="I1026" s="33">
        <v>7.84</v>
      </c>
      <c r="J1026" s="33">
        <v>7.98</v>
      </c>
      <c r="K1026" s="33">
        <v>8.1300000000000008</v>
      </c>
      <c r="L1026" s="33">
        <v>8.2100000000000009</v>
      </c>
      <c r="M1026" s="33">
        <v>8.2799999999999994</v>
      </c>
      <c r="O1026" s="1">
        <f t="shared" si="672"/>
        <v>43607</v>
      </c>
      <c r="P1026" s="6">
        <f t="shared" si="673"/>
        <v>6.9564613215899129</v>
      </c>
      <c r="Q1026" s="6">
        <f t="shared" si="674"/>
        <v>7.0609283042325721</v>
      </c>
      <c r="R1026" s="6">
        <f t="shared" si="675"/>
        <v>7.1368529555051019</v>
      </c>
      <c r="S1026" s="6">
        <f t="shared" si="676"/>
        <v>7.5603368165702678</v>
      </c>
      <c r="T1026" s="6">
        <f t="shared" si="677"/>
        <v>7.7905478770278869</v>
      </c>
      <c r="U1026" s="6">
        <f t="shared" si="678"/>
        <v>8.3315542240460889</v>
      </c>
      <c r="V1026" s="6">
        <f t="shared" si="679"/>
        <v>8.4990790738499573</v>
      </c>
      <c r="W1026" s="6">
        <f t="shared" si="680"/>
        <v>9.0166089017750988</v>
      </c>
      <c r="X1026" s="6">
        <f t="shared" si="681"/>
        <v>9.9771132868195291</v>
      </c>
      <c r="AC1026" s="1">
        <f t="shared" si="682"/>
        <v>43607</v>
      </c>
      <c r="AD1026" s="9">
        <f t="shared" si="683"/>
        <v>2.7299201619849639E-3</v>
      </c>
      <c r="AE1026" s="9">
        <f t="shared" si="684"/>
        <v>-2.6943653717840508E-3</v>
      </c>
      <c r="AF1026" s="9">
        <f t="shared" si="685"/>
        <v>-7.957117267276867E-3</v>
      </c>
      <c r="AG1026" s="9">
        <f t="shared" si="686"/>
        <v>-1.3166398082146022E-2</v>
      </c>
      <c r="AH1026" s="9">
        <f t="shared" si="687"/>
        <v>-2.163154446863752E-2</v>
      </c>
      <c r="AI1026" s="9">
        <f t="shared" si="688"/>
        <v>-1.4815503009531605E-2</v>
      </c>
      <c r="AJ1026" s="9">
        <f t="shared" si="689"/>
        <v>-3.7864790020297034E-3</v>
      </c>
      <c r="AK1026" s="9">
        <f t="shared" si="661"/>
        <v>-6.0428446089640176E-3</v>
      </c>
      <c r="AL1026" s="9">
        <f t="shared" si="662"/>
        <v>-5.5195479542582571E-3</v>
      </c>
      <c r="AQ1026" s="1">
        <f t="shared" si="690"/>
        <v>43607</v>
      </c>
      <c r="AR1026" s="12">
        <f t="shared" si="663"/>
        <v>7.4524640908120117E-6</v>
      </c>
      <c r="AS1026" s="12">
        <f t="shared" si="664"/>
        <v>7.2596047566690068E-6</v>
      </c>
      <c r="AT1026" s="12">
        <f t="shared" si="665"/>
        <v>6.3315715205195671E-5</v>
      </c>
      <c r="AU1026" s="12">
        <f t="shared" si="666"/>
        <v>1.7335403845753844E-4</v>
      </c>
      <c r="AV1026" s="12">
        <f t="shared" si="667"/>
        <v>4.6792371609864249E-4</v>
      </c>
      <c r="AW1026" s="12">
        <f t="shared" si="668"/>
        <v>2.1949912942544004E-4</v>
      </c>
      <c r="AX1026" s="12">
        <f t="shared" si="669"/>
        <v>1.4337423232811858E-5</v>
      </c>
      <c r="AY1026" s="12">
        <f t="shared" si="670"/>
        <v>3.6515970968085487E-5</v>
      </c>
      <c r="AZ1026" s="12">
        <f t="shared" si="671"/>
        <v>3.0465409619356511E-5</v>
      </c>
      <c r="BE1026" s="1">
        <f t="shared" si="691"/>
        <v>43607</v>
      </c>
      <c r="BF1026" s="4">
        <f>lambda!$C$1*BF1025</f>
        <v>2.3065646879412374E-6</v>
      </c>
      <c r="BG1026" s="12">
        <f t="shared" si="692"/>
        <v>1.7189590510017086E-11</v>
      </c>
      <c r="BH1026" s="12">
        <f t="shared" si="693"/>
        <v>1.674474798014297E-11</v>
      </c>
      <c r="BI1026" s="12">
        <f t="shared" si="694"/>
        <v>1.4604179288404842E-10</v>
      </c>
      <c r="BJ1026" s="12">
        <f t="shared" si="695"/>
        <v>3.9985230361816542E-10</v>
      </c>
      <c r="BK1026" s="12">
        <f t="shared" si="696"/>
        <v>1.0792963202033695E-9</v>
      </c>
      <c r="BL1026" s="12">
        <f t="shared" si="697"/>
        <v>5.0628894096656339E-10</v>
      </c>
      <c r="BM1026" s="12">
        <f t="shared" si="698"/>
        <v>3.3070194144872132E-11</v>
      </c>
      <c r="BN1026" s="12">
        <f t="shared" si="699"/>
        <v>8.4226449180873382E-11</v>
      </c>
      <c r="BO1026" s="12">
        <f t="shared" si="700"/>
        <v>7.0270438031673018E-11</v>
      </c>
    </row>
    <row r="1027" spans="1:67" x14ac:dyDescent="0.25">
      <c r="A1027" s="1">
        <v>43606</v>
      </c>
      <c r="B1027" s="33">
        <v>6.94</v>
      </c>
      <c r="C1027" s="33">
        <v>7.03</v>
      </c>
      <c r="D1027" s="33">
        <v>7.11</v>
      </c>
      <c r="E1027" s="33">
        <v>7.18</v>
      </c>
      <c r="F1027" s="33">
        <v>7.42</v>
      </c>
      <c r="G1027" s="33">
        <v>7.6</v>
      </c>
      <c r="H1027" s="33">
        <v>7.81</v>
      </c>
      <c r="I1027" s="33">
        <v>7.92</v>
      </c>
      <c r="J1027" s="33">
        <v>8.0500000000000007</v>
      </c>
      <c r="K1027" s="33">
        <v>8.19</v>
      </c>
      <c r="L1027" s="33">
        <v>8.26</v>
      </c>
      <c r="M1027" s="33">
        <v>8.32</v>
      </c>
      <c r="O1027" s="1">
        <f t="shared" si="672"/>
        <v>43606</v>
      </c>
      <c r="P1027" s="6">
        <f t="shared" si="673"/>
        <v>6.9374966353894507</v>
      </c>
      <c r="Q1027" s="6">
        <f t="shared" si="674"/>
        <v>7.0799786777566709</v>
      </c>
      <c r="R1027" s="6">
        <f t="shared" si="675"/>
        <v>7.1938682693303058</v>
      </c>
      <c r="S1027" s="6">
        <f t="shared" si="676"/>
        <v>7.6605374136965887</v>
      </c>
      <c r="T1027" s="6">
        <f t="shared" si="677"/>
        <v>7.9609053648442396</v>
      </c>
      <c r="U1027" s="6">
        <f t="shared" si="678"/>
        <v>8.4559093076397414</v>
      </c>
      <c r="V1027" s="6">
        <f t="shared" si="679"/>
        <v>8.5313216627195825</v>
      </c>
      <c r="W1027" s="6">
        <f t="shared" si="680"/>
        <v>9.0712598254856598</v>
      </c>
      <c r="X1027" s="6">
        <f t="shared" si="681"/>
        <v>10.03233470047641</v>
      </c>
      <c r="AC1027" s="1">
        <f t="shared" si="682"/>
        <v>43606</v>
      </c>
      <c r="AD1027" s="9">
        <f t="shared" si="683"/>
        <v>4.1133521182818494E-3</v>
      </c>
      <c r="AE1027" s="9">
        <f t="shared" si="684"/>
        <v>5.3752106054942364E-3</v>
      </c>
      <c r="AF1027" s="9">
        <f t="shared" si="685"/>
        <v>-1.1097372818105647E-5</v>
      </c>
      <c r="AG1027" s="9">
        <f t="shared" si="686"/>
        <v>-1.3167266622968485E-3</v>
      </c>
      <c r="AH1027" s="9">
        <f t="shared" si="687"/>
        <v>-6.2875826764201377E-3</v>
      </c>
      <c r="AI1027" s="9">
        <f t="shared" si="688"/>
        <v>-1.0844323477530719E-2</v>
      </c>
      <c r="AJ1027" s="9">
        <f t="shared" si="689"/>
        <v>-1.8272128124369208E-2</v>
      </c>
      <c r="AK1027" s="9">
        <f t="shared" si="661"/>
        <v>-1.331037781180488E-2</v>
      </c>
      <c r="AL1027" s="9">
        <f t="shared" si="662"/>
        <v>-2.737063702033088E-3</v>
      </c>
      <c r="AQ1027" s="1">
        <f t="shared" si="690"/>
        <v>43606</v>
      </c>
      <c r="AR1027" s="12">
        <f t="shared" si="663"/>
        <v>1.6919665648973779E-5</v>
      </c>
      <c r="AS1027" s="12">
        <f t="shared" si="664"/>
        <v>2.8892889053417715E-5</v>
      </c>
      <c r="AT1027" s="12">
        <f t="shared" si="665"/>
        <v>1.2315168346403008E-10</v>
      </c>
      <c r="AU1027" s="12">
        <f t="shared" si="666"/>
        <v>1.7337691032033989E-6</v>
      </c>
      <c r="AV1027" s="12">
        <f t="shared" si="667"/>
        <v>3.9533695912818619E-5</v>
      </c>
      <c r="AW1027" s="12">
        <f t="shared" si="668"/>
        <v>1.1759935168532395E-4</v>
      </c>
      <c r="AX1027" s="12">
        <f t="shared" si="669"/>
        <v>3.338706661933642E-4</v>
      </c>
      <c r="AY1027" s="12">
        <f t="shared" si="670"/>
        <v>1.7716615749298768E-4</v>
      </c>
      <c r="AZ1027" s="12">
        <f t="shared" si="671"/>
        <v>7.4915177089870725E-6</v>
      </c>
      <c r="BE1027" s="1">
        <f t="shared" si="691"/>
        <v>43606</v>
      </c>
      <c r="BF1027" s="4">
        <f>lambda!$C$1*BF1026</f>
        <v>2.2882586189893228E-6</v>
      </c>
      <c r="BG1027" s="12">
        <f t="shared" si="692"/>
        <v>3.8716570751681822E-11</v>
      </c>
      <c r="BH1027" s="12">
        <f t="shared" si="693"/>
        <v>6.6114402403985343E-11</v>
      </c>
      <c r="BI1027" s="12">
        <f t="shared" si="694"/>
        <v>2.8180290112961167E-16</v>
      </c>
      <c r="BJ1027" s="12">
        <f t="shared" si="695"/>
        <v>3.9673120937425665E-12</v>
      </c>
      <c r="BK1027" s="12">
        <f t="shared" si="696"/>
        <v>9.0463320413010163E-11</v>
      </c>
      <c r="BL1027" s="12">
        <f t="shared" si="697"/>
        <v>2.6909773008149906E-10</v>
      </c>
      <c r="BM1027" s="12">
        <f t="shared" si="698"/>
        <v>7.639824295446728E-10</v>
      </c>
      <c r="BN1027" s="12">
        <f t="shared" si="699"/>
        <v>4.0540198687654883E-10</v>
      </c>
      <c r="BO1027" s="12">
        <f t="shared" si="700"/>
        <v>1.7142529966900815E-11</v>
      </c>
    </row>
    <row r="1028" spans="1:67" x14ac:dyDescent="0.25">
      <c r="A1028" s="1">
        <v>43605</v>
      </c>
      <c r="B1028" s="33">
        <v>6.89</v>
      </c>
      <c r="C1028" s="33">
        <v>6.99</v>
      </c>
      <c r="D1028" s="33">
        <v>7.07</v>
      </c>
      <c r="E1028" s="33">
        <v>7.15</v>
      </c>
      <c r="F1028" s="33">
        <v>7.41</v>
      </c>
      <c r="G1028" s="33">
        <v>7.61</v>
      </c>
      <c r="H1028" s="33">
        <v>7.85</v>
      </c>
      <c r="I1028" s="33">
        <v>7.99</v>
      </c>
      <c r="J1028" s="33">
        <v>8.1300000000000008</v>
      </c>
      <c r="K1028" s="33">
        <v>8.25</v>
      </c>
      <c r="L1028" s="33">
        <v>8.31</v>
      </c>
      <c r="M1028" s="33">
        <v>8.36</v>
      </c>
      <c r="O1028" s="1">
        <f t="shared" si="672"/>
        <v>43605</v>
      </c>
      <c r="P1028" s="6">
        <f t="shared" si="673"/>
        <v>6.9090188785821738</v>
      </c>
      <c r="Q1028" s="6">
        <f t="shared" si="674"/>
        <v>7.0420243987867615</v>
      </c>
      <c r="R1028" s="6">
        <f t="shared" si="675"/>
        <v>7.1939481028114649</v>
      </c>
      <c r="S1028" s="6">
        <f t="shared" si="676"/>
        <v>7.6706308912739329</v>
      </c>
      <c r="T1028" s="6">
        <f t="shared" si="677"/>
        <v>8.0111179078387487</v>
      </c>
      <c r="U1028" s="6">
        <f t="shared" si="678"/>
        <v>8.5481069303608219</v>
      </c>
      <c r="V1028" s="6">
        <f t="shared" si="679"/>
        <v>8.6886399582645986</v>
      </c>
      <c r="W1028" s="6">
        <f t="shared" si="680"/>
        <v>9.1928088582402747</v>
      </c>
      <c r="X1028" s="6">
        <f t="shared" si="681"/>
        <v>10.059831452646844</v>
      </c>
      <c r="AC1028" s="1">
        <f t="shared" si="682"/>
        <v>43605</v>
      </c>
      <c r="AD1028" s="9">
        <f t="shared" si="683"/>
        <v>-1.3714659832696106E-3</v>
      </c>
      <c r="AE1028" s="9">
        <f t="shared" si="684"/>
        <v>-2.691404852019596E-3</v>
      </c>
      <c r="AF1028" s="9">
        <f t="shared" si="685"/>
        <v>2.6501372510415329E-3</v>
      </c>
      <c r="AG1028" s="9">
        <f t="shared" si="686"/>
        <v>-3.909808057658142E-3</v>
      </c>
      <c r="AH1028" s="9">
        <f t="shared" si="687"/>
        <v>-6.2361205332419432E-3</v>
      </c>
      <c r="AI1028" s="9">
        <f t="shared" si="688"/>
        <v>-3.7910141954408138E-3</v>
      </c>
      <c r="AJ1028" s="9">
        <f t="shared" si="689"/>
        <v>-3.7342832080878162E-3</v>
      </c>
      <c r="AK1028" s="9">
        <f t="shared" si="661"/>
        <v>-8.0893411458042817E-3</v>
      </c>
      <c r="AL1028" s="9">
        <f t="shared" si="662"/>
        <v>-1.78170428757208E-2</v>
      </c>
      <c r="AQ1028" s="1">
        <f t="shared" si="690"/>
        <v>43605</v>
      </c>
      <c r="AR1028" s="12">
        <f t="shared" si="663"/>
        <v>1.8809189432656798E-6</v>
      </c>
      <c r="AS1028" s="12">
        <f t="shared" si="664"/>
        <v>7.2436600774746236E-6</v>
      </c>
      <c r="AT1028" s="12">
        <f t="shared" si="665"/>
        <v>7.0232274493579729E-6</v>
      </c>
      <c r="AU1028" s="12">
        <f t="shared" si="666"/>
        <v>1.5286599047728532E-5</v>
      </c>
      <c r="AV1028" s="12">
        <f t="shared" si="667"/>
        <v>3.8889199305121777E-5</v>
      </c>
      <c r="AW1028" s="12">
        <f t="shared" si="668"/>
        <v>1.4371788630033761E-5</v>
      </c>
      <c r="AX1028" s="12">
        <f t="shared" si="669"/>
        <v>1.3944871078206633E-5</v>
      </c>
      <c r="AY1028" s="12">
        <f t="shared" si="670"/>
        <v>6.5437440173202131E-5</v>
      </c>
      <c r="AZ1028" s="12">
        <f t="shared" si="671"/>
        <v>3.174470168352733E-4</v>
      </c>
      <c r="BE1028" s="1">
        <f t="shared" si="691"/>
        <v>43605</v>
      </c>
      <c r="BF1028" s="4">
        <f>lambda!$C$1*BF1027</f>
        <v>2.2700978362989313E-6</v>
      </c>
      <c r="BG1028" s="12">
        <f t="shared" si="692"/>
        <v>4.2698700233610921E-12</v>
      </c>
      <c r="BH1028" s="12">
        <f t="shared" si="693"/>
        <v>1.6443817068760093E-11</v>
      </c>
      <c r="BI1028" s="12">
        <f t="shared" si="694"/>
        <v>1.5943413436622796E-11</v>
      </c>
      <c r="BJ1028" s="12">
        <f t="shared" si="695"/>
        <v>3.4702075422617848E-11</v>
      </c>
      <c r="BK1028" s="12">
        <f t="shared" si="696"/>
        <v>8.8282287197954854E-11</v>
      </c>
      <c r="BL1028" s="12">
        <f t="shared" si="697"/>
        <v>3.262536627278522E-11</v>
      </c>
      <c r="BM1028" s="12">
        <f t="shared" si="698"/>
        <v>3.1656221662104423E-11</v>
      </c>
      <c r="BN1028" s="12">
        <f t="shared" si="699"/>
        <v>1.4854939135012693E-10</v>
      </c>
      <c r="BO1028" s="12">
        <f t="shared" si="700"/>
        <v>7.2063578605730437E-10</v>
      </c>
    </row>
    <row r="1029" spans="1:67" x14ac:dyDescent="0.25">
      <c r="A1029" s="1">
        <v>43602</v>
      </c>
      <c r="B1029" s="33">
        <v>6.92</v>
      </c>
      <c r="C1029" s="33">
        <v>7.01</v>
      </c>
      <c r="D1029" s="33">
        <v>7.09</v>
      </c>
      <c r="E1029" s="33">
        <v>7.16</v>
      </c>
      <c r="F1029" s="33">
        <v>7.43</v>
      </c>
      <c r="G1029" s="33">
        <v>7.64</v>
      </c>
      <c r="H1029" s="33">
        <v>7.88</v>
      </c>
      <c r="I1029" s="33">
        <v>8.02</v>
      </c>
      <c r="J1029" s="33">
        <v>8.17</v>
      </c>
      <c r="K1029" s="33">
        <v>8.32</v>
      </c>
      <c r="L1029" s="33">
        <v>8.4</v>
      </c>
      <c r="M1029" s="33">
        <v>8.4600000000000009</v>
      </c>
      <c r="O1029" s="1">
        <f t="shared" si="672"/>
        <v>43602</v>
      </c>
      <c r="P1029" s="6">
        <f t="shared" si="673"/>
        <v>6.9185008635756162</v>
      </c>
      <c r="Q1029" s="6">
        <f t="shared" si="674"/>
        <v>7.0610028653340429</v>
      </c>
      <c r="R1029" s="6">
        <f t="shared" si="675"/>
        <v>7.1749083930275681</v>
      </c>
      <c r="S1029" s="6">
        <f t="shared" si="676"/>
        <v>7.7006802911534278</v>
      </c>
      <c r="T1029" s="6">
        <f t="shared" si="677"/>
        <v>8.061232302010346</v>
      </c>
      <c r="U1029" s="6">
        <f t="shared" si="678"/>
        <v>8.5805744285666012</v>
      </c>
      <c r="V1029" s="6">
        <f t="shared" si="679"/>
        <v>8.7211464570231989</v>
      </c>
      <c r="W1029" s="6">
        <f t="shared" si="680"/>
        <v>9.2674742147945164</v>
      </c>
      <c r="X1029" s="6">
        <f t="shared" si="681"/>
        <v>10.240674158106845</v>
      </c>
      <c r="AC1029" s="1">
        <f t="shared" si="682"/>
        <v>43602</v>
      </c>
      <c r="AD1029" s="9">
        <f t="shared" si="683"/>
        <v>-1.9023601570991547E-2</v>
      </c>
      <c r="AE1029" s="9">
        <f t="shared" si="684"/>
        <v>-1.4657618548343155E-2</v>
      </c>
      <c r="AF1029" s="9">
        <f t="shared" si="685"/>
        <v>-1.441529889317405E-2</v>
      </c>
      <c r="AG1029" s="9">
        <f t="shared" si="686"/>
        <v>-5.1512894513916089E-3</v>
      </c>
      <c r="AH1029" s="9">
        <f t="shared" si="687"/>
        <v>7.5355682071834938E-3</v>
      </c>
      <c r="AI1029" s="9">
        <f t="shared" si="688"/>
        <v>4.4540269969298857E-3</v>
      </c>
      <c r="AJ1029" s="9">
        <f t="shared" si="689"/>
        <v>-5.5919158794618144E-3</v>
      </c>
      <c r="AK1029" s="9">
        <f t="shared" ref="AK1029:AK1092" si="701">LN(W1029/W1030)</f>
        <v>-1.0990790207660977E-2</v>
      </c>
      <c r="AL1029" s="9">
        <f t="shared" ref="AL1029:AL1092" si="702">LN(X1029/X1030)</f>
        <v>-1.7595242104239458E-2</v>
      </c>
      <c r="AQ1029" s="1">
        <f t="shared" si="690"/>
        <v>43602</v>
      </c>
      <c r="AR1029" s="12">
        <f t="shared" ref="AR1029:AR1092" si="703">AD1029^2</f>
        <v>3.6189741673183206E-4</v>
      </c>
      <c r="AS1029" s="12">
        <f t="shared" ref="AS1029:AS1092" si="704">AE1029^2</f>
        <v>2.1484578150873329E-4</v>
      </c>
      <c r="AT1029" s="12">
        <f t="shared" ref="AT1029:AT1092" si="705">AF1029^2</f>
        <v>2.07800842179545E-4</v>
      </c>
      <c r="AU1029" s="12">
        <f t="shared" ref="AU1029:AU1092" si="706">AG1029^2</f>
        <v>2.6535783012018464E-5</v>
      </c>
      <c r="AV1029" s="12">
        <f t="shared" ref="AV1029:AV1092" si="707">AH1029^2</f>
        <v>5.6784788205114652E-5</v>
      </c>
      <c r="AW1029" s="12">
        <f t="shared" ref="AW1029:AW1092" si="708">AI1029^2</f>
        <v>1.9838356489380257E-5</v>
      </c>
      <c r="AX1029" s="12">
        <f t="shared" ref="AX1029:AX1092" si="709">AJ1029^2</f>
        <v>3.1269523202977194E-5</v>
      </c>
      <c r="AY1029" s="12">
        <f t="shared" ref="AY1029:AY1092" si="710">AK1029^2</f>
        <v>1.2079746938881643E-4</v>
      </c>
      <c r="AZ1029" s="12">
        <f t="shared" ref="AZ1029:AZ1092" si="711">AL1029^2</f>
        <v>3.0959254470680096E-4</v>
      </c>
      <c r="BE1029" s="1">
        <f t="shared" si="691"/>
        <v>43602</v>
      </c>
      <c r="BF1029" s="4">
        <f>lambda!$C$1*BF1028</f>
        <v>2.2520811868044955E-6</v>
      </c>
      <c r="BG1029" s="12">
        <f t="shared" si="692"/>
        <v>8.1502236377490543E-10</v>
      </c>
      <c r="BH1029" s="12">
        <f t="shared" si="693"/>
        <v>4.8385014260012742E-10</v>
      </c>
      <c r="BI1029" s="12">
        <f t="shared" si="694"/>
        <v>4.6798436727468338E-10</v>
      </c>
      <c r="BJ1029" s="12">
        <f t="shared" si="695"/>
        <v>5.9760737698493114E-11</v>
      </c>
      <c r="BK1029" s="12">
        <f t="shared" si="696"/>
        <v>1.2788395321341653E-10</v>
      </c>
      <c r="BL1029" s="12">
        <f t="shared" si="697"/>
        <v>4.4677589426854153E-11</v>
      </c>
      <c r="BM1029" s="12">
        <f t="shared" si="698"/>
        <v>7.0421504925771588E-11</v>
      </c>
      <c r="BN1029" s="12">
        <f t="shared" si="699"/>
        <v>2.7204570822414541E-10</v>
      </c>
      <c r="BO1029" s="12">
        <f t="shared" si="700"/>
        <v>6.9722754550911613E-10</v>
      </c>
    </row>
    <row r="1030" spans="1:67" x14ac:dyDescent="0.25">
      <c r="A1030" s="1">
        <v>43601</v>
      </c>
      <c r="B1030" s="33">
        <v>7.12</v>
      </c>
      <c r="C1030" s="33">
        <v>7.18</v>
      </c>
      <c r="D1030" s="33">
        <v>7.24</v>
      </c>
      <c r="E1030" s="33">
        <v>7.3</v>
      </c>
      <c r="F1030" s="33">
        <v>7.52</v>
      </c>
      <c r="G1030" s="33">
        <v>7.68</v>
      </c>
      <c r="H1030" s="33">
        <v>7.89</v>
      </c>
      <c r="I1030" s="33">
        <v>8.0399999999999991</v>
      </c>
      <c r="J1030" s="33">
        <v>8.2100000000000009</v>
      </c>
      <c r="K1030" s="33">
        <v>8.39</v>
      </c>
      <c r="L1030" s="33">
        <v>8.49</v>
      </c>
      <c r="M1030" s="33">
        <v>8.57</v>
      </c>
      <c r="O1030" s="1">
        <f t="shared" si="672"/>
        <v>43601</v>
      </c>
      <c r="P1030" s="6">
        <f t="shared" si="673"/>
        <v>7.0513755376763854</v>
      </c>
      <c r="Q1030" s="6">
        <f t="shared" si="674"/>
        <v>7.1652625848622087</v>
      </c>
      <c r="R1030" s="6">
        <f t="shared" si="675"/>
        <v>7.2790859130805075</v>
      </c>
      <c r="S1030" s="6">
        <f t="shared" si="676"/>
        <v>7.7404510717614006</v>
      </c>
      <c r="T1030" s="6">
        <f t="shared" si="677"/>
        <v>8.0007146400227001</v>
      </c>
      <c r="U1030" s="6">
        <f t="shared" si="678"/>
        <v>8.5424413044362986</v>
      </c>
      <c r="V1030" s="6">
        <f t="shared" si="679"/>
        <v>8.7700509819430454</v>
      </c>
      <c r="W1030" s="6">
        <f t="shared" si="680"/>
        <v>9.3698928796829133</v>
      </c>
      <c r="X1030" s="6">
        <f t="shared" si="681"/>
        <v>10.422455855890004</v>
      </c>
      <c r="AC1030" s="1">
        <f t="shared" si="682"/>
        <v>43601</v>
      </c>
      <c r="AD1030" s="9">
        <f t="shared" si="683"/>
        <v>-8.0402836303742464E-3</v>
      </c>
      <c r="AE1030" s="9">
        <f t="shared" si="684"/>
        <v>-7.9063779702990607E-3</v>
      </c>
      <c r="AF1030" s="9">
        <f t="shared" si="685"/>
        <v>-7.7767216020015193E-3</v>
      </c>
      <c r="AG1030" s="9">
        <f t="shared" si="686"/>
        <v>-5.1491707682695328E-3</v>
      </c>
      <c r="AH1030" s="9">
        <f t="shared" si="687"/>
        <v>1.2716674604888911E-3</v>
      </c>
      <c r="AI1030" s="9">
        <f t="shared" si="688"/>
        <v>-6.2408959732563425E-4</v>
      </c>
      <c r="AJ1030" s="9">
        <f t="shared" si="689"/>
        <v>-2.4695675957597438E-3</v>
      </c>
      <c r="AK1030" s="9">
        <f t="shared" si="701"/>
        <v>-1.5059801764059128E-2</v>
      </c>
      <c r="AL1030" s="9">
        <f t="shared" si="702"/>
        <v>-2.2686483158855325E-2</v>
      </c>
      <c r="AQ1030" s="1">
        <f t="shared" si="690"/>
        <v>43601</v>
      </c>
      <c r="AR1030" s="12">
        <f t="shared" si="703"/>
        <v>6.4646160856864074E-5</v>
      </c>
      <c r="AS1030" s="12">
        <f t="shared" si="704"/>
        <v>6.2510812609230295E-5</v>
      </c>
      <c r="AT1030" s="12">
        <f t="shared" si="705"/>
        <v>6.0477398875037075E-5</v>
      </c>
      <c r="AU1030" s="12">
        <f t="shared" si="706"/>
        <v>2.651395960080145E-5</v>
      </c>
      <c r="AV1030" s="12">
        <f t="shared" si="707"/>
        <v>1.6171381300662655E-6</v>
      </c>
      <c r="AW1030" s="12">
        <f t="shared" si="708"/>
        <v>3.8948782549007233E-7</v>
      </c>
      <c r="AX1030" s="12">
        <f t="shared" si="709"/>
        <v>6.0987641100265617E-6</v>
      </c>
      <c r="AY1030" s="12">
        <f t="shared" si="710"/>
        <v>2.2679762917275843E-4</v>
      </c>
      <c r="AZ1030" s="12">
        <f t="shared" si="711"/>
        <v>5.1467651811702632E-4</v>
      </c>
      <c r="BE1030" s="1">
        <f t="shared" si="691"/>
        <v>43601</v>
      </c>
      <c r="BF1030" s="4">
        <f>lambda!$C$1*BF1029</f>
        <v>2.2342075265917615E-6</v>
      </c>
      <c r="BG1030" s="12">
        <f t="shared" si="692"/>
        <v>1.4443293915166743E-10</v>
      </c>
      <c r="BH1030" s="12">
        <f t="shared" si="693"/>
        <v>1.3966212802490951E-10</v>
      </c>
      <c r="BI1030" s="12">
        <f t="shared" si="694"/>
        <v>1.3511905975529996E-10</v>
      </c>
      <c r="BJ1030" s="12">
        <f t="shared" si="695"/>
        <v>5.9237688099860491E-11</v>
      </c>
      <c r="BK1030" s="12">
        <f t="shared" si="696"/>
        <v>3.6130221817325772E-12</v>
      </c>
      <c r="BL1030" s="12">
        <f t="shared" si="697"/>
        <v>8.7019663122577815E-13</v>
      </c>
      <c r="BM1030" s="12">
        <f t="shared" si="698"/>
        <v>1.3625904677529049E-11</v>
      </c>
      <c r="BN1030" s="12">
        <f t="shared" si="699"/>
        <v>5.0671297011094415E-10</v>
      </c>
      <c r="BO1030" s="12">
        <f t="shared" si="700"/>
        <v>1.1498941505371013E-9</v>
      </c>
    </row>
    <row r="1031" spans="1:67" x14ac:dyDescent="0.25">
      <c r="A1031" s="1">
        <v>43600</v>
      </c>
      <c r="B1031" s="33">
        <v>7.18</v>
      </c>
      <c r="C1031" s="33">
        <v>7.24</v>
      </c>
      <c r="D1031" s="33">
        <v>7.3</v>
      </c>
      <c r="E1031" s="33">
        <v>7.36</v>
      </c>
      <c r="F1031" s="33">
        <v>7.57</v>
      </c>
      <c r="G1031" s="33">
        <v>7.71</v>
      </c>
      <c r="H1031" s="33">
        <v>7.91</v>
      </c>
      <c r="I1031" s="33">
        <v>8.06</v>
      </c>
      <c r="J1031" s="33">
        <v>8.26</v>
      </c>
      <c r="K1031" s="33">
        <v>8.48</v>
      </c>
      <c r="L1031" s="33">
        <v>8.59</v>
      </c>
      <c r="M1031" s="33">
        <v>8.69</v>
      </c>
      <c r="O1031" s="1">
        <f t="shared" ref="O1031:O1094" si="712">A1031</f>
        <v>43600</v>
      </c>
      <c r="P1031" s="6">
        <f t="shared" ref="P1031:P1094" si="713">((1+C1031/100)^Q$2/(1+B1031/100)^P$2-1)*100/(Q$2-P$2)</f>
        <v>7.1082991312450439</v>
      </c>
      <c r="Q1031" s="6">
        <f t="shared" ref="Q1031:Q1094" si="714">((1+D1031/100)^R$2/(1+C1031/100)^Q$2-1)*100/(R$2-Q$2)</f>
        <v>7.2221384036959435</v>
      </c>
      <c r="R1031" s="6">
        <f t="shared" ref="R1031:R1094" si="715">((1+E1031/100)^S$2/(1+D1031/100)^R$2-1)*100/(S$2-R$2)</f>
        <v>7.3359140195240258</v>
      </c>
      <c r="S1031" s="6">
        <f t="shared" ref="S1031:S1094" si="716">((1+F1031/100)^T$2/(1+E1031/100)^S$2-1)*100/(T$2-S$2)</f>
        <v>7.7804107675111922</v>
      </c>
      <c r="T1031" s="6">
        <f t="shared" ref="T1031:T1094" si="717">((1+G1031/100)^U$2/(1+F1031/100)^T$2-1)*100/(U$2-T$2)</f>
        <v>7.9905468579433592</v>
      </c>
      <c r="U1031" s="6">
        <f t="shared" ref="U1031:U1094" si="718">((1+H1031/100)^V$2/(1+G1031/100)^U$2-1)*100/(V$2-U$2)</f>
        <v>8.5477742171247364</v>
      </c>
      <c r="V1031" s="6">
        <f t="shared" ref="V1031:V1094" si="719">((1+I1031/100)^W$2/(1+H1031/100)^V$2-1)*100/(W$2-V$2)</f>
        <v>8.7917359809256403</v>
      </c>
      <c r="W1031" s="6">
        <f t="shared" ref="W1031:W1094" si="720">((1+J1031/100)^X$2/(1+I1031/100)^W$2-1)*100/(X$2-W$2)</f>
        <v>9.51206949774331</v>
      </c>
      <c r="X1031" s="6">
        <f t="shared" ref="X1031:X1094" si="721">((1+K1031/100)^Y$2/(1+J1031/100)^X$2-1)*100/(Y$2-X$2)</f>
        <v>10.661607219788696</v>
      </c>
      <c r="AC1031" s="1">
        <f t="shared" ref="AC1031:AC1094" si="722">O1031</f>
        <v>43600</v>
      </c>
      <c r="AD1031" s="9">
        <f t="shared" ref="AD1031:AD1094" si="723">LN(P1031/P1032)</f>
        <v>-5.3212800388672838E-3</v>
      </c>
      <c r="AE1031" s="9">
        <f t="shared" ref="AE1031:AE1094" si="724">LN(Q1031/Q1032)</f>
        <v>-6.5387267930433245E-3</v>
      </c>
      <c r="AF1031" s="9">
        <f t="shared" ref="AF1031:AF1094" si="725">LN(R1031/R1032)</f>
        <v>-1.2820068765782499E-3</v>
      </c>
      <c r="AG1031" s="9">
        <f t="shared" ref="AG1031:AG1094" si="726">LN(S1031/S1032)</f>
        <v>-2.5623465295606654E-3</v>
      </c>
      <c r="AH1031" s="9">
        <f t="shared" ref="AH1031:AH1094" si="727">LN(T1031/T1032)</f>
        <v>-7.4908527461250152E-3</v>
      </c>
      <c r="AI1031" s="9">
        <f t="shared" ref="AI1031:AI1094" si="728">LN(U1031/U1032)</f>
        <v>-5.0519276217186543E-3</v>
      </c>
      <c r="AJ1031" s="9">
        <f t="shared" ref="AJ1031:AJ1094" si="729">LN(V1031/V1032)</f>
        <v>-6.019721205092909E-4</v>
      </c>
      <c r="AK1031" s="9">
        <f t="shared" si="701"/>
        <v>4.3186255106623472E-4</v>
      </c>
      <c r="AL1031" s="9">
        <f t="shared" si="702"/>
        <v>9.3175290190870425E-3</v>
      </c>
      <c r="AQ1031" s="1">
        <f t="shared" ref="AQ1031:AQ1094" si="730">AC1031</f>
        <v>43600</v>
      </c>
      <c r="AR1031" s="12">
        <f t="shared" si="703"/>
        <v>2.8316021252047402E-5</v>
      </c>
      <c r="AS1031" s="12">
        <f t="shared" si="704"/>
        <v>4.2754948074062641E-5</v>
      </c>
      <c r="AT1031" s="12">
        <f t="shared" si="705"/>
        <v>1.6435416315939202E-6</v>
      </c>
      <c r="AU1031" s="12">
        <f t="shared" si="706"/>
        <v>6.5656197375515855E-6</v>
      </c>
      <c r="AV1031" s="12">
        <f t="shared" si="707"/>
        <v>5.6112874864128679E-5</v>
      </c>
      <c r="AW1031" s="12">
        <f t="shared" si="708"/>
        <v>2.5521972695083897E-5</v>
      </c>
      <c r="AX1031" s="12">
        <f t="shared" si="709"/>
        <v>3.6237043387045226E-7</v>
      </c>
      <c r="AY1031" s="12">
        <f t="shared" si="710"/>
        <v>1.8650526301343618E-7</v>
      </c>
      <c r="AZ1031" s="12">
        <f t="shared" si="711"/>
        <v>8.6816347021529138E-5</v>
      </c>
      <c r="BE1031" s="1">
        <f t="shared" ref="BE1031:BE1094" si="731">AQ1031</f>
        <v>43600</v>
      </c>
      <c r="BF1031" s="4">
        <f>lambda!$C$1*BF1030</f>
        <v>2.2164757208251603E-6</v>
      </c>
      <c r="BG1031" s="12">
        <f t="shared" ref="BG1031:BG1094" si="732">AR1031*$BF1031</f>
        <v>6.276177361553232E-11</v>
      </c>
      <c r="BH1031" s="12">
        <f t="shared" ref="BH1031:BH1094" si="733">AS1031*$BF1031</f>
        <v>9.4765304351300287E-11</v>
      </c>
      <c r="BI1031" s="12">
        <f t="shared" ref="BI1031:BI1094" si="734">AT1031*$BF1031</f>
        <v>3.6428701225932945E-12</v>
      </c>
      <c r="BJ1031" s="12">
        <f t="shared" ref="BJ1031:BJ1094" si="735">AU1031*$BF1031</f>
        <v>1.455253674045355E-11</v>
      </c>
      <c r="BK1031" s="12">
        <f t="shared" ref="BK1031:BK1094" si="736">AV1031*$BF1031</f>
        <v>1.2437282476204165E-10</v>
      </c>
      <c r="BL1031" s="12">
        <f t="shared" ref="BL1031:BL1094" si="737">AW1031*$BF1031</f>
        <v>5.6568832826216142E-11</v>
      </c>
      <c r="BM1031" s="12">
        <f t="shared" ref="BM1031:BM1094" si="738">AX1031*$BF1031</f>
        <v>8.0318526861873681E-13</v>
      </c>
      <c r="BN1031" s="12">
        <f t="shared" ref="BN1031:BN1094" si="739">AY1031*$BF1031</f>
        <v>4.1338438727539205E-13</v>
      </c>
      <c r="BO1031" s="12">
        <f t="shared" ref="BO1031:BO1094" si="740">AZ1031*$BF1031</f>
        <v>1.9242632534395105E-10</v>
      </c>
    </row>
    <row r="1032" spans="1:67" x14ac:dyDescent="0.25">
      <c r="A1032" s="1">
        <v>43599</v>
      </c>
      <c r="B1032" s="33">
        <v>7.24</v>
      </c>
      <c r="C1032" s="33">
        <v>7.29</v>
      </c>
      <c r="D1032" s="33">
        <v>7.35</v>
      </c>
      <c r="E1032" s="33">
        <v>7.4</v>
      </c>
      <c r="F1032" s="33">
        <v>7.6</v>
      </c>
      <c r="G1032" s="33">
        <v>7.75</v>
      </c>
      <c r="H1032" s="33">
        <v>7.95</v>
      </c>
      <c r="I1032" s="33">
        <v>8.09</v>
      </c>
      <c r="J1032" s="33">
        <v>8.2799999999999994</v>
      </c>
      <c r="K1032" s="33">
        <v>8.4700000000000006</v>
      </c>
      <c r="L1032" s="33">
        <v>8.59</v>
      </c>
      <c r="M1032" s="33">
        <v>8.69</v>
      </c>
      <c r="O1032" s="1">
        <f t="shared" si="712"/>
        <v>43599</v>
      </c>
      <c r="P1032" s="6">
        <f t="shared" si="713"/>
        <v>7.1462251996448956</v>
      </c>
      <c r="Q1032" s="6">
        <f t="shared" si="714"/>
        <v>7.2695167217132983</v>
      </c>
      <c r="R1032" s="6">
        <f t="shared" si="715"/>
        <v>7.3453247427600843</v>
      </c>
      <c r="S1032" s="6">
        <f t="shared" si="716"/>
        <v>7.8003724394785978</v>
      </c>
      <c r="T1032" s="6">
        <f t="shared" si="717"/>
        <v>8.0506276149272082</v>
      </c>
      <c r="U1032" s="6">
        <f t="shared" si="718"/>
        <v>8.5910662157435258</v>
      </c>
      <c r="V1032" s="6">
        <f t="shared" si="719"/>
        <v>8.7970299541293091</v>
      </c>
      <c r="W1032" s="6">
        <f t="shared" si="720"/>
        <v>9.5079624780419305</v>
      </c>
      <c r="X1032" s="6">
        <f t="shared" si="721"/>
        <v>10.562728751979375</v>
      </c>
      <c r="AC1032" s="1">
        <f t="shared" si="722"/>
        <v>43599</v>
      </c>
      <c r="AD1032" s="9">
        <f t="shared" si="723"/>
        <v>-3.9738638693818792E-3</v>
      </c>
      <c r="AE1032" s="9">
        <f t="shared" si="724"/>
        <v>1.3081652307922976E-3</v>
      </c>
      <c r="AF1032" s="9">
        <f t="shared" si="725"/>
        <v>-6.4314877884901738E-3</v>
      </c>
      <c r="AG1032" s="9">
        <f t="shared" si="726"/>
        <v>-2.5606898812553991E-3</v>
      </c>
      <c r="AH1032" s="9">
        <f t="shared" si="727"/>
        <v>1.2529865558364292E-3</v>
      </c>
      <c r="AI1032" s="9">
        <f t="shared" si="728"/>
        <v>-1.2592947797476525E-3</v>
      </c>
      <c r="AJ1032" s="9">
        <f t="shared" si="729"/>
        <v>-1.2319863496244494E-3</v>
      </c>
      <c r="AK1032" s="9">
        <f t="shared" si="701"/>
        <v>2.9211989592139577E-3</v>
      </c>
      <c r="AL1032" s="9">
        <f t="shared" si="702"/>
        <v>4.0067027726703071E-3</v>
      </c>
      <c r="AQ1032" s="1">
        <f t="shared" si="730"/>
        <v>43599</v>
      </c>
      <c r="AR1032" s="12">
        <f t="shared" si="703"/>
        <v>1.5791594052378722E-5</v>
      </c>
      <c r="AS1032" s="12">
        <f t="shared" si="704"/>
        <v>1.7112962710538653E-6</v>
      </c>
      <c r="AT1032" s="12">
        <f t="shared" si="705"/>
        <v>4.1364035173498228E-5</v>
      </c>
      <c r="AU1032" s="12">
        <f t="shared" si="706"/>
        <v>6.55713266796379E-6</v>
      </c>
      <c r="AV1032" s="12">
        <f t="shared" si="707"/>
        <v>1.569975309106837E-6</v>
      </c>
      <c r="AW1032" s="12">
        <f t="shared" si="708"/>
        <v>1.5858233422996886E-6</v>
      </c>
      <c r="AX1032" s="12">
        <f t="shared" si="709"/>
        <v>1.5177903656609762E-6</v>
      </c>
      <c r="AY1032" s="12">
        <f t="shared" si="710"/>
        <v>8.5334033593127097E-6</v>
      </c>
      <c r="AZ1032" s="12">
        <f t="shared" si="711"/>
        <v>1.6053667108523926E-5</v>
      </c>
      <c r="BE1032" s="1">
        <f t="shared" si="731"/>
        <v>43599</v>
      </c>
      <c r="BF1032" s="4">
        <f>lambda!$C$1*BF1031</f>
        <v>2.1988846436757545E-6</v>
      </c>
      <c r="BG1032" s="12">
        <f t="shared" si="732"/>
        <v>3.4723893660936951E-11</v>
      </c>
      <c r="BH1032" s="12">
        <f t="shared" si="733"/>
        <v>3.7629430911999263E-12</v>
      </c>
      <c r="BI1032" s="12">
        <f t="shared" si="734"/>
        <v>9.0954741743469027E-11</v>
      </c>
      <c r="BJ1032" s="12">
        <f t="shared" si="735"/>
        <v>1.4418378330130209E-11</v>
      </c>
      <c r="BK1032" s="12">
        <f t="shared" si="736"/>
        <v>3.4521945981451201E-12</v>
      </c>
      <c r="BL1032" s="12">
        <f t="shared" si="737"/>
        <v>3.4870425949653449E-12</v>
      </c>
      <c r="BM1032" s="12">
        <f t="shared" si="738"/>
        <v>3.3374459273709288E-12</v>
      </c>
      <c r="BN1032" s="12">
        <f t="shared" si="739"/>
        <v>1.8763969605083816E-11</v>
      </c>
      <c r="BO1032" s="12">
        <f t="shared" si="740"/>
        <v>3.5300162079615811E-11</v>
      </c>
    </row>
    <row r="1033" spans="1:67" x14ac:dyDescent="0.25">
      <c r="A1033" s="1">
        <v>43598</v>
      </c>
      <c r="B1033" s="33">
        <v>7.25</v>
      </c>
      <c r="C1033" s="33">
        <v>7.31</v>
      </c>
      <c r="D1033" s="33">
        <v>7.36</v>
      </c>
      <c r="E1033" s="33">
        <v>7.42</v>
      </c>
      <c r="F1033" s="33">
        <v>7.62</v>
      </c>
      <c r="G1033" s="33">
        <v>7.76</v>
      </c>
      <c r="H1033" s="33">
        <v>7.96</v>
      </c>
      <c r="I1033" s="33">
        <v>8.1</v>
      </c>
      <c r="J1033" s="33">
        <v>8.2799999999999994</v>
      </c>
      <c r="K1033" s="33">
        <v>8.4600000000000009</v>
      </c>
      <c r="L1033" s="33">
        <v>8.57</v>
      </c>
      <c r="M1033" s="33">
        <v>8.66</v>
      </c>
      <c r="O1033" s="1">
        <f t="shared" si="712"/>
        <v>43598</v>
      </c>
      <c r="P1033" s="6">
        <f t="shared" si="713"/>
        <v>7.1746798257281696</v>
      </c>
      <c r="Q1033" s="6">
        <f t="shared" si="714"/>
        <v>7.2600132101302783</v>
      </c>
      <c r="R1033" s="6">
        <f t="shared" si="715"/>
        <v>7.392718351487737</v>
      </c>
      <c r="S1033" s="6">
        <f t="shared" si="716"/>
        <v>7.8203723701359085</v>
      </c>
      <c r="T1033" s="6">
        <f t="shared" si="717"/>
        <v>8.0405466037642981</v>
      </c>
      <c r="U1033" s="6">
        <f t="shared" si="718"/>
        <v>8.6018917153984695</v>
      </c>
      <c r="V1033" s="6">
        <f t="shared" si="719"/>
        <v>8.8078744537161242</v>
      </c>
      <c r="W1033" s="6">
        <f t="shared" si="720"/>
        <v>9.480228356113086</v>
      </c>
      <c r="X1033" s="6">
        <f t="shared" si="721"/>
        <v>10.520491709544308</v>
      </c>
      <c r="AC1033" s="1">
        <f t="shared" si="722"/>
        <v>43598</v>
      </c>
      <c r="AD1033" s="9">
        <f t="shared" si="723"/>
        <v>1.3207170188849532E-3</v>
      </c>
      <c r="AE1033" s="9">
        <f t="shared" si="724"/>
        <v>-5.214612557340583E-3</v>
      </c>
      <c r="AF1033" s="9">
        <f t="shared" si="725"/>
        <v>0</v>
      </c>
      <c r="AG1033" s="9">
        <f t="shared" si="726"/>
        <v>-5.111757865959474E-3</v>
      </c>
      <c r="AH1033" s="9">
        <f t="shared" si="727"/>
        <v>-6.209211899282854E-3</v>
      </c>
      <c r="AI1033" s="9">
        <f t="shared" si="728"/>
        <v>-6.2053938002250731E-4</v>
      </c>
      <c r="AJ1033" s="9">
        <f t="shared" si="729"/>
        <v>-2.4597684240136837E-3</v>
      </c>
      <c r="AK1033" s="9">
        <f t="shared" si="701"/>
        <v>5.8615944387887409E-3</v>
      </c>
      <c r="AL1033" s="9">
        <f t="shared" si="702"/>
        <v>4.0176213030039291E-3</v>
      </c>
      <c r="AQ1033" s="1">
        <f t="shared" si="730"/>
        <v>43598</v>
      </c>
      <c r="AR1033" s="12">
        <f t="shared" si="703"/>
        <v>1.7442934439723578E-6</v>
      </c>
      <c r="AS1033" s="12">
        <f t="shared" si="704"/>
        <v>2.7192184123174094E-5</v>
      </c>
      <c r="AT1033" s="12">
        <f t="shared" si="705"/>
        <v>0</v>
      </c>
      <c r="AU1033" s="12">
        <f t="shared" si="706"/>
        <v>2.6130068480198555E-5</v>
      </c>
      <c r="AV1033" s="12">
        <f t="shared" si="707"/>
        <v>3.8554312410195787E-5</v>
      </c>
      <c r="AW1033" s="12">
        <f t="shared" si="708"/>
        <v>3.8506912215871776E-7</v>
      </c>
      <c r="AX1033" s="12">
        <f t="shared" si="709"/>
        <v>6.0504606997747613E-6</v>
      </c>
      <c r="AY1033" s="12">
        <f t="shared" si="710"/>
        <v>3.4358289364839096E-5</v>
      </c>
      <c r="AZ1033" s="12">
        <f t="shared" si="711"/>
        <v>1.6141280934350988E-5</v>
      </c>
      <c r="BE1033" s="1">
        <f t="shared" si="731"/>
        <v>43598</v>
      </c>
      <c r="BF1033" s="4">
        <f>lambda!$C$1*BF1032</f>
        <v>2.1814331782497564E-6</v>
      </c>
      <c r="BG1033" s="12">
        <f t="shared" si="732"/>
        <v>3.8050595912848337E-12</v>
      </c>
      <c r="BH1033" s="12">
        <f t="shared" si="733"/>
        <v>5.9317932635368237E-11</v>
      </c>
      <c r="BI1033" s="12">
        <f t="shared" si="734"/>
        <v>0</v>
      </c>
      <c r="BJ1033" s="12">
        <f t="shared" si="735"/>
        <v>5.7000998332643314E-11</v>
      </c>
      <c r="BK1033" s="12">
        <f t="shared" si="736"/>
        <v>8.4103656256207423E-11</v>
      </c>
      <c r="BL1033" s="12">
        <f t="shared" si="737"/>
        <v>8.400025589965354E-13</v>
      </c>
      <c r="BM1033" s="12">
        <f t="shared" si="738"/>
        <v>1.3198675714184904E-11</v>
      </c>
      <c r="BN1033" s="12">
        <f t="shared" si="739"/>
        <v>7.4950312368365753E-11</v>
      </c>
      <c r="BO1033" s="12">
        <f t="shared" si="740"/>
        <v>3.5211125769643471E-11</v>
      </c>
    </row>
    <row r="1034" spans="1:67" x14ac:dyDescent="0.25">
      <c r="A1034" s="1">
        <v>43595</v>
      </c>
      <c r="B1034" s="33">
        <v>7.22</v>
      </c>
      <c r="C1034" s="33">
        <v>7.29</v>
      </c>
      <c r="D1034" s="33">
        <v>7.36</v>
      </c>
      <c r="E1034" s="33">
        <v>7.42</v>
      </c>
      <c r="F1034" s="33">
        <v>7.64</v>
      </c>
      <c r="G1034" s="33">
        <v>7.79</v>
      </c>
      <c r="H1034" s="33">
        <v>7.98</v>
      </c>
      <c r="I1034" s="33">
        <v>8.1199999999999992</v>
      </c>
      <c r="J1034" s="33">
        <v>8.2799999999999994</v>
      </c>
      <c r="K1034" s="33">
        <v>8.4499999999999993</v>
      </c>
      <c r="L1034" s="33">
        <v>8.5500000000000007</v>
      </c>
      <c r="M1034" s="33">
        <v>8.6300000000000008</v>
      </c>
      <c r="O1034" s="1">
        <f t="shared" si="712"/>
        <v>43595</v>
      </c>
      <c r="P1034" s="6">
        <f t="shared" si="713"/>
        <v>7.1652103585969407</v>
      </c>
      <c r="Q1034" s="6">
        <f t="shared" si="714"/>
        <v>7.2979702457884876</v>
      </c>
      <c r="R1034" s="6">
        <f t="shared" si="715"/>
        <v>7.392718351487737</v>
      </c>
      <c r="S1034" s="6">
        <f t="shared" si="716"/>
        <v>7.8604505678644632</v>
      </c>
      <c r="T1034" s="6">
        <f t="shared" si="717"/>
        <v>8.0906273815915419</v>
      </c>
      <c r="U1034" s="6">
        <f t="shared" si="718"/>
        <v>8.6072311844546334</v>
      </c>
      <c r="V1034" s="6">
        <f t="shared" si="719"/>
        <v>8.8295664528901483</v>
      </c>
      <c r="W1034" s="6">
        <f t="shared" si="720"/>
        <v>9.4248216467720081</v>
      </c>
      <c r="X1034" s="6">
        <f t="shared" si="721"/>
        <v>10.478309151446009</v>
      </c>
      <c r="AC1034" s="1">
        <f t="shared" si="722"/>
        <v>43595</v>
      </c>
      <c r="AD1034" s="9">
        <f t="shared" si="723"/>
        <v>1.325770847509234E-3</v>
      </c>
      <c r="AE1034" s="9">
        <f t="shared" si="724"/>
        <v>3.9064473265482602E-3</v>
      </c>
      <c r="AF1034" s="9">
        <f t="shared" si="725"/>
        <v>1.281234235987155E-3</v>
      </c>
      <c r="AG1034" s="9">
        <f t="shared" si="726"/>
        <v>6.391283165641211E-3</v>
      </c>
      <c r="AH1034" s="9">
        <f t="shared" si="727"/>
        <v>3.7148642170194107E-3</v>
      </c>
      <c r="AI1034" s="9">
        <f t="shared" si="728"/>
        <v>1.0125867306932431E-2</v>
      </c>
      <c r="AJ1034" s="9">
        <f t="shared" si="729"/>
        <v>1.0506520235684068E-2</v>
      </c>
      <c r="AK1034" s="9">
        <f t="shared" si="701"/>
        <v>3.3300982715274716E-3</v>
      </c>
      <c r="AL1034" s="9">
        <f t="shared" si="702"/>
        <v>2.6632085690580509E-3</v>
      </c>
      <c r="AQ1034" s="1">
        <f t="shared" si="730"/>
        <v>43595</v>
      </c>
      <c r="AR1034" s="12">
        <f t="shared" si="703"/>
        <v>1.7576683401053525E-6</v>
      </c>
      <c r="AS1034" s="12">
        <f t="shared" si="704"/>
        <v>1.5260330715096048E-5</v>
      </c>
      <c r="AT1034" s="12">
        <f t="shared" si="705"/>
        <v>1.6415611674655887E-6</v>
      </c>
      <c r="AU1034" s="12">
        <f t="shared" si="706"/>
        <v>4.0848500503408737E-5</v>
      </c>
      <c r="AV1034" s="12">
        <f t="shared" si="707"/>
        <v>1.380021615089124E-5</v>
      </c>
      <c r="AW1034" s="12">
        <f t="shared" si="708"/>
        <v>1.0253318871760304E-4</v>
      </c>
      <c r="AX1034" s="12">
        <f t="shared" si="709"/>
        <v>1.103869674628388E-4</v>
      </c>
      <c r="AY1034" s="12">
        <f t="shared" si="710"/>
        <v>1.1089554498030254E-5</v>
      </c>
      <c r="AZ1034" s="12">
        <f t="shared" si="711"/>
        <v>7.0926798823042309E-6</v>
      </c>
      <c r="BE1034" s="1">
        <f t="shared" si="731"/>
        <v>43595</v>
      </c>
      <c r="BF1034" s="4">
        <f>lambda!$C$1*BF1033</f>
        <v>2.1641202165176157E-6</v>
      </c>
      <c r="BG1034" s="12">
        <f t="shared" si="732"/>
        <v>3.8038055887549534E-12</v>
      </c>
      <c r="BH1034" s="12">
        <f t="shared" si="733"/>
        <v>3.3025190211284085E-11</v>
      </c>
      <c r="BI1034" s="12">
        <f t="shared" si="734"/>
        <v>3.55253570916254E-12</v>
      </c>
      <c r="BJ1034" s="12">
        <f t="shared" si="735"/>
        <v>8.8401065753856855E-11</v>
      </c>
      <c r="BK1034" s="12">
        <f t="shared" si="736"/>
        <v>2.986532676445665E-11</v>
      </c>
      <c r="BL1034" s="12">
        <f t="shared" si="737"/>
        <v>2.2189414656778065E-10</v>
      </c>
      <c r="BM1034" s="12">
        <f t="shared" si="738"/>
        <v>2.388906679264017E-10</v>
      </c>
      <c r="BN1034" s="12">
        <f t="shared" si="739"/>
        <v>2.3999129081361132E-11</v>
      </c>
      <c r="BO1034" s="12">
        <f t="shared" si="740"/>
        <v>1.534941192258237E-11</v>
      </c>
    </row>
    <row r="1035" spans="1:67" x14ac:dyDescent="0.25">
      <c r="A1035" s="1">
        <v>43593</v>
      </c>
      <c r="B1035" s="33">
        <v>7.23</v>
      </c>
      <c r="C1035" s="33">
        <v>7.29</v>
      </c>
      <c r="D1035" s="33">
        <v>7.35</v>
      </c>
      <c r="E1035" s="33">
        <v>7.41</v>
      </c>
      <c r="F1035" s="33">
        <v>7.61</v>
      </c>
      <c r="G1035" s="33">
        <v>7.76</v>
      </c>
      <c r="H1035" s="33">
        <v>7.93</v>
      </c>
      <c r="I1035" s="33">
        <v>8.06</v>
      </c>
      <c r="J1035" s="33">
        <v>8.23</v>
      </c>
      <c r="K1035" s="33">
        <v>8.41</v>
      </c>
      <c r="L1035" s="33">
        <v>8.5</v>
      </c>
      <c r="M1035" s="33">
        <v>8.58</v>
      </c>
      <c r="O1035" s="1">
        <f t="shared" si="712"/>
        <v>43593</v>
      </c>
      <c r="P1035" s="6">
        <f t="shared" si="713"/>
        <v>7.1557172258370549</v>
      </c>
      <c r="Q1035" s="6">
        <f t="shared" si="714"/>
        <v>7.2695167217132983</v>
      </c>
      <c r="R1035" s="6">
        <f t="shared" si="715"/>
        <v>7.3832526128478904</v>
      </c>
      <c r="S1035" s="6">
        <f t="shared" si="716"/>
        <v>7.8103724048040224</v>
      </c>
      <c r="T1035" s="6">
        <f t="shared" si="717"/>
        <v>8.0606275565769927</v>
      </c>
      <c r="U1035" s="6">
        <f t="shared" si="718"/>
        <v>8.5205152814015186</v>
      </c>
      <c r="V1035" s="6">
        <f t="shared" si="719"/>
        <v>8.7372840665564162</v>
      </c>
      <c r="W1035" s="6">
        <f t="shared" si="720"/>
        <v>9.3934882650728539</v>
      </c>
      <c r="X1035" s="6">
        <f t="shared" si="721"/>
        <v>10.450440355404886</v>
      </c>
      <c r="AC1035" s="1">
        <f t="shared" si="722"/>
        <v>43593</v>
      </c>
      <c r="AD1035" s="9">
        <f t="shared" si="723"/>
        <v>2.6538816459028606E-3</v>
      </c>
      <c r="AE1035" s="9">
        <f t="shared" si="724"/>
        <v>2.6100887023134474E-3</v>
      </c>
      <c r="AF1035" s="9">
        <f t="shared" si="725"/>
        <v>2.5676725201416203E-3</v>
      </c>
      <c r="AG1035" s="9">
        <f t="shared" si="726"/>
        <v>-5.1236352571338867E-3</v>
      </c>
      <c r="AH1035" s="9">
        <f t="shared" si="727"/>
        <v>-4.9607888312080657E-3</v>
      </c>
      <c r="AI1035" s="9">
        <f t="shared" si="728"/>
        <v>-8.8672960489702135E-3</v>
      </c>
      <c r="AJ1035" s="9">
        <f t="shared" si="729"/>
        <v>-6.0746850647461518E-4</v>
      </c>
      <c r="AK1035" s="9">
        <f t="shared" si="701"/>
        <v>-3.7624788419367318E-3</v>
      </c>
      <c r="AL1035" s="9">
        <f t="shared" si="702"/>
        <v>-4.012378706318211E-3</v>
      </c>
      <c r="AQ1035" s="1">
        <f t="shared" si="730"/>
        <v>43593</v>
      </c>
      <c r="AR1035" s="12">
        <f t="shared" si="703"/>
        <v>7.0430877904600765E-6</v>
      </c>
      <c r="AS1035" s="12">
        <f t="shared" si="704"/>
        <v>6.8125630339442959E-6</v>
      </c>
      <c r="AT1035" s="12">
        <f t="shared" si="705"/>
        <v>6.5929421706904194E-6</v>
      </c>
      <c r="AU1035" s="12">
        <f t="shared" si="706"/>
        <v>2.6251638248145429E-5</v>
      </c>
      <c r="AV1035" s="12">
        <f t="shared" si="707"/>
        <v>2.4609425827838686E-5</v>
      </c>
      <c r="AW1035" s="12">
        <f t="shared" si="708"/>
        <v>7.8628939220082763E-5</v>
      </c>
      <c r="AX1035" s="12">
        <f t="shared" si="709"/>
        <v>3.6901798635849961E-7</v>
      </c>
      <c r="AY1035" s="12">
        <f t="shared" si="710"/>
        <v>1.4156247036021571E-5</v>
      </c>
      <c r="AZ1035" s="12">
        <f t="shared" si="711"/>
        <v>1.6099182882915801E-5</v>
      </c>
      <c r="BE1035" s="1">
        <f t="shared" si="731"/>
        <v>43593</v>
      </c>
      <c r="BF1035" s="4">
        <f>lambda!$C$1*BF1034</f>
        <v>2.1469446592436664E-6</v>
      </c>
      <c r="BG1035" s="12">
        <f t="shared" si="732"/>
        <v>1.5121119716312537E-11</v>
      </c>
      <c r="BH1035" s="12">
        <f t="shared" si="733"/>
        <v>1.4626195821487535E-11</v>
      </c>
      <c r="BI1035" s="12">
        <f t="shared" si="734"/>
        <v>1.415468198206614E-11</v>
      </c>
      <c r="BJ1035" s="12">
        <f t="shared" si="735"/>
        <v>5.6360814533252591E-11</v>
      </c>
      <c r="BK1035" s="12">
        <f t="shared" si="736"/>
        <v>5.283507534813141E-11</v>
      </c>
      <c r="BL1035" s="12">
        <f t="shared" si="737"/>
        <v>1.6881198112055155E-10</v>
      </c>
      <c r="BM1035" s="12">
        <f t="shared" si="738"/>
        <v>7.9226119497723289E-13</v>
      </c>
      <c r="BN1035" s="12">
        <f t="shared" si="739"/>
        <v>3.0392678968920491E-11</v>
      </c>
      <c r="BO1035" s="12">
        <f t="shared" si="740"/>
        <v>3.4564054708663133E-11</v>
      </c>
    </row>
    <row r="1036" spans="1:67" x14ac:dyDescent="0.25">
      <c r="A1036" s="1">
        <v>43592</v>
      </c>
      <c r="B1036" s="33">
        <v>7.21</v>
      </c>
      <c r="C1036" s="33">
        <v>7.27</v>
      </c>
      <c r="D1036" s="33">
        <v>7.33</v>
      </c>
      <c r="E1036" s="33">
        <v>7.39</v>
      </c>
      <c r="F1036" s="33">
        <v>7.62</v>
      </c>
      <c r="G1036" s="33">
        <v>7.78</v>
      </c>
      <c r="H1036" s="33">
        <v>7.97</v>
      </c>
      <c r="I1036" s="33">
        <v>8.09</v>
      </c>
      <c r="J1036" s="33">
        <v>8.26</v>
      </c>
      <c r="K1036" s="33">
        <v>8.44</v>
      </c>
      <c r="L1036" s="33">
        <v>8.5500000000000007</v>
      </c>
      <c r="M1036" s="33">
        <v>8.65</v>
      </c>
      <c r="O1036" s="1">
        <f t="shared" si="712"/>
        <v>43592</v>
      </c>
      <c r="P1036" s="6">
        <f t="shared" si="713"/>
        <v>7.1367519761233567</v>
      </c>
      <c r="Q1036" s="6">
        <f t="shared" si="714"/>
        <v>7.2505673787374825</v>
      </c>
      <c r="R1036" s="6">
        <f t="shared" si="715"/>
        <v>7.3643191558654841</v>
      </c>
      <c r="S1036" s="6">
        <f t="shared" si="716"/>
        <v>7.8504925970760864</v>
      </c>
      <c r="T1036" s="6">
        <f t="shared" si="717"/>
        <v>8.1007139756535942</v>
      </c>
      <c r="U1036" s="6">
        <f t="shared" si="718"/>
        <v>8.59640518475031</v>
      </c>
      <c r="V1036" s="6">
        <f t="shared" si="719"/>
        <v>8.7425933038929422</v>
      </c>
      <c r="W1036" s="6">
        <f t="shared" si="720"/>
        <v>9.4288976376577747</v>
      </c>
      <c r="X1036" s="6">
        <f t="shared" si="721"/>
        <v>10.492455714156227</v>
      </c>
      <c r="AC1036" s="1">
        <f t="shared" si="722"/>
        <v>43592</v>
      </c>
      <c r="AD1036" s="9">
        <f t="shared" si="723"/>
        <v>-7.9370461334735219E-3</v>
      </c>
      <c r="AE1036" s="9">
        <f t="shared" si="724"/>
        <v>-6.507818533605542E-3</v>
      </c>
      <c r="AF1036" s="9">
        <f t="shared" si="725"/>
        <v>-3.8410248757540545E-3</v>
      </c>
      <c r="AG1036" s="9">
        <f t="shared" si="726"/>
        <v>5.1327090277445142E-3</v>
      </c>
      <c r="AH1036" s="9">
        <f t="shared" si="727"/>
        <v>6.212219033274579E-3</v>
      </c>
      <c r="AI1036" s="9">
        <f t="shared" si="728"/>
        <v>4.4247571146212791E-3</v>
      </c>
      <c r="AJ1036" s="9">
        <f t="shared" si="729"/>
        <v>-6.2072969555713011E-3</v>
      </c>
      <c r="AK1036" s="9">
        <f t="shared" si="701"/>
        <v>-4.1821872404489849E-3</v>
      </c>
      <c r="AL1036" s="9">
        <f t="shared" si="702"/>
        <v>-1.3334035255688832E-2</v>
      </c>
      <c r="AQ1036" s="1">
        <f t="shared" si="730"/>
        <v>43592</v>
      </c>
      <c r="AR1036" s="12">
        <f t="shared" si="703"/>
        <v>6.2996701324886977E-5</v>
      </c>
      <c r="AS1036" s="12">
        <f t="shared" si="704"/>
        <v>4.2351702066339785E-5</v>
      </c>
      <c r="AT1036" s="12">
        <f t="shared" si="705"/>
        <v>1.475347209616145E-5</v>
      </c>
      <c r="AU1036" s="12">
        <f t="shared" si="706"/>
        <v>2.6344701963490035E-5</v>
      </c>
      <c r="AV1036" s="12">
        <f t="shared" si="707"/>
        <v>3.8591665317378945E-5</v>
      </c>
      <c r="AW1036" s="12">
        <f t="shared" si="708"/>
        <v>1.9578475523391627E-5</v>
      </c>
      <c r="AX1036" s="12">
        <f t="shared" si="709"/>
        <v>3.8530535494644739E-5</v>
      </c>
      <c r="AY1036" s="12">
        <f t="shared" si="710"/>
        <v>1.7490690114174296E-5</v>
      </c>
      <c r="AZ1036" s="12">
        <f t="shared" si="711"/>
        <v>1.7779649619995274E-4</v>
      </c>
      <c r="BE1036" s="1">
        <f t="shared" si="731"/>
        <v>43592</v>
      </c>
      <c r="BF1036" s="4">
        <f>lambda!$C$1*BF1035</f>
        <v>2.1299054159163359E-6</v>
      </c>
      <c r="BG1036" s="12">
        <f t="shared" si="732"/>
        <v>1.3417701533674059E-10</v>
      </c>
      <c r="BH1036" s="12">
        <f t="shared" si="733"/>
        <v>9.0205119604372184E-11</v>
      </c>
      <c r="BI1036" s="12">
        <f t="shared" si="734"/>
        <v>3.1423500121184807E-11</v>
      </c>
      <c r="BJ1036" s="12">
        <f t="shared" si="735"/>
        <v>5.6111723392739151E-11</v>
      </c>
      <c r="BK1036" s="12">
        <f t="shared" si="736"/>
        <v>8.2196596968716034E-11</v>
      </c>
      <c r="BL1036" s="12">
        <f t="shared" si="737"/>
        <v>4.1700301052657246E-11</v>
      </c>
      <c r="BM1036" s="12">
        <f t="shared" si="738"/>
        <v>8.2066396228200449E-11</v>
      </c>
      <c r="BN1036" s="12">
        <f t="shared" si="739"/>
        <v>3.7253515602294148E-11</v>
      </c>
      <c r="BO1036" s="12">
        <f t="shared" si="740"/>
        <v>3.7868972018722758E-10</v>
      </c>
    </row>
    <row r="1037" spans="1:67" x14ac:dyDescent="0.25">
      <c r="A1037" s="1">
        <v>43591</v>
      </c>
      <c r="B1037" s="33">
        <v>7.31</v>
      </c>
      <c r="C1037" s="33">
        <v>7.35</v>
      </c>
      <c r="D1037" s="33">
        <v>7.4</v>
      </c>
      <c r="E1037" s="33">
        <v>7.45</v>
      </c>
      <c r="F1037" s="33">
        <v>7.63</v>
      </c>
      <c r="G1037" s="33">
        <v>7.77</v>
      </c>
      <c r="H1037" s="33">
        <v>7.95</v>
      </c>
      <c r="I1037" s="33">
        <v>8.09</v>
      </c>
      <c r="J1037" s="33">
        <v>8.27</v>
      </c>
      <c r="K1037" s="33">
        <v>8.48</v>
      </c>
      <c r="L1037" s="33">
        <v>8.61</v>
      </c>
      <c r="M1037" s="33">
        <v>8.75</v>
      </c>
      <c r="O1037" s="1">
        <f t="shared" si="712"/>
        <v>43591</v>
      </c>
      <c r="P1037" s="6">
        <f t="shared" si="713"/>
        <v>7.1936220976378529</v>
      </c>
      <c r="Q1037" s="6">
        <f t="shared" si="714"/>
        <v>7.2979066260447922</v>
      </c>
      <c r="R1037" s="6">
        <f t="shared" si="715"/>
        <v>7.392660083195679</v>
      </c>
      <c r="S1037" s="6">
        <f t="shared" si="716"/>
        <v>7.8103015355979633</v>
      </c>
      <c r="T1037" s="6">
        <f t="shared" si="717"/>
        <v>8.0505465529569165</v>
      </c>
      <c r="U1037" s="6">
        <f t="shared" si="718"/>
        <v>8.5584522080225831</v>
      </c>
      <c r="V1037" s="6">
        <f t="shared" si="719"/>
        <v>8.7970299541293091</v>
      </c>
      <c r="W1037" s="6">
        <f t="shared" si="720"/>
        <v>9.4684136270860666</v>
      </c>
      <c r="X1037" s="6">
        <f t="shared" si="721"/>
        <v>10.63329940917825</v>
      </c>
      <c r="AC1037" s="1">
        <f t="shared" si="722"/>
        <v>43591</v>
      </c>
      <c r="AD1037" s="9">
        <f t="shared" si="723"/>
        <v>7.9384100889818149E-3</v>
      </c>
      <c r="AE1037" s="9">
        <f t="shared" si="724"/>
        <v>9.1291392147771679E-3</v>
      </c>
      <c r="AF1037" s="9">
        <f t="shared" si="725"/>
        <v>3.8410248757540814E-3</v>
      </c>
      <c r="AG1037" s="9">
        <f t="shared" si="726"/>
        <v>-2.5764961922696262E-3</v>
      </c>
      <c r="AH1037" s="9">
        <f t="shared" si="727"/>
        <v>-4.9770055759835591E-3</v>
      </c>
      <c r="AI1037" s="9">
        <f t="shared" si="728"/>
        <v>6.3560933272090404E-3</v>
      </c>
      <c r="AJ1037" s="9">
        <f t="shared" si="729"/>
        <v>1.1177883965439091E-2</v>
      </c>
      <c r="AK1037" s="9">
        <f t="shared" si="701"/>
        <v>8.1539705643840119E-4</v>
      </c>
      <c r="AL1037" s="9">
        <f t="shared" si="702"/>
        <v>-1.5867592070404217E-2</v>
      </c>
      <c r="AQ1037" s="1">
        <f t="shared" si="730"/>
        <v>43591</v>
      </c>
      <c r="AR1037" s="12">
        <f t="shared" si="703"/>
        <v>6.3018354740848267E-5</v>
      </c>
      <c r="AS1037" s="12">
        <f t="shared" si="704"/>
        <v>8.3341182802782284E-5</v>
      </c>
      <c r="AT1037" s="12">
        <f t="shared" si="705"/>
        <v>1.4753472096161657E-5</v>
      </c>
      <c r="AU1037" s="12">
        <f t="shared" si="706"/>
        <v>6.6383326287798825E-6</v>
      </c>
      <c r="AV1037" s="12">
        <f t="shared" si="707"/>
        <v>2.4770584503371439E-5</v>
      </c>
      <c r="AW1037" s="12">
        <f t="shared" si="708"/>
        <v>4.0399922384191288E-5</v>
      </c>
      <c r="AX1037" s="12">
        <f t="shared" si="709"/>
        <v>1.2494508994482034E-4</v>
      </c>
      <c r="AY1037" s="12">
        <f t="shared" si="710"/>
        <v>6.6487235964840921E-7</v>
      </c>
      <c r="AZ1037" s="12">
        <f t="shared" si="711"/>
        <v>2.517804781127548E-4</v>
      </c>
      <c r="BE1037" s="1">
        <f t="shared" si="731"/>
        <v>43591</v>
      </c>
      <c r="BF1037" s="4">
        <f>lambda!$C$1*BF1036</f>
        <v>2.1130014046789049E-6</v>
      </c>
      <c r="BG1037" s="12">
        <f t="shared" si="732"/>
        <v>1.3315787208796592E-10</v>
      </c>
      <c r="BH1037" s="12">
        <f t="shared" si="733"/>
        <v>1.7610003632988036E-10</v>
      </c>
      <c r="BI1037" s="12">
        <f t="shared" si="734"/>
        <v>3.1174107263080606E-11</v>
      </c>
      <c r="BJ1037" s="12">
        <f t="shared" si="735"/>
        <v>1.4026806169337699E-11</v>
      </c>
      <c r="BK1037" s="12">
        <f t="shared" si="736"/>
        <v>5.2340279850341363E-11</v>
      </c>
      <c r="BL1037" s="12">
        <f t="shared" si="737"/>
        <v>8.5365092746714921E-11</v>
      </c>
      <c r="BM1037" s="12">
        <f t="shared" si="738"/>
        <v>2.640091505611375E-10</v>
      </c>
      <c r="BN1037" s="12">
        <f t="shared" si="739"/>
        <v>1.4048762298692667E-12</v>
      </c>
      <c r="BO1037" s="12">
        <f t="shared" si="740"/>
        <v>5.3201250392297713E-10</v>
      </c>
    </row>
    <row r="1038" spans="1:67" x14ac:dyDescent="0.25">
      <c r="A1038" s="1">
        <v>43588</v>
      </c>
      <c r="B1038" s="33">
        <v>7.23</v>
      </c>
      <c r="C1038" s="33">
        <v>7.28</v>
      </c>
      <c r="D1038" s="33">
        <v>7.33</v>
      </c>
      <c r="E1038" s="33">
        <v>7.39</v>
      </c>
      <c r="F1038" s="33">
        <v>7.61</v>
      </c>
      <c r="G1038" s="33">
        <v>7.77</v>
      </c>
      <c r="H1038" s="33">
        <v>7.93</v>
      </c>
      <c r="I1038" s="33">
        <v>8.0500000000000007</v>
      </c>
      <c r="J1038" s="33">
        <v>8.24</v>
      </c>
      <c r="K1038" s="33">
        <v>8.5</v>
      </c>
      <c r="L1038" s="33">
        <v>8.67</v>
      </c>
      <c r="M1038" s="33">
        <v>8.86</v>
      </c>
      <c r="O1038" s="1">
        <f t="shared" si="712"/>
        <v>43588</v>
      </c>
      <c r="P1038" s="6">
        <f t="shared" si="713"/>
        <v>7.1367422419178261</v>
      </c>
      <c r="Q1038" s="6">
        <f t="shared" si="714"/>
        <v>7.2315862052574786</v>
      </c>
      <c r="R1038" s="6">
        <f t="shared" si="715"/>
        <v>7.3643191558654841</v>
      </c>
      <c r="S1038" s="6">
        <f t="shared" si="716"/>
        <v>7.8304506937331153</v>
      </c>
      <c r="T1038" s="6">
        <f t="shared" si="717"/>
        <v>8.090714042034941</v>
      </c>
      <c r="U1038" s="6">
        <f t="shared" si="718"/>
        <v>8.5042264017543658</v>
      </c>
      <c r="V1038" s="6">
        <f t="shared" si="719"/>
        <v>8.6992453049332461</v>
      </c>
      <c r="W1038" s="6">
        <f t="shared" si="720"/>
        <v>9.4606962572733035</v>
      </c>
      <c r="X1038" s="6">
        <f t="shared" si="721"/>
        <v>10.803370003617099</v>
      </c>
      <c r="AC1038" s="1">
        <f t="shared" si="722"/>
        <v>43588</v>
      </c>
      <c r="AD1038" s="9">
        <f t="shared" si="723"/>
        <v>1.3308454786262179E-3</v>
      </c>
      <c r="AE1038" s="9">
        <f t="shared" si="724"/>
        <v>0</v>
      </c>
      <c r="AF1038" s="9">
        <f t="shared" si="725"/>
        <v>5.1642524369260902E-3</v>
      </c>
      <c r="AG1038" s="9">
        <f t="shared" si="726"/>
        <v>3.8436832076980125E-3</v>
      </c>
      <c r="AH1038" s="9">
        <f t="shared" si="727"/>
        <v>6.2098405183550606E-3</v>
      </c>
      <c r="AI1038" s="9">
        <f t="shared" si="728"/>
        <v>-5.7318344983318332E-3</v>
      </c>
      <c r="AJ1038" s="9">
        <f t="shared" si="729"/>
        <v>-4.363118503393138E-3</v>
      </c>
      <c r="AK1038" s="9">
        <f t="shared" si="701"/>
        <v>-1.2478917563643103E-3</v>
      </c>
      <c r="AL1038" s="9">
        <f t="shared" si="702"/>
        <v>-1.3070242101938423E-3</v>
      </c>
      <c r="AQ1038" s="1">
        <f t="shared" si="730"/>
        <v>43588</v>
      </c>
      <c r="AR1038" s="12">
        <f t="shared" si="703"/>
        <v>1.7711496879798469E-6</v>
      </c>
      <c r="AS1038" s="12">
        <f t="shared" si="704"/>
        <v>0</v>
      </c>
      <c r="AT1038" s="12">
        <f t="shared" si="705"/>
        <v>2.6669503232297062E-5</v>
      </c>
      <c r="AU1038" s="12">
        <f t="shared" si="706"/>
        <v>1.4773900601139683E-5</v>
      </c>
      <c r="AV1038" s="12">
        <f t="shared" si="707"/>
        <v>3.8562119263404248E-5</v>
      </c>
      <c r="AW1038" s="12">
        <f t="shared" si="708"/>
        <v>3.2853926716266935E-5</v>
      </c>
      <c r="AX1038" s="12">
        <f t="shared" si="709"/>
        <v>1.9036803074651577E-5</v>
      </c>
      <c r="AY1038" s="12">
        <f t="shared" si="710"/>
        <v>1.5572338356020032E-6</v>
      </c>
      <c r="AZ1038" s="12">
        <f t="shared" si="711"/>
        <v>1.7083122860328373E-6</v>
      </c>
      <c r="BE1038" s="1">
        <f t="shared" si="731"/>
        <v>43588</v>
      </c>
      <c r="BF1038" s="4">
        <f>lambda!$C$1*BF1037</f>
        <v>2.0962315522608184E-6</v>
      </c>
      <c r="BG1038" s="12">
        <f t="shared" si="732"/>
        <v>3.7127398597202585E-12</v>
      </c>
      <c r="BH1038" s="12">
        <f t="shared" si="733"/>
        <v>0</v>
      </c>
      <c r="BI1038" s="12">
        <f t="shared" si="734"/>
        <v>5.5905454158662984E-11</v>
      </c>
      <c r="BJ1038" s="12">
        <f t="shared" si="735"/>
        <v>3.0969516590074075E-11</v>
      </c>
      <c r="BK1038" s="12">
        <f t="shared" si="736"/>
        <v>8.083513112199269E-11</v>
      </c>
      <c r="BL1038" s="12">
        <f t="shared" si="737"/>
        <v>6.886943779830341E-11</v>
      </c>
      <c r="BM1038" s="12">
        <f t="shared" si="738"/>
        <v>3.9905547259260398E-11</v>
      </c>
      <c r="BN1038" s="12">
        <f t="shared" si="739"/>
        <v>3.2643227004370554E-12</v>
      </c>
      <c r="BO1038" s="12">
        <f t="shared" si="740"/>
        <v>3.5810181150968416E-12</v>
      </c>
    </row>
    <row r="1039" spans="1:67" x14ac:dyDescent="0.25">
      <c r="A1039" s="1">
        <v>43587</v>
      </c>
      <c r="B1039" s="33">
        <v>7.24</v>
      </c>
      <c r="C1039" s="33">
        <v>7.28</v>
      </c>
      <c r="D1039" s="33">
        <v>7.33</v>
      </c>
      <c r="E1039" s="33">
        <v>7.38</v>
      </c>
      <c r="F1039" s="33">
        <v>7.59</v>
      </c>
      <c r="G1039" s="33">
        <v>7.74</v>
      </c>
      <c r="H1039" s="33">
        <v>7.93</v>
      </c>
      <c r="I1039" s="33">
        <v>8.06</v>
      </c>
      <c r="J1039" s="33">
        <v>8.25</v>
      </c>
      <c r="K1039" s="33">
        <v>8.51</v>
      </c>
      <c r="L1039" s="33">
        <v>8.68</v>
      </c>
      <c r="M1039" s="33">
        <v>8.8800000000000008</v>
      </c>
      <c r="O1039" s="1">
        <f t="shared" si="712"/>
        <v>43587</v>
      </c>
      <c r="P1039" s="6">
        <f t="shared" si="713"/>
        <v>7.1272506580896788</v>
      </c>
      <c r="Q1039" s="6">
        <f t="shared" si="714"/>
        <v>7.2315862052574786</v>
      </c>
      <c r="R1039" s="6">
        <f t="shared" si="715"/>
        <v>7.326385985257744</v>
      </c>
      <c r="S1039" s="6">
        <f t="shared" si="716"/>
        <v>7.8004106910039228</v>
      </c>
      <c r="T1039" s="6">
        <f t="shared" si="717"/>
        <v>8.0406276732882596</v>
      </c>
      <c r="U1039" s="6">
        <f t="shared" si="718"/>
        <v>8.5531111859337479</v>
      </c>
      <c r="V1039" s="6">
        <f t="shared" si="719"/>
        <v>8.7372840665564162</v>
      </c>
      <c r="W1039" s="6">
        <f t="shared" si="720"/>
        <v>9.4725095514654356</v>
      </c>
      <c r="X1039" s="6">
        <f t="shared" si="721"/>
        <v>10.81749950154998</v>
      </c>
      <c r="AC1039" s="1">
        <f t="shared" si="722"/>
        <v>43587</v>
      </c>
      <c r="AD1039" s="9">
        <f t="shared" si="723"/>
        <v>-1.0586081141036692E-2</v>
      </c>
      <c r="AE1039" s="9">
        <f t="shared" si="724"/>
        <v>-1.0426163267900123E-2</v>
      </c>
      <c r="AF1039" s="9">
        <f t="shared" si="725"/>
        <v>-1.0284794318884061E-2</v>
      </c>
      <c r="AG1039" s="9">
        <f t="shared" si="726"/>
        <v>-2.5467247628179887E-3</v>
      </c>
      <c r="AH1039" s="9">
        <f t="shared" si="727"/>
        <v>1.2639422612890458E-3</v>
      </c>
      <c r="AI1039" s="9">
        <f t="shared" si="728"/>
        <v>8.9233180849233058E-3</v>
      </c>
      <c r="AJ1039" s="9">
        <f t="shared" si="729"/>
        <v>5.6093475607694853E-3</v>
      </c>
      <c r="AK1039" s="9">
        <f t="shared" si="701"/>
        <v>2.4971126476527445E-3</v>
      </c>
      <c r="AL1039" s="9">
        <f t="shared" si="702"/>
        <v>-1.3250627056116228E-3</v>
      </c>
      <c r="AQ1039" s="1">
        <f t="shared" si="730"/>
        <v>43587</v>
      </c>
      <c r="AR1039" s="12">
        <f t="shared" si="703"/>
        <v>1.1206511392461271E-4</v>
      </c>
      <c r="AS1039" s="12">
        <f t="shared" si="704"/>
        <v>1.0870488048890976E-4</v>
      </c>
      <c r="AT1039" s="12">
        <f t="shared" si="705"/>
        <v>1.0577699418174986E-4</v>
      </c>
      <c r="AU1039" s="12">
        <f t="shared" si="706"/>
        <v>6.4858070175503403E-6</v>
      </c>
      <c r="AV1039" s="12">
        <f t="shared" si="707"/>
        <v>1.5975500398724667E-6</v>
      </c>
      <c r="AW1039" s="12">
        <f t="shared" si="708"/>
        <v>7.9625605644719337E-5</v>
      </c>
      <c r="AX1039" s="12">
        <f t="shared" si="709"/>
        <v>3.1464780057510572E-5</v>
      </c>
      <c r="AY1039" s="12">
        <f t="shared" si="710"/>
        <v>6.2355715750672993E-6</v>
      </c>
      <c r="AZ1039" s="12">
        <f t="shared" si="711"/>
        <v>1.7557911738027944E-6</v>
      </c>
      <c r="BE1039" s="1">
        <f t="shared" si="731"/>
        <v>43587</v>
      </c>
      <c r="BF1039" s="4">
        <f>lambda!$C$1*BF1038</f>
        <v>2.0795947939095423E-6</v>
      </c>
      <c r="BG1039" s="12">
        <f t="shared" si="732"/>
        <v>2.3305002749650434E-10</v>
      </c>
      <c r="BH1039" s="12">
        <f t="shared" si="733"/>
        <v>2.2606210353729573E-10</v>
      </c>
      <c r="BI1039" s="12">
        <f t="shared" si="734"/>
        <v>2.1997328641576697E-10</v>
      </c>
      <c r="BJ1039" s="12">
        <f t="shared" si="735"/>
        <v>1.3487850507999664E-11</v>
      </c>
      <c r="BK1039" s="12">
        <f t="shared" si="736"/>
        <v>3.3222567459287634E-12</v>
      </c>
      <c r="BL1039" s="12">
        <f t="shared" si="737"/>
        <v>1.6558899496065261E-10</v>
      </c>
      <c r="BM1039" s="12">
        <f t="shared" si="738"/>
        <v>6.5433992799107774E-11</v>
      </c>
      <c r="BN1039" s="12">
        <f t="shared" si="739"/>
        <v>1.296746218456028E-11</v>
      </c>
      <c r="BO1039" s="12">
        <f t="shared" si="740"/>
        <v>3.6513341842326155E-12</v>
      </c>
    </row>
    <row r="1040" spans="1:67" x14ac:dyDescent="0.25">
      <c r="A1040" s="1">
        <v>43585</v>
      </c>
      <c r="B1040" s="33">
        <v>7.32</v>
      </c>
      <c r="C1040" s="33">
        <v>7.36</v>
      </c>
      <c r="D1040" s="33">
        <v>7.41</v>
      </c>
      <c r="E1040" s="33">
        <v>7.46</v>
      </c>
      <c r="F1040" s="33">
        <v>7.64</v>
      </c>
      <c r="G1040" s="33">
        <v>7.77</v>
      </c>
      <c r="H1040" s="33">
        <v>7.92</v>
      </c>
      <c r="I1040" s="33">
        <v>8.0399999999999991</v>
      </c>
      <c r="J1040" s="33">
        <v>8.23</v>
      </c>
      <c r="K1040" s="33">
        <v>8.5</v>
      </c>
      <c r="L1040" s="33">
        <v>8.69</v>
      </c>
      <c r="M1040" s="33">
        <v>8.91</v>
      </c>
      <c r="O1040" s="1">
        <f t="shared" si="712"/>
        <v>43585</v>
      </c>
      <c r="P1040" s="6">
        <f t="shared" si="713"/>
        <v>7.2031010828969677</v>
      </c>
      <c r="Q1040" s="6">
        <f t="shared" si="714"/>
        <v>7.3073783276607962</v>
      </c>
      <c r="R1040" s="6">
        <f t="shared" si="715"/>
        <v>7.4021251715726599</v>
      </c>
      <c r="S1040" s="6">
        <f t="shared" si="716"/>
        <v>7.8203015075376969</v>
      </c>
      <c r="T1040" s="6">
        <f t="shared" si="717"/>
        <v>8.030471204112132</v>
      </c>
      <c r="U1040" s="6">
        <f t="shared" si="718"/>
        <v>8.4771285669246197</v>
      </c>
      <c r="V1040" s="6">
        <f t="shared" si="719"/>
        <v>8.6884108051934366</v>
      </c>
      <c r="W1040" s="6">
        <f t="shared" si="720"/>
        <v>9.4488851367478279</v>
      </c>
      <c r="X1040" s="6">
        <f t="shared" si="721"/>
        <v>10.831842867538466</v>
      </c>
      <c r="AC1040" s="1">
        <f t="shared" si="722"/>
        <v>43585</v>
      </c>
      <c r="AD1040" s="9">
        <f t="shared" si="723"/>
        <v>-5.2482627601614547E-3</v>
      </c>
      <c r="AE1040" s="9">
        <f t="shared" si="724"/>
        <v>-2.5854891521243047E-3</v>
      </c>
      <c r="AF1040" s="9">
        <f t="shared" si="725"/>
        <v>6.4353804617419581E-6</v>
      </c>
      <c r="AG1040" s="9">
        <f t="shared" si="726"/>
        <v>-1.2737370963669479E-3</v>
      </c>
      <c r="AH1040" s="9">
        <f t="shared" si="727"/>
        <v>-2.4874068126512798E-3</v>
      </c>
      <c r="AI1040" s="9">
        <f t="shared" si="728"/>
        <v>-2.5484394390250186E-3</v>
      </c>
      <c r="AJ1040" s="9">
        <f t="shared" si="729"/>
        <v>-2.4910217702937909E-3</v>
      </c>
      <c r="AK1040" s="9">
        <f t="shared" si="701"/>
        <v>-6.6647060859374987E-3</v>
      </c>
      <c r="AL1040" s="9">
        <f t="shared" si="702"/>
        <v>-3.9099933430669928E-3</v>
      </c>
      <c r="AQ1040" s="1">
        <f t="shared" si="730"/>
        <v>43585</v>
      </c>
      <c r="AR1040" s="12">
        <f t="shared" si="703"/>
        <v>2.7544261999697531E-5</v>
      </c>
      <c r="AS1040" s="12">
        <f t="shared" si="704"/>
        <v>6.6847541557524564E-6</v>
      </c>
      <c r="AT1040" s="12">
        <f t="shared" si="705"/>
        <v>4.1414121687370135E-11</v>
      </c>
      <c r="AU1040" s="12">
        <f t="shared" si="706"/>
        <v>1.6224061906613035E-6</v>
      </c>
      <c r="AV1040" s="12">
        <f t="shared" si="707"/>
        <v>6.1871926516239985E-6</v>
      </c>
      <c r="AW1040" s="12">
        <f t="shared" si="708"/>
        <v>6.4945435743781512E-6</v>
      </c>
      <c r="AX1040" s="12">
        <f t="shared" si="709"/>
        <v>6.2051894600776126E-6</v>
      </c>
      <c r="AY1040" s="12">
        <f t="shared" si="710"/>
        <v>4.4418307211932333E-5</v>
      </c>
      <c r="AZ1040" s="12">
        <f t="shared" si="711"/>
        <v>1.5288047942828198E-5</v>
      </c>
      <c r="BE1040" s="1">
        <f t="shared" si="731"/>
        <v>43585</v>
      </c>
      <c r="BF1040" s="4">
        <f>lambda!$C$1*BF1039</f>
        <v>2.0630900733229585E-6</v>
      </c>
      <c r="BG1040" s="12">
        <f t="shared" si="732"/>
        <v>5.6826293508582757E-11</v>
      </c>
      <c r="BH1040" s="12">
        <f t="shared" si="733"/>
        <v>1.3791249941337287E-11</v>
      </c>
      <c r="BI1040" s="12">
        <f t="shared" si="734"/>
        <v>8.5441063348602372E-17</v>
      </c>
      <c r="BJ1040" s="12">
        <f t="shared" si="735"/>
        <v>3.3471701068510505E-12</v>
      </c>
      <c r="BK1040" s="12">
        <f t="shared" si="736"/>
        <v>1.2764735741302225E-11</v>
      </c>
      <c r="BL1040" s="12">
        <f t="shared" si="737"/>
        <v>1.3398828379062969E-11</v>
      </c>
      <c r="BM1040" s="12">
        <f t="shared" si="738"/>
        <v>1.280186477817437E-11</v>
      </c>
      <c r="BN1040" s="12">
        <f t="shared" si="739"/>
        <v>9.1638968682747179E-11</v>
      </c>
      <c r="BO1040" s="12">
        <f t="shared" si="740"/>
        <v>3.1540619951334332E-11</v>
      </c>
    </row>
    <row r="1041" spans="1:67" x14ac:dyDescent="0.25">
      <c r="A1041" s="1">
        <v>43584</v>
      </c>
      <c r="B1041" s="33">
        <v>7.38</v>
      </c>
      <c r="C1041" s="33">
        <v>7.41</v>
      </c>
      <c r="D1041" s="33">
        <v>7.45</v>
      </c>
      <c r="E1041" s="33">
        <v>7.49</v>
      </c>
      <c r="F1041" s="33">
        <v>7.66</v>
      </c>
      <c r="G1041" s="33">
        <v>7.79</v>
      </c>
      <c r="H1041" s="33">
        <v>7.94</v>
      </c>
      <c r="I1041" s="33">
        <v>8.06</v>
      </c>
      <c r="J1041" s="33">
        <v>8.26</v>
      </c>
      <c r="K1041" s="33">
        <v>8.5299999999999994</v>
      </c>
      <c r="L1041" s="33">
        <v>8.73</v>
      </c>
      <c r="M1041" s="33">
        <v>8.9700000000000006</v>
      </c>
      <c r="O1041" s="1">
        <f t="shared" si="712"/>
        <v>43584</v>
      </c>
      <c r="P1041" s="6">
        <f t="shared" si="713"/>
        <v>7.2410042258938212</v>
      </c>
      <c r="Q1041" s="6">
        <f t="shared" si="714"/>
        <v>7.3262959201342071</v>
      </c>
      <c r="R1041" s="6">
        <f t="shared" si="715"/>
        <v>7.4020775362342306</v>
      </c>
      <c r="S1041" s="6">
        <f t="shared" si="716"/>
        <v>7.8302688622197358</v>
      </c>
      <c r="T1041" s="6">
        <f t="shared" si="717"/>
        <v>8.0504711165413134</v>
      </c>
      <c r="U1041" s="6">
        <f t="shared" si="718"/>
        <v>8.4987595666336837</v>
      </c>
      <c r="V1041" s="6">
        <f t="shared" si="719"/>
        <v>8.710080804673126</v>
      </c>
      <c r="W1041" s="6">
        <f t="shared" si="720"/>
        <v>9.51206949774331</v>
      </c>
      <c r="X1041" s="6">
        <f t="shared" si="721"/>
        <v>10.87427820793013</v>
      </c>
      <c r="AC1041" s="1">
        <f t="shared" si="722"/>
        <v>43584</v>
      </c>
      <c r="AD1041" s="9">
        <f t="shared" si="723"/>
        <v>-1.0411960370190529E-2</v>
      </c>
      <c r="AE1041" s="9">
        <f t="shared" si="724"/>
        <v>-6.4386314837475154E-3</v>
      </c>
      <c r="AF1041" s="9">
        <f t="shared" si="725"/>
        <v>-8.9086616477378425E-3</v>
      </c>
      <c r="AG1041" s="9">
        <f t="shared" si="726"/>
        <v>-3.8163731658414309E-3</v>
      </c>
      <c r="AH1041" s="9">
        <f t="shared" si="727"/>
        <v>-6.1915820021251709E-3</v>
      </c>
      <c r="AI1041" s="9">
        <f t="shared" si="728"/>
        <v>-9.5101858859539153E-3</v>
      </c>
      <c r="AJ1041" s="9">
        <f t="shared" si="729"/>
        <v>-7.4387841908485951E-3</v>
      </c>
      <c r="AK1041" s="9">
        <f t="shared" si="701"/>
        <v>-7.4332480436574448E-3</v>
      </c>
      <c r="AL1041" s="9">
        <f t="shared" si="702"/>
        <v>-1.5571313847925476E-2</v>
      </c>
      <c r="AQ1041" s="1">
        <f t="shared" si="730"/>
        <v>43584</v>
      </c>
      <c r="AR1041" s="12">
        <f t="shared" si="703"/>
        <v>1.0840891875041809E-4</v>
      </c>
      <c r="AS1041" s="12">
        <f t="shared" si="704"/>
        <v>4.1455975383504734E-5</v>
      </c>
      <c r="AT1041" s="12">
        <f t="shared" si="705"/>
        <v>7.9364252353875136E-5</v>
      </c>
      <c r="AU1041" s="12">
        <f t="shared" si="706"/>
        <v>1.4564704140954547E-5</v>
      </c>
      <c r="AV1041" s="12">
        <f t="shared" si="707"/>
        <v>3.8335687689040341E-5</v>
      </c>
      <c r="AW1041" s="12">
        <f t="shared" si="708"/>
        <v>9.0443635585397058E-5</v>
      </c>
      <c r="AX1041" s="12">
        <f t="shared" si="709"/>
        <v>5.5335510238018989E-5</v>
      </c>
      <c r="AY1041" s="12">
        <f t="shared" si="710"/>
        <v>5.5253176478537229E-5</v>
      </c>
      <c r="AZ1041" s="12">
        <f t="shared" si="711"/>
        <v>2.424658149505957E-4</v>
      </c>
      <c r="BE1041" s="1">
        <f t="shared" si="731"/>
        <v>43584</v>
      </c>
      <c r="BF1041" s="4">
        <f>lambda!$C$1*BF1040</f>
        <v>2.0467163425823E-6</v>
      </c>
      <c r="BG1041" s="12">
        <f t="shared" si="732"/>
        <v>2.2188230568815745E-10</v>
      </c>
      <c r="BH1041" s="12">
        <f t="shared" si="733"/>
        <v>8.4848622315108666E-11</v>
      </c>
      <c r="BI1041" s="12">
        <f t="shared" si="734"/>
        <v>1.6243611230950202E-10</v>
      </c>
      <c r="BJ1041" s="12">
        <f t="shared" si="735"/>
        <v>2.9809817990167773E-11</v>
      </c>
      <c r="BK1041" s="12">
        <f t="shared" si="736"/>
        <v>7.8462278497289949E-11</v>
      </c>
      <c r="BL1041" s="12">
        <f t="shared" si="737"/>
        <v>1.8511246703519023E-10</v>
      </c>
      <c r="BM1041" s="12">
        <f t="shared" si="738"/>
        <v>1.1325609312928364E-10</v>
      </c>
      <c r="BN1041" s="12">
        <f t="shared" si="739"/>
        <v>1.1308757927820608E-10</v>
      </c>
      <c r="BO1041" s="12">
        <f t="shared" si="740"/>
        <v>4.9625874597691994E-10</v>
      </c>
    </row>
    <row r="1042" spans="1:67" x14ac:dyDescent="0.25">
      <c r="A1042" s="1">
        <v>43581</v>
      </c>
      <c r="B1042" s="33">
        <v>7.46</v>
      </c>
      <c r="C1042" s="33">
        <v>7.49</v>
      </c>
      <c r="D1042" s="33">
        <v>7.52</v>
      </c>
      <c r="E1042" s="33">
        <v>7.56</v>
      </c>
      <c r="F1042" s="33">
        <v>7.71</v>
      </c>
      <c r="G1042" s="33">
        <v>7.84</v>
      </c>
      <c r="H1042" s="33">
        <v>8</v>
      </c>
      <c r="I1042" s="33">
        <v>8.1199999999999992</v>
      </c>
      <c r="J1042" s="33">
        <v>8.32</v>
      </c>
      <c r="K1042" s="33">
        <v>8.61</v>
      </c>
      <c r="L1042" s="33">
        <v>8.82</v>
      </c>
      <c r="M1042" s="33">
        <v>9.07</v>
      </c>
      <c r="O1042" s="1">
        <f t="shared" si="712"/>
        <v>43581</v>
      </c>
      <c r="P1042" s="6">
        <f t="shared" si="713"/>
        <v>7.3167911354199866</v>
      </c>
      <c r="Q1042" s="6">
        <f t="shared" si="714"/>
        <v>7.3736194255239695</v>
      </c>
      <c r="R1042" s="6">
        <f t="shared" si="715"/>
        <v>7.4683147448633136</v>
      </c>
      <c r="S1042" s="6">
        <f t="shared" si="716"/>
        <v>7.8602091855708212</v>
      </c>
      <c r="T1042" s="6">
        <f t="shared" si="717"/>
        <v>8.1004708977566295</v>
      </c>
      <c r="U1042" s="6">
        <f t="shared" si="718"/>
        <v>8.5799699005190568</v>
      </c>
      <c r="V1042" s="6">
        <f t="shared" si="719"/>
        <v>8.7751148031131603</v>
      </c>
      <c r="W1042" s="6">
        <f t="shared" si="720"/>
        <v>9.5830385080855507</v>
      </c>
      <c r="X1042" s="6">
        <f t="shared" si="721"/>
        <v>11.044930196519829</v>
      </c>
      <c r="AC1042" s="1">
        <f t="shared" si="722"/>
        <v>43581</v>
      </c>
      <c r="AD1042" s="9">
        <f t="shared" si="723"/>
        <v>-9.0167244984412816E-3</v>
      </c>
      <c r="AE1042" s="9">
        <f t="shared" si="724"/>
        <v>-7.670316042811179E-3</v>
      </c>
      <c r="AF1042" s="9">
        <f t="shared" si="725"/>
        <v>8.4870017198937115E-6</v>
      </c>
      <c r="AG1042" s="9">
        <f t="shared" si="726"/>
        <v>9.5903054112326704E-6</v>
      </c>
      <c r="AH1042" s="9">
        <f t="shared" si="727"/>
        <v>8.6147962543225572E-6</v>
      </c>
      <c r="AI1042" s="9">
        <f t="shared" si="728"/>
        <v>-5.6692780066035153E-3</v>
      </c>
      <c r="AJ1042" s="9">
        <f t="shared" si="729"/>
        <v>-1.2311111520551678E-2</v>
      </c>
      <c r="AK1042" s="9">
        <f t="shared" si="701"/>
        <v>-6.1586480945684278E-3</v>
      </c>
      <c r="AL1042" s="9">
        <f t="shared" si="702"/>
        <v>-6.4205024485992825E-3</v>
      </c>
      <c r="AQ1042" s="1">
        <f t="shared" si="730"/>
        <v>43581</v>
      </c>
      <c r="AR1042" s="12">
        <f t="shared" si="703"/>
        <v>8.130132068079118E-5</v>
      </c>
      <c r="AS1042" s="12">
        <f t="shared" si="704"/>
        <v>5.8833748196606542E-5</v>
      </c>
      <c r="AT1042" s="12">
        <f t="shared" si="705"/>
        <v>7.202919819347881E-11</v>
      </c>
      <c r="AU1042" s="12">
        <f t="shared" si="706"/>
        <v>9.1973957880718634E-11</v>
      </c>
      <c r="AV1042" s="12">
        <f t="shared" si="707"/>
        <v>7.4214714503489965E-11</v>
      </c>
      <c r="AW1042" s="12">
        <f t="shared" si="708"/>
        <v>3.2140713116158328E-5</v>
      </c>
      <c r="AX1042" s="12">
        <f t="shared" si="709"/>
        <v>1.5156346687146023E-4</v>
      </c>
      <c r="AY1042" s="12">
        <f t="shared" si="710"/>
        <v>3.7928946352731327E-5</v>
      </c>
      <c r="AZ1042" s="12">
        <f t="shared" si="711"/>
        <v>4.1222851692469384E-5</v>
      </c>
      <c r="BE1042" s="1">
        <f t="shared" si="731"/>
        <v>43581</v>
      </c>
      <c r="BF1042" s="4">
        <f>lambda!$C$1*BF1041</f>
        <v>2.0304725620856152E-6</v>
      </c>
      <c r="BG1042" s="12">
        <f t="shared" si="732"/>
        <v>1.6508010090367028E-10</v>
      </c>
      <c r="BH1042" s="12">
        <f t="shared" si="733"/>
        <v>1.1946031143786364E-10</v>
      </c>
      <c r="BI1042" s="12">
        <f t="shared" si="734"/>
        <v>1.4625331060088549E-16</v>
      </c>
      <c r="BJ1042" s="12">
        <f t="shared" si="735"/>
        <v>1.8675059790321722E-16</v>
      </c>
      <c r="BK1042" s="12">
        <f t="shared" si="736"/>
        <v>1.5069094150235374E-16</v>
      </c>
      <c r="BL1042" s="12">
        <f t="shared" si="737"/>
        <v>6.5260836108224738E-11</v>
      </c>
      <c r="BM1042" s="12">
        <f t="shared" si="738"/>
        <v>3.0774546089707214E-10</v>
      </c>
      <c r="BN1042" s="12">
        <f t="shared" si="739"/>
        <v>7.7013684878038231E-11</v>
      </c>
      <c r="BO1042" s="12">
        <f t="shared" si="740"/>
        <v>8.3701869292483651E-11</v>
      </c>
    </row>
    <row r="1043" spans="1:67" x14ac:dyDescent="0.25">
      <c r="A1043" s="1">
        <v>43580</v>
      </c>
      <c r="B1043" s="33">
        <v>7.57</v>
      </c>
      <c r="C1043" s="33">
        <v>7.58</v>
      </c>
      <c r="D1043" s="33">
        <v>7.6</v>
      </c>
      <c r="E1043" s="33">
        <v>7.62</v>
      </c>
      <c r="F1043" s="33">
        <v>7.74</v>
      </c>
      <c r="G1043" s="33">
        <v>7.86</v>
      </c>
      <c r="H1043" s="33">
        <v>8.0299999999999994</v>
      </c>
      <c r="I1043" s="33">
        <v>8.17</v>
      </c>
      <c r="J1043" s="33">
        <v>8.3699999999999992</v>
      </c>
      <c r="K1043" s="33">
        <v>8.66</v>
      </c>
      <c r="L1043" s="33">
        <v>8.86</v>
      </c>
      <c r="M1043" s="33">
        <v>9.11</v>
      </c>
      <c r="O1043" s="1">
        <f t="shared" si="712"/>
        <v>43580</v>
      </c>
      <c r="P1043" s="6">
        <f t="shared" si="713"/>
        <v>7.3830629536660197</v>
      </c>
      <c r="Q1043" s="6">
        <f t="shared" si="714"/>
        <v>7.4303948813829734</v>
      </c>
      <c r="R1043" s="6">
        <f t="shared" si="715"/>
        <v>7.4682513615321966</v>
      </c>
      <c r="S1043" s="6">
        <f t="shared" si="716"/>
        <v>7.8601338041256019</v>
      </c>
      <c r="T1043" s="6">
        <f t="shared" si="717"/>
        <v>8.1004011141508681</v>
      </c>
      <c r="U1043" s="6">
        <f t="shared" si="718"/>
        <v>8.6287502792846915</v>
      </c>
      <c r="V1043" s="6">
        <f t="shared" si="719"/>
        <v>8.8838139508266032</v>
      </c>
      <c r="W1043" s="6">
        <f t="shared" si="720"/>
        <v>9.6422391808707264</v>
      </c>
      <c r="X1043" s="6">
        <f t="shared" si="721"/>
        <v>11.116072337646852</v>
      </c>
      <c r="AC1043" s="1">
        <f t="shared" si="722"/>
        <v>43580</v>
      </c>
      <c r="AD1043" s="9">
        <f t="shared" si="723"/>
        <v>-1.2816284518864204E-3</v>
      </c>
      <c r="AE1043" s="9">
        <f t="shared" si="724"/>
        <v>0</v>
      </c>
      <c r="AF1043" s="9">
        <f t="shared" si="725"/>
        <v>0</v>
      </c>
      <c r="AG1043" s="9">
        <f t="shared" si="726"/>
        <v>0</v>
      </c>
      <c r="AH1043" s="9">
        <f t="shared" si="727"/>
        <v>3.7183351341824296E-3</v>
      </c>
      <c r="AI1043" s="9">
        <f t="shared" si="728"/>
        <v>4.408472014756218E-3</v>
      </c>
      <c r="AJ1043" s="9">
        <f t="shared" si="729"/>
        <v>6.7529547174167009E-3</v>
      </c>
      <c r="AK1043" s="9">
        <f t="shared" si="701"/>
        <v>3.6913151078919347E-3</v>
      </c>
      <c r="AL1043" s="9">
        <f t="shared" si="702"/>
        <v>7.7285914556529493E-3</v>
      </c>
      <c r="AQ1043" s="1">
        <f t="shared" si="730"/>
        <v>43580</v>
      </c>
      <c r="AR1043" s="12">
        <f t="shared" si="703"/>
        <v>1.6425714886847826E-6</v>
      </c>
      <c r="AS1043" s="12">
        <f t="shared" si="704"/>
        <v>0</v>
      </c>
      <c r="AT1043" s="12">
        <f t="shared" si="705"/>
        <v>0</v>
      </c>
      <c r="AU1043" s="12">
        <f t="shared" si="706"/>
        <v>0</v>
      </c>
      <c r="AV1043" s="12">
        <f t="shared" si="707"/>
        <v>1.3826016170095468E-5</v>
      </c>
      <c r="AW1043" s="12">
        <f t="shared" si="708"/>
        <v>1.9434625504888747E-5</v>
      </c>
      <c r="AX1043" s="12">
        <f t="shared" si="709"/>
        <v>4.5602397415480476E-5</v>
      </c>
      <c r="AY1043" s="12">
        <f t="shared" si="710"/>
        <v>1.3625807225751245E-5</v>
      </c>
      <c r="AZ1043" s="12">
        <f t="shared" si="711"/>
        <v>5.9731125888391774E-5</v>
      </c>
      <c r="BE1043" s="1">
        <f t="shared" si="731"/>
        <v>43580</v>
      </c>
      <c r="BF1043" s="4">
        <f>lambda!$C$1*BF1042</f>
        <v>2.014357700481761E-6</v>
      </c>
      <c r="BG1043" s="12">
        <f t="shared" si="732"/>
        <v>3.3087265268239815E-12</v>
      </c>
      <c r="BH1043" s="12">
        <f t="shared" si="733"/>
        <v>0</v>
      </c>
      <c r="BI1043" s="12">
        <f t="shared" si="734"/>
        <v>0</v>
      </c>
      <c r="BJ1043" s="12">
        <f t="shared" si="735"/>
        <v>0</v>
      </c>
      <c r="BK1043" s="12">
        <f t="shared" si="736"/>
        <v>2.7850542139217152E-11</v>
      </c>
      <c r="BL1043" s="12">
        <f t="shared" si="737"/>
        <v>3.9148287541751882E-11</v>
      </c>
      <c r="BM1043" s="12">
        <f t="shared" si="738"/>
        <v>9.1859540394302651E-11</v>
      </c>
      <c r="BN1043" s="12">
        <f t="shared" si="739"/>
        <v>2.744724971047204E-11</v>
      </c>
      <c r="BO1043" s="12">
        <f t="shared" si="740"/>
        <v>1.2031985339172745E-10</v>
      </c>
    </row>
    <row r="1044" spans="1:67" x14ac:dyDescent="0.25">
      <c r="A1044" s="1">
        <v>43579</v>
      </c>
      <c r="B1044" s="33">
        <v>7.56</v>
      </c>
      <c r="C1044" s="33">
        <v>7.58</v>
      </c>
      <c r="D1044" s="33">
        <v>7.6</v>
      </c>
      <c r="E1044" s="33">
        <v>7.62</v>
      </c>
      <c r="F1044" s="33">
        <v>7.74</v>
      </c>
      <c r="G1044" s="33">
        <v>7.85</v>
      </c>
      <c r="H1044" s="33">
        <v>8.01</v>
      </c>
      <c r="I1044" s="33">
        <v>8.14</v>
      </c>
      <c r="J1044" s="33">
        <v>8.34</v>
      </c>
      <c r="K1044" s="33">
        <v>8.6199999999999992</v>
      </c>
      <c r="L1044" s="33">
        <v>8.83</v>
      </c>
      <c r="M1044" s="33">
        <v>9.07</v>
      </c>
      <c r="O1044" s="1">
        <f t="shared" si="712"/>
        <v>43579</v>
      </c>
      <c r="P1044" s="6">
        <f t="shared" si="713"/>
        <v>7.3925313634051193</v>
      </c>
      <c r="Q1044" s="6">
        <f t="shared" si="714"/>
        <v>7.4303948813829734</v>
      </c>
      <c r="R1044" s="6">
        <f t="shared" si="715"/>
        <v>7.4682513615321966</v>
      </c>
      <c r="S1044" s="6">
        <f t="shared" si="716"/>
        <v>7.8601338041256019</v>
      </c>
      <c r="T1044" s="6">
        <f t="shared" si="717"/>
        <v>8.0703370368834015</v>
      </c>
      <c r="U1044" s="6">
        <f t="shared" si="718"/>
        <v>8.5907944003427055</v>
      </c>
      <c r="V1044" s="6">
        <f t="shared" si="719"/>
        <v>8.8240240639115068</v>
      </c>
      <c r="W1044" s="6">
        <f t="shared" si="720"/>
        <v>9.6067122485996368</v>
      </c>
      <c r="X1044" s="6">
        <f t="shared" si="721"/>
        <v>11.030491890099819</v>
      </c>
      <c r="AC1044" s="1">
        <f t="shared" si="722"/>
        <v>43579</v>
      </c>
      <c r="AD1044" s="9">
        <f t="shared" si="723"/>
        <v>-3.8331028077086935E-3</v>
      </c>
      <c r="AE1044" s="9">
        <f t="shared" si="724"/>
        <v>-1.2716072177029211E-3</v>
      </c>
      <c r="AF1044" s="9">
        <f t="shared" si="725"/>
        <v>1.2696868772622827E-3</v>
      </c>
      <c r="AG1044" s="9">
        <f t="shared" si="726"/>
        <v>5.1094523418806536E-3</v>
      </c>
      <c r="AH1044" s="9">
        <f t="shared" si="727"/>
        <v>4.9760282980458185E-3</v>
      </c>
      <c r="AI1044" s="9">
        <f t="shared" si="728"/>
        <v>-6.3709309090393394E-4</v>
      </c>
      <c r="AJ1044" s="9">
        <f t="shared" si="729"/>
        <v>-1.1657791819368551E-2</v>
      </c>
      <c r="AK1044" s="9">
        <f t="shared" si="701"/>
        <v>-6.572491206466316E-3</v>
      </c>
      <c r="AL1044" s="9">
        <f t="shared" si="702"/>
        <v>-7.7285914556529606E-3</v>
      </c>
      <c r="AQ1044" s="1">
        <f t="shared" si="730"/>
        <v>43579</v>
      </c>
      <c r="AR1044" s="12">
        <f t="shared" si="703"/>
        <v>1.4692677134464269E-5</v>
      </c>
      <c r="AS1044" s="12">
        <f t="shared" si="704"/>
        <v>1.6169849161141642E-6</v>
      </c>
      <c r="AT1044" s="12">
        <f t="shared" si="705"/>
        <v>1.6121047662920469E-6</v>
      </c>
      <c r="AU1044" s="12">
        <f t="shared" si="706"/>
        <v>2.6106503233949697E-5</v>
      </c>
      <c r="AV1044" s="12">
        <f t="shared" si="707"/>
        <v>2.4760857622952764E-5</v>
      </c>
      <c r="AW1044" s="12">
        <f t="shared" si="708"/>
        <v>4.0588760647752821E-7</v>
      </c>
      <c r="AX1044" s="12">
        <f t="shared" si="709"/>
        <v>1.359041101037363E-4</v>
      </c>
      <c r="AY1044" s="12">
        <f t="shared" si="710"/>
        <v>4.3197640659077052E-5</v>
      </c>
      <c r="AZ1044" s="12">
        <f t="shared" si="711"/>
        <v>5.973112588839195E-5</v>
      </c>
      <c r="BE1044" s="1">
        <f t="shared" si="731"/>
        <v>43579</v>
      </c>
      <c r="BF1044" s="4">
        <f>lambda!$C$1*BF1043</f>
        <v>1.9983707346049218E-6</v>
      </c>
      <c r="BG1044" s="12">
        <f t="shared" si="732"/>
        <v>2.9361415998512302E-11</v>
      </c>
      <c r="BH1044" s="12">
        <f t="shared" si="733"/>
        <v>3.2313353346601403E-12</v>
      </c>
      <c r="BI1044" s="12">
        <f t="shared" si="734"/>
        <v>3.2215829860751335E-12</v>
      </c>
      <c r="BJ1044" s="12">
        <f t="shared" si="735"/>
        <v>5.2170472045593821E-11</v>
      </c>
      <c r="BK1044" s="12">
        <f t="shared" si="736"/>
        <v>4.9481373237427995E-11</v>
      </c>
      <c r="BL1044" s="12">
        <f t="shared" si="737"/>
        <v>8.1111391432353148E-13</v>
      </c>
      <c r="BM1044" s="12">
        <f t="shared" si="738"/>
        <v>2.7158679634383171E-10</v>
      </c>
      <c r="BN1044" s="12">
        <f t="shared" si="739"/>
        <v>8.6324900897079252E-11</v>
      </c>
      <c r="BO1044" s="12">
        <f t="shared" si="740"/>
        <v>1.1936493392036487E-10</v>
      </c>
    </row>
    <row r="1045" spans="1:67" x14ac:dyDescent="0.25">
      <c r="A1045" s="1">
        <v>43578</v>
      </c>
      <c r="B1045" s="33">
        <v>7.61</v>
      </c>
      <c r="C1045" s="33">
        <v>7.62</v>
      </c>
      <c r="D1045" s="33">
        <v>7.63</v>
      </c>
      <c r="E1045" s="33">
        <v>7.64</v>
      </c>
      <c r="F1045" s="33">
        <v>7.73</v>
      </c>
      <c r="G1045" s="33">
        <v>7.83</v>
      </c>
      <c r="H1045" s="33">
        <v>8</v>
      </c>
      <c r="I1045" s="33">
        <v>8.16</v>
      </c>
      <c r="J1045" s="33">
        <v>8.3699999999999992</v>
      </c>
      <c r="K1045" s="33">
        <v>8.66</v>
      </c>
      <c r="L1045" s="33">
        <v>8.86</v>
      </c>
      <c r="M1045" s="33">
        <v>9.1199999999999992</v>
      </c>
      <c r="O1045" s="1">
        <f t="shared" si="712"/>
        <v>43578</v>
      </c>
      <c r="P1045" s="6">
        <f t="shared" si="713"/>
        <v>7.420922073624503</v>
      </c>
      <c r="Q1045" s="6">
        <f t="shared" si="714"/>
        <v>7.4398494351099131</v>
      </c>
      <c r="R1045" s="6">
        <f t="shared" si="715"/>
        <v>7.4587750380372242</v>
      </c>
      <c r="S1045" s="6">
        <f t="shared" si="716"/>
        <v>7.8200752508361004</v>
      </c>
      <c r="T1045" s="6">
        <f t="shared" si="717"/>
        <v>8.0302785601268809</v>
      </c>
      <c r="U1045" s="6">
        <f t="shared" si="718"/>
        <v>8.5962692799193334</v>
      </c>
      <c r="V1045" s="6">
        <f t="shared" si="719"/>
        <v>8.927494646878376</v>
      </c>
      <c r="W1045" s="6">
        <f t="shared" si="720"/>
        <v>9.6700602293597449</v>
      </c>
      <c r="X1045" s="6">
        <f t="shared" si="721"/>
        <v>11.116072337646852</v>
      </c>
      <c r="AC1045" s="1">
        <f t="shared" si="722"/>
        <v>43578</v>
      </c>
      <c r="AD1045" s="9">
        <f t="shared" si="723"/>
        <v>-2.5469387411552989E-3</v>
      </c>
      <c r="AE1045" s="9">
        <f t="shared" si="724"/>
        <v>3.5454152501599921E-7</v>
      </c>
      <c r="AF1045" s="9">
        <f t="shared" si="725"/>
        <v>2.5409398339652678E-3</v>
      </c>
      <c r="AG1045" s="9">
        <f t="shared" si="726"/>
        <v>6.4197090574131263E-3</v>
      </c>
      <c r="AH1045" s="9">
        <f t="shared" si="727"/>
        <v>2.493673805648786E-3</v>
      </c>
      <c r="AI1045" s="9">
        <f t="shared" si="728"/>
        <v>2.5215945827245863E-3</v>
      </c>
      <c r="AJ1045" s="9">
        <f t="shared" si="729"/>
        <v>6.7242886506804194E-3</v>
      </c>
      <c r="AK1045" s="9">
        <f t="shared" si="701"/>
        <v>7.8055101238833045E-3</v>
      </c>
      <c r="AL1045" s="9">
        <f t="shared" si="702"/>
        <v>9.0174451534333119E-3</v>
      </c>
      <c r="AQ1045" s="1">
        <f t="shared" si="730"/>
        <v>43578</v>
      </c>
      <c r="AR1045" s="12">
        <f t="shared" si="703"/>
        <v>6.4868969511977391E-6</v>
      </c>
      <c r="AS1045" s="12">
        <f t="shared" si="704"/>
        <v>1.2569969296067038E-13</v>
      </c>
      <c r="AT1045" s="12">
        <f t="shared" si="705"/>
        <v>6.4563752398314427E-6</v>
      </c>
      <c r="AU1045" s="12">
        <f t="shared" si="706"/>
        <v>4.1212664381832133E-5</v>
      </c>
      <c r="AV1045" s="12">
        <f t="shared" si="707"/>
        <v>6.2184090489788993E-6</v>
      </c>
      <c r="AW1045" s="12">
        <f t="shared" si="708"/>
        <v>6.3584392396259808E-6</v>
      </c>
      <c r="AX1045" s="12">
        <f t="shared" si="709"/>
        <v>4.5216057857669497E-5</v>
      </c>
      <c r="AY1045" s="12">
        <f t="shared" si="710"/>
        <v>6.0925988294044763E-5</v>
      </c>
      <c r="AZ1045" s="12">
        <f t="shared" si="711"/>
        <v>8.1314317095177929E-5</v>
      </c>
      <c r="BE1045" s="1">
        <f t="shared" si="731"/>
        <v>43578</v>
      </c>
      <c r="BF1045" s="4">
        <f>lambda!$C$1*BF1044</f>
        <v>1.9825106494096447E-6</v>
      </c>
      <c r="BG1045" s="12">
        <f t="shared" si="732"/>
        <v>1.2860342287372474E-11</v>
      </c>
      <c r="BH1045" s="12">
        <f t="shared" si="733"/>
        <v>2.4920097992205157E-19</v>
      </c>
      <c r="BI1045" s="12">
        <f t="shared" si="734"/>
        <v>1.2799832669550584E-11</v>
      </c>
      <c r="BJ1045" s="12">
        <f t="shared" si="735"/>
        <v>8.1704546027527757E-11</v>
      </c>
      <c r="BK1045" s="12">
        <f t="shared" si="736"/>
        <v>1.2328062161985969E-11</v>
      </c>
      <c r="BL1045" s="12">
        <f t="shared" si="737"/>
        <v>1.260567350618267E-11</v>
      </c>
      <c r="BM1045" s="12">
        <f t="shared" si="738"/>
        <v>8.9641316227152427E-11</v>
      </c>
      <c r="BN1045" s="12">
        <f t="shared" si="739"/>
        <v>1.2078642061875108E-10</v>
      </c>
      <c r="BO1045" s="12">
        <f t="shared" si="740"/>
        <v>1.6120649959066298E-10</v>
      </c>
    </row>
    <row r="1046" spans="1:67" x14ac:dyDescent="0.25">
      <c r="A1046" s="1">
        <v>43577</v>
      </c>
      <c r="B1046" s="33">
        <v>7.65</v>
      </c>
      <c r="C1046" s="33">
        <v>7.65</v>
      </c>
      <c r="D1046" s="33">
        <v>7.65</v>
      </c>
      <c r="E1046" s="33">
        <v>7.65</v>
      </c>
      <c r="F1046" s="33">
        <v>7.71</v>
      </c>
      <c r="G1046" s="33">
        <v>7.81</v>
      </c>
      <c r="H1046" s="33">
        <v>7.98</v>
      </c>
      <c r="I1046" s="33">
        <v>8.1300000000000008</v>
      </c>
      <c r="J1046" s="33">
        <v>8.33</v>
      </c>
      <c r="K1046" s="33">
        <v>8.61</v>
      </c>
      <c r="L1046" s="33">
        <v>8.81</v>
      </c>
      <c r="M1046" s="33">
        <v>9.07</v>
      </c>
      <c r="O1046" s="1">
        <f t="shared" si="712"/>
        <v>43577</v>
      </c>
      <c r="P1046" s="6">
        <f t="shared" si="713"/>
        <v>7.4398467973747273</v>
      </c>
      <c r="Q1046" s="6">
        <f t="shared" si="714"/>
        <v>7.4398467973748161</v>
      </c>
      <c r="R1046" s="6">
        <f t="shared" si="715"/>
        <v>7.4398467973748161</v>
      </c>
      <c r="S1046" s="6">
        <f t="shared" si="716"/>
        <v>7.7700334417092121</v>
      </c>
      <c r="T1046" s="6">
        <f t="shared" si="717"/>
        <v>8.010278611866962</v>
      </c>
      <c r="U1046" s="6">
        <f t="shared" si="718"/>
        <v>8.5746202803426268</v>
      </c>
      <c r="V1046" s="6">
        <f t="shared" si="719"/>
        <v>8.8676649773675074</v>
      </c>
      <c r="W1046" s="6">
        <f t="shared" si="720"/>
        <v>9.5948742903759534</v>
      </c>
      <c r="X1046" s="6">
        <f t="shared" si="721"/>
        <v>11.016284357521107</v>
      </c>
      <c r="AC1046" s="1">
        <f t="shared" si="722"/>
        <v>43577</v>
      </c>
      <c r="AD1046" s="9">
        <f t="shared" si="723"/>
        <v>8.9446745610603801E-3</v>
      </c>
      <c r="AE1046" s="9">
        <f t="shared" si="724"/>
        <v>1.022953649424556E-2</v>
      </c>
      <c r="AF1046" s="9">
        <f t="shared" si="725"/>
        <v>-2.8379107525927227E-6</v>
      </c>
      <c r="AG1046" s="9">
        <f t="shared" si="726"/>
        <v>-2.5783228677234613E-3</v>
      </c>
      <c r="AH1046" s="9">
        <f t="shared" si="727"/>
        <v>-4.9963976962558261E-3</v>
      </c>
      <c r="AI1046" s="9">
        <f t="shared" si="728"/>
        <v>0</v>
      </c>
      <c r="AJ1046" s="9">
        <f t="shared" si="729"/>
        <v>0</v>
      </c>
      <c r="AK1046" s="9">
        <f t="shared" si="701"/>
        <v>0</v>
      </c>
      <c r="AL1046" s="9">
        <f t="shared" si="702"/>
        <v>0</v>
      </c>
      <c r="AQ1046" s="1">
        <f t="shared" si="730"/>
        <v>43577</v>
      </c>
      <c r="AR1046" s="12">
        <f t="shared" si="703"/>
        <v>8.0007203003280698E-5</v>
      </c>
      <c r="AS1046" s="12">
        <f t="shared" si="704"/>
        <v>1.0464341688710175E-4</v>
      </c>
      <c r="AT1046" s="12">
        <f t="shared" si="705"/>
        <v>8.0537374396813933E-12</v>
      </c>
      <c r="AU1046" s="12">
        <f t="shared" si="706"/>
        <v>6.6477488102257331E-6</v>
      </c>
      <c r="AV1046" s="12">
        <f t="shared" si="707"/>
        <v>2.4963989939150525E-5</v>
      </c>
      <c r="AW1046" s="12">
        <f t="shared" si="708"/>
        <v>0</v>
      </c>
      <c r="AX1046" s="12">
        <f t="shared" si="709"/>
        <v>0</v>
      </c>
      <c r="AY1046" s="12">
        <f t="shared" si="710"/>
        <v>0</v>
      </c>
      <c r="AZ1046" s="12">
        <f t="shared" si="711"/>
        <v>0</v>
      </c>
      <c r="BE1046" s="1">
        <f t="shared" si="731"/>
        <v>43577</v>
      </c>
      <c r="BF1046" s="4">
        <f>lambda!$C$1*BF1045</f>
        <v>1.9667764379063938E-6</v>
      </c>
      <c r="BG1046" s="12">
        <f t="shared" si="732"/>
        <v>1.5735628172964615E-10</v>
      </c>
      <c r="BH1046" s="12">
        <f t="shared" si="733"/>
        <v>2.0581020671556775E-10</v>
      </c>
      <c r="BI1046" s="12">
        <f t="shared" si="734"/>
        <v>1.583990103344993E-17</v>
      </c>
      <c r="BJ1046" s="12">
        <f t="shared" si="735"/>
        <v>1.3074635725072234E-11</v>
      </c>
      <c r="BK1046" s="12">
        <f t="shared" si="736"/>
        <v>4.9098587208453523E-11</v>
      </c>
      <c r="BL1046" s="12">
        <f t="shared" si="737"/>
        <v>0</v>
      </c>
      <c r="BM1046" s="12">
        <f t="shared" si="738"/>
        <v>0</v>
      </c>
      <c r="BN1046" s="12">
        <f t="shared" si="739"/>
        <v>0</v>
      </c>
      <c r="BO1046" s="12">
        <f t="shared" si="740"/>
        <v>0</v>
      </c>
    </row>
    <row r="1047" spans="1:67" x14ac:dyDescent="0.25">
      <c r="A1047" s="1">
        <v>43574</v>
      </c>
      <c r="B1047" s="33">
        <v>7.56</v>
      </c>
      <c r="C1047" s="33">
        <v>7.57</v>
      </c>
      <c r="D1047" s="33">
        <v>7.57</v>
      </c>
      <c r="E1047" s="33">
        <v>7.59</v>
      </c>
      <c r="F1047" s="33">
        <v>7.69</v>
      </c>
      <c r="G1047" s="33">
        <v>7.81</v>
      </c>
      <c r="H1047" s="33">
        <v>7.98</v>
      </c>
      <c r="I1047" s="33">
        <v>8.1300000000000008</v>
      </c>
      <c r="J1047" s="33">
        <v>8.33</v>
      </c>
      <c r="K1047" s="33">
        <v>8.61</v>
      </c>
      <c r="L1047" s="33">
        <v>8.81</v>
      </c>
      <c r="M1047" s="33">
        <v>9.0500000000000007</v>
      </c>
      <c r="O1047" s="1">
        <f t="shared" si="712"/>
        <v>43574</v>
      </c>
      <c r="P1047" s="6">
        <f t="shared" si="713"/>
        <v>7.3735965242620161</v>
      </c>
      <c r="Q1047" s="6">
        <f t="shared" si="714"/>
        <v>7.3641285545968493</v>
      </c>
      <c r="R1047" s="6">
        <f t="shared" si="715"/>
        <v>7.4398679110259991</v>
      </c>
      <c r="S1047" s="6">
        <f t="shared" si="716"/>
        <v>7.7900929454409962</v>
      </c>
      <c r="T1047" s="6">
        <f t="shared" si="717"/>
        <v>8.0504013004555794</v>
      </c>
      <c r="U1047" s="6">
        <f t="shared" si="718"/>
        <v>8.5746202803426268</v>
      </c>
      <c r="V1047" s="6">
        <f t="shared" si="719"/>
        <v>8.8676649773675074</v>
      </c>
      <c r="W1047" s="6">
        <f t="shared" si="720"/>
        <v>9.5948742903759534</v>
      </c>
      <c r="X1047" s="6">
        <f t="shared" si="721"/>
        <v>11.016284357521107</v>
      </c>
      <c r="AC1047" s="1">
        <f t="shared" si="722"/>
        <v>43574</v>
      </c>
      <c r="AD1047" s="9">
        <f t="shared" si="723"/>
        <v>-2.5642758667907273E-3</v>
      </c>
      <c r="AE1047" s="9">
        <f t="shared" si="724"/>
        <v>-1.0230955098973524E-2</v>
      </c>
      <c r="AF1047" s="9">
        <f t="shared" si="725"/>
        <v>2.1287399516202918E-6</v>
      </c>
      <c r="AG1047" s="9">
        <f t="shared" si="726"/>
        <v>-3.8436455893817133E-3</v>
      </c>
      <c r="AH1047" s="9">
        <f t="shared" si="727"/>
        <v>3.7487834928036693E-3</v>
      </c>
      <c r="AI1047" s="9">
        <f t="shared" si="728"/>
        <v>1.902344887487771E-3</v>
      </c>
      <c r="AJ1047" s="9">
        <f t="shared" si="729"/>
        <v>4.3055981365119006E-3</v>
      </c>
      <c r="AK1047" s="9">
        <f t="shared" si="701"/>
        <v>-2.8932606470827124E-3</v>
      </c>
      <c r="AL1047" s="9">
        <f t="shared" si="702"/>
        <v>3.893510797849227E-3</v>
      </c>
      <c r="AQ1047" s="1">
        <f t="shared" si="730"/>
        <v>43574</v>
      </c>
      <c r="AR1047" s="12">
        <f t="shared" si="703"/>
        <v>6.5755107210053357E-6</v>
      </c>
      <c r="AS1047" s="12">
        <f t="shared" si="704"/>
        <v>1.0467244223721235E-4</v>
      </c>
      <c r="AT1047" s="12">
        <f t="shared" si="705"/>
        <v>4.5315337816243624E-12</v>
      </c>
      <c r="AU1047" s="12">
        <f t="shared" si="706"/>
        <v>1.4773611416773499E-5</v>
      </c>
      <c r="AV1047" s="12">
        <f t="shared" si="707"/>
        <v>1.4053377675917278E-5</v>
      </c>
      <c r="AW1047" s="12">
        <f t="shared" si="708"/>
        <v>3.6189160709508604E-6</v>
      </c>
      <c r="AX1047" s="12">
        <f t="shared" si="709"/>
        <v>1.8538175313134751E-5</v>
      </c>
      <c r="AY1047" s="12">
        <f t="shared" si="710"/>
        <v>8.3709571719574756E-6</v>
      </c>
      <c r="AZ1047" s="12">
        <f t="shared" si="711"/>
        <v>1.5159426332968525E-5</v>
      </c>
      <c r="BE1047" s="1">
        <f t="shared" si="731"/>
        <v>43574</v>
      </c>
      <c r="BF1047" s="4">
        <f>lambda!$C$1*BF1046</f>
        <v>1.951167101097613E-6</v>
      </c>
      <c r="BG1047" s="12">
        <f t="shared" si="732"/>
        <v>1.2829920191740256E-11</v>
      </c>
      <c r="BH1047" s="12">
        <f t="shared" si="733"/>
        <v>2.0423342568478895E-10</v>
      </c>
      <c r="BI1047" s="12">
        <f t="shared" si="734"/>
        <v>8.8417796322179104E-18</v>
      </c>
      <c r="BJ1047" s="12">
        <f t="shared" si="735"/>
        <v>2.8825784560808546E-11</v>
      </c>
      <c r="BK1047" s="12">
        <f t="shared" si="736"/>
        <v>2.7420488180549424E-11</v>
      </c>
      <c r="BL1047" s="12">
        <f t="shared" si="737"/>
        <v>7.0611099792727534E-12</v>
      </c>
      <c r="BM1047" s="12">
        <f t="shared" si="738"/>
        <v>3.6171077785368466E-11</v>
      </c>
      <c r="BN1047" s="12">
        <f t="shared" si="739"/>
        <v>1.633313623862054E-11</v>
      </c>
      <c r="BO1047" s="12">
        <f t="shared" si="740"/>
        <v>2.9578573932401017E-11</v>
      </c>
    </row>
    <row r="1048" spans="1:67" x14ac:dyDescent="0.25">
      <c r="A1048" s="1">
        <v>43573</v>
      </c>
      <c r="B1048" s="33">
        <v>7.58</v>
      </c>
      <c r="C1048" s="33">
        <v>7.59</v>
      </c>
      <c r="D1048" s="33">
        <v>7.61</v>
      </c>
      <c r="E1048" s="33">
        <v>7.62</v>
      </c>
      <c r="F1048" s="33">
        <v>7.72</v>
      </c>
      <c r="G1048" s="33">
        <v>7.82</v>
      </c>
      <c r="H1048" s="33">
        <v>7.98</v>
      </c>
      <c r="I1048" s="33">
        <v>8.1199999999999992</v>
      </c>
      <c r="J1048" s="33">
        <v>8.33</v>
      </c>
      <c r="K1048" s="33">
        <v>8.6</v>
      </c>
      <c r="L1048" s="33">
        <v>8.8000000000000007</v>
      </c>
      <c r="M1048" s="33">
        <v>9.0399999999999991</v>
      </c>
      <c r="O1048" s="1">
        <f t="shared" si="712"/>
        <v>43573</v>
      </c>
      <c r="P1048" s="6">
        <f t="shared" si="713"/>
        <v>7.3925287231969783</v>
      </c>
      <c r="Q1048" s="6">
        <f t="shared" si="714"/>
        <v>7.4398573515841449</v>
      </c>
      <c r="R1048" s="6">
        <f t="shared" si="715"/>
        <v>7.4398520734987983</v>
      </c>
      <c r="S1048" s="6">
        <f t="shared" si="716"/>
        <v>7.8200929195316737</v>
      </c>
      <c r="T1048" s="6">
        <f t="shared" si="717"/>
        <v>8.0202785859945003</v>
      </c>
      <c r="U1048" s="6">
        <f t="shared" si="718"/>
        <v>8.558323900871855</v>
      </c>
      <c r="V1048" s="6">
        <f t="shared" si="719"/>
        <v>8.8295664528901483</v>
      </c>
      <c r="W1048" s="6">
        <f t="shared" si="720"/>
        <v>9.6226749604731996</v>
      </c>
      <c r="X1048" s="6">
        <f t="shared" si="721"/>
        <v>10.973475727434172</v>
      </c>
      <c r="AC1048" s="1">
        <f t="shared" si="722"/>
        <v>43573</v>
      </c>
      <c r="AD1048" s="9">
        <f t="shared" si="723"/>
        <v>-1.2794237698351793E-3</v>
      </c>
      <c r="AE1048" s="9">
        <f t="shared" si="724"/>
        <v>5.1023935291863226E-3</v>
      </c>
      <c r="AF1048" s="9">
        <f t="shared" si="725"/>
        <v>0</v>
      </c>
      <c r="AG1048" s="9">
        <f t="shared" si="726"/>
        <v>2.5630537947064101E-3</v>
      </c>
      <c r="AH1048" s="9">
        <f t="shared" si="727"/>
        <v>1.2476142034521798E-3</v>
      </c>
      <c r="AI1048" s="9">
        <f t="shared" si="728"/>
        <v>-1.9023448874878281E-3</v>
      </c>
      <c r="AJ1048" s="9">
        <f t="shared" si="729"/>
        <v>-4.3055981365117913E-3</v>
      </c>
      <c r="AK1048" s="9">
        <f t="shared" si="701"/>
        <v>7.0301349654925483E-3</v>
      </c>
      <c r="AL1048" s="9">
        <f t="shared" si="702"/>
        <v>5.2009640824033764E-3</v>
      </c>
      <c r="AQ1048" s="1">
        <f t="shared" si="730"/>
        <v>43573</v>
      </c>
      <c r="AR1048" s="12">
        <f t="shared" si="703"/>
        <v>1.6369251828192619E-6</v>
      </c>
      <c r="AS1048" s="12">
        <f t="shared" si="704"/>
        <v>2.6034419726682455E-5</v>
      </c>
      <c r="AT1048" s="12">
        <f t="shared" si="705"/>
        <v>0</v>
      </c>
      <c r="AU1048" s="12">
        <f t="shared" si="706"/>
        <v>6.5692447545589283E-6</v>
      </c>
      <c r="AV1048" s="12">
        <f t="shared" si="707"/>
        <v>1.5565412006556171E-6</v>
      </c>
      <c r="AW1048" s="12">
        <f t="shared" si="708"/>
        <v>3.6189160709510772E-6</v>
      </c>
      <c r="AX1048" s="12">
        <f t="shared" si="709"/>
        <v>1.853817531313381E-5</v>
      </c>
      <c r="AY1048" s="12">
        <f t="shared" si="710"/>
        <v>4.9422797633040911E-5</v>
      </c>
      <c r="AZ1048" s="12">
        <f t="shared" si="711"/>
        <v>2.7050027386449994E-5</v>
      </c>
      <c r="BE1048" s="1">
        <f t="shared" si="731"/>
        <v>43573</v>
      </c>
      <c r="BF1048" s="4">
        <f>lambda!$C$1*BF1047</f>
        <v>1.9356816479142988E-6</v>
      </c>
      <c r="BG1048" s="12">
        <f t="shared" si="732"/>
        <v>3.1685660353920035E-12</v>
      </c>
      <c r="BH1048" s="12">
        <f t="shared" si="733"/>
        <v>5.039434847903722E-11</v>
      </c>
      <c r="BI1048" s="12">
        <f t="shared" si="734"/>
        <v>0</v>
      </c>
      <c r="BJ1048" s="12">
        <f t="shared" si="735"/>
        <v>1.271596651205699E-11</v>
      </c>
      <c r="BK1048" s="12">
        <f t="shared" si="736"/>
        <v>3.0129682363315658E-12</v>
      </c>
      <c r="BL1048" s="12">
        <f t="shared" si="737"/>
        <v>7.0050694238821202E-12</v>
      </c>
      <c r="BM1048" s="12">
        <f t="shared" si="738"/>
        <v>3.5884005739451027E-11</v>
      </c>
      <c r="BN1048" s="12">
        <f t="shared" si="739"/>
        <v>9.5666802366859532E-11</v>
      </c>
      <c r="BO1048" s="12">
        <f t="shared" si="740"/>
        <v>5.2360241587530438E-11</v>
      </c>
    </row>
    <row r="1049" spans="1:67" x14ac:dyDescent="0.25">
      <c r="A1049" s="1">
        <v>43572</v>
      </c>
      <c r="B1049" s="33">
        <v>7.61</v>
      </c>
      <c r="C1049" s="33">
        <v>7.61</v>
      </c>
      <c r="D1049" s="33">
        <v>7.61</v>
      </c>
      <c r="E1049" s="33">
        <v>7.62</v>
      </c>
      <c r="F1049" s="33">
        <v>7.71</v>
      </c>
      <c r="G1049" s="33">
        <v>7.81</v>
      </c>
      <c r="H1049" s="33">
        <v>7.98</v>
      </c>
      <c r="I1049" s="33">
        <v>8.1300000000000008</v>
      </c>
      <c r="J1049" s="33">
        <v>8.32</v>
      </c>
      <c r="K1049" s="33">
        <v>8.58</v>
      </c>
      <c r="L1049" s="33">
        <v>8.76</v>
      </c>
      <c r="M1049" s="33">
        <v>8.99</v>
      </c>
      <c r="O1049" s="1">
        <f t="shared" si="712"/>
        <v>43572</v>
      </c>
      <c r="P1049" s="6">
        <f t="shared" si="713"/>
        <v>7.4019929532540552</v>
      </c>
      <c r="Q1049" s="6">
        <f t="shared" si="714"/>
        <v>7.4019929532539663</v>
      </c>
      <c r="R1049" s="6">
        <f t="shared" si="715"/>
        <v>7.4398520734987983</v>
      </c>
      <c r="S1049" s="6">
        <f t="shared" si="716"/>
        <v>7.8000752648206495</v>
      </c>
      <c r="T1049" s="6">
        <f t="shared" si="717"/>
        <v>8.010278611866962</v>
      </c>
      <c r="U1049" s="6">
        <f t="shared" si="718"/>
        <v>8.5746202803426268</v>
      </c>
      <c r="V1049" s="6">
        <f t="shared" si="719"/>
        <v>8.8676649773675074</v>
      </c>
      <c r="W1049" s="6">
        <f t="shared" si="720"/>
        <v>9.55526349027725</v>
      </c>
      <c r="X1049" s="6">
        <f t="shared" si="721"/>
        <v>10.91655123375754</v>
      </c>
      <c r="AC1049" s="1">
        <f t="shared" si="722"/>
        <v>43572</v>
      </c>
      <c r="AD1049" s="9">
        <f t="shared" si="723"/>
        <v>2.5608142672868019E-3</v>
      </c>
      <c r="AE1049" s="9">
        <f t="shared" si="724"/>
        <v>-1.2781747191218677E-3</v>
      </c>
      <c r="AF1049" s="9">
        <f t="shared" si="725"/>
        <v>1.2726722999218602E-3</v>
      </c>
      <c r="AG1049" s="9">
        <f t="shared" si="726"/>
        <v>3.8555643198379167E-3</v>
      </c>
      <c r="AH1049" s="9">
        <f t="shared" si="727"/>
        <v>2.4999077609841242E-3</v>
      </c>
      <c r="AI1049" s="9">
        <f t="shared" si="728"/>
        <v>-6.3864963650280188E-4</v>
      </c>
      <c r="AJ1049" s="9">
        <f t="shared" si="729"/>
        <v>5.5347827386926524E-3</v>
      </c>
      <c r="AK1049" s="9">
        <f t="shared" si="701"/>
        <v>2.4786531608930362E-3</v>
      </c>
      <c r="AL1049" s="9">
        <f t="shared" si="702"/>
        <v>1.4404106109793714E-2</v>
      </c>
      <c r="AQ1049" s="1">
        <f t="shared" si="730"/>
        <v>43572</v>
      </c>
      <c r="AR1049" s="12">
        <f t="shared" si="703"/>
        <v>6.5577697115396397E-6</v>
      </c>
      <c r="AS1049" s="12">
        <f t="shared" si="704"/>
        <v>1.6337306126022654E-6</v>
      </c>
      <c r="AT1049" s="12">
        <f t="shared" si="705"/>
        <v>1.6196947829883973E-6</v>
      </c>
      <c r="AU1049" s="12">
        <f t="shared" si="706"/>
        <v>1.4865376224407218E-5</v>
      </c>
      <c r="AV1049" s="12">
        <f t="shared" si="707"/>
        <v>6.2495388134286572E-6</v>
      </c>
      <c r="AW1049" s="12">
        <f t="shared" si="708"/>
        <v>4.0787335820516098E-7</v>
      </c>
      <c r="AX1049" s="12">
        <f t="shared" si="709"/>
        <v>3.0633819964530136E-5</v>
      </c>
      <c r="AY1049" s="12">
        <f t="shared" si="710"/>
        <v>6.1437214920050396E-6</v>
      </c>
      <c r="AZ1049" s="12">
        <f t="shared" si="711"/>
        <v>2.0747827282219659E-4</v>
      </c>
      <c r="BE1049" s="1">
        <f t="shared" si="731"/>
        <v>43572</v>
      </c>
      <c r="BF1049" s="4">
        <f>lambda!$C$1*BF1048</f>
        <v>1.9203190951530741E-6</v>
      </c>
      <c r="BG1049" s="12">
        <f t="shared" si="732"/>
        <v>1.2593010398686036E-11</v>
      </c>
      <c r="BH1049" s="12">
        <f t="shared" si="733"/>
        <v>3.1372840917162596E-12</v>
      </c>
      <c r="BI1049" s="12">
        <f t="shared" si="734"/>
        <v>3.1103308200924338E-12</v>
      </c>
      <c r="BJ1049" s="12">
        <f t="shared" si="735"/>
        <v>2.8546265820363691E-11</v>
      </c>
      <c r="BK1049" s="12">
        <f t="shared" si="736"/>
        <v>1.2001108719327336E-11</v>
      </c>
      <c r="BL1049" s="12">
        <f t="shared" si="737"/>
        <v>7.8324699816558038E-13</v>
      </c>
      <c r="BM1049" s="12">
        <f t="shared" si="738"/>
        <v>5.8826709435368691E-11</v>
      </c>
      <c r="BN1049" s="12">
        <f t="shared" si="739"/>
        <v>1.1797905696399612E-11</v>
      </c>
      <c r="BO1049" s="12">
        <f t="shared" si="740"/>
        <v>3.9842448912984322E-10</v>
      </c>
    </row>
    <row r="1050" spans="1:67" x14ac:dyDescent="0.25">
      <c r="A1050" s="1">
        <v>43571</v>
      </c>
      <c r="B1050" s="33">
        <v>7.59</v>
      </c>
      <c r="C1050" s="33">
        <v>7.59</v>
      </c>
      <c r="D1050" s="33">
        <v>7.6</v>
      </c>
      <c r="E1050" s="33">
        <v>7.61</v>
      </c>
      <c r="F1050" s="33">
        <v>7.69</v>
      </c>
      <c r="G1050" s="33">
        <v>7.79</v>
      </c>
      <c r="H1050" s="33">
        <v>7.97</v>
      </c>
      <c r="I1050" s="33">
        <v>8.11</v>
      </c>
      <c r="J1050" s="33">
        <v>8.3000000000000007</v>
      </c>
      <c r="K1050" s="33">
        <v>8.5299999999999994</v>
      </c>
      <c r="L1050" s="33">
        <v>8.69</v>
      </c>
      <c r="M1050" s="33">
        <v>8.8800000000000008</v>
      </c>
      <c r="O1050" s="1">
        <f t="shared" si="712"/>
        <v>43571</v>
      </c>
      <c r="P1050" s="6">
        <f t="shared" si="713"/>
        <v>7.3830620736716313</v>
      </c>
      <c r="Q1050" s="6">
        <f t="shared" si="714"/>
        <v>7.4114600425261301</v>
      </c>
      <c r="R1050" s="6">
        <f t="shared" si="715"/>
        <v>7.430389602438936</v>
      </c>
      <c r="S1050" s="6">
        <f t="shared" si="716"/>
        <v>7.7700594740265583</v>
      </c>
      <c r="T1050" s="6">
        <f t="shared" si="717"/>
        <v>7.9902786636262935</v>
      </c>
      <c r="U1050" s="6">
        <f t="shared" si="718"/>
        <v>8.5800982075197254</v>
      </c>
      <c r="V1050" s="6">
        <f t="shared" si="719"/>
        <v>8.8187199533031233</v>
      </c>
      <c r="W1050" s="6">
        <f t="shared" si="720"/>
        <v>9.5316086344262576</v>
      </c>
      <c r="X1050" s="6">
        <f t="shared" si="721"/>
        <v>10.760435127131819</v>
      </c>
      <c r="AC1050" s="1">
        <f t="shared" si="722"/>
        <v>43571</v>
      </c>
      <c r="AD1050" s="9">
        <f t="shared" si="723"/>
        <v>5.141984751968978E-3</v>
      </c>
      <c r="AE1050" s="9">
        <f t="shared" si="724"/>
        <v>-2.850568275319107E-6</v>
      </c>
      <c r="AF1050" s="9">
        <f t="shared" si="725"/>
        <v>-5.0861247701756637E-3</v>
      </c>
      <c r="AG1050" s="9">
        <f t="shared" si="726"/>
        <v>-7.7017846059246765E-3</v>
      </c>
      <c r="AH1050" s="9">
        <f t="shared" si="727"/>
        <v>-9.9775635317900582E-3</v>
      </c>
      <c r="AI1050" s="9">
        <f t="shared" si="728"/>
        <v>-1.8829449462218245E-3</v>
      </c>
      <c r="AJ1050" s="9">
        <f t="shared" si="729"/>
        <v>6.2862083687492579E-4</v>
      </c>
      <c r="AK1050" s="9">
        <f t="shared" si="701"/>
        <v>5.8363809492271131E-3</v>
      </c>
      <c r="AL1050" s="9">
        <f t="shared" si="702"/>
        <v>0</v>
      </c>
      <c r="AQ1050" s="1">
        <f t="shared" si="730"/>
        <v>43571</v>
      </c>
      <c r="AR1050" s="12">
        <f t="shared" si="703"/>
        <v>2.6440007189481474E-5</v>
      </c>
      <c r="AS1050" s="12">
        <f t="shared" si="704"/>
        <v>8.1257394922557491E-12</v>
      </c>
      <c r="AT1050" s="12">
        <f t="shared" si="705"/>
        <v>2.5868665177794448E-5</v>
      </c>
      <c r="AU1050" s="12">
        <f t="shared" si="706"/>
        <v>5.9317486116058324E-5</v>
      </c>
      <c r="AV1050" s="12">
        <f t="shared" si="707"/>
        <v>9.9551774030906897E-5</v>
      </c>
      <c r="AW1050" s="12">
        <f t="shared" si="708"/>
        <v>3.5454816705023096E-6</v>
      </c>
      <c r="AX1050" s="12">
        <f t="shared" si="709"/>
        <v>3.9516415655333204E-7</v>
      </c>
      <c r="AY1050" s="12">
        <f t="shared" si="710"/>
        <v>3.4063342584501175E-5</v>
      </c>
      <c r="AZ1050" s="12">
        <f t="shared" si="711"/>
        <v>0</v>
      </c>
      <c r="BE1050" s="1">
        <f t="shared" si="731"/>
        <v>43571</v>
      </c>
      <c r="BF1050" s="4">
        <f>lambda!$C$1*BF1049</f>
        <v>1.9050784674137641E-6</v>
      </c>
      <c r="BG1050" s="12">
        <f t="shared" si="732"/>
        <v>5.0370288374946271E-11</v>
      </c>
      <c r="BH1050" s="12">
        <f t="shared" si="733"/>
        <v>1.548017133851008E-17</v>
      </c>
      <c r="BI1050" s="12">
        <f t="shared" si="734"/>
        <v>4.928183701095245E-11</v>
      </c>
      <c r="BJ1050" s="12">
        <f t="shared" si="735"/>
        <v>1.1300446554081762E-10</v>
      </c>
      <c r="BK1050" s="12">
        <f t="shared" si="736"/>
        <v>1.8965394109912147E-10</v>
      </c>
      <c r="BL1050" s="12">
        <f t="shared" si="737"/>
        <v>6.7544207870841316E-12</v>
      </c>
      <c r="BM1050" s="12">
        <f t="shared" si="738"/>
        <v>7.5281872574347451E-13</v>
      </c>
      <c r="BN1050" s="12">
        <f t="shared" si="739"/>
        <v>6.4893340485871504E-11</v>
      </c>
      <c r="BO1050" s="12">
        <f t="shared" si="740"/>
        <v>0</v>
      </c>
    </row>
    <row r="1051" spans="1:67" x14ac:dyDescent="0.25">
      <c r="A1051" s="1">
        <v>43570</v>
      </c>
      <c r="B1051" s="33">
        <v>7.51</v>
      </c>
      <c r="C1051" s="33">
        <v>7.53</v>
      </c>
      <c r="D1051" s="33">
        <v>7.56</v>
      </c>
      <c r="E1051" s="33">
        <v>7.59</v>
      </c>
      <c r="F1051" s="33">
        <v>7.71</v>
      </c>
      <c r="G1051" s="33">
        <v>7.83</v>
      </c>
      <c r="H1051" s="33">
        <v>8</v>
      </c>
      <c r="I1051" s="33">
        <v>8.1300000000000008</v>
      </c>
      <c r="J1051" s="33">
        <v>8.3000000000000007</v>
      </c>
      <c r="K1051" s="33">
        <v>8.5299999999999994</v>
      </c>
      <c r="L1051" s="33">
        <v>8.68</v>
      </c>
      <c r="M1051" s="33">
        <v>8.8699999999999992</v>
      </c>
      <c r="O1051" s="1">
        <f t="shared" si="712"/>
        <v>43570</v>
      </c>
      <c r="P1051" s="6">
        <f t="shared" si="713"/>
        <v>7.3451959180950155</v>
      </c>
      <c r="Q1051" s="6">
        <f t="shared" si="714"/>
        <v>7.4114811694291127</v>
      </c>
      <c r="R1051" s="6">
        <f t="shared" si="715"/>
        <v>7.4682777613233498</v>
      </c>
      <c r="S1051" s="6">
        <f t="shared" si="716"/>
        <v>7.8301338414350496</v>
      </c>
      <c r="T1051" s="6">
        <f t="shared" si="717"/>
        <v>8.0704012259129385</v>
      </c>
      <c r="U1051" s="6">
        <f t="shared" si="718"/>
        <v>8.5962692799193334</v>
      </c>
      <c r="V1051" s="6">
        <f t="shared" si="719"/>
        <v>8.8131780642418782</v>
      </c>
      <c r="W1051" s="6">
        <f t="shared" si="720"/>
        <v>9.4761405592377113</v>
      </c>
      <c r="X1051" s="6">
        <f t="shared" si="721"/>
        <v>10.760435127131819</v>
      </c>
      <c r="AC1051" s="1">
        <f t="shared" si="722"/>
        <v>43570</v>
      </c>
      <c r="AD1051" s="9">
        <f t="shared" si="723"/>
        <v>-8.981092458847352E-3</v>
      </c>
      <c r="AE1051" s="9">
        <f t="shared" si="724"/>
        <v>-5.0923333937906963E-3</v>
      </c>
      <c r="AF1051" s="9">
        <f t="shared" si="725"/>
        <v>-2.5265195290063423E-3</v>
      </c>
      <c r="AG1051" s="9">
        <f t="shared" si="726"/>
        <v>-1.2710807999770598E-3</v>
      </c>
      <c r="AH1051" s="9">
        <f t="shared" si="727"/>
        <v>7.4842730520540413E-3</v>
      </c>
      <c r="AI1051" s="9">
        <f t="shared" si="728"/>
        <v>1.269398683762161E-2</v>
      </c>
      <c r="AJ1051" s="9">
        <f t="shared" si="729"/>
        <v>1.3646416672895092E-2</v>
      </c>
      <c r="AK1051" s="9">
        <f t="shared" si="701"/>
        <v>7.5049057366418231E-3</v>
      </c>
      <c r="AL1051" s="9">
        <f t="shared" si="702"/>
        <v>7.890775585303024E-3</v>
      </c>
      <c r="AQ1051" s="1">
        <f t="shared" si="730"/>
        <v>43570</v>
      </c>
      <c r="AR1051" s="12">
        <f t="shared" si="703"/>
        <v>8.0660021754364779E-5</v>
      </c>
      <c r="AS1051" s="12">
        <f t="shared" si="704"/>
        <v>2.593185939351587E-5</v>
      </c>
      <c r="AT1051" s="12">
        <f t="shared" si="705"/>
        <v>6.3833009304504294E-6</v>
      </c>
      <c r="AU1051" s="12">
        <f t="shared" si="706"/>
        <v>1.6156464000703224E-6</v>
      </c>
      <c r="AV1051" s="12">
        <f t="shared" si="707"/>
        <v>5.6014343117702317E-5</v>
      </c>
      <c r="AW1051" s="12">
        <f t="shared" si="708"/>
        <v>1.6113730183371069E-4</v>
      </c>
      <c r="AX1051" s="12">
        <f t="shared" si="709"/>
        <v>1.8622468801026914E-4</v>
      </c>
      <c r="AY1051" s="12">
        <f t="shared" si="710"/>
        <v>5.6323610115879343E-5</v>
      </c>
      <c r="AZ1051" s="12">
        <f t="shared" si="711"/>
        <v>6.2264339337614281E-5</v>
      </c>
      <c r="BE1051" s="1">
        <f t="shared" si="731"/>
        <v>43570</v>
      </c>
      <c r="BF1051" s="4">
        <f>lambda!$C$1*BF1050</f>
        <v>1.8899587970374643E-6</v>
      </c>
      <c r="BG1051" s="12">
        <f t="shared" si="732"/>
        <v>1.5244411768389495E-10</v>
      </c>
      <c r="BH1051" s="12">
        <f t="shared" si="733"/>
        <v>4.9010145784313923E-11</v>
      </c>
      <c r="BI1051" s="12">
        <f t="shared" si="734"/>
        <v>1.206417574764222E-11</v>
      </c>
      <c r="BJ1051" s="12">
        <f t="shared" si="735"/>
        <v>3.0535051267148161E-12</v>
      </c>
      <c r="BK1051" s="12">
        <f t="shared" si="736"/>
        <v>1.0586480053557644E-10</v>
      </c>
      <c r="BL1051" s="12">
        <f t="shared" si="737"/>
        <v>3.0454286113150267E-10</v>
      </c>
      <c r="BM1051" s="12">
        <f t="shared" si="738"/>
        <v>3.5195698733056535E-10</v>
      </c>
      <c r="BN1051" s="12">
        <f t="shared" si="739"/>
        <v>1.0644930241941447E-10</v>
      </c>
      <c r="BO1051" s="12">
        <f t="shared" si="740"/>
        <v>1.1767703587284995E-10</v>
      </c>
    </row>
    <row r="1052" spans="1:67" x14ac:dyDescent="0.25">
      <c r="A1052" s="1">
        <v>43567</v>
      </c>
      <c r="B1052" s="33">
        <v>7.58</v>
      </c>
      <c r="C1052" s="33">
        <v>7.6</v>
      </c>
      <c r="D1052" s="33">
        <v>7.62</v>
      </c>
      <c r="E1052" s="33">
        <v>7.64</v>
      </c>
      <c r="F1052" s="33">
        <v>7.74</v>
      </c>
      <c r="G1052" s="33">
        <v>7.83</v>
      </c>
      <c r="H1052" s="33">
        <v>7.96</v>
      </c>
      <c r="I1052" s="33">
        <v>8.07</v>
      </c>
      <c r="J1052" s="33">
        <v>8.24</v>
      </c>
      <c r="K1052" s="33">
        <v>8.4700000000000006</v>
      </c>
      <c r="L1052" s="33">
        <v>8.61</v>
      </c>
      <c r="M1052" s="33">
        <v>8.77</v>
      </c>
      <c r="O1052" s="1">
        <f t="shared" si="712"/>
        <v>43567</v>
      </c>
      <c r="P1052" s="6">
        <f t="shared" si="713"/>
        <v>7.4114609224182892</v>
      </c>
      <c r="Q1052" s="6">
        <f t="shared" si="714"/>
        <v>7.4493191625562005</v>
      </c>
      <c r="R1052" s="6">
        <f t="shared" si="715"/>
        <v>7.4871703671544054</v>
      </c>
      <c r="S1052" s="6">
        <f t="shared" si="716"/>
        <v>7.8400929022667931</v>
      </c>
      <c r="T1052" s="6">
        <f t="shared" si="717"/>
        <v>8.01022560577589</v>
      </c>
      <c r="U1052" s="6">
        <f t="shared" si="718"/>
        <v>8.4878380193474499</v>
      </c>
      <c r="V1052" s="6">
        <f t="shared" si="719"/>
        <v>8.6937266597116309</v>
      </c>
      <c r="W1052" s="6">
        <f t="shared" si="720"/>
        <v>9.4052892164678372</v>
      </c>
      <c r="X1052" s="6">
        <f t="shared" si="721"/>
        <v>10.675861064645673</v>
      </c>
      <c r="AC1052" s="1">
        <f t="shared" si="722"/>
        <v>43567</v>
      </c>
      <c r="AD1052" s="9">
        <f t="shared" si="723"/>
        <v>6.4063767753492016E-3</v>
      </c>
      <c r="AE1052" s="9">
        <f t="shared" si="724"/>
        <v>6.371931893719214E-3</v>
      </c>
      <c r="AF1052" s="9">
        <f t="shared" si="725"/>
        <v>6.3378432593083926E-3</v>
      </c>
      <c r="AG1052" s="9">
        <f t="shared" si="726"/>
        <v>1.2710807999770665E-3</v>
      </c>
      <c r="AH1052" s="9">
        <f t="shared" si="727"/>
        <v>-3.7520878031932184E-3</v>
      </c>
      <c r="AI1052" s="9">
        <f t="shared" si="728"/>
        <v>-5.0973041064123863E-3</v>
      </c>
      <c r="AJ1052" s="9">
        <f t="shared" si="729"/>
        <v>-1.2455249621959735E-3</v>
      </c>
      <c r="AK1052" s="9">
        <f t="shared" si="701"/>
        <v>2.9465933975400763E-3</v>
      </c>
      <c r="AL1052" s="9">
        <f t="shared" si="702"/>
        <v>1.1968852777674304E-2</v>
      </c>
      <c r="AQ1052" s="1">
        <f t="shared" si="730"/>
        <v>43567</v>
      </c>
      <c r="AR1052" s="12">
        <f t="shared" si="703"/>
        <v>4.1041663387733637E-5</v>
      </c>
      <c r="AS1052" s="12">
        <f t="shared" si="704"/>
        <v>4.0601516058196128E-5</v>
      </c>
      <c r="AT1052" s="12">
        <f t="shared" si="705"/>
        <v>4.0168257179560829E-5</v>
      </c>
      <c r="AU1052" s="12">
        <f t="shared" si="706"/>
        <v>1.6156464000703393E-6</v>
      </c>
      <c r="AV1052" s="12">
        <f t="shared" si="707"/>
        <v>1.4078162882871312E-5</v>
      </c>
      <c r="AW1052" s="12">
        <f t="shared" si="708"/>
        <v>2.5982509153248574E-5</v>
      </c>
      <c r="AX1052" s="12">
        <f t="shared" si="709"/>
        <v>1.5513324314532813E-6</v>
      </c>
      <c r="AY1052" s="12">
        <f t="shared" si="710"/>
        <v>8.6824126504267708E-6</v>
      </c>
      <c r="AZ1052" s="12">
        <f t="shared" si="711"/>
        <v>1.432534368136419E-4</v>
      </c>
      <c r="BE1052" s="1">
        <f t="shared" si="731"/>
        <v>43567</v>
      </c>
      <c r="BF1052" s="4">
        <f>lambda!$C$1*BF1051</f>
        <v>1.8749591240451034E-6</v>
      </c>
      <c r="BG1052" s="12">
        <f t="shared" si="732"/>
        <v>7.6951441234819051E-11</v>
      </c>
      <c r="BH1052" s="12">
        <f t="shared" si="733"/>
        <v>7.612618298337862E-11</v>
      </c>
      <c r="BI1052" s="12">
        <f t="shared" si="734"/>
        <v>7.5313840295807816E-11</v>
      </c>
      <c r="BJ1052" s="12">
        <f t="shared" si="735"/>
        <v>3.0292709590425081E-12</v>
      </c>
      <c r="BK1052" s="12">
        <f t="shared" si="736"/>
        <v>2.6395979947032685E-11</v>
      </c>
      <c r="BL1052" s="12">
        <f t="shared" si="737"/>
        <v>4.8716142602468828E-11</v>
      </c>
      <c r="BM1052" s="12">
        <f t="shared" si="738"/>
        <v>2.9086848967804047E-12</v>
      </c>
      <c r="BN1052" s="12">
        <f t="shared" si="739"/>
        <v>1.6279168817642305E-11</v>
      </c>
      <c r="BO1052" s="12">
        <f t="shared" si="740"/>
        <v>2.6859433840455657E-10</v>
      </c>
    </row>
    <row r="1053" spans="1:67" x14ac:dyDescent="0.25">
      <c r="A1053" s="1">
        <v>43566</v>
      </c>
      <c r="B1053" s="33">
        <v>7.53</v>
      </c>
      <c r="C1053" s="33">
        <v>7.55</v>
      </c>
      <c r="D1053" s="33">
        <v>7.57</v>
      </c>
      <c r="E1053" s="33">
        <v>7.59</v>
      </c>
      <c r="F1053" s="33">
        <v>7.71</v>
      </c>
      <c r="G1053" s="33">
        <v>7.82</v>
      </c>
      <c r="H1053" s="33">
        <v>7.97</v>
      </c>
      <c r="I1053" s="33">
        <v>8.08</v>
      </c>
      <c r="J1053" s="33">
        <v>8.24</v>
      </c>
      <c r="K1053" s="33">
        <v>8.44</v>
      </c>
      <c r="L1053" s="33">
        <v>8.57</v>
      </c>
      <c r="M1053" s="33">
        <v>8.7200000000000006</v>
      </c>
      <c r="O1053" s="1">
        <f t="shared" si="712"/>
        <v>43566</v>
      </c>
      <c r="P1053" s="6">
        <f t="shared" si="713"/>
        <v>7.3641320763746521</v>
      </c>
      <c r="Q1053" s="6">
        <f t="shared" si="714"/>
        <v>7.4020035143322893</v>
      </c>
      <c r="R1053" s="6">
        <f t="shared" si="715"/>
        <v>7.4398679110259991</v>
      </c>
      <c r="S1053" s="6">
        <f t="shared" si="716"/>
        <v>7.8301338414350496</v>
      </c>
      <c r="T1053" s="6">
        <f t="shared" si="717"/>
        <v>8.0403371307887781</v>
      </c>
      <c r="U1053" s="6">
        <f t="shared" si="718"/>
        <v>8.5312135661974828</v>
      </c>
      <c r="V1053" s="6">
        <f t="shared" si="719"/>
        <v>8.7045616595114446</v>
      </c>
      <c r="W1053" s="6">
        <f t="shared" si="720"/>
        <v>9.3776164435877671</v>
      </c>
      <c r="X1053" s="6">
        <f t="shared" si="721"/>
        <v>10.548844890520602</v>
      </c>
      <c r="AC1053" s="1">
        <f t="shared" si="722"/>
        <v>43566</v>
      </c>
      <c r="AD1053" s="9">
        <f t="shared" si="723"/>
        <v>1.28648431412199E-3</v>
      </c>
      <c r="AE1053" s="9">
        <f t="shared" si="724"/>
        <v>5.1296297039283506E-3</v>
      </c>
      <c r="AF1053" s="9">
        <f t="shared" si="725"/>
        <v>-2.543764561230837E-3</v>
      </c>
      <c r="AG1053" s="9">
        <f t="shared" si="726"/>
        <v>1.277931996371363E-3</v>
      </c>
      <c r="AH1053" s="9">
        <f t="shared" si="727"/>
        <v>-2.4923257911598144E-3</v>
      </c>
      <c r="AI1053" s="9">
        <f t="shared" si="728"/>
        <v>-6.3366220064389085E-3</v>
      </c>
      <c r="AJ1053" s="9">
        <f t="shared" si="729"/>
        <v>-6.8363890947791654E-3</v>
      </c>
      <c r="AK1053" s="9">
        <f t="shared" si="701"/>
        <v>-3.7679075708752928E-3</v>
      </c>
      <c r="AL1053" s="9">
        <f t="shared" si="702"/>
        <v>-3.985267379037284E-3</v>
      </c>
      <c r="AQ1053" s="1">
        <f t="shared" si="730"/>
        <v>43566</v>
      </c>
      <c r="AR1053" s="12">
        <f t="shared" si="703"/>
        <v>1.655041890481927E-6</v>
      </c>
      <c r="AS1053" s="12">
        <f t="shared" si="704"/>
        <v>2.6313100899424057E-5</v>
      </c>
      <c r="AT1053" s="12">
        <f t="shared" si="705"/>
        <v>6.4707381429739128E-6</v>
      </c>
      <c r="AU1053" s="12">
        <f t="shared" si="706"/>
        <v>1.6331101873496972E-6</v>
      </c>
      <c r="AV1053" s="12">
        <f t="shared" si="707"/>
        <v>6.2116878492803946E-6</v>
      </c>
      <c r="AW1053" s="12">
        <f t="shared" si="708"/>
        <v>4.015277845248586E-5</v>
      </c>
      <c r="AX1053" s="12">
        <f t="shared" si="709"/>
        <v>4.6736215855215498E-5</v>
      </c>
      <c r="AY1053" s="12">
        <f t="shared" si="710"/>
        <v>1.4197127462659349E-5</v>
      </c>
      <c r="AZ1053" s="12">
        <f t="shared" si="711"/>
        <v>1.5882356082418703E-5</v>
      </c>
      <c r="BE1053" s="1">
        <f t="shared" si="731"/>
        <v>43566</v>
      </c>
      <c r="BF1053" s="4">
        <f>lambda!$C$1*BF1052</f>
        <v>1.8600784960764916E-6</v>
      </c>
      <c r="BG1053" s="12">
        <f t="shared" si="732"/>
        <v>3.0785078305912162E-12</v>
      </c>
      <c r="BH1053" s="12">
        <f t="shared" si="733"/>
        <v>4.8944433148109682E-11</v>
      </c>
      <c r="BI1053" s="12">
        <f t="shared" si="734"/>
        <v>1.2036080873487705E-11</v>
      </c>
      <c r="BJ1053" s="12">
        <f t="shared" si="735"/>
        <v>3.0377131412126222E-12</v>
      </c>
      <c r="BK1053" s="12">
        <f t="shared" si="736"/>
        <v>1.1554226992786094E-11</v>
      </c>
      <c r="BL1053" s="12">
        <f t="shared" si="737"/>
        <v>7.468731975719246E-11</v>
      </c>
      <c r="BM1053" s="12">
        <f t="shared" si="738"/>
        <v>8.6933030100275534E-11</v>
      </c>
      <c r="BN1053" s="12">
        <f t="shared" si="739"/>
        <v>2.640777149934966E-11</v>
      </c>
      <c r="BO1053" s="12">
        <f t="shared" si="740"/>
        <v>2.9542429015936703E-11</v>
      </c>
    </row>
    <row r="1054" spans="1:67" x14ac:dyDescent="0.25">
      <c r="A1054" s="1">
        <v>43565</v>
      </c>
      <c r="B1054" s="33">
        <v>7.52</v>
      </c>
      <c r="C1054" s="33">
        <v>7.54</v>
      </c>
      <c r="D1054" s="33">
        <v>7.55</v>
      </c>
      <c r="E1054" s="33">
        <v>7.58</v>
      </c>
      <c r="F1054" s="33">
        <v>7.7</v>
      </c>
      <c r="G1054" s="33">
        <v>7.82</v>
      </c>
      <c r="H1054" s="33">
        <v>7.99</v>
      </c>
      <c r="I1054" s="33">
        <v>8.11</v>
      </c>
      <c r="J1054" s="33">
        <v>8.27</v>
      </c>
      <c r="K1054" s="33">
        <v>8.4700000000000006</v>
      </c>
      <c r="L1054" s="33">
        <v>8.59</v>
      </c>
      <c r="M1054" s="33">
        <v>8.74</v>
      </c>
      <c r="O1054" s="1">
        <f t="shared" si="712"/>
        <v>43565</v>
      </c>
      <c r="P1054" s="6">
        <f t="shared" si="713"/>
        <v>7.3546643273323831</v>
      </c>
      <c r="Q1054" s="6">
        <f t="shared" si="714"/>
        <v>7.3641311957665323</v>
      </c>
      <c r="R1054" s="6">
        <f t="shared" si="715"/>
        <v>7.4588172744999071</v>
      </c>
      <c r="S1054" s="6">
        <f t="shared" si="716"/>
        <v>7.8201338538761656</v>
      </c>
      <c r="T1054" s="6">
        <f t="shared" si="717"/>
        <v>8.060401263180772</v>
      </c>
      <c r="U1054" s="6">
        <f t="shared" si="718"/>
        <v>8.5854442801309823</v>
      </c>
      <c r="V1054" s="6">
        <f t="shared" si="719"/>
        <v>8.7642733033729829</v>
      </c>
      <c r="W1054" s="6">
        <f t="shared" si="720"/>
        <v>9.4130170868759784</v>
      </c>
      <c r="X1054" s="6">
        <f t="shared" si="721"/>
        <v>10.590968739597972</v>
      </c>
      <c r="AC1054" s="1">
        <f t="shared" si="722"/>
        <v>43565</v>
      </c>
      <c r="AD1054" s="9">
        <f t="shared" si="723"/>
        <v>-3.8538725735638157E-3</v>
      </c>
      <c r="AE1054" s="9">
        <f t="shared" si="724"/>
        <v>-5.1285595030203576E-3</v>
      </c>
      <c r="AF1054" s="9">
        <f t="shared" si="725"/>
        <v>3.5399892580575218E-6</v>
      </c>
      <c r="AG1054" s="9">
        <f t="shared" si="726"/>
        <v>1.2848088810126701E-3</v>
      </c>
      <c r="AH1054" s="9">
        <f t="shared" si="727"/>
        <v>-1.2398594577009286E-3</v>
      </c>
      <c r="AI1054" s="9">
        <f t="shared" si="728"/>
        <v>-7.5541021718811543E-3</v>
      </c>
      <c r="AJ1054" s="9">
        <f t="shared" si="729"/>
        <v>-1.661127636868177E-2</v>
      </c>
      <c r="AK1054" s="9">
        <f t="shared" si="701"/>
        <v>-1.1660317868799275E-2</v>
      </c>
      <c r="AL1054" s="9">
        <f t="shared" si="702"/>
        <v>-9.2545606299700017E-3</v>
      </c>
      <c r="AQ1054" s="1">
        <f t="shared" si="730"/>
        <v>43565</v>
      </c>
      <c r="AR1054" s="12">
        <f t="shared" si="703"/>
        <v>1.4852333813267389E-5</v>
      </c>
      <c r="AS1054" s="12">
        <f t="shared" si="704"/>
        <v>2.6302122576020416E-5</v>
      </c>
      <c r="AT1054" s="12">
        <f t="shared" si="705"/>
        <v>1.2531523947162643E-11</v>
      </c>
      <c r="AU1054" s="12">
        <f t="shared" si="706"/>
        <v>1.6507338607290293E-6</v>
      </c>
      <c r="AV1054" s="12">
        <f t="shared" si="707"/>
        <v>1.5372514748504408E-6</v>
      </c>
      <c r="AW1054" s="12">
        <f t="shared" si="708"/>
        <v>5.7064459623219572E-5</v>
      </c>
      <c r="AX1054" s="12">
        <f t="shared" si="709"/>
        <v>2.7593450259672545E-4</v>
      </c>
      <c r="AY1054" s="12">
        <f t="shared" si="710"/>
        <v>1.3596301280143969E-4</v>
      </c>
      <c r="AZ1054" s="12">
        <f t="shared" si="711"/>
        <v>8.5646892453790759E-5</v>
      </c>
      <c r="BE1054" s="1">
        <f t="shared" si="731"/>
        <v>43565</v>
      </c>
      <c r="BF1054" s="4">
        <f>lambda!$C$1*BF1053</f>
        <v>1.8453159683298529E-6</v>
      </c>
      <c r="BG1054" s="12">
        <f t="shared" si="732"/>
        <v>2.7407248752587727E-11</v>
      </c>
      <c r="BH1054" s="12">
        <f t="shared" si="733"/>
        <v>4.8535726790499601E-11</v>
      </c>
      <c r="BI1054" s="12">
        <f t="shared" si="734"/>
        <v>2.3124621247207174E-17</v>
      </c>
      <c r="BJ1054" s="12">
        <f t="shared" si="735"/>
        <v>3.0461255526660652E-12</v>
      </c>
      <c r="BK1054" s="12">
        <f t="shared" si="736"/>
        <v>2.8367146938801356E-12</v>
      </c>
      <c r="BL1054" s="12">
        <f t="shared" si="737"/>
        <v>1.0530195856684121E-10</v>
      </c>
      <c r="BM1054" s="12">
        <f t="shared" si="738"/>
        <v>5.0918634385489276E-10</v>
      </c>
      <c r="BN1054" s="12">
        <f t="shared" si="739"/>
        <v>2.5089471862473286E-10</v>
      </c>
      <c r="BO1054" s="12">
        <f t="shared" si="740"/>
        <v>1.5804557828280967E-10</v>
      </c>
    </row>
    <row r="1055" spans="1:67" x14ac:dyDescent="0.25">
      <c r="A1055" s="1">
        <v>43564</v>
      </c>
      <c r="B1055" s="33">
        <v>7.57</v>
      </c>
      <c r="C1055" s="33">
        <v>7.58</v>
      </c>
      <c r="D1055" s="33">
        <v>7.59</v>
      </c>
      <c r="E1055" s="33">
        <v>7.61</v>
      </c>
      <c r="F1055" s="33">
        <v>7.71</v>
      </c>
      <c r="G1055" s="33">
        <v>7.83</v>
      </c>
      <c r="H1055" s="33">
        <v>8.02</v>
      </c>
      <c r="I1055" s="33">
        <v>8.17</v>
      </c>
      <c r="J1055" s="33">
        <v>8.34</v>
      </c>
      <c r="K1055" s="33">
        <v>8.5399999999999991</v>
      </c>
      <c r="L1055" s="33">
        <v>8.66</v>
      </c>
      <c r="M1055" s="33">
        <v>8.81</v>
      </c>
      <c r="O1055" s="1">
        <f t="shared" si="712"/>
        <v>43564</v>
      </c>
      <c r="P1055" s="6">
        <f t="shared" si="713"/>
        <v>7.3830629536660197</v>
      </c>
      <c r="Q1055" s="6">
        <f t="shared" si="714"/>
        <v>7.4019955927056458</v>
      </c>
      <c r="R1055" s="6">
        <f t="shared" si="715"/>
        <v>7.4587908704136119</v>
      </c>
      <c r="S1055" s="6">
        <f t="shared" si="716"/>
        <v>7.810092928166501</v>
      </c>
      <c r="T1055" s="6">
        <f t="shared" si="717"/>
        <v>8.0704012259129385</v>
      </c>
      <c r="U1055" s="6">
        <f t="shared" si="718"/>
        <v>8.6505451832722962</v>
      </c>
      <c r="V1055" s="6">
        <f t="shared" si="719"/>
        <v>8.9110749753364864</v>
      </c>
      <c r="W1055" s="6">
        <f t="shared" si="720"/>
        <v>9.5234182637508997</v>
      </c>
      <c r="X1055" s="6">
        <f t="shared" si="721"/>
        <v>10.689438446062015</v>
      </c>
      <c r="AC1055" s="1">
        <f t="shared" si="722"/>
        <v>43564</v>
      </c>
      <c r="AD1055" s="9">
        <f t="shared" si="723"/>
        <v>1.1919097087305824E-7</v>
      </c>
      <c r="AE1055" s="9">
        <f t="shared" si="724"/>
        <v>-1.2778181325612363E-3</v>
      </c>
      <c r="AF1055" s="9">
        <f t="shared" si="725"/>
        <v>-1.2675642285025651E-3</v>
      </c>
      <c r="AG1055" s="9">
        <f t="shared" si="726"/>
        <v>-1.2795743860037859E-3</v>
      </c>
      <c r="AH1055" s="9">
        <f t="shared" si="727"/>
        <v>-4.9527256405500261E-3</v>
      </c>
      <c r="AI1055" s="9">
        <f t="shared" si="728"/>
        <v>-2.5011047890940025E-3</v>
      </c>
      <c r="AJ1055" s="9">
        <f t="shared" si="729"/>
        <v>1.8430605246754844E-3</v>
      </c>
      <c r="AK1055" s="9">
        <f t="shared" si="701"/>
        <v>2.9153447868658466E-3</v>
      </c>
      <c r="AL1055" s="9">
        <f t="shared" si="702"/>
        <v>3.972993610176956E-3</v>
      </c>
      <c r="AQ1055" s="1">
        <f t="shared" si="730"/>
        <v>43564</v>
      </c>
      <c r="AR1055" s="12">
        <f t="shared" si="703"/>
        <v>1.4206487537662218E-14</v>
      </c>
      <c r="AS1055" s="12">
        <f t="shared" si="704"/>
        <v>1.6328191799022852E-6</v>
      </c>
      <c r="AT1055" s="12">
        <f t="shared" si="705"/>
        <v>1.6067190733793029E-6</v>
      </c>
      <c r="AU1055" s="12">
        <f t="shared" si="706"/>
        <v>1.6373106093169657E-6</v>
      </c>
      <c r="AV1055" s="12">
        <f t="shared" si="707"/>
        <v>2.4529491270561664E-5</v>
      </c>
      <c r="AW1055" s="12">
        <f t="shared" si="708"/>
        <v>6.2555251660289546E-6</v>
      </c>
      <c r="AX1055" s="12">
        <f t="shared" si="709"/>
        <v>3.3968720976170719E-6</v>
      </c>
      <c r="AY1055" s="12">
        <f t="shared" si="710"/>
        <v>8.4992352263058691E-6</v>
      </c>
      <c r="AZ1055" s="12">
        <f t="shared" si="711"/>
        <v>1.5784678226506922E-5</v>
      </c>
      <c r="BE1055" s="1">
        <f t="shared" si="731"/>
        <v>43564</v>
      </c>
      <c r="BF1055" s="4">
        <f>lambda!$C$1*BF1054</f>
        <v>1.8306706035018383E-6</v>
      </c>
      <c r="BG1055" s="12">
        <f t="shared" si="732"/>
        <v>2.6007399114213438E-20</v>
      </c>
      <c r="BH1055" s="12">
        <f t="shared" si="733"/>
        <v>2.9891540734810932E-12</v>
      </c>
      <c r="BI1055" s="12">
        <f t="shared" si="734"/>
        <v>2.9413733757212029E-12</v>
      </c>
      <c r="BJ1055" s="12">
        <f t="shared" si="735"/>
        <v>2.9973764012782524E-12</v>
      </c>
      <c r="BK1055" s="12">
        <f t="shared" si="736"/>
        <v>4.4905418587872196E-11</v>
      </c>
      <c r="BL1055" s="12">
        <f t="shared" si="737"/>
        <v>1.1451806030915163E-11</v>
      </c>
      <c r="BM1055" s="12">
        <f t="shared" si="738"/>
        <v>6.2185538929632006E-12</v>
      </c>
      <c r="BN1055" s="12">
        <f t="shared" si="739"/>
        <v>1.5559300081045449E-11</v>
      </c>
      <c r="BO1055" s="12">
        <f t="shared" si="740"/>
        <v>2.8896546415001752E-11</v>
      </c>
    </row>
    <row r="1056" spans="1:67" x14ac:dyDescent="0.25">
      <c r="A1056" s="1">
        <v>43563</v>
      </c>
      <c r="B1056" s="33">
        <v>7.59</v>
      </c>
      <c r="C1056" s="33">
        <v>7.59</v>
      </c>
      <c r="D1056" s="33">
        <v>7.6</v>
      </c>
      <c r="E1056" s="33">
        <v>7.62</v>
      </c>
      <c r="F1056" s="33">
        <v>7.72</v>
      </c>
      <c r="G1056" s="33">
        <v>7.85</v>
      </c>
      <c r="H1056" s="33">
        <v>8.0399999999999991</v>
      </c>
      <c r="I1056" s="33">
        <v>8.18</v>
      </c>
      <c r="J1056" s="33">
        <v>8.34</v>
      </c>
      <c r="K1056" s="33">
        <v>8.5299999999999994</v>
      </c>
      <c r="L1056" s="33">
        <v>8.65</v>
      </c>
      <c r="M1056" s="33">
        <v>8.7799999999999994</v>
      </c>
      <c r="O1056" s="1">
        <f t="shared" si="712"/>
        <v>43563</v>
      </c>
      <c r="P1056" s="6">
        <f t="shared" si="713"/>
        <v>7.3830620736716313</v>
      </c>
      <c r="Q1056" s="6">
        <f t="shared" si="714"/>
        <v>7.4114600425261301</v>
      </c>
      <c r="R1056" s="6">
        <f t="shared" si="715"/>
        <v>7.4682513615321966</v>
      </c>
      <c r="S1056" s="6">
        <f t="shared" si="716"/>
        <v>7.8200929195316737</v>
      </c>
      <c r="T1056" s="6">
        <f t="shared" si="717"/>
        <v>8.1104708540240544</v>
      </c>
      <c r="U1056" s="6">
        <f t="shared" si="718"/>
        <v>8.6722081826814517</v>
      </c>
      <c r="V1056" s="6">
        <f t="shared" si="719"/>
        <v>8.8946664504141015</v>
      </c>
      <c r="W1056" s="6">
        <f t="shared" si="720"/>
        <v>9.4956946475483068</v>
      </c>
      <c r="X1056" s="6">
        <f t="shared" si="721"/>
        <v>10.647053628476693</v>
      </c>
      <c r="AC1056" s="1">
        <f t="shared" si="722"/>
        <v>43563</v>
      </c>
      <c r="AD1056" s="9">
        <f t="shared" si="723"/>
        <v>-6.3892342088383795E-3</v>
      </c>
      <c r="AE1056" s="9">
        <f t="shared" si="724"/>
        <v>-5.0941214232032217E-3</v>
      </c>
      <c r="AF1056" s="9">
        <f t="shared" si="725"/>
        <v>-5.0533728750184722E-3</v>
      </c>
      <c r="AG1056" s="9">
        <f t="shared" si="726"/>
        <v>-5.1019870226963826E-3</v>
      </c>
      <c r="AH1056" s="9">
        <f t="shared" si="727"/>
        <v>-1.2236171854921522E-3</v>
      </c>
      <c r="AI1056" s="9">
        <f t="shared" si="728"/>
        <v>-3.7408286480546111E-3</v>
      </c>
      <c r="AJ1056" s="9">
        <f t="shared" si="729"/>
        <v>-3.6543288403076261E-3</v>
      </c>
      <c r="AK1056" s="9">
        <f t="shared" si="701"/>
        <v>-7.8710615362645106E-3</v>
      </c>
      <c r="AL1056" s="9">
        <f t="shared" si="702"/>
        <v>2.671925314908655E-3</v>
      </c>
      <c r="AQ1056" s="1">
        <f t="shared" si="730"/>
        <v>43563</v>
      </c>
      <c r="AR1056" s="12">
        <f t="shared" si="703"/>
        <v>4.0822313775390595E-5</v>
      </c>
      <c r="AS1056" s="12">
        <f t="shared" si="704"/>
        <v>2.5950073074338017E-5</v>
      </c>
      <c r="AT1056" s="12">
        <f t="shared" si="705"/>
        <v>2.5536577413972458E-5</v>
      </c>
      <c r="AU1056" s="12">
        <f t="shared" si="706"/>
        <v>2.60302715797623E-5</v>
      </c>
      <c r="AV1056" s="12">
        <f t="shared" si="707"/>
        <v>1.4972390166317361E-6</v>
      </c>
      <c r="AW1056" s="12">
        <f t="shared" si="708"/>
        <v>1.399379897410609E-5</v>
      </c>
      <c r="AX1056" s="12">
        <f t="shared" si="709"/>
        <v>1.335411927310408E-5</v>
      </c>
      <c r="AY1056" s="12">
        <f t="shared" si="710"/>
        <v>6.1953609707662635E-5</v>
      </c>
      <c r="AZ1056" s="12">
        <f t="shared" si="711"/>
        <v>7.1391848884497156E-6</v>
      </c>
      <c r="BE1056" s="1">
        <f t="shared" si="731"/>
        <v>43563</v>
      </c>
      <c r="BF1056" s="4">
        <f>lambda!$C$1*BF1055</f>
        <v>1.8161414717280143E-6</v>
      </c>
      <c r="BG1056" s="12">
        <f t="shared" si="732"/>
        <v>7.4139097019380665E-11</v>
      </c>
      <c r="BH1056" s="12">
        <f t="shared" si="733"/>
        <v>4.7129003904677764E-11</v>
      </c>
      <c r="BI1056" s="12">
        <f t="shared" si="734"/>
        <v>4.6378037287508306E-11</v>
      </c>
      <c r="BJ1056" s="12">
        <f t="shared" si="735"/>
        <v>4.727465573634941E-11</v>
      </c>
      <c r="BK1056" s="12">
        <f t="shared" si="736"/>
        <v>2.7191978711941662E-12</v>
      </c>
      <c r="BL1056" s="12">
        <f t="shared" si="737"/>
        <v>2.541471866389901E-11</v>
      </c>
      <c r="BM1056" s="12">
        <f t="shared" si="738"/>
        <v>2.4252969830286684E-11</v>
      </c>
      <c r="BN1056" s="12">
        <f t="shared" si="739"/>
        <v>1.1251651991333741E-10</v>
      </c>
      <c r="BO1056" s="12">
        <f t="shared" si="740"/>
        <v>1.2965769750247467E-11</v>
      </c>
    </row>
    <row r="1057" spans="1:67" x14ac:dyDescent="0.25">
      <c r="A1057" s="1">
        <v>43560</v>
      </c>
      <c r="B1057" s="33">
        <v>7.62</v>
      </c>
      <c r="C1057" s="33">
        <v>7.63</v>
      </c>
      <c r="D1057" s="33">
        <v>7.64</v>
      </c>
      <c r="E1057" s="33">
        <v>7.66</v>
      </c>
      <c r="F1057" s="33">
        <v>7.76</v>
      </c>
      <c r="G1057" s="33">
        <v>7.88</v>
      </c>
      <c r="H1057" s="33">
        <v>8.07</v>
      </c>
      <c r="I1057" s="33">
        <v>8.2100000000000009</v>
      </c>
      <c r="J1057" s="33">
        <v>8.3800000000000008</v>
      </c>
      <c r="K1057" s="33">
        <v>8.5500000000000007</v>
      </c>
      <c r="L1057" s="33">
        <v>8.66</v>
      </c>
      <c r="M1057" s="33">
        <v>8.77</v>
      </c>
      <c r="O1057" s="1">
        <f t="shared" si="712"/>
        <v>43560</v>
      </c>
      <c r="P1057" s="6">
        <f t="shared" si="713"/>
        <v>7.4303852047361119</v>
      </c>
      <c r="Q1057" s="6">
        <f t="shared" si="714"/>
        <v>7.4493112473692946</v>
      </c>
      <c r="R1057" s="6">
        <f t="shared" si="715"/>
        <v>7.5060867380035035</v>
      </c>
      <c r="S1057" s="6">
        <f t="shared" si="716"/>
        <v>7.8600928850083296</v>
      </c>
      <c r="T1057" s="6">
        <f t="shared" si="717"/>
        <v>8.1204010396773931</v>
      </c>
      <c r="U1057" s="6">
        <f t="shared" si="718"/>
        <v>8.7047101817956278</v>
      </c>
      <c r="V1057" s="6">
        <f t="shared" si="719"/>
        <v>8.9272299491770397</v>
      </c>
      <c r="W1057" s="6">
        <f t="shared" si="720"/>
        <v>9.5707307639976218</v>
      </c>
      <c r="X1057" s="6">
        <f t="shared" si="721"/>
        <v>10.618643468172948</v>
      </c>
      <c r="AC1057" s="1">
        <f t="shared" si="722"/>
        <v>43560</v>
      </c>
      <c r="AD1057" s="9">
        <f t="shared" si="723"/>
        <v>1.2734353160009256E-3</v>
      </c>
      <c r="AE1057" s="9">
        <f t="shared" si="724"/>
        <v>-3.8055298306237176E-3</v>
      </c>
      <c r="AF1057" s="9">
        <f t="shared" si="725"/>
        <v>-3.7759237122182228E-3</v>
      </c>
      <c r="AG1057" s="9">
        <f t="shared" si="726"/>
        <v>-5.0812664655086257E-3</v>
      </c>
      <c r="AH1057" s="9">
        <f t="shared" si="727"/>
        <v>-6.1469651116986337E-3</v>
      </c>
      <c r="AI1057" s="9">
        <f t="shared" si="728"/>
        <v>-3.7279170626237541E-3</v>
      </c>
      <c r="AJ1057" s="9">
        <f t="shared" si="729"/>
        <v>-7.8898417590301268E-3</v>
      </c>
      <c r="AK1057" s="9">
        <f t="shared" si="701"/>
        <v>-4.9348977595145864E-3</v>
      </c>
      <c r="AL1057" s="9">
        <f t="shared" si="702"/>
        <v>-5.2859522353603727E-3</v>
      </c>
      <c r="AQ1057" s="1">
        <f t="shared" si="730"/>
        <v>43560</v>
      </c>
      <c r="AR1057" s="12">
        <f t="shared" si="703"/>
        <v>1.6216375040383771E-6</v>
      </c>
      <c r="AS1057" s="12">
        <f t="shared" si="704"/>
        <v>1.4482057291766981E-5</v>
      </c>
      <c r="AT1057" s="12">
        <f t="shared" si="705"/>
        <v>1.4257599880491844E-5</v>
      </c>
      <c r="AU1057" s="12">
        <f t="shared" si="706"/>
        <v>2.5819268893502521E-5</v>
      </c>
      <c r="AV1057" s="12">
        <f t="shared" si="707"/>
        <v>3.7785180084440197E-5</v>
      </c>
      <c r="AW1057" s="12">
        <f t="shared" si="708"/>
        <v>1.3897365625801319E-5</v>
      </c>
      <c r="AX1057" s="12">
        <f t="shared" si="709"/>
        <v>6.22496029825356E-5</v>
      </c>
      <c r="AY1057" s="12">
        <f t="shared" si="710"/>
        <v>2.4353215896862083E-5</v>
      </c>
      <c r="AZ1057" s="12">
        <f t="shared" si="711"/>
        <v>2.7941291034511322E-5</v>
      </c>
      <c r="BE1057" s="1">
        <f t="shared" si="731"/>
        <v>43560</v>
      </c>
      <c r="BF1057" s="4">
        <f>lambda!$C$1*BF1056</f>
        <v>1.8017276505238238E-6</v>
      </c>
      <c r="BG1057" s="12">
        <f t="shared" si="732"/>
        <v>2.9217491301523829E-12</v>
      </c>
      <c r="BH1057" s="12">
        <f t="shared" si="733"/>
        <v>2.6092723059046733E-11</v>
      </c>
      <c r="BI1057" s="12">
        <f t="shared" si="734"/>
        <v>2.5688311934787322E-11</v>
      </c>
      <c r="BJ1057" s="12">
        <f t="shared" si="735"/>
        <v>4.6519290681733143E-11</v>
      </c>
      <c r="BK1057" s="12">
        <f t="shared" si="736"/>
        <v>6.8078603738158014E-11</v>
      </c>
      <c r="BL1057" s="12">
        <f t="shared" si="737"/>
        <v>2.5039267917445561E-11</v>
      </c>
      <c r="BM1057" s="12">
        <f t="shared" si="738"/>
        <v>1.1215683092776469E-10</v>
      </c>
      <c r="BN1057" s="12">
        <f t="shared" si="739"/>
        <v>4.3877862460552757E-11</v>
      </c>
      <c r="BO1057" s="12">
        <f t="shared" si="740"/>
        <v>5.0342596648212465E-11</v>
      </c>
    </row>
    <row r="1058" spans="1:67" x14ac:dyDescent="0.25">
      <c r="A1058" s="1">
        <v>43559</v>
      </c>
      <c r="B1058" s="33">
        <v>7.57</v>
      </c>
      <c r="C1058" s="33">
        <v>7.6</v>
      </c>
      <c r="D1058" s="33">
        <v>7.63</v>
      </c>
      <c r="E1058" s="33">
        <v>7.66</v>
      </c>
      <c r="F1058" s="33">
        <v>7.78</v>
      </c>
      <c r="G1058" s="33">
        <v>7.91</v>
      </c>
      <c r="H1058" s="33">
        <v>8.1</v>
      </c>
      <c r="I1058" s="33">
        <v>8.25</v>
      </c>
      <c r="J1058" s="33">
        <v>8.42</v>
      </c>
      <c r="K1058" s="33">
        <v>8.59</v>
      </c>
      <c r="L1058" s="33">
        <v>8.69</v>
      </c>
      <c r="M1058" s="33">
        <v>8.8000000000000007</v>
      </c>
      <c r="O1058" s="1">
        <f t="shared" si="712"/>
        <v>43559</v>
      </c>
      <c r="P1058" s="6">
        <f t="shared" si="713"/>
        <v>7.4209291119440302</v>
      </c>
      <c r="Q1058" s="6">
        <f t="shared" si="714"/>
        <v>7.4777138327043247</v>
      </c>
      <c r="R1058" s="6">
        <f t="shared" si="715"/>
        <v>7.5344827257069369</v>
      </c>
      <c r="S1058" s="6">
        <f t="shared" si="716"/>
        <v>7.9001337544120531</v>
      </c>
      <c r="T1058" s="6">
        <f t="shared" si="717"/>
        <v>8.1704705917991625</v>
      </c>
      <c r="U1058" s="6">
        <f t="shared" si="718"/>
        <v>8.7372211809102716</v>
      </c>
      <c r="V1058" s="6">
        <f t="shared" si="719"/>
        <v>8.997942971278782</v>
      </c>
      <c r="W1058" s="6">
        <f t="shared" si="720"/>
        <v>9.6180780727775694</v>
      </c>
      <c r="X1058" s="6">
        <f t="shared" si="721"/>
        <v>10.674921721388699</v>
      </c>
      <c r="AC1058" s="1">
        <f t="shared" si="722"/>
        <v>43559</v>
      </c>
      <c r="AD1058" s="9">
        <f t="shared" si="723"/>
        <v>1.0255263953981013E-2</v>
      </c>
      <c r="AE1058" s="9">
        <f t="shared" si="724"/>
        <v>8.8943048707065004E-3</v>
      </c>
      <c r="AF1058" s="9">
        <f t="shared" si="725"/>
        <v>1.2445748291033743E-3</v>
      </c>
      <c r="AG1058" s="9">
        <f t="shared" si="726"/>
        <v>-6.3301173323804171E-3</v>
      </c>
      <c r="AH1058" s="9">
        <f t="shared" si="727"/>
        <v>-6.1199306586749618E-3</v>
      </c>
      <c r="AI1058" s="9">
        <f t="shared" si="728"/>
        <v>1.8703600688170837E-3</v>
      </c>
      <c r="AJ1058" s="9">
        <f t="shared" si="729"/>
        <v>8.5113797105738909E-3</v>
      </c>
      <c r="AK1058" s="9">
        <f t="shared" si="701"/>
        <v>2.4648583147917069E-3</v>
      </c>
      <c r="AL1058" s="9">
        <f t="shared" si="702"/>
        <v>-1.3311460272397325E-3</v>
      </c>
      <c r="AQ1058" s="1">
        <f t="shared" si="730"/>
        <v>43559</v>
      </c>
      <c r="AR1058" s="12">
        <f t="shared" si="703"/>
        <v>1.0517043876582228E-4</v>
      </c>
      <c r="AS1058" s="12">
        <f t="shared" si="704"/>
        <v>7.9108659133073374E-5</v>
      </c>
      <c r="AT1058" s="12">
        <f t="shared" si="705"/>
        <v>1.5489665052376934E-6</v>
      </c>
      <c r="AU1058" s="12">
        <f t="shared" si="706"/>
        <v>4.007038544170297E-5</v>
      </c>
      <c r="AV1058" s="12">
        <f t="shared" si="707"/>
        <v>3.7453551266989755E-5</v>
      </c>
      <c r="AW1058" s="12">
        <f t="shared" si="708"/>
        <v>3.4982467870254459E-6</v>
      </c>
      <c r="AX1058" s="12">
        <f t="shared" si="709"/>
        <v>7.2443584577568885E-5</v>
      </c>
      <c r="AY1058" s="12">
        <f t="shared" si="710"/>
        <v>6.0755265119978131E-6</v>
      </c>
      <c r="AZ1058" s="12">
        <f t="shared" si="711"/>
        <v>1.7719497458361226E-6</v>
      </c>
      <c r="BE1058" s="1">
        <f t="shared" si="731"/>
        <v>43559</v>
      </c>
      <c r="BF1058" s="4">
        <f>lambda!$C$1*BF1057</f>
        <v>1.7874282247260158E-6</v>
      </c>
      <c r="BG1058" s="12">
        <f t="shared" si="732"/>
        <v>1.8798461065684987E-10</v>
      </c>
      <c r="BH1058" s="12">
        <f t="shared" si="733"/>
        <v>1.4140105015468486E-10</v>
      </c>
      <c r="BI1058" s="12">
        <f t="shared" si="734"/>
        <v>2.7686664506170712E-12</v>
      </c>
      <c r="BJ1058" s="12">
        <f t="shared" si="735"/>
        <v>7.1622937914150333E-11</v>
      </c>
      <c r="BK1058" s="12">
        <f t="shared" si="736"/>
        <v>6.6945534650840317E-11</v>
      </c>
      <c r="BL1058" s="12">
        <f t="shared" si="737"/>
        <v>6.2528650441863814E-12</v>
      </c>
      <c r="BM1058" s="12">
        <f t="shared" si="738"/>
        <v>1.2948770777427294E-10</v>
      </c>
      <c r="BN1058" s="12">
        <f t="shared" si="739"/>
        <v>1.0859567567616093E-11</v>
      </c>
      <c r="BO1058" s="12">
        <f t="shared" si="740"/>
        <v>3.1672329885035754E-12</v>
      </c>
    </row>
    <row r="1059" spans="1:67" x14ac:dyDescent="0.25">
      <c r="A1059" s="1">
        <v>43558</v>
      </c>
      <c r="B1059" s="33">
        <v>7.45</v>
      </c>
      <c r="C1059" s="33">
        <v>7.5</v>
      </c>
      <c r="D1059" s="33">
        <v>7.54</v>
      </c>
      <c r="E1059" s="33">
        <v>7.59</v>
      </c>
      <c r="F1059" s="33">
        <v>7.77</v>
      </c>
      <c r="G1059" s="33">
        <v>7.92</v>
      </c>
      <c r="H1059" s="33">
        <v>8.1</v>
      </c>
      <c r="I1059" s="33">
        <v>8.23</v>
      </c>
      <c r="J1059" s="33">
        <v>8.4</v>
      </c>
      <c r="K1059" s="33">
        <v>8.58</v>
      </c>
      <c r="L1059" s="33">
        <v>8.67</v>
      </c>
      <c r="M1059" s="33">
        <v>8.76</v>
      </c>
      <c r="O1059" s="1">
        <f t="shared" si="712"/>
        <v>43558</v>
      </c>
      <c r="P1059" s="6">
        <f t="shared" si="713"/>
        <v>7.3452144257410978</v>
      </c>
      <c r="Q1059" s="6">
        <f t="shared" si="714"/>
        <v>7.4114996671369227</v>
      </c>
      <c r="R1059" s="6">
        <f t="shared" si="715"/>
        <v>7.5251113310668138</v>
      </c>
      <c r="S1059" s="6">
        <f t="shared" si="716"/>
        <v>7.9503011432289439</v>
      </c>
      <c r="T1059" s="6">
        <f t="shared" si="717"/>
        <v>8.2206266244473127</v>
      </c>
      <c r="U1059" s="6">
        <f t="shared" si="718"/>
        <v>8.7208947042555778</v>
      </c>
      <c r="V1059" s="6">
        <f t="shared" si="719"/>
        <v>8.9216830609408113</v>
      </c>
      <c r="W1059" s="6">
        <f t="shared" si="720"/>
        <v>9.5944000665208957</v>
      </c>
      <c r="X1059" s="6">
        <f t="shared" si="721"/>
        <v>10.689141062939566</v>
      </c>
      <c r="AC1059" s="1">
        <f t="shared" si="722"/>
        <v>43558</v>
      </c>
      <c r="AD1059" s="9">
        <f t="shared" si="723"/>
        <v>6.4675072230835854E-3</v>
      </c>
      <c r="AE1059" s="9">
        <f t="shared" si="724"/>
        <v>2.5541253223447342E-3</v>
      </c>
      <c r="AF1059" s="9">
        <f t="shared" si="725"/>
        <v>5.0398516259935562E-3</v>
      </c>
      <c r="AG1059" s="9">
        <f t="shared" si="726"/>
        <v>-2.5261320391736638E-3</v>
      </c>
      <c r="AH1059" s="9">
        <f t="shared" si="727"/>
        <v>-6.0854048782289123E-3</v>
      </c>
      <c r="AI1059" s="9">
        <f t="shared" si="728"/>
        <v>-1.2419335151291431E-3</v>
      </c>
      <c r="AJ1059" s="9">
        <f t="shared" si="729"/>
        <v>-1.2160710149297141E-3</v>
      </c>
      <c r="AK1059" s="9">
        <f t="shared" si="701"/>
        <v>2.8969362134797223E-3</v>
      </c>
      <c r="AL1059" s="9">
        <f t="shared" si="702"/>
        <v>0</v>
      </c>
      <c r="AQ1059" s="1">
        <f t="shared" si="730"/>
        <v>43558</v>
      </c>
      <c r="AR1059" s="12">
        <f t="shared" si="703"/>
        <v>4.1828649680638348E-5</v>
      </c>
      <c r="AS1059" s="12">
        <f t="shared" si="704"/>
        <v>6.5235561622425925E-6</v>
      </c>
      <c r="AT1059" s="12">
        <f t="shared" si="705"/>
        <v>2.5400104412029892E-5</v>
      </c>
      <c r="AU1059" s="12">
        <f t="shared" si="706"/>
        <v>6.3813430793396927E-6</v>
      </c>
      <c r="AV1059" s="12">
        <f t="shared" si="707"/>
        <v>3.7032152531972242E-5</v>
      </c>
      <c r="AW1059" s="12">
        <f t="shared" si="708"/>
        <v>1.5423988560010295E-6</v>
      </c>
      <c r="AX1059" s="12">
        <f t="shared" si="709"/>
        <v>1.4788287133521851E-6</v>
      </c>
      <c r="AY1059" s="12">
        <f t="shared" si="710"/>
        <v>8.3922394249702319E-6</v>
      </c>
      <c r="AZ1059" s="12">
        <f t="shared" si="711"/>
        <v>0</v>
      </c>
      <c r="BE1059" s="1">
        <f t="shared" si="731"/>
        <v>43558</v>
      </c>
      <c r="BF1059" s="4">
        <f>lambda!$C$1*BF1058</f>
        <v>1.7732422864345394E-6</v>
      </c>
      <c r="BG1059" s="12">
        <f t="shared" si="732"/>
        <v>7.4172330398164514E-11</v>
      </c>
      <c r="BH1059" s="12">
        <f t="shared" si="733"/>
        <v>1.1567845644819184E-11</v>
      </c>
      <c r="BI1059" s="12">
        <f t="shared" si="734"/>
        <v>4.504053922326392E-11</v>
      </c>
      <c r="BJ1059" s="12">
        <f t="shared" si="735"/>
        <v>1.1315667392531541E-11</v>
      </c>
      <c r="BK1059" s="12">
        <f t="shared" si="736"/>
        <v>6.5666978827387076E-11</v>
      </c>
      <c r="BL1059" s="12">
        <f t="shared" si="737"/>
        <v>2.7350468740092836E-12</v>
      </c>
      <c r="BM1059" s="12">
        <f t="shared" si="738"/>
        <v>2.6223216089096769E-12</v>
      </c>
      <c r="BN1059" s="12">
        <f t="shared" si="739"/>
        <v>1.4881473826240297E-11</v>
      </c>
      <c r="BO1059" s="12">
        <f t="shared" si="740"/>
        <v>0</v>
      </c>
    </row>
    <row r="1060" spans="1:67" x14ac:dyDescent="0.25">
      <c r="A1060" s="1">
        <v>43557</v>
      </c>
      <c r="B1060" s="33">
        <v>7.4</v>
      </c>
      <c r="C1060" s="33">
        <v>7.45</v>
      </c>
      <c r="D1060" s="33">
        <v>7.5</v>
      </c>
      <c r="E1060" s="33">
        <v>7.55</v>
      </c>
      <c r="F1060" s="33">
        <v>7.76</v>
      </c>
      <c r="G1060" s="33">
        <v>7.93</v>
      </c>
      <c r="H1060" s="33">
        <v>8.11</v>
      </c>
      <c r="I1060" s="33">
        <v>8.24</v>
      </c>
      <c r="J1060" s="33">
        <v>8.4</v>
      </c>
      <c r="K1060" s="33">
        <v>8.58</v>
      </c>
      <c r="L1060" s="33">
        <v>8.68</v>
      </c>
      <c r="M1060" s="33">
        <v>8.7799999999999994</v>
      </c>
      <c r="O1060" s="1">
        <f t="shared" si="712"/>
        <v>43557</v>
      </c>
      <c r="P1060" s="6">
        <f t="shared" si="713"/>
        <v>7.2978624879429077</v>
      </c>
      <c r="Q1060" s="6">
        <f t="shared" si="714"/>
        <v>7.3925939222591275</v>
      </c>
      <c r="R1060" s="6">
        <f t="shared" si="715"/>
        <v>7.4872812954462908</v>
      </c>
      <c r="S1060" s="6">
        <f t="shared" si="716"/>
        <v>7.9704100418409807</v>
      </c>
      <c r="T1060" s="6">
        <f t="shared" si="717"/>
        <v>8.2708049887904256</v>
      </c>
      <c r="U1060" s="6">
        <f t="shared" si="718"/>
        <v>8.7317322040048051</v>
      </c>
      <c r="V1060" s="6">
        <f t="shared" si="719"/>
        <v>8.9325390606110329</v>
      </c>
      <c r="W1060" s="6">
        <f t="shared" si="720"/>
        <v>9.5666459219248061</v>
      </c>
      <c r="X1060" s="6">
        <f t="shared" si="721"/>
        <v>10.689141062939566</v>
      </c>
      <c r="AC1060" s="1">
        <f t="shared" si="722"/>
        <v>43557</v>
      </c>
      <c r="AD1060" s="9">
        <f t="shared" si="723"/>
        <v>-1.2970328767712112E-3</v>
      </c>
      <c r="AE1060" s="9">
        <f t="shared" si="724"/>
        <v>2.5674793101162362E-3</v>
      </c>
      <c r="AF1060" s="9">
        <f t="shared" si="725"/>
        <v>0</v>
      </c>
      <c r="AG1060" s="9">
        <f t="shared" si="726"/>
        <v>2.51722967284547E-3</v>
      </c>
      <c r="AH1060" s="9">
        <f t="shared" si="727"/>
        <v>4.8591836956015369E-3</v>
      </c>
      <c r="AI1060" s="9">
        <f t="shared" si="728"/>
        <v>-6.2842655368792132E-4</v>
      </c>
      <c r="AJ1060" s="9">
        <f t="shared" si="729"/>
        <v>1.2160710149297909E-3</v>
      </c>
      <c r="AK1060" s="9">
        <f t="shared" si="701"/>
        <v>1.2374212708597377E-3</v>
      </c>
      <c r="AL1060" s="9">
        <f t="shared" si="702"/>
        <v>-6.60059062643542E-3</v>
      </c>
      <c r="AQ1060" s="1">
        <f t="shared" si="730"/>
        <v>43557</v>
      </c>
      <c r="AR1060" s="12">
        <f t="shared" si="703"/>
        <v>1.682294283425404E-6</v>
      </c>
      <c r="AS1060" s="12">
        <f t="shared" si="704"/>
        <v>6.5919500078749437E-6</v>
      </c>
      <c r="AT1060" s="12">
        <f t="shared" si="705"/>
        <v>0</v>
      </c>
      <c r="AU1060" s="12">
        <f t="shared" si="706"/>
        <v>6.3364452258537119E-6</v>
      </c>
      <c r="AV1060" s="12">
        <f t="shared" si="707"/>
        <v>2.361166618759981E-5</v>
      </c>
      <c r="AW1060" s="12">
        <f t="shared" si="708"/>
        <v>3.9491993338007788E-7</v>
      </c>
      <c r="AX1060" s="12">
        <f t="shared" si="709"/>
        <v>1.4788287133523716E-6</v>
      </c>
      <c r="AY1060" s="12">
        <f t="shared" si="710"/>
        <v>1.5312114015761283E-6</v>
      </c>
      <c r="AZ1060" s="12">
        <f t="shared" si="711"/>
        <v>4.3567796617787128E-5</v>
      </c>
      <c r="BE1060" s="1">
        <f t="shared" si="731"/>
        <v>43557</v>
      </c>
      <c r="BF1060" s="4">
        <f>lambda!$C$1*BF1059</f>
        <v>1.7591689349549003E-6</v>
      </c>
      <c r="BG1060" s="12">
        <f t="shared" si="732"/>
        <v>2.9594398428541851E-12</v>
      </c>
      <c r="BH1060" s="12">
        <f t="shared" si="733"/>
        <v>1.1596353674629312E-11</v>
      </c>
      <c r="BI1060" s="12">
        <f t="shared" si="734"/>
        <v>0</v>
      </c>
      <c r="BJ1060" s="12">
        <f t="shared" si="735"/>
        <v>1.1146877599365136E-11</v>
      </c>
      <c r="BK1060" s="12">
        <f t="shared" si="736"/>
        <v>4.1536909659750589E-11</v>
      </c>
      <c r="BL1060" s="12">
        <f t="shared" si="737"/>
        <v>6.9473087859669178E-13</v>
      </c>
      <c r="BM1060" s="12">
        <f t="shared" si="738"/>
        <v>2.6015095326488172E-12</v>
      </c>
      <c r="BN1060" s="12">
        <f t="shared" si="739"/>
        <v>2.6936595305014779E-12</v>
      </c>
      <c r="BO1060" s="12">
        <f t="shared" si="740"/>
        <v>7.6643114374444288E-11</v>
      </c>
    </row>
    <row r="1061" spans="1:67" x14ac:dyDescent="0.25">
      <c r="A1061" s="1">
        <v>43556</v>
      </c>
      <c r="B1061" s="33">
        <v>7.41</v>
      </c>
      <c r="C1061" s="33">
        <v>7.46</v>
      </c>
      <c r="D1061" s="33">
        <v>7.5</v>
      </c>
      <c r="E1061" s="33">
        <v>7.55</v>
      </c>
      <c r="F1061" s="33">
        <v>7.75</v>
      </c>
      <c r="G1061" s="33">
        <v>7.91</v>
      </c>
      <c r="H1061" s="33">
        <v>8.1</v>
      </c>
      <c r="I1061" s="33">
        <v>8.23</v>
      </c>
      <c r="J1061" s="33">
        <v>8.39</v>
      </c>
      <c r="K1061" s="33">
        <v>8.59</v>
      </c>
      <c r="L1061" s="33">
        <v>8.7100000000000009</v>
      </c>
      <c r="M1061" s="33">
        <v>8.82</v>
      </c>
      <c r="O1061" s="1">
        <f t="shared" si="712"/>
        <v>43556</v>
      </c>
      <c r="P1061" s="6">
        <f t="shared" si="713"/>
        <v>7.3073341967509364</v>
      </c>
      <c r="Q1061" s="6">
        <f t="shared" si="714"/>
        <v>7.3736379352808967</v>
      </c>
      <c r="R1061" s="6">
        <f t="shared" si="715"/>
        <v>7.4872812954462908</v>
      </c>
      <c r="S1061" s="6">
        <f t="shared" si="716"/>
        <v>7.9503719200371803</v>
      </c>
      <c r="T1061" s="6">
        <f t="shared" si="717"/>
        <v>8.2307131138182896</v>
      </c>
      <c r="U1061" s="6">
        <f t="shared" si="718"/>
        <v>8.7372211809102716</v>
      </c>
      <c r="V1061" s="6">
        <f t="shared" si="719"/>
        <v>8.9216830609408113</v>
      </c>
      <c r="W1061" s="6">
        <f t="shared" si="720"/>
        <v>9.5548152720287494</v>
      </c>
      <c r="X1061" s="6">
        <f t="shared" si="721"/>
        <v>10.759929071571092</v>
      </c>
      <c r="AC1061" s="1">
        <f t="shared" si="722"/>
        <v>43556</v>
      </c>
      <c r="AD1061" s="9">
        <f t="shared" si="723"/>
        <v>7.8089197847451093E-3</v>
      </c>
      <c r="AE1061" s="9">
        <f t="shared" si="724"/>
        <v>-7.1773000806228811E-6</v>
      </c>
      <c r="AF1061" s="9">
        <f t="shared" si="725"/>
        <v>-7.769605986373121E-6</v>
      </c>
      <c r="AG1061" s="9">
        <f t="shared" si="726"/>
        <v>-3.7813539163917332E-3</v>
      </c>
      <c r="AH1061" s="9">
        <f t="shared" si="727"/>
        <v>-3.6493890730791173E-3</v>
      </c>
      <c r="AI1061" s="9">
        <f t="shared" si="728"/>
        <v>-1.2397857225442234E-3</v>
      </c>
      <c r="AJ1061" s="9">
        <f t="shared" si="729"/>
        <v>-1.2160710149297141E-3</v>
      </c>
      <c r="AK1061" s="9">
        <f t="shared" si="701"/>
        <v>-5.3674328156840439E-3</v>
      </c>
      <c r="AL1061" s="9">
        <f t="shared" si="702"/>
        <v>-6.5566684029661386E-3</v>
      </c>
      <c r="AQ1061" s="1">
        <f t="shared" si="730"/>
        <v>43556</v>
      </c>
      <c r="AR1061" s="12">
        <f t="shared" si="703"/>
        <v>6.0979228204583601E-5</v>
      </c>
      <c r="AS1061" s="12">
        <f t="shared" si="704"/>
        <v>5.1513636447309216E-11</v>
      </c>
      <c r="AT1061" s="12">
        <f t="shared" si="705"/>
        <v>6.0366777183485037E-11</v>
      </c>
      <c r="AU1061" s="12">
        <f t="shared" si="706"/>
        <v>1.4298637441011099E-5</v>
      </c>
      <c r="AV1061" s="12">
        <f t="shared" si="707"/>
        <v>1.3318040606709259E-5</v>
      </c>
      <c r="AW1061" s="12">
        <f t="shared" si="708"/>
        <v>1.5370686378245022E-6</v>
      </c>
      <c r="AX1061" s="12">
        <f t="shared" si="709"/>
        <v>1.4788287133521851E-6</v>
      </c>
      <c r="AY1061" s="12">
        <f t="shared" si="710"/>
        <v>2.8809335030881942E-5</v>
      </c>
      <c r="AZ1061" s="12">
        <f t="shared" si="711"/>
        <v>4.2989900546454537E-5</v>
      </c>
      <c r="BE1061" s="1">
        <f t="shared" si="731"/>
        <v>43556</v>
      </c>
      <c r="BF1061" s="4">
        <f>lambda!$C$1*BF1060</f>
        <v>1.7452072767409725E-6</v>
      </c>
      <c r="BG1061" s="12">
        <f t="shared" si="732"/>
        <v>1.0642139279268765E-10</v>
      </c>
      <c r="BH1061" s="12">
        <f t="shared" si="733"/>
        <v>8.9901973179233022E-17</v>
      </c>
      <c r="BI1061" s="12">
        <f t="shared" si="734"/>
        <v>1.05352538814019E-16</v>
      </c>
      <c r="BJ1061" s="12">
        <f t="shared" si="735"/>
        <v>2.4954086109533488E-11</v>
      </c>
      <c r="BK1061" s="12">
        <f t="shared" si="736"/>
        <v>2.3242741378760756E-11</v>
      </c>
      <c r="BL1061" s="12">
        <f t="shared" si="737"/>
        <v>2.6825033715816558E-12</v>
      </c>
      <c r="BM1061" s="12">
        <f t="shared" si="738"/>
        <v>2.5808626315957232E-12</v>
      </c>
      <c r="BN1061" s="12">
        <f t="shared" si="739"/>
        <v>5.0278261133963772E-11</v>
      </c>
      <c r="BO1061" s="12">
        <f t="shared" si="740"/>
        <v>7.5026287260043167E-11</v>
      </c>
    </row>
    <row r="1062" spans="1:67" x14ac:dyDescent="0.25">
      <c r="A1062" s="1">
        <v>43553</v>
      </c>
      <c r="B1062" s="33">
        <v>7.35</v>
      </c>
      <c r="C1062" s="33">
        <v>7.4</v>
      </c>
      <c r="D1062" s="33">
        <v>7.46</v>
      </c>
      <c r="E1062" s="33">
        <v>7.52</v>
      </c>
      <c r="F1062" s="33">
        <v>7.75</v>
      </c>
      <c r="G1062" s="33">
        <v>7.92</v>
      </c>
      <c r="H1062" s="33">
        <v>8.11</v>
      </c>
      <c r="I1062" s="33">
        <v>8.24</v>
      </c>
      <c r="J1062" s="33">
        <v>8.41</v>
      </c>
      <c r="K1062" s="33">
        <v>8.6199999999999992</v>
      </c>
      <c r="L1062" s="33">
        <v>8.73</v>
      </c>
      <c r="M1062" s="33">
        <v>8.85</v>
      </c>
      <c r="O1062" s="1">
        <f t="shared" si="712"/>
        <v>43553</v>
      </c>
      <c r="P1062" s="6">
        <f t="shared" si="713"/>
        <v>7.2504940291616471</v>
      </c>
      <c r="Q1062" s="6">
        <f t="shared" si="714"/>
        <v>7.3736908582829663</v>
      </c>
      <c r="R1062" s="6">
        <f t="shared" si="715"/>
        <v>7.4873394688978578</v>
      </c>
      <c r="S1062" s="6">
        <f t="shared" si="716"/>
        <v>7.9804920014880931</v>
      </c>
      <c r="T1062" s="6">
        <f t="shared" si="717"/>
        <v>8.2608050635386121</v>
      </c>
      <c r="U1062" s="6">
        <f t="shared" si="718"/>
        <v>8.7480601806152585</v>
      </c>
      <c r="V1062" s="6">
        <f t="shared" si="719"/>
        <v>8.9325390606110329</v>
      </c>
      <c r="W1062" s="6">
        <f t="shared" si="720"/>
        <v>9.606237981582554</v>
      </c>
      <c r="X1062" s="6">
        <f t="shared" si="721"/>
        <v>10.830710148987288</v>
      </c>
      <c r="AC1062" s="1">
        <f t="shared" si="722"/>
        <v>43553</v>
      </c>
      <c r="AD1062" s="9">
        <f t="shared" si="723"/>
        <v>-7.8078333689659725E-3</v>
      </c>
      <c r="AE1062" s="9">
        <f t="shared" si="724"/>
        <v>-5.1176377129515662E-3</v>
      </c>
      <c r="AF1062" s="9">
        <f t="shared" si="725"/>
        <v>-2.5155066649759717E-3</v>
      </c>
      <c r="AG1062" s="9">
        <f t="shared" si="726"/>
        <v>6.3090467104863967E-3</v>
      </c>
      <c r="AH1062" s="9">
        <f t="shared" si="727"/>
        <v>1.0986318452118988E-2</v>
      </c>
      <c r="AI1062" s="9">
        <f t="shared" si="728"/>
        <v>1.3112225038872594E-2</v>
      </c>
      <c r="AJ1062" s="9">
        <f t="shared" si="729"/>
        <v>7.3170163400603028E-3</v>
      </c>
      <c r="AK1062" s="9">
        <f t="shared" si="701"/>
        <v>7.4179401808900213E-3</v>
      </c>
      <c r="AL1062" s="9">
        <f t="shared" si="702"/>
        <v>1.5781603454694183E-2</v>
      </c>
      <c r="AQ1062" s="1">
        <f t="shared" si="730"/>
        <v>43553</v>
      </c>
      <c r="AR1062" s="12">
        <f t="shared" si="703"/>
        <v>6.0962261917538531E-5</v>
      </c>
      <c r="AS1062" s="12">
        <f t="shared" si="704"/>
        <v>2.6190215761024137E-5</v>
      </c>
      <c r="AT1062" s="12">
        <f t="shared" si="705"/>
        <v>6.3277737815385354E-6</v>
      </c>
      <c r="AU1062" s="12">
        <f t="shared" si="706"/>
        <v>3.9804070395099222E-5</v>
      </c>
      <c r="AV1062" s="12">
        <f t="shared" si="707"/>
        <v>1.2069919313137017E-4</v>
      </c>
      <c r="AW1062" s="12">
        <f t="shared" si="708"/>
        <v>1.7193044547003742E-4</v>
      </c>
      <c r="AX1062" s="12">
        <f t="shared" si="709"/>
        <v>5.3538728120709472E-5</v>
      </c>
      <c r="AY1062" s="12">
        <f t="shared" si="710"/>
        <v>5.5025836527262685E-5</v>
      </c>
      <c r="AZ1062" s="12">
        <f t="shared" si="711"/>
        <v>2.4905900760121538E-4</v>
      </c>
      <c r="BE1062" s="1">
        <f t="shared" si="731"/>
        <v>43553</v>
      </c>
      <c r="BF1062" s="4">
        <f>lambda!$C$1*BF1061</f>
        <v>1.7313564253382665E-6</v>
      </c>
      <c r="BG1062" s="12">
        <f t="shared" si="732"/>
        <v>1.0554740387408464E-10</v>
      </c>
      <c r="BH1062" s="12">
        <f t="shared" si="733"/>
        <v>4.5344598338844677E-11</v>
      </c>
      <c r="BI1062" s="12">
        <f t="shared" si="734"/>
        <v>1.0955631794753764E-11</v>
      </c>
      <c r="BJ1062" s="12">
        <f t="shared" si="735"/>
        <v>6.8915033033171715E-11</v>
      </c>
      <c r="BK1062" s="12">
        <f t="shared" si="736"/>
        <v>2.089733235611421E-10</v>
      </c>
      <c r="BL1062" s="12">
        <f t="shared" si="737"/>
        <v>2.9767288147581974E-10</v>
      </c>
      <c r="BM1062" s="12">
        <f t="shared" si="738"/>
        <v>9.2694620936228876E-11</v>
      </c>
      <c r="BN1062" s="12">
        <f t="shared" si="739"/>
        <v>9.5269335631089327E-11</v>
      </c>
      <c r="BO1062" s="12">
        <f t="shared" si="740"/>
        <v>4.3120991309873641E-10</v>
      </c>
    </row>
    <row r="1063" spans="1:67" x14ac:dyDescent="0.25">
      <c r="A1063" s="1">
        <v>43552</v>
      </c>
      <c r="B1063" s="33">
        <v>7.43</v>
      </c>
      <c r="C1063" s="33">
        <v>7.47</v>
      </c>
      <c r="D1063" s="33">
        <v>7.52</v>
      </c>
      <c r="E1063" s="33">
        <v>7.57</v>
      </c>
      <c r="F1063" s="33">
        <v>7.75</v>
      </c>
      <c r="G1063" s="33">
        <v>7.89</v>
      </c>
      <c r="H1063" s="33">
        <v>8.0500000000000007</v>
      </c>
      <c r="I1063" s="33">
        <v>8.18</v>
      </c>
      <c r="J1063" s="33">
        <v>8.35</v>
      </c>
      <c r="K1063" s="33">
        <v>8.5399999999999991</v>
      </c>
      <c r="L1063" s="33">
        <v>8.65</v>
      </c>
      <c r="M1063" s="33">
        <v>8.75</v>
      </c>
      <c r="O1063" s="1">
        <f t="shared" si="712"/>
        <v>43552</v>
      </c>
      <c r="P1063" s="6">
        <f t="shared" si="713"/>
        <v>7.3073262579520737</v>
      </c>
      <c r="Q1063" s="6">
        <f t="shared" si="714"/>
        <v>7.4115234609096525</v>
      </c>
      <c r="R1063" s="6">
        <f t="shared" si="715"/>
        <v>7.5061976302058575</v>
      </c>
      <c r="S1063" s="6">
        <f t="shared" si="716"/>
        <v>7.9303011992190919</v>
      </c>
      <c r="T1063" s="6">
        <f t="shared" si="717"/>
        <v>8.1705459440033259</v>
      </c>
      <c r="U1063" s="6">
        <f t="shared" si="718"/>
        <v>8.6341023996376443</v>
      </c>
      <c r="V1063" s="6">
        <f t="shared" si="719"/>
        <v>8.8674180625906374</v>
      </c>
      <c r="W1063" s="6">
        <f t="shared" si="720"/>
        <v>9.535243126212567</v>
      </c>
      <c r="X1063" s="6">
        <f t="shared" si="721"/>
        <v>10.661125852039971</v>
      </c>
      <c r="AC1063" s="1">
        <f t="shared" si="722"/>
        <v>43552</v>
      </c>
      <c r="AD1063" s="9">
        <f t="shared" si="723"/>
        <v>7.8064934374144105E-3</v>
      </c>
      <c r="AE1063" s="9">
        <f t="shared" si="724"/>
        <v>1.0270977295284991E-2</v>
      </c>
      <c r="AF1063" s="9">
        <f t="shared" si="725"/>
        <v>5.0454965381579054E-3</v>
      </c>
      <c r="AG1063" s="9">
        <f t="shared" si="726"/>
        <v>3.781158426019253E-3</v>
      </c>
      <c r="AH1063" s="9">
        <f t="shared" si="727"/>
        <v>6.1383120289597902E-3</v>
      </c>
      <c r="AI1063" s="9">
        <f t="shared" si="728"/>
        <v>3.1328614776466829E-3</v>
      </c>
      <c r="AJ1063" s="9">
        <f t="shared" si="729"/>
        <v>9.2289815681962303E-3</v>
      </c>
      <c r="AK1063" s="9">
        <f t="shared" si="701"/>
        <v>6.2176176500687089E-3</v>
      </c>
      <c r="AL1063" s="9">
        <f t="shared" si="702"/>
        <v>1.4625641411380112E-2</v>
      </c>
      <c r="AQ1063" s="1">
        <f t="shared" si="730"/>
        <v>43552</v>
      </c>
      <c r="AR1063" s="12">
        <f t="shared" si="703"/>
        <v>6.0941339788394258E-5</v>
      </c>
      <c r="AS1063" s="12">
        <f t="shared" si="704"/>
        <v>1.054929746002598E-4</v>
      </c>
      <c r="AT1063" s="12">
        <f t="shared" si="705"/>
        <v>2.5457035316563408E-5</v>
      </c>
      <c r="AU1063" s="12">
        <f t="shared" si="706"/>
        <v>1.4297159042656395E-5</v>
      </c>
      <c r="AV1063" s="12">
        <f t="shared" si="707"/>
        <v>3.7678874564872454E-5</v>
      </c>
      <c r="AW1063" s="12">
        <f t="shared" si="708"/>
        <v>9.8148210381225579E-6</v>
      </c>
      <c r="AX1063" s="12">
        <f t="shared" si="709"/>
        <v>8.5174100786105747E-5</v>
      </c>
      <c r="AY1063" s="12">
        <f t="shared" si="710"/>
        <v>3.8658769242445934E-5</v>
      </c>
      <c r="AZ1063" s="12">
        <f t="shared" si="711"/>
        <v>2.1390938669427683E-4</v>
      </c>
      <c r="BE1063" s="1">
        <f t="shared" si="731"/>
        <v>43552</v>
      </c>
      <c r="BF1063" s="4">
        <f>lambda!$C$1*BF1062</f>
        <v>1.7176155013276453E-6</v>
      </c>
      <c r="BG1063" s="12">
        <f t="shared" si="732"/>
        <v>1.0467378989222119E-10</v>
      </c>
      <c r="BH1063" s="12">
        <f t="shared" si="733"/>
        <v>1.8119636845456979E-10</v>
      </c>
      <c r="BI1063" s="12">
        <f t="shared" si="734"/>
        <v>4.3725398477574633E-11</v>
      </c>
      <c r="BJ1063" s="12">
        <f t="shared" si="735"/>
        <v>2.4557021996613342E-11</v>
      </c>
      <c r="BK1063" s="12">
        <f t="shared" si="736"/>
        <v>6.4717819025204864E-11</v>
      </c>
      <c r="BL1063" s="12">
        <f t="shared" si="737"/>
        <v>1.6858088757835999E-11</v>
      </c>
      <c r="BM1063" s="12">
        <f t="shared" si="738"/>
        <v>1.4629635582185843E-10</v>
      </c>
      <c r="BN1063" s="12">
        <f t="shared" si="739"/>
        <v>6.6400901313073523E-11</v>
      </c>
      <c r="BO1063" s="12">
        <f t="shared" si="740"/>
        <v>3.6741407846557945E-10</v>
      </c>
    </row>
    <row r="1064" spans="1:67" x14ac:dyDescent="0.25">
      <c r="A1064" s="1">
        <v>43551</v>
      </c>
      <c r="B1064" s="33">
        <v>7.33</v>
      </c>
      <c r="C1064" s="33">
        <v>7.39</v>
      </c>
      <c r="D1064" s="33">
        <v>7.44</v>
      </c>
      <c r="E1064" s="33">
        <v>7.5</v>
      </c>
      <c r="F1064" s="33">
        <v>7.7</v>
      </c>
      <c r="G1064" s="33">
        <v>7.84</v>
      </c>
      <c r="H1064" s="33">
        <v>8.01</v>
      </c>
      <c r="I1064" s="33">
        <v>8.1300000000000008</v>
      </c>
      <c r="J1064" s="33">
        <v>8.3000000000000007</v>
      </c>
      <c r="K1064" s="33">
        <v>8.4700000000000006</v>
      </c>
      <c r="L1064" s="33">
        <v>8.56</v>
      </c>
      <c r="M1064" s="33">
        <v>8.64</v>
      </c>
      <c r="O1064" s="1">
        <f t="shared" si="712"/>
        <v>43551</v>
      </c>
      <c r="P1064" s="6">
        <f t="shared" si="713"/>
        <v>7.2505037443338693</v>
      </c>
      <c r="Q1064" s="6">
        <f t="shared" si="714"/>
        <v>7.3357894685596392</v>
      </c>
      <c r="R1064" s="6">
        <f t="shared" si="715"/>
        <v>7.4684205183325858</v>
      </c>
      <c r="S1064" s="6">
        <f t="shared" si="716"/>
        <v>7.9003720930232557</v>
      </c>
      <c r="T1064" s="6">
        <f t="shared" si="717"/>
        <v>8.1205461975689897</v>
      </c>
      <c r="U1064" s="6">
        <f t="shared" si="718"/>
        <v>8.6070952797077549</v>
      </c>
      <c r="V1064" s="6">
        <f t="shared" si="719"/>
        <v>8.7859573028533315</v>
      </c>
      <c r="W1064" s="6">
        <f t="shared" si="720"/>
        <v>9.4761405592377113</v>
      </c>
      <c r="X1064" s="6">
        <f t="shared" si="721"/>
        <v>10.506334767000508</v>
      </c>
      <c r="AC1064" s="1">
        <f t="shared" si="722"/>
        <v>43551</v>
      </c>
      <c r="AD1064" s="9">
        <f t="shared" si="723"/>
        <v>3.9300228148686509E-3</v>
      </c>
      <c r="AE1064" s="9">
        <f t="shared" si="724"/>
        <v>2.5852149598244293E-3</v>
      </c>
      <c r="AF1064" s="9">
        <f t="shared" si="725"/>
        <v>2.5367607562622797E-3</v>
      </c>
      <c r="AG1064" s="9">
        <f t="shared" si="726"/>
        <v>5.0805208465930394E-3</v>
      </c>
      <c r="AH1064" s="9">
        <f t="shared" si="727"/>
        <v>3.7011548612170303E-3</v>
      </c>
      <c r="AI1064" s="9">
        <f t="shared" si="728"/>
        <v>6.9477721935898244E-3</v>
      </c>
      <c r="AJ1064" s="9">
        <f t="shared" si="729"/>
        <v>9.3074689342227401E-3</v>
      </c>
      <c r="AK1064" s="9">
        <f t="shared" si="701"/>
        <v>1.4666458356076436E-2</v>
      </c>
      <c r="AL1064" s="9">
        <f t="shared" si="702"/>
        <v>1.3419728793868669E-2</v>
      </c>
      <c r="AQ1064" s="1">
        <f t="shared" si="730"/>
        <v>43551</v>
      </c>
      <c r="AR1064" s="12">
        <f t="shared" si="703"/>
        <v>1.5445079325388115E-5</v>
      </c>
      <c r="AS1064" s="12">
        <f t="shared" si="704"/>
        <v>6.6833363885000259E-6</v>
      </c>
      <c r="AT1064" s="12">
        <f t="shared" si="705"/>
        <v>6.4351551345123735E-6</v>
      </c>
      <c r="AU1064" s="12">
        <f t="shared" si="706"/>
        <v>2.5811692072666455E-5</v>
      </c>
      <c r="AV1064" s="12">
        <f t="shared" si="707"/>
        <v>1.3698547306710455E-5</v>
      </c>
      <c r="AW1064" s="12">
        <f t="shared" si="708"/>
        <v>4.8271538454019957E-5</v>
      </c>
      <c r="AX1064" s="12">
        <f t="shared" si="709"/>
        <v>8.6628977961521387E-5</v>
      </c>
      <c r="AY1064" s="12">
        <f t="shared" si="710"/>
        <v>2.1510500071052433E-4</v>
      </c>
      <c r="AZ1064" s="12">
        <f t="shared" si="711"/>
        <v>1.8008912090098785E-4</v>
      </c>
      <c r="BE1064" s="1">
        <f t="shared" si="731"/>
        <v>43551</v>
      </c>
      <c r="BF1064" s="4">
        <f>lambda!$C$1*BF1063</f>
        <v>1.7039836322694895E-6</v>
      </c>
      <c r="BG1064" s="12">
        <f t="shared" si="732"/>
        <v>2.6318162369565235E-11</v>
      </c>
      <c r="BH1064" s="12">
        <f t="shared" si="733"/>
        <v>1.1388295814955126E-11</v>
      </c>
      <c r="BI1064" s="12">
        <f t="shared" si="734"/>
        <v>1.0965399020324049E-11</v>
      </c>
      <c r="BJ1064" s="12">
        <f t="shared" si="735"/>
        <v>4.3982700813003772E-11</v>
      </c>
      <c r="BK1064" s="12">
        <f t="shared" si="736"/>
        <v>2.3342100396503916E-11</v>
      </c>
      <c r="BL1064" s="12">
        <f t="shared" si="737"/>
        <v>8.2253911430117261E-11</v>
      </c>
      <c r="BM1064" s="12">
        <f t="shared" si="738"/>
        <v>1.4761436052666678E-10</v>
      </c>
      <c r="BN1064" s="12">
        <f t="shared" si="739"/>
        <v>3.6653540043005036E-10</v>
      </c>
      <c r="BO1064" s="12">
        <f t="shared" si="740"/>
        <v>3.0686891436508452E-10</v>
      </c>
    </row>
    <row r="1065" spans="1:67" x14ac:dyDescent="0.25">
      <c r="A1065" s="1">
        <v>43550</v>
      </c>
      <c r="B1065" s="33">
        <v>7.32</v>
      </c>
      <c r="C1065" s="33">
        <v>7.37</v>
      </c>
      <c r="D1065" s="33">
        <v>7.42</v>
      </c>
      <c r="E1065" s="33">
        <v>7.48</v>
      </c>
      <c r="F1065" s="33">
        <v>7.67</v>
      </c>
      <c r="G1065" s="33">
        <v>7.81</v>
      </c>
      <c r="H1065" s="33">
        <v>7.97</v>
      </c>
      <c r="I1065" s="33">
        <v>8.08</v>
      </c>
      <c r="J1065" s="33">
        <v>8.23</v>
      </c>
      <c r="K1065" s="33">
        <v>8.39</v>
      </c>
      <c r="L1065" s="33">
        <v>8.48</v>
      </c>
      <c r="M1065" s="33">
        <v>8.5500000000000007</v>
      </c>
      <c r="O1065" s="1">
        <f t="shared" si="712"/>
        <v>43550</v>
      </c>
      <c r="P1065" s="6">
        <f t="shared" si="713"/>
        <v>7.2220650182237556</v>
      </c>
      <c r="Q1065" s="6">
        <f t="shared" si="714"/>
        <v>7.3168493685469294</v>
      </c>
      <c r="R1065" s="6">
        <f t="shared" si="715"/>
        <v>7.4494989321659766</v>
      </c>
      <c r="S1065" s="6">
        <f t="shared" si="716"/>
        <v>7.8603358764421261</v>
      </c>
      <c r="T1065" s="6">
        <f t="shared" si="717"/>
        <v>8.0905463498214694</v>
      </c>
      <c r="U1065" s="6">
        <f t="shared" si="718"/>
        <v>8.5475024010482681</v>
      </c>
      <c r="V1065" s="6">
        <f t="shared" si="719"/>
        <v>8.7045616595114446</v>
      </c>
      <c r="W1065" s="6">
        <f t="shared" si="720"/>
        <v>9.3381733565762293</v>
      </c>
      <c r="X1065" s="6">
        <f t="shared" si="721"/>
        <v>10.366284424406267</v>
      </c>
      <c r="AC1065" s="1">
        <f t="shared" si="722"/>
        <v>43550</v>
      </c>
      <c r="AD1065" s="9">
        <f t="shared" si="723"/>
        <v>-1.3458641645139988E-6</v>
      </c>
      <c r="AE1065" s="9">
        <f t="shared" si="724"/>
        <v>1.2952536581067192E-3</v>
      </c>
      <c r="AF1065" s="9">
        <f t="shared" si="725"/>
        <v>6.3796283742379332E-3</v>
      </c>
      <c r="AG1065" s="9">
        <f t="shared" si="726"/>
        <v>2.5476550991942047E-3</v>
      </c>
      <c r="AH1065" s="9">
        <f t="shared" si="727"/>
        <v>6.2085792565764004E-3</v>
      </c>
      <c r="AI1065" s="9">
        <f t="shared" si="728"/>
        <v>6.9923707368915056E-3</v>
      </c>
      <c r="AJ1065" s="9">
        <f t="shared" si="729"/>
        <v>6.1094158932239041E-4</v>
      </c>
      <c r="AK1065" s="9">
        <f t="shared" si="701"/>
        <v>3.7937242370725118E-3</v>
      </c>
      <c r="AL1065" s="9">
        <f t="shared" si="702"/>
        <v>8.1193262223220181E-3</v>
      </c>
      <c r="AQ1065" s="1">
        <f t="shared" si="730"/>
        <v>43550</v>
      </c>
      <c r="AR1065" s="12">
        <f t="shared" si="703"/>
        <v>1.8113503493229639E-12</v>
      </c>
      <c r="AS1065" s="12">
        <f t="shared" si="704"/>
        <v>1.6776820388388378E-6</v>
      </c>
      <c r="AT1065" s="12">
        <f t="shared" si="705"/>
        <v>4.0699658193381733E-5</v>
      </c>
      <c r="AU1065" s="12">
        <f t="shared" si="706"/>
        <v>6.4905465044502328E-6</v>
      </c>
      <c r="AV1065" s="12">
        <f t="shared" si="707"/>
        <v>3.8546456385190768E-5</v>
      </c>
      <c r="AW1065" s="12">
        <f t="shared" si="708"/>
        <v>4.8893248522136655E-5</v>
      </c>
      <c r="AX1065" s="12">
        <f t="shared" si="709"/>
        <v>3.7324962556376835E-7</v>
      </c>
      <c r="AY1065" s="12">
        <f t="shared" si="710"/>
        <v>1.4392343586951412E-5</v>
      </c>
      <c r="AZ1065" s="12">
        <f t="shared" si="711"/>
        <v>6.5923458304485927E-5</v>
      </c>
      <c r="BE1065" s="1">
        <f t="shared" si="731"/>
        <v>43550</v>
      </c>
      <c r="BF1065" s="4">
        <f>lambda!$C$1*BF1064</f>
        <v>1.6904599526483031E-6</v>
      </c>
      <c r="BG1065" s="12">
        <f t="shared" si="732"/>
        <v>3.0620152257459848E-18</v>
      </c>
      <c r="BH1065" s="12">
        <f t="shared" si="733"/>
        <v>2.8360542999344103E-12</v>
      </c>
      <c r="BI1065" s="12">
        <f t="shared" si="734"/>
        <v>6.8801142262386199E-11</v>
      </c>
      <c r="BJ1065" s="12">
        <f t="shared" si="735"/>
        <v>1.097200893657455E-11</v>
      </c>
      <c r="BK1065" s="12">
        <f t="shared" si="736"/>
        <v>6.5161240835669466E-11</v>
      </c>
      <c r="BL1065" s="12">
        <f t="shared" si="737"/>
        <v>8.2652078581552849E-11</v>
      </c>
      <c r="BM1065" s="12">
        <f t="shared" si="738"/>
        <v>6.3096354435652473E-13</v>
      </c>
      <c r="BN1065" s="12">
        <f t="shared" si="739"/>
        <v>2.4329680458495991E-11</v>
      </c>
      <c r="BO1065" s="12">
        <f t="shared" si="740"/>
        <v>1.1144096620381367E-10</v>
      </c>
    </row>
    <row r="1066" spans="1:67" x14ac:dyDescent="0.25">
      <c r="A1066" s="1">
        <v>43549</v>
      </c>
      <c r="B1066" s="33">
        <v>7.3</v>
      </c>
      <c r="C1066" s="33">
        <v>7.36</v>
      </c>
      <c r="D1066" s="33">
        <v>7.41</v>
      </c>
      <c r="E1066" s="33">
        <v>7.46</v>
      </c>
      <c r="F1066" s="33">
        <v>7.65</v>
      </c>
      <c r="G1066" s="33">
        <v>7.78</v>
      </c>
      <c r="H1066" s="33">
        <v>7.93</v>
      </c>
      <c r="I1066" s="33">
        <v>8.0500000000000007</v>
      </c>
      <c r="J1066" s="33">
        <v>8.1999999999999993</v>
      </c>
      <c r="K1066" s="33">
        <v>8.35</v>
      </c>
      <c r="L1066" s="33">
        <v>8.43</v>
      </c>
      <c r="M1066" s="33">
        <v>8.49</v>
      </c>
      <c r="O1066" s="1">
        <f t="shared" si="712"/>
        <v>43549</v>
      </c>
      <c r="P1066" s="6">
        <f t="shared" si="713"/>
        <v>7.2220747381487982</v>
      </c>
      <c r="Q1066" s="6">
        <f t="shared" si="714"/>
        <v>7.3073783276607962</v>
      </c>
      <c r="R1066" s="6">
        <f t="shared" si="715"/>
        <v>7.4021251715726599</v>
      </c>
      <c r="S1066" s="6">
        <f t="shared" si="716"/>
        <v>7.840335938954035</v>
      </c>
      <c r="T1066" s="6">
        <f t="shared" si="717"/>
        <v>8.0404711603226495</v>
      </c>
      <c r="U1066" s="6">
        <f t="shared" si="718"/>
        <v>8.4879435667791441</v>
      </c>
      <c r="V1066" s="6">
        <f t="shared" si="719"/>
        <v>8.6992453049332461</v>
      </c>
      <c r="W1066" s="6">
        <f t="shared" si="720"/>
        <v>9.3028140161853639</v>
      </c>
      <c r="X1066" s="6">
        <f t="shared" si="721"/>
        <v>10.282457947218747</v>
      </c>
      <c r="AC1066" s="1">
        <f t="shared" si="722"/>
        <v>43549</v>
      </c>
      <c r="AD1066" s="9">
        <f t="shared" si="723"/>
        <v>1.8548322693352139E-2</v>
      </c>
      <c r="AE1066" s="9">
        <f t="shared" si="724"/>
        <v>9.1023181151225797E-3</v>
      </c>
      <c r="AF1066" s="9">
        <f t="shared" si="725"/>
        <v>6.3976143162530015E-3</v>
      </c>
      <c r="AG1066" s="9">
        <f t="shared" si="726"/>
        <v>-8.938423588972691E-3</v>
      </c>
      <c r="AH1066" s="9">
        <f t="shared" si="727"/>
        <v>-1.9769245805715194E-2</v>
      </c>
      <c r="AI1066" s="9">
        <f t="shared" si="728"/>
        <v>-2.3989404802677979E-2</v>
      </c>
      <c r="AJ1066" s="9">
        <f t="shared" si="729"/>
        <v>-1.6697344983766647E-2</v>
      </c>
      <c r="AK1066" s="9">
        <f t="shared" si="701"/>
        <v>-9.6576081740144225E-3</v>
      </c>
      <c r="AL1066" s="9">
        <f t="shared" si="702"/>
        <v>-5.3894537591013978E-3</v>
      </c>
      <c r="AQ1066" s="1">
        <f t="shared" si="730"/>
        <v>43549</v>
      </c>
      <c r="AR1066" s="12">
        <f t="shared" si="703"/>
        <v>3.4404027473672192E-4</v>
      </c>
      <c r="AS1066" s="12">
        <f t="shared" si="704"/>
        <v>8.2852195068888667E-5</v>
      </c>
      <c r="AT1066" s="12">
        <f t="shared" si="705"/>
        <v>4.0929468939525361E-5</v>
      </c>
      <c r="AU1066" s="12">
        <f t="shared" si="706"/>
        <v>7.9895416255903437E-5</v>
      </c>
      <c r="AV1066" s="12">
        <f t="shared" si="707"/>
        <v>3.9082307972678778E-4</v>
      </c>
      <c r="AW1066" s="12">
        <f t="shared" si="708"/>
        <v>5.7549154278674927E-4</v>
      </c>
      <c r="AX1066" s="12">
        <f t="shared" si="709"/>
        <v>2.7880132950691721E-4</v>
      </c>
      <c r="AY1066" s="12">
        <f t="shared" si="710"/>
        <v>9.3269395642790181E-5</v>
      </c>
      <c r="AZ1066" s="12">
        <f t="shared" si="711"/>
        <v>2.9046211821492187E-5</v>
      </c>
      <c r="BE1066" s="1">
        <f t="shared" si="731"/>
        <v>43549</v>
      </c>
      <c r="BF1066" s="4">
        <f>lambda!$C$1*BF1065</f>
        <v>1.6770436038177611E-6</v>
      </c>
      <c r="BG1066" s="12">
        <f t="shared" si="732"/>
        <v>5.7697054220292471E-10</v>
      </c>
      <c r="BH1066" s="12">
        <f t="shared" si="733"/>
        <v>1.3894674380254119E-10</v>
      </c>
      <c r="BI1066" s="12">
        <f t="shared" si="734"/>
        <v>6.864050409268873E-11</v>
      </c>
      <c r="BJ1066" s="12">
        <f t="shared" si="735"/>
        <v>1.3398809680632044E-10</v>
      </c>
      <c r="BK1066" s="12">
        <f t="shared" si="736"/>
        <v>6.5542734608016837E-10</v>
      </c>
      <c r="BL1066" s="12">
        <f t="shared" si="737"/>
        <v>9.6512441088173325E-10</v>
      </c>
      <c r="BM1066" s="12">
        <f t="shared" si="738"/>
        <v>4.6756198638546356E-10</v>
      </c>
      <c r="BN1066" s="12">
        <f t="shared" si="739"/>
        <v>1.5641684339468942E-10</v>
      </c>
      <c r="BO1066" s="12">
        <f t="shared" si="740"/>
        <v>4.8711763750369308E-11</v>
      </c>
    </row>
    <row r="1067" spans="1:67" x14ac:dyDescent="0.25">
      <c r="A1067" s="1">
        <v>43546</v>
      </c>
      <c r="B1067" s="33">
        <v>7.12</v>
      </c>
      <c r="C1067" s="33">
        <v>7.2</v>
      </c>
      <c r="D1067" s="33">
        <v>7.28</v>
      </c>
      <c r="E1067" s="33">
        <v>7.35</v>
      </c>
      <c r="F1067" s="33">
        <v>7.63</v>
      </c>
      <c r="G1067" s="33">
        <v>7.82</v>
      </c>
      <c r="H1067" s="33">
        <v>8.0299999999999994</v>
      </c>
      <c r="I1067" s="33">
        <v>8.16</v>
      </c>
      <c r="J1067" s="33">
        <v>8.3000000000000007</v>
      </c>
      <c r="K1067" s="33">
        <v>8.43</v>
      </c>
      <c r="L1067" s="33">
        <v>8.5</v>
      </c>
      <c r="M1067" s="33">
        <v>8.5500000000000007</v>
      </c>
      <c r="O1067" s="1">
        <f t="shared" si="712"/>
        <v>43546</v>
      </c>
      <c r="P1067" s="6">
        <f t="shared" si="713"/>
        <v>7.0893520620430195</v>
      </c>
      <c r="Q1067" s="6">
        <f t="shared" si="714"/>
        <v>7.2411660453155058</v>
      </c>
      <c r="R1067" s="6">
        <f t="shared" si="715"/>
        <v>7.3549203896042137</v>
      </c>
      <c r="S1067" s="6">
        <f t="shared" si="716"/>
        <v>7.9107303213787006</v>
      </c>
      <c r="T1067" s="6">
        <f t="shared" si="717"/>
        <v>8.2010068171288975</v>
      </c>
      <c r="U1067" s="6">
        <f t="shared" si="718"/>
        <v>8.6940262988417167</v>
      </c>
      <c r="V1067" s="6">
        <f t="shared" si="719"/>
        <v>8.8457190632509111</v>
      </c>
      <c r="W1067" s="6">
        <f t="shared" si="720"/>
        <v>9.3930921827677594</v>
      </c>
      <c r="X1067" s="6">
        <f t="shared" si="721"/>
        <v>10.33802438071767</v>
      </c>
      <c r="AC1067" s="1">
        <f t="shared" si="722"/>
        <v>43546</v>
      </c>
      <c r="AD1067" s="9">
        <f t="shared" si="723"/>
        <v>-1.0640508170286493E-2</v>
      </c>
      <c r="AE1067" s="9">
        <f t="shared" si="724"/>
        <v>-6.5104952489467554E-3</v>
      </c>
      <c r="AF1067" s="9">
        <f t="shared" si="725"/>
        <v>-6.4054848353772807E-3</v>
      </c>
      <c r="AG1067" s="9">
        <f t="shared" si="726"/>
        <v>7.6542829867302818E-3</v>
      </c>
      <c r="AH1067" s="9">
        <f t="shared" si="727"/>
        <v>1.3550650987669829E-2</v>
      </c>
      <c r="AI1067" s="9">
        <f t="shared" si="728"/>
        <v>1.6356949033484204E-2</v>
      </c>
      <c r="AJ1067" s="9">
        <f t="shared" si="729"/>
        <v>2.1713289861791829E-2</v>
      </c>
      <c r="AK1067" s="9">
        <f t="shared" si="701"/>
        <v>8.3916667092005515E-3</v>
      </c>
      <c r="AL1067" s="9">
        <f t="shared" si="702"/>
        <v>-3.2635386434130506E-5</v>
      </c>
      <c r="AQ1067" s="1">
        <f t="shared" si="730"/>
        <v>43546</v>
      </c>
      <c r="AR1067" s="12">
        <f t="shared" si="703"/>
        <v>1.1322041412193362E-4</v>
      </c>
      <c r="AS1067" s="12">
        <f t="shared" si="704"/>
        <v>4.2386548386558274E-5</v>
      </c>
      <c r="AT1067" s="12">
        <f t="shared" si="705"/>
        <v>4.1030235976248306E-5</v>
      </c>
      <c r="AU1067" s="12">
        <f t="shared" si="706"/>
        <v>5.8588048040948642E-5</v>
      </c>
      <c r="AV1067" s="12">
        <f t="shared" si="707"/>
        <v>1.836201421896373E-4</v>
      </c>
      <c r="AW1067" s="12">
        <f t="shared" si="708"/>
        <v>2.6754978168399982E-4</v>
      </c>
      <c r="AX1067" s="12">
        <f t="shared" si="709"/>
        <v>4.7146695662219181E-4</v>
      </c>
      <c r="AY1067" s="12">
        <f t="shared" si="710"/>
        <v>7.0420070158304818E-5</v>
      </c>
      <c r="AZ1067" s="12">
        <f t="shared" si="711"/>
        <v>1.0650684477050294E-9</v>
      </c>
      <c r="BE1067" s="1">
        <f t="shared" si="731"/>
        <v>43546</v>
      </c>
      <c r="BF1067" s="4">
        <f>lambda!$C$1*BF1066</f>
        <v>1.6637337339461916E-6</v>
      </c>
      <c r="BG1067" s="12">
        <f t="shared" si="732"/>
        <v>1.8836862234601876E-10</v>
      </c>
      <c r="BH1067" s="12">
        <f t="shared" si="733"/>
        <v>7.0519930416259519E-11</v>
      </c>
      <c r="BI1067" s="12">
        <f t="shared" si="734"/>
        <v>6.8263387705456955E-11</v>
      </c>
      <c r="BJ1067" s="12">
        <f t="shared" si="735"/>
        <v>9.7474911931786337E-11</v>
      </c>
      <c r="BK1067" s="12">
        <f t="shared" si="736"/>
        <v>3.0549502479289589E-10</v>
      </c>
      <c r="BL1067" s="12">
        <f t="shared" si="737"/>
        <v>4.451315972976094E-10</v>
      </c>
      <c r="BM1067" s="12">
        <f t="shared" si="738"/>
        <v>7.843954801732863E-10</v>
      </c>
      <c r="BN1067" s="12">
        <f t="shared" si="739"/>
        <v>1.1716024626922926E-10</v>
      </c>
      <c r="BO1067" s="12">
        <f t="shared" si="740"/>
        <v>1.7719903054085627E-15</v>
      </c>
    </row>
    <row r="1068" spans="1:67" x14ac:dyDescent="0.25">
      <c r="A1068" s="1">
        <v>43545</v>
      </c>
      <c r="B1068" s="33">
        <v>7.26</v>
      </c>
      <c r="C1068" s="33">
        <v>7.31</v>
      </c>
      <c r="D1068" s="33">
        <v>7.37</v>
      </c>
      <c r="E1068" s="33">
        <v>7.43</v>
      </c>
      <c r="F1068" s="33">
        <v>7.64</v>
      </c>
      <c r="G1068" s="33">
        <v>7.79</v>
      </c>
      <c r="H1068" s="33">
        <v>7.96</v>
      </c>
      <c r="I1068" s="33">
        <v>8.06</v>
      </c>
      <c r="J1068" s="33">
        <v>8.2100000000000009</v>
      </c>
      <c r="K1068" s="33">
        <v>8.3699999999999992</v>
      </c>
      <c r="L1068" s="33">
        <v>8.4499999999999993</v>
      </c>
      <c r="M1068" s="33">
        <v>8.51</v>
      </c>
      <c r="O1068" s="1">
        <f t="shared" si="712"/>
        <v>43545</v>
      </c>
      <c r="P1068" s="6">
        <f t="shared" si="713"/>
        <v>7.1651891275146262</v>
      </c>
      <c r="Q1068" s="6">
        <f t="shared" si="714"/>
        <v>7.2884634200528708</v>
      </c>
      <c r="R1068" s="6">
        <f t="shared" si="715"/>
        <v>7.4021834303696465</v>
      </c>
      <c r="S1068" s="6">
        <f t="shared" si="716"/>
        <v>7.8504104998603941</v>
      </c>
      <c r="T1068" s="6">
        <f t="shared" si="717"/>
        <v>8.0906273815915419</v>
      </c>
      <c r="U1068" s="6">
        <f t="shared" si="718"/>
        <v>8.5529752807660842</v>
      </c>
      <c r="V1068" s="6">
        <f t="shared" si="719"/>
        <v>8.6557196224730131</v>
      </c>
      <c r="W1068" s="6">
        <f t="shared" si="720"/>
        <v>9.3145982917156207</v>
      </c>
      <c r="X1068" s="6">
        <f t="shared" si="721"/>
        <v>10.338361771643712</v>
      </c>
      <c r="AC1068" s="1">
        <f t="shared" si="722"/>
        <v>43545</v>
      </c>
      <c r="AD1068" s="9">
        <f t="shared" si="723"/>
        <v>6.6324055315154749E-3</v>
      </c>
      <c r="AE1068" s="9">
        <f t="shared" si="724"/>
        <v>3.8968434083658196E-3</v>
      </c>
      <c r="AF1068" s="9">
        <f t="shared" si="725"/>
        <v>-1.2978065256566734E-3</v>
      </c>
      <c r="AG1068" s="9">
        <f t="shared" si="726"/>
        <v>-6.3766214965411709E-3</v>
      </c>
      <c r="AH1068" s="9">
        <f t="shared" si="727"/>
        <v>-1.1096320151860422E-2</v>
      </c>
      <c r="AI1068" s="9">
        <f t="shared" si="728"/>
        <v>-1.6356949033484312E-2</v>
      </c>
      <c r="AJ1068" s="9">
        <f t="shared" si="729"/>
        <v>-1.7399798205178892E-2</v>
      </c>
      <c r="AK1068" s="9">
        <f t="shared" si="701"/>
        <v>-1.1332302627145163E-2</v>
      </c>
      <c r="AL1068" s="9">
        <f t="shared" si="702"/>
        <v>-4.0214352370335389E-3</v>
      </c>
      <c r="AQ1068" s="1">
        <f t="shared" si="730"/>
        <v>43545</v>
      </c>
      <c r="AR1068" s="12">
        <f t="shared" si="703"/>
        <v>4.3988803134477068E-5</v>
      </c>
      <c r="AS1068" s="12">
        <f t="shared" si="704"/>
        <v>1.5185388549324137E-5</v>
      </c>
      <c r="AT1068" s="12">
        <f t="shared" si="705"/>
        <v>1.6843017780370458E-6</v>
      </c>
      <c r="AU1068" s="12">
        <f t="shared" si="706"/>
        <v>4.0661301710150959E-5</v>
      </c>
      <c r="AV1068" s="12">
        <f t="shared" si="707"/>
        <v>1.2312832091258369E-4</v>
      </c>
      <c r="AW1068" s="12">
        <f t="shared" si="708"/>
        <v>2.6754978168400334E-4</v>
      </c>
      <c r="AX1068" s="12">
        <f t="shared" si="709"/>
        <v>3.0275297758094658E-4</v>
      </c>
      <c r="AY1068" s="12">
        <f t="shared" si="710"/>
        <v>1.2842108283320116E-4</v>
      </c>
      <c r="AZ1068" s="12">
        <f t="shared" si="711"/>
        <v>1.6171941365654995E-5</v>
      </c>
      <c r="BE1068" s="1">
        <f t="shared" si="731"/>
        <v>43545</v>
      </c>
      <c r="BF1068" s="4">
        <f>lambda!$C$1*BF1067</f>
        <v>1.6505294979624917E-6</v>
      </c>
      <c r="BG1068" s="12">
        <f t="shared" si="732"/>
        <v>7.2604817153519315E-11</v>
      </c>
      <c r="BH1068" s="12">
        <f t="shared" si="733"/>
        <v>2.5063931738681337E-11</v>
      </c>
      <c r="BI1068" s="12">
        <f t="shared" si="734"/>
        <v>2.7799897681208175E-12</v>
      </c>
      <c r="BJ1068" s="12">
        <f t="shared" si="735"/>
        <v>6.711267789815686E-11</v>
      </c>
      <c r="BK1068" s="12">
        <f t="shared" si="736"/>
        <v>2.0322692570081131E-10</v>
      </c>
      <c r="BL1068" s="12">
        <f t="shared" si="737"/>
        <v>4.4159880684287228E-10</v>
      </c>
      <c r="BM1068" s="12">
        <f t="shared" si="738"/>
        <v>4.997027200933292E-10</v>
      </c>
      <c r="BN1068" s="12">
        <f t="shared" si="739"/>
        <v>2.1196278537648307E-10</v>
      </c>
      <c r="BO1068" s="12">
        <f t="shared" si="740"/>
        <v>2.6692266263333391E-11</v>
      </c>
    </row>
    <row r="1069" spans="1:67" x14ac:dyDescent="0.25">
      <c r="A1069" s="1">
        <v>43544</v>
      </c>
      <c r="B1069" s="33">
        <v>7.13</v>
      </c>
      <c r="C1069" s="33">
        <v>7.22</v>
      </c>
      <c r="D1069" s="33">
        <v>7.3</v>
      </c>
      <c r="E1069" s="33">
        <v>7.38</v>
      </c>
      <c r="F1069" s="33">
        <v>7.64</v>
      </c>
      <c r="G1069" s="33">
        <v>7.82</v>
      </c>
      <c r="H1069" s="33">
        <v>8.0299999999999994</v>
      </c>
      <c r="I1069" s="33">
        <v>8.15</v>
      </c>
      <c r="J1069" s="33">
        <v>8.3000000000000007</v>
      </c>
      <c r="K1069" s="33">
        <v>8.44</v>
      </c>
      <c r="L1069" s="33">
        <v>8.51</v>
      </c>
      <c r="M1069" s="33">
        <v>8.57</v>
      </c>
      <c r="O1069" s="1">
        <f t="shared" si="712"/>
        <v>43544</v>
      </c>
      <c r="P1069" s="6">
        <f t="shared" si="713"/>
        <v>7.1178239337256421</v>
      </c>
      <c r="Q1069" s="6">
        <f t="shared" si="714"/>
        <v>7.2601166866792077</v>
      </c>
      <c r="R1069" s="6">
        <f t="shared" si="715"/>
        <v>7.4117962687826555</v>
      </c>
      <c r="S1069" s="6">
        <f t="shared" si="716"/>
        <v>7.9006295399515869</v>
      </c>
      <c r="T1069" s="6">
        <f t="shared" si="717"/>
        <v>8.1809035133834982</v>
      </c>
      <c r="U1069" s="6">
        <f t="shared" si="718"/>
        <v>8.6940262988417167</v>
      </c>
      <c r="V1069" s="6">
        <f t="shared" si="719"/>
        <v>8.8076453023338779</v>
      </c>
      <c r="W1069" s="6">
        <f t="shared" si="720"/>
        <v>9.4207544994882486</v>
      </c>
      <c r="X1069" s="6">
        <f t="shared" si="721"/>
        <v>10.380020531826561</v>
      </c>
      <c r="AC1069" s="1">
        <f t="shared" si="722"/>
        <v>43544</v>
      </c>
      <c r="AD1069" s="9">
        <f t="shared" si="723"/>
        <v>1.3355692958457986E-3</v>
      </c>
      <c r="AE1069" s="9">
        <f t="shared" si="724"/>
        <v>0</v>
      </c>
      <c r="AF1069" s="9">
        <f t="shared" si="725"/>
        <v>5.1321658880780592E-3</v>
      </c>
      <c r="AG1069" s="9">
        <f t="shared" si="726"/>
        <v>-1.2711689237873921E-3</v>
      </c>
      <c r="AH1069" s="9">
        <f t="shared" si="727"/>
        <v>0</v>
      </c>
      <c r="AI1069" s="9">
        <f t="shared" si="728"/>
        <v>-3.1203350914115338E-3</v>
      </c>
      <c r="AJ1069" s="9">
        <f t="shared" si="729"/>
        <v>-5.539209096491738E-3</v>
      </c>
      <c r="AK1069" s="9">
        <f t="shared" si="701"/>
        <v>-2.5034746274341215E-3</v>
      </c>
      <c r="AL1069" s="9">
        <f t="shared" si="702"/>
        <v>-2.689377205320323E-3</v>
      </c>
      <c r="AQ1069" s="1">
        <f t="shared" si="730"/>
        <v>43544</v>
      </c>
      <c r="AR1069" s="12">
        <f t="shared" si="703"/>
        <v>1.7837453440060422E-6</v>
      </c>
      <c r="AS1069" s="12">
        <f t="shared" si="704"/>
        <v>0</v>
      </c>
      <c r="AT1069" s="12">
        <f t="shared" si="705"/>
        <v>2.6339126702752053E-5</v>
      </c>
      <c r="AU1069" s="12">
        <f t="shared" si="706"/>
        <v>1.6158704328027966E-6</v>
      </c>
      <c r="AV1069" s="12">
        <f t="shared" si="707"/>
        <v>0</v>
      </c>
      <c r="AW1069" s="12">
        <f t="shared" si="708"/>
        <v>9.7364910826942252E-6</v>
      </c>
      <c r="AX1069" s="12">
        <f t="shared" si="709"/>
        <v>3.0682837414656819E-5</v>
      </c>
      <c r="AY1069" s="12">
        <f t="shared" si="710"/>
        <v>6.2673852102064133E-6</v>
      </c>
      <c r="AZ1069" s="12">
        <f t="shared" si="711"/>
        <v>7.2327497524965505E-6</v>
      </c>
      <c r="BE1069" s="1">
        <f t="shared" si="731"/>
        <v>43544</v>
      </c>
      <c r="BF1069" s="4">
        <f>lambda!$C$1*BF1068</f>
        <v>1.6374300575024719E-6</v>
      </c>
      <c r="BG1069" s="12">
        <f t="shared" si="732"/>
        <v>2.9207582412055801E-12</v>
      </c>
      <c r="BH1069" s="12">
        <f t="shared" si="733"/>
        <v>0</v>
      </c>
      <c r="BI1069" s="12">
        <f t="shared" si="734"/>
        <v>4.3128477751452186E-11</v>
      </c>
      <c r="BJ1069" s="12">
        <f t="shared" si="735"/>
        <v>2.6458748157008273E-12</v>
      </c>
      <c r="BK1069" s="12">
        <f t="shared" si="736"/>
        <v>0</v>
      </c>
      <c r="BL1069" s="12">
        <f t="shared" si="737"/>
        <v>1.5942823153408309E-11</v>
      </c>
      <c r="BM1069" s="12">
        <f t="shared" si="738"/>
        <v>5.0241000232220509E-11</v>
      </c>
      <c r="BN1069" s="12">
        <f t="shared" si="739"/>
        <v>1.0262404925138428E-11</v>
      </c>
      <c r="BO1069" s="12">
        <f t="shared" si="740"/>
        <v>1.1843121843131416E-11</v>
      </c>
    </row>
    <row r="1070" spans="1:67" x14ac:dyDescent="0.25">
      <c r="A1070" s="1">
        <v>43543</v>
      </c>
      <c r="B1070" s="33">
        <v>7.14</v>
      </c>
      <c r="C1070" s="33">
        <v>7.22</v>
      </c>
      <c r="D1070" s="33">
        <v>7.3</v>
      </c>
      <c r="E1070" s="33">
        <v>7.37</v>
      </c>
      <c r="F1070" s="33">
        <v>7.64</v>
      </c>
      <c r="G1070" s="33">
        <v>7.82</v>
      </c>
      <c r="H1070" s="33">
        <v>8.0399999999999991</v>
      </c>
      <c r="I1070" s="33">
        <v>8.17</v>
      </c>
      <c r="J1070" s="33">
        <v>8.32</v>
      </c>
      <c r="K1070" s="33">
        <v>8.4600000000000009</v>
      </c>
      <c r="L1070" s="33">
        <v>8.5399999999999991</v>
      </c>
      <c r="M1070" s="33">
        <v>8.59</v>
      </c>
      <c r="O1070" s="1">
        <f t="shared" si="712"/>
        <v>43543</v>
      </c>
      <c r="P1070" s="6">
        <f t="shared" si="713"/>
        <v>7.1083239319939651</v>
      </c>
      <c r="Q1070" s="6">
        <f t="shared" si="714"/>
        <v>7.2601166866792077</v>
      </c>
      <c r="R1070" s="6">
        <f t="shared" si="715"/>
        <v>7.3738551441533851</v>
      </c>
      <c r="S1070" s="6">
        <f t="shared" si="716"/>
        <v>7.9106789606035344</v>
      </c>
      <c r="T1070" s="6">
        <f t="shared" si="717"/>
        <v>8.1809035133834982</v>
      </c>
      <c r="U1070" s="6">
        <f t="shared" si="718"/>
        <v>8.7211969428991445</v>
      </c>
      <c r="V1070" s="6">
        <f t="shared" si="719"/>
        <v>8.8565680629207773</v>
      </c>
      <c r="W1070" s="6">
        <f t="shared" si="720"/>
        <v>9.4443686657487884</v>
      </c>
      <c r="X1070" s="6">
        <f t="shared" si="721"/>
        <v>10.407973894155038</v>
      </c>
      <c r="AC1070" s="1">
        <f t="shared" si="722"/>
        <v>43543</v>
      </c>
      <c r="AD1070" s="9">
        <f t="shared" si="723"/>
        <v>-2.1191699599706514E-6</v>
      </c>
      <c r="AE1070" s="9">
        <f t="shared" si="724"/>
        <v>1.3059264157553627E-3</v>
      </c>
      <c r="AF1070" s="9">
        <f t="shared" si="725"/>
        <v>-3.8544131607851496E-3</v>
      </c>
      <c r="AG1070" s="9">
        <f t="shared" si="726"/>
        <v>2.5376851168583126E-3</v>
      </c>
      <c r="AH1070" s="9">
        <f t="shared" si="727"/>
        <v>-2.4543308358094093E-3</v>
      </c>
      <c r="AI1070" s="9">
        <f t="shared" si="728"/>
        <v>-3.1117789602312621E-3</v>
      </c>
      <c r="AJ1070" s="9">
        <f t="shared" si="729"/>
        <v>-5.5119658209438682E-3</v>
      </c>
      <c r="AK1070" s="9">
        <f t="shared" si="701"/>
        <v>-2.4981410999835771E-3</v>
      </c>
      <c r="AL1070" s="9">
        <f t="shared" si="702"/>
        <v>5.4034922195488021E-3</v>
      </c>
      <c r="AQ1070" s="1">
        <f t="shared" si="730"/>
        <v>43543</v>
      </c>
      <c r="AR1070" s="12">
        <f t="shared" si="703"/>
        <v>4.4908813192420122E-12</v>
      </c>
      <c r="AS1070" s="12">
        <f t="shared" si="704"/>
        <v>1.7054438033676483E-6</v>
      </c>
      <c r="AT1070" s="12">
        <f t="shared" si="705"/>
        <v>1.4856500814033768E-5</v>
      </c>
      <c r="AU1070" s="12">
        <f t="shared" si="706"/>
        <v>6.4398457523241871E-6</v>
      </c>
      <c r="AV1070" s="12">
        <f t="shared" si="707"/>
        <v>6.0237398516049139E-6</v>
      </c>
      <c r="AW1070" s="12">
        <f t="shared" si="708"/>
        <v>9.6831682973379547E-6</v>
      </c>
      <c r="AX1070" s="12">
        <f t="shared" si="709"/>
        <v>3.0381767211253409E-5</v>
      </c>
      <c r="AY1070" s="12">
        <f t="shared" si="710"/>
        <v>6.2407089554271568E-6</v>
      </c>
      <c r="AZ1070" s="12">
        <f t="shared" si="711"/>
        <v>2.9197728166724439E-5</v>
      </c>
      <c r="BE1070" s="1">
        <f t="shared" si="731"/>
        <v>43543</v>
      </c>
      <c r="BF1070" s="4">
        <f>lambda!$C$1*BF1069</f>
        <v>1.6244345808556269E-6</v>
      </c>
      <c r="BG1070" s="12">
        <f t="shared" si="732"/>
        <v>7.295142913495263E-18</v>
      </c>
      <c r="BH1070" s="12">
        <f t="shared" si="733"/>
        <v>2.770381889896352E-12</v>
      </c>
      <c r="BI1070" s="12">
        <f t="shared" si="734"/>
        <v>2.4133413672826223E-11</v>
      </c>
      <c r="BJ1070" s="12">
        <f t="shared" si="735"/>
        <v>1.046110813545163E-11</v>
      </c>
      <c r="BK1070" s="12">
        <f t="shared" si="736"/>
        <v>9.7851713210251641E-12</v>
      </c>
      <c r="BL1070" s="12">
        <f t="shared" si="737"/>
        <v>1.5729673434440675E-11</v>
      </c>
      <c r="BM1070" s="12">
        <f t="shared" si="738"/>
        <v>4.9353193285465662E-11</v>
      </c>
      <c r="BN1070" s="12">
        <f t="shared" si="739"/>
        <v>1.0137623436251271E-11</v>
      </c>
      <c r="BO1070" s="12">
        <f t="shared" si="740"/>
        <v>4.7429799316449548E-11</v>
      </c>
    </row>
    <row r="1071" spans="1:67" x14ac:dyDescent="0.25">
      <c r="A1071" s="1">
        <v>43542</v>
      </c>
      <c r="B1071" s="33">
        <v>7.12</v>
      </c>
      <c r="C1071" s="33">
        <v>7.21</v>
      </c>
      <c r="D1071" s="33">
        <v>7.29</v>
      </c>
      <c r="E1071" s="33">
        <v>7.37</v>
      </c>
      <c r="F1071" s="33">
        <v>7.63</v>
      </c>
      <c r="G1071" s="33">
        <v>7.82</v>
      </c>
      <c r="H1071" s="33">
        <v>8.0500000000000007</v>
      </c>
      <c r="I1071" s="33">
        <v>8.19</v>
      </c>
      <c r="J1071" s="33">
        <v>8.34</v>
      </c>
      <c r="K1071" s="33">
        <v>8.4600000000000009</v>
      </c>
      <c r="L1071" s="33">
        <v>8.51</v>
      </c>
      <c r="M1071" s="33">
        <v>8.5399999999999991</v>
      </c>
      <c r="O1071" s="1">
        <f t="shared" si="712"/>
        <v>43542</v>
      </c>
      <c r="P1071" s="6">
        <f t="shared" si="713"/>
        <v>7.1083389957564691</v>
      </c>
      <c r="Q1071" s="6">
        <f t="shared" si="714"/>
        <v>7.2506416966830578</v>
      </c>
      <c r="R1071" s="6">
        <f t="shared" si="715"/>
        <v>7.4023318737520327</v>
      </c>
      <c r="S1071" s="6">
        <f t="shared" si="716"/>
        <v>7.8906295985843311</v>
      </c>
      <c r="T1071" s="6">
        <f t="shared" si="717"/>
        <v>8.2010068171288975</v>
      </c>
      <c r="U1071" s="6">
        <f t="shared" si="718"/>
        <v>8.7483776482947366</v>
      </c>
      <c r="V1071" s="6">
        <f t="shared" si="719"/>
        <v>8.9055199500016826</v>
      </c>
      <c r="W1071" s="6">
        <f t="shared" si="720"/>
        <v>9.467991525609369</v>
      </c>
      <c r="X1071" s="6">
        <f t="shared" si="721"/>
        <v>10.351886159485124</v>
      </c>
      <c r="AC1071" s="1">
        <f t="shared" si="722"/>
        <v>43542</v>
      </c>
      <c r="AD1071" s="9">
        <f t="shared" si="723"/>
        <v>5.3547226395999131E-3</v>
      </c>
      <c r="AE1071" s="9">
        <f t="shared" si="724"/>
        <v>-6.2273444441557452E-6</v>
      </c>
      <c r="AF1071" s="9">
        <f t="shared" si="725"/>
        <v>2.5606819051213381E-3</v>
      </c>
      <c r="AG1071" s="9">
        <f t="shared" si="726"/>
        <v>-1.0120879319910309E-2</v>
      </c>
      <c r="AH1071" s="9">
        <f t="shared" si="727"/>
        <v>-1.0941360280741507E-2</v>
      </c>
      <c r="AI1071" s="9">
        <f t="shared" si="728"/>
        <v>-1.2340315221393809E-2</v>
      </c>
      <c r="AJ1071" s="9">
        <f t="shared" si="729"/>
        <v>-8.4981019020656228E-3</v>
      </c>
      <c r="AK1071" s="9">
        <f t="shared" si="701"/>
        <v>-1.6958157145834558E-2</v>
      </c>
      <c r="AL1071" s="9">
        <f t="shared" si="702"/>
        <v>-2.010200179378039E-2</v>
      </c>
      <c r="AQ1071" s="1">
        <f t="shared" si="730"/>
        <v>43542</v>
      </c>
      <c r="AR1071" s="12">
        <f t="shared" si="703"/>
        <v>2.8673054547043861E-5</v>
      </c>
      <c r="AS1071" s="12">
        <f t="shared" si="704"/>
        <v>3.8779818826157428E-11</v>
      </c>
      <c r="AT1071" s="12">
        <f t="shared" si="705"/>
        <v>6.5570918192158455E-6</v>
      </c>
      <c r="AU1071" s="12">
        <f t="shared" si="706"/>
        <v>1.0243219820818817E-4</v>
      </c>
      <c r="AV1071" s="12">
        <f t="shared" si="707"/>
        <v>1.1971336479298787E-4</v>
      </c>
      <c r="AW1071" s="12">
        <f t="shared" si="708"/>
        <v>1.5228337976336373E-4</v>
      </c>
      <c r="AX1071" s="12">
        <f t="shared" si="709"/>
        <v>7.221773593789136E-5</v>
      </c>
      <c r="AY1071" s="12">
        <f t="shared" si="710"/>
        <v>2.8757909378281966E-4</v>
      </c>
      <c r="AZ1071" s="12">
        <f t="shared" si="711"/>
        <v>4.0409047611715001E-4</v>
      </c>
      <c r="BE1071" s="1">
        <f t="shared" si="731"/>
        <v>43542</v>
      </c>
      <c r="BF1071" s="4">
        <f>lambda!$C$1*BF1070</f>
        <v>1.6115422429123283E-6</v>
      </c>
      <c r="BG1071" s="12">
        <f t="shared" si="732"/>
        <v>4.6207838635890599E-11</v>
      </c>
      <c r="BH1071" s="12">
        <f t="shared" si="733"/>
        <v>6.2495316210839476E-17</v>
      </c>
      <c r="BI1071" s="12">
        <f t="shared" si="734"/>
        <v>1.0567030457321182E-11</v>
      </c>
      <c r="BJ1071" s="12">
        <f t="shared" si="735"/>
        <v>1.6507381444686372E-10</v>
      </c>
      <c r="BK1071" s="12">
        <f t="shared" si="736"/>
        <v>1.9292314440507342E-10</v>
      </c>
      <c r="BL1071" s="12">
        <f t="shared" si="737"/>
        <v>2.4541109938212102E-10</v>
      </c>
      <c r="BM1071" s="12">
        <f t="shared" si="738"/>
        <v>1.163819321513997E-10</v>
      </c>
      <c r="BN1071" s="12">
        <f t="shared" si="739"/>
        <v>4.6344585780945999E-10</v>
      </c>
      <c r="BO1071" s="12">
        <f t="shared" si="740"/>
        <v>6.5120887222134256E-10</v>
      </c>
    </row>
    <row r="1072" spans="1:67" x14ac:dyDescent="0.25">
      <c r="A1072" s="1">
        <v>43539</v>
      </c>
      <c r="B1072" s="33">
        <v>7.1</v>
      </c>
      <c r="C1072" s="33">
        <v>7.18</v>
      </c>
      <c r="D1072" s="33">
        <v>7.27</v>
      </c>
      <c r="E1072" s="33">
        <v>7.35</v>
      </c>
      <c r="F1072" s="33">
        <v>7.66</v>
      </c>
      <c r="G1072" s="33">
        <v>7.87</v>
      </c>
      <c r="H1072" s="33">
        <v>8.1199999999999992</v>
      </c>
      <c r="I1072" s="33">
        <v>8.26</v>
      </c>
      <c r="J1072" s="33">
        <v>8.43</v>
      </c>
      <c r="K1072" s="33">
        <v>8.57</v>
      </c>
      <c r="L1072" s="33">
        <v>8.6300000000000008</v>
      </c>
      <c r="M1072" s="33">
        <v>8.66</v>
      </c>
      <c r="O1072" s="1">
        <f t="shared" si="712"/>
        <v>43539</v>
      </c>
      <c r="P1072" s="6">
        <f t="shared" si="713"/>
        <v>7.070377539247108</v>
      </c>
      <c r="Q1072" s="6">
        <f t="shared" si="714"/>
        <v>7.2506868490669341</v>
      </c>
      <c r="R1072" s="6">
        <f t="shared" si="715"/>
        <v>7.3834011046503889</v>
      </c>
      <c r="S1072" s="6">
        <f t="shared" si="716"/>
        <v>7.9708952026082969</v>
      </c>
      <c r="T1072" s="6">
        <f t="shared" si="717"/>
        <v>8.2912296676649344</v>
      </c>
      <c r="U1072" s="6">
        <f t="shared" si="718"/>
        <v>8.857004250910661</v>
      </c>
      <c r="V1072" s="6">
        <f t="shared" si="719"/>
        <v>8.981522447116852</v>
      </c>
      <c r="W1072" s="6">
        <f t="shared" si="720"/>
        <v>9.6299203403058975</v>
      </c>
      <c r="X1072" s="6">
        <f t="shared" si="721"/>
        <v>10.562085428426879</v>
      </c>
      <c r="AC1072" s="1">
        <f t="shared" si="722"/>
        <v>43539</v>
      </c>
      <c r="AD1072" s="9">
        <f t="shared" si="723"/>
        <v>-8.0127967732451545E-3</v>
      </c>
      <c r="AE1072" s="9">
        <f t="shared" si="724"/>
        <v>3.9491570468800025E-3</v>
      </c>
      <c r="AF1072" s="9">
        <f t="shared" si="725"/>
        <v>3.8742317613343919E-3</v>
      </c>
      <c r="AG1072" s="9">
        <f t="shared" si="726"/>
        <v>6.3198865082954615E-3</v>
      </c>
      <c r="AH1072" s="9">
        <f t="shared" si="727"/>
        <v>1.2068078297623158E-3</v>
      </c>
      <c r="AI1072" s="9">
        <f t="shared" si="728"/>
        <v>-1.8467636665267242E-3</v>
      </c>
      <c r="AJ1072" s="9">
        <f t="shared" si="729"/>
        <v>-8.4611253469860578E-3</v>
      </c>
      <c r="AK1072" s="9">
        <f t="shared" si="701"/>
        <v>-2.4571304768117273E-3</v>
      </c>
      <c r="AL1072" s="9">
        <f t="shared" si="702"/>
        <v>-6.6404181539844081E-3</v>
      </c>
      <c r="AQ1072" s="1">
        <f t="shared" si="730"/>
        <v>43539</v>
      </c>
      <c r="AR1072" s="12">
        <f t="shared" si="703"/>
        <v>6.4204912129327957E-5</v>
      </c>
      <c r="AS1072" s="12">
        <f t="shared" si="704"/>
        <v>1.5595841380921981E-5</v>
      </c>
      <c r="AT1072" s="12">
        <f t="shared" si="705"/>
        <v>1.5009671740532185E-5</v>
      </c>
      <c r="AU1072" s="12">
        <f t="shared" si="706"/>
        <v>3.9940965477734999E-5</v>
      </c>
      <c r="AV1072" s="12">
        <f t="shared" si="707"/>
        <v>1.4563851379756305E-6</v>
      </c>
      <c r="AW1072" s="12">
        <f t="shared" si="708"/>
        <v>3.4105360400032298E-6</v>
      </c>
      <c r="AX1072" s="12">
        <f t="shared" si="709"/>
        <v>7.1590642137409934E-5</v>
      </c>
      <c r="AY1072" s="12">
        <f t="shared" si="710"/>
        <v>6.0374901800770264E-6</v>
      </c>
      <c r="AZ1072" s="12">
        <f t="shared" si="711"/>
        <v>4.4095153259765695E-5</v>
      </c>
      <c r="BE1072" s="1">
        <f t="shared" si="731"/>
        <v>43539</v>
      </c>
      <c r="BF1072" s="4">
        <f>lambda!$C$1*BF1071</f>
        <v>1.5987522251114368E-6</v>
      </c>
      <c r="BG1072" s="12">
        <f t="shared" si="732"/>
        <v>1.0264774612984734E-10</v>
      </c>
      <c r="BH1072" s="12">
        <f t="shared" si="733"/>
        <v>2.4933886110234039E-11</v>
      </c>
      <c r="BI1072" s="12">
        <f t="shared" si="734"/>
        <v>2.3996746093368083E-11</v>
      </c>
      <c r="BJ1072" s="12">
        <f t="shared" si="735"/>
        <v>6.385570743062791E-11</v>
      </c>
      <c r="BK1072" s="12">
        <f t="shared" si="736"/>
        <v>2.3283989799577662E-12</v>
      </c>
      <c r="BL1072" s="12">
        <f t="shared" si="737"/>
        <v>5.4526020827779114E-12</v>
      </c>
      <c r="BM1072" s="12">
        <f t="shared" si="738"/>
        <v>1.1445569841434072E-10</v>
      </c>
      <c r="BN1072" s="12">
        <f t="shared" si="739"/>
        <v>9.652450859486595E-12</v>
      </c>
      <c r="BO1072" s="12">
        <f t="shared" si="740"/>
        <v>7.0497224390680236E-11</v>
      </c>
    </row>
    <row r="1073" spans="1:67" x14ac:dyDescent="0.25">
      <c r="A1073" s="1">
        <v>43538</v>
      </c>
      <c r="B1073" s="33">
        <v>7.22</v>
      </c>
      <c r="C1073" s="33">
        <v>7.27</v>
      </c>
      <c r="D1073" s="33">
        <v>7.32</v>
      </c>
      <c r="E1073" s="33">
        <v>7.38</v>
      </c>
      <c r="F1073" s="33">
        <v>7.65</v>
      </c>
      <c r="G1073" s="33">
        <v>7.86</v>
      </c>
      <c r="H1073" s="33">
        <v>8.1199999999999992</v>
      </c>
      <c r="I1073" s="33">
        <v>8.2799999999999994</v>
      </c>
      <c r="J1073" s="33">
        <v>8.4499999999999993</v>
      </c>
      <c r="K1073" s="33">
        <v>8.6</v>
      </c>
      <c r="L1073" s="33">
        <v>8.67</v>
      </c>
      <c r="M1073" s="33">
        <v>8.7200000000000006</v>
      </c>
      <c r="O1073" s="1">
        <f t="shared" si="712"/>
        <v>43538</v>
      </c>
      <c r="P1073" s="6">
        <f t="shared" si="713"/>
        <v>7.1272586215187061</v>
      </c>
      <c r="Q1073" s="6">
        <f t="shared" si="714"/>
        <v>7.2221092139278298</v>
      </c>
      <c r="R1073" s="6">
        <f t="shared" si="715"/>
        <v>7.354851437308163</v>
      </c>
      <c r="S1073" s="6">
        <f t="shared" si="716"/>
        <v>7.9206788973738007</v>
      </c>
      <c r="T1073" s="6">
        <f t="shared" si="717"/>
        <v>8.2812297819674576</v>
      </c>
      <c r="U1073" s="6">
        <f t="shared" si="718"/>
        <v>8.8733761574234844</v>
      </c>
      <c r="V1073" s="6">
        <f t="shared" si="719"/>
        <v>9.0578386394902903</v>
      </c>
      <c r="W1073" s="6">
        <f t="shared" si="720"/>
        <v>9.653611405162529</v>
      </c>
      <c r="X1073" s="6">
        <f t="shared" si="721"/>
        <v>10.632455476942253</v>
      </c>
      <c r="AC1073" s="1">
        <f t="shared" si="722"/>
        <v>43538</v>
      </c>
      <c r="AD1073" s="9">
        <f t="shared" si="723"/>
        <v>4.001509166715881E-3</v>
      </c>
      <c r="AE1073" s="9">
        <f t="shared" si="724"/>
        <v>2.6281641429325895E-3</v>
      </c>
      <c r="AF1073" s="9">
        <f t="shared" si="725"/>
        <v>2.5781404419301531E-3</v>
      </c>
      <c r="AG1073" s="9">
        <f t="shared" si="726"/>
        <v>-6.483764030817772E-6</v>
      </c>
      <c r="AH1073" s="9">
        <f t="shared" si="727"/>
        <v>-2.4266535443140504E-3</v>
      </c>
      <c r="AI1073" s="9">
        <f t="shared" si="728"/>
        <v>-3.0641414686809923E-3</v>
      </c>
      <c r="AJ1073" s="9">
        <f t="shared" si="729"/>
        <v>-1.1991805631809934E-3</v>
      </c>
      <c r="AK1073" s="9">
        <f t="shared" si="701"/>
        <v>2.881786229628828E-3</v>
      </c>
      <c r="AL1073" s="9">
        <f t="shared" si="702"/>
        <v>7.9801601478759355E-3</v>
      </c>
      <c r="AQ1073" s="1">
        <f t="shared" si="730"/>
        <v>43538</v>
      </c>
      <c r="AR1073" s="12">
        <f t="shared" si="703"/>
        <v>1.6012075611311224E-5</v>
      </c>
      <c r="AS1073" s="12">
        <f t="shared" si="704"/>
        <v>6.9072467621965927E-6</v>
      </c>
      <c r="AT1073" s="12">
        <f t="shared" si="705"/>
        <v>6.6468081383158054E-6</v>
      </c>
      <c r="AU1073" s="12">
        <f t="shared" si="706"/>
        <v>4.2039196007326325E-11</v>
      </c>
      <c r="AV1073" s="12">
        <f t="shared" si="707"/>
        <v>5.8886474241319431E-6</v>
      </c>
      <c r="AW1073" s="12">
        <f t="shared" si="708"/>
        <v>9.3889629400905081E-6</v>
      </c>
      <c r="AX1073" s="12">
        <f t="shared" si="709"/>
        <v>1.4380340231110845E-6</v>
      </c>
      <c r="AY1073" s="12">
        <f t="shared" si="710"/>
        <v>8.3046918732783367E-6</v>
      </c>
      <c r="AZ1073" s="12">
        <f t="shared" si="711"/>
        <v>6.3682955985747274E-5</v>
      </c>
      <c r="BE1073" s="1">
        <f t="shared" si="731"/>
        <v>43538</v>
      </c>
      <c r="BF1073" s="4">
        <f>lambda!$C$1*BF1072</f>
        <v>1.5860637153883302E-6</v>
      </c>
      <c r="BG1073" s="12">
        <f t="shared" si="732"/>
        <v>2.5396172135155148E-11</v>
      </c>
      <c r="BH1073" s="12">
        <f t="shared" si="733"/>
        <v>1.0955333462753541E-11</v>
      </c>
      <c r="BI1073" s="12">
        <f t="shared" si="734"/>
        <v>1.0542261211330557E-11</v>
      </c>
      <c r="BJ1073" s="12">
        <f t="shared" si="735"/>
        <v>6.6676843411318244E-17</v>
      </c>
      <c r="BK1073" s="12">
        <f t="shared" si="736"/>
        <v>9.3397700121306294E-12</v>
      </c>
      <c r="BL1073" s="12">
        <f t="shared" si="737"/>
        <v>1.489149344440329E-11</v>
      </c>
      <c r="BM1073" s="12">
        <f t="shared" si="738"/>
        <v>2.2808135855503946E-12</v>
      </c>
      <c r="BN1073" s="12">
        <f t="shared" si="739"/>
        <v>1.317177044768711E-11</v>
      </c>
      <c r="BO1073" s="12">
        <f t="shared" si="740"/>
        <v>1.0100522577766583E-10</v>
      </c>
    </row>
    <row r="1074" spans="1:67" x14ac:dyDescent="0.25">
      <c r="A1074" s="1">
        <v>43537</v>
      </c>
      <c r="B1074" s="33">
        <v>7.21</v>
      </c>
      <c r="C1074" s="33">
        <v>7.25</v>
      </c>
      <c r="D1074" s="33">
        <v>7.3</v>
      </c>
      <c r="E1074" s="33">
        <v>7.36</v>
      </c>
      <c r="F1074" s="33">
        <v>7.64</v>
      </c>
      <c r="G1074" s="33">
        <v>7.86</v>
      </c>
      <c r="H1074" s="33">
        <v>8.1300000000000008</v>
      </c>
      <c r="I1074" s="33">
        <v>8.2899999999999991</v>
      </c>
      <c r="J1074" s="33">
        <v>8.4499999999999993</v>
      </c>
      <c r="K1074" s="33">
        <v>8.58</v>
      </c>
      <c r="L1074" s="33">
        <v>8.6300000000000008</v>
      </c>
      <c r="M1074" s="33">
        <v>8.67</v>
      </c>
      <c r="O1074" s="1">
        <f t="shared" si="712"/>
        <v>43537</v>
      </c>
      <c r="P1074" s="6">
        <f t="shared" si="713"/>
        <v>7.0987958158790221</v>
      </c>
      <c r="Q1074" s="6">
        <f t="shared" si="714"/>
        <v>7.2031532460640868</v>
      </c>
      <c r="R1074" s="6">
        <f t="shared" si="715"/>
        <v>7.3359140195240258</v>
      </c>
      <c r="S1074" s="6">
        <f t="shared" si="716"/>
        <v>7.9207302533532253</v>
      </c>
      <c r="T1074" s="6">
        <f t="shared" si="717"/>
        <v>8.3013498599250557</v>
      </c>
      <c r="U1074" s="6">
        <f t="shared" si="718"/>
        <v>8.9006071357537344</v>
      </c>
      <c r="V1074" s="6">
        <f t="shared" si="719"/>
        <v>9.0687071388753644</v>
      </c>
      <c r="W1074" s="6">
        <f t="shared" si="720"/>
        <v>9.6258318074051648</v>
      </c>
      <c r="X1074" s="6">
        <f t="shared" si="721"/>
        <v>10.547944433792669</v>
      </c>
      <c r="AC1074" s="1">
        <f t="shared" si="722"/>
        <v>43537</v>
      </c>
      <c r="AD1074" s="9">
        <f t="shared" si="723"/>
        <v>2.6738125710275519E-3</v>
      </c>
      <c r="AE1074" s="9">
        <f t="shared" si="724"/>
        <v>-2.6369846319693117E-3</v>
      </c>
      <c r="AF1074" s="9">
        <f t="shared" si="725"/>
        <v>-2.5875154746447838E-3</v>
      </c>
      <c r="AG1074" s="9">
        <f t="shared" si="726"/>
        <v>-1.2684172535732431E-3</v>
      </c>
      <c r="AH1074" s="9">
        <f t="shared" si="727"/>
        <v>0</v>
      </c>
      <c r="AI1074" s="9">
        <f t="shared" si="728"/>
        <v>0</v>
      </c>
      <c r="AJ1074" s="9">
        <f t="shared" si="729"/>
        <v>0</v>
      </c>
      <c r="AK1074" s="9">
        <f t="shared" si="701"/>
        <v>4.1219485965414823E-3</v>
      </c>
      <c r="AL1074" s="9">
        <f t="shared" si="702"/>
        <v>5.3412579378514912E-3</v>
      </c>
      <c r="AQ1074" s="1">
        <f t="shared" si="730"/>
        <v>43537</v>
      </c>
      <c r="AR1074" s="12">
        <f t="shared" si="703"/>
        <v>7.1492736649849668E-6</v>
      </c>
      <c r="AS1074" s="12">
        <f t="shared" si="704"/>
        <v>6.9536879492423262E-6</v>
      </c>
      <c r="AT1074" s="12">
        <f t="shared" si="705"/>
        <v>6.6952363315262214E-6</v>
      </c>
      <c r="AU1074" s="12">
        <f t="shared" si="706"/>
        <v>1.6088823291622889E-6</v>
      </c>
      <c r="AV1074" s="12">
        <f t="shared" si="707"/>
        <v>0</v>
      </c>
      <c r="AW1074" s="12">
        <f t="shared" si="708"/>
        <v>0</v>
      </c>
      <c r="AX1074" s="12">
        <f t="shared" si="709"/>
        <v>0</v>
      </c>
      <c r="AY1074" s="12">
        <f t="shared" si="710"/>
        <v>1.6990460232530297E-5</v>
      </c>
      <c r="AZ1074" s="12">
        <f t="shared" si="711"/>
        <v>2.8529036358661566E-5</v>
      </c>
      <c r="BE1074" s="1">
        <f t="shared" si="731"/>
        <v>43537</v>
      </c>
      <c r="BF1074" s="4">
        <f>lambda!$C$1*BF1073</f>
        <v>1.5734759081233436E-6</v>
      </c>
      <c r="BG1074" s="12">
        <f t="shared" si="732"/>
        <v>1.1249209872434525E-11</v>
      </c>
      <c r="BH1074" s="12">
        <f t="shared" si="733"/>
        <v>1.094146046074042E-11</v>
      </c>
      <c r="BI1074" s="12">
        <f t="shared" si="734"/>
        <v>1.0534793066848625E-11</v>
      </c>
      <c r="BJ1074" s="12">
        <f t="shared" si="735"/>
        <v>2.5315375839422325E-12</v>
      </c>
      <c r="BK1074" s="12">
        <f t="shared" si="736"/>
        <v>0</v>
      </c>
      <c r="BL1074" s="12">
        <f t="shared" si="737"/>
        <v>0</v>
      </c>
      <c r="BM1074" s="12">
        <f t="shared" si="738"/>
        <v>0</v>
      </c>
      <c r="BN1074" s="12">
        <f t="shared" si="739"/>
        <v>2.6734079843814165E-11</v>
      </c>
      <c r="BO1074" s="12">
        <f t="shared" si="740"/>
        <v>4.4889751392328893E-11</v>
      </c>
    </row>
    <row r="1075" spans="1:67" x14ac:dyDescent="0.25">
      <c r="A1075" s="1">
        <v>43536</v>
      </c>
      <c r="B1075" s="33">
        <v>7.15</v>
      </c>
      <c r="C1075" s="33">
        <v>7.21</v>
      </c>
      <c r="D1075" s="33">
        <v>7.28</v>
      </c>
      <c r="E1075" s="33">
        <v>7.35</v>
      </c>
      <c r="F1075" s="33">
        <v>7.64</v>
      </c>
      <c r="G1075" s="33">
        <v>7.86</v>
      </c>
      <c r="H1075" s="33">
        <v>8.1300000000000008</v>
      </c>
      <c r="I1075" s="33">
        <v>8.2899999999999991</v>
      </c>
      <c r="J1075" s="33">
        <v>8.44</v>
      </c>
      <c r="K1075" s="33">
        <v>8.56</v>
      </c>
      <c r="L1075" s="33">
        <v>8.61</v>
      </c>
      <c r="M1075" s="33">
        <v>8.6300000000000008</v>
      </c>
      <c r="O1075" s="1">
        <f t="shared" si="712"/>
        <v>43536</v>
      </c>
      <c r="P1075" s="6">
        <f t="shared" si="713"/>
        <v>7.0798403194029191</v>
      </c>
      <c r="Q1075" s="6">
        <f t="shared" si="714"/>
        <v>7.2221729167439186</v>
      </c>
      <c r="R1075" s="6">
        <f t="shared" si="715"/>
        <v>7.3549203896042137</v>
      </c>
      <c r="S1075" s="6">
        <f t="shared" si="716"/>
        <v>7.9307834187238191</v>
      </c>
      <c r="T1075" s="6">
        <f t="shared" si="717"/>
        <v>8.3013498599250557</v>
      </c>
      <c r="U1075" s="6">
        <f t="shared" si="718"/>
        <v>8.9006071357537344</v>
      </c>
      <c r="V1075" s="6">
        <f t="shared" si="719"/>
        <v>9.0687071388753644</v>
      </c>
      <c r="W1075" s="6">
        <f t="shared" si="720"/>
        <v>9.5862362849124345</v>
      </c>
      <c r="X1075" s="6">
        <f t="shared" si="721"/>
        <v>10.49175533567583</v>
      </c>
      <c r="AC1075" s="1">
        <f t="shared" si="722"/>
        <v>43536</v>
      </c>
      <c r="AD1075" s="9">
        <f t="shared" si="723"/>
        <v>0</v>
      </c>
      <c r="AE1075" s="9">
        <f t="shared" si="724"/>
        <v>0</v>
      </c>
      <c r="AF1075" s="9">
        <f t="shared" si="725"/>
        <v>0</v>
      </c>
      <c r="AG1075" s="9">
        <f t="shared" si="726"/>
        <v>0</v>
      </c>
      <c r="AH1075" s="9">
        <f t="shared" si="727"/>
        <v>-7.2324436996309025E-3</v>
      </c>
      <c r="AI1075" s="9">
        <f t="shared" si="728"/>
        <v>-8.5260201556478232E-3</v>
      </c>
      <c r="AJ1075" s="9">
        <f t="shared" si="729"/>
        <v>-4.7834908703410645E-3</v>
      </c>
      <c r="AK1075" s="9">
        <f t="shared" si="701"/>
        <v>-8.0990488969165636E-4</v>
      </c>
      <c r="AL1075" s="9">
        <f t="shared" si="702"/>
        <v>4.0289302544442122E-3</v>
      </c>
      <c r="AQ1075" s="1">
        <f t="shared" si="730"/>
        <v>43536</v>
      </c>
      <c r="AR1075" s="12">
        <f t="shared" si="703"/>
        <v>0</v>
      </c>
      <c r="AS1075" s="12">
        <f t="shared" si="704"/>
        <v>0</v>
      </c>
      <c r="AT1075" s="12">
        <f t="shared" si="705"/>
        <v>0</v>
      </c>
      <c r="AU1075" s="12">
        <f t="shared" si="706"/>
        <v>0</v>
      </c>
      <c r="AV1075" s="12">
        <f t="shared" si="707"/>
        <v>5.2308241868330737E-5</v>
      </c>
      <c r="AW1075" s="12">
        <f t="shared" si="708"/>
        <v>7.2693019694512937E-5</v>
      </c>
      <c r="AX1075" s="12">
        <f t="shared" si="709"/>
        <v>2.2881784906636316E-5</v>
      </c>
      <c r="AY1075" s="12">
        <f t="shared" si="710"/>
        <v>6.5594593034645405E-7</v>
      </c>
      <c r="AZ1075" s="12">
        <f t="shared" si="711"/>
        <v>1.6232278995175906E-5</v>
      </c>
      <c r="BE1075" s="1">
        <f t="shared" si="731"/>
        <v>43536</v>
      </c>
      <c r="BF1075" s="4">
        <f>lambda!$C$1*BF1074</f>
        <v>1.5609880040906186E-6</v>
      </c>
      <c r="BG1075" s="12">
        <f t="shared" si="732"/>
        <v>0</v>
      </c>
      <c r="BH1075" s="12">
        <f t="shared" si="733"/>
        <v>0</v>
      </c>
      <c r="BI1075" s="12">
        <f t="shared" si="734"/>
        <v>0</v>
      </c>
      <c r="BJ1075" s="12">
        <f t="shared" si="735"/>
        <v>0</v>
      </c>
      <c r="BK1075" s="12">
        <f t="shared" si="736"/>
        <v>8.165253807153493E-11</v>
      </c>
      <c r="BL1075" s="12">
        <f t="shared" si="737"/>
        <v>1.1347293172425778E-10</v>
      </c>
      <c r="BM1075" s="12">
        <f t="shared" si="738"/>
        <v>3.5718191751441064E-11</v>
      </c>
      <c r="BN1075" s="12">
        <f t="shared" si="739"/>
        <v>1.0239237286028753E-12</v>
      </c>
      <c r="BO1075" s="12">
        <f t="shared" si="740"/>
        <v>2.5338392790521712E-11</v>
      </c>
    </row>
    <row r="1076" spans="1:67" x14ac:dyDescent="0.25">
      <c r="A1076" s="1">
        <v>43535</v>
      </c>
      <c r="B1076" s="33">
        <v>7.15</v>
      </c>
      <c r="C1076" s="33">
        <v>7.21</v>
      </c>
      <c r="D1076" s="33">
        <v>7.28</v>
      </c>
      <c r="E1076" s="33">
        <v>7.35</v>
      </c>
      <c r="F1076" s="33">
        <v>7.64</v>
      </c>
      <c r="G1076" s="33">
        <v>7.88</v>
      </c>
      <c r="H1076" s="33">
        <v>8.17</v>
      </c>
      <c r="I1076" s="33">
        <v>8.33</v>
      </c>
      <c r="J1076" s="33">
        <v>8.4700000000000006</v>
      </c>
      <c r="K1076" s="33">
        <v>8.57</v>
      </c>
      <c r="L1076" s="33">
        <v>8.61</v>
      </c>
      <c r="M1076" s="33">
        <v>8.64</v>
      </c>
      <c r="O1076" s="1">
        <f t="shared" si="712"/>
        <v>43535</v>
      </c>
      <c r="P1076" s="6">
        <f t="shared" si="713"/>
        <v>7.0798403194029191</v>
      </c>
      <c r="Q1076" s="6">
        <f t="shared" si="714"/>
        <v>7.2221729167439186</v>
      </c>
      <c r="R1076" s="6">
        <f t="shared" si="715"/>
        <v>7.3549203896042137</v>
      </c>
      <c r="S1076" s="6">
        <f t="shared" si="716"/>
        <v>7.9307834187238191</v>
      </c>
      <c r="T1076" s="6">
        <f t="shared" si="717"/>
        <v>8.3616065442966523</v>
      </c>
      <c r="U1076" s="6">
        <f t="shared" si="718"/>
        <v>8.9768183189648845</v>
      </c>
      <c r="V1076" s="6">
        <f t="shared" si="719"/>
        <v>9.1121911364166692</v>
      </c>
      <c r="W1076" s="6">
        <f t="shared" si="720"/>
        <v>9.5940033694286235</v>
      </c>
      <c r="X1076" s="6">
        <f t="shared" si="721"/>
        <v>10.449569823488774</v>
      </c>
      <c r="AC1076" s="1">
        <f t="shared" si="722"/>
        <v>43535</v>
      </c>
      <c r="AD1076" s="9">
        <f t="shared" si="723"/>
        <v>1.3409850317229412E-3</v>
      </c>
      <c r="AE1076" s="9">
        <f t="shared" si="724"/>
        <v>1.3131597558216574E-3</v>
      </c>
      <c r="AF1076" s="9">
        <f t="shared" si="725"/>
        <v>-3.8648567286197364E-3</v>
      </c>
      <c r="AG1076" s="9">
        <f t="shared" si="726"/>
        <v>-2.5255570652758254E-3</v>
      </c>
      <c r="AH1076" s="9">
        <f t="shared" si="727"/>
        <v>2.4104871582218382E-3</v>
      </c>
      <c r="AI1076" s="9">
        <f t="shared" si="728"/>
        <v>3.0408985774106815E-3</v>
      </c>
      <c r="AJ1076" s="9">
        <f t="shared" si="729"/>
        <v>-2.9949347467908721E-3</v>
      </c>
      <c r="AK1076" s="9">
        <f t="shared" si="701"/>
        <v>-4.1182247927488607E-3</v>
      </c>
      <c r="AL1076" s="9">
        <f t="shared" si="702"/>
        <v>-9.3609673918423654E-3</v>
      </c>
      <c r="AQ1076" s="1">
        <f t="shared" si="730"/>
        <v>43535</v>
      </c>
      <c r="AR1076" s="12">
        <f t="shared" si="703"/>
        <v>1.7982408553049775E-6</v>
      </c>
      <c r="AS1076" s="12">
        <f t="shared" si="704"/>
        <v>1.7243885443095949E-6</v>
      </c>
      <c r="AT1076" s="12">
        <f t="shared" si="705"/>
        <v>1.4937117532757252E-5</v>
      </c>
      <c r="AU1076" s="12">
        <f t="shared" si="706"/>
        <v>6.37843848996464E-6</v>
      </c>
      <c r="AV1076" s="12">
        <f t="shared" si="707"/>
        <v>5.8104483399523933E-6</v>
      </c>
      <c r="AW1076" s="12">
        <f t="shared" si="708"/>
        <v>9.2470641580983064E-6</v>
      </c>
      <c r="AX1076" s="12">
        <f t="shared" si="709"/>
        <v>8.9696341375353055E-6</v>
      </c>
      <c r="AY1076" s="12">
        <f t="shared" si="710"/>
        <v>1.6959775443611397E-5</v>
      </c>
      <c r="AZ1076" s="12">
        <f t="shared" si="711"/>
        <v>8.7627710511136057E-5</v>
      </c>
      <c r="BE1076" s="1">
        <f t="shared" si="731"/>
        <v>43535</v>
      </c>
      <c r="BF1076" s="4">
        <f>lambda!$C$1*BF1075</f>
        <v>1.5485992104073597E-6</v>
      </c>
      <c r="BG1076" s="12">
        <f t="shared" si="732"/>
        <v>2.7847543686475432E-12</v>
      </c>
      <c r="BH1076" s="12">
        <f t="shared" si="733"/>
        <v>2.670386738153335E-12</v>
      </c>
      <c r="BI1076" s="12">
        <f t="shared" si="734"/>
        <v>2.3131608416989808E-11</v>
      </c>
      <c r="BJ1076" s="12">
        <f t="shared" si="735"/>
        <v>9.8776448091911542E-12</v>
      </c>
      <c r="BK1076" s="12">
        <f t="shared" si="736"/>
        <v>8.9980557113630302E-12</v>
      </c>
      <c r="BL1076" s="12">
        <f t="shared" si="737"/>
        <v>1.4319996253817233E-11</v>
      </c>
      <c r="BM1076" s="12">
        <f t="shared" si="738"/>
        <v>1.3890368343030074E-11</v>
      </c>
      <c r="BN1076" s="12">
        <f t="shared" si="739"/>
        <v>2.6263894860662739E-11</v>
      </c>
      <c r="BO1076" s="12">
        <f t="shared" si="740"/>
        <v>1.3570020330735E-10</v>
      </c>
    </row>
    <row r="1077" spans="1:67" x14ac:dyDescent="0.25">
      <c r="A1077" s="1">
        <v>43531</v>
      </c>
      <c r="B1077" s="33">
        <v>7.14</v>
      </c>
      <c r="C1077" s="33">
        <v>7.2</v>
      </c>
      <c r="D1077" s="33">
        <v>7.27</v>
      </c>
      <c r="E1077" s="33">
        <v>7.35</v>
      </c>
      <c r="F1077" s="33">
        <v>7.65</v>
      </c>
      <c r="G1077" s="33">
        <v>7.88</v>
      </c>
      <c r="H1077" s="33">
        <v>8.16</v>
      </c>
      <c r="I1077" s="33">
        <v>8.33</v>
      </c>
      <c r="J1077" s="33">
        <v>8.48</v>
      </c>
      <c r="K1077" s="33">
        <v>8.6</v>
      </c>
      <c r="L1077" s="33">
        <v>8.65</v>
      </c>
      <c r="M1077" s="33">
        <v>8.67</v>
      </c>
      <c r="O1077" s="1">
        <f t="shared" si="712"/>
        <v>43531</v>
      </c>
      <c r="P1077" s="6">
        <f t="shared" si="713"/>
        <v>7.0703527222922169</v>
      </c>
      <c r="Q1077" s="6">
        <f t="shared" si="714"/>
        <v>7.2126952741114359</v>
      </c>
      <c r="R1077" s="6">
        <f t="shared" si="715"/>
        <v>7.3834011046503889</v>
      </c>
      <c r="S1077" s="6">
        <f t="shared" si="716"/>
        <v>7.9508383791336845</v>
      </c>
      <c r="T1077" s="6">
        <f t="shared" si="717"/>
        <v>8.341475271933918</v>
      </c>
      <c r="U1077" s="6">
        <f t="shared" si="718"/>
        <v>8.9495621874780653</v>
      </c>
      <c r="V1077" s="6">
        <f t="shared" si="719"/>
        <v>9.1395224616089408</v>
      </c>
      <c r="W1077" s="6">
        <f t="shared" si="720"/>
        <v>9.6335950998336362</v>
      </c>
      <c r="X1077" s="6">
        <f t="shared" si="721"/>
        <v>10.547847173750258</v>
      </c>
      <c r="AC1077" s="1">
        <f t="shared" si="722"/>
        <v>43531</v>
      </c>
      <c r="AD1077" s="9">
        <f t="shared" si="723"/>
        <v>5.3794075003060519E-3</v>
      </c>
      <c r="AE1077" s="9">
        <f t="shared" si="724"/>
        <v>-1.1788821290846444E-5</v>
      </c>
      <c r="AF1077" s="9">
        <f t="shared" si="725"/>
        <v>5.1421975309615259E-3</v>
      </c>
      <c r="AG1077" s="9">
        <f t="shared" si="726"/>
        <v>-2.5344346921964867E-3</v>
      </c>
      <c r="AH1077" s="9">
        <f t="shared" si="727"/>
        <v>-6.0081860806053657E-3</v>
      </c>
      <c r="AI1077" s="9">
        <f t="shared" si="728"/>
        <v>-7.2794783289529767E-3</v>
      </c>
      <c r="AJ1077" s="9">
        <f t="shared" si="729"/>
        <v>6.1108581590276585E-4</v>
      </c>
      <c r="AK1077" s="9">
        <f t="shared" si="701"/>
        <v>5.7764135770886609E-3</v>
      </c>
      <c r="AL1077" s="9">
        <f t="shared" si="702"/>
        <v>8.0221217520103135E-3</v>
      </c>
      <c r="AQ1077" s="1">
        <f t="shared" si="730"/>
        <v>43531</v>
      </c>
      <c r="AR1077" s="12">
        <f t="shared" si="703"/>
        <v>2.8938025054349007E-5</v>
      </c>
      <c r="AS1077" s="12">
        <f t="shared" si="704"/>
        <v>1.3897630742751441E-10</v>
      </c>
      <c r="AT1077" s="12">
        <f t="shared" si="705"/>
        <v>2.6442195447426813E-5</v>
      </c>
      <c r="AU1077" s="12">
        <f t="shared" si="706"/>
        <v>6.4233592090091005E-6</v>
      </c>
      <c r="AV1077" s="12">
        <f t="shared" si="707"/>
        <v>3.6098299979180065E-5</v>
      </c>
      <c r="AW1077" s="12">
        <f t="shared" si="708"/>
        <v>5.2990804741696023E-5</v>
      </c>
      <c r="AX1077" s="12">
        <f t="shared" si="709"/>
        <v>3.7342587439754903E-7</v>
      </c>
      <c r="AY1077" s="12">
        <f t="shared" si="710"/>
        <v>3.3366953813574216E-5</v>
      </c>
      <c r="AZ1077" s="12">
        <f t="shared" si="711"/>
        <v>6.4354437404077016E-5</v>
      </c>
      <c r="BE1077" s="1">
        <f t="shared" si="731"/>
        <v>43531</v>
      </c>
      <c r="BF1077" s="4">
        <f>lambda!$C$1*BF1076</f>
        <v>1.5363087404834919E-6</v>
      </c>
      <c r="BG1077" s="12">
        <f t="shared" si="732"/>
        <v>4.445774082332665E-11</v>
      </c>
      <c r="BH1077" s="12">
        <f t="shared" si="733"/>
        <v>2.1351051582101123E-16</v>
      </c>
      <c r="BI1077" s="12">
        <f t="shared" si="734"/>
        <v>4.0623375983454612E-11</v>
      </c>
      <c r="BJ1077" s="12">
        <f t="shared" si="735"/>
        <v>9.8682628960658089E-12</v>
      </c>
      <c r="BK1077" s="12">
        <f t="shared" si="736"/>
        <v>5.5458133774609384E-11</v>
      </c>
      <c r="BL1077" s="12">
        <f t="shared" si="737"/>
        <v>8.1410236489921668E-11</v>
      </c>
      <c r="BM1077" s="12">
        <f t="shared" si="738"/>
        <v>5.7369743475964515E-13</v>
      </c>
      <c r="BN1077" s="12">
        <f t="shared" si="739"/>
        <v>5.1261942787103049E-11</v>
      </c>
      <c r="BO1077" s="12">
        <f t="shared" si="740"/>
        <v>9.8868284672781285E-11</v>
      </c>
    </row>
    <row r="1078" spans="1:67" x14ac:dyDescent="0.25">
      <c r="A1078" s="1">
        <v>43530</v>
      </c>
      <c r="B1078" s="33">
        <v>7.06</v>
      </c>
      <c r="C1078" s="33">
        <v>7.14</v>
      </c>
      <c r="D1078" s="33">
        <v>7.23</v>
      </c>
      <c r="E1078" s="33">
        <v>7.31</v>
      </c>
      <c r="F1078" s="33">
        <v>7.64</v>
      </c>
      <c r="G1078" s="33">
        <v>7.89</v>
      </c>
      <c r="H1078" s="33">
        <v>8.19</v>
      </c>
      <c r="I1078" s="33">
        <v>8.35</v>
      </c>
      <c r="J1078" s="33">
        <v>8.48</v>
      </c>
      <c r="K1078" s="33">
        <v>8.58</v>
      </c>
      <c r="L1078" s="33">
        <v>8.6300000000000008</v>
      </c>
      <c r="M1078" s="33">
        <v>8.65</v>
      </c>
      <c r="O1078" s="1">
        <f t="shared" si="712"/>
        <v>43530</v>
      </c>
      <c r="P1078" s="6">
        <f t="shared" si="713"/>
        <v>7.0324205316570243</v>
      </c>
      <c r="Q1078" s="6">
        <f t="shared" si="714"/>
        <v>7.2127803037882465</v>
      </c>
      <c r="R1078" s="6">
        <f t="shared" si="715"/>
        <v>7.3455316472809784</v>
      </c>
      <c r="S1078" s="6">
        <f t="shared" si="716"/>
        <v>7.9710148168856687</v>
      </c>
      <c r="T1078" s="6">
        <f t="shared" si="717"/>
        <v>8.3917432660701294</v>
      </c>
      <c r="U1078" s="6">
        <f t="shared" si="718"/>
        <v>9.014948030150693</v>
      </c>
      <c r="V1078" s="6">
        <f t="shared" si="719"/>
        <v>9.1339391351880632</v>
      </c>
      <c r="W1078" s="6">
        <f t="shared" si="720"/>
        <v>9.5781078831452291</v>
      </c>
      <c r="X1078" s="6">
        <f t="shared" si="721"/>
        <v>10.46356955413302</v>
      </c>
      <c r="AC1078" s="1">
        <f t="shared" si="722"/>
        <v>43530</v>
      </c>
      <c r="AD1078" s="9">
        <f t="shared" si="723"/>
        <v>-8.0629876232421148E-3</v>
      </c>
      <c r="AE1078" s="9">
        <f t="shared" si="724"/>
        <v>-7.8517478814516851E-3</v>
      </c>
      <c r="AF1078" s="9">
        <f t="shared" si="725"/>
        <v>-7.7028794360828315E-3</v>
      </c>
      <c r="AG1078" s="9">
        <f t="shared" si="726"/>
        <v>5.0667040277815063E-3</v>
      </c>
      <c r="AH1078" s="9">
        <f t="shared" si="727"/>
        <v>9.6262593311384672E-3</v>
      </c>
      <c r="AI1078" s="9">
        <f t="shared" si="728"/>
        <v>8.4934025691238008E-3</v>
      </c>
      <c r="AJ1078" s="9">
        <f t="shared" si="729"/>
        <v>8.9817205993634568E-3</v>
      </c>
      <c r="AK1078" s="9">
        <f t="shared" si="701"/>
        <v>-2.0822549515635016E-3</v>
      </c>
      <c r="AL1078" s="9">
        <f t="shared" si="702"/>
        <v>-7.7877589982301887E-6</v>
      </c>
      <c r="AQ1078" s="1">
        <f t="shared" si="730"/>
        <v>43530</v>
      </c>
      <c r="AR1078" s="12">
        <f t="shared" si="703"/>
        <v>6.5011769412555523E-5</v>
      </c>
      <c r="AS1078" s="12">
        <f t="shared" si="704"/>
        <v>6.1649944793881021E-5</v>
      </c>
      <c r="AT1078" s="12">
        <f t="shared" si="705"/>
        <v>5.9334351606827758E-5</v>
      </c>
      <c r="AU1078" s="12">
        <f t="shared" si="706"/>
        <v>2.5671489705137337E-5</v>
      </c>
      <c r="AV1078" s="12">
        <f t="shared" si="707"/>
        <v>9.2664868710330415E-5</v>
      </c>
      <c r="AW1078" s="12">
        <f t="shared" si="708"/>
        <v>7.2137887201198782E-5</v>
      </c>
      <c r="AX1078" s="12">
        <f t="shared" si="709"/>
        <v>8.0671304925029847E-5</v>
      </c>
      <c r="AY1078" s="12">
        <f t="shared" si="710"/>
        <v>4.3357856833107204E-6</v>
      </c>
      <c r="AZ1078" s="12">
        <f t="shared" si="711"/>
        <v>6.0649190214515271E-11</v>
      </c>
      <c r="BE1078" s="1">
        <f t="shared" si="731"/>
        <v>43530</v>
      </c>
      <c r="BF1078" s="4">
        <f>lambda!$C$1*BF1077</f>
        <v>1.5241158139717181E-6</v>
      </c>
      <c r="BG1078" s="12">
        <f t="shared" si="732"/>
        <v>9.9085465855958707E-11</v>
      </c>
      <c r="BH1078" s="12">
        <f t="shared" si="733"/>
        <v>9.396165579083746E-11</v>
      </c>
      <c r="BI1078" s="12">
        <f t="shared" si="734"/>
        <v>9.0432423595724415E-11</v>
      </c>
      <c r="BJ1078" s="12">
        <f t="shared" si="735"/>
        <v>3.9126323427811973E-11</v>
      </c>
      <c r="BK1078" s="12">
        <f t="shared" si="736"/>
        <v>1.4123199180102762E-10</v>
      </c>
      <c r="BL1078" s="12">
        <f t="shared" si="737"/>
        <v>1.0994649466985507E-10</v>
      </c>
      <c r="BM1078" s="12">
        <f t="shared" si="738"/>
        <v>1.2295241156997255E-10</v>
      </c>
      <c r="BN1078" s="12">
        <f t="shared" si="739"/>
        <v>6.6082395259260411E-12</v>
      </c>
      <c r="BO1078" s="12">
        <f t="shared" si="740"/>
        <v>9.2436389910521505E-17</v>
      </c>
    </row>
    <row r="1079" spans="1:67" x14ac:dyDescent="0.25">
      <c r="A1079" s="1">
        <v>43529</v>
      </c>
      <c r="B1079" s="33">
        <v>7.12</v>
      </c>
      <c r="C1079" s="33">
        <v>7.2</v>
      </c>
      <c r="D1079" s="33">
        <v>7.29</v>
      </c>
      <c r="E1079" s="33">
        <v>7.37</v>
      </c>
      <c r="F1079" s="33">
        <v>7.65</v>
      </c>
      <c r="G1079" s="33">
        <v>7.87</v>
      </c>
      <c r="H1079" s="33">
        <v>8.15</v>
      </c>
      <c r="I1079" s="33">
        <v>8.3000000000000007</v>
      </c>
      <c r="J1079" s="33">
        <v>8.4499999999999993</v>
      </c>
      <c r="K1079" s="33">
        <v>8.56</v>
      </c>
      <c r="L1079" s="33">
        <v>8.59</v>
      </c>
      <c r="M1079" s="33">
        <v>8.6</v>
      </c>
      <c r="O1079" s="1">
        <f t="shared" si="712"/>
        <v>43529</v>
      </c>
      <c r="P1079" s="6">
        <f t="shared" si="713"/>
        <v>7.0893520620430195</v>
      </c>
      <c r="Q1079" s="6">
        <f t="shared" si="714"/>
        <v>7.2696361530585563</v>
      </c>
      <c r="R1079" s="6">
        <f t="shared" si="715"/>
        <v>7.4023318737520327</v>
      </c>
      <c r="S1079" s="6">
        <f t="shared" si="716"/>
        <v>7.9307301853404066</v>
      </c>
      <c r="T1079" s="6">
        <f t="shared" si="717"/>
        <v>8.3113497344462939</v>
      </c>
      <c r="U1079" s="6">
        <f t="shared" si="718"/>
        <v>8.9387046884237265</v>
      </c>
      <c r="V1079" s="6">
        <f t="shared" si="719"/>
        <v>9.0522679687457757</v>
      </c>
      <c r="W1079" s="6">
        <f t="shared" si="720"/>
        <v>9.5980727244427371</v>
      </c>
      <c r="X1079" s="6">
        <f t="shared" si="721"/>
        <v>10.463651042208273</v>
      </c>
      <c r="AC1079" s="1">
        <f t="shared" si="722"/>
        <v>43529</v>
      </c>
      <c r="AD1079" s="9">
        <f t="shared" si="723"/>
        <v>6.7162870863031968E-3</v>
      </c>
      <c r="AE1079" s="9">
        <f t="shared" si="724"/>
        <v>9.1729821585858455E-3</v>
      </c>
      <c r="AF1079" s="9">
        <f t="shared" si="725"/>
        <v>6.4147143490233061E-3</v>
      </c>
      <c r="AG1079" s="9">
        <f t="shared" si="726"/>
        <v>1.248024502490486E-3</v>
      </c>
      <c r="AH1079" s="9">
        <f t="shared" si="727"/>
        <v>-3.633846252463819E-3</v>
      </c>
      <c r="AI1079" s="9">
        <f t="shared" si="728"/>
        <v>-1.832437330997867E-3</v>
      </c>
      <c r="AJ1079" s="9">
        <f t="shared" si="729"/>
        <v>-4.2087664425138477E-3</v>
      </c>
      <c r="AK1079" s="9">
        <f t="shared" si="701"/>
        <v>2.8942003129665797E-3</v>
      </c>
      <c r="AL1079" s="9">
        <f t="shared" si="702"/>
        <v>1.2117979123525429E-2</v>
      </c>
      <c r="AQ1079" s="1">
        <f t="shared" si="730"/>
        <v>43529</v>
      </c>
      <c r="AR1079" s="12">
        <f t="shared" si="703"/>
        <v>4.5108512225643089E-5</v>
      </c>
      <c r="AS1079" s="12">
        <f t="shared" si="704"/>
        <v>8.4143601681734232E-5</v>
      </c>
      <c r="AT1079" s="12">
        <f t="shared" si="705"/>
        <v>4.1148560179565501E-5</v>
      </c>
      <c r="AU1079" s="12">
        <f t="shared" si="706"/>
        <v>1.557565158816625E-6</v>
      </c>
      <c r="AV1079" s="12">
        <f t="shared" si="707"/>
        <v>1.3204838586545342E-5</v>
      </c>
      <c r="AW1079" s="12">
        <f t="shared" si="708"/>
        <v>3.3578265720345866E-6</v>
      </c>
      <c r="AX1079" s="12">
        <f t="shared" si="709"/>
        <v>1.771371496763067E-5</v>
      </c>
      <c r="AY1079" s="12">
        <f t="shared" si="710"/>
        <v>8.3763954515758474E-6</v>
      </c>
      <c r="AZ1079" s="12">
        <f t="shared" si="711"/>
        <v>1.4684541803819813E-4</v>
      </c>
      <c r="BE1079" s="1">
        <f t="shared" si="731"/>
        <v>43529</v>
      </c>
      <c r="BF1079" s="4">
        <f>lambda!$C$1*BF1078</f>
        <v>1.5120196567179744E-6</v>
      </c>
      <c r="BG1079" s="12">
        <f t="shared" si="732"/>
        <v>6.8204957170475416E-11</v>
      </c>
      <c r="BH1079" s="12">
        <f t="shared" si="733"/>
        <v>1.2722677972982977E-10</v>
      </c>
      <c r="BI1079" s="12">
        <f t="shared" si="734"/>
        <v>6.2217431837145544E-11</v>
      </c>
      <c r="BJ1079" s="12">
        <f t="shared" si="735"/>
        <v>2.3550691367497907E-12</v>
      </c>
      <c r="BK1079" s="12">
        <f t="shared" si="736"/>
        <v>1.9965975506644551E-11</v>
      </c>
      <c r="BL1079" s="12">
        <f t="shared" si="737"/>
        <v>5.0770997807662281E-12</v>
      </c>
      <c r="BM1079" s="12">
        <f t="shared" si="738"/>
        <v>2.6783485224556972E-11</v>
      </c>
      <c r="BN1079" s="12">
        <f t="shared" si="739"/>
        <v>1.2665274575225715E-11</v>
      </c>
      <c r="BO1079" s="12">
        <f t="shared" si="740"/>
        <v>2.2203315857272379E-10</v>
      </c>
    </row>
    <row r="1080" spans="1:67" x14ac:dyDescent="0.25">
      <c r="A1080" s="1">
        <v>43528</v>
      </c>
      <c r="B1080" s="33">
        <v>7.09</v>
      </c>
      <c r="C1080" s="33">
        <v>7.16</v>
      </c>
      <c r="D1080" s="33">
        <v>7.24</v>
      </c>
      <c r="E1080" s="33">
        <v>7.32</v>
      </c>
      <c r="F1080" s="33">
        <v>7.62</v>
      </c>
      <c r="G1080" s="33">
        <v>7.86</v>
      </c>
      <c r="H1080" s="33">
        <v>8.15</v>
      </c>
      <c r="I1080" s="33">
        <v>8.31</v>
      </c>
      <c r="J1080" s="33">
        <v>8.4499999999999993</v>
      </c>
      <c r="K1080" s="33">
        <v>8.5299999999999994</v>
      </c>
      <c r="L1080" s="33">
        <v>8.5500000000000007</v>
      </c>
      <c r="M1080" s="33">
        <v>8.56</v>
      </c>
      <c r="O1080" s="1">
        <f t="shared" si="712"/>
        <v>43528</v>
      </c>
      <c r="P1080" s="6">
        <f t="shared" si="713"/>
        <v>7.0418974760337427</v>
      </c>
      <c r="Q1080" s="6">
        <f t="shared" si="714"/>
        <v>7.2032568239768224</v>
      </c>
      <c r="R1080" s="6">
        <f t="shared" si="715"/>
        <v>7.3550000017874595</v>
      </c>
      <c r="S1080" s="6">
        <f t="shared" si="716"/>
        <v>7.9208386134923758</v>
      </c>
      <c r="T1080" s="6">
        <f t="shared" si="717"/>
        <v>8.3416068430771197</v>
      </c>
      <c r="U1080" s="6">
        <f t="shared" si="718"/>
        <v>8.9550993210664735</v>
      </c>
      <c r="V1080" s="6">
        <f t="shared" si="719"/>
        <v>9.0904471376458176</v>
      </c>
      <c r="W1080" s="6">
        <f t="shared" si="720"/>
        <v>9.5703341392332195</v>
      </c>
      <c r="X1080" s="6">
        <f t="shared" si="721"/>
        <v>10.337617913015672</v>
      </c>
      <c r="AC1080" s="1">
        <f t="shared" si="722"/>
        <v>43528</v>
      </c>
      <c r="AD1080" s="9">
        <f t="shared" si="723"/>
        <v>-1.2053858283129579E-2</v>
      </c>
      <c r="AE1080" s="9">
        <f t="shared" si="724"/>
        <v>-6.5512222356675252E-3</v>
      </c>
      <c r="AF1080" s="9">
        <f t="shared" si="725"/>
        <v>-3.8432550720308096E-3</v>
      </c>
      <c r="AG1080" s="9">
        <f t="shared" si="726"/>
        <v>-2.5081395936523971E-3</v>
      </c>
      <c r="AH1080" s="9">
        <f t="shared" si="727"/>
        <v>2.4314105512065805E-3</v>
      </c>
      <c r="AI1080" s="9">
        <f t="shared" si="728"/>
        <v>6.7247941591708641E-3</v>
      </c>
      <c r="AJ1080" s="9">
        <f t="shared" si="729"/>
        <v>5.4099601680595837E-3</v>
      </c>
      <c r="AK1080" s="9">
        <f t="shared" si="701"/>
        <v>2.4753392844978437E-3</v>
      </c>
      <c r="AL1080" s="9">
        <f t="shared" si="702"/>
        <v>-1.3557096922613473E-3</v>
      </c>
      <c r="AQ1080" s="1">
        <f t="shared" si="730"/>
        <v>43528</v>
      </c>
      <c r="AR1080" s="12">
        <f t="shared" si="703"/>
        <v>1.4529549950977158E-4</v>
      </c>
      <c r="AS1080" s="12">
        <f t="shared" si="704"/>
        <v>4.2918512781104604E-5</v>
      </c>
      <c r="AT1080" s="12">
        <f t="shared" si="705"/>
        <v>1.4770609548690544E-5</v>
      </c>
      <c r="AU1080" s="12">
        <f t="shared" si="706"/>
        <v>6.2907642212468115E-6</v>
      </c>
      <c r="AV1080" s="12">
        <f t="shared" si="707"/>
        <v>5.9117572685186877E-6</v>
      </c>
      <c r="AW1080" s="12">
        <f t="shared" si="708"/>
        <v>4.5222856483218571E-5</v>
      </c>
      <c r="AX1080" s="12">
        <f t="shared" si="709"/>
        <v>2.9267669019991278E-5</v>
      </c>
      <c r="AY1080" s="12">
        <f t="shared" si="710"/>
        <v>6.1273045733782969E-6</v>
      </c>
      <c r="AZ1080" s="12">
        <f t="shared" si="711"/>
        <v>1.837948769691357E-6</v>
      </c>
      <c r="BE1080" s="1">
        <f t="shared" si="731"/>
        <v>43528</v>
      </c>
      <c r="BF1080" s="4">
        <f>lambda!$C$1*BF1079</f>
        <v>1.5000195007122762E-6</v>
      </c>
      <c r="BG1080" s="12">
        <f t="shared" si="732"/>
        <v>2.1794608263038833E-10</v>
      </c>
      <c r="BH1080" s="12">
        <f t="shared" si="733"/>
        <v>6.4378606113225967E-11</v>
      </c>
      <c r="BI1080" s="12">
        <f t="shared" si="734"/>
        <v>2.2156202360442768E-11</v>
      </c>
      <c r="BJ1080" s="12">
        <f t="shared" si="735"/>
        <v>9.4362690062532931E-12</v>
      </c>
      <c r="BK1080" s="12">
        <f t="shared" si="736"/>
        <v>8.8677511862555717E-12</v>
      </c>
      <c r="BL1080" s="12">
        <f t="shared" si="737"/>
        <v>6.783516660274044E-11</v>
      </c>
      <c r="BM1080" s="12">
        <f t="shared" si="738"/>
        <v>4.3902074270379474E-11</v>
      </c>
      <c r="BN1080" s="12">
        <f t="shared" si="739"/>
        <v>9.1910763468709587E-12</v>
      </c>
      <c r="BO1080" s="12">
        <f t="shared" si="740"/>
        <v>2.7569589958471715E-12</v>
      </c>
    </row>
    <row r="1081" spans="1:67" x14ac:dyDescent="0.25">
      <c r="A1081" s="1">
        <v>43525</v>
      </c>
      <c r="B1081" s="33">
        <v>7.16</v>
      </c>
      <c r="C1081" s="33">
        <v>7.24</v>
      </c>
      <c r="D1081" s="33">
        <v>7.31</v>
      </c>
      <c r="E1081" s="33">
        <v>7.38</v>
      </c>
      <c r="F1081" s="33">
        <v>7.66</v>
      </c>
      <c r="G1081" s="33">
        <v>7.88</v>
      </c>
      <c r="H1081" s="33">
        <v>8.14</v>
      </c>
      <c r="I1081" s="33">
        <v>8.2899999999999991</v>
      </c>
      <c r="J1081" s="33">
        <v>8.43</v>
      </c>
      <c r="K1081" s="33">
        <v>8.52</v>
      </c>
      <c r="L1081" s="33">
        <v>8.5399999999999991</v>
      </c>
      <c r="M1081" s="33">
        <v>8.5299999999999994</v>
      </c>
      <c r="O1081" s="1">
        <f t="shared" si="712"/>
        <v>43525</v>
      </c>
      <c r="P1081" s="6">
        <f t="shared" si="713"/>
        <v>7.1272931499652081</v>
      </c>
      <c r="Q1081" s="6">
        <f t="shared" si="714"/>
        <v>7.2506018748949685</v>
      </c>
      <c r="R1081" s="6">
        <f t="shared" si="715"/>
        <v>7.3833215314198064</v>
      </c>
      <c r="S1081" s="6">
        <f t="shared" si="716"/>
        <v>7.9407301173402667</v>
      </c>
      <c r="T1081" s="6">
        <f t="shared" si="717"/>
        <v>8.3213496089908467</v>
      </c>
      <c r="U1081" s="6">
        <f t="shared" si="718"/>
        <v>8.8950801559093513</v>
      </c>
      <c r="V1081" s="6">
        <f t="shared" si="719"/>
        <v>9.0414009692521997</v>
      </c>
      <c r="W1081" s="6">
        <f t="shared" si="720"/>
        <v>9.5466736111711779</v>
      </c>
      <c r="X1081" s="6">
        <f t="shared" si="721"/>
        <v>10.351642226115843</v>
      </c>
      <c r="AC1081" s="1">
        <f t="shared" si="722"/>
        <v>43525</v>
      </c>
      <c r="AD1081" s="9">
        <f t="shared" si="723"/>
        <v>-1.4522117654685099E-2</v>
      </c>
      <c r="AE1081" s="9">
        <f t="shared" si="724"/>
        <v>-1.2974489705015569E-2</v>
      </c>
      <c r="AF1081" s="9">
        <f t="shared" si="725"/>
        <v>-1.0192392281601301E-2</v>
      </c>
      <c r="AG1081" s="9">
        <f t="shared" si="726"/>
        <v>-3.7465002922799583E-3</v>
      </c>
      <c r="AH1081" s="9">
        <f t="shared" si="727"/>
        <v>2.4477562345569526E-3</v>
      </c>
      <c r="AI1081" s="9">
        <f t="shared" si="728"/>
        <v>4.3102502888881216E-3</v>
      </c>
      <c r="AJ1081" s="9">
        <f t="shared" si="729"/>
        <v>3.0230154419167228E-3</v>
      </c>
      <c r="AK1081" s="9">
        <f t="shared" si="701"/>
        <v>4.1492898935369437E-3</v>
      </c>
      <c r="AL1081" s="9">
        <f t="shared" si="702"/>
        <v>-2.2791964611127466E-2</v>
      </c>
      <c r="AQ1081" s="1">
        <f t="shared" si="730"/>
        <v>43525</v>
      </c>
      <c r="AR1081" s="12">
        <f t="shared" si="703"/>
        <v>2.1089190117651663E-4</v>
      </c>
      <c r="AS1081" s="12">
        <f t="shared" si="704"/>
        <v>1.68337383105555E-4</v>
      </c>
      <c r="AT1081" s="12">
        <f t="shared" si="705"/>
        <v>1.0388486042204577E-4</v>
      </c>
      <c r="AU1081" s="12">
        <f t="shared" si="706"/>
        <v>1.4036264440053812E-5</v>
      </c>
      <c r="AV1081" s="12">
        <f t="shared" si="707"/>
        <v>5.9915105838124309E-6</v>
      </c>
      <c r="AW1081" s="12">
        <f t="shared" si="708"/>
        <v>1.8578257552860136E-5</v>
      </c>
      <c r="AX1081" s="12">
        <f t="shared" si="709"/>
        <v>9.1386223620669584E-6</v>
      </c>
      <c r="AY1081" s="12">
        <f t="shared" si="710"/>
        <v>1.721660662060782E-5</v>
      </c>
      <c r="AZ1081" s="12">
        <f t="shared" si="711"/>
        <v>5.1947365083488675E-4</v>
      </c>
      <c r="BE1081" s="1">
        <f t="shared" si="731"/>
        <v>43525</v>
      </c>
      <c r="BF1081" s="4">
        <f>lambda!$C$1*BF1080</f>
        <v>1.4881145840399566E-6</v>
      </c>
      <c r="BG1081" s="12">
        <f t="shared" si="732"/>
        <v>3.1383131379668765E-10</v>
      </c>
      <c r="BH1081" s="12">
        <f t="shared" si="733"/>
        <v>2.5050531483849781E-10</v>
      </c>
      <c r="BI1081" s="12">
        <f t="shared" si="734"/>
        <v>1.5459257585500159E-10</v>
      </c>
      <c r="BJ1081" s="12">
        <f t="shared" si="735"/>
        <v>2.0887569818685514E-11</v>
      </c>
      <c r="BK1081" s="12">
        <f t="shared" si="736"/>
        <v>8.9160542802010332E-12</v>
      </c>
      <c r="BL1081" s="12">
        <f t="shared" si="737"/>
        <v>2.7646576010461644E-11</v>
      </c>
      <c r="BM1081" s="12">
        <f t="shared" si="738"/>
        <v>1.3599317215025518E-11</v>
      </c>
      <c r="BN1081" s="12">
        <f t="shared" si="739"/>
        <v>2.562028339980537E-11</v>
      </c>
      <c r="BO1081" s="12">
        <f t="shared" si="740"/>
        <v>7.7303631583187515E-10</v>
      </c>
    </row>
    <row r="1082" spans="1:67" x14ac:dyDescent="0.25">
      <c r="A1082" s="1">
        <v>43524</v>
      </c>
      <c r="B1082" s="33">
        <v>7.31</v>
      </c>
      <c r="C1082" s="33">
        <v>7.37</v>
      </c>
      <c r="D1082" s="33">
        <v>7.43</v>
      </c>
      <c r="E1082" s="33">
        <v>7.49</v>
      </c>
      <c r="F1082" s="33">
        <v>7.73</v>
      </c>
      <c r="G1082" s="33">
        <v>7.92</v>
      </c>
      <c r="H1082" s="33">
        <v>8.15</v>
      </c>
      <c r="I1082" s="33">
        <v>8.2899999999999991</v>
      </c>
      <c r="J1082" s="33">
        <v>8.42</v>
      </c>
      <c r="K1082" s="33">
        <v>8.57</v>
      </c>
      <c r="L1082" s="33">
        <v>8.6300000000000008</v>
      </c>
      <c r="M1082" s="33">
        <v>8.66</v>
      </c>
      <c r="O1082" s="1">
        <f t="shared" si="712"/>
        <v>43524</v>
      </c>
      <c r="P1082" s="6">
        <f t="shared" si="713"/>
        <v>7.2315517351005276</v>
      </c>
      <c r="Q1082" s="6">
        <f t="shared" si="714"/>
        <v>7.3452876558618208</v>
      </c>
      <c r="R1082" s="6">
        <f t="shared" si="715"/>
        <v>7.45896005475295</v>
      </c>
      <c r="S1082" s="6">
        <f t="shared" si="716"/>
        <v>7.9705358638012758</v>
      </c>
      <c r="T1082" s="6">
        <f t="shared" si="717"/>
        <v>8.3010058820052635</v>
      </c>
      <c r="U1082" s="6">
        <f t="shared" si="718"/>
        <v>8.8568226430553842</v>
      </c>
      <c r="V1082" s="6">
        <f t="shared" si="719"/>
        <v>9.0141099458816534</v>
      </c>
      <c r="W1082" s="6">
        <f t="shared" si="720"/>
        <v>9.5071437619555095</v>
      </c>
      <c r="X1082" s="6">
        <f t="shared" si="721"/>
        <v>10.590285735954149</v>
      </c>
      <c r="AC1082" s="1">
        <f t="shared" si="722"/>
        <v>43524</v>
      </c>
      <c r="AD1082" s="9">
        <f t="shared" si="723"/>
        <v>-2.6148748572916059E-3</v>
      </c>
      <c r="AE1082" s="9">
        <f t="shared" si="724"/>
        <v>-1.2842534713685813E-3</v>
      </c>
      <c r="AF1082" s="9">
        <f t="shared" si="725"/>
        <v>-3.7975216815851242E-3</v>
      </c>
      <c r="AG1082" s="9">
        <f t="shared" si="726"/>
        <v>1.2661760334531948E-3</v>
      </c>
      <c r="AH1082" s="9">
        <f t="shared" si="727"/>
        <v>-1.203937005265685E-3</v>
      </c>
      <c r="AI1082" s="9">
        <f t="shared" si="728"/>
        <v>-1.0393676866191765E-2</v>
      </c>
      <c r="AJ1082" s="9">
        <f t="shared" si="729"/>
        <v>-1.3205929766825915E-2</v>
      </c>
      <c r="AK1082" s="9">
        <f t="shared" si="701"/>
        <v>-1.9765508841629562E-2</v>
      </c>
      <c r="AL1082" s="9">
        <f t="shared" si="702"/>
        <v>-2.7630930625904569E-2</v>
      </c>
      <c r="AQ1082" s="1">
        <f t="shared" si="730"/>
        <v>43524</v>
      </c>
      <c r="AR1082" s="12">
        <f t="shared" si="703"/>
        <v>6.8375705192957965E-6</v>
      </c>
      <c r="AS1082" s="12">
        <f t="shared" si="704"/>
        <v>1.6493069787222514E-6</v>
      </c>
      <c r="AT1082" s="12">
        <f t="shared" si="705"/>
        <v>1.4421170922109109E-5</v>
      </c>
      <c r="AU1082" s="12">
        <f t="shared" si="706"/>
        <v>1.6032017476912658E-6</v>
      </c>
      <c r="AV1082" s="12">
        <f t="shared" si="707"/>
        <v>1.449464312648106E-6</v>
      </c>
      <c r="AW1082" s="12">
        <f t="shared" si="708"/>
        <v>1.0802851879880988E-4</v>
      </c>
      <c r="AX1082" s="12">
        <f t="shared" si="709"/>
        <v>1.7439658100633877E-4</v>
      </c>
      <c r="AY1082" s="12">
        <f t="shared" si="710"/>
        <v>3.9067533976853638E-4</v>
      </c>
      <c r="AZ1082" s="12">
        <f t="shared" si="711"/>
        <v>7.6346832725355108E-4</v>
      </c>
      <c r="BE1082" s="1">
        <f t="shared" si="731"/>
        <v>43524</v>
      </c>
      <c r="BF1082" s="4">
        <f>lambda!$C$1*BF1081</f>
        <v>1.4763041508332902E-6</v>
      </c>
      <c r="BG1082" s="12">
        <f t="shared" si="732"/>
        <v>1.009433373925172E-11</v>
      </c>
      <c r="BH1082" s="12">
        <f t="shared" si="733"/>
        <v>2.4348787386859729E-12</v>
      </c>
      <c r="BI1082" s="12">
        <f t="shared" si="734"/>
        <v>2.1290034492186024E-11</v>
      </c>
      <c r="BJ1082" s="12">
        <f t="shared" si="735"/>
        <v>2.366813394739801E-12</v>
      </c>
      <c r="BK1082" s="12">
        <f t="shared" si="736"/>
        <v>2.1398501812471209E-12</v>
      </c>
      <c r="BL1082" s="12">
        <f t="shared" si="737"/>
        <v>1.5948295071105514E-10</v>
      </c>
      <c r="BM1082" s="12">
        <f t="shared" si="738"/>
        <v>2.5746239643079207E-10</v>
      </c>
      <c r="BN1082" s="12">
        <f t="shared" si="739"/>
        <v>5.7675562572849624E-10</v>
      </c>
      <c r="BO1082" s="12">
        <f t="shared" si="740"/>
        <v>1.1271114605541663E-9</v>
      </c>
    </row>
    <row r="1083" spans="1:67" x14ac:dyDescent="0.25">
      <c r="A1083" s="1">
        <v>43523</v>
      </c>
      <c r="B1083" s="33">
        <v>7.37</v>
      </c>
      <c r="C1083" s="33">
        <v>7.41</v>
      </c>
      <c r="D1083" s="33">
        <v>7.46</v>
      </c>
      <c r="E1083" s="33">
        <v>7.52</v>
      </c>
      <c r="F1083" s="33">
        <v>7.74</v>
      </c>
      <c r="G1083" s="33">
        <v>7.93</v>
      </c>
      <c r="H1083" s="33">
        <v>8.19</v>
      </c>
      <c r="I1083" s="33">
        <v>8.35</v>
      </c>
      <c r="J1083" s="33">
        <v>8.51</v>
      </c>
      <c r="K1083" s="33">
        <v>8.6999999999999993</v>
      </c>
      <c r="L1083" s="33">
        <v>8.81</v>
      </c>
      <c r="M1083" s="33">
        <v>8.91</v>
      </c>
      <c r="O1083" s="1">
        <f t="shared" si="712"/>
        <v>43523</v>
      </c>
      <c r="P1083" s="6">
        <f t="shared" si="713"/>
        <v>7.2504860825977069</v>
      </c>
      <c r="Q1083" s="6">
        <f t="shared" si="714"/>
        <v>7.3547269269430338</v>
      </c>
      <c r="R1083" s="6">
        <f t="shared" si="715"/>
        <v>7.4873394688978578</v>
      </c>
      <c r="S1083" s="6">
        <f t="shared" si="716"/>
        <v>7.9604501488095059</v>
      </c>
      <c r="T1083" s="6">
        <f t="shared" si="717"/>
        <v>8.3110057885884547</v>
      </c>
      <c r="U1083" s="6">
        <f t="shared" si="718"/>
        <v>8.9493576521265226</v>
      </c>
      <c r="V1083" s="6">
        <f t="shared" si="719"/>
        <v>9.1339391351880632</v>
      </c>
      <c r="W1083" s="6">
        <f t="shared" si="720"/>
        <v>9.6969266955815971</v>
      </c>
      <c r="X1083" s="6">
        <f t="shared" si="721"/>
        <v>10.88698535321357</v>
      </c>
      <c r="AC1083" s="1">
        <f t="shared" si="722"/>
        <v>43523</v>
      </c>
      <c r="AD1083" s="9">
        <f t="shared" si="723"/>
        <v>-1.2977490820893601E-2</v>
      </c>
      <c r="AE1083" s="9">
        <f t="shared" si="724"/>
        <v>-2.5625952682599073E-3</v>
      </c>
      <c r="AF1083" s="9">
        <f t="shared" si="725"/>
        <v>7.6330977808476809E-3</v>
      </c>
      <c r="AG1083" s="9">
        <f t="shared" si="726"/>
        <v>5.0604255140523149E-3</v>
      </c>
      <c r="AH1083" s="9">
        <f t="shared" si="727"/>
        <v>6.0585869649783563E-3</v>
      </c>
      <c r="AI1083" s="9">
        <f t="shared" si="728"/>
        <v>1.0393676866191767E-2</v>
      </c>
      <c r="AJ1083" s="9">
        <f t="shared" si="729"/>
        <v>1.3205929766825851E-2</v>
      </c>
      <c r="AK1083" s="9">
        <f t="shared" si="701"/>
        <v>1.5616218948092607E-2</v>
      </c>
      <c r="AL1083" s="9">
        <f t="shared" si="702"/>
        <v>1.0442472276110821E-2</v>
      </c>
      <c r="AQ1083" s="1">
        <f t="shared" si="730"/>
        <v>43523</v>
      </c>
      <c r="AR1083" s="12">
        <f t="shared" si="703"/>
        <v>1.6841526800637766E-4</v>
      </c>
      <c r="AS1083" s="12">
        <f t="shared" si="704"/>
        <v>6.5668945089080665E-6</v>
      </c>
      <c r="AT1083" s="12">
        <f t="shared" si="705"/>
        <v>5.8264181731981788E-5</v>
      </c>
      <c r="AU1083" s="12">
        <f t="shared" si="706"/>
        <v>2.5607906383271637E-5</v>
      </c>
      <c r="AV1083" s="12">
        <f t="shared" si="707"/>
        <v>3.6706476012205649E-5</v>
      </c>
      <c r="AW1083" s="12">
        <f t="shared" si="708"/>
        <v>1.080285187988099E-4</v>
      </c>
      <c r="AX1083" s="12">
        <f t="shared" si="709"/>
        <v>1.7439658100633706E-4</v>
      </c>
      <c r="AY1083" s="12">
        <f t="shared" si="710"/>
        <v>2.4386629423476657E-4</v>
      </c>
      <c r="AZ1083" s="12">
        <f t="shared" si="711"/>
        <v>1.0904522723734312E-4</v>
      </c>
      <c r="BE1083" s="1">
        <f t="shared" si="731"/>
        <v>43523</v>
      </c>
      <c r="BF1083" s="4">
        <f>lambda!$C$1*BF1082</f>
        <v>1.4645874512235022E-6</v>
      </c>
      <c r="BG1083" s="12">
        <f t="shared" si="732"/>
        <v>2.466588881165837E-10</v>
      </c>
      <c r="BH1083" s="12">
        <f t="shared" si="733"/>
        <v>9.6177912912552771E-12</v>
      </c>
      <c r="BI1083" s="12">
        <f t="shared" si="734"/>
        <v>8.5332989420466146E-11</v>
      </c>
      <c r="BJ1083" s="12">
        <f t="shared" si="735"/>
        <v>3.7505018341045857E-11</v>
      </c>
      <c r="BK1083" s="12">
        <f t="shared" si="736"/>
        <v>5.3759844146112897E-11</v>
      </c>
      <c r="BL1083" s="12">
        <f t="shared" si="737"/>
        <v>1.582172130069992E-10</v>
      </c>
      <c r="BM1083" s="12">
        <f t="shared" si="738"/>
        <v>2.5541904407816425E-10</v>
      </c>
      <c r="BN1083" s="12">
        <f t="shared" si="739"/>
        <v>3.5716351431261739E-10</v>
      </c>
      <c r="BO1083" s="12">
        <f t="shared" si="740"/>
        <v>1.5970627142762796E-10</v>
      </c>
    </row>
    <row r="1084" spans="1:67" x14ac:dyDescent="0.25">
      <c r="A1084" s="1">
        <v>43522</v>
      </c>
      <c r="B1084" s="33">
        <v>7.55</v>
      </c>
      <c r="C1084" s="33">
        <v>7.55</v>
      </c>
      <c r="D1084" s="33">
        <v>7.56</v>
      </c>
      <c r="E1084" s="33">
        <v>7.58</v>
      </c>
      <c r="F1084" s="33">
        <v>7.75</v>
      </c>
      <c r="G1084" s="33">
        <v>7.92</v>
      </c>
      <c r="H1084" s="33">
        <v>8.15</v>
      </c>
      <c r="I1084" s="33">
        <v>8.2899999999999991</v>
      </c>
      <c r="J1084" s="33">
        <v>8.43</v>
      </c>
      <c r="K1084" s="33">
        <v>8.6199999999999992</v>
      </c>
      <c r="L1084" s="33">
        <v>8.74</v>
      </c>
      <c r="M1084" s="33">
        <v>8.85</v>
      </c>
      <c r="O1084" s="1">
        <f t="shared" si="712"/>
        <v>43522</v>
      </c>
      <c r="P1084" s="6">
        <f t="shared" si="713"/>
        <v>7.3451923951706632</v>
      </c>
      <c r="Q1084" s="6">
        <f t="shared" si="714"/>
        <v>7.3735982848644355</v>
      </c>
      <c r="R1084" s="6">
        <f t="shared" si="715"/>
        <v>7.4304054425427424</v>
      </c>
      <c r="S1084" s="6">
        <f t="shared" si="716"/>
        <v>7.9202686372931597</v>
      </c>
      <c r="T1084" s="6">
        <f t="shared" si="717"/>
        <v>8.2608050635386121</v>
      </c>
      <c r="U1084" s="6">
        <f t="shared" si="718"/>
        <v>8.8568226430553842</v>
      </c>
      <c r="V1084" s="6">
        <f t="shared" si="719"/>
        <v>9.0141099458816534</v>
      </c>
      <c r="W1084" s="6">
        <f t="shared" si="720"/>
        <v>9.5466736111711779</v>
      </c>
      <c r="X1084" s="6">
        <f t="shared" si="721"/>
        <v>10.773889836599269</v>
      </c>
      <c r="AC1084" s="1">
        <f t="shared" si="722"/>
        <v>43522</v>
      </c>
      <c r="AD1084" s="9">
        <f t="shared" si="723"/>
        <v>1.2899837594446157E-3</v>
      </c>
      <c r="AE1084" s="9">
        <f t="shared" si="724"/>
        <v>1.2847420510077084E-3</v>
      </c>
      <c r="AF1084" s="9">
        <f t="shared" si="725"/>
        <v>-3.8164338034774271E-3</v>
      </c>
      <c r="AG1084" s="9">
        <f t="shared" si="726"/>
        <v>2.5322432532534399E-3</v>
      </c>
      <c r="AH1084" s="9">
        <f t="shared" si="727"/>
        <v>1.2210970250424313E-2</v>
      </c>
      <c r="AI1084" s="9">
        <f t="shared" si="728"/>
        <v>1.4207877254410651E-2</v>
      </c>
      <c r="AJ1084" s="9">
        <f t="shared" si="729"/>
        <v>4.2122662325139891E-3</v>
      </c>
      <c r="AK1084" s="9">
        <f t="shared" si="701"/>
        <v>-4.9868210174595458E-3</v>
      </c>
      <c r="AL1084" s="9">
        <f t="shared" si="702"/>
        <v>3.9362442985426491E-3</v>
      </c>
      <c r="AQ1084" s="1">
        <f t="shared" si="730"/>
        <v>43522</v>
      </c>
      <c r="AR1084" s="12">
        <f t="shared" si="703"/>
        <v>1.664058099630864E-6</v>
      </c>
      <c r="AS1084" s="12">
        <f t="shared" si="704"/>
        <v>1.6505621376274933E-6</v>
      </c>
      <c r="AT1084" s="12">
        <f t="shared" si="705"/>
        <v>1.4565166976325181E-5</v>
      </c>
      <c r="AU1084" s="12">
        <f t="shared" si="706"/>
        <v>6.4122558936475647E-6</v>
      </c>
      <c r="AV1084" s="12">
        <f t="shared" si="707"/>
        <v>1.4910779445674762E-4</v>
      </c>
      <c r="AW1084" s="12">
        <f t="shared" si="708"/>
        <v>2.0186377607639956E-4</v>
      </c>
      <c r="AX1084" s="12">
        <f t="shared" si="709"/>
        <v>1.7743186813577597E-5</v>
      </c>
      <c r="AY1084" s="12">
        <f t="shared" si="710"/>
        <v>2.486838386017626E-5</v>
      </c>
      <c r="AZ1084" s="12">
        <f t="shared" si="711"/>
        <v>1.5494019177809512E-5</v>
      </c>
      <c r="BE1084" s="1">
        <f t="shared" si="731"/>
        <v>43522</v>
      </c>
      <c r="BF1084" s="4">
        <f>lambda!$C$1*BF1083</f>
        <v>1.452963741293157E-6</v>
      </c>
      <c r="BG1084" s="12">
        <f t="shared" si="732"/>
        <v>2.4178160821688412E-12</v>
      </c>
      <c r="BH1084" s="12">
        <f t="shared" si="733"/>
        <v>2.3982069387240734E-12</v>
      </c>
      <c r="BI1084" s="12">
        <f t="shared" si="734"/>
        <v>2.1162659502480975E-11</v>
      </c>
      <c r="BJ1084" s="12">
        <f t="shared" si="735"/>
        <v>9.3167753133632623E-12</v>
      </c>
      <c r="BK1084" s="12">
        <f t="shared" si="736"/>
        <v>2.1664821888984708E-10</v>
      </c>
      <c r="BL1084" s="12">
        <f t="shared" si="737"/>
        <v>2.9330074731952959E-10</v>
      </c>
      <c r="BM1084" s="12">
        <f t="shared" si="738"/>
        <v>2.5780207095119115E-11</v>
      </c>
      <c r="BN1084" s="12">
        <f t="shared" si="739"/>
        <v>3.6132860053396058E-11</v>
      </c>
      <c r="BO1084" s="12">
        <f t="shared" si="740"/>
        <v>2.2512248072258033E-11</v>
      </c>
    </row>
    <row r="1085" spans="1:67" x14ac:dyDescent="0.25">
      <c r="A1085" s="1">
        <v>43521</v>
      </c>
      <c r="B1085" s="33">
        <v>7.54</v>
      </c>
      <c r="C1085" s="33">
        <v>7.54</v>
      </c>
      <c r="D1085" s="33">
        <v>7.55</v>
      </c>
      <c r="E1085" s="33">
        <v>7.58</v>
      </c>
      <c r="F1085" s="33">
        <v>7.74</v>
      </c>
      <c r="G1085" s="33">
        <v>7.88</v>
      </c>
      <c r="H1085" s="33">
        <v>8.08</v>
      </c>
      <c r="I1085" s="33">
        <v>8.23</v>
      </c>
      <c r="J1085" s="33">
        <v>8.4</v>
      </c>
      <c r="K1085" s="33">
        <v>8.59</v>
      </c>
      <c r="L1085" s="33">
        <v>8.6999999999999993</v>
      </c>
      <c r="M1085" s="33">
        <v>8.81</v>
      </c>
      <c r="O1085" s="1">
        <f t="shared" si="712"/>
        <v>43521</v>
      </c>
      <c r="P1085" s="6">
        <f t="shared" si="713"/>
        <v>7.3357233250573195</v>
      </c>
      <c r="Q1085" s="6">
        <f t="shared" si="714"/>
        <v>7.3641311957665323</v>
      </c>
      <c r="R1085" s="6">
        <f t="shared" si="715"/>
        <v>7.4588172744999071</v>
      </c>
      <c r="S1085" s="6">
        <f t="shared" si="716"/>
        <v>7.9002379624465213</v>
      </c>
      <c r="T1085" s="6">
        <f t="shared" si="717"/>
        <v>8.1605459946976211</v>
      </c>
      <c r="U1085" s="6">
        <f t="shared" si="718"/>
        <v>8.7318757112617718</v>
      </c>
      <c r="V1085" s="6">
        <f t="shared" si="719"/>
        <v>8.9762199722926539</v>
      </c>
      <c r="W1085" s="6">
        <f t="shared" si="720"/>
        <v>9.5944000665208957</v>
      </c>
      <c r="X1085" s="6">
        <f t="shared" si="721"/>
        <v>10.731564530178947</v>
      </c>
      <c r="AC1085" s="1">
        <f t="shared" si="722"/>
        <v>43521</v>
      </c>
      <c r="AD1085" s="9">
        <f t="shared" si="723"/>
        <v>-1.2001311443143956E-7</v>
      </c>
      <c r="AE1085" s="9">
        <f t="shared" si="724"/>
        <v>-1.2847420510076909E-3</v>
      </c>
      <c r="AF1085" s="9">
        <f t="shared" si="725"/>
        <v>3.8164338034773443E-3</v>
      </c>
      <c r="AG1085" s="9">
        <f t="shared" si="726"/>
        <v>-5.0583245759945787E-3</v>
      </c>
      <c r="AH1085" s="9">
        <f t="shared" si="727"/>
        <v>-9.7757972290395713E-3</v>
      </c>
      <c r="AI1085" s="9">
        <f t="shared" si="728"/>
        <v>-1.420787725441057E-2</v>
      </c>
      <c r="AJ1085" s="9">
        <f t="shared" si="729"/>
        <v>-4.2122662325140463E-3</v>
      </c>
      <c r="AK1085" s="9">
        <f t="shared" si="701"/>
        <v>-3.2706961196309306E-3</v>
      </c>
      <c r="AL1085" s="9">
        <f t="shared" si="702"/>
        <v>-2.6119315116961465E-3</v>
      </c>
      <c r="AQ1085" s="1">
        <f t="shared" si="730"/>
        <v>43521</v>
      </c>
      <c r="AR1085" s="12">
        <f t="shared" si="703"/>
        <v>1.4403147635533806E-14</v>
      </c>
      <c r="AS1085" s="12">
        <f t="shared" si="704"/>
        <v>1.6505621376274482E-6</v>
      </c>
      <c r="AT1085" s="12">
        <f t="shared" si="705"/>
        <v>1.4565166976324549E-5</v>
      </c>
      <c r="AU1085" s="12">
        <f t="shared" si="706"/>
        <v>2.5586647516110736E-5</v>
      </c>
      <c r="AV1085" s="12">
        <f t="shared" si="707"/>
        <v>9.5566211463297759E-5</v>
      </c>
      <c r="AW1085" s="12">
        <f t="shared" si="708"/>
        <v>2.0186377607639723E-4</v>
      </c>
      <c r="AX1085" s="12">
        <f t="shared" si="709"/>
        <v>1.7743186813578078E-5</v>
      </c>
      <c r="AY1085" s="12">
        <f t="shared" si="710"/>
        <v>1.0697453106968827E-5</v>
      </c>
      <c r="AZ1085" s="12">
        <f t="shared" si="711"/>
        <v>6.8221862217913172E-6</v>
      </c>
      <c r="BE1085" s="1">
        <f t="shared" si="731"/>
        <v>43521</v>
      </c>
      <c r="BF1085" s="4">
        <f>lambda!$C$1*BF1084</f>
        <v>1.4414322830289257E-6</v>
      </c>
      <c r="BG1085" s="12">
        <f t="shared" si="732"/>
        <v>2.0761161979090167E-20</v>
      </c>
      <c r="BH1085" s="12">
        <f t="shared" si="733"/>
        <v>2.3791735503214367E-12</v>
      </c>
      <c r="BI1085" s="12">
        <f t="shared" si="734"/>
        <v>2.0994701887381011E-11</v>
      </c>
      <c r="BJ1085" s="12">
        <f t="shared" si="735"/>
        <v>3.6881419744203887E-11</v>
      </c>
      <c r="BK1085" s="12">
        <f t="shared" si="736"/>
        <v>1.3775222236996637E-10</v>
      </c>
      <c r="BL1085" s="12">
        <f t="shared" si="737"/>
        <v>2.9097296361064108E-10</v>
      </c>
      <c r="BM1085" s="12">
        <f t="shared" si="738"/>
        <v>2.5575602276904579E-11</v>
      </c>
      <c r="BN1085" s="12">
        <f t="shared" si="739"/>
        <v>1.5419654254572951E-11</v>
      </c>
      <c r="BO1085" s="12">
        <f t="shared" si="740"/>
        <v>9.8337194609251397E-12</v>
      </c>
    </row>
    <row r="1086" spans="1:67" x14ac:dyDescent="0.25">
      <c r="A1086" s="1">
        <v>43518</v>
      </c>
      <c r="B1086" s="33">
        <v>7.56</v>
      </c>
      <c r="C1086" s="33">
        <v>7.55</v>
      </c>
      <c r="D1086" s="33">
        <v>7.56</v>
      </c>
      <c r="E1086" s="33">
        <v>7.58</v>
      </c>
      <c r="F1086" s="33">
        <v>7.76</v>
      </c>
      <c r="G1086" s="33">
        <v>7.92</v>
      </c>
      <c r="H1086" s="33">
        <v>8.15</v>
      </c>
      <c r="I1086" s="33">
        <v>8.2899999999999991</v>
      </c>
      <c r="J1086" s="33">
        <v>8.4499999999999993</v>
      </c>
      <c r="K1086" s="33">
        <v>8.6300000000000008</v>
      </c>
      <c r="L1086" s="33">
        <v>8.75</v>
      </c>
      <c r="M1086" s="33">
        <v>8.86</v>
      </c>
      <c r="O1086" s="1">
        <f t="shared" si="712"/>
        <v>43518</v>
      </c>
      <c r="P1086" s="6">
        <f t="shared" si="713"/>
        <v>7.3357242054403748</v>
      </c>
      <c r="Q1086" s="6">
        <f t="shared" si="714"/>
        <v>7.3735982848644355</v>
      </c>
      <c r="R1086" s="6">
        <f t="shared" si="715"/>
        <v>7.4304054425427424</v>
      </c>
      <c r="S1086" s="6">
        <f t="shared" si="716"/>
        <v>7.9403011712213756</v>
      </c>
      <c r="T1086" s="6">
        <f t="shared" si="717"/>
        <v>8.2407130476094501</v>
      </c>
      <c r="U1086" s="6">
        <f t="shared" si="718"/>
        <v>8.8568226430553842</v>
      </c>
      <c r="V1086" s="6">
        <f t="shared" si="719"/>
        <v>9.0141099458816534</v>
      </c>
      <c r="W1086" s="6">
        <f t="shared" si="720"/>
        <v>9.6258318074051648</v>
      </c>
      <c r="X1086" s="6">
        <f t="shared" si="721"/>
        <v>10.759631280002889</v>
      </c>
      <c r="AC1086" s="1">
        <f t="shared" si="722"/>
        <v>43518</v>
      </c>
      <c r="AD1086" s="9">
        <f t="shared" si="723"/>
        <v>-4.465272596221088E-11</v>
      </c>
      <c r="AE1086" s="9">
        <f t="shared" si="724"/>
        <v>-5.1244861528492109E-3</v>
      </c>
      <c r="AF1086" s="9">
        <f t="shared" si="725"/>
        <v>-1.0142269646932973E-2</v>
      </c>
      <c r="AG1086" s="9">
        <f t="shared" si="726"/>
        <v>-2.5156222647643007E-3</v>
      </c>
      <c r="AH1086" s="9">
        <f t="shared" si="727"/>
        <v>1.2247313000059937E-3</v>
      </c>
      <c r="AI1086" s="9">
        <f t="shared" si="728"/>
        <v>4.9299623755441604E-3</v>
      </c>
      <c r="AJ1086" s="9">
        <f t="shared" si="729"/>
        <v>1.2058928811002538E-3</v>
      </c>
      <c r="AK1086" s="9">
        <f t="shared" si="701"/>
        <v>-2.8817862296288466E-3</v>
      </c>
      <c r="AL1086" s="9">
        <f t="shared" si="702"/>
        <v>-3.9422916763446128E-3</v>
      </c>
      <c r="AQ1086" s="1">
        <f t="shared" si="730"/>
        <v>43518</v>
      </c>
      <c r="AR1086" s="12">
        <f t="shared" si="703"/>
        <v>1.9938659358563017E-21</v>
      </c>
      <c r="AS1086" s="12">
        <f t="shared" si="704"/>
        <v>2.6260358330743305E-5</v>
      </c>
      <c r="AT1086" s="12">
        <f t="shared" si="705"/>
        <v>1.0286563359109789E-4</v>
      </c>
      <c r="AU1086" s="12">
        <f t="shared" si="706"/>
        <v>6.328355378977869E-6</v>
      </c>
      <c r="AV1086" s="12">
        <f t="shared" si="707"/>
        <v>1.4999667572143714E-6</v>
      </c>
      <c r="AW1086" s="12">
        <f t="shared" si="708"/>
        <v>2.4304529024281023E-5</v>
      </c>
      <c r="AX1086" s="12">
        <f t="shared" si="709"/>
        <v>1.4541776406882708E-6</v>
      </c>
      <c r="AY1086" s="12">
        <f t="shared" si="710"/>
        <v>8.3046918732784434E-6</v>
      </c>
      <c r="AZ1086" s="12">
        <f t="shared" si="711"/>
        <v>1.5541663661376017E-5</v>
      </c>
      <c r="BE1086" s="1">
        <f t="shared" si="731"/>
        <v>43518</v>
      </c>
      <c r="BF1086" s="4">
        <f>lambda!$C$1*BF1085</f>
        <v>1.429992344274728E-6</v>
      </c>
      <c r="BG1086" s="12">
        <f t="shared" si="732"/>
        <v>2.8512130237846772E-27</v>
      </c>
      <c r="BH1086" s="12">
        <f t="shared" si="733"/>
        <v>3.7552111370874001E-11</v>
      </c>
      <c r="BI1086" s="12">
        <f t="shared" si="734"/>
        <v>1.4709706852423929E-10</v>
      </c>
      <c r="BJ1086" s="12">
        <f t="shared" si="735"/>
        <v>9.0494997437881475E-12</v>
      </c>
      <c r="BK1086" s="12">
        <f t="shared" si="736"/>
        <v>2.1449409794831405E-12</v>
      </c>
      <c r="BL1086" s="12">
        <f t="shared" si="737"/>
        <v>3.475529043592479E-11</v>
      </c>
      <c r="BM1086" s="12">
        <f t="shared" si="738"/>
        <v>2.0794628933997132E-12</v>
      </c>
      <c r="BN1086" s="12">
        <f t="shared" si="739"/>
        <v>1.1875645800348723E-11</v>
      </c>
      <c r="BO1086" s="12">
        <f t="shared" si="740"/>
        <v>2.2224460053060442E-11</v>
      </c>
    </row>
    <row r="1087" spans="1:67" x14ac:dyDescent="0.25">
      <c r="A1087" s="1">
        <v>43517</v>
      </c>
      <c r="B1087" s="33">
        <v>7.52</v>
      </c>
      <c r="C1087" s="33">
        <v>7.53</v>
      </c>
      <c r="D1087" s="33">
        <v>7.56</v>
      </c>
      <c r="E1087" s="33">
        <v>7.6</v>
      </c>
      <c r="F1087" s="33">
        <v>7.78</v>
      </c>
      <c r="G1087" s="33">
        <v>7.93</v>
      </c>
      <c r="H1087" s="33">
        <v>8.14</v>
      </c>
      <c r="I1087" s="33">
        <v>8.2799999999999994</v>
      </c>
      <c r="J1087" s="33">
        <v>8.4499999999999993</v>
      </c>
      <c r="K1087" s="33">
        <v>8.64</v>
      </c>
      <c r="L1087" s="33">
        <v>8.76</v>
      </c>
      <c r="M1087" s="33">
        <v>8.8800000000000008</v>
      </c>
      <c r="O1087" s="1">
        <f t="shared" si="712"/>
        <v>43517</v>
      </c>
      <c r="P1087" s="6">
        <f t="shared" si="713"/>
        <v>7.335724205767935</v>
      </c>
      <c r="Q1087" s="6">
        <f t="shared" si="714"/>
        <v>7.4114811694291127</v>
      </c>
      <c r="R1087" s="6">
        <f t="shared" si="715"/>
        <v>7.5061500801040459</v>
      </c>
      <c r="S1087" s="6">
        <f t="shared" si="716"/>
        <v>7.9603011152416414</v>
      </c>
      <c r="T1087" s="6">
        <f t="shared" si="717"/>
        <v>8.2306265662811526</v>
      </c>
      <c r="U1087" s="6">
        <f t="shared" si="718"/>
        <v>8.8132662944561684</v>
      </c>
      <c r="V1087" s="6">
        <f t="shared" si="719"/>
        <v>9.003246446293323</v>
      </c>
      <c r="W1087" s="6">
        <f t="shared" si="720"/>
        <v>9.653611405162529</v>
      </c>
      <c r="X1087" s="6">
        <f t="shared" si="721"/>
        <v>10.80213260610555</v>
      </c>
      <c r="AC1087" s="1">
        <f t="shared" si="722"/>
        <v>43517</v>
      </c>
      <c r="AD1087" s="9">
        <f t="shared" si="723"/>
        <v>-3.8664944207992928E-3</v>
      </c>
      <c r="AE1087" s="9">
        <f t="shared" si="724"/>
        <v>-3.8256275616630332E-3</v>
      </c>
      <c r="AF1087" s="9">
        <f t="shared" si="725"/>
        <v>-6.2852846604925369E-3</v>
      </c>
      <c r="AG1087" s="9">
        <f t="shared" si="726"/>
        <v>-7.5179370219005219E-3</v>
      </c>
      <c r="AH1087" s="9">
        <f t="shared" si="727"/>
        <v>-4.8480980240736765E-3</v>
      </c>
      <c r="AI1087" s="9">
        <f t="shared" si="728"/>
        <v>1.2484566405190744E-3</v>
      </c>
      <c r="AJ1087" s="9">
        <f t="shared" si="729"/>
        <v>-2.4104441395105449E-3</v>
      </c>
      <c r="AK1087" s="9">
        <f t="shared" si="701"/>
        <v>-2.4520075917313622E-3</v>
      </c>
      <c r="AL1087" s="9">
        <f t="shared" si="702"/>
        <v>-6.5375510456632995E-3</v>
      </c>
      <c r="AQ1087" s="1">
        <f t="shared" si="730"/>
        <v>43517</v>
      </c>
      <c r="AR1087" s="12">
        <f t="shared" si="703"/>
        <v>1.4949779106072059E-5</v>
      </c>
      <c r="AS1087" s="12">
        <f t="shared" si="704"/>
        <v>1.4635426240555844E-5</v>
      </c>
      <c r="AT1087" s="12">
        <f t="shared" si="705"/>
        <v>3.9504803263422784E-5</v>
      </c>
      <c r="AU1087" s="12">
        <f t="shared" si="706"/>
        <v>5.6519377065262489E-5</v>
      </c>
      <c r="AV1087" s="12">
        <f t="shared" si="707"/>
        <v>2.3504054451027086E-5</v>
      </c>
      <c r="AW1087" s="12">
        <f t="shared" si="708"/>
        <v>1.5586439832561735E-6</v>
      </c>
      <c r="AX1087" s="12">
        <f t="shared" si="709"/>
        <v>5.8102409497007309E-6</v>
      </c>
      <c r="AY1087" s="12">
        <f t="shared" si="710"/>
        <v>6.0123412299082349E-6</v>
      </c>
      <c r="AZ1087" s="12">
        <f t="shared" si="711"/>
        <v>4.2739573674653299E-5</v>
      </c>
      <c r="BE1087" s="1">
        <f t="shared" si="731"/>
        <v>43517</v>
      </c>
      <c r="BF1087" s="4">
        <f>lambda!$C$1*BF1086</f>
        <v>1.4186431986852461E-6</v>
      </c>
      <c r="BG1087" s="12">
        <f t="shared" si="732"/>
        <v>2.1208402450675923E-11</v>
      </c>
      <c r="BH1087" s="12">
        <f t="shared" si="733"/>
        <v>2.076244789602413E-11</v>
      </c>
      <c r="BI1087" s="12">
        <f t="shared" si="734"/>
        <v>5.604322046505345E-11</v>
      </c>
      <c r="BJ1087" s="12">
        <f t="shared" si="735"/>
        <v>8.018082986756151E-11</v>
      </c>
      <c r="BK1087" s="12">
        <f t="shared" si="736"/>
        <v>3.3343866988477259E-11</v>
      </c>
      <c r="BL1087" s="12">
        <f t="shared" si="737"/>
        <v>2.2111596860180513E-12</v>
      </c>
      <c r="BM1087" s="12">
        <f t="shared" si="738"/>
        <v>8.2426588060154469E-12</v>
      </c>
      <c r="BN1087" s="12">
        <f t="shared" si="739"/>
        <v>8.5293669939842045E-12</v>
      </c>
      <c r="BO1087" s="12">
        <f t="shared" si="740"/>
        <v>6.0632205508253891E-11</v>
      </c>
    </row>
    <row r="1088" spans="1:67" x14ac:dyDescent="0.25">
      <c r="A1088" s="1">
        <v>43516</v>
      </c>
      <c r="B1088" s="33">
        <v>7.49</v>
      </c>
      <c r="C1088" s="33">
        <v>7.53</v>
      </c>
      <c r="D1088" s="33">
        <v>7.57</v>
      </c>
      <c r="E1088" s="33">
        <v>7.62</v>
      </c>
      <c r="F1088" s="33">
        <v>7.82</v>
      </c>
      <c r="G1088" s="33">
        <v>7.97</v>
      </c>
      <c r="H1088" s="33">
        <v>8.16</v>
      </c>
      <c r="I1088" s="33">
        <v>8.3000000000000007</v>
      </c>
      <c r="J1088" s="33">
        <v>8.4700000000000006</v>
      </c>
      <c r="K1088" s="33">
        <v>8.67</v>
      </c>
      <c r="L1088" s="33">
        <v>8.8000000000000007</v>
      </c>
      <c r="M1088" s="33">
        <v>8.92</v>
      </c>
      <c r="O1088" s="1">
        <f t="shared" si="712"/>
        <v>43516</v>
      </c>
      <c r="P1088" s="6">
        <f t="shared" si="713"/>
        <v>7.3641426469500892</v>
      </c>
      <c r="Q1088" s="6">
        <f t="shared" si="714"/>
        <v>7.4398890403839069</v>
      </c>
      <c r="R1088" s="6">
        <f t="shared" si="715"/>
        <v>7.5534769456698569</v>
      </c>
      <c r="S1088" s="6">
        <f t="shared" si="716"/>
        <v>8.0203716781267467</v>
      </c>
      <c r="T1088" s="6">
        <f t="shared" si="717"/>
        <v>8.2706263337244188</v>
      </c>
      <c r="U1088" s="6">
        <f t="shared" si="718"/>
        <v>8.8022701791410363</v>
      </c>
      <c r="V1088" s="6">
        <f t="shared" si="719"/>
        <v>9.0249744454700913</v>
      </c>
      <c r="W1088" s="6">
        <f t="shared" si="720"/>
        <v>9.6773111777525092</v>
      </c>
      <c r="X1088" s="6">
        <f t="shared" si="721"/>
        <v>10.872983442555583</v>
      </c>
      <c r="AC1088" s="1">
        <f t="shared" si="722"/>
        <v>43516</v>
      </c>
      <c r="AD1088" s="9">
        <f t="shared" si="723"/>
        <v>-7.6810397118090004E-3</v>
      </c>
      <c r="AE1088" s="9">
        <f t="shared" si="724"/>
        <v>-6.3353556524699366E-3</v>
      </c>
      <c r="AF1088" s="9">
        <f t="shared" si="725"/>
        <v>1.2636603990725261E-3</v>
      </c>
      <c r="AG1088" s="9">
        <f t="shared" si="726"/>
        <v>3.7642477360787458E-3</v>
      </c>
      <c r="AH1088" s="9">
        <f t="shared" si="727"/>
        <v>-1.2083608824806661E-3</v>
      </c>
      <c r="AI1088" s="9">
        <f t="shared" si="728"/>
        <v>-4.3117952676124472E-3</v>
      </c>
      <c r="AJ1088" s="9">
        <f t="shared" si="729"/>
        <v>1.8205407937730096E-3</v>
      </c>
      <c r="AK1088" s="9">
        <f t="shared" si="701"/>
        <v>2.8757740136913681E-3</v>
      </c>
      <c r="AL1088" s="9">
        <f t="shared" si="702"/>
        <v>3.9244938188998787E-3</v>
      </c>
      <c r="AQ1088" s="1">
        <f t="shared" si="730"/>
        <v>43516</v>
      </c>
      <c r="AR1088" s="12">
        <f t="shared" si="703"/>
        <v>5.8998371054386889E-5</v>
      </c>
      <c r="AS1088" s="12">
        <f t="shared" si="704"/>
        <v>4.0136731243282773E-5</v>
      </c>
      <c r="AT1088" s="12">
        <f t="shared" si="705"/>
        <v>1.596837604184136E-6</v>
      </c>
      <c r="AU1088" s="12">
        <f t="shared" si="706"/>
        <v>1.4169561018573963E-5</v>
      </c>
      <c r="AV1088" s="12">
        <f t="shared" si="707"/>
        <v>1.4601360223094542E-6</v>
      </c>
      <c r="AW1088" s="12">
        <f t="shared" si="708"/>
        <v>1.8591578429805093E-5</v>
      </c>
      <c r="AX1088" s="12">
        <f t="shared" si="709"/>
        <v>3.31436878179166E-6</v>
      </c>
      <c r="AY1088" s="12">
        <f t="shared" si="710"/>
        <v>8.2700761778225614E-6</v>
      </c>
      <c r="AZ1088" s="12">
        <f t="shared" si="711"/>
        <v>1.5401651734583355E-5</v>
      </c>
      <c r="BE1088" s="1">
        <f t="shared" si="731"/>
        <v>43516</v>
      </c>
      <c r="BF1088" s="4">
        <f>lambda!$C$1*BF1087</f>
        <v>1.4073841256798077E-6</v>
      </c>
      <c r="BG1088" s="12">
        <f t="shared" si="732"/>
        <v>8.3033370862911161E-11</v>
      </c>
      <c r="BH1088" s="12">
        <f t="shared" si="733"/>
        <v>5.6487798408472946E-11</v>
      </c>
      <c r="BI1088" s="12">
        <f t="shared" si="734"/>
        <v>2.247363895417329E-12</v>
      </c>
      <c r="BJ1088" s="12">
        <f t="shared" si="735"/>
        <v>1.99420152453924E-11</v>
      </c>
      <c r="BK1088" s="12">
        <f t="shared" si="736"/>
        <v>2.0549722591315834E-12</v>
      </c>
      <c r="BL1088" s="12">
        <f t="shared" si="737"/>
        <v>2.6165492353438812E-11</v>
      </c>
      <c r="BM1088" s="12">
        <f t="shared" si="738"/>
        <v>4.6645900101423047E-12</v>
      </c>
      <c r="BN1088" s="12">
        <f t="shared" si="739"/>
        <v>1.1639173930830212E-11</v>
      </c>
      <c r="BO1088" s="12">
        <f t="shared" si="740"/>
        <v>2.1676040160501488E-11</v>
      </c>
    </row>
    <row r="1089" spans="1:67" x14ac:dyDescent="0.25">
      <c r="A1089" s="1">
        <v>43515</v>
      </c>
      <c r="B1089" s="33">
        <v>7.59</v>
      </c>
      <c r="C1089" s="33">
        <v>7.61</v>
      </c>
      <c r="D1089" s="33">
        <v>7.64</v>
      </c>
      <c r="E1089" s="33">
        <v>7.67</v>
      </c>
      <c r="F1089" s="33">
        <v>7.83</v>
      </c>
      <c r="G1089" s="33">
        <v>7.98</v>
      </c>
      <c r="H1089" s="33">
        <v>8.18</v>
      </c>
      <c r="I1089" s="33">
        <v>8.31</v>
      </c>
      <c r="J1089" s="33">
        <v>8.4700000000000006</v>
      </c>
      <c r="K1089" s="33">
        <v>8.66</v>
      </c>
      <c r="L1089" s="33">
        <v>8.7899999999999991</v>
      </c>
      <c r="M1089" s="33">
        <v>8.91</v>
      </c>
      <c r="O1089" s="1">
        <f t="shared" si="712"/>
        <v>43515</v>
      </c>
      <c r="P1089" s="6">
        <f t="shared" si="713"/>
        <v>7.4209247125446076</v>
      </c>
      <c r="Q1089" s="6">
        <f t="shared" si="714"/>
        <v>7.4871730056861985</v>
      </c>
      <c r="R1089" s="6">
        <f t="shared" si="715"/>
        <v>7.5439379442768129</v>
      </c>
      <c r="S1089" s="6">
        <f t="shared" si="716"/>
        <v>7.9902377635367561</v>
      </c>
      <c r="T1089" s="6">
        <f t="shared" si="717"/>
        <v>8.2806262756122351</v>
      </c>
      <c r="U1089" s="6">
        <f t="shared" si="718"/>
        <v>8.8403057078216278</v>
      </c>
      <c r="V1089" s="6">
        <f t="shared" si="719"/>
        <v>9.0085590583042325</v>
      </c>
      <c r="W1089" s="6">
        <f t="shared" si="720"/>
        <v>9.6495213954639638</v>
      </c>
      <c r="X1089" s="6">
        <f t="shared" si="721"/>
        <v>10.830396107767935</v>
      </c>
      <c r="AC1089" s="1">
        <f t="shared" si="722"/>
        <v>43515</v>
      </c>
      <c r="AD1089" s="9">
        <f t="shared" si="723"/>
        <v>-5.0869336121532752E-3</v>
      </c>
      <c r="AE1089" s="9">
        <f t="shared" si="724"/>
        <v>2.5332326120466706E-3</v>
      </c>
      <c r="AF1089" s="9">
        <f t="shared" si="725"/>
        <v>5.0321705505039505E-3</v>
      </c>
      <c r="AG1089" s="9">
        <f t="shared" si="726"/>
        <v>7.5506192819554752E-3</v>
      </c>
      <c r="AH1089" s="9">
        <f t="shared" si="727"/>
        <v>1.3400630929831243E-2</v>
      </c>
      <c r="AI1089" s="9">
        <f t="shared" si="728"/>
        <v>9.2511115098898086E-3</v>
      </c>
      <c r="AJ1089" s="9">
        <f t="shared" si="729"/>
        <v>3.0057264092076988E-3</v>
      </c>
      <c r="AK1089" s="9">
        <f t="shared" si="701"/>
        <v>6.154713240073397E-3</v>
      </c>
      <c r="AL1089" s="9">
        <f t="shared" si="702"/>
        <v>1.4459409195058512E-2</v>
      </c>
      <c r="AQ1089" s="1">
        <f t="shared" si="730"/>
        <v>43515</v>
      </c>
      <c r="AR1089" s="12">
        <f t="shared" si="703"/>
        <v>2.5876893574454767E-5</v>
      </c>
      <c r="AS1089" s="12">
        <f t="shared" si="704"/>
        <v>6.4172674667367974E-6</v>
      </c>
      <c r="AT1089" s="12">
        <f t="shared" si="705"/>
        <v>2.5322740449359232E-5</v>
      </c>
      <c r="AU1089" s="12">
        <f t="shared" si="706"/>
        <v>5.7011851541037817E-5</v>
      </c>
      <c r="AV1089" s="12">
        <f t="shared" si="707"/>
        <v>1.7957690931754978E-4</v>
      </c>
      <c r="AW1089" s="12">
        <f t="shared" si="708"/>
        <v>8.5583064168415695E-5</v>
      </c>
      <c r="AX1089" s="12">
        <f t="shared" si="709"/>
        <v>9.0343912470086071E-6</v>
      </c>
      <c r="AY1089" s="12">
        <f t="shared" si="710"/>
        <v>3.7880495067534774E-5</v>
      </c>
      <c r="AZ1089" s="12">
        <f t="shared" si="711"/>
        <v>2.0907451427014265E-4</v>
      </c>
      <c r="BE1089" s="1">
        <f t="shared" si="731"/>
        <v>43515</v>
      </c>
      <c r="BF1089" s="4">
        <f>lambda!$C$1*BF1088</f>
        <v>1.3962144103966347E-6</v>
      </c>
      <c r="BG1089" s="12">
        <f t="shared" si="732"/>
        <v>3.6129691704953825E-11</v>
      </c>
      <c r="BH1089" s="12">
        <f t="shared" si="733"/>
        <v>8.9598813124274225E-12</v>
      </c>
      <c r="BI1089" s="12">
        <f t="shared" si="734"/>
        <v>3.5355975126129111E-11</v>
      </c>
      <c r="BJ1089" s="12">
        <f t="shared" si="735"/>
        <v>7.9600768684990584E-11</v>
      </c>
      <c r="BK1089" s="12">
        <f t="shared" si="736"/>
        <v>2.5072786856365271E-10</v>
      </c>
      <c r="BL1089" s="12">
        <f t="shared" si="737"/>
        <v>1.1949230747784186E-10</v>
      </c>
      <c r="BM1089" s="12">
        <f t="shared" si="738"/>
        <v>1.2613947248234639E-11</v>
      </c>
      <c r="BN1089" s="12">
        <f t="shared" si="739"/>
        <v>5.2889293086250694E-11</v>
      </c>
      <c r="BO1089" s="12">
        <f t="shared" si="740"/>
        <v>2.9191284967064998E-10</v>
      </c>
    </row>
    <row r="1090" spans="1:67" x14ac:dyDescent="0.25">
      <c r="A1090" s="1">
        <v>43514</v>
      </c>
      <c r="B1090" s="33">
        <v>7.69</v>
      </c>
      <c r="C1090" s="33">
        <v>7.68</v>
      </c>
      <c r="D1090" s="33">
        <v>7.68</v>
      </c>
      <c r="E1090" s="33">
        <v>7.69</v>
      </c>
      <c r="F1090" s="33">
        <v>7.81</v>
      </c>
      <c r="G1090" s="33">
        <v>7.93</v>
      </c>
      <c r="H1090" s="33">
        <v>8.1199999999999992</v>
      </c>
      <c r="I1090" s="33">
        <v>8.26</v>
      </c>
      <c r="J1090" s="33">
        <v>8.42</v>
      </c>
      <c r="K1090" s="33">
        <v>8.59</v>
      </c>
      <c r="L1090" s="33">
        <v>8.6999999999999993</v>
      </c>
      <c r="M1090" s="33">
        <v>8.81</v>
      </c>
      <c r="O1090" s="1">
        <f t="shared" si="712"/>
        <v>43514</v>
      </c>
      <c r="P1090" s="6">
        <f t="shared" si="713"/>
        <v>7.4587706421525901</v>
      </c>
      <c r="Q1090" s="6">
        <f t="shared" si="714"/>
        <v>7.4682302581790871</v>
      </c>
      <c r="R1090" s="6">
        <f t="shared" si="715"/>
        <v>7.5060709184928243</v>
      </c>
      <c r="S1090" s="6">
        <f t="shared" si="716"/>
        <v>7.9301337171510777</v>
      </c>
      <c r="T1090" s="6">
        <f t="shared" si="717"/>
        <v>8.1704008536146446</v>
      </c>
      <c r="U1090" s="6">
        <f t="shared" si="718"/>
        <v>8.7589001803203175</v>
      </c>
      <c r="V1090" s="6">
        <f t="shared" si="719"/>
        <v>8.981522447116852</v>
      </c>
      <c r="W1090" s="6">
        <f t="shared" si="720"/>
        <v>9.5903137483169658</v>
      </c>
      <c r="X1090" s="6">
        <f t="shared" si="721"/>
        <v>10.674921721388699</v>
      </c>
      <c r="AC1090" s="1">
        <f t="shared" si="722"/>
        <v>43514</v>
      </c>
      <c r="AD1090" s="9">
        <f t="shared" si="723"/>
        <v>-1.1347888455366382E-2</v>
      </c>
      <c r="AE1090" s="9">
        <f t="shared" si="724"/>
        <v>-5.0547916994068331E-3</v>
      </c>
      <c r="AF1090" s="9">
        <f t="shared" si="725"/>
        <v>-5.0258818522232436E-3</v>
      </c>
      <c r="AG1090" s="9">
        <f t="shared" si="726"/>
        <v>-3.7707602379480993E-3</v>
      </c>
      <c r="AH1090" s="9">
        <f t="shared" si="727"/>
        <v>-2.4370317068865307E-3</v>
      </c>
      <c r="AI1090" s="9">
        <f t="shared" si="728"/>
        <v>-1.8469298868953345E-3</v>
      </c>
      <c r="AJ1090" s="9">
        <f t="shared" si="729"/>
        <v>6.180581249770014E-4</v>
      </c>
      <c r="AK1090" s="9">
        <f t="shared" si="701"/>
        <v>5.8004526869169749E-3</v>
      </c>
      <c r="AL1090" s="9">
        <f t="shared" si="702"/>
        <v>3.9746881536342942E-3</v>
      </c>
      <c r="AQ1090" s="1">
        <f t="shared" si="730"/>
        <v>43514</v>
      </c>
      <c r="AR1090" s="12">
        <f t="shared" si="703"/>
        <v>1.2877457239543762E-4</v>
      </c>
      <c r="AS1090" s="12">
        <f t="shared" si="704"/>
        <v>2.5550919124392221E-5</v>
      </c>
      <c r="AT1090" s="12">
        <f t="shared" si="705"/>
        <v>2.5259488392506941E-5</v>
      </c>
      <c r="AU1090" s="12">
        <f t="shared" si="706"/>
        <v>1.4218632772090407E-5</v>
      </c>
      <c r="AV1090" s="12">
        <f t="shared" si="707"/>
        <v>5.9391235403702778E-6</v>
      </c>
      <c r="AW1090" s="12">
        <f t="shared" si="708"/>
        <v>3.4111500071072133E-6</v>
      </c>
      <c r="AX1090" s="12">
        <f t="shared" si="709"/>
        <v>3.8199584585008668E-7</v>
      </c>
      <c r="AY1090" s="12">
        <f t="shared" si="710"/>
        <v>3.3645251373162351E-5</v>
      </c>
      <c r="AZ1090" s="12">
        <f t="shared" si="711"/>
        <v>1.5798145918640794E-5</v>
      </c>
      <c r="BE1090" s="1">
        <f t="shared" si="731"/>
        <v>43514</v>
      </c>
      <c r="BF1090" s="4">
        <f>lambda!$C$1*BF1089</f>
        <v>1.3851333436474551E-6</v>
      </c>
      <c r="BG1090" s="12">
        <f t="shared" si="732"/>
        <v>1.7836995403886378E-10</v>
      </c>
      <c r="BH1090" s="12">
        <f t="shared" si="733"/>
        <v>3.5391430040035101E-11</v>
      </c>
      <c r="BI1090" s="12">
        <f t="shared" si="734"/>
        <v>3.4987759615937217E-11</v>
      </c>
      <c r="BJ1090" s="12">
        <f t="shared" si="735"/>
        <v>1.9694702353700868E-11</v>
      </c>
      <c r="BK1090" s="12">
        <f t="shared" si="736"/>
        <v>8.2264780478083942E-12</v>
      </c>
      <c r="BL1090" s="12">
        <f t="shared" si="737"/>
        <v>4.724897615027454E-12</v>
      </c>
      <c r="BM1090" s="12">
        <f t="shared" si="738"/>
        <v>5.2911518322176838E-13</v>
      </c>
      <c r="BN1090" s="12">
        <f t="shared" si="739"/>
        <v>4.6603159532367497E-11</v>
      </c>
      <c r="BO1090" s="12">
        <f t="shared" si="740"/>
        <v>2.188253867971732E-11</v>
      </c>
    </row>
    <row r="1091" spans="1:67" x14ac:dyDescent="0.25">
      <c r="A1091" s="1">
        <v>43511</v>
      </c>
      <c r="B1091" s="33">
        <v>7.8</v>
      </c>
      <c r="C1091" s="33">
        <v>7.78</v>
      </c>
      <c r="D1091" s="33">
        <v>7.76</v>
      </c>
      <c r="E1091" s="33">
        <v>7.76</v>
      </c>
      <c r="F1091" s="33">
        <v>7.86</v>
      </c>
      <c r="G1091" s="33">
        <v>7.97</v>
      </c>
      <c r="H1091" s="33">
        <v>8.15</v>
      </c>
      <c r="I1091" s="33">
        <v>8.2799999999999994</v>
      </c>
      <c r="J1091" s="33">
        <v>8.42</v>
      </c>
      <c r="K1091" s="33">
        <v>8.58</v>
      </c>
      <c r="L1091" s="33">
        <v>8.67</v>
      </c>
      <c r="M1091" s="33">
        <v>8.76</v>
      </c>
      <c r="O1091" s="1">
        <f t="shared" si="712"/>
        <v>43511</v>
      </c>
      <c r="P1091" s="6">
        <f t="shared" si="713"/>
        <v>7.5438940111871133</v>
      </c>
      <c r="Q1091" s="6">
        <f t="shared" si="714"/>
        <v>7.5060761775337603</v>
      </c>
      <c r="R1091" s="6">
        <f t="shared" si="715"/>
        <v>7.5438905028764047</v>
      </c>
      <c r="S1091" s="6">
        <f t="shared" si="716"/>
        <v>7.9600927988121795</v>
      </c>
      <c r="T1091" s="6">
        <f t="shared" si="717"/>
        <v>8.1903366617844142</v>
      </c>
      <c r="U1091" s="6">
        <f t="shared" si="718"/>
        <v>8.7750922030022096</v>
      </c>
      <c r="V1091" s="6">
        <f t="shared" si="719"/>
        <v>8.9759730592925191</v>
      </c>
      <c r="W1091" s="6">
        <f t="shared" si="720"/>
        <v>9.5348466099401445</v>
      </c>
      <c r="X1091" s="6">
        <f t="shared" si="721"/>
        <v>10.632576446860291</v>
      </c>
      <c r="AC1091" s="1">
        <f t="shared" si="722"/>
        <v>43511</v>
      </c>
      <c r="AD1091" s="9">
        <f t="shared" si="723"/>
        <v>-3.7520483665847283E-3</v>
      </c>
      <c r="AE1091" s="9">
        <f t="shared" si="724"/>
        <v>-8.7776946338496038E-3</v>
      </c>
      <c r="AF1091" s="9">
        <f t="shared" si="725"/>
        <v>-3.7525134197033514E-3</v>
      </c>
      <c r="AG1091" s="9">
        <f t="shared" si="726"/>
        <v>-1.2532634491159431E-3</v>
      </c>
      <c r="AH1091" s="9">
        <f t="shared" si="727"/>
        <v>-1.3366206267798823E-2</v>
      </c>
      <c r="AI1091" s="9">
        <f t="shared" si="728"/>
        <v>-1.5359797915841293E-2</v>
      </c>
      <c r="AJ1091" s="9">
        <f t="shared" si="729"/>
        <v>-1.3838877323468956E-2</v>
      </c>
      <c r="AK1091" s="9">
        <f t="shared" si="701"/>
        <v>-1.1109849447572397E-2</v>
      </c>
      <c r="AL1091" s="9">
        <f t="shared" si="702"/>
        <v>-1.5794913511377729E-2</v>
      </c>
      <c r="AQ1091" s="1">
        <f t="shared" si="730"/>
        <v>43511</v>
      </c>
      <c r="AR1091" s="12">
        <f t="shared" si="703"/>
        <v>1.4077866945191128E-5</v>
      </c>
      <c r="AS1091" s="12">
        <f t="shared" si="704"/>
        <v>7.7047923085112128E-5</v>
      </c>
      <c r="AT1091" s="12">
        <f t="shared" si="705"/>
        <v>1.4081356965053741E-5</v>
      </c>
      <c r="AU1091" s="12">
        <f t="shared" si="706"/>
        <v>1.5706692728899902E-6</v>
      </c>
      <c r="AV1091" s="12">
        <f t="shared" si="707"/>
        <v>1.7865546999334454E-4</v>
      </c>
      <c r="AW1091" s="12">
        <f t="shared" si="708"/>
        <v>2.3592339201548252E-4</v>
      </c>
      <c r="AX1091" s="12">
        <f t="shared" si="709"/>
        <v>1.9151452557402329E-4</v>
      </c>
      <c r="AY1091" s="12">
        <f t="shared" si="710"/>
        <v>1.2342875474772471E-4</v>
      </c>
      <c r="AZ1091" s="12">
        <f t="shared" si="711"/>
        <v>2.4947929283190276E-4</v>
      </c>
      <c r="BE1091" s="1">
        <f t="shared" si="731"/>
        <v>43511</v>
      </c>
      <c r="BF1091" s="4">
        <f>lambda!$C$1*BF1090</f>
        <v>1.3741402218724753E-6</v>
      </c>
      <c r="BG1091" s="12">
        <f t="shared" si="732"/>
        <v>1.9344963207556124E-11</v>
      </c>
      <c r="BH1091" s="12">
        <f t="shared" si="733"/>
        <v>1.0587465012298939E-10</v>
      </c>
      <c r="BI1091" s="12">
        <f t="shared" si="734"/>
        <v>1.9349758984224473E-11</v>
      </c>
      <c r="BJ1091" s="12">
        <f t="shared" si="735"/>
        <v>2.1583198231373306E-12</v>
      </c>
      <c r="BK1091" s="12">
        <f t="shared" si="736"/>
        <v>2.4549766717538582E-10</v>
      </c>
      <c r="BL1091" s="12">
        <f t="shared" si="737"/>
        <v>3.2419182224906209E-10</v>
      </c>
      <c r="BM1091" s="12">
        <f t="shared" si="738"/>
        <v>2.631678126640902E-10</v>
      </c>
      <c r="BN1091" s="12">
        <f t="shared" si="739"/>
        <v>1.6960841643448177E-10</v>
      </c>
      <c r="BO1091" s="12">
        <f t="shared" si="740"/>
        <v>3.4281953080461909E-10</v>
      </c>
    </row>
    <row r="1092" spans="1:67" x14ac:dyDescent="0.25">
      <c r="A1092" s="1">
        <v>43510</v>
      </c>
      <c r="B1092" s="33">
        <v>7.79</v>
      </c>
      <c r="C1092" s="33">
        <v>7.79</v>
      </c>
      <c r="D1092" s="33">
        <v>7.79</v>
      </c>
      <c r="E1092" s="33">
        <v>7.79</v>
      </c>
      <c r="F1092" s="33">
        <v>7.88</v>
      </c>
      <c r="G1092" s="33">
        <v>8.02</v>
      </c>
      <c r="H1092" s="33">
        <v>8.23</v>
      </c>
      <c r="I1092" s="33">
        <v>8.3699999999999992</v>
      </c>
      <c r="J1092" s="33">
        <v>8.51</v>
      </c>
      <c r="K1092" s="33">
        <v>8.68</v>
      </c>
      <c r="L1092" s="33">
        <v>8.7799999999999994</v>
      </c>
      <c r="M1092" s="33">
        <v>8.8800000000000008</v>
      </c>
      <c r="O1092" s="1">
        <f t="shared" si="712"/>
        <v>43510</v>
      </c>
      <c r="P1092" s="6">
        <f t="shared" si="713"/>
        <v>7.572252233832355</v>
      </c>
      <c r="Q1092" s="6">
        <f t="shared" si="714"/>
        <v>7.5722522338322662</v>
      </c>
      <c r="R1092" s="6">
        <f t="shared" si="715"/>
        <v>7.5722522338322662</v>
      </c>
      <c r="S1092" s="6">
        <f t="shared" si="716"/>
        <v>7.970075146117428</v>
      </c>
      <c r="T1092" s="6">
        <f t="shared" si="717"/>
        <v>8.3005452858330599</v>
      </c>
      <c r="U1092" s="6">
        <f t="shared" si="718"/>
        <v>8.9109162908746491</v>
      </c>
      <c r="V1092" s="6">
        <f t="shared" si="719"/>
        <v>9.1010539425911077</v>
      </c>
      <c r="W1092" s="6">
        <f t="shared" si="720"/>
        <v>9.6413679426194197</v>
      </c>
      <c r="X1092" s="6">
        <f t="shared" si="721"/>
        <v>10.801850386680556</v>
      </c>
      <c r="AC1092" s="1">
        <f t="shared" si="722"/>
        <v>43510</v>
      </c>
      <c r="AD1092" s="9">
        <f t="shared" si="723"/>
        <v>1.2566140819578405E-2</v>
      </c>
      <c r="AE1092" s="9">
        <f t="shared" si="724"/>
        <v>7.5185467889371275E-3</v>
      </c>
      <c r="AF1092" s="9">
        <f t="shared" si="725"/>
        <v>2.4972334438847889E-3</v>
      </c>
      <c r="AG1092" s="9">
        <f t="shared" si="726"/>
        <v>1.0088255270604694E-2</v>
      </c>
      <c r="AH1092" s="9">
        <f t="shared" si="727"/>
        <v>2.4422780844126538E-2</v>
      </c>
      <c r="AI1092" s="9">
        <f t="shared" si="728"/>
        <v>2.0926088356222408E-2</v>
      </c>
      <c r="AJ1092" s="9">
        <f t="shared" si="729"/>
        <v>1.6854693956193326E-2</v>
      </c>
      <c r="AK1092" s="9">
        <f t="shared" si="701"/>
        <v>1.7327707386749151E-2</v>
      </c>
      <c r="AL1092" s="9">
        <f t="shared" si="702"/>
        <v>1.8430825193555052E-2</v>
      </c>
      <c r="AQ1092" s="1">
        <f t="shared" si="730"/>
        <v>43510</v>
      </c>
      <c r="AR1092" s="12">
        <f t="shared" si="703"/>
        <v>1.5790789509747462E-4</v>
      </c>
      <c r="AS1092" s="12">
        <f t="shared" si="704"/>
        <v>5.6528545817436792E-5</v>
      </c>
      <c r="AT1092" s="12">
        <f t="shared" si="705"/>
        <v>6.2361748732566835E-6</v>
      </c>
      <c r="AU1092" s="12">
        <f t="shared" si="706"/>
        <v>1.0177289440488338E-4</v>
      </c>
      <c r="AV1092" s="12">
        <f t="shared" si="707"/>
        <v>5.9647222416023412E-4</v>
      </c>
      <c r="AW1092" s="12">
        <f t="shared" si="708"/>
        <v>4.3790117389242702E-4</v>
      </c>
      <c r="AX1092" s="12">
        <f t="shared" si="709"/>
        <v>2.8408070835693987E-4</v>
      </c>
      <c r="AY1092" s="12">
        <f t="shared" si="710"/>
        <v>3.0024944328080111E-4</v>
      </c>
      <c r="AZ1092" s="12">
        <f t="shared" si="711"/>
        <v>3.396953173153836E-4</v>
      </c>
      <c r="BE1092" s="1">
        <f t="shared" si="731"/>
        <v>43510</v>
      </c>
      <c r="BF1092" s="4">
        <f>lambda!$C$1*BF1091</f>
        <v>1.3632343470957095E-6</v>
      </c>
      <c r="BG1092" s="12">
        <f t="shared" si="732"/>
        <v>2.152654662744636E-10</v>
      </c>
      <c r="BH1092" s="12">
        <f t="shared" si="733"/>
        <v>7.7061655249703347E-11</v>
      </c>
      <c r="BI1092" s="12">
        <f t="shared" si="734"/>
        <v>8.5013677817187439E-12</v>
      </c>
      <c r="BJ1092" s="12">
        <f t="shared" si="735"/>
        <v>1.387403052560818E-10</v>
      </c>
      <c r="BK1092" s="12">
        <f t="shared" si="736"/>
        <v>8.1313142306380242E-10</v>
      </c>
      <c r="BL1092" s="12">
        <f t="shared" si="737"/>
        <v>5.9696192088368754E-10</v>
      </c>
      <c r="BM1092" s="12">
        <f t="shared" si="738"/>
        <v>3.8726857897945959E-10</v>
      </c>
      <c r="BN1092" s="12">
        <f t="shared" si="739"/>
        <v>4.093103537767532E-10</v>
      </c>
      <c r="BO1092" s="12">
        <f t="shared" si="740"/>
        <v>4.6308432411190684E-10</v>
      </c>
    </row>
    <row r="1093" spans="1:67" x14ac:dyDescent="0.25">
      <c r="A1093" s="1">
        <v>43509</v>
      </c>
      <c r="B1093" s="33">
        <v>7.65</v>
      </c>
      <c r="C1093" s="33">
        <v>7.67</v>
      </c>
      <c r="D1093" s="33">
        <v>7.69</v>
      </c>
      <c r="E1093" s="33">
        <v>7.71</v>
      </c>
      <c r="F1093" s="33">
        <v>7.8</v>
      </c>
      <c r="G1093" s="33">
        <v>7.9</v>
      </c>
      <c r="H1093" s="33">
        <v>8.09</v>
      </c>
      <c r="I1093" s="33">
        <v>8.23</v>
      </c>
      <c r="J1093" s="33">
        <v>8.3699999999999992</v>
      </c>
      <c r="K1093" s="33">
        <v>8.5399999999999991</v>
      </c>
      <c r="L1093" s="33">
        <v>8.65</v>
      </c>
      <c r="M1093" s="33">
        <v>8.77</v>
      </c>
      <c r="O1093" s="1">
        <f t="shared" si="712"/>
        <v>43509</v>
      </c>
      <c r="P1093" s="6">
        <f t="shared" si="713"/>
        <v>7.4776936087328494</v>
      </c>
      <c r="Q1093" s="6">
        <f t="shared" si="714"/>
        <v>7.5155333899412646</v>
      </c>
      <c r="R1093" s="6">
        <f t="shared" si="715"/>
        <v>7.5533661436112176</v>
      </c>
      <c r="S1093" s="6">
        <f t="shared" si="716"/>
        <v>7.8900752019311238</v>
      </c>
      <c r="T1093" s="6">
        <f t="shared" si="717"/>
        <v>8.1002783791877206</v>
      </c>
      <c r="U1093" s="6">
        <f t="shared" si="718"/>
        <v>8.7263831812053319</v>
      </c>
      <c r="V1093" s="6">
        <f t="shared" si="719"/>
        <v>8.9489439483527384</v>
      </c>
      <c r="W1093" s="6">
        <f t="shared" si="720"/>
        <v>9.4757442237849059</v>
      </c>
      <c r="X1093" s="6">
        <f t="shared" si="721"/>
        <v>10.604586819691049</v>
      </c>
      <c r="AC1093" s="1">
        <f t="shared" si="722"/>
        <v>43509</v>
      </c>
      <c r="AD1093" s="9">
        <f t="shared" si="723"/>
        <v>0</v>
      </c>
      <c r="AE1093" s="9">
        <f t="shared" si="724"/>
        <v>-3.7691765553862049E-3</v>
      </c>
      <c r="AF1093" s="9">
        <f t="shared" si="725"/>
        <v>-1.2508324482223404E-3</v>
      </c>
      <c r="AG1093" s="9">
        <f t="shared" si="726"/>
        <v>3.8132723688070361E-3</v>
      </c>
      <c r="AH1093" s="9">
        <f t="shared" si="727"/>
        <v>4.9568949581341622E-3</v>
      </c>
      <c r="AI1093" s="9">
        <f t="shared" si="728"/>
        <v>1.1886170989566978E-2</v>
      </c>
      <c r="AJ1093" s="9">
        <f t="shared" si="729"/>
        <v>1.0376192965308418E-2</v>
      </c>
      <c r="AK1093" s="9">
        <f t="shared" ref="AK1093:AK1156" si="741">LN(W1093/W1094)</f>
        <v>7.5051977487287707E-3</v>
      </c>
      <c r="AL1093" s="9">
        <f t="shared" ref="AL1093:AL1156" si="742">LN(X1093/X1094)</f>
        <v>1.1991559278104968E-2</v>
      </c>
      <c r="AQ1093" s="1">
        <f t="shared" si="730"/>
        <v>43509</v>
      </c>
      <c r="AR1093" s="12">
        <f t="shared" ref="AR1093:AR1156" si="743">AD1093^2</f>
        <v>0</v>
      </c>
      <c r="AS1093" s="12">
        <f t="shared" ref="AS1093:AS1156" si="744">AE1093^2</f>
        <v>1.4206691905673017E-5</v>
      </c>
      <c r="AT1093" s="12">
        <f t="shared" ref="AT1093:AT1156" si="745">AF1093^2</f>
        <v>1.564581813525894E-6</v>
      </c>
      <c r="AU1093" s="12">
        <f t="shared" ref="AU1093:AU1156" si="746">AG1093^2</f>
        <v>1.4541046158707224E-5</v>
      </c>
      <c r="AV1093" s="12">
        <f t="shared" ref="AV1093:AV1156" si="747">AH1093^2</f>
        <v>2.4570807625975879E-5</v>
      </c>
      <c r="AW1093" s="12">
        <f t="shared" ref="AW1093:AW1156" si="748">AI1093^2</f>
        <v>1.4128106079322364E-4</v>
      </c>
      <c r="AX1093" s="12">
        <f t="shared" ref="AX1093:AX1156" si="749">AJ1093^2</f>
        <v>1.076653804533159E-4</v>
      </c>
      <c r="AY1093" s="12">
        <f t="shared" ref="AY1093:AY1156" si="750">AK1093^2</f>
        <v>5.6327993247523411E-5</v>
      </c>
      <c r="AZ1093" s="12">
        <f t="shared" ref="AZ1093:AZ1156" si="751">AL1093^2</f>
        <v>1.4379749392030535E-4</v>
      </c>
      <c r="BE1093" s="1">
        <f t="shared" si="731"/>
        <v>43509</v>
      </c>
      <c r="BF1093" s="4">
        <f>lambda!$C$1*BF1092</f>
        <v>1.3524150268806642E-6</v>
      </c>
      <c r="BG1093" s="12">
        <f t="shared" si="732"/>
        <v>0</v>
      </c>
      <c r="BH1093" s="12">
        <f t="shared" si="733"/>
        <v>1.921334361549609E-11</v>
      </c>
      <c r="BI1093" s="12">
        <f t="shared" si="734"/>
        <v>2.1159639553966201E-12</v>
      </c>
      <c r="BJ1093" s="12">
        <f t="shared" si="735"/>
        <v>1.966552933160101E-11</v>
      </c>
      <c r="BK1093" s="12">
        <f t="shared" si="736"/>
        <v>3.3229929455963799E-11</v>
      </c>
      <c r="BL1093" s="12">
        <f t="shared" si="737"/>
        <v>1.910706296303963E-10</v>
      </c>
      <c r="BM1093" s="12">
        <f t="shared" si="738"/>
        <v>1.4560827839988817E-10</v>
      </c>
      <c r="BN1093" s="12">
        <f t="shared" si="739"/>
        <v>7.6178824501983248E-11</v>
      </c>
      <c r="BO1093" s="12">
        <f t="shared" si="740"/>
        <v>1.9447389160560191E-10</v>
      </c>
    </row>
    <row r="1094" spans="1:67" x14ac:dyDescent="0.25">
      <c r="A1094" s="1">
        <v>43508</v>
      </c>
      <c r="B1094" s="33">
        <v>7.65</v>
      </c>
      <c r="C1094" s="33">
        <v>7.67</v>
      </c>
      <c r="D1094" s="33">
        <v>7.7</v>
      </c>
      <c r="E1094" s="33">
        <v>7.72</v>
      </c>
      <c r="F1094" s="33">
        <v>7.79</v>
      </c>
      <c r="G1094" s="33">
        <v>7.88</v>
      </c>
      <c r="H1094" s="33">
        <v>8.0399999999999991</v>
      </c>
      <c r="I1094" s="33">
        <v>8.17</v>
      </c>
      <c r="J1094" s="33">
        <v>8.31</v>
      </c>
      <c r="K1094" s="33">
        <v>8.4700000000000006</v>
      </c>
      <c r="L1094" s="33">
        <v>8.58</v>
      </c>
      <c r="M1094" s="33">
        <v>8.69</v>
      </c>
      <c r="O1094" s="1">
        <f t="shared" si="712"/>
        <v>43508</v>
      </c>
      <c r="P1094" s="6">
        <f t="shared" si="713"/>
        <v>7.4776936087328494</v>
      </c>
      <c r="Q1094" s="6">
        <f t="shared" si="714"/>
        <v>7.5439142147658345</v>
      </c>
      <c r="R1094" s="6">
        <f t="shared" si="715"/>
        <v>7.5628200504710641</v>
      </c>
      <c r="S1094" s="6">
        <f t="shared" si="716"/>
        <v>7.8600454883030135</v>
      </c>
      <c r="T1094" s="6">
        <f t="shared" si="717"/>
        <v>8.0602255010961077</v>
      </c>
      <c r="U1094" s="6">
        <f t="shared" si="718"/>
        <v>8.6232738998138547</v>
      </c>
      <c r="V1094" s="6">
        <f t="shared" si="719"/>
        <v>8.8565680629207773</v>
      </c>
      <c r="W1094" s="6">
        <f t="shared" si="720"/>
        <v>9.4048930979987304</v>
      </c>
      <c r="X1094" s="6">
        <f t="shared" si="721"/>
        <v>10.478180706161231</v>
      </c>
      <c r="AC1094" s="1">
        <f t="shared" si="722"/>
        <v>43508</v>
      </c>
      <c r="AD1094" s="9">
        <f t="shared" si="723"/>
        <v>2.5334423877760434E-3</v>
      </c>
      <c r="AE1094" s="9">
        <f t="shared" si="724"/>
        <v>2.5099497902989947E-3</v>
      </c>
      <c r="AF1094" s="9">
        <f t="shared" si="725"/>
        <v>2.5033186532793434E-3</v>
      </c>
      <c r="AG1094" s="9">
        <f t="shared" si="726"/>
        <v>-2.5450543623497289E-3</v>
      </c>
      <c r="AH1094" s="9">
        <f t="shared" si="727"/>
        <v>0</v>
      </c>
      <c r="AI1094" s="9">
        <f t="shared" si="728"/>
        <v>3.1505536239762955E-3</v>
      </c>
      <c r="AJ1094" s="9">
        <f t="shared" si="729"/>
        <v>5.5392090964916782E-3</v>
      </c>
      <c r="AK1094" s="9">
        <f t="shared" si="741"/>
        <v>2.5124492717088619E-3</v>
      </c>
      <c r="AL1094" s="9">
        <f t="shared" si="742"/>
        <v>6.7120140033622945E-3</v>
      </c>
      <c r="AQ1094" s="1">
        <f t="shared" si="730"/>
        <v>43508</v>
      </c>
      <c r="AR1094" s="12">
        <f t="shared" si="743"/>
        <v>6.4183303321803803E-6</v>
      </c>
      <c r="AS1094" s="12">
        <f t="shared" si="744"/>
        <v>6.2998479498219671E-6</v>
      </c>
      <c r="AT1094" s="12">
        <f t="shared" si="745"/>
        <v>6.2666042798563057E-6</v>
      </c>
      <c r="AU1094" s="12">
        <f t="shared" si="746"/>
        <v>6.4773017073153853E-6</v>
      </c>
      <c r="AV1094" s="12">
        <f t="shared" si="747"/>
        <v>0</v>
      </c>
      <c r="AW1094" s="12">
        <f t="shared" si="748"/>
        <v>9.9259881375501682E-6</v>
      </c>
      <c r="AX1094" s="12">
        <f t="shared" si="749"/>
        <v>3.0682837414656155E-5</v>
      </c>
      <c r="AY1094" s="12">
        <f t="shared" si="750"/>
        <v>6.3124013429103909E-6</v>
      </c>
      <c r="AZ1094" s="12">
        <f t="shared" si="751"/>
        <v>4.5051131981331537E-5</v>
      </c>
      <c r="BE1094" s="1">
        <f t="shared" si="731"/>
        <v>43508</v>
      </c>
      <c r="BF1094" s="4">
        <f>lambda!$C$1*BF1093</f>
        <v>1.3416815742863732E-6</v>
      </c>
      <c r="BG1094" s="12">
        <f t="shared" si="732"/>
        <v>8.6113555443697536E-12</v>
      </c>
      <c r="BH1094" s="12">
        <f t="shared" si="733"/>
        <v>8.4523899150819183E-12</v>
      </c>
      <c r="BI1094" s="12">
        <f t="shared" si="734"/>
        <v>8.4077874956273317E-12</v>
      </c>
      <c r="BJ1094" s="12">
        <f t="shared" si="735"/>
        <v>8.6904763517987186E-12</v>
      </c>
      <c r="BK1094" s="12">
        <f t="shared" si="736"/>
        <v>0</v>
      </c>
      <c r="BL1094" s="12">
        <f t="shared" si="737"/>
        <v>1.3317515390736176E-11</v>
      </c>
      <c r="BM1094" s="12">
        <f t="shared" si="738"/>
        <v>4.1166597606068706E-11</v>
      </c>
      <c r="BN1094" s="12">
        <f t="shared" si="739"/>
        <v>8.4692325712834304E-12</v>
      </c>
      <c r="BO1094" s="12">
        <f t="shared" si="740"/>
        <v>6.0444273680096078E-11</v>
      </c>
    </row>
    <row r="1095" spans="1:67" x14ac:dyDescent="0.25">
      <c r="A1095" s="1">
        <v>43507</v>
      </c>
      <c r="B1095" s="33">
        <v>7.63</v>
      </c>
      <c r="C1095" s="33">
        <v>7.65</v>
      </c>
      <c r="D1095" s="33">
        <v>7.68</v>
      </c>
      <c r="E1095" s="33">
        <v>7.7</v>
      </c>
      <c r="F1095" s="33">
        <v>7.79</v>
      </c>
      <c r="G1095" s="33">
        <v>7.88</v>
      </c>
      <c r="H1095" s="33">
        <v>8.0299999999999994</v>
      </c>
      <c r="I1095" s="33">
        <v>8.15</v>
      </c>
      <c r="J1095" s="33">
        <v>8.2899999999999991</v>
      </c>
      <c r="K1095" s="33">
        <v>8.44</v>
      </c>
      <c r="L1095" s="33">
        <v>8.5299999999999994</v>
      </c>
      <c r="M1095" s="33">
        <v>8.6300000000000008</v>
      </c>
      <c r="O1095" s="1">
        <f t="shared" ref="O1095:O1158" si="752">A1095</f>
        <v>43507</v>
      </c>
      <c r="P1095" s="6">
        <f t="shared" ref="P1095:P1158" si="753">((1+C1095/100)^Q$2/(1+B1095/100)^P$2-1)*100/(Q$2-P$2)</f>
        <v>7.4587732796832285</v>
      </c>
      <c r="Q1095" s="6">
        <f t="shared" ref="Q1095:Q1158" si="754">((1+D1095/100)^R$2/(1+C1095/100)^Q$2-1)*100/(R$2-Q$2)</f>
        <v>7.5250031117520599</v>
      </c>
      <c r="R1095" s="6">
        <f t="shared" ref="R1095:R1158" si="755">((1+E1095/100)^S$2/(1+D1095/100)^R$2-1)*100/(S$2-R$2)</f>
        <v>7.5439115788065614</v>
      </c>
      <c r="S1095" s="6">
        <f t="shared" ref="S1095:S1158" si="756">((1+F1095/100)^T$2/(1+E1095/100)^S$2-1)*100/(T$2-S$2)</f>
        <v>7.8800752089136505</v>
      </c>
      <c r="T1095" s="6">
        <f t="shared" ref="T1095:T1158" si="757">((1+G1095/100)^U$2/(1+F1095/100)^T$2-1)*100/(U$2-T$2)</f>
        <v>8.0602255010961077</v>
      </c>
      <c r="U1095" s="6">
        <f t="shared" ref="U1095:U1158" si="758">((1+H1095/100)^V$2/(1+G1095/100)^U$2-1)*100/(V$2-U$2)</f>
        <v>8.5961485653258336</v>
      </c>
      <c r="V1095" s="6">
        <f t="shared" ref="V1095:V1158" si="759">((1+I1095/100)^W$2/(1+H1095/100)^V$2-1)*100/(W$2-V$2)</f>
        <v>8.8076453023338779</v>
      </c>
      <c r="W1095" s="6">
        <f t="shared" ref="W1095:W1158" si="760">((1+J1095/100)^X$2/(1+I1095/100)^W$2-1)*100/(X$2-W$2)</f>
        <v>9.3812934400700598</v>
      </c>
      <c r="X1095" s="6">
        <f t="shared" ref="X1095:X1158" si="761">((1+K1095/100)^Y$2/(1+J1095/100)^X$2-1)*100/(Y$2-X$2)</f>
        <v>10.408086510295528</v>
      </c>
      <c r="AC1095" s="1">
        <f t="shared" ref="AC1095:AC1158" si="762">O1095</f>
        <v>43507</v>
      </c>
      <c r="AD1095" s="9">
        <f t="shared" ref="AD1095:AD1158" si="763">LN(P1095/P1096)</f>
        <v>3.5357083538683224E-7</v>
      </c>
      <c r="AE1095" s="9">
        <f t="shared" ref="AE1095:AE1158" si="764">LN(Q1095/Q1096)</f>
        <v>2.5183728726145436E-3</v>
      </c>
      <c r="AF1095" s="9">
        <f t="shared" ref="AF1095:AF1158" si="765">LN(R1095/R1096)</f>
        <v>0</v>
      </c>
      <c r="AG1095" s="9">
        <f t="shared" ref="AG1095:AG1158" si="766">LN(S1095/S1096)</f>
        <v>0</v>
      </c>
      <c r="AH1095" s="9">
        <f t="shared" ref="AH1095:AH1158" si="767">LN(T1095/T1096)</f>
        <v>3.7348183978048125E-3</v>
      </c>
      <c r="AI1095" s="9">
        <f t="shared" ref="AI1095:AI1158" si="768">LN(U1095/U1096)</f>
        <v>4.4231152795995389E-3</v>
      </c>
      <c r="AJ1095" s="9">
        <f t="shared" ref="AJ1095:AJ1158" si="769">LN(V1095/V1096)</f>
        <v>6.8051243576125481E-3</v>
      </c>
      <c r="AK1095" s="9">
        <f t="shared" si="741"/>
        <v>3.7788062320390893E-3</v>
      </c>
      <c r="AL1095" s="9">
        <f t="shared" si="742"/>
        <v>4.036004280031198E-3</v>
      </c>
      <c r="AQ1095" s="1">
        <f t="shared" ref="AQ1095:AQ1158" si="770">AC1095</f>
        <v>43507</v>
      </c>
      <c r="AR1095" s="12">
        <f t="shared" si="743"/>
        <v>1.2501233563614241E-13</v>
      </c>
      <c r="AS1095" s="12">
        <f t="shared" si="744"/>
        <v>6.342201925520828E-6</v>
      </c>
      <c r="AT1095" s="12">
        <f t="shared" si="745"/>
        <v>0</v>
      </c>
      <c r="AU1095" s="12">
        <f t="shared" si="746"/>
        <v>0</v>
      </c>
      <c r="AV1095" s="12">
        <f t="shared" si="747"/>
        <v>1.3948868464581307E-5</v>
      </c>
      <c r="AW1095" s="12">
        <f t="shared" si="748"/>
        <v>1.9563948776626907E-5</v>
      </c>
      <c r="AX1095" s="12">
        <f t="shared" si="749"/>
        <v>4.6309717522571598E-5</v>
      </c>
      <c r="AY1095" s="12">
        <f t="shared" si="750"/>
        <v>1.427937653929746E-5</v>
      </c>
      <c r="AZ1095" s="12">
        <f t="shared" si="751"/>
        <v>1.6289330548430149E-5</v>
      </c>
      <c r="BE1095" s="1">
        <f t="shared" ref="BE1095:BE1158" si="771">AQ1095</f>
        <v>43507</v>
      </c>
      <c r="BF1095" s="4">
        <f>lambda!$C$1*BF1094</f>
        <v>1.331033307823783E-6</v>
      </c>
      <c r="BG1095" s="12">
        <f t="shared" ref="BG1095:BG1158" si="772">AR1095*$BF1095</f>
        <v>1.6639558262055161E-19</v>
      </c>
      <c r="BH1095" s="12">
        <f t="shared" ref="BH1095:BH1158" si="773">AS1095*$BF1095</f>
        <v>8.4416820078123529E-12</v>
      </c>
      <c r="BI1095" s="12">
        <f t="shared" ref="BI1095:BI1158" si="774">AT1095*$BF1095</f>
        <v>0</v>
      </c>
      <c r="BJ1095" s="12">
        <f t="shared" ref="BJ1095:BJ1158" si="775">AU1095*$BF1095</f>
        <v>0</v>
      </c>
      <c r="BK1095" s="12">
        <f t="shared" ref="BK1095:BK1158" si="776">AV1095*$BF1095</f>
        <v>1.8566408532810511E-11</v>
      </c>
      <c r="BL1095" s="12">
        <f t="shared" ref="BL1095:BL1158" si="777">AW1095*$BF1095</f>
        <v>2.6040267454248764E-11</v>
      </c>
      <c r="BM1095" s="12">
        <f t="shared" ref="BM1095:BM1158" si="778">AX1095*$BF1095</f>
        <v>6.1639776498453486E-11</v>
      </c>
      <c r="BN1095" s="12">
        <f t="shared" ref="BN1095:BN1158" si="779">AY1095*$BF1095</f>
        <v>1.9006325788762421E-11</v>
      </c>
      <c r="BO1095" s="12">
        <f t="shared" ref="BO1095:BO1158" si="780">AZ1095*$BF1095</f>
        <v>2.1681641522111979E-11</v>
      </c>
    </row>
    <row r="1096" spans="1:67" x14ac:dyDescent="0.25">
      <c r="A1096" s="1">
        <v>43504</v>
      </c>
      <c r="B1096" s="33">
        <v>7.65</v>
      </c>
      <c r="C1096" s="33">
        <v>7.66</v>
      </c>
      <c r="D1096" s="33">
        <v>7.68</v>
      </c>
      <c r="E1096" s="33">
        <v>7.7</v>
      </c>
      <c r="F1096" s="33">
        <v>7.79</v>
      </c>
      <c r="G1096" s="33">
        <v>7.87</v>
      </c>
      <c r="H1096" s="33">
        <v>8.01</v>
      </c>
      <c r="I1096" s="33">
        <v>8.1199999999999992</v>
      </c>
      <c r="J1096" s="33">
        <v>8.26</v>
      </c>
      <c r="K1096" s="33">
        <v>8.41</v>
      </c>
      <c r="L1096" s="33">
        <v>8.5</v>
      </c>
      <c r="M1096" s="33">
        <v>8.59</v>
      </c>
      <c r="O1096" s="1">
        <f t="shared" si="752"/>
        <v>43504</v>
      </c>
      <c r="P1096" s="6">
        <f t="shared" si="753"/>
        <v>7.4587706424789957</v>
      </c>
      <c r="Q1096" s="6">
        <f t="shared" si="754"/>
        <v>7.5060761905747064</v>
      </c>
      <c r="R1096" s="6">
        <f t="shared" si="755"/>
        <v>7.5439115788065614</v>
      </c>
      <c r="S1096" s="6">
        <f t="shared" si="756"/>
        <v>7.8800752089136505</v>
      </c>
      <c r="T1096" s="6">
        <f t="shared" si="757"/>
        <v>8.0301781681971995</v>
      </c>
      <c r="U1096" s="6">
        <f t="shared" si="758"/>
        <v>8.5582107727269587</v>
      </c>
      <c r="V1096" s="6">
        <f t="shared" si="759"/>
        <v>8.7479116587108496</v>
      </c>
      <c r="W1096" s="6">
        <f t="shared" si="760"/>
        <v>9.3459102451769756</v>
      </c>
      <c r="X1096" s="6">
        <f t="shared" si="761"/>
        <v>10.36616408504425</v>
      </c>
      <c r="AC1096" s="1">
        <f t="shared" si="762"/>
        <v>43504</v>
      </c>
      <c r="AD1096" s="9">
        <f t="shared" si="763"/>
        <v>-2.5352068151985696E-3</v>
      </c>
      <c r="AE1096" s="9">
        <f t="shared" si="764"/>
        <v>-2.5183728726145159E-3</v>
      </c>
      <c r="AF1096" s="9">
        <f t="shared" si="765"/>
        <v>-5.0035145187269908E-3</v>
      </c>
      <c r="AG1096" s="9">
        <f t="shared" si="766"/>
        <v>-1.2682180064573121E-3</v>
      </c>
      <c r="AH1096" s="9">
        <f t="shared" si="767"/>
        <v>-4.9747069004145725E-3</v>
      </c>
      <c r="AI1096" s="9">
        <f t="shared" si="768"/>
        <v>-2.52607374981526E-3</v>
      </c>
      <c r="AJ1096" s="9">
        <f t="shared" si="769"/>
        <v>-2.4753538264601542E-3</v>
      </c>
      <c r="AK1096" s="9">
        <f t="shared" si="741"/>
        <v>1.6956969142314529E-3</v>
      </c>
      <c r="AL1096" s="9">
        <f t="shared" si="742"/>
        <v>-1.3466502413437905E-3</v>
      </c>
      <c r="AQ1096" s="1">
        <f t="shared" si="770"/>
        <v>43504</v>
      </c>
      <c r="AR1096" s="12">
        <f t="shared" si="743"/>
        <v>6.4272735958292744E-6</v>
      </c>
      <c r="AS1096" s="12">
        <f t="shared" si="744"/>
        <v>6.3422019255206882E-6</v>
      </c>
      <c r="AT1096" s="12">
        <f t="shared" si="745"/>
        <v>2.5035157539111791E-5</v>
      </c>
      <c r="AU1096" s="12">
        <f t="shared" si="746"/>
        <v>1.6083769119025588E-6</v>
      </c>
      <c r="AV1096" s="12">
        <f t="shared" si="747"/>
        <v>2.4747708745032364E-5</v>
      </c>
      <c r="AW1096" s="12">
        <f t="shared" si="748"/>
        <v>6.381048589505729E-6</v>
      </c>
      <c r="AX1096" s="12">
        <f t="shared" si="749"/>
        <v>6.1273765661709278E-6</v>
      </c>
      <c r="AY1096" s="12">
        <f t="shared" si="750"/>
        <v>2.8753880249340713E-6</v>
      </c>
      <c r="AZ1096" s="12">
        <f t="shared" si="751"/>
        <v>1.8134668725112892E-6</v>
      </c>
      <c r="BE1096" s="1">
        <f t="shared" si="771"/>
        <v>43504</v>
      </c>
      <c r="BF1096" s="4">
        <f>lambda!$C$1*BF1095</f>
        <v>1.3204695514124831E-6</v>
      </c>
      <c r="BG1096" s="12">
        <f t="shared" si="772"/>
        <v>8.4870190818899785E-12</v>
      </c>
      <c r="BH1096" s="12">
        <f t="shared" si="773"/>
        <v>8.3746845315596891E-12</v>
      </c>
      <c r="BI1096" s="12">
        <f t="shared" si="774"/>
        <v>3.3058163245211792E-11</v>
      </c>
      <c r="BJ1096" s="12">
        <f t="shared" si="775"/>
        <v>2.1238127393621669E-12</v>
      </c>
      <c r="BK1096" s="12">
        <f t="shared" si="776"/>
        <v>3.2678595865039674E-11</v>
      </c>
      <c r="BL1096" s="12">
        <f t="shared" si="777"/>
        <v>8.4259803685258874E-12</v>
      </c>
      <c r="BM1096" s="12">
        <f t="shared" si="778"/>
        <v>8.0910141856670864E-12</v>
      </c>
      <c r="BN1096" s="12">
        <f t="shared" si="779"/>
        <v>3.7968623354215191E-12</v>
      </c>
      <c r="BO1096" s="12">
        <f t="shared" si="780"/>
        <v>2.3946277876463809E-12</v>
      </c>
    </row>
    <row r="1097" spans="1:67" x14ac:dyDescent="0.25">
      <c r="A1097" s="1">
        <v>43503</v>
      </c>
      <c r="B1097" s="33">
        <v>7.61</v>
      </c>
      <c r="C1097" s="33">
        <v>7.65</v>
      </c>
      <c r="D1097" s="33">
        <v>7.68</v>
      </c>
      <c r="E1097" s="33">
        <v>7.71</v>
      </c>
      <c r="F1097" s="33">
        <v>7.8</v>
      </c>
      <c r="G1097" s="33">
        <v>7.89</v>
      </c>
      <c r="H1097" s="33">
        <v>8.0299999999999994</v>
      </c>
      <c r="I1097" s="33">
        <v>8.14</v>
      </c>
      <c r="J1097" s="33">
        <v>8.27</v>
      </c>
      <c r="K1097" s="33">
        <v>8.42</v>
      </c>
      <c r="L1097" s="33">
        <v>8.5</v>
      </c>
      <c r="M1097" s="33">
        <v>8.57</v>
      </c>
      <c r="O1097" s="1">
        <f t="shared" si="752"/>
        <v>43503</v>
      </c>
      <c r="P1097" s="6">
        <f t="shared" si="753"/>
        <v>7.4777041586935766</v>
      </c>
      <c r="Q1097" s="6">
        <f t="shared" si="754"/>
        <v>7.5250031117520599</v>
      </c>
      <c r="R1097" s="6">
        <f t="shared" si="755"/>
        <v>7.5817522391202097</v>
      </c>
      <c r="S1097" s="6">
        <f t="shared" si="756"/>
        <v>7.8900752019311238</v>
      </c>
      <c r="T1097" s="6">
        <f t="shared" si="757"/>
        <v>8.0702254801717999</v>
      </c>
      <c r="U1097" s="6">
        <f t="shared" si="758"/>
        <v>8.5798567724908796</v>
      </c>
      <c r="V1097" s="6">
        <f t="shared" si="759"/>
        <v>8.769592658310799</v>
      </c>
      <c r="W1097" s="6">
        <f t="shared" si="760"/>
        <v>9.3300758429811861</v>
      </c>
      <c r="X1097" s="6">
        <f t="shared" si="761"/>
        <v>10.380133085979399</v>
      </c>
      <c r="AC1097" s="1">
        <f t="shared" si="762"/>
        <v>43503</v>
      </c>
      <c r="AD1097" s="9">
        <f t="shared" si="763"/>
        <v>-1.2641843731148637E-3</v>
      </c>
      <c r="AE1097" s="9">
        <f t="shared" si="764"/>
        <v>2.5183728726145436E-3</v>
      </c>
      <c r="AF1097" s="9">
        <f t="shared" si="765"/>
        <v>5.0035145187269509E-3</v>
      </c>
      <c r="AG1097" s="9">
        <f t="shared" si="766"/>
        <v>6.3610286066817495E-3</v>
      </c>
      <c r="AH1097" s="9">
        <f t="shared" si="767"/>
        <v>7.468414250915093E-3</v>
      </c>
      <c r="AI1097" s="9">
        <f t="shared" si="768"/>
        <v>1.887616889048516E-3</v>
      </c>
      <c r="AJ1097" s="9">
        <f t="shared" si="769"/>
        <v>3.7151606219874528E-3</v>
      </c>
      <c r="AK1097" s="9">
        <f t="shared" si="741"/>
        <v>3.7965488192496719E-3</v>
      </c>
      <c r="AL1097" s="9">
        <f t="shared" si="742"/>
        <v>8.1106681761832344E-3</v>
      </c>
      <c r="AQ1097" s="1">
        <f t="shared" si="770"/>
        <v>43503</v>
      </c>
      <c r="AR1097" s="12">
        <f t="shared" si="743"/>
        <v>1.5981621292278209E-6</v>
      </c>
      <c r="AS1097" s="12">
        <f t="shared" si="744"/>
        <v>6.342201925520828E-6</v>
      </c>
      <c r="AT1097" s="12">
        <f t="shared" si="745"/>
        <v>2.5035157539111391E-5</v>
      </c>
      <c r="AU1097" s="12">
        <f t="shared" si="746"/>
        <v>4.0462684935023561E-5</v>
      </c>
      <c r="AV1097" s="12">
        <f t="shared" si="747"/>
        <v>5.5777211423271649E-5</v>
      </c>
      <c r="AW1097" s="12">
        <f t="shared" si="748"/>
        <v>3.5630975198211974E-6</v>
      </c>
      <c r="AX1097" s="12">
        <f t="shared" si="749"/>
        <v>1.3802418447166197E-5</v>
      </c>
      <c r="AY1097" s="12">
        <f t="shared" si="750"/>
        <v>1.4413782936946077E-5</v>
      </c>
      <c r="AZ1097" s="12">
        <f t="shared" si="751"/>
        <v>6.5782938264151474E-5</v>
      </c>
      <c r="BE1097" s="1">
        <f t="shared" si="771"/>
        <v>43503</v>
      </c>
      <c r="BF1097" s="4">
        <f>lambda!$C$1*BF1096</f>
        <v>1.3099896343377809E-6</v>
      </c>
      <c r="BG1097" s="12">
        <f t="shared" si="772"/>
        <v>2.0935758232796425E-12</v>
      </c>
      <c r="BH1097" s="12">
        <f t="shared" si="773"/>
        <v>8.3082187813093993E-12</v>
      </c>
      <c r="BI1097" s="12">
        <f t="shared" si="774"/>
        <v>3.2795796870249273E-11</v>
      </c>
      <c r="BJ1097" s="12">
        <f t="shared" si="775"/>
        <v>5.300569784235635E-11</v>
      </c>
      <c r="BK1097" s="12">
        <f t="shared" si="776"/>
        <v>7.3067568796752726E-11</v>
      </c>
      <c r="BL1097" s="12">
        <f t="shared" si="777"/>
        <v>4.6676208171004243E-12</v>
      </c>
      <c r="BM1097" s="12">
        <f t="shared" si="778"/>
        <v>1.8081025094580288E-11</v>
      </c>
      <c r="BN1097" s="12">
        <f t="shared" si="779"/>
        <v>1.8881906238994136E-11</v>
      </c>
      <c r="BO1097" s="12">
        <f t="shared" si="780"/>
        <v>8.6174967242320599E-11</v>
      </c>
    </row>
    <row r="1098" spans="1:67" x14ac:dyDescent="0.25">
      <c r="A1098" s="1">
        <v>43502</v>
      </c>
      <c r="B1098" s="33">
        <v>7.62</v>
      </c>
      <c r="C1098" s="33">
        <v>7.66</v>
      </c>
      <c r="D1098" s="33">
        <v>7.68</v>
      </c>
      <c r="E1098" s="33">
        <v>7.7</v>
      </c>
      <c r="F1098" s="33">
        <v>7.77</v>
      </c>
      <c r="G1098" s="33">
        <v>7.85</v>
      </c>
      <c r="H1098" s="33">
        <v>8</v>
      </c>
      <c r="I1098" s="33">
        <v>8.11</v>
      </c>
      <c r="J1098" s="33">
        <v>8.24</v>
      </c>
      <c r="K1098" s="33">
        <v>8.3800000000000008</v>
      </c>
      <c r="L1098" s="33">
        <v>8.4600000000000009</v>
      </c>
      <c r="M1098" s="33">
        <v>8.52</v>
      </c>
      <c r="O1098" s="1">
        <f t="shared" si="752"/>
        <v>43502</v>
      </c>
      <c r="P1098" s="6">
        <f t="shared" si="753"/>
        <v>7.4871633332483256</v>
      </c>
      <c r="Q1098" s="6">
        <f t="shared" si="754"/>
        <v>7.5060761905747064</v>
      </c>
      <c r="R1098" s="6">
        <f t="shared" si="755"/>
        <v>7.5439115788065614</v>
      </c>
      <c r="S1098" s="6">
        <f t="shared" si="756"/>
        <v>7.8400454967502586</v>
      </c>
      <c r="T1098" s="6">
        <f t="shared" si="757"/>
        <v>8.0101782012698806</v>
      </c>
      <c r="U1098" s="6">
        <f t="shared" si="758"/>
        <v>8.5636765657615577</v>
      </c>
      <c r="V1098" s="6">
        <f t="shared" si="759"/>
        <v>8.7370726589109164</v>
      </c>
      <c r="W1098" s="6">
        <f t="shared" si="760"/>
        <v>9.2947209103863226</v>
      </c>
      <c r="X1098" s="6">
        <f t="shared" si="761"/>
        <v>10.296283767547738</v>
      </c>
      <c r="AC1098" s="1">
        <f t="shared" si="762"/>
        <v>43502</v>
      </c>
      <c r="AD1098" s="9">
        <f t="shared" si="763"/>
        <v>8.219205584555474E-7</v>
      </c>
      <c r="AE1098" s="9">
        <f t="shared" si="764"/>
        <v>-1.2591461075272909E-3</v>
      </c>
      <c r="AF1098" s="9">
        <f t="shared" si="765"/>
        <v>-1.252486205056947E-3</v>
      </c>
      <c r="AG1098" s="9">
        <f t="shared" si="766"/>
        <v>-6.3610286066817625E-3</v>
      </c>
      <c r="AH1098" s="9">
        <f t="shared" si="767"/>
        <v>3.7620398926959168E-3</v>
      </c>
      <c r="AI1098" s="9">
        <f t="shared" si="768"/>
        <v>1.1457450265329083E-2</v>
      </c>
      <c r="AJ1098" s="9">
        <f t="shared" si="769"/>
        <v>3.7279805846914898E-3</v>
      </c>
      <c r="AK1098" s="9">
        <f t="shared" si="741"/>
        <v>3.8089074950235719E-3</v>
      </c>
      <c r="AL1098" s="9">
        <f t="shared" si="742"/>
        <v>1.2259794224302314E-2</v>
      </c>
      <c r="AQ1098" s="1">
        <f t="shared" si="770"/>
        <v>43502</v>
      </c>
      <c r="AR1098" s="12">
        <f t="shared" si="743"/>
        <v>6.755534044118789E-13</v>
      </c>
      <c r="AS1098" s="12">
        <f t="shared" si="744"/>
        <v>1.5854489201011282E-6</v>
      </c>
      <c r="AT1098" s="12">
        <f t="shared" si="745"/>
        <v>1.5687216938579528E-6</v>
      </c>
      <c r="AU1098" s="12">
        <f t="shared" si="746"/>
        <v>4.0462684935023723E-5</v>
      </c>
      <c r="AV1098" s="12">
        <f t="shared" si="747"/>
        <v>1.4152944154235504E-5</v>
      </c>
      <c r="AW1098" s="12">
        <f t="shared" si="748"/>
        <v>1.3127316658248948E-4</v>
      </c>
      <c r="AX1098" s="12">
        <f t="shared" si="749"/>
        <v>1.3897839239836702E-5</v>
      </c>
      <c r="AY1098" s="12">
        <f t="shared" si="750"/>
        <v>1.4507776305646741E-5</v>
      </c>
      <c r="AZ1098" s="12">
        <f t="shared" si="751"/>
        <v>1.5030255442223636E-4</v>
      </c>
      <c r="BE1098" s="1">
        <f t="shared" si="771"/>
        <v>43502</v>
      </c>
      <c r="BF1098" s="4">
        <f>lambda!$C$1*BF1097</f>
        <v>1.299592891208116E-6</v>
      </c>
      <c r="BG1098" s="12">
        <f t="shared" si="772"/>
        <v>8.7794440200511935E-19</v>
      </c>
      <c r="BH1098" s="12">
        <f t="shared" si="773"/>
        <v>2.0604381459370106E-12</v>
      </c>
      <c r="BI1098" s="12">
        <f t="shared" si="774"/>
        <v>2.0386995616217498E-12</v>
      </c>
      <c r="BJ1098" s="12">
        <f t="shared" si="775"/>
        <v>5.2585017700750556E-11</v>
      </c>
      <c r="BK1098" s="12">
        <f t="shared" si="776"/>
        <v>1.8393065612509924E-11</v>
      </c>
      <c r="BL1098" s="12">
        <f t="shared" si="777"/>
        <v>1.7060167409698213E-10</v>
      </c>
      <c r="BM1098" s="12">
        <f t="shared" si="778"/>
        <v>1.8061533079244985E-11</v>
      </c>
      <c r="BN1098" s="12">
        <f t="shared" si="779"/>
        <v>1.8854202954056047E-11</v>
      </c>
      <c r="BO1098" s="12">
        <f t="shared" si="780"/>
        <v>1.9533213125755934E-10</v>
      </c>
    </row>
    <row r="1099" spans="1:67" x14ac:dyDescent="0.25">
      <c r="A1099" s="1">
        <v>43501</v>
      </c>
      <c r="B1099" s="33">
        <v>7.64</v>
      </c>
      <c r="C1099" s="33">
        <v>7.67</v>
      </c>
      <c r="D1099" s="33">
        <v>7.69</v>
      </c>
      <c r="E1099" s="33">
        <v>7.71</v>
      </c>
      <c r="F1099" s="33">
        <v>7.8</v>
      </c>
      <c r="G1099" s="33">
        <v>7.86</v>
      </c>
      <c r="H1099" s="33">
        <v>7.97</v>
      </c>
      <c r="I1099" s="33">
        <v>8.08</v>
      </c>
      <c r="J1099" s="33">
        <v>8.2100000000000009</v>
      </c>
      <c r="K1099" s="33">
        <v>8.33</v>
      </c>
      <c r="L1099" s="33">
        <v>8.39</v>
      </c>
      <c r="M1099" s="33">
        <v>8.41</v>
      </c>
      <c r="O1099" s="1">
        <f t="shared" si="752"/>
        <v>43501</v>
      </c>
      <c r="P1099" s="6">
        <f t="shared" si="753"/>
        <v>7.4871571793973857</v>
      </c>
      <c r="Q1099" s="6">
        <f t="shared" si="754"/>
        <v>7.5155333899412646</v>
      </c>
      <c r="R1099" s="6">
        <f t="shared" si="755"/>
        <v>7.5533661436112176</v>
      </c>
      <c r="S1099" s="6">
        <f t="shared" si="756"/>
        <v>7.8900752019311238</v>
      </c>
      <c r="T1099" s="6">
        <f t="shared" si="757"/>
        <v>7.9801002041160363</v>
      </c>
      <c r="U1099" s="6">
        <f t="shared" si="758"/>
        <v>8.4661186173181857</v>
      </c>
      <c r="V1099" s="6">
        <f t="shared" si="759"/>
        <v>8.7045616595114446</v>
      </c>
      <c r="W1099" s="6">
        <f t="shared" si="760"/>
        <v>9.2593855155914593</v>
      </c>
      <c r="X1099" s="6">
        <f t="shared" si="761"/>
        <v>10.170824073703004</v>
      </c>
      <c r="AC1099" s="1">
        <f t="shared" si="762"/>
        <v>43501</v>
      </c>
      <c r="AD1099" s="9">
        <f t="shared" si="763"/>
        <v>-2.5227381711980159E-3</v>
      </c>
      <c r="AE1099" s="9">
        <f t="shared" si="764"/>
        <v>-3.7674299097682834E-3</v>
      </c>
      <c r="AF1099" s="9">
        <f t="shared" si="765"/>
        <v>-3.7475530772075921E-3</v>
      </c>
      <c r="AG1099" s="9">
        <f t="shared" si="766"/>
        <v>1.2719907002477486E-3</v>
      </c>
      <c r="AH1099" s="9">
        <f t="shared" si="767"/>
        <v>-5.0044584938507648E-3</v>
      </c>
      <c r="AI1099" s="9">
        <f t="shared" si="768"/>
        <v>-8.914592630769191E-3</v>
      </c>
      <c r="AJ1099" s="9">
        <f t="shared" si="769"/>
        <v>-4.9677873802186747E-3</v>
      </c>
      <c r="AK1099" s="9">
        <f t="shared" si="741"/>
        <v>-8.3603660804986671E-4</v>
      </c>
      <c r="AL1099" s="9">
        <f t="shared" si="742"/>
        <v>-4.0922328468659692E-3</v>
      </c>
      <c r="AQ1099" s="1">
        <f t="shared" si="770"/>
        <v>43501</v>
      </c>
      <c r="AR1099" s="12">
        <f t="shared" si="743"/>
        <v>6.3642078804195098E-6</v>
      </c>
      <c r="AS1099" s="12">
        <f t="shared" si="744"/>
        <v>1.4193528125016656E-5</v>
      </c>
      <c r="AT1099" s="12">
        <f t="shared" si="745"/>
        <v>1.4044154066488093E-5</v>
      </c>
      <c r="AU1099" s="12">
        <f t="shared" si="746"/>
        <v>1.6179603415167579E-6</v>
      </c>
      <c r="AV1099" s="12">
        <f t="shared" si="747"/>
        <v>2.5044604816675065E-5</v>
      </c>
      <c r="AW1099" s="12">
        <f t="shared" si="748"/>
        <v>7.9469961772564362E-5</v>
      </c>
      <c r="AX1099" s="12">
        <f t="shared" si="749"/>
        <v>2.4678911455059922E-5</v>
      </c>
      <c r="AY1099" s="12">
        <f t="shared" si="750"/>
        <v>6.9895720999952651E-7</v>
      </c>
      <c r="AZ1099" s="12">
        <f t="shared" si="751"/>
        <v>1.6746369672968755E-5</v>
      </c>
      <c r="BE1099" s="1">
        <f t="shared" si="771"/>
        <v>43501</v>
      </c>
      <c r="BF1099" s="4">
        <f>lambda!$C$1*BF1098</f>
        <v>1.2892786619128134E-6</v>
      </c>
      <c r="BG1099" s="12">
        <f t="shared" si="772"/>
        <v>8.2052374202022487E-12</v>
      </c>
      <c r="BH1099" s="12">
        <f t="shared" si="773"/>
        <v>1.8299412948843359E-11</v>
      </c>
      <c r="BI1099" s="12">
        <f t="shared" si="774"/>
        <v>1.8106828162539165E-11</v>
      </c>
      <c r="BJ1099" s="12">
        <f t="shared" si="775"/>
        <v>2.0860017441387242E-12</v>
      </c>
      <c r="BK1099" s="12">
        <f t="shared" si="776"/>
        <v>3.2289474586178031E-11</v>
      </c>
      <c r="BL1099" s="12">
        <f t="shared" si="777"/>
        <v>1.0245892597639422E-10</v>
      </c>
      <c r="BM1099" s="12">
        <f t="shared" si="778"/>
        <v>3.1817993938244458E-11</v>
      </c>
      <c r="BN1099" s="12">
        <f t="shared" si="779"/>
        <v>9.0115061644250285E-13</v>
      </c>
      <c r="BO1099" s="12">
        <f t="shared" si="780"/>
        <v>2.1590737083862474E-11</v>
      </c>
    </row>
    <row r="1100" spans="1:67" x14ac:dyDescent="0.25">
      <c r="A1100" s="1">
        <v>43500</v>
      </c>
      <c r="B1100" s="33">
        <v>7.68</v>
      </c>
      <c r="C1100" s="33">
        <v>7.7</v>
      </c>
      <c r="D1100" s="33">
        <v>7.72</v>
      </c>
      <c r="E1100" s="33">
        <v>7.74</v>
      </c>
      <c r="F1100" s="33">
        <v>7.81</v>
      </c>
      <c r="G1100" s="33">
        <v>7.88</v>
      </c>
      <c r="H1100" s="33">
        <v>8.01</v>
      </c>
      <c r="I1100" s="33">
        <v>8.1199999999999992</v>
      </c>
      <c r="J1100" s="33">
        <v>8.24</v>
      </c>
      <c r="K1100" s="33">
        <v>8.36</v>
      </c>
      <c r="L1100" s="33">
        <v>8.41</v>
      </c>
      <c r="M1100" s="33">
        <v>8.44</v>
      </c>
      <c r="O1100" s="1">
        <f t="shared" si="752"/>
        <v>43500</v>
      </c>
      <c r="P1100" s="6">
        <f t="shared" si="753"/>
        <v>7.5060691615672859</v>
      </c>
      <c r="Q1100" s="6">
        <f t="shared" si="754"/>
        <v>7.5439010382326366</v>
      </c>
      <c r="R1100" s="6">
        <f t="shared" si="755"/>
        <v>7.5817258907841634</v>
      </c>
      <c r="S1100" s="6">
        <f t="shared" si="756"/>
        <v>7.8800454798589215</v>
      </c>
      <c r="T1100" s="6">
        <f t="shared" si="757"/>
        <v>8.0201363804983004</v>
      </c>
      <c r="U1100" s="6">
        <f t="shared" si="758"/>
        <v>8.5419280188747226</v>
      </c>
      <c r="V1100" s="6">
        <f t="shared" si="759"/>
        <v>8.7479116587108496</v>
      </c>
      <c r="W1100" s="6">
        <f t="shared" si="760"/>
        <v>9.2671299377096545</v>
      </c>
      <c r="X1100" s="6">
        <f t="shared" si="761"/>
        <v>10.212530732533796</v>
      </c>
      <c r="AC1100" s="1">
        <f t="shared" si="762"/>
        <v>43500</v>
      </c>
      <c r="AD1100" s="9">
        <f t="shared" si="763"/>
        <v>3.787511480341346E-3</v>
      </c>
      <c r="AE1100" s="9">
        <f t="shared" si="764"/>
        <v>3.7674299097684044E-3</v>
      </c>
      <c r="AF1100" s="9">
        <f t="shared" si="765"/>
        <v>3.7475530772075661E-3</v>
      </c>
      <c r="AG1100" s="9">
        <f t="shared" si="766"/>
        <v>1.26806296866007E-3</v>
      </c>
      <c r="AH1100" s="9">
        <f t="shared" si="767"/>
        <v>2.496834522949264E-3</v>
      </c>
      <c r="AI1100" s="9">
        <f t="shared" si="768"/>
        <v>-6.3914246110662119E-4</v>
      </c>
      <c r="AJ1100" s="9">
        <f t="shared" si="769"/>
        <v>-3.1048479342250862E-3</v>
      </c>
      <c r="AK1100" s="9">
        <f t="shared" si="741"/>
        <v>4.2542617967059933E-3</v>
      </c>
      <c r="AL1100" s="9">
        <f t="shared" si="742"/>
        <v>9.5844072141376066E-3</v>
      </c>
      <c r="AQ1100" s="1">
        <f t="shared" si="770"/>
        <v>43500</v>
      </c>
      <c r="AR1100" s="12">
        <f t="shared" si="743"/>
        <v>1.4345243213717494E-5</v>
      </c>
      <c r="AS1100" s="12">
        <f t="shared" si="744"/>
        <v>1.4193528125017567E-5</v>
      </c>
      <c r="AT1100" s="12">
        <f t="shared" si="745"/>
        <v>1.4044154066487898E-5</v>
      </c>
      <c r="AU1100" s="12">
        <f t="shared" si="746"/>
        <v>1.6079836924869898E-6</v>
      </c>
      <c r="AV1100" s="12">
        <f t="shared" si="747"/>
        <v>6.2341826349912791E-6</v>
      </c>
      <c r="AW1100" s="12">
        <f t="shared" si="748"/>
        <v>4.0850308558942879E-7</v>
      </c>
      <c r="AX1100" s="12">
        <f t="shared" si="749"/>
        <v>9.6400806946617842E-6</v>
      </c>
      <c r="AY1100" s="12">
        <f t="shared" si="750"/>
        <v>1.8098743434912107E-5</v>
      </c>
      <c r="AZ1100" s="12">
        <f t="shared" si="751"/>
        <v>9.1860861646412997E-5</v>
      </c>
      <c r="BE1100" s="1">
        <f t="shared" si="771"/>
        <v>43500</v>
      </c>
      <c r="BF1100" s="4">
        <f>lambda!$C$1*BF1099</f>
        <v>1.2790462915801721E-6</v>
      </c>
      <c r="BG1100" s="12">
        <f t="shared" si="772"/>
        <v>1.834823013432099E-11</v>
      </c>
      <c r="BH1100" s="12">
        <f t="shared" si="773"/>
        <v>1.8154179512742594E-11</v>
      </c>
      <c r="BI1100" s="12">
        <f t="shared" si="774"/>
        <v>1.7963123177121941E-11</v>
      </c>
      <c r="BJ1100" s="12">
        <f t="shared" si="775"/>
        <v>2.0566855787968762E-12</v>
      </c>
      <c r="BK1100" s="12">
        <f t="shared" si="776"/>
        <v>7.9738081803191006E-12</v>
      </c>
      <c r="BL1100" s="12">
        <f t="shared" si="777"/>
        <v>5.2249435672221655E-13</v>
      </c>
      <c r="BM1100" s="12">
        <f t="shared" si="778"/>
        <v>1.2330109463040764E-11</v>
      </c>
      <c r="BN1100" s="12">
        <f t="shared" si="779"/>
        <v>2.3149130672685315E-11</v>
      </c>
      <c r="BO1100" s="12">
        <f t="shared" si="780"/>
        <v>1.174942944302038E-10</v>
      </c>
    </row>
    <row r="1101" spans="1:67" x14ac:dyDescent="0.25">
      <c r="A1101" s="1">
        <v>43497</v>
      </c>
      <c r="B1101" s="33">
        <v>7.65</v>
      </c>
      <c r="C1101" s="33">
        <v>7.67</v>
      </c>
      <c r="D1101" s="33">
        <v>7.69</v>
      </c>
      <c r="E1101" s="33">
        <v>7.71</v>
      </c>
      <c r="F1101" s="33">
        <v>7.79</v>
      </c>
      <c r="G1101" s="33">
        <v>7.86</v>
      </c>
      <c r="H1101" s="33">
        <v>8</v>
      </c>
      <c r="I1101" s="33">
        <v>8.1199999999999992</v>
      </c>
      <c r="J1101" s="33">
        <v>8.23</v>
      </c>
      <c r="K1101" s="33">
        <v>8.33</v>
      </c>
      <c r="L1101" s="33">
        <v>8.36</v>
      </c>
      <c r="M1101" s="33">
        <v>8.3800000000000008</v>
      </c>
      <c r="O1101" s="1">
        <f t="shared" si="752"/>
        <v>43497</v>
      </c>
      <c r="P1101" s="6">
        <f t="shared" si="753"/>
        <v>7.4776936087328494</v>
      </c>
      <c r="Q1101" s="6">
        <f t="shared" si="754"/>
        <v>7.5155333899412646</v>
      </c>
      <c r="R1101" s="6">
        <f t="shared" si="755"/>
        <v>7.5533661436112176</v>
      </c>
      <c r="S1101" s="6">
        <f t="shared" si="756"/>
        <v>7.8700594188097828</v>
      </c>
      <c r="T1101" s="6">
        <f t="shared" si="757"/>
        <v>8.0001364058086324</v>
      </c>
      <c r="U1101" s="6">
        <f t="shared" si="758"/>
        <v>8.5473892728450416</v>
      </c>
      <c r="V1101" s="6">
        <f t="shared" si="759"/>
        <v>8.7751148031131603</v>
      </c>
      <c r="W1101" s="6">
        <f t="shared" si="760"/>
        <v>9.2277888837572668</v>
      </c>
      <c r="X1101" s="6">
        <f t="shared" si="761"/>
        <v>10.115117250253517</v>
      </c>
      <c r="AC1101" s="1">
        <f t="shared" si="762"/>
        <v>43497</v>
      </c>
      <c r="AD1101" s="9">
        <f t="shared" si="763"/>
        <v>6.3467014616094301E-3</v>
      </c>
      <c r="AE1101" s="9">
        <f t="shared" si="764"/>
        <v>5.0466535758665245E-3</v>
      </c>
      <c r="AF1101" s="9">
        <f t="shared" si="765"/>
        <v>-3.489985597935039E-6</v>
      </c>
      <c r="AG1101" s="9">
        <f t="shared" si="766"/>
        <v>-1.274076608434203E-3</v>
      </c>
      <c r="AH1101" s="9">
        <f t="shared" si="767"/>
        <v>-2.5020469186971522E-3</v>
      </c>
      <c r="AI1101" s="9">
        <f t="shared" si="768"/>
        <v>0</v>
      </c>
      <c r="AJ1101" s="9">
        <f t="shared" si="769"/>
        <v>4.3446547297522481E-3</v>
      </c>
      <c r="AK1101" s="9">
        <f t="shared" si="741"/>
        <v>5.5496797908073919E-3</v>
      </c>
      <c r="AL1101" s="9">
        <f t="shared" si="742"/>
        <v>1.1031034511599988E-2</v>
      </c>
      <c r="AQ1101" s="1">
        <f t="shared" si="770"/>
        <v>43497</v>
      </c>
      <c r="AR1101" s="12">
        <f t="shared" si="743"/>
        <v>4.0280619442795276E-5</v>
      </c>
      <c r="AS1101" s="12">
        <f t="shared" si="744"/>
        <v>2.546871231480638E-5</v>
      </c>
      <c r="AT1101" s="12">
        <f t="shared" si="745"/>
        <v>1.2179999473793992E-11</v>
      </c>
      <c r="AU1101" s="12">
        <f t="shared" si="746"/>
        <v>1.6232712041592015E-6</v>
      </c>
      <c r="AV1101" s="12">
        <f t="shared" si="747"/>
        <v>6.2602387833619139E-6</v>
      </c>
      <c r="AW1101" s="12">
        <f t="shared" si="748"/>
        <v>0</v>
      </c>
      <c r="AX1101" s="12">
        <f t="shared" si="749"/>
        <v>1.8876024720758579E-5</v>
      </c>
      <c r="AY1101" s="12">
        <f t="shared" si="750"/>
        <v>3.0798945780495979E-5</v>
      </c>
      <c r="AZ1101" s="12">
        <f t="shared" si="751"/>
        <v>1.2168372239610999E-4</v>
      </c>
      <c r="BE1101" s="1">
        <f t="shared" si="771"/>
        <v>43497</v>
      </c>
      <c r="BF1101" s="4">
        <f>lambda!$C$1*BF1100</f>
        <v>1.2688951305358851E-6</v>
      </c>
      <c r="BG1101" s="12">
        <f t="shared" si="772"/>
        <v>5.111188186593202E-11</v>
      </c>
      <c r="BH1101" s="12">
        <f t="shared" si="773"/>
        <v>3.2317125037277146E-11</v>
      </c>
      <c r="BI1101" s="12">
        <f t="shared" si="774"/>
        <v>1.5455142022226838E-17</v>
      </c>
      <c r="BJ1101" s="12">
        <f t="shared" si="775"/>
        <v>2.0597609264967335E-12</v>
      </c>
      <c r="BK1101" s="12">
        <f t="shared" si="776"/>
        <v>7.9435865081998265E-12</v>
      </c>
      <c r="BL1101" s="12">
        <f t="shared" si="777"/>
        <v>0</v>
      </c>
      <c r="BM1101" s="12">
        <f t="shared" si="778"/>
        <v>2.395169585204555E-11</v>
      </c>
      <c r="BN1101" s="12">
        <f t="shared" si="779"/>
        <v>3.9080632326510094E-11</v>
      </c>
      <c r="BO1101" s="12">
        <f t="shared" si="780"/>
        <v>1.544038828139044E-10</v>
      </c>
    </row>
    <row r="1102" spans="1:67" x14ac:dyDescent="0.25">
      <c r="A1102" s="1">
        <v>43496</v>
      </c>
      <c r="B1102" s="33">
        <v>7.62</v>
      </c>
      <c r="C1102" s="33">
        <v>7.63</v>
      </c>
      <c r="D1102" s="33">
        <v>7.65</v>
      </c>
      <c r="E1102" s="33">
        <v>7.68</v>
      </c>
      <c r="F1102" s="33">
        <v>7.78</v>
      </c>
      <c r="G1102" s="33">
        <v>7.86</v>
      </c>
      <c r="H1102" s="33">
        <v>8</v>
      </c>
      <c r="I1102" s="33">
        <v>8.11</v>
      </c>
      <c r="J1102" s="33">
        <v>8.2100000000000009</v>
      </c>
      <c r="K1102" s="33">
        <v>8.2899999999999991</v>
      </c>
      <c r="L1102" s="33">
        <v>8.31</v>
      </c>
      <c r="M1102" s="33">
        <v>8.3000000000000007</v>
      </c>
      <c r="O1102" s="1">
        <f t="shared" si="752"/>
        <v>43496</v>
      </c>
      <c r="P1102" s="6">
        <f t="shared" si="753"/>
        <v>7.4303852047361119</v>
      </c>
      <c r="Q1102" s="6">
        <f t="shared" si="754"/>
        <v>7.4777006411687275</v>
      </c>
      <c r="R1102" s="6">
        <f t="shared" si="755"/>
        <v>7.5533925047962747</v>
      </c>
      <c r="S1102" s="6">
        <f t="shared" si="756"/>
        <v>7.8800928677563276</v>
      </c>
      <c r="T1102" s="6">
        <f t="shared" si="757"/>
        <v>8.0201781847320177</v>
      </c>
      <c r="U1102" s="6">
        <f t="shared" si="758"/>
        <v>8.5473892728450416</v>
      </c>
      <c r="V1102" s="6">
        <f t="shared" si="759"/>
        <v>8.7370726589109164</v>
      </c>
      <c r="W1102" s="6">
        <f t="shared" si="760"/>
        <v>9.1767194508487702</v>
      </c>
      <c r="X1102" s="6">
        <f t="shared" si="761"/>
        <v>10.004150208647834</v>
      </c>
      <c r="AC1102" s="1">
        <f t="shared" si="762"/>
        <v>43496</v>
      </c>
      <c r="AD1102" s="9">
        <f t="shared" si="763"/>
        <v>-1.2744466898547051E-3</v>
      </c>
      <c r="AE1102" s="9">
        <f t="shared" si="764"/>
        <v>-5.0508645250865632E-3</v>
      </c>
      <c r="AF1102" s="9">
        <f t="shared" si="765"/>
        <v>-4.9982916709078807E-3</v>
      </c>
      <c r="AG1102" s="9">
        <f t="shared" si="766"/>
        <v>-1.638074941646625E-2</v>
      </c>
      <c r="AH1102" s="9">
        <f t="shared" si="767"/>
        <v>-2.3441090023265734E-2</v>
      </c>
      <c r="AI1102" s="9">
        <f t="shared" si="768"/>
        <v>-2.6291388646210584E-2</v>
      </c>
      <c r="AJ1102" s="9">
        <f t="shared" si="769"/>
        <v>-2.2720687243817619E-2</v>
      </c>
      <c r="AK1102" s="9">
        <f t="shared" si="741"/>
        <v>-2.452640012443193E-2</v>
      </c>
      <c r="AL1102" s="9">
        <f t="shared" si="742"/>
        <v>-2.3306647934683542E-2</v>
      </c>
      <c r="AQ1102" s="1">
        <f t="shared" si="770"/>
        <v>43496</v>
      </c>
      <c r="AR1102" s="12">
        <f t="shared" si="743"/>
        <v>1.6242143652816149E-6</v>
      </c>
      <c r="AS1102" s="12">
        <f t="shared" si="744"/>
        <v>2.5511232450777912E-5</v>
      </c>
      <c r="AT1102" s="12">
        <f t="shared" si="745"/>
        <v>2.4982919627467092E-5</v>
      </c>
      <c r="AU1102" s="12">
        <f t="shared" si="746"/>
        <v>2.6832895144505943E-4</v>
      </c>
      <c r="AV1102" s="12">
        <f t="shared" si="747"/>
        <v>5.4948470147884836E-4</v>
      </c>
      <c r="AW1102" s="12">
        <f t="shared" si="748"/>
        <v>6.9123711694609076E-4</v>
      </c>
      <c r="AX1102" s="12">
        <f t="shared" si="749"/>
        <v>5.1622962883137661E-4</v>
      </c>
      <c r="AY1102" s="12">
        <f t="shared" si="750"/>
        <v>6.0154430306373456E-4</v>
      </c>
      <c r="AZ1102" s="12">
        <f t="shared" si="751"/>
        <v>5.4319983795128861E-4</v>
      </c>
      <c r="BE1102" s="1">
        <f t="shared" si="771"/>
        <v>43496</v>
      </c>
      <c r="BF1102" s="4">
        <f>lambda!$C$1*BF1101</f>
        <v>1.2588245342617908E-6</v>
      </c>
      <c r="BG1102" s="12">
        <f t="shared" si="772"/>
        <v>2.044600891916939E-12</v>
      </c>
      <c r="BH1102" s="12">
        <f t="shared" si="773"/>
        <v>3.2114165308294789E-11</v>
      </c>
      <c r="BI1102" s="12">
        <f t="shared" si="774"/>
        <v>3.1449112164546015E-11</v>
      </c>
      <c r="BJ1102" s="12">
        <f t="shared" si="775"/>
        <v>3.3777906733178158E-10</v>
      </c>
      <c r="BK1102" s="12">
        <f t="shared" si="776"/>
        <v>6.9170482342309037E-10</v>
      </c>
      <c r="BL1102" s="12">
        <f t="shared" si="777"/>
        <v>8.7014624180412573E-10</v>
      </c>
      <c r="BM1102" s="12">
        <f t="shared" si="778"/>
        <v>6.4984252208579481E-10</v>
      </c>
      <c r="BN1102" s="12">
        <f t="shared" si="779"/>
        <v>7.5723872714203917E-10</v>
      </c>
      <c r="BO1102" s="12">
        <f t="shared" si="780"/>
        <v>6.8379328302011107E-10</v>
      </c>
    </row>
    <row r="1103" spans="1:67" x14ac:dyDescent="0.25">
      <c r="A1103" s="1">
        <v>43495</v>
      </c>
      <c r="B1103" s="33">
        <v>7.57</v>
      </c>
      <c r="C1103" s="33">
        <v>7.61</v>
      </c>
      <c r="D1103" s="33">
        <v>7.65</v>
      </c>
      <c r="E1103" s="33">
        <v>7.69</v>
      </c>
      <c r="F1103" s="33">
        <v>7.85</v>
      </c>
      <c r="G1103" s="33">
        <v>7.97</v>
      </c>
      <c r="H1103" s="33">
        <v>8.15</v>
      </c>
      <c r="I1103" s="33">
        <v>8.27</v>
      </c>
      <c r="J1103" s="33">
        <v>8.3800000000000008</v>
      </c>
      <c r="K1103" s="33">
        <v>8.4600000000000009</v>
      </c>
      <c r="L1103" s="33">
        <v>8.48</v>
      </c>
      <c r="M1103" s="33">
        <v>8.4600000000000009</v>
      </c>
      <c r="O1103" s="1">
        <f t="shared" si="752"/>
        <v>43495</v>
      </c>
      <c r="P1103" s="6">
        <f t="shared" si="753"/>
        <v>7.4398608713980963</v>
      </c>
      <c r="Q1103" s="6">
        <f t="shared" si="754"/>
        <v>7.5155650375373639</v>
      </c>
      <c r="R1103" s="6">
        <f t="shared" si="755"/>
        <v>7.5912410739367608</v>
      </c>
      <c r="S1103" s="6">
        <f t="shared" si="756"/>
        <v>8.0102377193797203</v>
      </c>
      <c r="T1103" s="6">
        <f t="shared" si="757"/>
        <v>8.2104007048887198</v>
      </c>
      <c r="U1103" s="6">
        <f t="shared" si="758"/>
        <v>8.7750922030022096</v>
      </c>
      <c r="V1103" s="6">
        <f t="shared" si="759"/>
        <v>8.9378572992210863</v>
      </c>
      <c r="W1103" s="6">
        <f t="shared" si="760"/>
        <v>9.4045741497441231</v>
      </c>
      <c r="X1103" s="6">
        <f t="shared" si="761"/>
        <v>10.240051774439367</v>
      </c>
      <c r="AC1103" s="1">
        <f t="shared" si="762"/>
        <v>43495</v>
      </c>
      <c r="AD1103" s="9">
        <f t="shared" si="763"/>
        <v>-7.5984748114089002E-3</v>
      </c>
      <c r="AE1103" s="9">
        <f t="shared" si="764"/>
        <v>2.5255849401954163E-3</v>
      </c>
      <c r="AF1103" s="9">
        <f t="shared" si="765"/>
        <v>2.5017662620208333E-3</v>
      </c>
      <c r="AG1103" s="9">
        <f t="shared" si="766"/>
        <v>2.5100451292334688E-3</v>
      </c>
      <c r="AH1103" s="9">
        <f t="shared" si="767"/>
        <v>-4.8684686251491329E-3</v>
      </c>
      <c r="AI1103" s="9">
        <f t="shared" si="768"/>
        <v>-2.4682643348028005E-3</v>
      </c>
      <c r="AJ1103" s="9">
        <f t="shared" si="769"/>
        <v>-6.6726663228637391E-3</v>
      </c>
      <c r="AK1103" s="9">
        <f t="shared" si="741"/>
        <v>-3.7587218364942905E-3</v>
      </c>
      <c r="AL1103" s="9">
        <f t="shared" si="742"/>
        <v>4.0947820999226716E-3</v>
      </c>
      <c r="AQ1103" s="1">
        <f t="shared" si="770"/>
        <v>43495</v>
      </c>
      <c r="AR1103" s="12">
        <f t="shared" si="743"/>
        <v>5.7736819459615518E-5</v>
      </c>
      <c r="AS1103" s="12">
        <f t="shared" si="744"/>
        <v>6.3785792901418842E-6</v>
      </c>
      <c r="AT1103" s="12">
        <f t="shared" si="745"/>
        <v>6.2588344297856929E-6</v>
      </c>
      <c r="AU1103" s="12">
        <f t="shared" si="746"/>
        <v>6.300326550788661E-6</v>
      </c>
      <c r="AV1103" s="12">
        <f t="shared" si="747"/>
        <v>2.3701986754061489E-5</v>
      </c>
      <c r="AW1103" s="12">
        <f t="shared" si="748"/>
        <v>6.0923288264595114E-6</v>
      </c>
      <c r="AX1103" s="12">
        <f t="shared" si="749"/>
        <v>4.4524475856279893E-5</v>
      </c>
      <c r="AY1103" s="12">
        <f t="shared" si="750"/>
        <v>1.4127989844139013E-5</v>
      </c>
      <c r="AZ1103" s="12">
        <f t="shared" si="751"/>
        <v>1.6767240445847126E-5</v>
      </c>
      <c r="BE1103" s="1">
        <f t="shared" si="771"/>
        <v>43495</v>
      </c>
      <c r="BF1103" s="4">
        <f>lambda!$C$1*BF1102</f>
        <v>1.2488338633549512E-6</v>
      </c>
      <c r="BG1103" s="12">
        <f t="shared" si="772"/>
        <v>7.2103695303578977E-11</v>
      </c>
      <c r="BH1103" s="12">
        <f t="shared" si="773"/>
        <v>7.9657858176237709E-12</v>
      </c>
      <c r="BI1103" s="12">
        <f t="shared" si="774"/>
        <v>7.8162443810482505E-12</v>
      </c>
      <c r="BJ1103" s="12">
        <f t="shared" si="775"/>
        <v>7.8680611468191769E-12</v>
      </c>
      <c r="BK1103" s="12">
        <f t="shared" si="776"/>
        <v>2.9599843687262488E-11</v>
      </c>
      <c r="BL1103" s="12">
        <f t="shared" si="777"/>
        <v>7.608306545176167E-12</v>
      </c>
      <c r="BM1103" s="12">
        <f t="shared" si="778"/>
        <v>5.5603673197452266E-11</v>
      </c>
      <c r="BN1103" s="12">
        <f t="shared" si="779"/>
        <v>1.7643512138495637E-11</v>
      </c>
      <c r="BO1103" s="12">
        <f t="shared" si="780"/>
        <v>2.0939497663788661E-11</v>
      </c>
    </row>
    <row r="1104" spans="1:67" x14ac:dyDescent="0.25">
      <c r="A1104" s="1">
        <v>43494</v>
      </c>
      <c r="B1104" s="33">
        <v>7.71</v>
      </c>
      <c r="C1104" s="33">
        <v>7.71</v>
      </c>
      <c r="D1104" s="33">
        <v>7.71</v>
      </c>
      <c r="E1104" s="33">
        <v>7.73</v>
      </c>
      <c r="F1104" s="33">
        <v>7.86</v>
      </c>
      <c r="G1104" s="33">
        <v>7.99</v>
      </c>
      <c r="H1104" s="33">
        <v>8.17</v>
      </c>
      <c r="I1104" s="33">
        <v>8.3000000000000007</v>
      </c>
      <c r="J1104" s="33">
        <v>8.41</v>
      </c>
      <c r="K1104" s="33">
        <v>8.4700000000000006</v>
      </c>
      <c r="L1104" s="33">
        <v>8.4700000000000006</v>
      </c>
      <c r="M1104" s="33">
        <v>8.42</v>
      </c>
      <c r="O1104" s="1">
        <f t="shared" si="752"/>
        <v>43494</v>
      </c>
      <c r="P1104" s="6">
        <f t="shared" si="753"/>
        <v>7.4966077888091398</v>
      </c>
      <c r="Q1104" s="6">
        <f t="shared" si="754"/>
        <v>7.4966077888091398</v>
      </c>
      <c r="R1104" s="6">
        <f t="shared" si="755"/>
        <v>7.5722732994932151</v>
      </c>
      <c r="S1104" s="6">
        <f t="shared" si="756"/>
        <v>7.9901568736656658</v>
      </c>
      <c r="T1104" s="6">
        <f t="shared" si="757"/>
        <v>8.250470242620068</v>
      </c>
      <c r="U1104" s="6">
        <f t="shared" si="758"/>
        <v>8.7967782025011978</v>
      </c>
      <c r="V1104" s="6">
        <f t="shared" si="759"/>
        <v>8.9976960586335757</v>
      </c>
      <c r="W1104" s="6">
        <f t="shared" si="760"/>
        <v>9.4399898451414792</v>
      </c>
      <c r="X1104" s="6">
        <f t="shared" si="761"/>
        <v>10.19820672537886</v>
      </c>
      <c r="AC1104" s="1">
        <f t="shared" si="762"/>
        <v>43494</v>
      </c>
      <c r="AD1104" s="9">
        <f t="shared" si="763"/>
        <v>1.3977906547066422E-2</v>
      </c>
      <c r="AE1104" s="9">
        <f t="shared" si="764"/>
        <v>1.253691781117186E-3</v>
      </c>
      <c r="AF1104" s="9">
        <f t="shared" si="765"/>
        <v>-6.2434624566525586E-3</v>
      </c>
      <c r="AG1104" s="9">
        <f t="shared" si="766"/>
        <v>-6.2603948162387301E-3</v>
      </c>
      <c r="AH1104" s="9">
        <f t="shared" si="767"/>
        <v>-6.0607550233605671E-3</v>
      </c>
      <c r="AI1104" s="9">
        <f t="shared" si="768"/>
        <v>-4.3138528673173871E-3</v>
      </c>
      <c r="AJ1104" s="9">
        <f t="shared" si="769"/>
        <v>-2.4118184192133425E-3</v>
      </c>
      <c r="AK1104" s="9">
        <f t="shared" si="741"/>
        <v>5.8702199536285792E-3</v>
      </c>
      <c r="AL1104" s="9">
        <f t="shared" si="742"/>
        <v>8.2127891337505851E-3</v>
      </c>
      <c r="AQ1104" s="1">
        <f t="shared" si="770"/>
        <v>43494</v>
      </c>
      <c r="AR1104" s="12">
        <f t="shared" si="743"/>
        <v>1.9538187143852234E-4</v>
      </c>
      <c r="AS1104" s="12">
        <f t="shared" si="744"/>
        <v>1.5717430820407822E-6</v>
      </c>
      <c r="AT1104" s="12">
        <f t="shared" si="745"/>
        <v>3.8980823447630005E-5</v>
      </c>
      <c r="AU1104" s="12">
        <f t="shared" si="746"/>
        <v>3.9192543255188766E-5</v>
      </c>
      <c r="AV1104" s="12">
        <f t="shared" si="747"/>
        <v>3.673275145319035E-5</v>
      </c>
      <c r="AW1104" s="12">
        <f t="shared" si="748"/>
        <v>1.8609326560862442E-5</v>
      </c>
      <c r="AX1104" s="12">
        <f t="shared" si="749"/>
        <v>5.816868087256746E-6</v>
      </c>
      <c r="AY1104" s="12">
        <f t="shared" si="750"/>
        <v>3.445948230397912E-5</v>
      </c>
      <c r="AZ1104" s="12">
        <f t="shared" si="751"/>
        <v>6.7449905355451684E-5</v>
      </c>
      <c r="BE1104" s="1">
        <f t="shared" si="771"/>
        <v>43494</v>
      </c>
      <c r="BF1104" s="4">
        <f>lambda!$C$1*BF1103</f>
        <v>1.2389224834870548E-6</v>
      </c>
      <c r="BG1104" s="12">
        <f t="shared" si="772"/>
        <v>2.4206299339096258E-10</v>
      </c>
      <c r="BH1104" s="12">
        <f t="shared" si="773"/>
        <v>1.9472678426055635E-12</v>
      </c>
      <c r="BI1104" s="12">
        <f t="shared" si="774"/>
        <v>4.8294218594108181E-11</v>
      </c>
      <c r="BJ1104" s="12">
        <f t="shared" si="775"/>
        <v>4.8556523023892286E-11</v>
      </c>
      <c r="BK1104" s="12">
        <f t="shared" si="776"/>
        <v>4.5509031655699308E-11</v>
      </c>
      <c r="BL1104" s="12">
        <f t="shared" si="777"/>
        <v>2.305551307880531E-11</v>
      </c>
      <c r="BM1104" s="12">
        <f t="shared" si="778"/>
        <v>7.206648656780722E-12</v>
      </c>
      <c r="BN1104" s="12">
        <f t="shared" si="779"/>
        <v>4.2692627395724027E-11</v>
      </c>
      <c r="BO1104" s="12">
        <f t="shared" si="780"/>
        <v>8.3565204253943E-11</v>
      </c>
    </row>
    <row r="1105" spans="1:67" x14ac:dyDescent="0.25">
      <c r="A1105" s="1">
        <v>43493</v>
      </c>
      <c r="B1105" s="33">
        <v>7.5</v>
      </c>
      <c r="C1105" s="33">
        <v>7.55</v>
      </c>
      <c r="D1105" s="33">
        <v>7.6</v>
      </c>
      <c r="E1105" s="33">
        <v>7.66</v>
      </c>
      <c r="F1105" s="33">
        <v>7.85</v>
      </c>
      <c r="G1105" s="33">
        <v>8</v>
      </c>
      <c r="H1105" s="33">
        <v>8.19</v>
      </c>
      <c r="I1105" s="33">
        <v>8.32</v>
      </c>
      <c r="J1105" s="33">
        <v>8.41</v>
      </c>
      <c r="K1105" s="33">
        <v>8.4499999999999993</v>
      </c>
      <c r="L1105" s="33">
        <v>8.43</v>
      </c>
      <c r="M1105" s="33">
        <v>8.3800000000000008</v>
      </c>
      <c r="O1105" s="1">
        <f t="shared" si="752"/>
        <v>43493</v>
      </c>
      <c r="P1105" s="6">
        <f t="shared" si="753"/>
        <v>7.3925498559946234</v>
      </c>
      <c r="Q1105" s="6">
        <f t="shared" si="754"/>
        <v>7.4872152421475491</v>
      </c>
      <c r="R1105" s="6">
        <f t="shared" si="755"/>
        <v>7.6196983979051502</v>
      </c>
      <c r="S1105" s="6">
        <f t="shared" si="756"/>
        <v>8.0403353148801759</v>
      </c>
      <c r="T1105" s="6">
        <f t="shared" si="757"/>
        <v>8.3006261594201547</v>
      </c>
      <c r="U1105" s="6">
        <f t="shared" si="758"/>
        <v>8.834808178257191</v>
      </c>
      <c r="V1105" s="6">
        <f t="shared" si="759"/>
        <v>9.0194230579749508</v>
      </c>
      <c r="W1105" s="6">
        <f t="shared" si="760"/>
        <v>9.3847373591775227</v>
      </c>
      <c r="X1105" s="6">
        <f t="shared" si="761"/>
        <v>10.114793998417579</v>
      </c>
      <c r="AC1105" s="1">
        <f t="shared" si="762"/>
        <v>43493</v>
      </c>
      <c r="AD1105" s="9">
        <f t="shared" si="763"/>
        <v>-1.2795384973342729E-3</v>
      </c>
      <c r="AE1105" s="9">
        <f t="shared" si="764"/>
        <v>-5.0437605269219241E-3</v>
      </c>
      <c r="AF1105" s="9">
        <f t="shared" si="765"/>
        <v>2.4912022660127297E-3</v>
      </c>
      <c r="AG1105" s="9">
        <f t="shared" si="766"/>
        <v>1.2487864900537378E-3</v>
      </c>
      <c r="AH1105" s="9">
        <f t="shared" si="767"/>
        <v>3.6304922324029106E-3</v>
      </c>
      <c r="AI1105" s="9">
        <f t="shared" si="768"/>
        <v>1.2285115514543972E-3</v>
      </c>
      <c r="AJ1105" s="9">
        <f t="shared" si="769"/>
        <v>5.4464450438044586E-3</v>
      </c>
      <c r="AK1105" s="9">
        <f t="shared" si="741"/>
        <v>2.5170689999741069E-3</v>
      </c>
      <c r="AL1105" s="9">
        <f t="shared" si="742"/>
        <v>1.1022086354054153E-2</v>
      </c>
      <c r="AQ1105" s="1">
        <f t="shared" si="770"/>
        <v>43493</v>
      </c>
      <c r="AR1105" s="12">
        <f t="shared" si="743"/>
        <v>1.6372187661604491E-6</v>
      </c>
      <c r="AS1105" s="12">
        <f t="shared" si="744"/>
        <v>2.5439520252935724E-5</v>
      </c>
      <c r="AT1105" s="12">
        <f t="shared" si="745"/>
        <v>6.2060887301869598E-6</v>
      </c>
      <c r="AU1105" s="12">
        <f t="shared" si="746"/>
        <v>1.5594676977407342E-6</v>
      </c>
      <c r="AV1105" s="12">
        <f t="shared" si="747"/>
        <v>1.3180473849537869E-5</v>
      </c>
      <c r="AW1105" s="12">
        <f t="shared" si="748"/>
        <v>1.50924063205689E-6</v>
      </c>
      <c r="AX1105" s="12">
        <f t="shared" si="749"/>
        <v>2.9663763615182151E-5</v>
      </c>
      <c r="AY1105" s="12">
        <f t="shared" si="750"/>
        <v>6.3356363506306506E-6</v>
      </c>
      <c r="AZ1105" s="12">
        <f t="shared" si="751"/>
        <v>1.2148638759622677E-4</v>
      </c>
      <c r="BE1105" s="1">
        <f t="shared" si="771"/>
        <v>43493</v>
      </c>
      <c r="BF1105" s="4">
        <f>lambda!$C$1*BF1104</f>
        <v>1.2290897653641416E-6</v>
      </c>
      <c r="BG1105" s="12">
        <f t="shared" si="772"/>
        <v>2.0122888291499157E-12</v>
      </c>
      <c r="BH1105" s="12">
        <f t="shared" si="773"/>
        <v>3.1267453978657101E-11</v>
      </c>
      <c r="BI1105" s="12">
        <f t="shared" si="774"/>
        <v>7.6278401412145349E-12</v>
      </c>
      <c r="BJ1105" s="12">
        <f t="shared" si="775"/>
        <v>1.9167257867091172E-12</v>
      </c>
      <c r="BK1105" s="12">
        <f t="shared" si="776"/>
        <v>1.6199985511116704E-11</v>
      </c>
      <c r="BL1105" s="12">
        <f t="shared" si="777"/>
        <v>1.8549922143328319E-12</v>
      </c>
      <c r="BM1105" s="12">
        <f t="shared" si="778"/>
        <v>3.645942826160159E-11</v>
      </c>
      <c r="BN1105" s="12">
        <f t="shared" si="779"/>
        <v>7.7870657956291525E-12</v>
      </c>
      <c r="BO1105" s="12">
        <f t="shared" si="780"/>
        <v>1.4931767562558353E-10</v>
      </c>
    </row>
    <row r="1106" spans="1:67" x14ac:dyDescent="0.25">
      <c r="A1106" s="1">
        <v>43490</v>
      </c>
      <c r="B1106" s="33">
        <v>7.51</v>
      </c>
      <c r="C1106" s="33">
        <v>7.56</v>
      </c>
      <c r="D1106" s="33">
        <v>7.62</v>
      </c>
      <c r="E1106" s="33">
        <v>7.67</v>
      </c>
      <c r="F1106" s="33">
        <v>7.85</v>
      </c>
      <c r="G1106" s="33">
        <v>7.99</v>
      </c>
      <c r="H1106" s="33">
        <v>8.18</v>
      </c>
      <c r="I1106" s="33">
        <v>8.3000000000000007</v>
      </c>
      <c r="J1106" s="33">
        <v>8.39</v>
      </c>
      <c r="K1106" s="33">
        <v>8.41</v>
      </c>
      <c r="L1106" s="33">
        <v>8.39</v>
      </c>
      <c r="M1106" s="33">
        <v>8.33</v>
      </c>
      <c r="O1106" s="1">
        <f t="shared" si="752"/>
        <v>43490</v>
      </c>
      <c r="P1106" s="6">
        <f t="shared" si="753"/>
        <v>7.4020149623214238</v>
      </c>
      <c r="Q1106" s="6">
        <f t="shared" si="754"/>
        <v>7.5250743587416125</v>
      </c>
      <c r="R1106" s="6">
        <f t="shared" si="755"/>
        <v>7.6007398126301418</v>
      </c>
      <c r="S1106" s="6">
        <f t="shared" si="756"/>
        <v>8.0303009194761863</v>
      </c>
      <c r="T1106" s="6">
        <f t="shared" si="757"/>
        <v>8.2705454375776366</v>
      </c>
      <c r="U1106" s="6">
        <f t="shared" si="758"/>
        <v>8.8239611785517642</v>
      </c>
      <c r="V1106" s="6">
        <f t="shared" si="759"/>
        <v>8.9704327984438734</v>
      </c>
      <c r="W1106" s="6">
        <f t="shared" si="760"/>
        <v>9.3611450319116702</v>
      </c>
      <c r="X1106" s="6">
        <f t="shared" si="761"/>
        <v>10.003920019270831</v>
      </c>
      <c r="AC1106" s="1">
        <f t="shared" si="762"/>
        <v>43490</v>
      </c>
      <c r="AD1106" s="9">
        <f t="shared" si="763"/>
        <v>6.4137064212418009E-3</v>
      </c>
      <c r="AE1106" s="9">
        <f t="shared" si="764"/>
        <v>3.7728126571650298E-3</v>
      </c>
      <c r="AF1106" s="9">
        <f t="shared" si="765"/>
        <v>1.2365898498390433E-3</v>
      </c>
      <c r="AG1106" s="9">
        <f t="shared" si="766"/>
        <v>-4.987202580158316E-3</v>
      </c>
      <c r="AH1106" s="9">
        <f t="shared" si="767"/>
        <v>3.6430447531720059E-3</v>
      </c>
      <c r="AI1106" s="9">
        <f t="shared" si="768"/>
        <v>7.4160517122176944E-3</v>
      </c>
      <c r="AJ1106" s="9">
        <f t="shared" si="769"/>
        <v>7.9093159469220652E-3</v>
      </c>
      <c r="AK1106" s="9">
        <f t="shared" si="741"/>
        <v>5.0504268140806902E-3</v>
      </c>
      <c r="AL1106" s="9">
        <f t="shared" si="742"/>
        <v>-2.7673154128451862E-3</v>
      </c>
      <c r="AQ1106" s="1">
        <f t="shared" si="770"/>
        <v>43490</v>
      </c>
      <c r="AR1106" s="12">
        <f t="shared" si="743"/>
        <v>4.1135630057878312E-5</v>
      </c>
      <c r="AS1106" s="12">
        <f t="shared" si="744"/>
        <v>1.4234115346064653E-5</v>
      </c>
      <c r="AT1106" s="12">
        <f t="shared" si="745"/>
        <v>1.5291544567249476E-6</v>
      </c>
      <c r="AU1106" s="12">
        <f t="shared" si="746"/>
        <v>2.4872189575537765E-5</v>
      </c>
      <c r="AV1106" s="12">
        <f t="shared" si="747"/>
        <v>1.3271775073614082E-5</v>
      </c>
      <c r="AW1106" s="12">
        <f t="shared" si="748"/>
        <v>5.4997822998286995E-5</v>
      </c>
      <c r="AX1106" s="12">
        <f t="shared" si="749"/>
        <v>6.255727874823568E-5</v>
      </c>
      <c r="AY1106" s="12">
        <f t="shared" si="750"/>
        <v>2.550681100438523E-5</v>
      </c>
      <c r="AZ1106" s="12">
        <f t="shared" si="751"/>
        <v>7.6580345941705239E-6</v>
      </c>
      <c r="BE1106" s="1">
        <f t="shared" si="771"/>
        <v>43490</v>
      </c>
      <c r="BF1106" s="4">
        <f>lambda!$C$1*BF1105</f>
        <v>1.2193350846866484E-6</v>
      </c>
      <c r="BG1106" s="12">
        <f t="shared" si="772"/>
        <v>5.0158116960261691E-11</v>
      </c>
      <c r="BH1106" s="12">
        <f t="shared" si="773"/>
        <v>1.7356156240933265E-11</v>
      </c>
      <c r="BI1106" s="12">
        <f t="shared" si="774"/>
        <v>1.8645516789896798E-12</v>
      </c>
      <c r="BJ1106" s="12">
        <f t="shared" si="775"/>
        <v>3.0327533382430714E-11</v>
      </c>
      <c r="BK1106" s="12">
        <f t="shared" si="776"/>
        <v>1.6182740983327378E-11</v>
      </c>
      <c r="BL1106" s="12">
        <f t="shared" si="777"/>
        <v>6.7060775163197578E-11</v>
      </c>
      <c r="BM1106" s="12">
        <f t="shared" si="778"/>
        <v>7.6278284780246228E-11</v>
      </c>
      <c r="BN1106" s="12">
        <f t="shared" si="779"/>
        <v>3.1101349556118403E-11</v>
      </c>
      <c r="BO1106" s="12">
        <f t="shared" si="780"/>
        <v>9.3377102604161991E-12</v>
      </c>
    </row>
    <row r="1107" spans="1:67" x14ac:dyDescent="0.25">
      <c r="A1107" s="1">
        <v>43489</v>
      </c>
      <c r="B1107" s="33">
        <v>7.44</v>
      </c>
      <c r="C1107" s="33">
        <v>7.5</v>
      </c>
      <c r="D1107" s="33">
        <v>7.57</v>
      </c>
      <c r="E1107" s="33">
        <v>7.63</v>
      </c>
      <c r="F1107" s="33">
        <v>7.85</v>
      </c>
      <c r="G1107" s="33">
        <v>7.98</v>
      </c>
      <c r="H1107" s="33">
        <v>8.15</v>
      </c>
      <c r="I1107" s="33">
        <v>8.26</v>
      </c>
      <c r="J1107" s="33">
        <v>8.35</v>
      </c>
      <c r="K1107" s="33">
        <v>8.39</v>
      </c>
      <c r="L1107" s="33">
        <v>8.3800000000000008</v>
      </c>
      <c r="M1107" s="33">
        <v>8.34</v>
      </c>
      <c r="O1107" s="1">
        <f t="shared" si="752"/>
        <v>43489</v>
      </c>
      <c r="P1107" s="6">
        <f t="shared" si="753"/>
        <v>7.3546925297420351</v>
      </c>
      <c r="Q1107" s="6">
        <f t="shared" si="754"/>
        <v>7.4967371520537895</v>
      </c>
      <c r="R1107" s="6">
        <f t="shared" si="755"/>
        <v>7.5913466238844762</v>
      </c>
      <c r="S1107" s="6">
        <f t="shared" si="756"/>
        <v>8.0704496887484822</v>
      </c>
      <c r="T1107" s="6">
        <f t="shared" si="757"/>
        <v>8.2404702862390877</v>
      </c>
      <c r="U1107" s="6">
        <f t="shared" si="758"/>
        <v>8.7587642767496749</v>
      </c>
      <c r="V1107" s="6">
        <f t="shared" si="759"/>
        <v>8.8997626559135909</v>
      </c>
      <c r="W1107" s="6">
        <f t="shared" si="760"/>
        <v>9.3139864397798462</v>
      </c>
      <c r="X1107" s="6">
        <f t="shared" si="761"/>
        <v>10.031642361870455</v>
      </c>
      <c r="AC1107" s="1">
        <f t="shared" si="762"/>
        <v>43489</v>
      </c>
      <c r="AD1107" s="9">
        <f t="shared" si="763"/>
        <v>3.8699370930326263E-3</v>
      </c>
      <c r="AE1107" s="9">
        <f t="shared" si="764"/>
        <v>1.1431866048653259E-2</v>
      </c>
      <c r="AF1107" s="9">
        <f t="shared" si="765"/>
        <v>1.2368064943298009E-3</v>
      </c>
      <c r="AG1107" s="9">
        <f t="shared" si="766"/>
        <v>-1.0616079693443169E-5</v>
      </c>
      <c r="AH1107" s="9">
        <f t="shared" si="767"/>
        <v>-8.4879395652177215E-3</v>
      </c>
      <c r="AI1107" s="9">
        <f t="shared" si="768"/>
        <v>-1.3561719559569882E-2</v>
      </c>
      <c r="AJ1107" s="9">
        <f t="shared" si="769"/>
        <v>-1.0327899567381615E-2</v>
      </c>
      <c r="AK1107" s="9">
        <f t="shared" si="741"/>
        <v>-1.1759193065533713E-2</v>
      </c>
      <c r="AL1107" s="9">
        <f t="shared" si="742"/>
        <v>-9.6257316207361363E-3</v>
      </c>
      <c r="AQ1107" s="1">
        <f t="shared" si="770"/>
        <v>43489</v>
      </c>
      <c r="AR1107" s="12">
        <f t="shared" si="743"/>
        <v>1.4976413104029813E-5</v>
      </c>
      <c r="AS1107" s="12">
        <f t="shared" si="744"/>
        <v>1.3068756135435107E-4</v>
      </c>
      <c r="AT1107" s="12">
        <f t="shared" si="745"/>
        <v>1.5296903044163717E-6</v>
      </c>
      <c r="AU1107" s="12">
        <f t="shared" si="746"/>
        <v>1.1270114805753641E-10</v>
      </c>
      <c r="AV1107" s="12">
        <f t="shared" si="747"/>
        <v>7.2045118062788406E-5</v>
      </c>
      <c r="AW1107" s="12">
        <f t="shared" si="748"/>
        <v>1.839202374124203E-4</v>
      </c>
      <c r="AX1107" s="12">
        <f t="shared" si="749"/>
        <v>1.0666550947392135E-4</v>
      </c>
      <c r="AY1107" s="12">
        <f t="shared" si="750"/>
        <v>1.3827862155249616E-4</v>
      </c>
      <c r="AZ1107" s="12">
        <f t="shared" si="751"/>
        <v>9.2654709234439526E-5</v>
      </c>
      <c r="BE1107" s="1">
        <f t="shared" si="771"/>
        <v>43489</v>
      </c>
      <c r="BF1107" s="4">
        <f>lambda!$C$1*BF1106</f>
        <v>1.2096578221097703E-6</v>
      </c>
      <c r="BG1107" s="12">
        <f t="shared" si="772"/>
        <v>1.8116335258436929E-11</v>
      </c>
      <c r="BH1107" s="12">
        <f t="shared" si="773"/>
        <v>1.5808723084474131E-10</v>
      </c>
      <c r="BI1107" s="12">
        <f t="shared" si="774"/>
        <v>1.8504018421427395E-12</v>
      </c>
      <c r="BJ1107" s="12">
        <f t="shared" si="775"/>
        <v>1.3632982530855027E-16</v>
      </c>
      <c r="BK1107" s="12">
        <f t="shared" si="776"/>
        <v>8.7149940609473896E-11</v>
      </c>
      <c r="BL1107" s="12">
        <f t="shared" si="777"/>
        <v>2.2248055383022024E-10</v>
      </c>
      <c r="BM1107" s="12">
        <f t="shared" si="778"/>
        <v>1.2902876788445277E-10</v>
      </c>
      <c r="BN1107" s="12">
        <f t="shared" si="779"/>
        <v>1.6726981619153365E-10</v>
      </c>
      <c r="BO1107" s="12">
        <f t="shared" si="780"/>
        <v>1.1208049378074614E-10</v>
      </c>
    </row>
    <row r="1108" spans="1:67" x14ac:dyDescent="0.25">
      <c r="A1108" s="1">
        <v>43488</v>
      </c>
      <c r="B1108" s="33">
        <v>7.41</v>
      </c>
      <c r="C1108" s="33">
        <v>7.47</v>
      </c>
      <c r="D1108" s="33">
        <v>7.52</v>
      </c>
      <c r="E1108" s="33">
        <v>7.59</v>
      </c>
      <c r="F1108" s="33">
        <v>7.83</v>
      </c>
      <c r="G1108" s="33">
        <v>7.99</v>
      </c>
      <c r="H1108" s="33">
        <v>8.1999999999999993</v>
      </c>
      <c r="I1108" s="33">
        <v>8.32</v>
      </c>
      <c r="J1108" s="33">
        <v>8.42</v>
      </c>
      <c r="K1108" s="33">
        <v>8.4600000000000009</v>
      </c>
      <c r="L1108" s="33">
        <v>8.44</v>
      </c>
      <c r="M1108" s="33">
        <v>8.4</v>
      </c>
      <c r="O1108" s="1">
        <f t="shared" si="752"/>
        <v>43488</v>
      </c>
      <c r="P1108" s="6">
        <f t="shared" si="753"/>
        <v>7.3262853347952017</v>
      </c>
      <c r="Q1108" s="6">
        <f t="shared" si="754"/>
        <v>7.4115234609096525</v>
      </c>
      <c r="R1108" s="6">
        <f t="shared" si="755"/>
        <v>7.5819634008910342</v>
      </c>
      <c r="S1108" s="6">
        <f t="shared" si="756"/>
        <v>8.0705353657403158</v>
      </c>
      <c r="T1108" s="6">
        <f t="shared" si="757"/>
        <v>8.3107125844915188</v>
      </c>
      <c r="U1108" s="6">
        <f t="shared" si="758"/>
        <v>8.8783572920678182</v>
      </c>
      <c r="V1108" s="6">
        <f t="shared" si="759"/>
        <v>8.9921547979260446</v>
      </c>
      <c r="W1108" s="6">
        <f t="shared" si="760"/>
        <v>9.4241578987362065</v>
      </c>
      <c r="X1108" s="6">
        <f t="shared" si="761"/>
        <v>10.128670493161813</v>
      </c>
      <c r="AC1108" s="1">
        <f t="shared" si="762"/>
        <v>43488</v>
      </c>
      <c r="AD1108" s="9">
        <f t="shared" si="763"/>
        <v>1.2959059282179146E-3</v>
      </c>
      <c r="AE1108" s="9">
        <f t="shared" si="764"/>
        <v>2.5605553523031861E-3</v>
      </c>
      <c r="AF1108" s="9">
        <f t="shared" si="765"/>
        <v>5.0089719106929578E-3</v>
      </c>
      <c r="AG1108" s="9">
        <f t="shared" si="766"/>
        <v>1.2398372869581631E-3</v>
      </c>
      <c r="AH1108" s="9">
        <f t="shared" si="767"/>
        <v>1.2039827942004495E-3</v>
      </c>
      <c r="AI1108" s="9">
        <f t="shared" si="768"/>
        <v>4.2950918750235033E-3</v>
      </c>
      <c r="AJ1108" s="9">
        <f t="shared" si="769"/>
        <v>2.4185836204595602E-3</v>
      </c>
      <c r="AK1108" s="9">
        <f t="shared" si="741"/>
        <v>2.5080693687012548E-3</v>
      </c>
      <c r="AL1108" s="9">
        <f t="shared" si="742"/>
        <v>-1.3730000257487726E-3</v>
      </c>
      <c r="AQ1108" s="1">
        <f t="shared" si="770"/>
        <v>43488</v>
      </c>
      <c r="AR1108" s="12">
        <f t="shared" si="743"/>
        <v>1.6793721747903349E-6</v>
      </c>
      <c r="AS1108" s="12">
        <f t="shared" si="744"/>
        <v>6.5564437122084935E-6</v>
      </c>
      <c r="AT1108" s="12">
        <f t="shared" si="745"/>
        <v>2.5089799602111059E-5</v>
      </c>
      <c r="AU1108" s="12">
        <f t="shared" si="746"/>
        <v>1.5371964981317785E-6</v>
      </c>
      <c r="AV1108" s="12">
        <f t="shared" si="747"/>
        <v>1.4495745687307219E-6</v>
      </c>
      <c r="AW1108" s="12">
        <f t="shared" si="748"/>
        <v>1.8447814214892914E-5</v>
      </c>
      <c r="AX1108" s="12">
        <f t="shared" si="749"/>
        <v>5.8495467291552739E-6</v>
      </c>
      <c r="AY1108" s="12">
        <f t="shared" si="750"/>
        <v>6.2904119582175108E-6</v>
      </c>
      <c r="AZ1108" s="12">
        <f t="shared" si="751"/>
        <v>1.88512907070613E-6</v>
      </c>
      <c r="BE1108" s="1">
        <f t="shared" si="771"/>
        <v>43488</v>
      </c>
      <c r="BF1108" s="4">
        <f>lambda!$C$1*BF1107</f>
        <v>1.2000573632041372E-6</v>
      </c>
      <c r="BG1108" s="12">
        <f t="shared" si="772"/>
        <v>2.0153429439172868E-12</v>
      </c>
      <c r="BH1108" s="12">
        <f t="shared" si="773"/>
        <v>7.8681085532692695E-12</v>
      </c>
      <c r="BI1108" s="12">
        <f t="shared" si="774"/>
        <v>3.0109198753829611E-11</v>
      </c>
      <c r="BJ1108" s="12">
        <f t="shared" si="775"/>
        <v>1.8447239762746555E-12</v>
      </c>
      <c r="BK1108" s="12">
        <f t="shared" si="776"/>
        <v>1.7395726347187645E-12</v>
      </c>
      <c r="BL1108" s="12">
        <f t="shared" si="777"/>
        <v>2.2138435283604193E-11</v>
      </c>
      <c r="BM1108" s="12">
        <f t="shared" si="778"/>
        <v>7.019791623729464E-12</v>
      </c>
      <c r="BN1108" s="12">
        <f t="shared" si="779"/>
        <v>7.5488551880462795E-12</v>
      </c>
      <c r="BO1108" s="12">
        <f t="shared" si="780"/>
        <v>2.2622630218910641E-12</v>
      </c>
    </row>
    <row r="1109" spans="1:67" x14ac:dyDescent="0.25">
      <c r="A1109" s="1">
        <v>43487</v>
      </c>
      <c r="B1109" s="33">
        <v>7.44</v>
      </c>
      <c r="C1109" s="33">
        <v>7.48</v>
      </c>
      <c r="D1109" s="33">
        <v>7.52</v>
      </c>
      <c r="E1109" s="33">
        <v>7.58</v>
      </c>
      <c r="F1109" s="33">
        <v>7.82</v>
      </c>
      <c r="G1109" s="33">
        <v>7.98</v>
      </c>
      <c r="H1109" s="33">
        <v>8.18</v>
      </c>
      <c r="I1109" s="33">
        <v>8.3000000000000007</v>
      </c>
      <c r="J1109" s="33">
        <v>8.4</v>
      </c>
      <c r="K1109" s="33">
        <v>8.4499999999999993</v>
      </c>
      <c r="L1109" s="33">
        <v>8.44</v>
      </c>
      <c r="M1109" s="33">
        <v>8.4</v>
      </c>
      <c r="O1109" s="1">
        <f t="shared" si="752"/>
        <v>43487</v>
      </c>
      <c r="P1109" s="6">
        <f t="shared" si="753"/>
        <v>7.3167973073213766</v>
      </c>
      <c r="Q1109" s="6">
        <f t="shared" si="754"/>
        <v>7.3925701207369521</v>
      </c>
      <c r="R1109" s="6">
        <f t="shared" si="755"/>
        <v>7.5440805155484902</v>
      </c>
      <c r="S1109" s="6">
        <f t="shared" si="756"/>
        <v>8.0605354155047326</v>
      </c>
      <c r="T1109" s="6">
        <f t="shared" si="757"/>
        <v>8.3007126506143827</v>
      </c>
      <c r="U1109" s="6">
        <f t="shared" si="758"/>
        <v>8.8403057078216278</v>
      </c>
      <c r="V1109" s="6">
        <f t="shared" si="759"/>
        <v>8.9704327984438734</v>
      </c>
      <c r="W1109" s="6">
        <f t="shared" si="760"/>
        <v>9.4005510731373914</v>
      </c>
      <c r="X1109" s="6">
        <f t="shared" si="761"/>
        <v>10.142586709306132</v>
      </c>
      <c r="AC1109" s="1">
        <f t="shared" si="762"/>
        <v>43487</v>
      </c>
      <c r="AD1109" s="9">
        <f t="shared" si="763"/>
        <v>2.5922985051288921E-3</v>
      </c>
      <c r="AE1109" s="9">
        <f t="shared" si="764"/>
        <v>-1.2827495552878352E-3</v>
      </c>
      <c r="AF1109" s="9">
        <f t="shared" si="765"/>
        <v>1.2541124836266931E-3</v>
      </c>
      <c r="AG1109" s="9">
        <f t="shared" si="766"/>
        <v>3.7342150088555195E-3</v>
      </c>
      <c r="AH1109" s="9">
        <f t="shared" si="767"/>
        <v>2.4123230534529236E-3</v>
      </c>
      <c r="AI1109" s="9">
        <f t="shared" si="768"/>
        <v>2.4570034181315165E-3</v>
      </c>
      <c r="AJ1109" s="9">
        <f t="shared" si="769"/>
        <v>6.6904759711647567E-3</v>
      </c>
      <c r="AK1109" s="9">
        <f t="shared" si="741"/>
        <v>3.7721982550681975E-3</v>
      </c>
      <c r="AL1109" s="9">
        <f t="shared" si="742"/>
        <v>4.1128740294362294E-3</v>
      </c>
      <c r="AQ1109" s="1">
        <f t="shared" si="770"/>
        <v>43487</v>
      </c>
      <c r="AR1109" s="12">
        <f t="shared" si="743"/>
        <v>6.7200115396934884E-6</v>
      </c>
      <c r="AS1109" s="12">
        <f t="shared" si="744"/>
        <v>1.6454464215911389E-6</v>
      </c>
      <c r="AT1109" s="12">
        <f t="shared" si="745"/>
        <v>1.5727981215883125E-6</v>
      </c>
      <c r="AU1109" s="12">
        <f t="shared" si="746"/>
        <v>1.3944361732361828E-5</v>
      </c>
      <c r="AV1109" s="12">
        <f t="shared" si="747"/>
        <v>5.8193025142204369E-6</v>
      </c>
      <c r="AW1109" s="12">
        <f t="shared" si="748"/>
        <v>6.0368657967099557E-6</v>
      </c>
      <c r="AX1109" s="12">
        <f t="shared" si="749"/>
        <v>4.4762468720732992E-5</v>
      </c>
      <c r="AY1109" s="12">
        <f t="shared" si="750"/>
        <v>1.4229479675539554E-5</v>
      </c>
      <c r="AZ1109" s="12">
        <f t="shared" si="751"/>
        <v>1.6915732782011004E-5</v>
      </c>
      <c r="BE1109" s="1">
        <f t="shared" si="771"/>
        <v>43487</v>
      </c>
      <c r="BF1109" s="4">
        <f>lambda!$C$1*BF1108</f>
        <v>1.1905330984168028E-6</v>
      </c>
      <c r="BG1109" s="12">
        <f t="shared" si="772"/>
        <v>8.0003961597479575E-12</v>
      </c>
      <c r="BH1109" s="12">
        <f t="shared" si="773"/>
        <v>1.9589584265757393E-12</v>
      </c>
      <c r="BI1109" s="12">
        <f t="shared" si="774"/>
        <v>1.8724682208786608E-12</v>
      </c>
      <c r="BJ1109" s="12">
        <f t="shared" si="775"/>
        <v>1.6601224178673421E-11</v>
      </c>
      <c r="BK1109" s="12">
        <f t="shared" si="776"/>
        <v>6.9280722528795475E-12</v>
      </c>
      <c r="BL1109" s="12">
        <f t="shared" si="777"/>
        <v>7.1870885416835239E-12</v>
      </c>
      <c r="BM1109" s="12">
        <f t="shared" si="778"/>
        <v>5.3291200578879467E-11</v>
      </c>
      <c r="BN1109" s="12">
        <f t="shared" si="779"/>
        <v>1.6940666526979028E-11</v>
      </c>
      <c r="BO1109" s="12">
        <f t="shared" si="780"/>
        <v>2.0138739760958242E-11</v>
      </c>
    </row>
    <row r="1110" spans="1:67" x14ac:dyDescent="0.25">
      <c r="A1110" s="1">
        <v>43486</v>
      </c>
      <c r="B1110" s="33">
        <v>7.42</v>
      </c>
      <c r="C1110" s="33">
        <v>7.46</v>
      </c>
      <c r="D1110" s="33">
        <v>7.51</v>
      </c>
      <c r="E1110" s="33">
        <v>7.57</v>
      </c>
      <c r="F1110" s="33">
        <v>7.8</v>
      </c>
      <c r="G1110" s="33">
        <v>7.96</v>
      </c>
      <c r="H1110" s="33">
        <v>8.16</v>
      </c>
      <c r="I1110" s="33">
        <v>8.27</v>
      </c>
      <c r="J1110" s="33">
        <v>8.3699999999999992</v>
      </c>
      <c r="K1110" s="33">
        <v>8.42</v>
      </c>
      <c r="L1110" s="33">
        <v>8.41</v>
      </c>
      <c r="M1110" s="33">
        <v>8.3699999999999992</v>
      </c>
      <c r="O1110" s="1">
        <f t="shared" si="752"/>
        <v>43486</v>
      </c>
      <c r="P1110" s="6">
        <f t="shared" si="753"/>
        <v>7.2978545478507684</v>
      </c>
      <c r="Q1110" s="6">
        <f t="shared" si="754"/>
        <v>7.4020590214121995</v>
      </c>
      <c r="R1110" s="6">
        <f t="shared" si="755"/>
        <v>7.5346253201749924</v>
      </c>
      <c r="S1110" s="6">
        <f t="shared" si="756"/>
        <v>8.0304917727991096</v>
      </c>
      <c r="T1110" s="6">
        <f t="shared" si="757"/>
        <v>8.2807127828969698</v>
      </c>
      <c r="U1110" s="6">
        <f t="shared" si="758"/>
        <v>8.8186117085090601</v>
      </c>
      <c r="V1110" s="6">
        <f t="shared" si="759"/>
        <v>8.9106166557140991</v>
      </c>
      <c r="W1110" s="6">
        <f t="shared" si="760"/>
        <v>9.3651571292391029</v>
      </c>
      <c r="X1110" s="6">
        <f t="shared" si="761"/>
        <v>10.100957194995051</v>
      </c>
      <c r="AC1110" s="1">
        <f t="shared" si="762"/>
        <v>43486</v>
      </c>
      <c r="AD1110" s="9">
        <f t="shared" si="763"/>
        <v>3.9017733327522839E-3</v>
      </c>
      <c r="AE1110" s="9">
        <f t="shared" si="764"/>
        <v>7.7064438669147183E-3</v>
      </c>
      <c r="AF1110" s="9">
        <f t="shared" si="765"/>
        <v>1.0100906911804189E-2</v>
      </c>
      <c r="AG1110" s="9">
        <f t="shared" si="766"/>
        <v>3.7372643025229513E-3</v>
      </c>
      <c r="AH1110" s="9">
        <f t="shared" si="767"/>
        <v>-2.4351950532926262E-3</v>
      </c>
      <c r="AI1110" s="9">
        <f t="shared" si="768"/>
        <v>-3.7013475584579784E-3</v>
      </c>
      <c r="AJ1110" s="9">
        <f t="shared" si="769"/>
        <v>-8.5171754583547397E-3</v>
      </c>
      <c r="AK1110" s="9">
        <f t="shared" si="741"/>
        <v>-2.5161478434629868E-3</v>
      </c>
      <c r="AL1110" s="9">
        <f t="shared" si="742"/>
        <v>1.3771389097123913E-3</v>
      </c>
      <c r="AQ1110" s="1">
        <f t="shared" si="770"/>
        <v>43486</v>
      </c>
      <c r="AR1110" s="12">
        <f t="shared" si="743"/>
        <v>1.5223835140176865E-5</v>
      </c>
      <c r="AS1110" s="12">
        <f t="shared" si="744"/>
        <v>5.9389277073907475E-5</v>
      </c>
      <c r="AT1110" s="12">
        <f t="shared" si="745"/>
        <v>1.0202832044093364E-4</v>
      </c>
      <c r="AU1110" s="12">
        <f t="shared" si="746"/>
        <v>1.3967144466912361E-5</v>
      </c>
      <c r="AV1110" s="12">
        <f t="shared" si="747"/>
        <v>5.9301749475808768E-6</v>
      </c>
      <c r="AW1110" s="12">
        <f t="shared" si="748"/>
        <v>1.3699973748502838E-5</v>
      </c>
      <c r="AX1110" s="12">
        <f t="shared" si="749"/>
        <v>7.2542277788400272E-5</v>
      </c>
      <c r="AY1110" s="12">
        <f t="shared" si="750"/>
        <v>6.330999970163439E-6</v>
      </c>
      <c r="AZ1110" s="12">
        <f t="shared" si="751"/>
        <v>1.896511576643834E-6</v>
      </c>
      <c r="BE1110" s="1">
        <f t="shared" si="771"/>
        <v>43486</v>
      </c>
      <c r="BF1110" s="4">
        <f>lambda!$C$1*BF1109</f>
        <v>1.1810844230325425E-6</v>
      </c>
      <c r="BG1110" s="12">
        <f t="shared" si="772"/>
        <v>1.7980634542878339E-11</v>
      </c>
      <c r="BH1110" s="12">
        <f t="shared" si="773"/>
        <v>7.0143750047155818E-11</v>
      </c>
      <c r="BI1110" s="12">
        <f t="shared" si="774"/>
        <v>1.2050405998095948E-10</v>
      </c>
      <c r="BJ1110" s="12">
        <f t="shared" si="775"/>
        <v>1.6496376764115354E-11</v>
      </c>
      <c r="BK1110" s="12">
        <f t="shared" si="776"/>
        <v>7.0040372564455983E-12</v>
      </c>
      <c r="BL1110" s="12">
        <f t="shared" si="777"/>
        <v>1.6180825590311454E-11</v>
      </c>
      <c r="BM1110" s="12">
        <f t="shared" si="778"/>
        <v>8.5678554307179156E-11</v>
      </c>
      <c r="BN1110" s="12">
        <f t="shared" si="779"/>
        <v>7.477445446979529E-12</v>
      </c>
      <c r="BO1110" s="12">
        <f t="shared" si="780"/>
        <v>2.2399402812749202E-12</v>
      </c>
    </row>
    <row r="1111" spans="1:67" x14ac:dyDescent="0.25">
      <c r="A1111" s="1">
        <v>43483</v>
      </c>
      <c r="B1111" s="33">
        <v>7.39</v>
      </c>
      <c r="C1111" s="33">
        <v>7.43</v>
      </c>
      <c r="D1111" s="33">
        <v>7.47</v>
      </c>
      <c r="E1111" s="33">
        <v>7.52</v>
      </c>
      <c r="F1111" s="33">
        <v>7.76</v>
      </c>
      <c r="G1111" s="33">
        <v>7.94</v>
      </c>
      <c r="H1111" s="33">
        <v>8.16</v>
      </c>
      <c r="I1111" s="33">
        <v>8.2899999999999991</v>
      </c>
      <c r="J1111" s="33">
        <v>8.39</v>
      </c>
      <c r="K1111" s="33">
        <v>8.43</v>
      </c>
      <c r="L1111" s="33">
        <v>8.43</v>
      </c>
      <c r="M1111" s="33">
        <v>8.39</v>
      </c>
      <c r="O1111" s="1">
        <f t="shared" si="752"/>
        <v>43483</v>
      </c>
      <c r="P1111" s="6">
        <f t="shared" si="753"/>
        <v>7.269435452078632</v>
      </c>
      <c r="Q1111" s="6">
        <f t="shared" si="754"/>
        <v>7.3452347069880908</v>
      </c>
      <c r="R1111" s="6">
        <f t="shared" si="755"/>
        <v>7.4589018528747886</v>
      </c>
      <c r="S1111" s="6">
        <f t="shared" si="756"/>
        <v>8.0005357142856948</v>
      </c>
      <c r="T1111" s="6">
        <f t="shared" si="757"/>
        <v>8.3009025066839826</v>
      </c>
      <c r="U1111" s="6">
        <f t="shared" si="758"/>
        <v>8.8513129373983706</v>
      </c>
      <c r="V1111" s="6">
        <f t="shared" si="759"/>
        <v>8.9868340589630673</v>
      </c>
      <c r="W1111" s="6">
        <f t="shared" si="760"/>
        <v>9.3887509194380048</v>
      </c>
      <c r="X1111" s="6">
        <f t="shared" si="761"/>
        <v>10.087056347712245</v>
      </c>
      <c r="AC1111" s="1">
        <f t="shared" si="762"/>
        <v>43483</v>
      </c>
      <c r="AD1111" s="9">
        <f t="shared" si="763"/>
        <v>2.609025572197392E-3</v>
      </c>
      <c r="AE1111" s="9">
        <f t="shared" si="764"/>
        <v>-3.8666119509785154E-3</v>
      </c>
      <c r="AF1111" s="9">
        <f t="shared" si="765"/>
        <v>-3.8053246601248234E-3</v>
      </c>
      <c r="AG1111" s="9">
        <f t="shared" si="766"/>
        <v>-7.4891700253899912E-3</v>
      </c>
      <c r="AH1111" s="9">
        <f t="shared" si="767"/>
        <v>-3.6075196456348633E-3</v>
      </c>
      <c r="AI1111" s="9">
        <f t="shared" si="768"/>
        <v>-3.6708440512612608E-3</v>
      </c>
      <c r="AJ1111" s="9">
        <f t="shared" si="769"/>
        <v>6.1673215506699423E-4</v>
      </c>
      <c r="AK1111" s="9">
        <f t="shared" si="741"/>
        <v>-2.5107559709271303E-3</v>
      </c>
      <c r="AL1111" s="9">
        <f t="shared" si="742"/>
        <v>-1.0958841367623502E-2</v>
      </c>
      <c r="AQ1111" s="1">
        <f t="shared" si="770"/>
        <v>43483</v>
      </c>
      <c r="AR1111" s="12">
        <f t="shared" si="743"/>
        <v>6.8070144363799287E-6</v>
      </c>
      <c r="AS1111" s="12">
        <f t="shared" si="744"/>
        <v>1.4950687979449881E-5</v>
      </c>
      <c r="AT1111" s="12">
        <f t="shared" si="745"/>
        <v>1.4480495768954103E-5</v>
      </c>
      <c r="AU1111" s="12">
        <f t="shared" si="746"/>
        <v>5.6087667669199923E-5</v>
      </c>
      <c r="AV1111" s="12">
        <f t="shared" si="747"/>
        <v>1.3014197993641489E-5</v>
      </c>
      <c r="AW1111" s="12">
        <f t="shared" si="748"/>
        <v>1.3475096048680186E-5</v>
      </c>
      <c r="AX1111" s="12">
        <f t="shared" si="749"/>
        <v>3.8035855109357902E-7</v>
      </c>
      <c r="AY1111" s="12">
        <f t="shared" si="750"/>
        <v>6.3038955455462365E-6</v>
      </c>
      <c r="AZ1111" s="12">
        <f t="shared" si="751"/>
        <v>1.2009620412073614E-4</v>
      </c>
      <c r="BE1111" s="1">
        <f t="shared" si="771"/>
        <v>43483</v>
      </c>
      <c r="BF1111" s="4">
        <f>lambda!$C$1*BF1110</f>
        <v>1.1717107371354588E-6</v>
      </c>
      <c r="BG1111" s="12">
        <f t="shared" si="772"/>
        <v>7.9758519029424358E-12</v>
      </c>
      <c r="BH1111" s="12">
        <f t="shared" si="773"/>
        <v>1.7517881633083463E-11</v>
      </c>
      <c r="BI1111" s="12">
        <f t="shared" si="774"/>
        <v>1.6966952371528106E-11</v>
      </c>
      <c r="BJ1111" s="12">
        <f t="shared" si="775"/>
        <v>6.5718522428886886E-11</v>
      </c>
      <c r="BK1111" s="12">
        <f t="shared" si="776"/>
        <v>1.5248875524356478E-11</v>
      </c>
      <c r="BL1111" s="12">
        <f t="shared" si="777"/>
        <v>1.5788914724170171E-11</v>
      </c>
      <c r="BM1111" s="12">
        <f t="shared" si="778"/>
        <v>4.4567019827763253E-13</v>
      </c>
      <c r="BN1111" s="12">
        <f t="shared" si="779"/>
        <v>7.3863420964969158E-12</v>
      </c>
      <c r="BO1111" s="12">
        <f t="shared" si="780"/>
        <v>1.4071801185747828E-10</v>
      </c>
    </row>
    <row r="1112" spans="1:67" x14ac:dyDescent="0.25">
      <c r="A1112" s="1">
        <v>43482</v>
      </c>
      <c r="B1112" s="33">
        <v>7.35</v>
      </c>
      <c r="C1112" s="33">
        <v>7.4</v>
      </c>
      <c r="D1112" s="33">
        <v>7.46</v>
      </c>
      <c r="E1112" s="33">
        <v>7.52</v>
      </c>
      <c r="F1112" s="33">
        <v>7.79</v>
      </c>
      <c r="G1112" s="33">
        <v>7.97</v>
      </c>
      <c r="H1112" s="33">
        <v>8.19</v>
      </c>
      <c r="I1112" s="33">
        <v>8.31</v>
      </c>
      <c r="J1112" s="33">
        <v>8.41</v>
      </c>
      <c r="K1112" s="33">
        <v>8.4700000000000006</v>
      </c>
      <c r="L1112" s="33">
        <v>8.4700000000000006</v>
      </c>
      <c r="M1112" s="33">
        <v>8.44</v>
      </c>
      <c r="O1112" s="1">
        <f t="shared" si="752"/>
        <v>43482</v>
      </c>
      <c r="P1112" s="6">
        <f t="shared" si="753"/>
        <v>7.2504940291616471</v>
      </c>
      <c r="Q1112" s="6">
        <f t="shared" si="754"/>
        <v>7.3736908582829663</v>
      </c>
      <c r="R1112" s="6">
        <f t="shared" si="755"/>
        <v>7.4873394688978578</v>
      </c>
      <c r="S1112" s="6">
        <f t="shared" si="756"/>
        <v>8.0606780133928737</v>
      </c>
      <c r="T1112" s="6">
        <f t="shared" si="757"/>
        <v>8.3309022553594847</v>
      </c>
      <c r="U1112" s="6">
        <f t="shared" si="758"/>
        <v>8.8838644360251457</v>
      </c>
      <c r="V1112" s="6">
        <f t="shared" si="759"/>
        <v>8.9812932981849443</v>
      </c>
      <c r="W1112" s="6">
        <f t="shared" si="760"/>
        <v>9.412353399503445</v>
      </c>
      <c r="X1112" s="6">
        <f t="shared" si="761"/>
        <v>10.19820672537886</v>
      </c>
      <c r="AC1112" s="1">
        <f t="shared" si="762"/>
        <v>43482</v>
      </c>
      <c r="AD1112" s="9">
        <f t="shared" si="763"/>
        <v>9.1949247981291254E-3</v>
      </c>
      <c r="AE1112" s="9">
        <f t="shared" si="764"/>
        <v>9.0338082002647483E-3</v>
      </c>
      <c r="AF1112" s="9">
        <f t="shared" si="765"/>
        <v>6.3376811571130192E-3</v>
      </c>
      <c r="AG1112" s="9">
        <f t="shared" si="766"/>
        <v>1.2283766125619812E-3</v>
      </c>
      <c r="AH1112" s="9">
        <f t="shared" si="767"/>
        <v>3.6075196456348568E-3</v>
      </c>
      <c r="AI1112" s="9">
        <f t="shared" si="768"/>
        <v>6.7486387245405425E-3</v>
      </c>
      <c r="AJ1112" s="9">
        <f t="shared" si="769"/>
        <v>4.8480070303956995E-3</v>
      </c>
      <c r="AK1112" s="9">
        <f t="shared" si="741"/>
        <v>9.2411785562352411E-3</v>
      </c>
      <c r="AL1112" s="9">
        <f t="shared" si="742"/>
        <v>2.7246797783448931E-3</v>
      </c>
      <c r="AQ1112" s="1">
        <f t="shared" si="770"/>
        <v>43482</v>
      </c>
      <c r="AR1112" s="12">
        <f t="shared" si="743"/>
        <v>8.4546642043249932E-5</v>
      </c>
      <c r="AS1112" s="12">
        <f t="shared" si="744"/>
        <v>8.1609690599170607E-5</v>
      </c>
      <c r="AT1112" s="12">
        <f t="shared" si="745"/>
        <v>4.0166202449225415E-5</v>
      </c>
      <c r="AU1112" s="12">
        <f t="shared" si="746"/>
        <v>1.5089091022892476E-6</v>
      </c>
      <c r="AV1112" s="12">
        <f t="shared" si="747"/>
        <v>1.3014197993641443E-5</v>
      </c>
      <c r="AW1112" s="12">
        <f t="shared" si="748"/>
        <v>4.5544124634368198E-5</v>
      </c>
      <c r="AX1112" s="12">
        <f t="shared" si="749"/>
        <v>2.3503172166766129E-5</v>
      </c>
      <c r="AY1112" s="12">
        <f t="shared" si="750"/>
        <v>8.5399381108222061E-5</v>
      </c>
      <c r="AZ1112" s="12">
        <f t="shared" si="751"/>
        <v>7.4238798945215761E-6</v>
      </c>
      <c r="BE1112" s="1">
        <f t="shared" si="771"/>
        <v>43482</v>
      </c>
      <c r="BF1112" s="4">
        <f>lambda!$C$1*BF1111</f>
        <v>1.1624114455708917E-6</v>
      </c>
      <c r="BG1112" s="12">
        <f t="shared" si="772"/>
        <v>9.8277984395658887E-11</v>
      </c>
      <c r="BH1112" s="12">
        <f t="shared" si="773"/>
        <v>9.4864038421975114E-11</v>
      </c>
      <c r="BI1112" s="12">
        <f t="shared" si="774"/>
        <v>4.6689653452097208E-11</v>
      </c>
      <c r="BJ1112" s="12">
        <f t="shared" si="775"/>
        <v>1.7539732108271208E-12</v>
      </c>
      <c r="BK1112" s="12">
        <f t="shared" si="776"/>
        <v>1.5127852702734548E-11</v>
      </c>
      <c r="BL1112" s="12">
        <f t="shared" si="777"/>
        <v>5.29410117534968E-11</v>
      </c>
      <c r="BM1112" s="12">
        <f t="shared" si="778"/>
        <v>2.7320356333872165E-11</v>
      </c>
      <c r="BN1112" s="12">
        <f t="shared" si="779"/>
        <v>9.9269218044867903E-11</v>
      </c>
      <c r="BO1112" s="12">
        <f t="shared" si="780"/>
        <v>8.6296029599355042E-12</v>
      </c>
    </row>
    <row r="1113" spans="1:67" x14ac:dyDescent="0.25">
      <c r="A1113" s="1">
        <v>43481</v>
      </c>
      <c r="B1113" s="33">
        <v>7.34</v>
      </c>
      <c r="C1113" s="33">
        <v>7.36</v>
      </c>
      <c r="D1113" s="33">
        <v>7.41</v>
      </c>
      <c r="E1113" s="33">
        <v>7.47</v>
      </c>
      <c r="F1113" s="33">
        <v>7.76</v>
      </c>
      <c r="G1113" s="33">
        <v>7.94</v>
      </c>
      <c r="H1113" s="33">
        <v>8.15</v>
      </c>
      <c r="I1113" s="33">
        <v>8.27</v>
      </c>
      <c r="J1113" s="33">
        <v>8.36</v>
      </c>
      <c r="K1113" s="33">
        <v>8.43</v>
      </c>
      <c r="L1113" s="33">
        <v>8.44</v>
      </c>
      <c r="M1113" s="33">
        <v>8.41</v>
      </c>
      <c r="O1113" s="1">
        <f t="shared" si="752"/>
        <v>43481</v>
      </c>
      <c r="P1113" s="6">
        <f t="shared" si="753"/>
        <v>7.1841318470090343</v>
      </c>
      <c r="Q1113" s="6">
        <f t="shared" si="754"/>
        <v>7.3073783276607962</v>
      </c>
      <c r="R1113" s="6">
        <f t="shared" si="755"/>
        <v>7.4400371504644625</v>
      </c>
      <c r="S1113" s="6">
        <f t="shared" si="756"/>
        <v>8.0507825439657168</v>
      </c>
      <c r="T1113" s="6">
        <f t="shared" si="757"/>
        <v>8.3009025066839826</v>
      </c>
      <c r="U1113" s="6">
        <f t="shared" si="758"/>
        <v>8.8241122940579402</v>
      </c>
      <c r="V1113" s="6">
        <f t="shared" si="759"/>
        <v>8.9378572992210863</v>
      </c>
      <c r="W1113" s="6">
        <f t="shared" si="760"/>
        <v>9.3257728305127241</v>
      </c>
      <c r="X1113" s="6">
        <f t="shared" si="761"/>
        <v>10.170457698512143</v>
      </c>
      <c r="AC1113" s="1">
        <f t="shared" si="762"/>
        <v>43481</v>
      </c>
      <c r="AD1113" s="9">
        <f t="shared" si="763"/>
        <v>-9.1949247981290561E-3</v>
      </c>
      <c r="AE1113" s="9">
        <f t="shared" si="764"/>
        <v>-5.1704392871844765E-3</v>
      </c>
      <c r="AF1113" s="9">
        <f t="shared" si="765"/>
        <v>-1.0129196432414601E-2</v>
      </c>
      <c r="AG1113" s="9">
        <f t="shared" si="766"/>
        <v>-1.228376612562046E-3</v>
      </c>
      <c r="AH1113" s="9">
        <f t="shared" si="767"/>
        <v>1.1774940164576385E-5</v>
      </c>
      <c r="AI1113" s="9">
        <f t="shared" si="768"/>
        <v>-5.5264079611489544E-3</v>
      </c>
      <c r="AJ1113" s="9">
        <f t="shared" si="769"/>
        <v>-3.63803969827259E-3</v>
      </c>
      <c r="AK1113" s="9">
        <f t="shared" si="741"/>
        <v>-1.217306506776418E-2</v>
      </c>
      <c r="AL1113" s="9">
        <f t="shared" si="742"/>
        <v>-1.089153695807551E-2</v>
      </c>
      <c r="AQ1113" s="1">
        <f t="shared" si="770"/>
        <v>43481</v>
      </c>
      <c r="AR1113" s="12">
        <f t="shared" si="743"/>
        <v>8.4546642043248658E-5</v>
      </c>
      <c r="AS1113" s="12">
        <f t="shared" si="744"/>
        <v>2.6733442422460717E-5</v>
      </c>
      <c r="AT1113" s="12">
        <f t="shared" si="745"/>
        <v>1.0260062036644067E-4</v>
      </c>
      <c r="AU1113" s="12">
        <f t="shared" si="746"/>
        <v>1.5089091022894069E-6</v>
      </c>
      <c r="AV1113" s="12">
        <f t="shared" si="747"/>
        <v>1.3864921587935415E-10</v>
      </c>
      <c r="AW1113" s="12">
        <f t="shared" si="748"/>
        <v>3.054118495305054E-5</v>
      </c>
      <c r="AX1113" s="12">
        <f t="shared" si="749"/>
        <v>1.3235332846207318E-5</v>
      </c>
      <c r="AY1113" s="12">
        <f t="shared" si="750"/>
        <v>1.4818351314402055E-4</v>
      </c>
      <c r="AZ1113" s="12">
        <f t="shared" si="751"/>
        <v>1.1862557730912472E-4</v>
      </c>
      <c r="BE1113" s="1">
        <f t="shared" si="771"/>
        <v>43481</v>
      </c>
      <c r="BF1113" s="4">
        <f>lambda!$C$1*BF1112</f>
        <v>1.1531859579076308E-6</v>
      </c>
      <c r="BG1113" s="12">
        <f t="shared" si="772"/>
        <v>9.7498000392517268E-11</v>
      </c>
      <c r="BH1113" s="12">
        <f t="shared" si="773"/>
        <v>3.0828630408113856E-11</v>
      </c>
      <c r="BI1113" s="12">
        <f t="shared" si="774"/>
        <v>1.1831759467919105E-10</v>
      </c>
      <c r="BJ1113" s="12">
        <f t="shared" si="775"/>
        <v>1.7400527885191528E-12</v>
      </c>
      <c r="BK1113" s="12">
        <f t="shared" si="776"/>
        <v>1.598883288269749E-16</v>
      </c>
      <c r="BL1113" s="12">
        <f t="shared" si="777"/>
        <v>3.5219665625717707E-11</v>
      </c>
      <c r="BM1113" s="12">
        <f t="shared" si="778"/>
        <v>1.5262799986479915E-11</v>
      </c>
      <c r="BN1113" s="12">
        <f t="shared" si="779"/>
        <v>1.7088314655110534E-10</v>
      </c>
      <c r="BO1113" s="12">
        <f t="shared" si="780"/>
        <v>1.3679735000156871E-10</v>
      </c>
    </row>
    <row r="1114" spans="1:67" x14ac:dyDescent="0.25">
      <c r="A1114" s="1">
        <v>43480</v>
      </c>
      <c r="B1114" s="33">
        <v>7.35</v>
      </c>
      <c r="C1114" s="33">
        <v>7.4</v>
      </c>
      <c r="D1114" s="33">
        <v>7.45</v>
      </c>
      <c r="E1114" s="33">
        <v>7.52</v>
      </c>
      <c r="F1114" s="33">
        <v>7.79</v>
      </c>
      <c r="G1114" s="33">
        <v>7.96</v>
      </c>
      <c r="H1114" s="33">
        <v>8.18</v>
      </c>
      <c r="I1114" s="33">
        <v>8.3000000000000007</v>
      </c>
      <c r="J1114" s="33">
        <v>8.41</v>
      </c>
      <c r="K1114" s="33">
        <v>8.49</v>
      </c>
      <c r="L1114" s="33">
        <v>8.5</v>
      </c>
      <c r="M1114" s="33">
        <v>8.48</v>
      </c>
      <c r="O1114" s="1">
        <f t="shared" si="752"/>
        <v>43480</v>
      </c>
      <c r="P1114" s="6">
        <f t="shared" si="753"/>
        <v>7.2504940291616471</v>
      </c>
      <c r="Q1114" s="6">
        <f t="shared" si="754"/>
        <v>7.3452585279012439</v>
      </c>
      <c r="R1114" s="6">
        <f t="shared" si="755"/>
        <v>7.5157817164006602</v>
      </c>
      <c r="S1114" s="6">
        <f t="shared" si="756"/>
        <v>8.0606780133928737</v>
      </c>
      <c r="T1114" s="6">
        <f t="shared" si="757"/>
        <v>8.3008047646291097</v>
      </c>
      <c r="U1114" s="6">
        <f t="shared" si="758"/>
        <v>8.8730129364827945</v>
      </c>
      <c r="V1114" s="6">
        <f t="shared" si="759"/>
        <v>8.9704327984438734</v>
      </c>
      <c r="W1114" s="6">
        <f t="shared" si="760"/>
        <v>9.4399898451414792</v>
      </c>
      <c r="X1114" s="6">
        <f t="shared" si="761"/>
        <v>10.281835048664073</v>
      </c>
      <c r="AC1114" s="1">
        <f t="shared" si="762"/>
        <v>43480</v>
      </c>
      <c r="AD1114" s="9">
        <f t="shared" si="763"/>
        <v>-7.8078333689659725E-3</v>
      </c>
      <c r="AE1114" s="9">
        <f t="shared" si="764"/>
        <v>-5.1391880595244941E-3</v>
      </c>
      <c r="AF1114" s="9">
        <f t="shared" si="765"/>
        <v>-2.5040669763777544E-3</v>
      </c>
      <c r="AG1114" s="9">
        <f t="shared" si="766"/>
        <v>1.2590671047547821E-3</v>
      </c>
      <c r="AH1114" s="9">
        <f t="shared" si="767"/>
        <v>-9.6153821344533603E-3</v>
      </c>
      <c r="AI1114" s="9">
        <f t="shared" si="768"/>
        <v>-1.0970074452148593E-2</v>
      </c>
      <c r="AJ1114" s="9">
        <f t="shared" si="769"/>
        <v>-1.1452593034068981E-2</v>
      </c>
      <c r="AK1114" s="9">
        <f t="shared" si="741"/>
        <v>-1.2865522388123773E-2</v>
      </c>
      <c r="AL1114" s="9">
        <f t="shared" si="742"/>
        <v>-1.8858454154291489E-2</v>
      </c>
      <c r="AQ1114" s="1">
        <f t="shared" si="770"/>
        <v>43480</v>
      </c>
      <c r="AR1114" s="12">
        <f t="shared" si="743"/>
        <v>6.0962261917538531E-5</v>
      </c>
      <c r="AS1114" s="12">
        <f t="shared" si="744"/>
        <v>2.6411253911159136E-5</v>
      </c>
      <c r="AT1114" s="12">
        <f t="shared" si="745"/>
        <v>6.2703514221856293E-6</v>
      </c>
      <c r="AU1114" s="12">
        <f t="shared" si="746"/>
        <v>1.5852499742755895E-6</v>
      </c>
      <c r="AV1114" s="12">
        <f t="shared" si="747"/>
        <v>9.2455573591564865E-5</v>
      </c>
      <c r="AW1114" s="12">
        <f t="shared" si="748"/>
        <v>1.2034253348568325E-4</v>
      </c>
      <c r="AX1114" s="12">
        <f t="shared" si="749"/>
        <v>1.3116188720400533E-4</v>
      </c>
      <c r="AY1114" s="12">
        <f t="shared" si="750"/>
        <v>1.6552166631931403E-4</v>
      </c>
      <c r="AZ1114" s="12">
        <f t="shared" si="751"/>
        <v>3.5564129308951394E-4</v>
      </c>
      <c r="BE1114" s="1">
        <f t="shared" si="771"/>
        <v>43480</v>
      </c>
      <c r="BF1114" s="4">
        <f>lambda!$C$1*BF1113</f>
        <v>1.1440336884004274E-6</v>
      </c>
      <c r="BG1114" s="12">
        <f t="shared" si="772"/>
        <v>6.9742881354754512E-11</v>
      </c>
      <c r="BH1114" s="12">
        <f t="shared" si="773"/>
        <v>3.0215364227263601E-11</v>
      </c>
      <c r="BI1114" s="12">
        <f t="shared" si="774"/>
        <v>7.1734932650898914E-12</v>
      </c>
      <c r="BJ1114" s="12">
        <f t="shared" si="775"/>
        <v>1.8135793751071852E-12</v>
      </c>
      <c r="BK1114" s="12">
        <f t="shared" si="776"/>
        <v>1.057722908691351E-10</v>
      </c>
      <c r="BL1114" s="12">
        <f t="shared" si="777"/>
        <v>1.3767591245507815E-10</v>
      </c>
      <c r="BM1114" s="12">
        <f t="shared" si="778"/>
        <v>1.5005361759555903E-10</v>
      </c>
      <c r="BN1114" s="12">
        <f t="shared" si="779"/>
        <v>1.8936236242946963E-10</v>
      </c>
      <c r="BO1114" s="12">
        <f t="shared" si="780"/>
        <v>4.0686562028069406E-10</v>
      </c>
    </row>
    <row r="1115" spans="1:67" x14ac:dyDescent="0.25">
      <c r="A1115" s="1">
        <v>43479</v>
      </c>
      <c r="B1115" s="33">
        <v>7.43</v>
      </c>
      <c r="C1115" s="33">
        <v>7.47</v>
      </c>
      <c r="D1115" s="33">
        <v>7.51</v>
      </c>
      <c r="E1115" s="33">
        <v>7.57</v>
      </c>
      <c r="F1115" s="33">
        <v>7.81</v>
      </c>
      <c r="G1115" s="33">
        <v>8</v>
      </c>
      <c r="H1115" s="33">
        <v>8.24</v>
      </c>
      <c r="I1115" s="33">
        <v>8.3699999999999992</v>
      </c>
      <c r="J1115" s="33">
        <v>8.49</v>
      </c>
      <c r="K1115" s="33">
        <v>8.59</v>
      </c>
      <c r="L1115" s="33">
        <v>8.61</v>
      </c>
      <c r="M1115" s="33">
        <v>8.6</v>
      </c>
      <c r="O1115" s="1">
        <f t="shared" si="752"/>
        <v>43479</v>
      </c>
      <c r="P1115" s="6">
        <f t="shared" si="753"/>
        <v>7.3073262579520737</v>
      </c>
      <c r="Q1115" s="6">
        <f t="shared" si="754"/>
        <v>7.3831043579446032</v>
      </c>
      <c r="R1115" s="6">
        <f t="shared" si="755"/>
        <v>7.5346253201749924</v>
      </c>
      <c r="S1115" s="6">
        <f t="shared" si="756"/>
        <v>8.0505354652784078</v>
      </c>
      <c r="T1115" s="6">
        <f t="shared" si="757"/>
        <v>8.3810051351561619</v>
      </c>
      <c r="U1115" s="6">
        <f t="shared" si="758"/>
        <v>8.9708864071142642</v>
      </c>
      <c r="V1115" s="6">
        <f t="shared" si="759"/>
        <v>9.0737580563294173</v>
      </c>
      <c r="W1115" s="6">
        <f t="shared" si="760"/>
        <v>9.5622248685119562</v>
      </c>
      <c r="X1115" s="6">
        <f t="shared" si="761"/>
        <v>10.477574433610277</v>
      </c>
      <c r="AC1115" s="1">
        <f t="shared" si="762"/>
        <v>43479</v>
      </c>
      <c r="AD1115" s="9">
        <f t="shared" si="763"/>
        <v>-6.4578713003147614E-3</v>
      </c>
      <c r="AE1115" s="9">
        <f t="shared" si="764"/>
        <v>-3.8361123710907237E-3</v>
      </c>
      <c r="AF1115" s="9">
        <f t="shared" si="765"/>
        <v>3.7864103855942159E-3</v>
      </c>
      <c r="AG1115" s="9">
        <f t="shared" si="766"/>
        <v>1.2535779876310098E-3</v>
      </c>
      <c r="AH1115" s="9">
        <f t="shared" si="767"/>
        <v>-1.1924519245125346E-3</v>
      </c>
      <c r="AI1115" s="9">
        <f t="shared" si="768"/>
        <v>1.8273263469785115E-3</v>
      </c>
      <c r="AJ1115" s="9">
        <f t="shared" si="769"/>
        <v>4.2129923104024481E-3</v>
      </c>
      <c r="AK1115" s="9">
        <f t="shared" si="741"/>
        <v>9.5439456806625175E-3</v>
      </c>
      <c r="AL1115" s="9">
        <f t="shared" si="742"/>
        <v>1.2098381290945663E-2</v>
      </c>
      <c r="AQ1115" s="1">
        <f t="shared" si="770"/>
        <v>43479</v>
      </c>
      <c r="AR1115" s="12">
        <f t="shared" si="743"/>
        <v>4.1704101731429066E-5</v>
      </c>
      <c r="AS1115" s="12">
        <f t="shared" si="744"/>
        <v>1.4715758123635295E-5</v>
      </c>
      <c r="AT1115" s="12">
        <f t="shared" si="745"/>
        <v>1.4336903608135739E-5</v>
      </c>
      <c r="AU1115" s="12">
        <f t="shared" si="746"/>
        <v>1.5714577710730123E-6</v>
      </c>
      <c r="AV1115" s="12">
        <f t="shared" si="747"/>
        <v>1.4219415922736475E-6</v>
      </c>
      <c r="AW1115" s="12">
        <f t="shared" si="748"/>
        <v>3.3391215783618314E-6</v>
      </c>
      <c r="AX1115" s="12">
        <f t="shared" si="749"/>
        <v>1.7749304207510157E-5</v>
      </c>
      <c r="AY1115" s="12">
        <f t="shared" si="750"/>
        <v>9.1086899155436727E-5</v>
      </c>
      <c r="AZ1115" s="12">
        <f t="shared" si="751"/>
        <v>1.4637082986110407E-4</v>
      </c>
      <c r="BE1115" s="1">
        <f t="shared" si="771"/>
        <v>43479</v>
      </c>
      <c r="BF1115" s="4">
        <f>lambda!$C$1*BF1114</f>
        <v>1.1349540559528049E-6</v>
      </c>
      <c r="BG1115" s="12">
        <f t="shared" si="772"/>
        <v>4.7332239409953813E-11</v>
      </c>
      <c r="BH1115" s="12">
        <f t="shared" si="773"/>
        <v>1.6701709368840316E-11</v>
      </c>
      <c r="BI1115" s="12">
        <f t="shared" si="774"/>
        <v>1.6271726899858062E-11</v>
      </c>
      <c r="BJ1115" s="12">
        <f t="shared" si="775"/>
        <v>1.7835323710378696E-12</v>
      </c>
      <c r="BK1115" s="12">
        <f t="shared" si="776"/>
        <v>1.613838377478966E-12</v>
      </c>
      <c r="BL1115" s="12">
        <f t="shared" si="777"/>
        <v>3.789749578681292E-12</v>
      </c>
      <c r="BM1115" s="12">
        <f t="shared" si="778"/>
        <v>2.0144644800653838E-11</v>
      </c>
      <c r="BN1115" s="12">
        <f t="shared" si="779"/>
        <v>1.0337944564062704E-10</v>
      </c>
      <c r="BO1115" s="12">
        <f t="shared" si="780"/>
        <v>1.66124167024038E-10</v>
      </c>
    </row>
    <row r="1116" spans="1:67" x14ac:dyDescent="0.25">
      <c r="A1116" s="1">
        <v>43476</v>
      </c>
      <c r="B1116" s="33">
        <v>7.5</v>
      </c>
      <c r="C1116" s="33">
        <v>7.53</v>
      </c>
      <c r="D1116" s="33">
        <v>7.56</v>
      </c>
      <c r="E1116" s="33">
        <v>7.6</v>
      </c>
      <c r="F1116" s="33">
        <v>7.82</v>
      </c>
      <c r="G1116" s="33">
        <v>8.01</v>
      </c>
      <c r="H1116" s="33">
        <v>8.24</v>
      </c>
      <c r="I1116" s="33">
        <v>8.36</v>
      </c>
      <c r="J1116" s="33">
        <v>8.4600000000000009</v>
      </c>
      <c r="K1116" s="33">
        <v>8.5399999999999991</v>
      </c>
      <c r="L1116" s="33">
        <v>8.5500000000000007</v>
      </c>
      <c r="M1116" s="33">
        <v>8.5299999999999994</v>
      </c>
      <c r="O1116" s="1">
        <f t="shared" si="752"/>
        <v>43476</v>
      </c>
      <c r="P1116" s="6">
        <f t="shared" si="753"/>
        <v>7.3546687317455728</v>
      </c>
      <c r="Q1116" s="6">
        <f t="shared" si="754"/>
        <v>7.4114811694291127</v>
      </c>
      <c r="R1116" s="6">
        <f t="shared" si="755"/>
        <v>7.5061500801040459</v>
      </c>
      <c r="S1116" s="6">
        <f t="shared" si="756"/>
        <v>8.0404498141263936</v>
      </c>
      <c r="T1116" s="6">
        <f t="shared" si="757"/>
        <v>8.391005041877996</v>
      </c>
      <c r="U1116" s="6">
        <f t="shared" si="758"/>
        <v>8.9545086383482584</v>
      </c>
      <c r="V1116" s="6">
        <f t="shared" si="759"/>
        <v>9.0356107968909143</v>
      </c>
      <c r="W1116" s="6">
        <f t="shared" si="760"/>
        <v>9.4713976283338148</v>
      </c>
      <c r="X1116" s="6">
        <f t="shared" si="761"/>
        <v>10.351576465702191</v>
      </c>
      <c r="AC1116" s="1">
        <f t="shared" si="762"/>
        <v>43476</v>
      </c>
      <c r="AD1116" s="9">
        <f t="shared" si="763"/>
        <v>3.8691089290347484E-3</v>
      </c>
      <c r="AE1116" s="9">
        <f t="shared" si="764"/>
        <v>-2.5561635595010659E-3</v>
      </c>
      <c r="AF1116" s="9">
        <f t="shared" si="765"/>
        <v>-7.543778270183492E-3</v>
      </c>
      <c r="AG1116" s="9">
        <f t="shared" si="766"/>
        <v>-9.9224935570753209E-3</v>
      </c>
      <c r="AH1116" s="9">
        <f t="shared" si="767"/>
        <v>-4.7556389675532801E-3</v>
      </c>
      <c r="AI1116" s="9">
        <f t="shared" si="768"/>
        <v>-4.8396804069360012E-3</v>
      </c>
      <c r="AJ1116" s="9">
        <f t="shared" si="769"/>
        <v>-8.9940462901480396E-3</v>
      </c>
      <c r="AK1116" s="9">
        <f t="shared" si="741"/>
        <v>-1.0358269014016394E-2</v>
      </c>
      <c r="AL1116" s="9">
        <f t="shared" si="742"/>
        <v>-4.0345623059809569E-3</v>
      </c>
      <c r="AQ1116" s="1">
        <f t="shared" si="770"/>
        <v>43476</v>
      </c>
      <c r="AR1116" s="12">
        <f t="shared" si="743"/>
        <v>1.4970003904736418E-5</v>
      </c>
      <c r="AS1116" s="12">
        <f t="shared" si="744"/>
        <v>6.5339721429211589E-6</v>
      </c>
      <c r="AT1116" s="12">
        <f t="shared" si="745"/>
        <v>5.6908590589692641E-5</v>
      </c>
      <c r="AU1116" s="12">
        <f t="shared" si="746"/>
        <v>9.8455878390201252E-5</v>
      </c>
      <c r="AV1116" s="12">
        <f t="shared" si="747"/>
        <v>2.2616101989711227E-5</v>
      </c>
      <c r="AW1116" s="12">
        <f t="shared" si="748"/>
        <v>2.3422506441280219E-5</v>
      </c>
      <c r="AX1116" s="12">
        <f t="shared" si="749"/>
        <v>8.0892868669325718E-5</v>
      </c>
      <c r="AY1116" s="12">
        <f t="shared" si="750"/>
        <v>1.0729373696673215E-4</v>
      </c>
      <c r="AZ1116" s="12">
        <f t="shared" si="751"/>
        <v>1.6277693000842377E-5</v>
      </c>
      <c r="BE1116" s="1">
        <f t="shared" si="771"/>
        <v>43476</v>
      </c>
      <c r="BF1116" s="4">
        <f>lambda!$C$1*BF1115</f>
        <v>1.1259464840801636E-6</v>
      </c>
      <c r="BG1116" s="12">
        <f t="shared" si="772"/>
        <v>1.6855423263204291E-11</v>
      </c>
      <c r="BH1116" s="12">
        <f t="shared" si="773"/>
        <v>7.3569029613998106E-12</v>
      </c>
      <c r="BI1116" s="12">
        <f t="shared" si="774"/>
        <v>6.4076027488421912E-11</v>
      </c>
      <c r="BJ1116" s="12">
        <f t="shared" si="775"/>
        <v>1.1085605011047125E-10</v>
      </c>
      <c r="BK1116" s="12">
        <f t="shared" si="776"/>
        <v>2.5464520518913747E-11</v>
      </c>
      <c r="BL1116" s="12">
        <f t="shared" si="777"/>
        <v>2.6372488775904446E-11</v>
      </c>
      <c r="BM1116" s="12">
        <f t="shared" si="778"/>
        <v>9.1081041065385717E-11</v>
      </c>
      <c r="BN1116" s="12">
        <f t="shared" si="779"/>
        <v>1.2080700590151395E-10</v>
      </c>
      <c r="BO1116" s="12">
        <f t="shared" si="780"/>
        <v>1.832781120323476E-11</v>
      </c>
    </row>
    <row r="1117" spans="1:67" x14ac:dyDescent="0.25">
      <c r="A1117" s="1">
        <v>43475</v>
      </c>
      <c r="B1117" s="33">
        <v>7.45</v>
      </c>
      <c r="C1117" s="33">
        <v>7.49</v>
      </c>
      <c r="D1117" s="33">
        <v>7.54</v>
      </c>
      <c r="E1117" s="33">
        <v>7.6</v>
      </c>
      <c r="F1117" s="33">
        <v>7.86</v>
      </c>
      <c r="G1117" s="33">
        <v>8.0500000000000007</v>
      </c>
      <c r="H1117" s="33">
        <v>8.2799999999999994</v>
      </c>
      <c r="I1117" s="33">
        <v>8.41</v>
      </c>
      <c r="J1117" s="33">
        <v>8.52</v>
      </c>
      <c r="K1117" s="33">
        <v>8.59</v>
      </c>
      <c r="L1117" s="33">
        <v>8.6</v>
      </c>
      <c r="M1117" s="33">
        <v>8.58</v>
      </c>
      <c r="O1117" s="1">
        <f t="shared" si="752"/>
        <v>43475</v>
      </c>
      <c r="P1117" s="6">
        <f t="shared" si="753"/>
        <v>7.3262676960661466</v>
      </c>
      <c r="Q1117" s="6">
        <f t="shared" si="754"/>
        <v>7.4304503613662476</v>
      </c>
      <c r="R1117" s="6">
        <f t="shared" si="755"/>
        <v>7.5629889322686772</v>
      </c>
      <c r="S1117" s="6">
        <f t="shared" si="756"/>
        <v>8.120628252788098</v>
      </c>
      <c r="T1117" s="6">
        <f t="shared" si="757"/>
        <v>8.43100466893838</v>
      </c>
      <c r="U1117" s="6">
        <f t="shared" si="758"/>
        <v>8.997950636258734</v>
      </c>
      <c r="V1117" s="6">
        <f t="shared" si="759"/>
        <v>9.1172440550141403</v>
      </c>
      <c r="W1117" s="6">
        <f t="shared" si="760"/>
        <v>9.570014782665119</v>
      </c>
      <c r="X1117" s="6">
        <f t="shared" si="761"/>
        <v>10.393424909228273</v>
      </c>
      <c r="AC1117" s="1">
        <f t="shared" si="762"/>
        <v>43475</v>
      </c>
      <c r="AD1117" s="9">
        <f t="shared" si="763"/>
        <v>-2.5856799124243492E-3</v>
      </c>
      <c r="AE1117" s="9">
        <f t="shared" si="764"/>
        <v>-2.5475181563556284E-3</v>
      </c>
      <c r="AF1117" s="9">
        <f t="shared" si="765"/>
        <v>-4.9957848867772528E-3</v>
      </c>
      <c r="AG1117" s="9">
        <f t="shared" si="766"/>
        <v>1.2380412324597852E-3</v>
      </c>
      <c r="AH1117" s="9">
        <f t="shared" si="767"/>
        <v>0</v>
      </c>
      <c r="AI1117" s="9">
        <f t="shared" si="768"/>
        <v>-6.0393946341763425E-3</v>
      </c>
      <c r="AJ1117" s="9">
        <f t="shared" si="769"/>
        <v>-6.5526622750826822E-3</v>
      </c>
      <c r="AK1117" s="9">
        <f t="shared" si="741"/>
        <v>-1.191266713180222E-2</v>
      </c>
      <c r="AL1117" s="9">
        <f t="shared" si="742"/>
        <v>-1.0721729465385185E-2</v>
      </c>
      <c r="AQ1117" s="1">
        <f t="shared" si="770"/>
        <v>43475</v>
      </c>
      <c r="AR1117" s="12">
        <f t="shared" si="743"/>
        <v>6.6857406095147898E-6</v>
      </c>
      <c r="AS1117" s="12">
        <f t="shared" si="744"/>
        <v>6.4898487569615801E-6</v>
      </c>
      <c r="AT1117" s="12">
        <f t="shared" si="745"/>
        <v>2.4957866634952009E-5</v>
      </c>
      <c r="AU1117" s="12">
        <f t="shared" si="746"/>
        <v>1.532746093270544E-6</v>
      </c>
      <c r="AV1117" s="12">
        <f t="shared" si="747"/>
        <v>0</v>
      </c>
      <c r="AW1117" s="12">
        <f t="shared" si="748"/>
        <v>3.6474287547317998E-5</v>
      </c>
      <c r="AX1117" s="12">
        <f t="shared" si="749"/>
        <v>4.2937382891291751E-5</v>
      </c>
      <c r="AY1117" s="12">
        <f t="shared" si="750"/>
        <v>1.4191163819312093E-4</v>
      </c>
      <c r="AZ1117" s="12">
        <f t="shared" si="751"/>
        <v>1.1495548272890887E-4</v>
      </c>
      <c r="BE1117" s="1">
        <f t="shared" si="771"/>
        <v>43475</v>
      </c>
      <c r="BF1117" s="4">
        <f>lambda!$C$1*BF1116</f>
        <v>1.1170104008731782E-6</v>
      </c>
      <c r="BG1117" s="12">
        <f t="shared" si="772"/>
        <v>7.468041798368202E-12</v>
      </c>
      <c r="BH1117" s="12">
        <f t="shared" si="773"/>
        <v>7.2492285616199519E-12</v>
      </c>
      <c r="BI1117" s="12">
        <f t="shared" si="774"/>
        <v>2.7878196614847063E-11</v>
      </c>
      <c r="BJ1117" s="12">
        <f t="shared" si="775"/>
        <v>1.712093328080928E-12</v>
      </c>
      <c r="BK1117" s="12">
        <f t="shared" si="776"/>
        <v>0</v>
      </c>
      <c r="BL1117" s="12">
        <f t="shared" si="777"/>
        <v>4.0742158554793247E-11</v>
      </c>
      <c r="BM1117" s="12">
        <f t="shared" si="778"/>
        <v>4.796150327584694E-11</v>
      </c>
      <c r="BN1117" s="12">
        <f t="shared" si="779"/>
        <v>1.5851677586666744E-10</v>
      </c>
      <c r="BO1117" s="12">
        <f t="shared" si="780"/>
        <v>1.2840646984558822E-10</v>
      </c>
    </row>
    <row r="1118" spans="1:67" x14ac:dyDescent="0.25">
      <c r="A1118" s="1">
        <v>43474</v>
      </c>
      <c r="B1118" s="33">
        <v>7.41</v>
      </c>
      <c r="C1118" s="33">
        <v>7.48</v>
      </c>
      <c r="D1118" s="33">
        <v>7.54</v>
      </c>
      <c r="E1118" s="33">
        <v>7.61</v>
      </c>
      <c r="F1118" s="33">
        <v>7.86</v>
      </c>
      <c r="G1118" s="33">
        <v>8.0500000000000007</v>
      </c>
      <c r="H1118" s="33">
        <v>8.3000000000000007</v>
      </c>
      <c r="I1118" s="33">
        <v>8.44</v>
      </c>
      <c r="J1118" s="33">
        <v>8.57</v>
      </c>
      <c r="K1118" s="33">
        <v>8.65</v>
      </c>
      <c r="L1118" s="33">
        <v>8.65</v>
      </c>
      <c r="M1118" s="33">
        <v>8.6300000000000008</v>
      </c>
      <c r="O1118" s="1">
        <f t="shared" si="752"/>
        <v>43474</v>
      </c>
      <c r="P1118" s="6">
        <f t="shared" si="753"/>
        <v>7.3452355911657108</v>
      </c>
      <c r="Q1118" s="6">
        <f t="shared" si="754"/>
        <v>7.4494037003089097</v>
      </c>
      <c r="R1118" s="6">
        <f t="shared" si="755"/>
        <v>7.6008665334705405</v>
      </c>
      <c r="S1118" s="6">
        <f t="shared" si="756"/>
        <v>8.1105808010407898</v>
      </c>
      <c r="T1118" s="6">
        <f t="shared" si="757"/>
        <v>8.43100466893838</v>
      </c>
      <c r="U1118" s="6">
        <f t="shared" si="758"/>
        <v>9.0524572388174249</v>
      </c>
      <c r="V1118" s="6">
        <f t="shared" si="759"/>
        <v>9.1771824397159918</v>
      </c>
      <c r="W1118" s="6">
        <f t="shared" si="760"/>
        <v>9.6847009359298877</v>
      </c>
      <c r="X1118" s="6">
        <f t="shared" si="761"/>
        <v>10.505459930667801</v>
      </c>
      <c r="AC1118" s="1">
        <f t="shared" si="762"/>
        <v>43474</v>
      </c>
      <c r="AD1118" s="9">
        <f t="shared" si="763"/>
        <v>2.746278084674977E-2</v>
      </c>
      <c r="AE1118" s="9">
        <f t="shared" si="764"/>
        <v>2.0532275899211874E-2</v>
      </c>
      <c r="AF1118" s="9">
        <f t="shared" si="765"/>
        <v>1.5016907689876669E-2</v>
      </c>
      <c r="AG1118" s="9">
        <f t="shared" si="766"/>
        <v>-4.9964558006795161E-3</v>
      </c>
      <c r="AH1118" s="9">
        <f t="shared" si="767"/>
        <v>-2.0082353508017171E-2</v>
      </c>
      <c r="AI1118" s="9">
        <f t="shared" si="768"/>
        <v>-3.0893911586414139E-2</v>
      </c>
      <c r="AJ1118" s="9">
        <f t="shared" si="769"/>
        <v>-3.7380609252449772E-2</v>
      </c>
      <c r="AK1118" s="9">
        <f t="shared" si="741"/>
        <v>-3.6604466807812229E-2</v>
      </c>
      <c r="AL1118" s="9">
        <f t="shared" si="742"/>
        <v>-5.4995905692202404E-2</v>
      </c>
      <c r="AQ1118" s="1">
        <f t="shared" si="770"/>
        <v>43474</v>
      </c>
      <c r="AR1118" s="12">
        <f t="shared" si="743"/>
        <v>7.5420433183660601E-4</v>
      </c>
      <c r="AS1118" s="12">
        <f t="shared" si="744"/>
        <v>4.2157435360135677E-4</v>
      </c>
      <c r="AT1118" s="12">
        <f t="shared" si="745"/>
        <v>2.2550751656627704E-4</v>
      </c>
      <c r="AU1118" s="12">
        <f t="shared" si="746"/>
        <v>2.4964570568143984E-5</v>
      </c>
      <c r="AV1118" s="12">
        <f t="shared" si="747"/>
        <v>4.0330092242096957E-4</v>
      </c>
      <c r="AW1118" s="12">
        <f t="shared" si="748"/>
        <v>9.5443377310917377E-4</v>
      </c>
      <c r="AX1118" s="12">
        <f t="shared" si="749"/>
        <v>1.3973099480843335E-3</v>
      </c>
      <c r="AY1118" s="12">
        <f t="shared" si="750"/>
        <v>1.3398869902842272E-3</v>
      </c>
      <c r="AZ1118" s="12">
        <f t="shared" si="751"/>
        <v>3.0245496429056207E-3</v>
      </c>
      <c r="BE1118" s="1">
        <f t="shared" si="771"/>
        <v>43474</v>
      </c>
      <c r="BF1118" s="4">
        <f>lambda!$C$1*BF1117</f>
        <v>1.1081452389614864E-6</v>
      </c>
      <c r="BG1118" s="12">
        <f t="shared" si="772"/>
        <v>8.357679395288639E-10</v>
      </c>
      <c r="BH1118" s="12">
        <f t="shared" si="773"/>
        <v>4.6716561281160969E-10</v>
      </c>
      <c r="BI1118" s="12">
        <f t="shared" si="774"/>
        <v>2.4989508083294843E-10</v>
      </c>
      <c r="BJ1118" s="12">
        <f t="shared" si="775"/>
        <v>2.7664370017806805E-11</v>
      </c>
      <c r="BK1118" s="12">
        <f t="shared" si="776"/>
        <v>4.4691599704957322E-10</v>
      </c>
      <c r="BL1118" s="12">
        <f t="shared" si="777"/>
        <v>1.0576512415749785E-9</v>
      </c>
      <c r="BM1118" s="12">
        <f t="shared" si="778"/>
        <v>1.5484223663231759E-9</v>
      </c>
      <c r="BN1118" s="12">
        <f t="shared" si="779"/>
        <v>1.4847893890299018E-9</v>
      </c>
      <c r="BO1118" s="12">
        <f t="shared" si="780"/>
        <v>3.3516402867885276E-9</v>
      </c>
    </row>
    <row r="1119" spans="1:67" x14ac:dyDescent="0.25">
      <c r="A1119" s="1">
        <v>43473</v>
      </c>
      <c r="B1119" s="33">
        <v>7.18</v>
      </c>
      <c r="C1119" s="33">
        <v>7.26</v>
      </c>
      <c r="D1119" s="33">
        <v>7.34</v>
      </c>
      <c r="E1119" s="33">
        <v>7.43</v>
      </c>
      <c r="F1119" s="33">
        <v>7.79</v>
      </c>
      <c r="G1119" s="33">
        <v>8.06</v>
      </c>
      <c r="H1119" s="33">
        <v>8.41</v>
      </c>
      <c r="I1119" s="33">
        <v>8.61</v>
      </c>
      <c r="J1119" s="33">
        <v>8.7799999999999994</v>
      </c>
      <c r="K1119" s="33">
        <v>8.93</v>
      </c>
      <c r="L1119" s="33">
        <v>8.99</v>
      </c>
      <c r="M1119" s="33">
        <v>9.02</v>
      </c>
      <c r="O1119" s="1">
        <f t="shared" si="752"/>
        <v>43473</v>
      </c>
      <c r="P1119" s="6">
        <f t="shared" si="753"/>
        <v>7.146259716821568</v>
      </c>
      <c r="Q1119" s="6">
        <f t="shared" si="754"/>
        <v>7.2980100351044186</v>
      </c>
      <c r="R1119" s="6">
        <f t="shared" si="755"/>
        <v>7.4875777747379857</v>
      </c>
      <c r="S1119" s="6">
        <f t="shared" si="756"/>
        <v>8.1512063669366022</v>
      </c>
      <c r="T1119" s="6">
        <f t="shared" si="757"/>
        <v>8.6020306392528667</v>
      </c>
      <c r="U1119" s="6">
        <f t="shared" si="758"/>
        <v>9.3364878706643459</v>
      </c>
      <c r="V1119" s="6">
        <f t="shared" si="759"/>
        <v>9.5267234377884762</v>
      </c>
      <c r="W1119" s="6">
        <f t="shared" si="760"/>
        <v>10.045772347797888</v>
      </c>
      <c r="X1119" s="6">
        <f t="shared" si="761"/>
        <v>11.099399648144974</v>
      </c>
      <c r="AC1119" s="1">
        <f t="shared" si="762"/>
        <v>43473</v>
      </c>
      <c r="AD1119" s="9">
        <f t="shared" si="763"/>
        <v>1.4705016653476293E-2</v>
      </c>
      <c r="AE1119" s="9">
        <f t="shared" si="764"/>
        <v>9.1157635263256782E-3</v>
      </c>
      <c r="AF1119" s="9">
        <f t="shared" si="765"/>
        <v>-6.3572950606968145E-3</v>
      </c>
      <c r="AG1119" s="9">
        <f t="shared" si="766"/>
        <v>-1.591503938792474E-2</v>
      </c>
      <c r="AH1119" s="9">
        <f t="shared" si="767"/>
        <v>-1.3908342608268011E-2</v>
      </c>
      <c r="AI1119" s="9">
        <f t="shared" si="768"/>
        <v>-9.8867925932929028E-3</v>
      </c>
      <c r="AJ1119" s="9">
        <f t="shared" si="769"/>
        <v>3.5271298068668145E-5</v>
      </c>
      <c r="AK1119" s="9">
        <f t="shared" si="741"/>
        <v>1.3987170340149435E-2</v>
      </c>
      <c r="AL1119" s="9">
        <f t="shared" si="742"/>
        <v>3.1189620592909386E-2</v>
      </c>
      <c r="AQ1119" s="1">
        <f t="shared" si="770"/>
        <v>43473</v>
      </c>
      <c r="AR1119" s="12">
        <f t="shared" si="743"/>
        <v>2.1623751477901513E-4</v>
      </c>
      <c r="AS1119" s="12">
        <f t="shared" si="744"/>
        <v>8.309714466788956E-5</v>
      </c>
      <c r="AT1119" s="12">
        <f t="shared" si="745"/>
        <v>4.0415200488760114E-5</v>
      </c>
      <c r="AU1119" s="12">
        <f t="shared" si="746"/>
        <v>2.5328847871919585E-4</v>
      </c>
      <c r="AV1119" s="12">
        <f t="shared" si="747"/>
        <v>1.9344199410896342E-4</v>
      </c>
      <c r="AW1119" s="12">
        <f t="shared" si="748"/>
        <v>9.7748667782791398E-5</v>
      </c>
      <c r="AX1119" s="12">
        <f t="shared" si="749"/>
        <v>1.2440644674488331E-9</v>
      </c>
      <c r="AY1119" s="12">
        <f t="shared" si="750"/>
        <v>1.9564093412435606E-4</v>
      </c>
      <c r="AZ1119" s="12">
        <f t="shared" si="751"/>
        <v>9.7279243272963727E-4</v>
      </c>
      <c r="BE1119" s="1">
        <f t="shared" si="771"/>
        <v>43473</v>
      </c>
      <c r="BF1119" s="4">
        <f>lambda!$C$1*BF1118</f>
        <v>1.0993504354776651E-6</v>
      </c>
      <c r="BG1119" s="12">
        <f t="shared" si="772"/>
        <v>2.3772080603891833E-10</v>
      </c>
      <c r="BH1119" s="12">
        <f t="shared" si="773"/>
        <v>9.1352882177594924E-11</v>
      </c>
      <c r="BI1119" s="12">
        <f t="shared" si="774"/>
        <v>4.4430468257235574E-11</v>
      </c>
      <c r="BJ1119" s="12">
        <f t="shared" si="775"/>
        <v>2.7845279938142324E-10</v>
      </c>
      <c r="BK1119" s="12">
        <f t="shared" si="776"/>
        <v>2.1266054046335685E-10</v>
      </c>
      <c r="BL1119" s="12">
        <f t="shared" si="777"/>
        <v>1.0746004049437333E-10</v>
      </c>
      <c r="BM1119" s="12">
        <f t="shared" si="778"/>
        <v>1.3676628140521642E-15</v>
      </c>
      <c r="BN1119" s="12">
        <f t="shared" si="779"/>
        <v>2.1507794612686801E-10</v>
      </c>
      <c r="BO1119" s="12">
        <f t="shared" si="780"/>
        <v>1.069439784550704E-9</v>
      </c>
    </row>
    <row r="1120" spans="1:67" x14ac:dyDescent="0.25">
      <c r="A1120" s="1">
        <v>43469</v>
      </c>
      <c r="B1120" s="33">
        <v>7.03</v>
      </c>
      <c r="C1120" s="33">
        <v>7.13</v>
      </c>
      <c r="D1120" s="33">
        <v>7.23</v>
      </c>
      <c r="E1120" s="33">
        <v>7.36</v>
      </c>
      <c r="F1120" s="33">
        <v>7.82</v>
      </c>
      <c r="G1120" s="33">
        <v>8.1199999999999992</v>
      </c>
      <c r="H1120" s="33">
        <v>8.48</v>
      </c>
      <c r="I1120" s="33">
        <v>8.66</v>
      </c>
      <c r="J1120" s="33">
        <v>8.7799999999999994</v>
      </c>
      <c r="K1120" s="33">
        <v>8.85</v>
      </c>
      <c r="L1120" s="33">
        <v>8.86</v>
      </c>
      <c r="M1120" s="33">
        <v>8.86</v>
      </c>
      <c r="O1120" s="1">
        <f t="shared" si="752"/>
        <v>43469</v>
      </c>
      <c r="P1120" s="6">
        <f t="shared" si="753"/>
        <v>7.0419427200270945</v>
      </c>
      <c r="Q1120" s="6">
        <f t="shared" si="754"/>
        <v>7.2317854040390372</v>
      </c>
      <c r="R1120" s="6">
        <f t="shared" si="755"/>
        <v>7.5353301430628683</v>
      </c>
      <c r="S1120" s="6">
        <f t="shared" si="756"/>
        <v>8.2819709388971763</v>
      </c>
      <c r="T1120" s="6">
        <f t="shared" si="757"/>
        <v>8.7225064961728762</v>
      </c>
      <c r="U1120" s="6">
        <f t="shared" si="758"/>
        <v>9.4292536119706902</v>
      </c>
      <c r="V1120" s="6">
        <f t="shared" si="759"/>
        <v>9.5263874238123432</v>
      </c>
      <c r="W1120" s="6">
        <f t="shared" si="760"/>
        <v>9.9062385352427871</v>
      </c>
      <c r="X1120" s="6">
        <f t="shared" si="761"/>
        <v>10.758556597374955</v>
      </c>
      <c r="AC1120" s="1">
        <f t="shared" si="762"/>
        <v>43469</v>
      </c>
      <c r="AD1120" s="9">
        <f t="shared" si="763"/>
        <v>-1.3587600354854016E-3</v>
      </c>
      <c r="AE1120" s="9">
        <f t="shared" si="764"/>
        <v>-7.8552615802694268E-3</v>
      </c>
      <c r="AF1120" s="9">
        <f t="shared" si="765"/>
        <v>0</v>
      </c>
      <c r="AG1120" s="9">
        <f t="shared" si="766"/>
        <v>0</v>
      </c>
      <c r="AH1120" s="9">
        <f t="shared" si="767"/>
        <v>-6.8945465649558899E-3</v>
      </c>
      <c r="AI1120" s="9">
        <f t="shared" si="768"/>
        <v>-2.309919908446873E-3</v>
      </c>
      <c r="AJ1120" s="9">
        <f t="shared" si="769"/>
        <v>1.7356346045514785E-3</v>
      </c>
      <c r="AK1120" s="9">
        <f t="shared" si="741"/>
        <v>6.842565276695722E-3</v>
      </c>
      <c r="AL1120" s="9">
        <f t="shared" si="742"/>
        <v>5.2609805230665824E-3</v>
      </c>
      <c r="AQ1120" s="1">
        <f t="shared" si="770"/>
        <v>43469</v>
      </c>
      <c r="AR1120" s="12">
        <f t="shared" si="743"/>
        <v>1.8462288340322897E-6</v>
      </c>
      <c r="AS1120" s="12">
        <f t="shared" si="744"/>
        <v>6.1705134494456933E-5</v>
      </c>
      <c r="AT1120" s="12">
        <f t="shared" si="745"/>
        <v>0</v>
      </c>
      <c r="AU1120" s="12">
        <f t="shared" si="746"/>
        <v>0</v>
      </c>
      <c r="AV1120" s="12">
        <f t="shared" si="747"/>
        <v>4.7534772336345061E-5</v>
      </c>
      <c r="AW1120" s="12">
        <f t="shared" si="748"/>
        <v>5.3357299834392099E-6</v>
      </c>
      <c r="AX1120" s="12">
        <f t="shared" si="749"/>
        <v>3.0124274805165672E-6</v>
      </c>
      <c r="AY1120" s="12">
        <f t="shared" si="750"/>
        <v>4.6820699565842005E-5</v>
      </c>
      <c r="AZ1120" s="12">
        <f t="shared" si="751"/>
        <v>2.7677916064085932E-5</v>
      </c>
      <c r="BE1120" s="1">
        <f t="shared" si="771"/>
        <v>43469</v>
      </c>
      <c r="BF1120" s="4">
        <f>lambda!$C$1*BF1119</f>
        <v>1.0906254320214932E-6</v>
      </c>
      <c r="BG1120" s="12">
        <f t="shared" si="772"/>
        <v>2.0135441197270038E-12</v>
      </c>
      <c r="BH1120" s="12">
        <f t="shared" si="773"/>
        <v>6.729718896596143E-11</v>
      </c>
      <c r="BI1120" s="12">
        <f t="shared" si="774"/>
        <v>0</v>
      </c>
      <c r="BJ1120" s="12">
        <f t="shared" si="775"/>
        <v>0</v>
      </c>
      <c r="BK1120" s="12">
        <f t="shared" si="776"/>
        <v>5.1842631615369655E-11</v>
      </c>
      <c r="BL1120" s="12">
        <f t="shared" si="777"/>
        <v>5.8192828183384232E-12</v>
      </c>
      <c r="BM1120" s="12">
        <f t="shared" si="778"/>
        <v>3.2854300223717993E-12</v>
      </c>
      <c r="BN1120" s="12">
        <f t="shared" si="779"/>
        <v>5.1063845691544976E-11</v>
      </c>
      <c r="BO1120" s="12">
        <f t="shared" si="780"/>
        <v>3.0186239164848348E-11</v>
      </c>
    </row>
    <row r="1121" spans="1:67" x14ac:dyDescent="0.25">
      <c r="A1121" s="1">
        <v>43468</v>
      </c>
      <c r="B1121" s="33">
        <v>6.96</v>
      </c>
      <c r="C1121" s="33">
        <v>7.1</v>
      </c>
      <c r="D1121" s="33">
        <v>7.23</v>
      </c>
      <c r="E1121" s="33">
        <v>7.36</v>
      </c>
      <c r="F1121" s="33">
        <v>7.82</v>
      </c>
      <c r="G1121" s="33">
        <v>8.14</v>
      </c>
      <c r="H1121" s="33">
        <v>8.5</v>
      </c>
      <c r="I1121" s="33">
        <v>8.67</v>
      </c>
      <c r="J1121" s="33">
        <v>8.77</v>
      </c>
      <c r="K1121" s="33">
        <v>8.83</v>
      </c>
      <c r="L1121" s="33">
        <v>8.84</v>
      </c>
      <c r="M1121" s="33">
        <v>8.84</v>
      </c>
      <c r="O1121" s="1">
        <f t="shared" si="752"/>
        <v>43468</v>
      </c>
      <c r="P1121" s="6">
        <f t="shared" si="753"/>
        <v>7.0515175338313085</v>
      </c>
      <c r="Q1121" s="6">
        <f t="shared" si="754"/>
        <v>7.2888166745944893</v>
      </c>
      <c r="R1121" s="6">
        <f t="shared" si="755"/>
        <v>7.5353301430628683</v>
      </c>
      <c r="S1121" s="6">
        <f t="shared" si="756"/>
        <v>8.2819709388971763</v>
      </c>
      <c r="T1121" s="6">
        <f t="shared" si="757"/>
        <v>8.7828520118153222</v>
      </c>
      <c r="U1121" s="6">
        <f t="shared" si="758"/>
        <v>9.4510596079670055</v>
      </c>
      <c r="V1121" s="6">
        <f t="shared" si="759"/>
        <v>9.5098674366210325</v>
      </c>
      <c r="W1121" s="6">
        <f t="shared" si="760"/>
        <v>9.8386858318819144</v>
      </c>
      <c r="X1121" s="6">
        <f t="shared" si="761"/>
        <v>10.702104667118562</v>
      </c>
      <c r="AC1121" s="1">
        <f t="shared" si="762"/>
        <v>43468</v>
      </c>
      <c r="AD1121" s="9">
        <f t="shared" si="763"/>
        <v>-1.3353321833264152E-2</v>
      </c>
      <c r="AE1121" s="9">
        <f t="shared" si="764"/>
        <v>-5.1592428246688988E-3</v>
      </c>
      <c r="AF1121" s="9">
        <f t="shared" si="765"/>
        <v>-7.481638325870117E-3</v>
      </c>
      <c r="AG1121" s="9">
        <f t="shared" si="766"/>
        <v>1.2573134914991085E-3</v>
      </c>
      <c r="AH1121" s="9">
        <f t="shared" si="767"/>
        <v>2.3192978622267003E-3</v>
      </c>
      <c r="AI1121" s="9">
        <f t="shared" si="768"/>
        <v>5.912995813870006E-4</v>
      </c>
      <c r="AJ1121" s="9">
        <f t="shared" si="769"/>
        <v>2.8870977492799392E-3</v>
      </c>
      <c r="AK1121" s="9">
        <f t="shared" si="741"/>
        <v>-4.0277352552555764E-3</v>
      </c>
      <c r="AL1121" s="9">
        <f t="shared" si="742"/>
        <v>-1.3159363130351891E-3</v>
      </c>
      <c r="AQ1121" s="1">
        <f t="shared" si="770"/>
        <v>43468</v>
      </c>
      <c r="AR1121" s="12">
        <f t="shared" si="743"/>
        <v>1.783112039827291E-4</v>
      </c>
      <c r="AS1121" s="12">
        <f t="shared" si="744"/>
        <v>2.6617786523897518E-5</v>
      </c>
      <c r="AT1121" s="12">
        <f t="shared" si="745"/>
        <v>5.597491203912861E-5</v>
      </c>
      <c r="AU1121" s="12">
        <f t="shared" si="746"/>
        <v>1.5808372159056787E-6</v>
      </c>
      <c r="AV1121" s="12">
        <f t="shared" si="747"/>
        <v>5.379142573729342E-6</v>
      </c>
      <c r="AW1121" s="12">
        <f t="shared" si="748"/>
        <v>3.4963519494844215E-7</v>
      </c>
      <c r="AX1121" s="12">
        <f t="shared" si="749"/>
        <v>8.3353334138972913E-6</v>
      </c>
      <c r="AY1121" s="12">
        <f t="shared" si="750"/>
        <v>1.6222651286428703E-5</v>
      </c>
      <c r="AZ1121" s="12">
        <f t="shared" si="751"/>
        <v>1.7316883799646472E-6</v>
      </c>
      <c r="BE1121" s="1">
        <f t="shared" si="771"/>
        <v>43468</v>
      </c>
      <c r="BF1121" s="4">
        <f>lambda!$C$1*BF1120</f>
        <v>1.0819696746244971E-6</v>
      </c>
      <c r="BG1121" s="12">
        <f t="shared" si="772"/>
        <v>1.9292731535509575E-10</v>
      </c>
      <c r="BH1121" s="12">
        <f t="shared" si="773"/>
        <v>2.8799637824485723E-11</v>
      </c>
      <c r="BI1121" s="12">
        <f t="shared" si="774"/>
        <v>6.0563157366110826E-11</v>
      </c>
      <c r="BJ1121" s="12">
        <f t="shared" si="775"/>
        <v>1.7104179281277631E-12</v>
      </c>
      <c r="BK1121" s="12">
        <f t="shared" si="776"/>
        <v>5.8200691402567165E-12</v>
      </c>
      <c r="BL1121" s="12">
        <f t="shared" si="777"/>
        <v>3.782946781156386E-13</v>
      </c>
      <c r="BM1121" s="12">
        <f t="shared" si="778"/>
        <v>9.0185779817211516E-12</v>
      </c>
      <c r="BN1121" s="12">
        <f t="shared" si="779"/>
        <v>1.7552416733923943E-11</v>
      </c>
      <c r="BO1121" s="12">
        <f t="shared" si="780"/>
        <v>1.8736343130213718E-12</v>
      </c>
    </row>
    <row r="1122" spans="1:67" x14ac:dyDescent="0.25">
      <c r="A1122" s="1">
        <v>43463</v>
      </c>
      <c r="B1122" s="33">
        <v>7.12</v>
      </c>
      <c r="C1122" s="33">
        <v>7.23</v>
      </c>
      <c r="D1122" s="33">
        <v>7.33</v>
      </c>
      <c r="E1122" s="33">
        <v>7.45</v>
      </c>
      <c r="F1122" s="33">
        <v>7.86</v>
      </c>
      <c r="G1122" s="33">
        <v>8.16</v>
      </c>
      <c r="H1122" s="33">
        <v>8.51</v>
      </c>
      <c r="I1122" s="33">
        <v>8.67</v>
      </c>
      <c r="J1122" s="33">
        <v>8.7799999999999994</v>
      </c>
      <c r="K1122" s="33">
        <v>8.84</v>
      </c>
      <c r="L1122" s="33">
        <v>8.86</v>
      </c>
      <c r="M1122" s="33">
        <v>8.8800000000000008</v>
      </c>
      <c r="O1122" s="1">
        <f t="shared" si="752"/>
        <v>43463</v>
      </c>
      <c r="P1122" s="6">
        <f t="shared" si="753"/>
        <v>7.1463102068632267</v>
      </c>
      <c r="Q1122" s="6">
        <f t="shared" si="754"/>
        <v>7.3265186228477219</v>
      </c>
      <c r="R1122" s="6">
        <f t="shared" si="755"/>
        <v>7.591918179511481</v>
      </c>
      <c r="S1122" s="6">
        <f t="shared" si="756"/>
        <v>8.2715644485807474</v>
      </c>
      <c r="T1122" s="6">
        <f t="shared" si="757"/>
        <v>8.7625055657750028</v>
      </c>
      <c r="U1122" s="6">
        <f t="shared" si="758"/>
        <v>9.445472852263082</v>
      </c>
      <c r="V1122" s="6">
        <f t="shared" si="759"/>
        <v>9.4824511155918607</v>
      </c>
      <c r="W1122" s="6">
        <f t="shared" si="760"/>
        <v>9.8783933657092078</v>
      </c>
      <c r="X1122" s="6">
        <f t="shared" si="761"/>
        <v>10.716197225697055</v>
      </c>
      <c r="AC1122" s="1">
        <f t="shared" si="762"/>
        <v>43463</v>
      </c>
      <c r="AD1122" s="9">
        <f t="shared" si="763"/>
        <v>-2.6452044793495075E-3</v>
      </c>
      <c r="AE1122" s="9">
        <f t="shared" si="764"/>
        <v>-5.156231436886192E-3</v>
      </c>
      <c r="AF1122" s="9">
        <f t="shared" si="765"/>
        <v>1.6055710644286494E-5</v>
      </c>
      <c r="AG1122" s="9">
        <f t="shared" si="766"/>
        <v>-3.620269542391421E-3</v>
      </c>
      <c r="AH1122" s="9">
        <f t="shared" si="767"/>
        <v>1.8827855552106446E-5</v>
      </c>
      <c r="AI1122" s="9">
        <f t="shared" si="768"/>
        <v>-2.306274927732747E-3</v>
      </c>
      <c r="AJ1122" s="9">
        <f t="shared" si="769"/>
        <v>-2.2980283496661078E-3</v>
      </c>
      <c r="AK1122" s="9">
        <f t="shared" si="741"/>
        <v>-6.4113605649010006E-3</v>
      </c>
      <c r="AL1122" s="9">
        <f t="shared" si="742"/>
        <v>-1.1797712975268148E-2</v>
      </c>
      <c r="AQ1122" s="1">
        <f t="shared" si="770"/>
        <v>43463</v>
      </c>
      <c r="AR1122" s="12">
        <f t="shared" si="743"/>
        <v>6.9971067375706991E-6</v>
      </c>
      <c r="AS1122" s="12">
        <f t="shared" si="744"/>
        <v>2.6586722630733442E-5</v>
      </c>
      <c r="AT1122" s="12">
        <f t="shared" si="745"/>
        <v>2.5778584429305463E-10</v>
      </c>
      <c r="AU1122" s="12">
        <f t="shared" si="746"/>
        <v>1.3106351559566988E-5</v>
      </c>
      <c r="AV1122" s="12">
        <f t="shared" si="747"/>
        <v>3.5448814469098553E-10</v>
      </c>
      <c r="AW1122" s="12">
        <f t="shared" si="748"/>
        <v>5.3189040422886875E-6</v>
      </c>
      <c r="AX1122" s="12">
        <f t="shared" si="749"/>
        <v>5.2809342958691355E-6</v>
      </c>
      <c r="AY1122" s="12">
        <f t="shared" si="750"/>
        <v>4.110554429316768E-5</v>
      </c>
      <c r="AZ1122" s="12">
        <f t="shared" si="751"/>
        <v>1.391860314468104E-4</v>
      </c>
      <c r="BE1122" s="1">
        <f t="shared" si="771"/>
        <v>43463</v>
      </c>
      <c r="BF1122" s="4">
        <f>lambda!$C$1*BF1121</f>
        <v>1.073382613714779E-6</v>
      </c>
      <c r="BG1122" s="12">
        <f t="shared" si="772"/>
        <v>7.510572718414927E-12</v>
      </c>
      <c r="BH1122" s="12">
        <f t="shared" si="773"/>
        <v>2.8537725827486528E-11</v>
      </c>
      <c r="BI1122" s="12">
        <f t="shared" si="774"/>
        <v>2.7670284332595001E-16</v>
      </c>
      <c r="BJ1122" s="12">
        <f t="shared" si="775"/>
        <v>1.4068129893272785E-11</v>
      </c>
      <c r="BK1122" s="12">
        <f t="shared" si="776"/>
        <v>3.805014112793128E-16</v>
      </c>
      <c r="BL1122" s="12">
        <f t="shared" si="777"/>
        <v>5.7092191230099348E-12</v>
      </c>
      <c r="BM1122" s="12">
        <f t="shared" si="778"/>
        <v>5.6684630573560287E-12</v>
      </c>
      <c r="BN1122" s="12">
        <f t="shared" si="779"/>
        <v>4.4121976571568945E-11</v>
      </c>
      <c r="BO1122" s="12">
        <f t="shared" si="780"/>
        <v>1.4939986622696477E-10</v>
      </c>
    </row>
    <row r="1123" spans="1:67" x14ac:dyDescent="0.25">
      <c r="A1123" s="1">
        <v>43462</v>
      </c>
      <c r="B1123" s="33">
        <v>7.18</v>
      </c>
      <c r="C1123" s="33">
        <v>7.27</v>
      </c>
      <c r="D1123" s="33">
        <v>7.37</v>
      </c>
      <c r="E1123" s="33">
        <v>7.48</v>
      </c>
      <c r="F1123" s="33">
        <v>7.89</v>
      </c>
      <c r="G1123" s="33">
        <v>8.18</v>
      </c>
      <c r="H1123" s="33">
        <v>8.5299999999999994</v>
      </c>
      <c r="I1123" s="33">
        <v>8.69</v>
      </c>
      <c r="J1123" s="33">
        <v>8.81</v>
      </c>
      <c r="K1123" s="33">
        <v>8.89</v>
      </c>
      <c r="L1123" s="33">
        <v>8.92</v>
      </c>
      <c r="M1123" s="33">
        <v>8.9499999999999993</v>
      </c>
      <c r="O1123" s="1">
        <f t="shared" si="752"/>
        <v>43462</v>
      </c>
      <c r="P1123" s="6">
        <f t="shared" si="753"/>
        <v>7.1652386824403891</v>
      </c>
      <c r="Q1123" s="6">
        <f t="shared" si="754"/>
        <v>7.3643934101644604</v>
      </c>
      <c r="R1123" s="6">
        <f t="shared" si="755"/>
        <v>7.5917962868484956</v>
      </c>
      <c r="S1123" s="6">
        <f t="shared" si="756"/>
        <v>8.3015640119091785</v>
      </c>
      <c r="T1123" s="6">
        <f t="shared" si="757"/>
        <v>8.7623405881390291</v>
      </c>
      <c r="U1123" s="6">
        <f t="shared" si="758"/>
        <v>9.4672818485868842</v>
      </c>
      <c r="V1123" s="6">
        <f t="shared" si="759"/>
        <v>9.5042671143709114</v>
      </c>
      <c r="W1123" s="6">
        <f t="shared" si="760"/>
        <v>9.9419307703390984</v>
      </c>
      <c r="X1123" s="6">
        <f t="shared" si="761"/>
        <v>10.843372558707989</v>
      </c>
      <c r="AC1123" s="1">
        <f t="shared" si="762"/>
        <v>43462</v>
      </c>
      <c r="AD1123" s="9">
        <f t="shared" si="763"/>
        <v>-2.0939172826262134E-2</v>
      </c>
      <c r="AE1123" s="9">
        <f t="shared" si="764"/>
        <v>-1.6560018599510281E-2</v>
      </c>
      <c r="AF1123" s="9">
        <f t="shared" si="765"/>
        <v>-8.6472586641073174E-3</v>
      </c>
      <c r="AG1123" s="9">
        <f t="shared" si="766"/>
        <v>3.687062142640161E-3</v>
      </c>
      <c r="AH1123" s="9">
        <f t="shared" si="767"/>
        <v>-2.2617080566086265E-3</v>
      </c>
      <c r="AI1123" s="9">
        <f t="shared" si="768"/>
        <v>1.1798324393947075E-3</v>
      </c>
      <c r="AJ1123" s="9">
        <f t="shared" si="769"/>
        <v>1.7374830976238527E-3</v>
      </c>
      <c r="AK1123" s="9">
        <f t="shared" si="741"/>
        <v>-1.1964131521805599E-3</v>
      </c>
      <c r="AL1123" s="9">
        <f t="shared" si="742"/>
        <v>2.616237449016403E-3</v>
      </c>
      <c r="AQ1123" s="1">
        <f t="shared" si="770"/>
        <v>43462</v>
      </c>
      <c r="AR1123" s="12">
        <f t="shared" si="743"/>
        <v>4.3844895864807458E-4</v>
      </c>
      <c r="AS1123" s="12">
        <f t="shared" si="744"/>
        <v>2.7423421601612647E-4</v>
      </c>
      <c r="AT1123" s="12">
        <f t="shared" si="745"/>
        <v>7.4775082403979068E-5</v>
      </c>
      <c r="AU1123" s="12">
        <f t="shared" si="746"/>
        <v>1.3594427243690254E-5</v>
      </c>
      <c r="AV1123" s="12">
        <f t="shared" si="747"/>
        <v>5.1153233333283699E-6</v>
      </c>
      <c r="AW1123" s="12">
        <f t="shared" si="748"/>
        <v>1.3920045850480661E-6</v>
      </c>
      <c r="AX1123" s="12">
        <f t="shared" si="749"/>
        <v>3.0188475145285786E-6</v>
      </c>
      <c r="AY1123" s="12">
        <f t="shared" si="750"/>
        <v>1.4314044307106237E-6</v>
      </c>
      <c r="AZ1123" s="12">
        <f t="shared" si="751"/>
        <v>6.8446983896358565E-6</v>
      </c>
      <c r="BE1123" s="1">
        <f t="shared" si="771"/>
        <v>43462</v>
      </c>
      <c r="BF1123" s="4">
        <f>lambda!$C$1*BF1122</f>
        <v>1.064863704082122E-6</v>
      </c>
      <c r="BG1123" s="12">
        <f t="shared" si="772"/>
        <v>4.6688838215693781E-10</v>
      </c>
      <c r="BH1123" s="12">
        <f t="shared" si="773"/>
        <v>2.9202206305298919E-10</v>
      </c>
      <c r="BI1123" s="12">
        <f t="shared" si="774"/>
        <v>7.9625271221747054E-11</v>
      </c>
      <c r="BJ1123" s="12">
        <f t="shared" si="775"/>
        <v>1.4476212149590916E-11</v>
      </c>
      <c r="BK1123" s="12">
        <f t="shared" si="776"/>
        <v>5.4471221523057554E-12</v>
      </c>
      <c r="BL1123" s="12">
        <f t="shared" si="777"/>
        <v>1.4822951585335808E-12</v>
      </c>
      <c r="BM1123" s="12">
        <f t="shared" si="778"/>
        <v>3.2146611463800099E-12</v>
      </c>
      <c r="BN1123" s="12">
        <f t="shared" si="779"/>
        <v>1.5242506241260759E-12</v>
      </c>
      <c r="BO1123" s="12">
        <f t="shared" si="780"/>
        <v>7.2886708805125731E-12</v>
      </c>
    </row>
    <row r="1124" spans="1:67" x14ac:dyDescent="0.25">
      <c r="A1124" s="1">
        <v>43461</v>
      </c>
      <c r="B1124" s="33">
        <v>7.34</v>
      </c>
      <c r="C1124" s="33">
        <v>7.43</v>
      </c>
      <c r="D1124" s="33">
        <v>7.52</v>
      </c>
      <c r="E1124" s="33">
        <v>7.61</v>
      </c>
      <c r="F1124" s="33">
        <v>7.94</v>
      </c>
      <c r="G1124" s="33">
        <v>8.2200000000000006</v>
      </c>
      <c r="H1124" s="33">
        <v>8.5500000000000007</v>
      </c>
      <c r="I1124" s="33">
        <v>8.6999999999999993</v>
      </c>
      <c r="J1124" s="33">
        <v>8.82</v>
      </c>
      <c r="K1124" s="33">
        <v>8.89</v>
      </c>
      <c r="L1124" s="33">
        <v>8.93</v>
      </c>
      <c r="M1124" s="33">
        <v>8.9700000000000006</v>
      </c>
      <c r="O1124" s="1">
        <f t="shared" si="752"/>
        <v>43461</v>
      </c>
      <c r="P1124" s="6">
        <f t="shared" si="753"/>
        <v>7.316854670627837</v>
      </c>
      <c r="Q1124" s="6">
        <f t="shared" si="754"/>
        <v>7.4873632835063653</v>
      </c>
      <c r="R1124" s="6">
        <f t="shared" si="755"/>
        <v>7.6577291715762108</v>
      </c>
      <c r="S1124" s="6">
        <f t="shared" si="756"/>
        <v>8.2710119877334556</v>
      </c>
      <c r="T1124" s="6">
        <f t="shared" si="757"/>
        <v>8.7821808724499526</v>
      </c>
      <c r="U1124" s="6">
        <f t="shared" si="758"/>
        <v>9.4561186290082588</v>
      </c>
      <c r="V1124" s="6">
        <f t="shared" si="759"/>
        <v>9.487767948565951</v>
      </c>
      <c r="W1124" s="6">
        <f t="shared" si="760"/>
        <v>9.9538325453712044</v>
      </c>
      <c r="X1124" s="6">
        <f t="shared" si="761"/>
        <v>10.815040798812072</v>
      </c>
      <c r="AC1124" s="1">
        <f t="shared" si="762"/>
        <v>43461</v>
      </c>
      <c r="AD1124" s="9">
        <f t="shared" si="763"/>
        <v>7.787446001228669E-3</v>
      </c>
      <c r="AE1124" s="9">
        <f t="shared" si="764"/>
        <v>1.2418359660374039E-3</v>
      </c>
      <c r="AF1124" s="9">
        <f t="shared" si="765"/>
        <v>-6.1914480796107065E-3</v>
      </c>
      <c r="AG1124" s="9">
        <f t="shared" si="766"/>
        <v>-1.2074705152894575E-2</v>
      </c>
      <c r="AH1124" s="9">
        <f t="shared" si="767"/>
        <v>-3.4101178606089303E-3</v>
      </c>
      <c r="AI1124" s="9">
        <f t="shared" si="768"/>
        <v>-3.454009521220971E-3</v>
      </c>
      <c r="AJ1124" s="9">
        <f t="shared" si="769"/>
        <v>-1.1465444622742906E-2</v>
      </c>
      <c r="AK1124" s="9">
        <f t="shared" si="741"/>
        <v>-1.9814881238644053E-3</v>
      </c>
      <c r="AL1124" s="9">
        <f t="shared" si="742"/>
        <v>-1.3016927397646479E-2</v>
      </c>
      <c r="AQ1124" s="1">
        <f t="shared" si="770"/>
        <v>43461</v>
      </c>
      <c r="AR1124" s="12">
        <f t="shared" si="743"/>
        <v>6.064431522205239E-5</v>
      </c>
      <c r="AS1124" s="12">
        <f t="shared" si="744"/>
        <v>1.542156566544052E-6</v>
      </c>
      <c r="AT1124" s="12">
        <f t="shared" si="745"/>
        <v>3.8334029322515108E-5</v>
      </c>
      <c r="AU1124" s="12">
        <f t="shared" si="746"/>
        <v>1.4579850452933881E-4</v>
      </c>
      <c r="AV1124" s="12">
        <f t="shared" si="747"/>
        <v>1.1628903823244028E-5</v>
      </c>
      <c r="AW1124" s="12">
        <f t="shared" si="748"/>
        <v>1.1930181772685121E-5</v>
      </c>
      <c r="AX1124" s="12">
        <f t="shared" si="749"/>
        <v>1.3145642039718422E-4</v>
      </c>
      <c r="AY1124" s="12">
        <f t="shared" si="750"/>
        <v>3.9262951850156809E-6</v>
      </c>
      <c r="AZ1124" s="12">
        <f t="shared" si="751"/>
        <v>1.6944039887559955E-4</v>
      </c>
      <c r="BE1124" s="1">
        <f t="shared" si="771"/>
        <v>43461</v>
      </c>
      <c r="BF1124" s="4">
        <f>lambda!$C$1*BF1123</f>
        <v>1.0564124048433751E-6</v>
      </c>
      <c r="BG1124" s="12">
        <f t="shared" si="772"/>
        <v>6.4065406883808068E-11</v>
      </c>
      <c r="BH1124" s="12">
        <f t="shared" si="773"/>
        <v>1.6291533271078045E-12</v>
      </c>
      <c r="BI1124" s="12">
        <f t="shared" si="774"/>
        <v>4.0496544103934641E-11</v>
      </c>
      <c r="BJ1124" s="12">
        <f t="shared" si="775"/>
        <v>1.5402334879240653E-10</v>
      </c>
      <c r="BK1124" s="12">
        <f t="shared" si="776"/>
        <v>1.2284918253605542E-11</v>
      </c>
      <c r="BL1124" s="12">
        <f t="shared" si="777"/>
        <v>1.2603192016700888E-11</v>
      </c>
      <c r="BM1124" s="12">
        <f t="shared" si="778"/>
        <v>1.388721932038911E-10</v>
      </c>
      <c r="BN1124" s="12">
        <f t="shared" si="779"/>
        <v>4.14778693852738E-12</v>
      </c>
      <c r="BO1124" s="12">
        <f t="shared" si="780"/>
        <v>1.7899893925379283E-10</v>
      </c>
    </row>
    <row r="1125" spans="1:67" x14ac:dyDescent="0.25">
      <c r="A1125" s="1">
        <v>43460</v>
      </c>
      <c r="B1125" s="33">
        <v>7.2</v>
      </c>
      <c r="C1125" s="33">
        <v>7.33</v>
      </c>
      <c r="D1125" s="33">
        <v>7.45</v>
      </c>
      <c r="E1125" s="33">
        <v>7.57</v>
      </c>
      <c r="F1125" s="33">
        <v>7.97</v>
      </c>
      <c r="G1125" s="33">
        <v>8.25</v>
      </c>
      <c r="H1125" s="33">
        <v>8.58</v>
      </c>
      <c r="I1125" s="33">
        <v>8.75</v>
      </c>
      <c r="J1125" s="33">
        <v>8.86</v>
      </c>
      <c r="K1125" s="33">
        <v>8.9499999999999993</v>
      </c>
      <c r="L1125" s="33">
        <v>8.99</v>
      </c>
      <c r="M1125" s="33">
        <v>9.0399999999999991</v>
      </c>
      <c r="O1125" s="1">
        <f t="shared" si="752"/>
        <v>43460</v>
      </c>
      <c r="P1125" s="6">
        <f t="shared" si="753"/>
        <v>7.260096348006595</v>
      </c>
      <c r="Q1125" s="6">
        <f t="shared" si="754"/>
        <v>7.47807097744424</v>
      </c>
      <c r="R1125" s="6">
        <f t="shared" si="755"/>
        <v>7.7052886833447687</v>
      </c>
      <c r="S1125" s="6">
        <f t="shared" si="756"/>
        <v>8.3714874035511357</v>
      </c>
      <c r="T1125" s="6">
        <f t="shared" si="757"/>
        <v>8.8121802659603343</v>
      </c>
      <c r="U1125" s="6">
        <f t="shared" si="758"/>
        <v>9.4888366243928051</v>
      </c>
      <c r="V1125" s="6">
        <f t="shared" si="759"/>
        <v>9.5971754307641923</v>
      </c>
      <c r="W1125" s="6">
        <f t="shared" si="760"/>
        <v>9.9735755001022355</v>
      </c>
      <c r="X1125" s="6">
        <f t="shared" si="761"/>
        <v>10.956739640674513</v>
      </c>
      <c r="AC1125" s="1">
        <f t="shared" si="762"/>
        <v>43460</v>
      </c>
      <c r="AD1125" s="9">
        <f t="shared" si="763"/>
        <v>-2.3194083147604464E-2</v>
      </c>
      <c r="AE1125" s="9">
        <f t="shared" si="764"/>
        <v>-1.6281484059503366E-2</v>
      </c>
      <c r="AF1125" s="9">
        <f t="shared" si="765"/>
        <v>-3.6150343663516747E-3</v>
      </c>
      <c r="AG1125" s="9">
        <f t="shared" si="766"/>
        <v>8.4820012601494865E-3</v>
      </c>
      <c r="AH1125" s="9">
        <f t="shared" si="767"/>
        <v>9.1861377405696911E-3</v>
      </c>
      <c r="AI1125" s="9">
        <f t="shared" si="768"/>
        <v>2.8906147619820969E-3</v>
      </c>
      <c r="AJ1125" s="9">
        <f t="shared" si="769"/>
        <v>1.13816958165263E-3</v>
      </c>
      <c r="AK1125" s="9">
        <f t="shared" si="741"/>
        <v>-6.7660231308614592E-3</v>
      </c>
      <c r="AL1125" s="9">
        <f t="shared" si="742"/>
        <v>2.5974671120789395E-3</v>
      </c>
      <c r="AQ1125" s="1">
        <f t="shared" si="770"/>
        <v>43460</v>
      </c>
      <c r="AR1125" s="12">
        <f t="shared" si="743"/>
        <v>5.3796549305798946E-4</v>
      </c>
      <c r="AS1125" s="12">
        <f t="shared" si="744"/>
        <v>2.6508672317986223E-4</v>
      </c>
      <c r="AT1125" s="12">
        <f t="shared" si="745"/>
        <v>1.3068473469903655E-5</v>
      </c>
      <c r="AU1125" s="12">
        <f t="shared" si="746"/>
        <v>7.1944345377177474E-5</v>
      </c>
      <c r="AV1125" s="12">
        <f t="shared" si="747"/>
        <v>8.4385126588718836E-5</v>
      </c>
      <c r="AW1125" s="12">
        <f t="shared" si="748"/>
        <v>8.3556537021888141E-6</v>
      </c>
      <c r="AX1125" s="12">
        <f t="shared" si="749"/>
        <v>1.2954299965993227E-6</v>
      </c>
      <c r="AY1125" s="12">
        <f t="shared" si="750"/>
        <v>4.5779069007352306E-5</v>
      </c>
      <c r="AZ1125" s="12">
        <f t="shared" si="751"/>
        <v>6.7468353983317059E-6</v>
      </c>
      <c r="BE1125" s="1">
        <f t="shared" si="771"/>
        <v>43460</v>
      </c>
      <c r="BF1125" s="4">
        <f>lambda!$C$1*BF1124</f>
        <v>1.0480281794081102E-6</v>
      </c>
      <c r="BG1125" s="12">
        <f t="shared" si="772"/>
        <v>5.6380299627395106E-10</v>
      </c>
      <c r="BH1125" s="12">
        <f t="shared" si="773"/>
        <v>2.7781835587945268E-10</v>
      </c>
      <c r="BI1125" s="12">
        <f t="shared" si="774"/>
        <v>1.3696128458306316E-11</v>
      </c>
      <c r="BJ1125" s="12">
        <f t="shared" si="775"/>
        <v>7.5399701304351602E-11</v>
      </c>
      <c r="BK1125" s="12">
        <f t="shared" si="776"/>
        <v>8.8437990587897912E-11</v>
      </c>
      <c r="BL1125" s="12">
        <f t="shared" si="777"/>
        <v>8.7569605372695795E-12</v>
      </c>
      <c r="BM1125" s="12">
        <f t="shared" si="778"/>
        <v>1.3576471408866426E-12</v>
      </c>
      <c r="BN1125" s="12">
        <f t="shared" si="779"/>
        <v>4.7977754346773682E-11</v>
      </c>
      <c r="BO1125" s="12">
        <f t="shared" si="780"/>
        <v>7.0708736192797696E-12</v>
      </c>
    </row>
    <row r="1126" spans="1:67" x14ac:dyDescent="0.25">
      <c r="A1126" s="1">
        <v>43459</v>
      </c>
      <c r="B1126" s="33">
        <v>7.46</v>
      </c>
      <c r="C1126" s="33">
        <v>7.55</v>
      </c>
      <c r="D1126" s="33">
        <v>7.64</v>
      </c>
      <c r="E1126" s="33">
        <v>7.72</v>
      </c>
      <c r="F1126" s="33">
        <v>8.01</v>
      </c>
      <c r="G1126" s="33">
        <v>8.25</v>
      </c>
      <c r="H1126" s="33">
        <v>8.57</v>
      </c>
      <c r="I1126" s="33">
        <v>8.74</v>
      </c>
      <c r="J1126" s="33">
        <v>8.8699999999999992</v>
      </c>
      <c r="K1126" s="33">
        <v>8.9499999999999993</v>
      </c>
      <c r="L1126" s="33">
        <v>8.99</v>
      </c>
      <c r="M1126" s="33">
        <v>9.0399999999999991</v>
      </c>
      <c r="O1126" s="1">
        <f t="shared" si="752"/>
        <v>43459</v>
      </c>
      <c r="P1126" s="6">
        <f t="shared" si="753"/>
        <v>7.4304556530882415</v>
      </c>
      <c r="Q1126" s="6">
        <f t="shared" si="754"/>
        <v>7.6008216407241314</v>
      </c>
      <c r="R1126" s="6">
        <f t="shared" si="755"/>
        <v>7.7331939756430934</v>
      </c>
      <c r="S1126" s="6">
        <f t="shared" si="756"/>
        <v>8.300780727812862</v>
      </c>
      <c r="T1126" s="6">
        <f t="shared" si="757"/>
        <v>8.7316010368313037</v>
      </c>
      <c r="U1126" s="6">
        <f t="shared" si="758"/>
        <v>9.4614476577190469</v>
      </c>
      <c r="V1126" s="6">
        <f t="shared" si="759"/>
        <v>9.5862584314958745</v>
      </c>
      <c r="W1126" s="6">
        <f t="shared" si="760"/>
        <v>10.041285748878881</v>
      </c>
      <c r="X1126" s="6">
        <f t="shared" si="761"/>
        <v>10.928316799480218</v>
      </c>
      <c r="AC1126" s="1">
        <f t="shared" si="762"/>
        <v>43459</v>
      </c>
      <c r="AD1126" s="9">
        <f t="shared" si="763"/>
        <v>-1.3904164816975911E-2</v>
      </c>
      <c r="AE1126" s="9">
        <f t="shared" si="764"/>
        <v>-7.4201873029017618E-3</v>
      </c>
      <c r="AF1126" s="9">
        <f t="shared" si="765"/>
        <v>2.4716714264126226E-3</v>
      </c>
      <c r="AG1126" s="9">
        <f t="shared" si="766"/>
        <v>8.509001688056855E-3</v>
      </c>
      <c r="AH1126" s="9">
        <f t="shared" si="767"/>
        <v>3.4567305823118965E-3</v>
      </c>
      <c r="AI1126" s="9">
        <f t="shared" si="768"/>
        <v>1.1531837035703416E-3</v>
      </c>
      <c r="AJ1126" s="9">
        <f t="shared" si="769"/>
        <v>1.1393620529659622E-3</v>
      </c>
      <c r="AK1126" s="9">
        <f t="shared" si="741"/>
        <v>1.3159238758688907E-2</v>
      </c>
      <c r="AL1126" s="9">
        <f t="shared" si="742"/>
        <v>1.303990671157321E-2</v>
      </c>
      <c r="AQ1126" s="1">
        <f t="shared" si="770"/>
        <v>43459</v>
      </c>
      <c r="AR1126" s="12">
        <f t="shared" si="743"/>
        <v>1.9332579925763075E-4</v>
      </c>
      <c r="AS1126" s="12">
        <f t="shared" si="744"/>
        <v>5.5059179610144522E-5</v>
      </c>
      <c r="AT1126" s="12">
        <f t="shared" si="745"/>
        <v>6.109159640144608E-6</v>
      </c>
      <c r="AU1126" s="12">
        <f t="shared" si="746"/>
        <v>7.2403109727354404E-5</v>
      </c>
      <c r="AV1126" s="12">
        <f t="shared" si="747"/>
        <v>1.1948986318690343E-5</v>
      </c>
      <c r="AW1126" s="12">
        <f t="shared" si="748"/>
        <v>1.3298326541802097E-6</v>
      </c>
      <c r="AX1126" s="12">
        <f t="shared" si="749"/>
        <v>1.298145887738812E-6</v>
      </c>
      <c r="AY1126" s="12">
        <f t="shared" si="750"/>
        <v>1.7316556470818036E-4</v>
      </c>
      <c r="AZ1126" s="12">
        <f t="shared" si="751"/>
        <v>1.7003916704653207E-4</v>
      </c>
      <c r="BE1126" s="1">
        <f t="shared" si="771"/>
        <v>43459</v>
      </c>
      <c r="BF1126" s="4">
        <f>lambda!$C$1*BF1125</f>
        <v>1.0397104954445538E-6</v>
      </c>
      <c r="BG1126" s="12">
        <f t="shared" si="772"/>
        <v>2.0100286252836564E-10</v>
      </c>
      <c r="BH1126" s="12">
        <f t="shared" si="773"/>
        <v>5.724560691123404E-11</v>
      </c>
      <c r="BI1126" s="12">
        <f t="shared" si="774"/>
        <v>6.3517573962046224E-12</v>
      </c>
      <c r="BJ1126" s="12">
        <f t="shared" si="775"/>
        <v>7.5278273086354039E-11</v>
      </c>
      <c r="BK1126" s="12">
        <f t="shared" si="776"/>
        <v>1.2423486485465733E-11</v>
      </c>
      <c r="BL1126" s="12">
        <f t="shared" si="777"/>
        <v>1.3826409677360519E-12</v>
      </c>
      <c r="BM1126" s="12">
        <f t="shared" si="778"/>
        <v>1.3496959041002303E-12</v>
      </c>
      <c r="BN1126" s="12">
        <f t="shared" si="779"/>
        <v>1.8004205507667815E-10</v>
      </c>
      <c r="BO1126" s="12">
        <f t="shared" si="780"/>
        <v>1.7679150661492911E-10</v>
      </c>
    </row>
    <row r="1127" spans="1:67" x14ac:dyDescent="0.25">
      <c r="A1127" s="1">
        <v>43458</v>
      </c>
      <c r="B1127" s="33">
        <v>7.59</v>
      </c>
      <c r="C1127" s="33">
        <v>7.67</v>
      </c>
      <c r="D1127" s="33">
        <v>7.74</v>
      </c>
      <c r="E1127" s="33">
        <v>7.79</v>
      </c>
      <c r="F1127" s="33">
        <v>8.01</v>
      </c>
      <c r="G1127" s="33">
        <v>8.24</v>
      </c>
      <c r="H1127" s="33">
        <v>8.56</v>
      </c>
      <c r="I1127" s="33">
        <v>8.73</v>
      </c>
      <c r="J1127" s="33">
        <v>8.83</v>
      </c>
      <c r="K1127" s="33">
        <v>8.89</v>
      </c>
      <c r="L1127" s="33">
        <v>8.92</v>
      </c>
      <c r="M1127" s="33">
        <v>8.9700000000000006</v>
      </c>
      <c r="O1127" s="1">
        <f t="shared" si="752"/>
        <v>43458</v>
      </c>
      <c r="P1127" s="6">
        <f t="shared" si="753"/>
        <v>7.5344915230325604</v>
      </c>
      <c r="Q1127" s="6">
        <f t="shared" si="754"/>
        <v>7.6574309269695995</v>
      </c>
      <c r="R1127" s="6">
        <f t="shared" si="755"/>
        <v>7.7141036632672133</v>
      </c>
      <c r="S1127" s="6">
        <f t="shared" si="756"/>
        <v>8.2304490212450112</v>
      </c>
      <c r="T1127" s="6">
        <f t="shared" si="757"/>
        <v>8.7014703513283553</v>
      </c>
      <c r="U1127" s="6">
        <f t="shared" si="758"/>
        <v>9.4505431591214499</v>
      </c>
      <c r="V1127" s="6">
        <f t="shared" si="759"/>
        <v>9.5753424322276519</v>
      </c>
      <c r="W1127" s="6">
        <f t="shared" si="760"/>
        <v>9.9100156736784708</v>
      </c>
      <c r="X1127" s="6">
        <f t="shared" si="761"/>
        <v>10.786737663424558</v>
      </c>
      <c r="AC1127" s="1">
        <f t="shared" si="762"/>
        <v>43458</v>
      </c>
      <c r="AD1127" s="9">
        <f t="shared" si="763"/>
        <v>-1.122790695284843E-2</v>
      </c>
      <c r="AE1127" s="9">
        <f t="shared" si="764"/>
        <v>-1.1038694278383354E-2</v>
      </c>
      <c r="AF1127" s="9">
        <f t="shared" si="765"/>
        <v>-1.5788674648485376E-2</v>
      </c>
      <c r="AG1127" s="9">
        <f t="shared" si="766"/>
        <v>-4.8343954332977432E-3</v>
      </c>
      <c r="AH1127" s="9">
        <f t="shared" si="767"/>
        <v>2.3425044562273051E-3</v>
      </c>
      <c r="AI1127" s="9">
        <f t="shared" si="768"/>
        <v>6.9934154407182304E-3</v>
      </c>
      <c r="AJ1127" s="9">
        <f t="shared" si="769"/>
        <v>0</v>
      </c>
      <c r="AK1127" s="9">
        <f t="shared" si="741"/>
        <v>-4.0031914560249701E-3</v>
      </c>
      <c r="AL1127" s="9">
        <f t="shared" si="742"/>
        <v>-1.3084946163220733E-3</v>
      </c>
      <c r="AQ1127" s="1">
        <f t="shared" si="770"/>
        <v>43458</v>
      </c>
      <c r="AR1127" s="12">
        <f t="shared" si="743"/>
        <v>1.2606589454182212E-4</v>
      </c>
      <c r="AS1127" s="12">
        <f t="shared" si="744"/>
        <v>1.2185277137161341E-4</v>
      </c>
      <c r="AT1127" s="12">
        <f t="shared" si="745"/>
        <v>2.4928224715572479E-4</v>
      </c>
      <c r="AU1127" s="12">
        <f t="shared" si="746"/>
        <v>2.3371379205490075E-5</v>
      </c>
      <c r="AV1127" s="12">
        <f t="shared" si="747"/>
        <v>5.4873271274447827E-6</v>
      </c>
      <c r="AW1127" s="12">
        <f t="shared" si="748"/>
        <v>4.8907859526476162E-5</v>
      </c>
      <c r="AX1127" s="12">
        <f t="shared" si="749"/>
        <v>0</v>
      </c>
      <c r="AY1127" s="12">
        <f t="shared" si="750"/>
        <v>1.602554183359132E-5</v>
      </c>
      <c r="AZ1127" s="12">
        <f t="shared" si="751"/>
        <v>1.71215816094385E-6</v>
      </c>
      <c r="BE1127" s="1">
        <f t="shared" si="771"/>
        <v>43458</v>
      </c>
      <c r="BF1127" s="4">
        <f>lambda!$C$1*BF1126</f>
        <v>1.0314588248457875E-6</v>
      </c>
      <c r="BG1127" s="12">
        <f t="shared" si="772"/>
        <v>1.3003177943724081E-10</v>
      </c>
      <c r="BH1127" s="12">
        <f t="shared" si="773"/>
        <v>1.2568611636316679E-10</v>
      </c>
      <c r="BI1127" s="12">
        <f t="shared" si="774"/>
        <v>2.5712437370616104E-10</v>
      </c>
      <c r="BJ1127" s="12">
        <f t="shared" si="775"/>
        <v>2.4106615330320069E-11</v>
      </c>
      <c r="BK1127" s="12">
        <f t="shared" si="776"/>
        <v>5.6599519904186065E-12</v>
      </c>
      <c r="BL1127" s="12">
        <f t="shared" si="777"/>
        <v>5.0446443312901952E-11</v>
      </c>
      <c r="BM1127" s="12">
        <f t="shared" si="778"/>
        <v>0</v>
      </c>
      <c r="BN1127" s="12">
        <f t="shared" si="779"/>
        <v>1.652968654719311E-11</v>
      </c>
      <c r="BO1127" s="12">
        <f t="shared" si="780"/>
        <v>1.7660206446372683E-12</v>
      </c>
    </row>
    <row r="1128" spans="1:67" x14ac:dyDescent="0.25">
      <c r="A1128" s="1">
        <v>43455</v>
      </c>
      <c r="B1128" s="33">
        <v>7.68</v>
      </c>
      <c r="C1128" s="33">
        <v>7.76</v>
      </c>
      <c r="D1128" s="33">
        <v>7.83</v>
      </c>
      <c r="E1128" s="33">
        <v>7.89</v>
      </c>
      <c r="F1128" s="33">
        <v>8.08</v>
      </c>
      <c r="G1128" s="33">
        <v>8.2799999999999994</v>
      </c>
      <c r="H1128" s="33">
        <v>8.56</v>
      </c>
      <c r="I1128" s="33">
        <v>8.73</v>
      </c>
      <c r="J1128" s="33">
        <v>8.84</v>
      </c>
      <c r="K1128" s="33">
        <v>8.9</v>
      </c>
      <c r="L1128" s="33">
        <v>8.92</v>
      </c>
      <c r="M1128" s="33">
        <v>8.94</v>
      </c>
      <c r="O1128" s="1">
        <f t="shared" si="752"/>
        <v>43455</v>
      </c>
      <c r="P1128" s="6">
        <f t="shared" si="753"/>
        <v>7.6195647964546254</v>
      </c>
      <c r="Q1128" s="6">
        <f t="shared" si="754"/>
        <v>7.7424272269308148</v>
      </c>
      <c r="R1128" s="6">
        <f t="shared" si="755"/>
        <v>7.8368657110376105</v>
      </c>
      <c r="S1128" s="6">
        <f t="shared" si="756"/>
        <v>8.2703346000556177</v>
      </c>
      <c r="T1128" s="6">
        <f t="shared" si="757"/>
        <v>8.6811109735311263</v>
      </c>
      <c r="U1128" s="6">
        <f t="shared" si="758"/>
        <v>9.3846821497955872</v>
      </c>
      <c r="V1128" s="6">
        <f t="shared" si="759"/>
        <v>9.5753424322276519</v>
      </c>
      <c r="W1128" s="6">
        <f t="shared" si="760"/>
        <v>9.9497668765039737</v>
      </c>
      <c r="X1128" s="6">
        <f t="shared" si="761"/>
        <v>10.800861289914284</v>
      </c>
      <c r="AC1128" s="1">
        <f t="shared" si="762"/>
        <v>43455</v>
      </c>
      <c r="AD1128" s="9">
        <f t="shared" si="763"/>
        <v>-2.4836698834651721E-3</v>
      </c>
      <c r="AE1128" s="9">
        <f t="shared" si="764"/>
        <v>-6.0882217667839085E-3</v>
      </c>
      <c r="AF1128" s="9">
        <f t="shared" si="765"/>
        <v>-1.0791723630985071E-2</v>
      </c>
      <c r="AG1128" s="9">
        <f t="shared" si="766"/>
        <v>-1.5620275244252435E-2</v>
      </c>
      <c r="AH1128" s="9">
        <f t="shared" si="767"/>
        <v>-2.2768600430205345E-3</v>
      </c>
      <c r="AI1128" s="9">
        <f t="shared" si="768"/>
        <v>4.6971360064012105E-3</v>
      </c>
      <c r="AJ1128" s="9">
        <f t="shared" si="769"/>
        <v>9.7763720180066935E-3</v>
      </c>
      <c r="AK1128" s="9">
        <f t="shared" si="741"/>
        <v>9.2241373261319776E-3</v>
      </c>
      <c r="AL1128" s="9">
        <f t="shared" si="742"/>
        <v>3.9291868134638591E-3</v>
      </c>
      <c r="AQ1128" s="1">
        <f t="shared" si="770"/>
        <v>43455</v>
      </c>
      <c r="AR1128" s="12">
        <f t="shared" si="743"/>
        <v>6.1686160900319012E-6</v>
      </c>
      <c r="AS1128" s="12">
        <f t="shared" si="744"/>
        <v>3.7066444281541373E-5</v>
      </c>
      <c r="AT1128" s="12">
        <f t="shared" si="745"/>
        <v>1.164612989275616E-4</v>
      </c>
      <c r="AU1128" s="12">
        <f t="shared" si="746"/>
        <v>2.4399299870620549E-4</v>
      </c>
      <c r="AV1128" s="12">
        <f t="shared" si="747"/>
        <v>5.1840916555034704E-6</v>
      </c>
      <c r="AW1128" s="12">
        <f t="shared" si="748"/>
        <v>2.2063086662630714E-5</v>
      </c>
      <c r="AX1128" s="12">
        <f t="shared" si="749"/>
        <v>9.5577449834464271E-5</v>
      </c>
      <c r="AY1128" s="12">
        <f t="shared" si="750"/>
        <v>8.5084709411341195E-5</v>
      </c>
      <c r="AZ1128" s="12">
        <f t="shared" si="751"/>
        <v>1.5438509015098273E-5</v>
      </c>
      <c r="BE1128" s="1">
        <f t="shared" si="771"/>
        <v>43455</v>
      </c>
      <c r="BF1128" s="4">
        <f>lambda!$C$1*BF1127</f>
        <v>1.0232726436962179E-6</v>
      </c>
      <c r="BG1128" s="12">
        <f t="shared" si="772"/>
        <v>6.3121760943939704E-12</v>
      </c>
      <c r="BH1128" s="12">
        <f t="shared" si="773"/>
        <v>3.79290784323914E-11</v>
      </c>
      <c r="BI1128" s="12">
        <f t="shared" si="774"/>
        <v>1.1917166124190146E-10</v>
      </c>
      <c r="BJ1128" s="12">
        <f t="shared" si="775"/>
        <v>2.4967136082946677E-10</v>
      </c>
      <c r="BK1128" s="12">
        <f t="shared" si="776"/>
        <v>5.3047391734905386E-12</v>
      </c>
      <c r="BL1128" s="12">
        <f t="shared" si="777"/>
        <v>2.2576553017368895E-11</v>
      </c>
      <c r="BM1128" s="12">
        <f t="shared" si="778"/>
        <v>9.7801789769854895E-11</v>
      </c>
      <c r="BN1128" s="12">
        <f t="shared" si="779"/>
        <v>8.7064855537467568E-11</v>
      </c>
      <c r="BO1128" s="12">
        <f t="shared" si="780"/>
        <v>1.5797803934607504E-11</v>
      </c>
    </row>
    <row r="1129" spans="1:67" x14ac:dyDescent="0.25">
      <c r="A1129" s="1">
        <v>43454</v>
      </c>
      <c r="B1129" s="33">
        <v>7.64</v>
      </c>
      <c r="C1129" s="33">
        <v>7.75</v>
      </c>
      <c r="D1129" s="33">
        <v>7.84</v>
      </c>
      <c r="E1129" s="33">
        <v>7.92</v>
      </c>
      <c r="F1129" s="33">
        <v>8.16</v>
      </c>
      <c r="G1129" s="33">
        <v>8.34</v>
      </c>
      <c r="H1129" s="33">
        <v>8.58</v>
      </c>
      <c r="I1129" s="33">
        <v>8.7200000000000006</v>
      </c>
      <c r="J1129" s="33">
        <v>8.81</v>
      </c>
      <c r="K1129" s="33">
        <v>8.8699999999999992</v>
      </c>
      <c r="L1129" s="33">
        <v>8.89</v>
      </c>
      <c r="M1129" s="33">
        <v>8.91</v>
      </c>
      <c r="O1129" s="1">
        <f t="shared" si="752"/>
        <v>43454</v>
      </c>
      <c r="P1129" s="6">
        <f t="shared" si="753"/>
        <v>7.6385128006180913</v>
      </c>
      <c r="Q1129" s="6">
        <f t="shared" si="754"/>
        <v>7.7897086246729863</v>
      </c>
      <c r="R1129" s="6">
        <f t="shared" si="755"/>
        <v>7.9218969917286941</v>
      </c>
      <c r="S1129" s="6">
        <f t="shared" si="756"/>
        <v>8.4005337286878969</v>
      </c>
      <c r="T1129" s="6">
        <f t="shared" si="757"/>
        <v>8.700899167160836</v>
      </c>
      <c r="U1129" s="6">
        <f t="shared" si="758"/>
        <v>9.340704386984811</v>
      </c>
      <c r="V1129" s="6">
        <f t="shared" si="759"/>
        <v>9.4821864282522696</v>
      </c>
      <c r="W1129" s="6">
        <f t="shared" si="760"/>
        <v>9.858410848495236</v>
      </c>
      <c r="X1129" s="6">
        <f t="shared" si="761"/>
        <v>10.758505953666155</v>
      </c>
      <c r="AC1129" s="1">
        <f t="shared" si="762"/>
        <v>43454</v>
      </c>
      <c r="AD1129" s="9">
        <f t="shared" si="763"/>
        <v>2.4795193940025475E-3</v>
      </c>
      <c r="AE1129" s="9">
        <f t="shared" si="764"/>
        <v>-2.426448070622395E-3</v>
      </c>
      <c r="AF1129" s="9">
        <f t="shared" si="765"/>
        <v>4.7828201825721867E-3</v>
      </c>
      <c r="AG1129" s="9">
        <f t="shared" si="766"/>
        <v>-1.1950974236485958E-3</v>
      </c>
      <c r="AH1129" s="9">
        <f t="shared" si="767"/>
        <v>-3.4537533650004846E-3</v>
      </c>
      <c r="AI1129" s="9">
        <f t="shared" si="768"/>
        <v>-6.9954201557898971E-3</v>
      </c>
      <c r="AJ1129" s="9">
        <f t="shared" si="769"/>
        <v>-7.4644906154944781E-3</v>
      </c>
      <c r="AK1129" s="9">
        <f t="shared" si="741"/>
        <v>-1.6785819084665369E-2</v>
      </c>
      <c r="AL1129" s="9">
        <f t="shared" si="742"/>
        <v>-1.6956897771255853E-2</v>
      </c>
      <c r="AQ1129" s="1">
        <f t="shared" si="770"/>
        <v>43454</v>
      </c>
      <c r="AR1129" s="12">
        <f t="shared" si="743"/>
        <v>6.1480164252347603E-6</v>
      </c>
      <c r="AS1129" s="12">
        <f t="shared" si="744"/>
        <v>5.8876502394271435E-6</v>
      </c>
      <c r="AT1129" s="12">
        <f t="shared" si="745"/>
        <v>2.2875368898819844E-5</v>
      </c>
      <c r="AU1129" s="12">
        <f t="shared" si="746"/>
        <v>1.4282578520115113E-6</v>
      </c>
      <c r="AV1129" s="12">
        <f t="shared" si="747"/>
        <v>1.1928412306252171E-5</v>
      </c>
      <c r="AW1129" s="12">
        <f t="shared" si="748"/>
        <v>4.8935903156031548E-5</v>
      </c>
      <c r="AX1129" s="12">
        <f t="shared" si="749"/>
        <v>5.5718620148805136E-5</v>
      </c>
      <c r="AY1129" s="12">
        <f t="shared" si="750"/>
        <v>2.8176372234311613E-4</v>
      </c>
      <c r="AZ1129" s="12">
        <f t="shared" si="751"/>
        <v>2.8753638202482174E-4</v>
      </c>
      <c r="BE1129" s="1">
        <f t="shared" si="771"/>
        <v>43454</v>
      </c>
      <c r="BF1129" s="4">
        <f>lambda!$C$1*BF1128</f>
        <v>1.0151514322383115E-6</v>
      </c>
      <c r="BG1129" s="12">
        <f t="shared" si="772"/>
        <v>6.2411676795017306E-12</v>
      </c>
      <c r="BH1129" s="12">
        <f t="shared" si="773"/>
        <v>5.976856573072702E-12</v>
      </c>
      <c r="BI1129" s="12">
        <f t="shared" si="774"/>
        <v>2.322196350061669E-11</v>
      </c>
      <c r="BJ1129" s="12">
        <f t="shared" si="775"/>
        <v>1.4498980040751E-12</v>
      </c>
      <c r="BK1129" s="12">
        <f t="shared" si="776"/>
        <v>1.2109144837020992E-11</v>
      </c>
      <c r="BL1129" s="12">
        <f t="shared" si="777"/>
        <v>4.9677352176720733E-11</v>
      </c>
      <c r="BM1129" s="12">
        <f t="shared" si="778"/>
        <v>5.6562837046401975E-11</v>
      </c>
      <c r="BN1129" s="12">
        <f t="shared" si="779"/>
        <v>2.8603284628941224E-10</v>
      </c>
      <c r="BO1129" s="12">
        <f t="shared" si="780"/>
        <v>2.9189297003312006E-10</v>
      </c>
    </row>
    <row r="1130" spans="1:67" x14ac:dyDescent="0.25">
      <c r="A1130" s="1">
        <v>43453</v>
      </c>
      <c r="B1130" s="33">
        <v>7.64</v>
      </c>
      <c r="C1130" s="33">
        <v>7.74</v>
      </c>
      <c r="D1130" s="33">
        <v>7.84</v>
      </c>
      <c r="E1130" s="33">
        <v>7.91</v>
      </c>
      <c r="F1130" s="33">
        <v>8.16</v>
      </c>
      <c r="G1130" s="33">
        <v>8.35</v>
      </c>
      <c r="H1130" s="33">
        <v>8.61</v>
      </c>
      <c r="I1130" s="33">
        <v>8.76</v>
      </c>
      <c r="J1130" s="33">
        <v>8.8800000000000008</v>
      </c>
      <c r="K1130" s="33">
        <v>8.9600000000000009</v>
      </c>
      <c r="L1130" s="33">
        <v>8.99</v>
      </c>
      <c r="M1130" s="33">
        <v>9.02</v>
      </c>
      <c r="O1130" s="1">
        <f t="shared" si="752"/>
        <v>43453</v>
      </c>
      <c r="P1130" s="6">
        <f t="shared" si="753"/>
        <v>7.6195964214436529</v>
      </c>
      <c r="Q1130" s="6">
        <f t="shared" si="754"/>
        <v>7.8086328982346132</v>
      </c>
      <c r="R1130" s="6">
        <f t="shared" si="755"/>
        <v>7.884098446788812</v>
      </c>
      <c r="S1130" s="6">
        <f t="shared" si="756"/>
        <v>8.4105791863589907</v>
      </c>
      <c r="T1130" s="6">
        <f t="shared" si="757"/>
        <v>8.7310018806888934</v>
      </c>
      <c r="U1130" s="6">
        <f t="shared" si="758"/>
        <v>9.4062756204883016</v>
      </c>
      <c r="V1130" s="6">
        <f t="shared" si="759"/>
        <v>9.5532309455517606</v>
      </c>
      <c r="W1130" s="6">
        <f t="shared" si="760"/>
        <v>10.025289024563774</v>
      </c>
      <c r="X1130" s="6">
        <f t="shared" si="761"/>
        <v>10.942492350006843</v>
      </c>
      <c r="AC1130" s="1">
        <f t="shared" si="762"/>
        <v>43453</v>
      </c>
      <c r="AD1130" s="9">
        <f t="shared" si="763"/>
        <v>2.1908218574901138E-6</v>
      </c>
      <c r="AE1130" s="9">
        <f t="shared" si="764"/>
        <v>2.4264480706224101E-3</v>
      </c>
      <c r="AF1130" s="9">
        <f t="shared" si="765"/>
        <v>0</v>
      </c>
      <c r="AG1130" s="9">
        <f t="shared" si="766"/>
        <v>2.3862011718346352E-3</v>
      </c>
      <c r="AH1130" s="9">
        <f t="shared" si="767"/>
        <v>1.1459897082032485E-3</v>
      </c>
      <c r="AI1130" s="9">
        <f t="shared" si="768"/>
        <v>-1.7474615277201196E-3</v>
      </c>
      <c r="AJ1130" s="9">
        <f t="shared" si="769"/>
        <v>-4.0052871881454347E-3</v>
      </c>
      <c r="AK1130" s="9">
        <f t="shared" si="741"/>
        <v>-1.1879932753037249E-3</v>
      </c>
      <c r="AL1130" s="9">
        <f t="shared" si="742"/>
        <v>2.599176995149494E-3</v>
      </c>
      <c r="AQ1130" s="1">
        <f t="shared" si="770"/>
        <v>43453</v>
      </c>
      <c r="AR1130" s="12">
        <f t="shared" si="743"/>
        <v>4.7997004112564326E-12</v>
      </c>
      <c r="AS1130" s="12">
        <f t="shared" si="744"/>
        <v>5.8876502394272163E-6</v>
      </c>
      <c r="AT1130" s="12">
        <f t="shared" si="745"/>
        <v>0</v>
      </c>
      <c r="AU1130" s="12">
        <f t="shared" si="746"/>
        <v>5.6939560324649861E-6</v>
      </c>
      <c r="AV1130" s="12">
        <f t="shared" si="747"/>
        <v>1.3132924113077665E-6</v>
      </c>
      <c r="AW1130" s="12">
        <f t="shared" si="748"/>
        <v>3.0536217908619343E-6</v>
      </c>
      <c r="AX1130" s="12">
        <f t="shared" si="749"/>
        <v>1.6042325459521963E-5</v>
      </c>
      <c r="AY1130" s="12">
        <f t="shared" si="750"/>
        <v>1.411328022166872E-6</v>
      </c>
      <c r="AZ1130" s="12">
        <f t="shared" si="751"/>
        <v>6.7557210521143529E-6</v>
      </c>
      <c r="BE1130" s="1">
        <f t="shared" si="771"/>
        <v>43453</v>
      </c>
      <c r="BF1130" s="4">
        <f>lambda!$C$1*BF1129</f>
        <v>1.0070946748395947E-6</v>
      </c>
      <c r="BG1130" s="12">
        <f t="shared" si="772"/>
        <v>4.833752725001766E-18</v>
      </c>
      <c r="BH1130" s="12">
        <f t="shared" si="773"/>
        <v>5.9294212034452148E-12</v>
      </c>
      <c r="BI1130" s="12">
        <f t="shared" si="774"/>
        <v>0</v>
      </c>
      <c r="BJ1130" s="12">
        <f t="shared" si="775"/>
        <v>5.7343527990662743E-12</v>
      </c>
      <c r="BK1130" s="12">
        <f t="shared" si="776"/>
        <v>1.3226097939353024E-12</v>
      </c>
      <c r="BL1130" s="12">
        <f t="shared" si="777"/>
        <v>3.0752862445512007E-12</v>
      </c>
      <c r="BM1130" s="12">
        <f t="shared" si="778"/>
        <v>1.6156140542328222E-11</v>
      </c>
      <c r="BN1130" s="12">
        <f t="shared" si="779"/>
        <v>1.4213409355761544E-12</v>
      </c>
      <c r="BO1130" s="12">
        <f t="shared" si="780"/>
        <v>6.8036506962861093E-12</v>
      </c>
    </row>
    <row r="1131" spans="1:67" x14ac:dyDescent="0.25">
      <c r="A1131" s="1">
        <v>43452</v>
      </c>
      <c r="B1131" s="33">
        <v>7.66</v>
      </c>
      <c r="C1131" s="33">
        <v>7.75</v>
      </c>
      <c r="D1131" s="33">
        <v>7.84</v>
      </c>
      <c r="E1131" s="33">
        <v>7.91</v>
      </c>
      <c r="F1131" s="33">
        <v>8.15</v>
      </c>
      <c r="G1131" s="33">
        <v>8.34</v>
      </c>
      <c r="H1131" s="33">
        <v>8.61</v>
      </c>
      <c r="I1131" s="33">
        <v>8.77</v>
      </c>
      <c r="J1131" s="33">
        <v>8.89</v>
      </c>
      <c r="K1131" s="33">
        <v>8.9600000000000009</v>
      </c>
      <c r="L1131" s="33">
        <v>8.99</v>
      </c>
      <c r="M1131" s="33">
        <v>9.01</v>
      </c>
      <c r="O1131" s="1">
        <f t="shared" si="752"/>
        <v>43452</v>
      </c>
      <c r="P1131" s="6">
        <f t="shared" si="753"/>
        <v>7.6195797282835542</v>
      </c>
      <c r="Q1131" s="6">
        <f t="shared" si="754"/>
        <v>7.7897086246729863</v>
      </c>
      <c r="R1131" s="6">
        <f t="shared" si="755"/>
        <v>7.884098446788812</v>
      </c>
      <c r="S1131" s="6">
        <f t="shared" si="756"/>
        <v>8.3905337781484448</v>
      </c>
      <c r="T1131" s="6">
        <f t="shared" si="757"/>
        <v>8.7210019733811492</v>
      </c>
      <c r="U1131" s="6">
        <f t="shared" si="758"/>
        <v>9.4227270952274456</v>
      </c>
      <c r="V1131" s="6">
        <f t="shared" si="759"/>
        <v>9.5915711094916478</v>
      </c>
      <c r="W1131" s="6">
        <f t="shared" si="760"/>
        <v>10.03720607779591</v>
      </c>
      <c r="X1131" s="6">
        <f t="shared" si="761"/>
        <v>10.914087805831091</v>
      </c>
      <c r="AC1131" s="1">
        <f t="shared" si="762"/>
        <v>43452</v>
      </c>
      <c r="AD1131" s="9">
        <f t="shared" si="763"/>
        <v>-4.6129252399336311E-6</v>
      </c>
      <c r="AE1131" s="9">
        <f t="shared" si="764"/>
        <v>2.4262523345133201E-3</v>
      </c>
      <c r="AF1131" s="9">
        <f t="shared" si="765"/>
        <v>-7.1714735648236499E-3</v>
      </c>
      <c r="AG1131" s="9">
        <f t="shared" si="766"/>
        <v>-4.7669417804456536E-3</v>
      </c>
      <c r="AH1131" s="9">
        <f t="shared" si="767"/>
        <v>-2.2906676290997989E-3</v>
      </c>
      <c r="AI1131" s="9">
        <f t="shared" si="768"/>
        <v>3.4973353304535888E-3</v>
      </c>
      <c r="AJ1131" s="9">
        <f t="shared" si="769"/>
        <v>1.2057619236033594E-2</v>
      </c>
      <c r="AK1131" s="9">
        <f t="shared" si="741"/>
        <v>1.5565054757363733E-2</v>
      </c>
      <c r="AL1131" s="9">
        <f t="shared" si="742"/>
        <v>1.5673909263882152E-2</v>
      </c>
      <c r="AQ1131" s="1">
        <f t="shared" si="770"/>
        <v>43452</v>
      </c>
      <c r="AR1131" s="12">
        <f t="shared" si="743"/>
        <v>2.127907926921675E-11</v>
      </c>
      <c r="AS1131" s="12">
        <f t="shared" si="744"/>
        <v>5.8867003907313357E-6</v>
      </c>
      <c r="AT1131" s="12">
        <f t="shared" si="745"/>
        <v>5.1430033090964431E-5</v>
      </c>
      <c r="AU1131" s="12">
        <f t="shared" si="746"/>
        <v>2.2723733938158379E-5</v>
      </c>
      <c r="AV1131" s="12">
        <f t="shared" si="747"/>
        <v>5.2471581870056933E-6</v>
      </c>
      <c r="AW1131" s="12">
        <f t="shared" si="748"/>
        <v>1.2231354413638913E-5</v>
      </c>
      <c r="AX1131" s="12">
        <f t="shared" si="749"/>
        <v>1.4538618164116736E-4</v>
      </c>
      <c r="AY1131" s="12">
        <f t="shared" si="750"/>
        <v>2.4227092959973136E-4</v>
      </c>
      <c r="AZ1131" s="12">
        <f t="shared" si="751"/>
        <v>2.4567143161241073E-4</v>
      </c>
      <c r="BE1131" s="1">
        <f t="shared" si="771"/>
        <v>43452</v>
      </c>
      <c r="BF1131" s="4">
        <f>lambda!$C$1*BF1130</f>
        <v>9.9910185995991551E-7</v>
      </c>
      <c r="BG1131" s="12">
        <f t="shared" si="772"/>
        <v>2.1259967676108934E-17</v>
      </c>
      <c r="BH1131" s="12">
        <f t="shared" si="773"/>
        <v>5.8814133094064386E-12</v>
      </c>
      <c r="BI1131" s="12">
        <f t="shared" si="774"/>
        <v>5.1383841718982566E-11</v>
      </c>
      <c r="BJ1131" s="12">
        <f t="shared" si="775"/>
        <v>2.2703324842848292E-11</v>
      </c>
      <c r="BK1131" s="12">
        <f t="shared" si="776"/>
        <v>5.2424455041412862E-12</v>
      </c>
      <c r="BL1131" s="12">
        <f t="shared" si="777"/>
        <v>1.2220368944495559E-11</v>
      </c>
      <c r="BM1131" s="12">
        <f t="shared" si="778"/>
        <v>1.4525560449016044E-10</v>
      </c>
      <c r="BN1131" s="12">
        <f t="shared" si="779"/>
        <v>2.4205333637730936E-10</v>
      </c>
      <c r="BO1131" s="12">
        <f t="shared" si="780"/>
        <v>2.4545078426297473E-10</v>
      </c>
    </row>
    <row r="1132" spans="1:67" x14ac:dyDescent="0.25">
      <c r="A1132" s="1">
        <v>43451</v>
      </c>
      <c r="B1132" s="33">
        <v>7.62</v>
      </c>
      <c r="C1132" s="33">
        <v>7.73</v>
      </c>
      <c r="D1132" s="33">
        <v>7.82</v>
      </c>
      <c r="E1132" s="33">
        <v>7.91</v>
      </c>
      <c r="F1132" s="33">
        <v>8.17</v>
      </c>
      <c r="G1132" s="33">
        <v>8.36</v>
      </c>
      <c r="H1132" s="33">
        <v>8.61</v>
      </c>
      <c r="I1132" s="33">
        <v>8.74</v>
      </c>
      <c r="J1132" s="33">
        <v>8.83</v>
      </c>
      <c r="K1132" s="33">
        <v>8.8800000000000008</v>
      </c>
      <c r="L1132" s="33">
        <v>8.9</v>
      </c>
      <c r="M1132" s="33">
        <v>8.92</v>
      </c>
      <c r="O1132" s="1">
        <f t="shared" si="752"/>
        <v>43451</v>
      </c>
      <c r="P1132" s="6">
        <f t="shared" si="753"/>
        <v>7.6196148769162697</v>
      </c>
      <c r="Q1132" s="6">
        <f t="shared" si="754"/>
        <v>7.7708317352459311</v>
      </c>
      <c r="R1132" s="6">
        <f t="shared" si="755"/>
        <v>7.9408422756221064</v>
      </c>
      <c r="S1132" s="6">
        <f t="shared" si="756"/>
        <v>8.4306264479659276</v>
      </c>
      <c r="T1132" s="6">
        <f t="shared" si="757"/>
        <v>8.7410017880136905</v>
      </c>
      <c r="U1132" s="6">
        <f t="shared" si="758"/>
        <v>9.3898302180845388</v>
      </c>
      <c r="V1132" s="6">
        <f t="shared" si="759"/>
        <v>9.4766140441996392</v>
      </c>
      <c r="W1132" s="6">
        <f t="shared" si="760"/>
        <v>9.8821859933611247</v>
      </c>
      <c r="X1132" s="6">
        <f t="shared" si="761"/>
        <v>10.744355046657583</v>
      </c>
      <c r="AC1132" s="1">
        <f t="shared" si="762"/>
        <v>43451</v>
      </c>
      <c r="AD1132" s="9">
        <f t="shared" si="763"/>
        <v>2.4860233169675472E-3</v>
      </c>
      <c r="AE1132" s="9">
        <f t="shared" si="764"/>
        <v>1.2154639318334788E-3</v>
      </c>
      <c r="AF1132" s="9">
        <f t="shared" si="765"/>
        <v>1.187935902274074E-3</v>
      </c>
      <c r="AG1132" s="9">
        <f t="shared" si="766"/>
        <v>-1.1912748355709496E-3</v>
      </c>
      <c r="AH1132" s="9">
        <f t="shared" si="767"/>
        <v>0</v>
      </c>
      <c r="AI1132" s="9">
        <f t="shared" si="768"/>
        <v>8.7687682503499644E-3</v>
      </c>
      <c r="AJ1132" s="9">
        <f t="shared" si="769"/>
        <v>7.5183415470012529E-3</v>
      </c>
      <c r="AK1132" s="9">
        <f t="shared" si="741"/>
        <v>7.9417339087672488E-4</v>
      </c>
      <c r="AL1132" s="9">
        <f t="shared" si="742"/>
        <v>-3.9854233094022481E-6</v>
      </c>
      <c r="AQ1132" s="1">
        <f t="shared" si="770"/>
        <v>43451</v>
      </c>
      <c r="AR1132" s="12">
        <f t="shared" si="743"/>
        <v>6.1803119325063254E-6</v>
      </c>
      <c r="AS1132" s="12">
        <f t="shared" si="744"/>
        <v>1.4773525695880997E-6</v>
      </c>
      <c r="AT1132" s="12">
        <f t="shared" si="745"/>
        <v>1.4111917079117183E-6</v>
      </c>
      <c r="AU1132" s="12">
        <f t="shared" si="746"/>
        <v>1.419135733864593E-6</v>
      </c>
      <c r="AV1132" s="12">
        <f t="shared" si="747"/>
        <v>0</v>
      </c>
      <c r="AW1132" s="12">
        <f t="shared" si="748"/>
        <v>7.6891296628345577E-5</v>
      </c>
      <c r="AX1132" s="12">
        <f t="shared" si="749"/>
        <v>5.6525459617365196E-5</v>
      </c>
      <c r="AY1132" s="12">
        <f t="shared" si="750"/>
        <v>6.3071137477663521E-7</v>
      </c>
      <c r="AZ1132" s="12">
        <f t="shared" si="751"/>
        <v>1.5883598955126768E-11</v>
      </c>
      <c r="BE1132" s="1">
        <f t="shared" si="771"/>
        <v>43451</v>
      </c>
      <c r="BF1132" s="4">
        <f>lambda!$C$1*BF1131</f>
        <v>9.9117248011896392E-7</v>
      </c>
      <c r="BG1132" s="12">
        <f t="shared" si="772"/>
        <v>6.1257551060511214E-12</v>
      </c>
      <c r="BH1132" s="12">
        <f t="shared" si="773"/>
        <v>1.4643112104087609E-12</v>
      </c>
      <c r="BI1132" s="12">
        <f t="shared" si="774"/>
        <v>1.3987343850541743E-12</v>
      </c>
      <c r="BJ1132" s="12">
        <f t="shared" si="775"/>
        <v>1.4066082849600145E-12</v>
      </c>
      <c r="BK1132" s="12">
        <f t="shared" si="776"/>
        <v>0</v>
      </c>
      <c r="BL1132" s="12">
        <f t="shared" si="777"/>
        <v>7.6212537178680213E-11</v>
      </c>
      <c r="BM1132" s="12">
        <f t="shared" si="778"/>
        <v>5.6026479998808204E-11</v>
      </c>
      <c r="BN1132" s="12">
        <f t="shared" si="779"/>
        <v>6.2514375757659883E-13</v>
      </c>
      <c r="BO1132" s="12">
        <f t="shared" si="780"/>
        <v>1.5743386169567981E-17</v>
      </c>
    </row>
    <row r="1133" spans="1:67" x14ac:dyDescent="0.25">
      <c r="A1133" s="1">
        <v>43448</v>
      </c>
      <c r="B1133" s="33">
        <v>7.62</v>
      </c>
      <c r="C1133" s="33">
        <v>7.72</v>
      </c>
      <c r="D1133" s="33">
        <v>7.81</v>
      </c>
      <c r="E1133" s="33">
        <v>7.9</v>
      </c>
      <c r="F1133" s="33">
        <v>8.17</v>
      </c>
      <c r="G1133" s="33">
        <v>8.36</v>
      </c>
      <c r="H1133" s="33">
        <v>8.58</v>
      </c>
      <c r="I1133" s="33">
        <v>8.6999999999999993</v>
      </c>
      <c r="J1133" s="33">
        <v>8.8000000000000007</v>
      </c>
      <c r="K1133" s="33">
        <v>8.86</v>
      </c>
      <c r="L1133" s="33">
        <v>8.8800000000000008</v>
      </c>
      <c r="M1133" s="33">
        <v>8.89</v>
      </c>
      <c r="O1133" s="1">
        <f t="shared" si="752"/>
        <v>43448</v>
      </c>
      <c r="P1133" s="6">
        <f t="shared" si="753"/>
        <v>7.6006958629646348</v>
      </c>
      <c r="Q1133" s="6">
        <f t="shared" si="754"/>
        <v>7.7613923073555746</v>
      </c>
      <c r="R1133" s="6">
        <f t="shared" si="755"/>
        <v>7.931414664795966</v>
      </c>
      <c r="S1133" s="6">
        <f t="shared" si="756"/>
        <v>8.4406756255792637</v>
      </c>
      <c r="T1133" s="6">
        <f t="shared" si="757"/>
        <v>8.7410017880136905</v>
      </c>
      <c r="U1133" s="6">
        <f t="shared" si="758"/>
        <v>9.3078529182418102</v>
      </c>
      <c r="V1133" s="6">
        <f t="shared" si="759"/>
        <v>9.405632788123242</v>
      </c>
      <c r="W1133" s="6">
        <f t="shared" si="760"/>
        <v>9.8743409397802342</v>
      </c>
      <c r="X1133" s="6">
        <f t="shared" si="761"/>
        <v>10.74439786754596</v>
      </c>
      <c r="AC1133" s="1">
        <f t="shared" si="762"/>
        <v>43448</v>
      </c>
      <c r="AD1133" s="9">
        <f t="shared" si="763"/>
        <v>2.4850274428749974E-3</v>
      </c>
      <c r="AE1133" s="9">
        <f t="shared" si="764"/>
        <v>1.2105707217835984E-3</v>
      </c>
      <c r="AF1133" s="9">
        <f t="shared" si="765"/>
        <v>3.5727947194526496E-3</v>
      </c>
      <c r="AG1133" s="9">
        <f t="shared" si="766"/>
        <v>3.5605267508357109E-3</v>
      </c>
      <c r="AH1133" s="9">
        <f t="shared" si="767"/>
        <v>3.4379721346322928E-3</v>
      </c>
      <c r="AI1133" s="9">
        <f t="shared" si="768"/>
        <v>-5.2811612274938141E-3</v>
      </c>
      <c r="AJ1133" s="9">
        <f t="shared" si="769"/>
        <v>0</v>
      </c>
      <c r="AK1133" s="9">
        <f t="shared" si="741"/>
        <v>4.0282711154505527E-3</v>
      </c>
      <c r="AL1133" s="9">
        <f t="shared" si="742"/>
        <v>9.2276408615248381E-3</v>
      </c>
      <c r="AQ1133" s="1">
        <f t="shared" si="770"/>
        <v>43448</v>
      </c>
      <c r="AR1133" s="12">
        <f t="shared" si="743"/>
        <v>6.1753613918418487E-6</v>
      </c>
      <c r="AS1133" s="12">
        <f t="shared" si="744"/>
        <v>1.4654814724396623E-6</v>
      </c>
      <c r="AT1133" s="12">
        <f t="shared" si="745"/>
        <v>1.2764862107348737E-5</v>
      </c>
      <c r="AU1133" s="12">
        <f t="shared" si="746"/>
        <v>1.2677350743416704E-5</v>
      </c>
      <c r="AV1133" s="12">
        <f t="shared" si="747"/>
        <v>1.1819652398508124E-5</v>
      </c>
      <c r="AW1133" s="12">
        <f t="shared" si="748"/>
        <v>2.789066391078397E-5</v>
      </c>
      <c r="AX1133" s="12">
        <f t="shared" si="749"/>
        <v>0</v>
      </c>
      <c r="AY1133" s="12">
        <f t="shared" si="750"/>
        <v>1.6226968179573239E-5</v>
      </c>
      <c r="AZ1133" s="12">
        <f t="shared" si="751"/>
        <v>8.5149355869282861E-5</v>
      </c>
      <c r="BE1133" s="1">
        <f t="shared" si="771"/>
        <v>43448</v>
      </c>
      <c r="BF1133" s="4">
        <f>lambda!$C$1*BF1132</f>
        <v>9.8330603186405146E-7</v>
      </c>
      <c r="BG1133" s="12">
        <f t="shared" si="772"/>
        <v>6.0722701055384742E-12</v>
      </c>
      <c r="BH1133" s="12">
        <f t="shared" si="773"/>
        <v>1.4410167714349317E-12</v>
      </c>
      <c r="BI1133" s="12">
        <f t="shared" si="774"/>
        <v>1.255176590606888E-11</v>
      </c>
      <c r="BJ1133" s="12">
        <f t="shared" si="775"/>
        <v>1.2465715454057862E-11</v>
      </c>
      <c r="BK1133" s="12">
        <f t="shared" si="776"/>
        <v>1.1622335497989442E-11</v>
      </c>
      <c r="BL1133" s="12">
        <f t="shared" si="777"/>
        <v>2.7425058056166891E-11</v>
      </c>
      <c r="BM1133" s="12">
        <f t="shared" si="778"/>
        <v>0</v>
      </c>
      <c r="BN1133" s="12">
        <f t="shared" si="779"/>
        <v>1.5956075689840392E-11</v>
      </c>
      <c r="BO1133" s="12">
        <f t="shared" si="780"/>
        <v>8.3727875235604509E-11</v>
      </c>
    </row>
    <row r="1134" spans="1:67" x14ac:dyDescent="0.25">
      <c r="A1134" s="1">
        <v>43447</v>
      </c>
      <c r="B1134" s="33">
        <v>7.56</v>
      </c>
      <c r="C1134" s="33">
        <v>7.68</v>
      </c>
      <c r="D1134" s="33">
        <v>7.78</v>
      </c>
      <c r="E1134" s="33">
        <v>7.87</v>
      </c>
      <c r="F1134" s="33">
        <v>8.14</v>
      </c>
      <c r="G1134" s="33">
        <v>8.33</v>
      </c>
      <c r="H1134" s="33">
        <v>8.58</v>
      </c>
      <c r="I1134" s="33">
        <v>8.6999999999999993</v>
      </c>
      <c r="J1134" s="33">
        <v>8.7899999999999991</v>
      </c>
      <c r="K1134" s="33">
        <v>8.83</v>
      </c>
      <c r="L1134" s="33">
        <v>8.84</v>
      </c>
      <c r="M1134" s="33">
        <v>8.85</v>
      </c>
      <c r="O1134" s="1">
        <f t="shared" si="752"/>
        <v>43447</v>
      </c>
      <c r="P1134" s="6">
        <f t="shared" si="753"/>
        <v>7.5818313742542109</v>
      </c>
      <c r="Q1134" s="6">
        <f t="shared" si="754"/>
        <v>7.7520022778621467</v>
      </c>
      <c r="R1134" s="6">
        <f t="shared" si="755"/>
        <v>7.9031279098378704</v>
      </c>
      <c r="S1134" s="6">
        <f t="shared" si="756"/>
        <v>8.4106758134791839</v>
      </c>
      <c r="T1134" s="6">
        <f t="shared" si="757"/>
        <v>8.7110020660905896</v>
      </c>
      <c r="U1134" s="6">
        <f t="shared" si="758"/>
        <v>9.357139220085763</v>
      </c>
      <c r="V1134" s="6">
        <f t="shared" si="759"/>
        <v>9.405632788123242</v>
      </c>
      <c r="W1134" s="6">
        <f t="shared" si="760"/>
        <v>9.8346444252293725</v>
      </c>
      <c r="X1134" s="6">
        <f t="shared" si="761"/>
        <v>10.645708458241172</v>
      </c>
      <c r="AC1134" s="1">
        <f t="shared" si="762"/>
        <v>43447</v>
      </c>
      <c r="AD1134" s="9">
        <f t="shared" si="763"/>
        <v>1.3816600450390647E-2</v>
      </c>
      <c r="AE1134" s="9">
        <f t="shared" si="764"/>
        <v>8.5560371589927017E-3</v>
      </c>
      <c r="AF1134" s="9">
        <f t="shared" si="765"/>
        <v>1.0800136366912223E-2</v>
      </c>
      <c r="AG1134" s="9">
        <f t="shared" si="766"/>
        <v>1.1639823015593654E-3</v>
      </c>
      <c r="AH1134" s="9">
        <f t="shared" si="767"/>
        <v>-1.1728516215719288E-3</v>
      </c>
      <c r="AI1134" s="9">
        <f t="shared" si="768"/>
        <v>9.3750363619579911E-3</v>
      </c>
      <c r="AJ1134" s="9">
        <f t="shared" si="769"/>
        <v>5.8099159416434695E-3</v>
      </c>
      <c r="AK1134" s="9">
        <f t="shared" si="741"/>
        <v>6.0559268545431252E-3</v>
      </c>
      <c r="AL1134" s="9">
        <f t="shared" si="742"/>
        <v>2.6424176462355726E-3</v>
      </c>
      <c r="AQ1134" s="1">
        <f t="shared" si="770"/>
        <v>43447</v>
      </c>
      <c r="AR1134" s="12">
        <f t="shared" si="743"/>
        <v>1.9089844800573502E-4</v>
      </c>
      <c r="AS1134" s="12">
        <f t="shared" si="744"/>
        <v>7.3205771866063904E-5</v>
      </c>
      <c r="AT1134" s="12">
        <f t="shared" si="745"/>
        <v>1.1664294554389994E-4</v>
      </c>
      <c r="AU1134" s="12">
        <f t="shared" si="746"/>
        <v>1.3548547983434374E-6</v>
      </c>
      <c r="AV1134" s="12">
        <f t="shared" si="747"/>
        <v>1.3755809262239031E-6</v>
      </c>
      <c r="AW1134" s="12">
        <f t="shared" si="748"/>
        <v>8.7891306788034527E-5</v>
      </c>
      <c r="AX1134" s="12">
        <f t="shared" si="749"/>
        <v>3.375512324896292E-5</v>
      </c>
      <c r="AY1134" s="12">
        <f t="shared" si="750"/>
        <v>3.6674250067576592E-5</v>
      </c>
      <c r="AZ1134" s="12">
        <f t="shared" si="751"/>
        <v>6.9823710171371436E-6</v>
      </c>
      <c r="BE1134" s="1">
        <f t="shared" si="771"/>
        <v>43447</v>
      </c>
      <c r="BF1134" s="4">
        <f>lambda!$C$1*BF1133</f>
        <v>9.7550201573814625E-7</v>
      </c>
      <c r="BG1134" s="12">
        <f t="shared" si="772"/>
        <v>1.8622182083087821E-10</v>
      </c>
      <c r="BH1134" s="12">
        <f t="shared" si="773"/>
        <v>7.1412378019012208E-11</v>
      </c>
      <c r="BI1134" s="12">
        <f t="shared" si="774"/>
        <v>1.1378542849970922E-10</v>
      </c>
      <c r="BJ1134" s="12">
        <f t="shared" si="775"/>
        <v>1.3216635868165229E-12</v>
      </c>
      <c r="BK1134" s="12">
        <f t="shared" si="776"/>
        <v>1.3418819663423637E-12</v>
      </c>
      <c r="BL1134" s="12">
        <f t="shared" si="777"/>
        <v>8.5738146937587493E-11</v>
      </c>
      <c r="BM1134" s="12">
        <f t="shared" si="778"/>
        <v>3.2928190770852894E-11</v>
      </c>
      <c r="BN1134" s="12">
        <f t="shared" si="779"/>
        <v>3.5775804866605811E-11</v>
      </c>
      <c r="BO1134" s="12">
        <f t="shared" si="780"/>
        <v>6.8113170018488945E-12</v>
      </c>
    </row>
    <row r="1135" spans="1:67" x14ac:dyDescent="0.25">
      <c r="A1135" s="1">
        <v>43446</v>
      </c>
      <c r="B1135" s="33">
        <v>7.47</v>
      </c>
      <c r="C1135" s="33">
        <v>7.58</v>
      </c>
      <c r="D1135" s="33">
        <v>7.69</v>
      </c>
      <c r="E1135" s="33">
        <v>7.78</v>
      </c>
      <c r="F1135" s="33">
        <v>8.09</v>
      </c>
      <c r="G1135" s="33">
        <v>8.3000000000000007</v>
      </c>
      <c r="H1135" s="33">
        <v>8.5299999999999994</v>
      </c>
      <c r="I1135" s="33">
        <v>8.65</v>
      </c>
      <c r="J1135" s="33">
        <v>8.74</v>
      </c>
      <c r="K1135" s="33">
        <v>8.7899999999999991</v>
      </c>
      <c r="L1135" s="33">
        <v>8.81</v>
      </c>
      <c r="M1135" s="33">
        <v>8.81</v>
      </c>
      <c r="O1135" s="1">
        <f t="shared" si="752"/>
        <v>43446</v>
      </c>
      <c r="P1135" s="6">
        <f t="shared" si="753"/>
        <v>7.4777965979436978</v>
      </c>
      <c r="Q1135" s="6">
        <f t="shared" si="754"/>
        <v>7.6859587964531961</v>
      </c>
      <c r="R1135" s="6">
        <f t="shared" si="755"/>
        <v>7.8182323178759283</v>
      </c>
      <c r="S1135" s="6">
        <f t="shared" si="756"/>
        <v>8.4008916311003823</v>
      </c>
      <c r="T1135" s="6">
        <f t="shared" si="757"/>
        <v>8.7212247726764716</v>
      </c>
      <c r="U1135" s="6">
        <f t="shared" si="758"/>
        <v>9.2698256232341514</v>
      </c>
      <c r="V1135" s="6">
        <f t="shared" si="759"/>
        <v>9.3511452894092457</v>
      </c>
      <c r="W1135" s="6">
        <f t="shared" si="760"/>
        <v>9.7752665135645724</v>
      </c>
      <c r="X1135" s="6">
        <f t="shared" si="761"/>
        <v>10.617615183782991</v>
      </c>
      <c r="AC1135" s="1">
        <f t="shared" si="762"/>
        <v>43446</v>
      </c>
      <c r="AD1135" s="9">
        <f t="shared" si="763"/>
        <v>-7.5625156070934646E-3</v>
      </c>
      <c r="AE1135" s="9">
        <f t="shared" si="764"/>
        <v>-6.1244524631500269E-3</v>
      </c>
      <c r="AF1135" s="9">
        <f t="shared" si="765"/>
        <v>-1.081279261005242E-2</v>
      </c>
      <c r="AG1135" s="9">
        <f t="shared" si="766"/>
        <v>-4.7433396133847684E-3</v>
      </c>
      <c r="AH1135" s="9">
        <f t="shared" si="767"/>
        <v>4.6345504789808501E-3</v>
      </c>
      <c r="AI1135" s="9">
        <f t="shared" si="768"/>
        <v>3.5472724576493587E-3</v>
      </c>
      <c r="AJ1135" s="9">
        <f t="shared" si="769"/>
        <v>-4.0819327372398654E-3</v>
      </c>
      <c r="AK1135" s="9">
        <f t="shared" si="741"/>
        <v>-1.2136775048713592E-3</v>
      </c>
      <c r="AL1135" s="9">
        <f t="shared" si="742"/>
        <v>2.6540653245562948E-3</v>
      </c>
      <c r="AQ1135" s="1">
        <f t="shared" si="770"/>
        <v>43446</v>
      </c>
      <c r="AR1135" s="12">
        <f t="shared" si="743"/>
        <v>5.7191642307532237E-5</v>
      </c>
      <c r="AS1135" s="12">
        <f t="shared" si="744"/>
        <v>3.7508917973384434E-5</v>
      </c>
      <c r="AT1135" s="12">
        <f t="shared" si="745"/>
        <v>1.1691648402800422E-4</v>
      </c>
      <c r="AU1135" s="12">
        <f t="shared" si="746"/>
        <v>2.2499270687905165E-5</v>
      </c>
      <c r="AV1135" s="12">
        <f t="shared" si="747"/>
        <v>2.1479058142221627E-5</v>
      </c>
      <c r="AW1135" s="12">
        <f t="shared" si="748"/>
        <v>1.2583141888797721E-5</v>
      </c>
      <c r="AX1135" s="12">
        <f t="shared" si="749"/>
        <v>1.6662174871350542E-5</v>
      </c>
      <c r="AY1135" s="12">
        <f t="shared" si="750"/>
        <v>1.4730130858307681E-6</v>
      </c>
      <c r="AZ1135" s="12">
        <f t="shared" si="751"/>
        <v>7.0440627470121106E-6</v>
      </c>
      <c r="BE1135" s="1">
        <f t="shared" si="771"/>
        <v>43446</v>
      </c>
      <c r="BF1135" s="4">
        <f>lambda!$C$1*BF1134</f>
        <v>9.6775993624816097E-7</v>
      </c>
      <c r="BG1135" s="12">
        <f t="shared" si="772"/>
        <v>5.5347780113465023E-11</v>
      </c>
      <c r="BH1135" s="12">
        <f t="shared" si="773"/>
        <v>3.6299628066660022E-11</v>
      </c>
      <c r="BI1135" s="12">
        <f t="shared" si="774"/>
        <v>1.1314708912930049E-10</v>
      </c>
      <c r="BJ1135" s="12">
        <f t="shared" si="775"/>
        <v>2.1773892766557218E-11</v>
      </c>
      <c r="BK1135" s="12">
        <f t="shared" si="776"/>
        <v>2.0786571938386943E-11</v>
      </c>
      <c r="BL1135" s="12">
        <f t="shared" si="777"/>
        <v>1.2177460592104446E-11</v>
      </c>
      <c r="BM1135" s="12">
        <f t="shared" si="778"/>
        <v>1.612498529125391E-11</v>
      </c>
      <c r="BN1135" s="12">
        <f t="shared" si="779"/>
        <v>1.425523050036291E-12</v>
      </c>
      <c r="BO1135" s="12">
        <f t="shared" si="780"/>
        <v>6.8169617149764857E-12</v>
      </c>
    </row>
    <row r="1136" spans="1:67" x14ac:dyDescent="0.25">
      <c r="A1136" s="1">
        <v>43445</v>
      </c>
      <c r="B1136" s="33">
        <v>7.51</v>
      </c>
      <c r="C1136" s="33">
        <v>7.63</v>
      </c>
      <c r="D1136" s="33">
        <v>7.74</v>
      </c>
      <c r="E1136" s="33">
        <v>7.84</v>
      </c>
      <c r="F1136" s="33">
        <v>8.14</v>
      </c>
      <c r="G1136" s="33">
        <v>8.32</v>
      </c>
      <c r="H1136" s="33">
        <v>8.5299999999999994</v>
      </c>
      <c r="I1136" s="33">
        <v>8.66</v>
      </c>
      <c r="J1136" s="33">
        <v>8.75</v>
      </c>
      <c r="K1136" s="33">
        <v>8.7899999999999991</v>
      </c>
      <c r="L1136" s="33">
        <v>8.7899999999999991</v>
      </c>
      <c r="M1136" s="33">
        <v>8.7899999999999991</v>
      </c>
      <c r="O1136" s="1">
        <f t="shared" si="752"/>
        <v>43445</v>
      </c>
      <c r="P1136" s="6">
        <f t="shared" si="753"/>
        <v>7.5345619252174423</v>
      </c>
      <c r="Q1136" s="6">
        <f t="shared" si="754"/>
        <v>7.733175526457714</v>
      </c>
      <c r="R1136" s="6">
        <f t="shared" si="755"/>
        <v>7.9032279343792311</v>
      </c>
      <c r="S1136" s="6">
        <f t="shared" si="756"/>
        <v>8.4408345697329246</v>
      </c>
      <c r="T1136" s="6">
        <f t="shared" si="757"/>
        <v>8.6808993335499185</v>
      </c>
      <c r="U1136" s="6">
        <f t="shared" si="758"/>
        <v>9.2370012789792391</v>
      </c>
      <c r="V1136" s="6">
        <f t="shared" si="759"/>
        <v>9.3893940468153367</v>
      </c>
      <c r="W1136" s="6">
        <f t="shared" si="760"/>
        <v>9.7871377370974812</v>
      </c>
      <c r="X1136" s="6">
        <f t="shared" si="761"/>
        <v>10.589472702006528</v>
      </c>
      <c r="AC1136" s="1">
        <f t="shared" si="762"/>
        <v>43445</v>
      </c>
      <c r="AD1136" s="9">
        <f t="shared" si="763"/>
        <v>5.0405645501486766E-3</v>
      </c>
      <c r="AE1136" s="9">
        <f t="shared" si="764"/>
        <v>4.9035864862628977E-3</v>
      </c>
      <c r="AF1136" s="9">
        <f t="shared" si="765"/>
        <v>1.2031931056164671E-2</v>
      </c>
      <c r="AG1136" s="9">
        <f t="shared" si="766"/>
        <v>9.5357687308877115E-3</v>
      </c>
      <c r="AH1136" s="9">
        <f t="shared" si="767"/>
        <v>3.4499087947614995E-3</v>
      </c>
      <c r="AI1136" s="9">
        <f t="shared" si="768"/>
        <v>-2.9694536814919188E-3</v>
      </c>
      <c r="AJ1136" s="9">
        <f t="shared" si="769"/>
        <v>-5.8143140392915892E-3</v>
      </c>
      <c r="AK1136" s="9">
        <f t="shared" si="741"/>
        <v>-1.2095665931822555E-2</v>
      </c>
      <c r="AL1136" s="9">
        <f t="shared" si="742"/>
        <v>-1.1895989993678789E-2</v>
      </c>
      <c r="AQ1136" s="1">
        <f t="shared" si="770"/>
        <v>43445</v>
      </c>
      <c r="AR1136" s="12">
        <f t="shared" si="743"/>
        <v>2.5407290984215529E-5</v>
      </c>
      <c r="AS1136" s="12">
        <f t="shared" si="744"/>
        <v>2.4045160428260111E-5</v>
      </c>
      <c r="AT1136" s="12">
        <f t="shared" si="745"/>
        <v>1.4476736494029989E-4</v>
      </c>
      <c r="AU1136" s="12">
        <f t="shared" si="746"/>
        <v>9.0930885288975833E-5</v>
      </c>
      <c r="AV1136" s="12">
        <f t="shared" si="747"/>
        <v>1.1901870692172743E-5</v>
      </c>
      <c r="AW1136" s="12">
        <f t="shared" si="748"/>
        <v>8.8176551665259106E-6</v>
      </c>
      <c r="AX1136" s="12">
        <f t="shared" si="749"/>
        <v>3.3806247747503273E-5</v>
      </c>
      <c r="AY1136" s="12">
        <f t="shared" si="750"/>
        <v>1.4630513433425279E-4</v>
      </c>
      <c r="AZ1136" s="12">
        <f t="shared" si="751"/>
        <v>1.4151457792970588E-4</v>
      </c>
      <c r="BE1136" s="1">
        <f t="shared" si="771"/>
        <v>43445</v>
      </c>
      <c r="BF1136" s="4">
        <f>lambda!$C$1*BF1135</f>
        <v>9.6007930183349303E-7</v>
      </c>
      <c r="BG1136" s="12">
        <f t="shared" si="772"/>
        <v>2.4393014189606047E-11</v>
      </c>
      <c r="BH1136" s="12">
        <f t="shared" si="773"/>
        <v>2.30852608364383E-11</v>
      </c>
      <c r="BI1136" s="12">
        <f t="shared" si="774"/>
        <v>1.3898815066015763E-10</v>
      </c>
      <c r="BJ1136" s="12">
        <f t="shared" si="775"/>
        <v>8.730086086334136E-11</v>
      </c>
      <c r="BK1136" s="12">
        <f t="shared" si="776"/>
        <v>1.1426739704653719E-11</v>
      </c>
      <c r="BL1136" s="12">
        <f t="shared" si="777"/>
        <v>8.4656482160866896E-12</v>
      </c>
      <c r="BM1136" s="12">
        <f t="shared" si="778"/>
        <v>3.245667873503304E-11</v>
      </c>
      <c r="BN1136" s="12">
        <f t="shared" si="779"/>
        <v>1.4046453122628483E-10</v>
      </c>
      <c r="BO1136" s="12">
        <f t="shared" si="780"/>
        <v>1.3586521717801347E-10</v>
      </c>
    </row>
    <row r="1137" spans="1:67" x14ac:dyDescent="0.25">
      <c r="A1137" s="1">
        <v>43444</v>
      </c>
      <c r="B1137" s="33">
        <v>7.53</v>
      </c>
      <c r="C1137" s="33">
        <v>7.62</v>
      </c>
      <c r="D1137" s="33">
        <v>7.72</v>
      </c>
      <c r="E1137" s="33">
        <v>7.8</v>
      </c>
      <c r="F1137" s="33">
        <v>8.08</v>
      </c>
      <c r="G1137" s="33">
        <v>8.27</v>
      </c>
      <c r="H1137" s="33">
        <v>8.51</v>
      </c>
      <c r="I1137" s="33">
        <v>8.66</v>
      </c>
      <c r="J1137" s="33">
        <v>8.7799999999999994</v>
      </c>
      <c r="K1137" s="33">
        <v>8.84</v>
      </c>
      <c r="L1137" s="33">
        <v>8.84</v>
      </c>
      <c r="M1137" s="33">
        <v>8.84</v>
      </c>
      <c r="O1137" s="1">
        <f t="shared" si="752"/>
        <v>43444</v>
      </c>
      <c r="P1137" s="6">
        <f t="shared" si="753"/>
        <v>7.4966790352608115</v>
      </c>
      <c r="Q1137" s="6">
        <f t="shared" si="754"/>
        <v>7.6953480523928697</v>
      </c>
      <c r="R1137" s="6">
        <f t="shared" si="755"/>
        <v>7.8087066180298592</v>
      </c>
      <c r="S1137" s="6">
        <f t="shared" si="756"/>
        <v>8.360727272727253</v>
      </c>
      <c r="T1137" s="6">
        <f t="shared" si="757"/>
        <v>8.6510026227077255</v>
      </c>
      <c r="U1137" s="6">
        <f t="shared" si="758"/>
        <v>9.2644708911187035</v>
      </c>
      <c r="V1137" s="6">
        <f t="shared" si="759"/>
        <v>9.4441459505772549</v>
      </c>
      <c r="W1137" s="6">
        <f t="shared" si="760"/>
        <v>9.9062385352427871</v>
      </c>
      <c r="X1137" s="6">
        <f t="shared" si="761"/>
        <v>10.716197225697055</v>
      </c>
      <c r="AC1137" s="1">
        <f t="shared" si="762"/>
        <v>43444</v>
      </c>
      <c r="AD1137" s="9">
        <f t="shared" si="763"/>
        <v>2.5244251254006879E-3</v>
      </c>
      <c r="AE1137" s="9">
        <f t="shared" si="764"/>
        <v>7.3990324878474255E-3</v>
      </c>
      <c r="AF1137" s="9">
        <f t="shared" si="765"/>
        <v>4.8462092233806028E-3</v>
      </c>
      <c r="AG1137" s="9">
        <f t="shared" si="766"/>
        <v>7.2083997505049098E-3</v>
      </c>
      <c r="AH1137" s="9">
        <f t="shared" si="767"/>
        <v>5.7963898820729623E-3</v>
      </c>
      <c r="AI1137" s="9">
        <f t="shared" si="768"/>
        <v>-2.9650317168689929E-3</v>
      </c>
      <c r="AJ1137" s="9">
        <f t="shared" si="769"/>
        <v>2.3115070458716168E-3</v>
      </c>
      <c r="AK1137" s="9">
        <f t="shared" si="741"/>
        <v>2.4037897128665743E-3</v>
      </c>
      <c r="AL1137" s="9">
        <f t="shared" si="742"/>
        <v>2.6331225966341677E-3</v>
      </c>
      <c r="AQ1137" s="1">
        <f t="shared" si="770"/>
        <v>43444</v>
      </c>
      <c r="AR1137" s="12">
        <f t="shared" si="743"/>
        <v>6.3727222137542794E-6</v>
      </c>
      <c r="AS1137" s="12">
        <f t="shared" si="744"/>
        <v>5.4745681756221665E-5</v>
      </c>
      <c r="AT1137" s="12">
        <f t="shared" si="745"/>
        <v>2.3485743836779226E-5</v>
      </c>
      <c r="AU1137" s="12">
        <f t="shared" si="746"/>
        <v>5.1961026963079243E-5</v>
      </c>
      <c r="AV1137" s="12">
        <f t="shared" si="747"/>
        <v>3.359813566499781E-5</v>
      </c>
      <c r="AW1137" s="12">
        <f t="shared" si="748"/>
        <v>8.7914130820390872E-6</v>
      </c>
      <c r="AX1137" s="12">
        <f t="shared" si="749"/>
        <v>5.3430648231141289E-6</v>
      </c>
      <c r="AY1137" s="12">
        <f t="shared" si="750"/>
        <v>5.7782049836831676E-6</v>
      </c>
      <c r="AZ1137" s="12">
        <f t="shared" si="751"/>
        <v>6.9333346089054616E-6</v>
      </c>
      <c r="BE1137" s="1">
        <f t="shared" si="771"/>
        <v>43444</v>
      </c>
      <c r="BF1137" s="4">
        <f>lambda!$C$1*BF1136</f>
        <v>9.5245962483481456E-7</v>
      </c>
      <c r="BG1137" s="12">
        <f t="shared" si="772"/>
        <v>6.0697606088888899E-12</v>
      </c>
      <c r="BH1137" s="12">
        <f t="shared" si="773"/>
        <v>5.2143051506857037E-11</v>
      </c>
      <c r="BI1137" s="12">
        <f t="shared" si="774"/>
        <v>2.23692227637453E-11</v>
      </c>
      <c r="BJ1137" s="12">
        <f t="shared" si="775"/>
        <v>4.9490780247286141E-11</v>
      </c>
      <c r="BK1137" s="12">
        <f t="shared" si="776"/>
        <v>3.2000867690633019E-11</v>
      </c>
      <c r="BL1137" s="12">
        <f t="shared" si="777"/>
        <v>8.3734660058868295E-12</v>
      </c>
      <c r="BM1137" s="12">
        <f t="shared" si="778"/>
        <v>5.0890535168913779E-12</v>
      </c>
      <c r="BN1137" s="12">
        <f t="shared" si="779"/>
        <v>5.5035069509775252E-12</v>
      </c>
      <c r="BO1137" s="12">
        <f t="shared" si="780"/>
        <v>6.6037212804523315E-12</v>
      </c>
    </row>
    <row r="1138" spans="1:67" x14ac:dyDescent="0.25">
      <c r="A1138" s="1">
        <v>43441</v>
      </c>
      <c r="B1138" s="33">
        <v>7.49</v>
      </c>
      <c r="C1138" s="33">
        <v>7.59</v>
      </c>
      <c r="D1138" s="33">
        <v>7.68</v>
      </c>
      <c r="E1138" s="33">
        <v>7.76</v>
      </c>
      <c r="F1138" s="33">
        <v>8.0299999999999994</v>
      </c>
      <c r="G1138" s="33">
        <v>8.2200000000000006</v>
      </c>
      <c r="H1138" s="33">
        <v>8.49</v>
      </c>
      <c r="I1138" s="33">
        <v>8.64</v>
      </c>
      <c r="J1138" s="33">
        <v>8.76</v>
      </c>
      <c r="K1138" s="33">
        <v>8.82</v>
      </c>
      <c r="L1138" s="33">
        <v>8.84</v>
      </c>
      <c r="M1138" s="33">
        <v>8.84</v>
      </c>
      <c r="O1138" s="1">
        <f t="shared" si="752"/>
        <v>43441</v>
      </c>
      <c r="P1138" s="6">
        <f t="shared" si="753"/>
        <v>7.4777780973859009</v>
      </c>
      <c r="Q1138" s="6">
        <f t="shared" si="754"/>
        <v>7.6386200471257659</v>
      </c>
      <c r="R1138" s="6">
        <f t="shared" si="755"/>
        <v>7.7709555406888065</v>
      </c>
      <c r="S1138" s="6">
        <f t="shared" si="756"/>
        <v>8.3006765033407639</v>
      </c>
      <c r="T1138" s="6">
        <f t="shared" si="757"/>
        <v>8.6010030870278911</v>
      </c>
      <c r="U1138" s="6">
        <f t="shared" si="758"/>
        <v>9.2919811053252417</v>
      </c>
      <c r="V1138" s="6">
        <f t="shared" si="759"/>
        <v>9.4223409515834522</v>
      </c>
      <c r="W1138" s="6">
        <f t="shared" si="760"/>
        <v>9.8824546181785156</v>
      </c>
      <c r="X1138" s="6">
        <f t="shared" si="761"/>
        <v>10.688017281537698</v>
      </c>
      <c r="AC1138" s="1">
        <f t="shared" si="762"/>
        <v>43441</v>
      </c>
      <c r="AD1138" s="9">
        <f t="shared" si="763"/>
        <v>2.5334100406352567E-3</v>
      </c>
      <c r="AE1138" s="9">
        <f t="shared" si="764"/>
        <v>2.4770578913764826E-3</v>
      </c>
      <c r="AF1138" s="9">
        <f t="shared" si="765"/>
        <v>-2.4377122230724324E-3</v>
      </c>
      <c r="AG1138" s="9">
        <f t="shared" si="766"/>
        <v>-3.6201326140121331E-3</v>
      </c>
      <c r="AH1138" s="9">
        <f t="shared" si="767"/>
        <v>-1.1598760713103519E-2</v>
      </c>
      <c r="AI1138" s="9">
        <f t="shared" si="768"/>
        <v>-7.6020246351547697E-3</v>
      </c>
      <c r="AJ1138" s="9">
        <f t="shared" si="769"/>
        <v>-9.8044958144339386E-3</v>
      </c>
      <c r="AK1138" s="9">
        <f t="shared" si="741"/>
        <v>-7.1967334085079023E-3</v>
      </c>
      <c r="AL1138" s="9">
        <f t="shared" si="742"/>
        <v>-7.8844236714740706E-3</v>
      </c>
      <c r="AQ1138" s="1">
        <f t="shared" si="770"/>
        <v>43441</v>
      </c>
      <c r="AR1138" s="12">
        <f t="shared" si="743"/>
        <v>6.4181664339915329E-6</v>
      </c>
      <c r="AS1138" s="12">
        <f t="shared" si="744"/>
        <v>6.1358157972305058E-6</v>
      </c>
      <c r="AT1138" s="12">
        <f t="shared" si="745"/>
        <v>5.94244088251674E-6</v>
      </c>
      <c r="AU1138" s="12">
        <f t="shared" si="746"/>
        <v>1.3105360143034319E-5</v>
      </c>
      <c r="AV1138" s="12">
        <f t="shared" si="747"/>
        <v>1.3453125007983365E-4</v>
      </c>
      <c r="AW1138" s="12">
        <f t="shared" si="748"/>
        <v>5.7790778553500011E-5</v>
      </c>
      <c r="AX1138" s="12">
        <f t="shared" si="749"/>
        <v>9.6128138175252624E-5</v>
      </c>
      <c r="AY1138" s="12">
        <f t="shared" si="750"/>
        <v>5.1792971753133766E-5</v>
      </c>
      <c r="AZ1138" s="12">
        <f t="shared" si="751"/>
        <v>6.2164136631300657E-5</v>
      </c>
      <c r="BE1138" s="1">
        <f t="shared" si="771"/>
        <v>43441</v>
      </c>
      <c r="BF1138" s="4">
        <f>lambda!$C$1*BF1137</f>
        <v>9.4490042146310975E-7</v>
      </c>
      <c r="BG1138" s="12">
        <f t="shared" si="772"/>
        <v>6.0645281684989836E-12</v>
      </c>
      <c r="BH1138" s="12">
        <f t="shared" si="773"/>
        <v>5.7977349328231113E-12</v>
      </c>
      <c r="BI1138" s="12">
        <f t="shared" si="774"/>
        <v>5.6150148944096811E-12</v>
      </c>
      <c r="BJ1138" s="12">
        <f t="shared" si="775"/>
        <v>1.2383260322578968E-11</v>
      </c>
      <c r="BK1138" s="12">
        <f t="shared" si="776"/>
        <v>1.2711863490039382E-10</v>
      </c>
      <c r="BL1138" s="12">
        <f t="shared" si="777"/>
        <v>5.4606531011883406E-11</v>
      </c>
      <c r="BM1138" s="12">
        <f t="shared" si="778"/>
        <v>9.0831518276260251E-11</v>
      </c>
      <c r="BN1138" s="12">
        <f t="shared" si="779"/>
        <v>4.8939200838363033E-11</v>
      </c>
      <c r="BO1138" s="12">
        <f t="shared" si="780"/>
        <v>5.8738918902806328E-11</v>
      </c>
    </row>
    <row r="1139" spans="1:67" x14ac:dyDescent="0.25">
      <c r="A1139" s="1">
        <v>43440</v>
      </c>
      <c r="B1139" s="33">
        <v>7.47</v>
      </c>
      <c r="C1139" s="33">
        <v>7.57</v>
      </c>
      <c r="D1139" s="33">
        <v>7.66</v>
      </c>
      <c r="E1139" s="33">
        <v>7.75</v>
      </c>
      <c r="F1139" s="33">
        <v>8.0399999999999991</v>
      </c>
      <c r="G1139" s="33">
        <v>8.26</v>
      </c>
      <c r="H1139" s="33">
        <v>8.5399999999999991</v>
      </c>
      <c r="I1139" s="33">
        <v>8.6999999999999993</v>
      </c>
      <c r="J1139" s="33">
        <v>8.82</v>
      </c>
      <c r="K1139" s="33">
        <v>8.8800000000000008</v>
      </c>
      <c r="L1139" s="33">
        <v>8.8800000000000008</v>
      </c>
      <c r="M1139" s="33">
        <v>8.8699999999999992</v>
      </c>
      <c r="O1139" s="1">
        <f t="shared" si="752"/>
        <v>43440</v>
      </c>
      <c r="P1139" s="6">
        <f t="shared" si="753"/>
        <v>7.458857795832774</v>
      </c>
      <c r="Q1139" s="6">
        <f t="shared" si="754"/>
        <v>7.6197221583039543</v>
      </c>
      <c r="R1139" s="6">
        <f t="shared" si="755"/>
        <v>7.7899220019903126</v>
      </c>
      <c r="S1139" s="6">
        <f t="shared" si="756"/>
        <v>8.3307805104408494</v>
      </c>
      <c r="T1139" s="6">
        <f t="shared" si="757"/>
        <v>8.701344858904946</v>
      </c>
      <c r="U1139" s="6">
        <f t="shared" si="758"/>
        <v>9.3628881516730988</v>
      </c>
      <c r="V1139" s="6">
        <f t="shared" si="759"/>
        <v>9.5151766137606231</v>
      </c>
      <c r="W1139" s="6">
        <f t="shared" si="760"/>
        <v>9.9538325453712044</v>
      </c>
      <c r="X1139" s="6">
        <f t="shared" si="761"/>
        <v>10.77261921848379</v>
      </c>
      <c r="AC1139" s="1">
        <f t="shared" si="762"/>
        <v>43440</v>
      </c>
      <c r="AD1139" s="9">
        <f t="shared" si="763"/>
        <v>-5.0600666167040136E-3</v>
      </c>
      <c r="AE1139" s="9">
        <f t="shared" si="764"/>
        <v>-8.6480149278302457E-3</v>
      </c>
      <c r="AF1139" s="9">
        <f t="shared" si="765"/>
        <v>-1.1992707223356033E-3</v>
      </c>
      <c r="AG1139" s="9">
        <f t="shared" si="766"/>
        <v>1.2507355734791583E-5</v>
      </c>
      <c r="AH1139" s="9">
        <f t="shared" si="767"/>
        <v>4.6345691591838196E-3</v>
      </c>
      <c r="AI1139" s="9">
        <f t="shared" si="768"/>
        <v>0</v>
      </c>
      <c r="AJ1139" s="9">
        <f t="shared" si="769"/>
        <v>0</v>
      </c>
      <c r="AK1139" s="9">
        <f t="shared" si="741"/>
        <v>-3.9900009041021721E-3</v>
      </c>
      <c r="AL1139" s="9">
        <f t="shared" si="742"/>
        <v>-1.3097280254062847E-3</v>
      </c>
      <c r="AQ1139" s="1">
        <f t="shared" si="770"/>
        <v>43440</v>
      </c>
      <c r="AR1139" s="12">
        <f t="shared" si="743"/>
        <v>2.5604274165482401E-5</v>
      </c>
      <c r="AS1139" s="12">
        <f t="shared" si="744"/>
        <v>7.4788162191974765E-5</v>
      </c>
      <c r="AT1139" s="12">
        <f t="shared" si="745"/>
        <v>1.4382502654513599E-6</v>
      </c>
      <c r="AU1139" s="12">
        <f t="shared" si="746"/>
        <v>1.5643394747662391E-10</v>
      </c>
      <c r="AV1139" s="12">
        <f t="shared" si="747"/>
        <v>2.1479231291257816E-5</v>
      </c>
      <c r="AW1139" s="12">
        <f t="shared" si="748"/>
        <v>0</v>
      </c>
      <c r="AX1139" s="12">
        <f t="shared" si="749"/>
        <v>0</v>
      </c>
      <c r="AY1139" s="12">
        <f t="shared" si="750"/>
        <v>1.592010721473615E-5</v>
      </c>
      <c r="AZ1139" s="12">
        <f t="shared" si="751"/>
        <v>1.7153875005346456E-6</v>
      </c>
      <c r="BE1139" s="1">
        <f t="shared" si="771"/>
        <v>43440</v>
      </c>
      <c r="BF1139" s="4">
        <f>lambda!$C$1*BF1138</f>
        <v>9.3740121176895807E-7</v>
      </c>
      <c r="BG1139" s="12">
        <f t="shared" si="772"/>
        <v>2.4001477629187832E-11</v>
      </c>
      <c r="BH1139" s="12">
        <f t="shared" si="773"/>
        <v>7.0106513864730516E-11</v>
      </c>
      <c r="BI1139" s="12">
        <f t="shared" si="774"/>
        <v>1.3482175416611303E-12</v>
      </c>
      <c r="BJ1139" s="12">
        <f t="shared" si="775"/>
        <v>1.4664137192638879E-16</v>
      </c>
      <c r="BK1139" s="12">
        <f t="shared" si="776"/>
        <v>2.0134657440290797E-11</v>
      </c>
      <c r="BL1139" s="12">
        <f t="shared" si="777"/>
        <v>0</v>
      </c>
      <c r="BM1139" s="12">
        <f t="shared" si="778"/>
        <v>0</v>
      </c>
      <c r="BN1139" s="12">
        <f t="shared" si="779"/>
        <v>1.4923527794585398E-11</v>
      </c>
      <c r="BO1139" s="12">
        <f t="shared" si="780"/>
        <v>1.608006321654501E-12</v>
      </c>
    </row>
    <row r="1140" spans="1:67" x14ac:dyDescent="0.25">
      <c r="A1140" s="1">
        <v>43439</v>
      </c>
      <c r="B1140" s="33">
        <v>7.51</v>
      </c>
      <c r="C1140" s="33">
        <v>7.61</v>
      </c>
      <c r="D1140" s="33">
        <v>7.71</v>
      </c>
      <c r="E1140" s="33">
        <v>7.79</v>
      </c>
      <c r="F1140" s="33">
        <v>8.06</v>
      </c>
      <c r="G1140" s="33">
        <v>8.26</v>
      </c>
      <c r="H1140" s="33">
        <v>8.5399999999999991</v>
      </c>
      <c r="I1140" s="33">
        <v>8.6999999999999993</v>
      </c>
      <c r="J1140" s="33">
        <v>8.83</v>
      </c>
      <c r="K1140" s="33">
        <v>8.89</v>
      </c>
      <c r="L1140" s="33">
        <v>8.91</v>
      </c>
      <c r="M1140" s="33">
        <v>8.9</v>
      </c>
      <c r="O1140" s="1">
        <f t="shared" si="752"/>
        <v>43439</v>
      </c>
      <c r="P1140" s="6">
        <f t="shared" si="753"/>
        <v>7.4966957637489173</v>
      </c>
      <c r="Q1140" s="6">
        <f t="shared" si="754"/>
        <v>7.6859033849289382</v>
      </c>
      <c r="R1140" s="6">
        <f t="shared" si="755"/>
        <v>7.7992698315453524</v>
      </c>
      <c r="S1140" s="6">
        <f t="shared" si="756"/>
        <v>8.3306763150570617</v>
      </c>
      <c r="T1140" s="6">
        <f t="shared" si="757"/>
        <v>8.6611111792795015</v>
      </c>
      <c r="U1140" s="6">
        <f t="shared" si="758"/>
        <v>9.3628881516730988</v>
      </c>
      <c r="V1140" s="6">
        <f t="shared" si="759"/>
        <v>9.5151766137606231</v>
      </c>
      <c r="W1140" s="6">
        <f t="shared" si="760"/>
        <v>9.9936276847523455</v>
      </c>
      <c r="X1140" s="6">
        <f t="shared" si="761"/>
        <v>10.786737663424558</v>
      </c>
      <c r="AC1140" s="1">
        <f t="shared" si="762"/>
        <v>43439</v>
      </c>
      <c r="AD1140" s="9">
        <f t="shared" si="763"/>
        <v>1.2600157608804179E-3</v>
      </c>
      <c r="AE1140" s="9">
        <f t="shared" si="764"/>
        <v>2.4609415632620259E-3</v>
      </c>
      <c r="AF1140" s="9">
        <f t="shared" si="765"/>
        <v>-2.428364724084794E-3</v>
      </c>
      <c r="AG1140" s="9">
        <f t="shared" si="766"/>
        <v>6.0316428067368685E-3</v>
      </c>
      <c r="AH1140" s="9">
        <f t="shared" si="767"/>
        <v>-1.3193841016129133E-5</v>
      </c>
      <c r="AI1140" s="9">
        <f t="shared" si="768"/>
        <v>5.2607036762729303E-3</v>
      </c>
      <c r="AJ1140" s="9">
        <f t="shared" si="769"/>
        <v>7.4929887685623283E-3</v>
      </c>
      <c r="AK1140" s="9">
        <f t="shared" si="741"/>
        <v>1.6833786549377394E-2</v>
      </c>
      <c r="AL1140" s="9">
        <f t="shared" si="742"/>
        <v>1.7130996595279571E-2</v>
      </c>
      <c r="AQ1140" s="1">
        <f t="shared" si="770"/>
        <v>43439</v>
      </c>
      <c r="AR1140" s="12">
        <f t="shared" si="743"/>
        <v>1.5876397176670584E-6</v>
      </c>
      <c r="AS1140" s="12">
        <f t="shared" si="744"/>
        <v>6.0562333777905435E-6</v>
      </c>
      <c r="AT1140" s="12">
        <f t="shared" si="745"/>
        <v>5.8969552331794178E-6</v>
      </c>
      <c r="AU1140" s="12">
        <f t="shared" si="746"/>
        <v>3.6380714948060607E-5</v>
      </c>
      <c r="AV1140" s="12">
        <f t="shared" si="747"/>
        <v>1.7407744075889143E-10</v>
      </c>
      <c r="AW1140" s="12">
        <f t="shared" si="748"/>
        <v>2.7675003169551524E-5</v>
      </c>
      <c r="AX1140" s="12">
        <f t="shared" si="749"/>
        <v>5.6144880685801199E-5</v>
      </c>
      <c r="AY1140" s="12">
        <f t="shared" si="750"/>
        <v>2.8337636958999929E-4</v>
      </c>
      <c r="AZ1140" s="12">
        <f t="shared" si="751"/>
        <v>2.9347104434748023E-4</v>
      </c>
      <c r="BE1140" s="1">
        <f t="shared" si="771"/>
        <v>43439</v>
      </c>
      <c r="BF1140" s="4">
        <f>lambda!$C$1*BF1139</f>
        <v>9.2996151961206162E-7</v>
      </c>
      <c r="BG1140" s="12">
        <f t="shared" si="772"/>
        <v>1.4764438444381221E-12</v>
      </c>
      <c r="BH1140" s="12">
        <f t="shared" si="773"/>
        <v>5.6320639951353823E-12</v>
      </c>
      <c r="BI1140" s="12">
        <f t="shared" si="774"/>
        <v>5.4839414497318309E-12</v>
      </c>
      <c r="BJ1140" s="12">
        <f t="shared" si="775"/>
        <v>3.383266495767169E-11</v>
      </c>
      <c r="BK1140" s="12">
        <f t="shared" si="776"/>
        <v>1.618853213383173E-16</v>
      </c>
      <c r="BL1140" s="12">
        <f t="shared" si="777"/>
        <v>2.5736688002824758E-11</v>
      </c>
      <c r="BM1140" s="12">
        <f t="shared" si="778"/>
        <v>5.2212578561005571E-11</v>
      </c>
      <c r="BN1140" s="12">
        <f t="shared" si="779"/>
        <v>2.6352911928606494E-10</v>
      </c>
      <c r="BO1140" s="12">
        <f t="shared" si="780"/>
        <v>2.7291677836352144E-10</v>
      </c>
    </row>
    <row r="1141" spans="1:67" x14ac:dyDescent="0.25">
      <c r="A1141" s="1">
        <v>43438</v>
      </c>
      <c r="B1141" s="33">
        <v>7.48</v>
      </c>
      <c r="C1141" s="33">
        <v>7.59</v>
      </c>
      <c r="D1141" s="33">
        <v>7.69</v>
      </c>
      <c r="E1141" s="33">
        <v>7.78</v>
      </c>
      <c r="F1141" s="33">
        <v>8.0299999999999994</v>
      </c>
      <c r="G1141" s="33">
        <v>8.24</v>
      </c>
      <c r="H1141" s="33">
        <v>8.51</v>
      </c>
      <c r="I1141" s="33">
        <v>8.66</v>
      </c>
      <c r="J1141" s="33">
        <v>8.76</v>
      </c>
      <c r="K1141" s="33">
        <v>8.8000000000000007</v>
      </c>
      <c r="L1141" s="33">
        <v>8.8000000000000007</v>
      </c>
      <c r="M1141" s="33">
        <v>8.7899999999999991</v>
      </c>
      <c r="O1141" s="1">
        <f t="shared" si="752"/>
        <v>43438</v>
      </c>
      <c r="P1141" s="6">
        <f t="shared" si="753"/>
        <v>7.4872557574593657</v>
      </c>
      <c r="Q1141" s="6">
        <f t="shared" si="754"/>
        <v>7.6670120805699682</v>
      </c>
      <c r="R1141" s="6">
        <f t="shared" si="755"/>
        <v>7.8182323178759283</v>
      </c>
      <c r="S1141" s="6">
        <f t="shared" si="756"/>
        <v>8.2805798849508108</v>
      </c>
      <c r="T1141" s="6">
        <f t="shared" si="757"/>
        <v>8.6612254533572788</v>
      </c>
      <c r="U1141" s="6">
        <f t="shared" si="758"/>
        <v>9.3137621036407108</v>
      </c>
      <c r="V1141" s="6">
        <f t="shared" si="759"/>
        <v>9.4441459505772549</v>
      </c>
      <c r="W1141" s="6">
        <f t="shared" si="760"/>
        <v>9.8268051563158725</v>
      </c>
      <c r="X1141" s="6">
        <f t="shared" si="761"/>
        <v>10.603523895098373</v>
      </c>
      <c r="AC1141" s="1">
        <f t="shared" si="762"/>
        <v>43438</v>
      </c>
      <c r="AD1141" s="9">
        <f t="shared" si="763"/>
        <v>3.8022950869155366E-3</v>
      </c>
      <c r="AE1141" s="9">
        <f t="shared" si="764"/>
        <v>8.6765329322922163E-3</v>
      </c>
      <c r="AF1141" s="9">
        <f t="shared" si="765"/>
        <v>8.4977952632041814E-3</v>
      </c>
      <c r="AG1141" s="9">
        <f t="shared" si="766"/>
        <v>-1.1683167952836483E-5</v>
      </c>
      <c r="AH1141" s="9">
        <f t="shared" si="767"/>
        <v>9.3053816446262341E-3</v>
      </c>
      <c r="AI1141" s="9">
        <f t="shared" si="768"/>
        <v>1.3563647512642656E-2</v>
      </c>
      <c r="AJ1141" s="9">
        <f t="shared" si="769"/>
        <v>8.1118911021030547E-3</v>
      </c>
      <c r="AK1141" s="9">
        <f t="shared" si="741"/>
        <v>-3.650963854321627E-3</v>
      </c>
      <c r="AL1141" s="9">
        <f t="shared" si="742"/>
        <v>-1.0580140427085999E-2</v>
      </c>
      <c r="AQ1141" s="1">
        <f t="shared" si="770"/>
        <v>43438</v>
      </c>
      <c r="AR1141" s="12">
        <f t="shared" si="743"/>
        <v>1.4457447927982028E-5</v>
      </c>
      <c r="AS1141" s="12">
        <f t="shared" si="744"/>
        <v>7.5282223725151362E-5</v>
      </c>
      <c r="AT1141" s="12">
        <f t="shared" si="745"/>
        <v>7.2212524335335423E-5</v>
      </c>
      <c r="AU1141" s="12">
        <f t="shared" si="746"/>
        <v>1.3649641341418542E-10</v>
      </c>
      <c r="AV1141" s="12">
        <f t="shared" si="747"/>
        <v>8.6590127552146833E-5</v>
      </c>
      <c r="AW1141" s="12">
        <f t="shared" si="748"/>
        <v>1.8397253384721729E-4</v>
      </c>
      <c r="AX1141" s="12">
        <f t="shared" si="749"/>
        <v>6.5802777252378715E-5</v>
      </c>
      <c r="AY1141" s="12">
        <f t="shared" si="750"/>
        <v>1.3329537065563031E-5</v>
      </c>
      <c r="AZ1141" s="12">
        <f t="shared" si="751"/>
        <v>1.1193937145685949E-4</v>
      </c>
      <c r="BE1141" s="1">
        <f t="shared" si="771"/>
        <v>43438</v>
      </c>
      <c r="BF1141" s="4">
        <f>lambda!$C$1*BF1140</f>
        <v>9.2258087263101353E-7</v>
      </c>
      <c r="BG1141" s="12">
        <f t="shared" si="772"/>
        <v>1.3338164925415098E-11</v>
      </c>
      <c r="BH1141" s="12">
        <f t="shared" si="773"/>
        <v>6.9453939657953336E-11</v>
      </c>
      <c r="BI1141" s="12">
        <f t="shared" si="774"/>
        <v>6.6621893716182059E-11</v>
      </c>
      <c r="BJ1141" s="12">
        <f t="shared" si="775"/>
        <v>1.2592898019866278E-16</v>
      </c>
      <c r="BK1141" s="12">
        <f t="shared" si="776"/>
        <v>7.9886395438290399E-11</v>
      </c>
      <c r="BL1141" s="12">
        <f t="shared" si="777"/>
        <v>1.697295408169044E-10</v>
      </c>
      <c r="BM1141" s="12">
        <f t="shared" si="778"/>
        <v>6.0708383659043765E-11</v>
      </c>
      <c r="BN1141" s="12">
        <f t="shared" si="779"/>
        <v>1.2297575937714581E-11</v>
      </c>
      <c r="BO1141" s="12">
        <f t="shared" si="780"/>
        <v>1.032731230004366E-10</v>
      </c>
    </row>
    <row r="1142" spans="1:67" x14ac:dyDescent="0.25">
      <c r="A1142" s="1">
        <v>43437</v>
      </c>
      <c r="B1142" s="33">
        <v>7.49</v>
      </c>
      <c r="C1142" s="33">
        <v>7.58</v>
      </c>
      <c r="D1142" s="33">
        <v>7.66</v>
      </c>
      <c r="E1142" s="33">
        <v>7.74</v>
      </c>
      <c r="F1142" s="33">
        <v>8.01</v>
      </c>
      <c r="G1142" s="33">
        <v>8.1999999999999993</v>
      </c>
      <c r="H1142" s="33">
        <v>8.44</v>
      </c>
      <c r="I1142" s="33">
        <v>8.59</v>
      </c>
      <c r="J1142" s="33">
        <v>8.7200000000000006</v>
      </c>
      <c r="K1142" s="33">
        <v>8.8000000000000007</v>
      </c>
      <c r="L1142" s="33">
        <v>8.82</v>
      </c>
      <c r="M1142" s="33">
        <v>8.82</v>
      </c>
      <c r="O1142" s="1">
        <f t="shared" si="752"/>
        <v>43437</v>
      </c>
      <c r="P1142" s="6">
        <f t="shared" si="753"/>
        <v>7.4588410564509822</v>
      </c>
      <c r="Q1142" s="6">
        <f t="shared" si="754"/>
        <v>7.6007767597597642</v>
      </c>
      <c r="R1142" s="6">
        <f t="shared" si="755"/>
        <v>7.7520760695539259</v>
      </c>
      <c r="S1142" s="6">
        <f t="shared" si="756"/>
        <v>8.2806766289214906</v>
      </c>
      <c r="T1142" s="6">
        <f t="shared" si="757"/>
        <v>8.5810032728764085</v>
      </c>
      <c r="U1142" s="6">
        <f t="shared" si="758"/>
        <v>9.1882863952580394</v>
      </c>
      <c r="V1142" s="6">
        <f t="shared" si="759"/>
        <v>9.3678459541005736</v>
      </c>
      <c r="W1142" s="6">
        <f t="shared" si="760"/>
        <v>9.8627480399042859</v>
      </c>
      <c r="X1142" s="6">
        <f t="shared" si="761"/>
        <v>10.716306241397797</v>
      </c>
      <c r="AC1142" s="1">
        <f t="shared" si="762"/>
        <v>43437</v>
      </c>
      <c r="AD1142" s="9">
        <f t="shared" si="763"/>
        <v>-5.0580833880881386E-3</v>
      </c>
      <c r="AE1142" s="9">
        <f t="shared" si="764"/>
        <v>-2.478378266317696E-3</v>
      </c>
      <c r="AF1142" s="9">
        <f t="shared" si="765"/>
        <v>1.0199843656829069E-5</v>
      </c>
      <c r="AG1142" s="9">
        <f t="shared" si="766"/>
        <v>3.6467008475166468E-3</v>
      </c>
      <c r="AH1142" s="9">
        <f t="shared" si="767"/>
        <v>0</v>
      </c>
      <c r="AI1142" s="9">
        <f t="shared" si="768"/>
        <v>-1.4755171146841325E-2</v>
      </c>
      <c r="AJ1142" s="9">
        <f t="shared" si="769"/>
        <v>-2.1941340792474399E-2</v>
      </c>
      <c r="AK1142" s="9">
        <f t="shared" si="741"/>
        <v>-1.8755227357317283E-2</v>
      </c>
      <c r="AL1142" s="9">
        <f t="shared" si="742"/>
        <v>-1.4393475822334268E-2</v>
      </c>
      <c r="AQ1142" s="1">
        <f t="shared" si="770"/>
        <v>43437</v>
      </c>
      <c r="AR1142" s="12">
        <f t="shared" si="743"/>
        <v>2.5584207560853183E-5</v>
      </c>
      <c r="AS1142" s="12">
        <f t="shared" si="744"/>
        <v>6.1423588309559087E-6</v>
      </c>
      <c r="AT1142" s="12">
        <f t="shared" si="745"/>
        <v>1.040368106237562E-10</v>
      </c>
      <c r="AU1142" s="12">
        <f t="shared" si="746"/>
        <v>1.3298427071278631E-5</v>
      </c>
      <c r="AV1142" s="12">
        <f t="shared" si="747"/>
        <v>0</v>
      </c>
      <c r="AW1142" s="12">
        <f t="shared" si="748"/>
        <v>2.1771507557257874E-4</v>
      </c>
      <c r="AX1142" s="12">
        <f t="shared" si="749"/>
        <v>4.8142243577150109E-4</v>
      </c>
      <c r="AY1142" s="12">
        <f t="shared" si="750"/>
        <v>3.5175855322466262E-4</v>
      </c>
      <c r="AZ1142" s="12">
        <f t="shared" si="751"/>
        <v>2.0717214624812113E-4</v>
      </c>
      <c r="BE1142" s="1">
        <f t="shared" si="771"/>
        <v>43437</v>
      </c>
      <c r="BF1142" s="4">
        <f>lambda!$C$1*BF1141</f>
        <v>9.1525880221330714E-7</v>
      </c>
      <c r="BG1142" s="12">
        <f t="shared" si="772"/>
        <v>2.341617116772312E-11</v>
      </c>
      <c r="BH1142" s="12">
        <f t="shared" si="773"/>
        <v>5.6218479863850348E-12</v>
      </c>
      <c r="BI1142" s="12">
        <f t="shared" si="774"/>
        <v>9.522060667759176E-17</v>
      </c>
      <c r="BJ1142" s="12">
        <f t="shared" si="775"/>
        <v>1.2171502432579497E-11</v>
      </c>
      <c r="BK1142" s="12">
        <f t="shared" si="776"/>
        <v>0</v>
      </c>
      <c r="BL1142" s="12">
        <f t="shared" si="777"/>
        <v>1.9926563929233806E-10</v>
      </c>
      <c r="BM1142" s="12">
        <f t="shared" si="778"/>
        <v>4.406261219228369E-10</v>
      </c>
      <c r="BN1142" s="12">
        <f t="shared" si="779"/>
        <v>3.2195011209269057E-10</v>
      </c>
      <c r="BO1142" s="12">
        <f t="shared" si="780"/>
        <v>1.8961613042701544E-10</v>
      </c>
    </row>
    <row r="1143" spans="1:67" x14ac:dyDescent="0.25">
      <c r="A1143" s="1">
        <v>43434</v>
      </c>
      <c r="B1143" s="33">
        <v>7.55</v>
      </c>
      <c r="C1143" s="33">
        <v>7.63</v>
      </c>
      <c r="D1143" s="33">
        <v>7.7</v>
      </c>
      <c r="E1143" s="33">
        <v>7.77</v>
      </c>
      <c r="F1143" s="33">
        <v>8.01</v>
      </c>
      <c r="G1143" s="33">
        <v>8.1999999999999993</v>
      </c>
      <c r="H1143" s="33">
        <v>8.49</v>
      </c>
      <c r="I1143" s="33">
        <v>8.68</v>
      </c>
      <c r="J1143" s="33">
        <v>8.83</v>
      </c>
      <c r="K1143" s="33">
        <v>8.91</v>
      </c>
      <c r="L1143" s="33">
        <v>8.93</v>
      </c>
      <c r="M1143" s="33">
        <v>8.94</v>
      </c>
      <c r="O1143" s="1">
        <f t="shared" si="752"/>
        <v>43434</v>
      </c>
      <c r="P1143" s="6">
        <f t="shared" si="753"/>
        <v>7.4966640718366229</v>
      </c>
      <c r="Q1143" s="6">
        <f t="shared" si="754"/>
        <v>7.6196377223339162</v>
      </c>
      <c r="R1143" s="6">
        <f t="shared" si="755"/>
        <v>7.7519969999932492</v>
      </c>
      <c r="S1143" s="6">
        <f t="shared" si="756"/>
        <v>8.2505344715597886</v>
      </c>
      <c r="T1143" s="6">
        <f t="shared" si="757"/>
        <v>8.5810032728764085</v>
      </c>
      <c r="U1143" s="6">
        <f t="shared" si="758"/>
        <v>9.3248662854442887</v>
      </c>
      <c r="V1143" s="6">
        <f t="shared" si="759"/>
        <v>9.5756605833197224</v>
      </c>
      <c r="W1143" s="6">
        <f t="shared" si="760"/>
        <v>10.04947167039462</v>
      </c>
      <c r="X1143" s="6">
        <f t="shared" si="761"/>
        <v>10.871666541364107</v>
      </c>
      <c r="AC1143" s="1">
        <f t="shared" si="762"/>
        <v>43434</v>
      </c>
      <c r="AD1143" s="9">
        <f t="shared" si="763"/>
        <v>1.654071193922153E-2</v>
      </c>
      <c r="AE1143" s="9">
        <f t="shared" si="764"/>
        <v>1.1216561872573704E-2</v>
      </c>
      <c r="AF1143" s="9">
        <f t="shared" si="765"/>
        <v>1.1013868740790059E-2</v>
      </c>
      <c r="AG1143" s="9">
        <f t="shared" si="766"/>
        <v>-2.4644658566883434E-3</v>
      </c>
      <c r="AH1143" s="9">
        <f t="shared" si="767"/>
        <v>-1.1655210149700888E-2</v>
      </c>
      <c r="AI1143" s="9">
        <f t="shared" si="768"/>
        <v>-8.7625746653122345E-3</v>
      </c>
      <c r="AJ1143" s="9">
        <f t="shared" si="769"/>
        <v>4.6026506082121384E-3</v>
      </c>
      <c r="AK1143" s="9">
        <f t="shared" si="741"/>
        <v>6.7647805130472772E-3</v>
      </c>
      <c r="AL1143" s="9">
        <f t="shared" si="742"/>
        <v>1.3023579715958581E-3</v>
      </c>
      <c r="AQ1143" s="1">
        <f t="shared" si="770"/>
        <v>43434</v>
      </c>
      <c r="AR1143" s="12">
        <f t="shared" si="743"/>
        <v>2.7359515145630568E-4</v>
      </c>
      <c r="AS1143" s="12">
        <f t="shared" si="744"/>
        <v>1.2581126024127412E-4</v>
      </c>
      <c r="AT1143" s="12">
        <f t="shared" si="745"/>
        <v>1.213053046393524E-4</v>
      </c>
      <c r="AU1143" s="12">
        <f t="shared" si="746"/>
        <v>6.0735919587826106E-6</v>
      </c>
      <c r="AV1143" s="12">
        <f t="shared" si="747"/>
        <v>1.358439236336906E-4</v>
      </c>
      <c r="AW1143" s="12">
        <f t="shared" si="748"/>
        <v>7.6782714765171825E-5</v>
      </c>
      <c r="AX1143" s="12">
        <f t="shared" si="749"/>
        <v>2.1184392621275568E-5</v>
      </c>
      <c r="AY1143" s="12">
        <f t="shared" si="750"/>
        <v>4.5762255389704183E-5</v>
      </c>
      <c r="AZ1143" s="12">
        <f t="shared" si="751"/>
        <v>1.696136286179278E-6</v>
      </c>
      <c r="BE1143" s="1">
        <f t="shared" si="771"/>
        <v>43434</v>
      </c>
      <c r="BF1143" s="4">
        <f>lambda!$C$1*BF1142</f>
        <v>9.0799484346558252E-7</v>
      </c>
      <c r="BG1143" s="12">
        <f t="shared" si="772"/>
        <v>2.4842298671951061E-10</v>
      </c>
      <c r="BH1143" s="12">
        <f t="shared" si="773"/>
        <v>1.1423597554898337E-10</v>
      </c>
      <c r="BI1143" s="12">
        <f t="shared" si="774"/>
        <v>1.1014459109755359E-10</v>
      </c>
      <c r="BJ1143" s="12">
        <f t="shared" si="775"/>
        <v>5.5147901798886373E-12</v>
      </c>
      <c r="BK1143" s="12">
        <f t="shared" si="776"/>
        <v>1.2334558217552345E-10</v>
      </c>
      <c r="BL1143" s="12">
        <f t="shared" si="777"/>
        <v>6.9718309074064659E-11</v>
      </c>
      <c r="BM1143" s="12">
        <f t="shared" si="778"/>
        <v>1.9235319262068549E-11</v>
      </c>
      <c r="BN1143" s="12">
        <f t="shared" si="779"/>
        <v>4.155189191920646E-11</v>
      </c>
      <c r="BO1143" s="12">
        <f t="shared" si="780"/>
        <v>1.5400830016656481E-12</v>
      </c>
    </row>
    <row r="1144" spans="1:67" x14ac:dyDescent="0.25">
      <c r="A1144" s="1">
        <v>43433</v>
      </c>
      <c r="B1144" s="33">
        <v>7.38</v>
      </c>
      <c r="C1144" s="33">
        <v>7.48</v>
      </c>
      <c r="D1144" s="33">
        <v>7.57</v>
      </c>
      <c r="E1144" s="33">
        <v>7.65</v>
      </c>
      <c r="F1144" s="33">
        <v>7.96</v>
      </c>
      <c r="G1144" s="33">
        <v>8.1999999999999993</v>
      </c>
      <c r="H1144" s="33">
        <v>8.52</v>
      </c>
      <c r="I1144" s="33">
        <v>8.69</v>
      </c>
      <c r="J1144" s="33">
        <v>8.82</v>
      </c>
      <c r="K1144" s="33">
        <v>8.9</v>
      </c>
      <c r="L1144" s="33">
        <v>8.92</v>
      </c>
      <c r="M1144" s="33">
        <v>8.93</v>
      </c>
      <c r="O1144" s="1">
        <f t="shared" si="752"/>
        <v>43433</v>
      </c>
      <c r="P1144" s="6">
        <f t="shared" si="753"/>
        <v>7.3736838053876319</v>
      </c>
      <c r="Q1144" s="6">
        <f t="shared" si="754"/>
        <v>7.5346491154006046</v>
      </c>
      <c r="R1144" s="6">
        <f t="shared" si="755"/>
        <v>7.6670859803137148</v>
      </c>
      <c r="S1144" s="6">
        <f t="shared" si="756"/>
        <v>8.27089270784953</v>
      </c>
      <c r="T1144" s="6">
        <f t="shared" si="757"/>
        <v>8.681601778875736</v>
      </c>
      <c r="U1144" s="6">
        <f t="shared" si="758"/>
        <v>9.4069351647338433</v>
      </c>
      <c r="V1144" s="6">
        <f t="shared" si="759"/>
        <v>9.5316884351560276</v>
      </c>
      <c r="W1144" s="6">
        <f t="shared" si="760"/>
        <v>9.9817186258873853</v>
      </c>
      <c r="X1144" s="6">
        <f t="shared" si="761"/>
        <v>10.857516955692246</v>
      </c>
      <c r="AC1144" s="1">
        <f t="shared" si="762"/>
        <v>43433</v>
      </c>
      <c r="AD1144" s="9">
        <f t="shared" si="763"/>
        <v>-6.4001461935190695E-3</v>
      </c>
      <c r="AE1144" s="9">
        <f t="shared" si="764"/>
        <v>-8.7506908473111659E-3</v>
      </c>
      <c r="AF1144" s="9">
        <f t="shared" si="765"/>
        <v>-1.1035635790165156E-2</v>
      </c>
      <c r="AG1144" s="9">
        <f t="shared" si="766"/>
        <v>-9.6329402472190486E-3</v>
      </c>
      <c r="AH1144" s="9">
        <f t="shared" si="767"/>
        <v>-8.0305769912694825E-3</v>
      </c>
      <c r="AI1144" s="9">
        <f t="shared" si="768"/>
        <v>-1.3842666458224288E-2</v>
      </c>
      <c r="AJ1144" s="9">
        <f t="shared" si="769"/>
        <v>-2.2147177014470696E-2</v>
      </c>
      <c r="AK1144" s="9">
        <f t="shared" si="741"/>
        <v>-2.2085368190668475E-2</v>
      </c>
      <c r="AL1144" s="9">
        <f t="shared" si="742"/>
        <v>-1.8123215382877124E-2</v>
      </c>
      <c r="AQ1144" s="1">
        <f t="shared" si="770"/>
        <v>43433</v>
      </c>
      <c r="AR1144" s="12">
        <f t="shared" si="743"/>
        <v>4.0961871298416632E-5</v>
      </c>
      <c r="AS1144" s="12">
        <f t="shared" si="744"/>
        <v>7.657459030521541E-5</v>
      </c>
      <c r="AT1144" s="12">
        <f t="shared" si="745"/>
        <v>1.2178525729317413E-4</v>
      </c>
      <c r="AU1144" s="12">
        <f t="shared" si="746"/>
        <v>9.2793537806492581E-5</v>
      </c>
      <c r="AV1144" s="12">
        <f t="shared" si="747"/>
        <v>6.449016681270681E-5</v>
      </c>
      <c r="AW1144" s="12">
        <f t="shared" si="748"/>
        <v>1.9161941467364776E-4</v>
      </c>
      <c r="AX1144" s="12">
        <f t="shared" si="749"/>
        <v>4.9049744971029917E-4</v>
      </c>
      <c r="AY1144" s="12">
        <f t="shared" si="750"/>
        <v>4.8776348811739091E-4</v>
      </c>
      <c r="AZ1144" s="12">
        <f t="shared" si="751"/>
        <v>3.2845093581415402E-4</v>
      </c>
      <c r="BE1144" s="1">
        <f t="shared" si="771"/>
        <v>43433</v>
      </c>
      <c r="BF1144" s="4">
        <f>lambda!$C$1*BF1143</f>
        <v>9.0078853518410964E-7</v>
      </c>
      <c r="BG1144" s="12">
        <f t="shared" si="772"/>
        <v>3.6897984045300743E-11</v>
      </c>
      <c r="BH1144" s="12">
        <f t="shared" si="773"/>
        <v>6.8977513033358316E-11</v>
      </c>
      <c r="BI1144" s="12">
        <f t="shared" si="774"/>
        <v>1.0970276352413823E-10</v>
      </c>
      <c r="BJ1144" s="12">
        <f t="shared" si="775"/>
        <v>8.3587354995261752E-11</v>
      </c>
      <c r="BK1144" s="12">
        <f t="shared" si="776"/>
        <v>5.8092002896997049E-11</v>
      </c>
      <c r="BL1144" s="12">
        <f t="shared" si="777"/>
        <v>1.7260857185671165E-10</v>
      </c>
      <c r="BM1144" s="12">
        <f t="shared" si="778"/>
        <v>4.4183447923608187E-10</v>
      </c>
      <c r="BN1144" s="12">
        <f t="shared" si="779"/>
        <v>4.3937175797755642E-10</v>
      </c>
      <c r="BO1144" s="12">
        <f t="shared" si="780"/>
        <v>2.9586483735188183E-10</v>
      </c>
    </row>
    <row r="1145" spans="1:67" x14ac:dyDescent="0.25">
      <c r="A1145" s="1">
        <v>43432</v>
      </c>
      <c r="B1145" s="33">
        <v>7.41</v>
      </c>
      <c r="C1145" s="33">
        <v>7.52</v>
      </c>
      <c r="D1145" s="33">
        <v>7.62</v>
      </c>
      <c r="E1145" s="33">
        <v>7.71</v>
      </c>
      <c r="F1145" s="33">
        <v>8.0299999999999994</v>
      </c>
      <c r="G1145" s="33">
        <v>8.27</v>
      </c>
      <c r="H1145" s="33">
        <v>8.61</v>
      </c>
      <c r="I1145" s="33">
        <v>8.81</v>
      </c>
      <c r="J1145" s="33">
        <v>8.9600000000000009</v>
      </c>
      <c r="K1145" s="33">
        <v>9.0399999999999991</v>
      </c>
      <c r="L1145" s="33">
        <v>9.07</v>
      </c>
      <c r="M1145" s="33">
        <v>9.08</v>
      </c>
      <c r="O1145" s="1">
        <f t="shared" si="752"/>
        <v>43432</v>
      </c>
      <c r="P1145" s="6">
        <f t="shared" si="753"/>
        <v>7.4210278023698173</v>
      </c>
      <c r="Q1145" s="6">
        <f t="shared" si="754"/>
        <v>7.6008718251014074</v>
      </c>
      <c r="R1145" s="6">
        <f t="shared" si="755"/>
        <v>7.7521657399311827</v>
      </c>
      <c r="S1145" s="6">
        <f t="shared" si="756"/>
        <v>8.3509507009562824</v>
      </c>
      <c r="T1145" s="6">
        <f t="shared" si="757"/>
        <v>8.7516007402060225</v>
      </c>
      <c r="U1145" s="6">
        <f t="shared" si="758"/>
        <v>9.5380576794365517</v>
      </c>
      <c r="V1145" s="6">
        <f t="shared" si="759"/>
        <v>9.7451434139202995</v>
      </c>
      <c r="W1145" s="6">
        <f t="shared" si="760"/>
        <v>10.204620936488796</v>
      </c>
      <c r="X1145" s="6">
        <f t="shared" si="761"/>
        <v>11.056083975506978</v>
      </c>
      <c r="AC1145" s="1">
        <f t="shared" si="762"/>
        <v>43432</v>
      </c>
      <c r="AD1145" s="9">
        <f t="shared" si="763"/>
        <v>2.5538762516625654E-3</v>
      </c>
      <c r="AE1145" s="9">
        <f t="shared" si="764"/>
        <v>2.4900664139220455E-3</v>
      </c>
      <c r="AF1145" s="9">
        <f t="shared" si="765"/>
        <v>-2.4453164136774065E-3</v>
      </c>
      <c r="AG1145" s="9">
        <f t="shared" si="766"/>
        <v>-3.6006024609257932E-3</v>
      </c>
      <c r="AH1145" s="9">
        <f t="shared" si="767"/>
        <v>-4.5756557619022467E-3</v>
      </c>
      <c r="AI1145" s="9">
        <f t="shared" si="768"/>
        <v>5.8551709686428365E-4</v>
      </c>
      <c r="AJ1145" s="9">
        <f t="shared" si="769"/>
        <v>-1.1211094374464897E-3</v>
      </c>
      <c r="AK1145" s="9">
        <f t="shared" si="741"/>
        <v>-5.0761034550864262E-3</v>
      </c>
      <c r="AL1145" s="9">
        <f t="shared" si="742"/>
        <v>-6.4220104537991256E-3</v>
      </c>
      <c r="AQ1145" s="1">
        <f t="shared" si="770"/>
        <v>43432</v>
      </c>
      <c r="AR1145" s="12">
        <f t="shared" si="743"/>
        <v>6.5222839088060356E-6</v>
      </c>
      <c r="AS1145" s="12">
        <f t="shared" si="744"/>
        <v>6.2004307457425955E-6</v>
      </c>
      <c r="AT1145" s="12">
        <f t="shared" si="745"/>
        <v>5.9795723630001331E-6</v>
      </c>
      <c r="AU1145" s="12">
        <f t="shared" si="746"/>
        <v>1.2964338081624878E-5</v>
      </c>
      <c r="AV1145" s="12">
        <f t="shared" si="747"/>
        <v>2.0936625651429228E-5</v>
      </c>
      <c r="AW1145" s="12">
        <f t="shared" si="748"/>
        <v>3.4283027072037895E-7</v>
      </c>
      <c r="AX1145" s="12">
        <f t="shared" si="749"/>
        <v>1.2568863707315848E-6</v>
      </c>
      <c r="AY1145" s="12">
        <f t="shared" si="750"/>
        <v>2.5766826286740354E-5</v>
      </c>
      <c r="AZ1145" s="12">
        <f t="shared" si="751"/>
        <v>4.124221826870525E-5</v>
      </c>
      <c r="BE1145" s="1">
        <f t="shared" si="771"/>
        <v>43432</v>
      </c>
      <c r="BF1145" s="4">
        <f>lambda!$C$1*BF1144</f>
        <v>8.9363941982550567E-7</v>
      </c>
      <c r="BG1145" s="12">
        <f t="shared" si="772"/>
        <v>5.8285700082026566E-12</v>
      </c>
      <c r="BH1145" s="12">
        <f t="shared" si="773"/>
        <v>5.5409493342936405E-12</v>
      </c>
      <c r="BI1145" s="12">
        <f t="shared" si="774"/>
        <v>5.3435815772760673E-12</v>
      </c>
      <c r="BJ1145" s="12">
        <f t="shared" si="775"/>
        <v>1.1585443561684965E-11</v>
      </c>
      <c r="BK1145" s="12">
        <f t="shared" si="776"/>
        <v>1.8709794000247017E-11</v>
      </c>
      <c r="BL1145" s="12">
        <f t="shared" si="777"/>
        <v>3.0636664422518049E-13</v>
      </c>
      <c r="BM1145" s="12">
        <f t="shared" si="778"/>
        <v>1.1232032071271589E-12</v>
      </c>
      <c r="BN1145" s="12">
        <f t="shared" si="779"/>
        <v>2.302625169362724E-11</v>
      </c>
      <c r="BO1145" s="12">
        <f t="shared" si="780"/>
        <v>3.6855672005962633E-11</v>
      </c>
    </row>
    <row r="1146" spans="1:67" x14ac:dyDescent="0.25">
      <c r="A1146" s="1">
        <v>43431</v>
      </c>
      <c r="B1146" s="33">
        <v>7.39</v>
      </c>
      <c r="C1146" s="33">
        <v>7.5</v>
      </c>
      <c r="D1146" s="33">
        <v>7.6</v>
      </c>
      <c r="E1146" s="33">
        <v>7.7</v>
      </c>
      <c r="F1146" s="33">
        <v>8.0399999999999991</v>
      </c>
      <c r="G1146" s="33">
        <v>8.2899999999999991</v>
      </c>
      <c r="H1146" s="33">
        <v>8.6199999999999992</v>
      </c>
      <c r="I1146" s="33">
        <v>8.82</v>
      </c>
      <c r="J1146" s="33">
        <v>8.98</v>
      </c>
      <c r="K1146" s="33">
        <v>9.07</v>
      </c>
      <c r="L1146" s="33">
        <v>9.09</v>
      </c>
      <c r="M1146" s="33">
        <v>9.09</v>
      </c>
      <c r="O1146" s="1">
        <f t="shared" si="752"/>
        <v>43431</v>
      </c>
      <c r="P1146" s="6">
        <f t="shared" si="753"/>
        <v>7.4020995961385339</v>
      </c>
      <c r="Q1146" s="6">
        <f t="shared" si="754"/>
        <v>7.5819686942461217</v>
      </c>
      <c r="R1146" s="6">
        <f t="shared" si="755"/>
        <v>7.7711454342781039</v>
      </c>
      <c r="S1146" s="6">
        <f t="shared" si="756"/>
        <v>8.3810733519034351</v>
      </c>
      <c r="T1146" s="6">
        <f t="shared" si="757"/>
        <v>8.791736806945206</v>
      </c>
      <c r="U1146" s="6">
        <f t="shared" si="758"/>
        <v>9.5324746182427589</v>
      </c>
      <c r="V1146" s="6">
        <f t="shared" si="759"/>
        <v>9.7560749127291846</v>
      </c>
      <c r="W1146" s="6">
        <f t="shared" si="760"/>
        <v>10.256552341164797</v>
      </c>
      <c r="X1146" s="6">
        <f t="shared" si="761"/>
        <v>11.127314739923229</v>
      </c>
      <c r="AC1146" s="1">
        <f t="shared" si="762"/>
        <v>43431</v>
      </c>
      <c r="AD1146" s="9">
        <f t="shared" si="763"/>
        <v>-2.5595824923289987E-3</v>
      </c>
      <c r="AE1146" s="9">
        <f t="shared" si="764"/>
        <v>-3.7399392880249792E-3</v>
      </c>
      <c r="AF1146" s="9">
        <f t="shared" si="765"/>
        <v>-1.089849164445068E-2</v>
      </c>
      <c r="AG1146" s="9">
        <f t="shared" si="766"/>
        <v>-1.3070875063334198E-2</v>
      </c>
      <c r="AH1146" s="9">
        <f t="shared" si="767"/>
        <v>-1.1325923929920139E-2</v>
      </c>
      <c r="AI1146" s="9">
        <f t="shared" si="768"/>
        <v>-1.4806450374406345E-2</v>
      </c>
      <c r="AJ1146" s="9">
        <f t="shared" si="769"/>
        <v>-7.2416639428701532E-3</v>
      </c>
      <c r="AK1146" s="9">
        <f t="shared" si="741"/>
        <v>1.2028733426322272E-3</v>
      </c>
      <c r="AL1146" s="9">
        <f t="shared" si="742"/>
        <v>1.1291486942049571E-5</v>
      </c>
      <c r="AQ1146" s="1">
        <f t="shared" si="770"/>
        <v>43431</v>
      </c>
      <c r="AR1146" s="12">
        <f t="shared" si="743"/>
        <v>6.5514625350371289E-6</v>
      </c>
      <c r="AS1146" s="12">
        <f t="shared" si="744"/>
        <v>1.3987145878112788E-5</v>
      </c>
      <c r="AT1146" s="12">
        <f t="shared" si="745"/>
        <v>1.1877712012416129E-4</v>
      </c>
      <c r="AU1146" s="12">
        <f t="shared" si="746"/>
        <v>1.7084777492129178E-4</v>
      </c>
      <c r="AV1146" s="12">
        <f t="shared" si="747"/>
        <v>1.2827655286633765E-4</v>
      </c>
      <c r="AW1146" s="12">
        <f t="shared" si="748"/>
        <v>2.1923097268975779E-4</v>
      </c>
      <c r="AX1146" s="12">
        <f t="shared" si="749"/>
        <v>5.2441696661465693E-5</v>
      </c>
      <c r="AY1146" s="12">
        <f t="shared" si="750"/>
        <v>1.4469042784152275E-6</v>
      </c>
      <c r="AZ1146" s="12">
        <f t="shared" si="751"/>
        <v>1.2749767736247597E-10</v>
      </c>
      <c r="BE1146" s="1">
        <f t="shared" si="771"/>
        <v>43431</v>
      </c>
      <c r="BF1146" s="4">
        <f>lambda!$C$1*BF1145</f>
        <v>8.8654704347768421E-7</v>
      </c>
      <c r="BG1146" s="12">
        <f t="shared" si="772"/>
        <v>5.8081797408919804E-12</v>
      </c>
      <c r="BH1146" s="12">
        <f t="shared" si="773"/>
        <v>1.240026282493197E-11</v>
      </c>
      <c r="BI1146" s="12">
        <f t="shared" si="774"/>
        <v>1.0530150467886894E-10</v>
      </c>
      <c r="BJ1146" s="12">
        <f t="shared" si="775"/>
        <v>1.5146458974121206E-10</v>
      </c>
      <c r="BK1146" s="12">
        <f t="shared" si="776"/>
        <v>1.137231986911605E-10</v>
      </c>
      <c r="BL1146" s="12">
        <f t="shared" si="777"/>
        <v>1.943585706768417E-10</v>
      </c>
      <c r="BM1146" s="12">
        <f t="shared" si="778"/>
        <v>4.6492031130175955E-11</v>
      </c>
      <c r="BN1146" s="12">
        <f t="shared" si="779"/>
        <v>1.2827487102242321E-12</v>
      </c>
      <c r="BO1146" s="12">
        <f t="shared" si="780"/>
        <v>1.1303268891597473E-16</v>
      </c>
    </row>
    <row r="1147" spans="1:67" x14ac:dyDescent="0.25">
      <c r="A1147" s="1">
        <v>43430</v>
      </c>
      <c r="B1147" s="33">
        <v>7.37</v>
      </c>
      <c r="C1147" s="33">
        <v>7.5</v>
      </c>
      <c r="D1147" s="33">
        <v>7.61</v>
      </c>
      <c r="E1147" s="33">
        <v>7.73</v>
      </c>
      <c r="F1147" s="33">
        <v>8.11</v>
      </c>
      <c r="G1147" s="33">
        <v>8.3699999999999992</v>
      </c>
      <c r="H1147" s="33">
        <v>8.7200000000000006</v>
      </c>
      <c r="I1147" s="33">
        <v>8.91</v>
      </c>
      <c r="J1147" s="33">
        <v>9.0399999999999991</v>
      </c>
      <c r="K1147" s="33">
        <v>9.11</v>
      </c>
      <c r="L1147" s="33">
        <v>9.1300000000000008</v>
      </c>
      <c r="M1147" s="33">
        <v>9.15</v>
      </c>
      <c r="O1147" s="1">
        <f t="shared" si="752"/>
        <v>43430</v>
      </c>
      <c r="P1147" s="6">
        <f t="shared" si="753"/>
        <v>7.4210701486612685</v>
      </c>
      <c r="Q1147" s="6">
        <f t="shared" si="754"/>
        <v>7.610377888062736</v>
      </c>
      <c r="R1147" s="6">
        <f t="shared" si="755"/>
        <v>7.8563023961904399</v>
      </c>
      <c r="S1147" s="6">
        <f t="shared" si="756"/>
        <v>8.4913403880070515</v>
      </c>
      <c r="T1147" s="6">
        <f t="shared" si="757"/>
        <v>8.8918773709661725</v>
      </c>
      <c r="U1147" s="6">
        <f t="shared" si="758"/>
        <v>9.6746668137311698</v>
      </c>
      <c r="V1147" s="6">
        <f t="shared" si="759"/>
        <v>9.8269815598316494</v>
      </c>
      <c r="W1147" s="6">
        <f t="shared" si="760"/>
        <v>10.244222424916767</v>
      </c>
      <c r="X1147" s="6">
        <f t="shared" si="761"/>
        <v>11.127189096703493</v>
      </c>
      <c r="AC1147" s="1">
        <f t="shared" si="762"/>
        <v>43430</v>
      </c>
      <c r="AD1147" s="9">
        <f t="shared" si="763"/>
        <v>5.1203551137690931E-3</v>
      </c>
      <c r="AE1147" s="9">
        <f t="shared" si="764"/>
        <v>2.4867766327392382E-3</v>
      </c>
      <c r="AF1147" s="9">
        <f t="shared" si="765"/>
        <v>1.2113899911702827E-2</v>
      </c>
      <c r="AG1147" s="9">
        <f t="shared" si="766"/>
        <v>1.1870774044544008E-2</v>
      </c>
      <c r="AH1147" s="9">
        <f t="shared" si="767"/>
        <v>4.4918528638468961E-3</v>
      </c>
      <c r="AI1147" s="9">
        <f t="shared" si="768"/>
        <v>9.6543442386456107E-3</v>
      </c>
      <c r="AJ1147" s="9">
        <f t="shared" si="769"/>
        <v>1.9703874546933606E-2</v>
      </c>
      <c r="AK1147" s="9">
        <f t="shared" si="741"/>
        <v>1.5675009229632209E-2</v>
      </c>
      <c r="AL1147" s="9">
        <f t="shared" si="742"/>
        <v>1.4154352572249609E-2</v>
      </c>
      <c r="AQ1147" s="1">
        <f t="shared" si="770"/>
        <v>43430</v>
      </c>
      <c r="AR1147" s="12">
        <f t="shared" si="743"/>
        <v>2.6218036491101304E-5</v>
      </c>
      <c r="AS1147" s="12">
        <f t="shared" si="744"/>
        <v>6.1840580211379036E-6</v>
      </c>
      <c r="AT1147" s="12">
        <f t="shared" si="745"/>
        <v>1.4674657107075376E-4</v>
      </c>
      <c r="AU1147" s="12">
        <f t="shared" si="746"/>
        <v>1.4091527641661971E-4</v>
      </c>
      <c r="AV1147" s="12">
        <f t="shared" si="747"/>
        <v>2.0176742150449563E-5</v>
      </c>
      <c r="AW1147" s="12">
        <f t="shared" si="748"/>
        <v>9.3206362678269702E-5</v>
      </c>
      <c r="AX1147" s="12">
        <f t="shared" si="749"/>
        <v>3.8824267216129799E-4</v>
      </c>
      <c r="AY1147" s="12">
        <f t="shared" si="750"/>
        <v>2.4570591434905495E-4</v>
      </c>
      <c r="AZ1147" s="12">
        <f t="shared" si="751"/>
        <v>2.0034569673954913E-4</v>
      </c>
      <c r="BE1147" s="1">
        <f t="shared" si="771"/>
        <v>43430</v>
      </c>
      <c r="BF1147" s="4">
        <f>lambda!$C$1*BF1146</f>
        <v>8.7951095583103592E-7</v>
      </c>
      <c r="BG1147" s="12">
        <f t="shared" si="772"/>
        <v>2.3059050334301487E-11</v>
      </c>
      <c r="BH1147" s="12">
        <f t="shared" si="773"/>
        <v>5.438946781085582E-12</v>
      </c>
      <c r="BI1147" s="12">
        <f t="shared" si="774"/>
        <v>1.2906521698736569E-10</v>
      </c>
      <c r="BJ1147" s="12">
        <f t="shared" si="775"/>
        <v>1.2393652945237584E-10</v>
      </c>
      <c r="BK1147" s="12">
        <f t="shared" si="776"/>
        <v>1.7745665774298247E-11</v>
      </c>
      <c r="BL1147" s="12">
        <f t="shared" si="777"/>
        <v>8.1976017128699176E-11</v>
      </c>
      <c r="BM1147" s="12">
        <f t="shared" si="778"/>
        <v>3.4146368368697874E-10</v>
      </c>
      <c r="BN1147" s="12">
        <f t="shared" si="779"/>
        <v>2.1610104358247595E-10</v>
      </c>
      <c r="BO1147" s="12">
        <f t="shared" si="780"/>
        <v>1.7620623523603571E-10</v>
      </c>
    </row>
    <row r="1148" spans="1:67" x14ac:dyDescent="0.25">
      <c r="A1148" s="1">
        <v>43427</v>
      </c>
      <c r="B1148" s="33">
        <v>7.37</v>
      </c>
      <c r="C1148" s="33">
        <v>7.48</v>
      </c>
      <c r="D1148" s="33">
        <v>7.59</v>
      </c>
      <c r="E1148" s="33">
        <v>7.69</v>
      </c>
      <c r="F1148" s="33">
        <v>8.0399999999999991</v>
      </c>
      <c r="G1148" s="33">
        <v>8.31</v>
      </c>
      <c r="H1148" s="33">
        <v>8.65</v>
      </c>
      <c r="I1148" s="33">
        <v>8.81</v>
      </c>
      <c r="J1148" s="33">
        <v>8.93</v>
      </c>
      <c r="K1148" s="33">
        <v>9</v>
      </c>
      <c r="L1148" s="33">
        <v>9.02</v>
      </c>
      <c r="M1148" s="33">
        <v>9.02</v>
      </c>
      <c r="O1148" s="1">
        <f t="shared" si="752"/>
        <v>43427</v>
      </c>
      <c r="P1148" s="6">
        <f t="shared" si="753"/>
        <v>7.3831687512911692</v>
      </c>
      <c r="Q1148" s="6">
        <f t="shared" si="754"/>
        <v>7.5914760901798495</v>
      </c>
      <c r="R1148" s="6">
        <f t="shared" si="755"/>
        <v>7.7617060573816232</v>
      </c>
      <c r="S1148" s="6">
        <f t="shared" si="756"/>
        <v>8.3911375243755248</v>
      </c>
      <c r="T1148" s="6">
        <f t="shared" si="757"/>
        <v>8.8520259365283636</v>
      </c>
      <c r="U1148" s="6">
        <f t="shared" si="758"/>
        <v>9.5817136727121657</v>
      </c>
      <c r="V1148" s="6">
        <f t="shared" si="759"/>
        <v>9.635247107054834</v>
      </c>
      <c r="W1148" s="6">
        <f t="shared" si="760"/>
        <v>10.08489612672426</v>
      </c>
      <c r="X1148" s="6">
        <f t="shared" si="761"/>
        <v>10.97080034086073</v>
      </c>
      <c r="AC1148" s="1">
        <f t="shared" si="762"/>
        <v>43427</v>
      </c>
      <c r="AD1148" s="9">
        <f t="shared" si="763"/>
        <v>-2.5582699940433374E-3</v>
      </c>
      <c r="AE1148" s="9">
        <f t="shared" si="764"/>
        <v>7.3110887354091716E-6</v>
      </c>
      <c r="AF1148" s="9">
        <f t="shared" si="765"/>
        <v>2.4484653831093931E-3</v>
      </c>
      <c r="AG1148" s="9">
        <f t="shared" si="766"/>
        <v>5.9988788858126255E-3</v>
      </c>
      <c r="AH1148" s="9">
        <f t="shared" si="767"/>
        <v>1.2553011288143685E-2</v>
      </c>
      <c r="AI1148" s="9">
        <f t="shared" si="768"/>
        <v>2.0185680990533569E-2</v>
      </c>
      <c r="AJ1148" s="9">
        <f t="shared" si="769"/>
        <v>1.5424563755623668E-2</v>
      </c>
      <c r="AK1148" s="9">
        <f t="shared" si="741"/>
        <v>9.0912132227046524E-3</v>
      </c>
      <c r="AL1148" s="9">
        <f t="shared" si="742"/>
        <v>1.6919843460029484E-2</v>
      </c>
      <c r="AQ1148" s="1">
        <f t="shared" si="770"/>
        <v>43427</v>
      </c>
      <c r="AR1148" s="12">
        <f t="shared" si="743"/>
        <v>6.5447453624224977E-6</v>
      </c>
      <c r="AS1148" s="12">
        <f t="shared" si="744"/>
        <v>5.3452018497026879E-11</v>
      </c>
      <c r="AT1148" s="12">
        <f t="shared" si="745"/>
        <v>5.9949827322850273E-6</v>
      </c>
      <c r="AU1148" s="12">
        <f t="shared" si="746"/>
        <v>3.5986547886648529E-5</v>
      </c>
      <c r="AV1148" s="12">
        <f t="shared" si="747"/>
        <v>1.5757809240026278E-4</v>
      </c>
      <c r="AW1148" s="12">
        <f t="shared" si="748"/>
        <v>4.0746171705158832E-4</v>
      </c>
      <c r="AX1148" s="12">
        <f t="shared" si="749"/>
        <v>2.3791716705129931E-4</v>
      </c>
      <c r="AY1148" s="12">
        <f t="shared" si="750"/>
        <v>8.2650157860679908E-5</v>
      </c>
      <c r="AZ1148" s="12">
        <f t="shared" si="751"/>
        <v>2.8628110271190251E-4</v>
      </c>
      <c r="BE1148" s="1">
        <f t="shared" si="771"/>
        <v>43427</v>
      </c>
      <c r="BF1148" s="4">
        <f>lambda!$C$1*BF1147</f>
        <v>8.725307101498373E-7</v>
      </c>
      <c r="BG1148" s="12">
        <f t="shared" si="772"/>
        <v>5.7104913188243566E-12</v>
      </c>
      <c r="BH1148" s="12">
        <f t="shared" si="773"/>
        <v>4.6638527658153101E-17</v>
      </c>
      <c r="BI1148" s="12">
        <f t="shared" si="774"/>
        <v>5.2308065407366665E-12</v>
      </c>
      <c r="BJ1148" s="12">
        <f t="shared" si="775"/>
        <v>3.1399368183378568E-11</v>
      </c>
      <c r="BK1148" s="12">
        <f t="shared" si="776"/>
        <v>1.3749172486605797E-10</v>
      </c>
      <c r="BL1148" s="12">
        <f t="shared" si="777"/>
        <v>3.5552286133789443E-10</v>
      </c>
      <c r="BM1148" s="12">
        <f t="shared" si="778"/>
        <v>2.0759003472410766E-10</v>
      </c>
      <c r="BN1148" s="12">
        <f t="shared" si="779"/>
        <v>7.2114800932175193E-11</v>
      </c>
      <c r="BO1148" s="12">
        <f t="shared" si="780"/>
        <v>2.497890538516948E-10</v>
      </c>
    </row>
    <row r="1149" spans="1:67" x14ac:dyDescent="0.25">
      <c r="A1149" s="1">
        <v>43426</v>
      </c>
      <c r="B1149" s="33">
        <v>7.41</v>
      </c>
      <c r="C1149" s="33">
        <v>7.51</v>
      </c>
      <c r="D1149" s="33">
        <v>7.61</v>
      </c>
      <c r="E1149" s="33">
        <v>7.7</v>
      </c>
      <c r="F1149" s="33">
        <v>8.02</v>
      </c>
      <c r="G1149" s="33">
        <v>8.26</v>
      </c>
      <c r="H1149" s="33">
        <v>8.5500000000000007</v>
      </c>
      <c r="I1149" s="33">
        <v>8.6999999999999993</v>
      </c>
      <c r="J1149" s="33">
        <v>8.83</v>
      </c>
      <c r="K1149" s="33">
        <v>8.89</v>
      </c>
      <c r="L1149" s="33">
        <v>8.91</v>
      </c>
      <c r="M1149" s="33">
        <v>8.91</v>
      </c>
      <c r="O1149" s="1">
        <f t="shared" si="752"/>
        <v>43426</v>
      </c>
      <c r="P1149" s="6">
        <f t="shared" si="753"/>
        <v>7.4020810714644725</v>
      </c>
      <c r="Q1149" s="6">
        <f t="shared" si="754"/>
        <v>7.5914205884274111</v>
      </c>
      <c r="R1149" s="6">
        <f t="shared" si="755"/>
        <v>7.7427250354563881</v>
      </c>
      <c r="S1149" s="6">
        <f t="shared" si="756"/>
        <v>8.3409507892293622</v>
      </c>
      <c r="T1149" s="6">
        <f t="shared" si="757"/>
        <v>8.7416008885049088</v>
      </c>
      <c r="U1149" s="6">
        <f t="shared" si="758"/>
        <v>9.3902392791812783</v>
      </c>
      <c r="V1149" s="6">
        <f t="shared" si="759"/>
        <v>9.487767948565951</v>
      </c>
      <c r="W1149" s="6">
        <f t="shared" si="760"/>
        <v>9.9936276847523455</v>
      </c>
      <c r="X1149" s="6">
        <f t="shared" si="761"/>
        <v>10.786737663424558</v>
      </c>
      <c r="AC1149" s="1">
        <f t="shared" si="762"/>
        <v>43426</v>
      </c>
      <c r="AD1149" s="9">
        <f t="shared" si="763"/>
        <v>2.5582699940434645E-3</v>
      </c>
      <c r="AE1149" s="9">
        <f t="shared" si="764"/>
        <v>-7.311088735407082E-6</v>
      </c>
      <c r="AF1149" s="9">
        <f t="shared" si="765"/>
        <v>-2.4484653831093771E-3</v>
      </c>
      <c r="AG1149" s="9">
        <f t="shared" si="766"/>
        <v>-8.3873483912154396E-3</v>
      </c>
      <c r="AH1149" s="9">
        <f t="shared" si="767"/>
        <v>-3.4259395479818025E-3</v>
      </c>
      <c r="AI1149" s="9">
        <f t="shared" si="768"/>
        <v>-3.476289740796426E-3</v>
      </c>
      <c r="AJ1149" s="9">
        <f t="shared" si="769"/>
        <v>5.8845902988233158E-4</v>
      </c>
      <c r="AK1149" s="9">
        <f t="shared" si="741"/>
        <v>5.5953651910502136E-3</v>
      </c>
      <c r="AL1149" s="9">
        <f t="shared" si="742"/>
        <v>3.9368806849175986E-3</v>
      </c>
      <c r="AQ1149" s="1">
        <f t="shared" si="770"/>
        <v>43426</v>
      </c>
      <c r="AR1149" s="12">
        <f t="shared" si="743"/>
        <v>6.5447453624231474E-6</v>
      </c>
      <c r="AS1149" s="12">
        <f t="shared" si="744"/>
        <v>5.3452018496996325E-11</v>
      </c>
      <c r="AT1149" s="12">
        <f t="shared" si="745"/>
        <v>5.9949827322849485E-6</v>
      </c>
      <c r="AU1149" s="12">
        <f t="shared" si="746"/>
        <v>7.0347613035624226E-5</v>
      </c>
      <c r="AV1149" s="12">
        <f t="shared" si="747"/>
        <v>1.1737061786425758E-5</v>
      </c>
      <c r="AW1149" s="12">
        <f t="shared" si="748"/>
        <v>1.2084590361966483E-5</v>
      </c>
      <c r="AX1149" s="12">
        <f t="shared" si="749"/>
        <v>3.462840298500548E-7</v>
      </c>
      <c r="AY1149" s="12">
        <f t="shared" si="750"/>
        <v>3.1308111621216392E-5</v>
      </c>
      <c r="AZ1149" s="12">
        <f t="shared" si="751"/>
        <v>1.5499029527277259E-5</v>
      </c>
      <c r="BE1149" s="1">
        <f t="shared" si="771"/>
        <v>43426</v>
      </c>
      <c r="BF1149" s="4">
        <f>lambda!$C$1*BF1148</f>
        <v>8.656058632438862E-7</v>
      </c>
      <c r="BG1149" s="12">
        <f t="shared" si="772"/>
        <v>5.6651699591517092E-12</v>
      </c>
      <c r="BH1149" s="12">
        <f t="shared" si="773"/>
        <v>4.626838061322068E-17</v>
      </c>
      <c r="BI1149" s="12">
        <f t="shared" si="774"/>
        <v>5.1892922031117045E-12</v>
      </c>
      <c r="BJ1149" s="12">
        <f t="shared" si="775"/>
        <v>6.0893306308848372E-11</v>
      </c>
      <c r="BK1149" s="12">
        <f t="shared" si="776"/>
        <v>1.0159669499585898E-11</v>
      </c>
      <c r="BL1149" s="12">
        <f t="shared" si="777"/>
        <v>1.0460492272218745E-11</v>
      </c>
      <c r="BM1149" s="12">
        <f t="shared" si="778"/>
        <v>2.9974548658592835E-13</v>
      </c>
      <c r="BN1149" s="12">
        <f t="shared" si="779"/>
        <v>2.7100484986418962E-11</v>
      </c>
      <c r="BO1149" s="12">
        <f t="shared" si="780"/>
        <v>1.3416050833401313E-11</v>
      </c>
    </row>
    <row r="1150" spans="1:67" x14ac:dyDescent="0.25">
      <c r="A1150" s="1">
        <v>43425</v>
      </c>
      <c r="B1150" s="33">
        <v>7.37</v>
      </c>
      <c r="C1150" s="33">
        <v>7.48</v>
      </c>
      <c r="D1150" s="33">
        <v>7.59</v>
      </c>
      <c r="E1150" s="33">
        <v>7.69</v>
      </c>
      <c r="F1150" s="33">
        <v>8.0500000000000007</v>
      </c>
      <c r="G1150" s="33">
        <v>8.2899999999999991</v>
      </c>
      <c r="H1150" s="33">
        <v>8.58</v>
      </c>
      <c r="I1150" s="33">
        <v>8.7200000000000006</v>
      </c>
      <c r="J1150" s="33">
        <v>8.83</v>
      </c>
      <c r="K1150" s="33">
        <v>8.8800000000000008</v>
      </c>
      <c r="L1150" s="33">
        <v>8.8800000000000008</v>
      </c>
      <c r="M1150" s="33">
        <v>8.89</v>
      </c>
      <c r="O1150" s="1">
        <f t="shared" si="752"/>
        <v>43425</v>
      </c>
      <c r="P1150" s="6">
        <f t="shared" si="753"/>
        <v>7.3831687512911692</v>
      </c>
      <c r="Q1150" s="6">
        <f t="shared" si="754"/>
        <v>7.5914760901798495</v>
      </c>
      <c r="R1150" s="6">
        <f t="shared" si="755"/>
        <v>7.7617060573816232</v>
      </c>
      <c r="S1150" s="6">
        <f t="shared" si="756"/>
        <v>8.4112034543597503</v>
      </c>
      <c r="T1150" s="6">
        <f t="shared" si="757"/>
        <v>8.7716004436905628</v>
      </c>
      <c r="U1150" s="6">
        <f t="shared" si="758"/>
        <v>9.4229392760524444</v>
      </c>
      <c r="V1150" s="6">
        <f t="shared" si="759"/>
        <v>9.4821864282522696</v>
      </c>
      <c r="W1150" s="6">
        <f t="shared" si="760"/>
        <v>9.9378658377048481</v>
      </c>
      <c r="X1150" s="6">
        <f t="shared" si="761"/>
        <v>10.744355046657583</v>
      </c>
      <c r="AC1150" s="1">
        <f t="shared" si="762"/>
        <v>43425</v>
      </c>
      <c r="AD1150" s="9">
        <f t="shared" si="763"/>
        <v>6.4265620605649595E-3</v>
      </c>
      <c r="AE1150" s="9">
        <f t="shared" si="764"/>
        <v>4.9851709422760173E-3</v>
      </c>
      <c r="AF1150" s="9">
        <f t="shared" si="765"/>
        <v>2.421184312820021E-3</v>
      </c>
      <c r="AG1150" s="9">
        <f t="shared" si="766"/>
        <v>3.5648888582812208E-3</v>
      </c>
      <c r="AH1150" s="9">
        <f t="shared" si="767"/>
        <v>-9.1444146595704521E-3</v>
      </c>
      <c r="AI1150" s="9">
        <f t="shared" si="768"/>
        <v>-8.6788701226421048E-3</v>
      </c>
      <c r="AJ1150" s="9">
        <f t="shared" si="769"/>
        <v>-1.146977780363991E-2</v>
      </c>
      <c r="AK1150" s="9">
        <f t="shared" si="741"/>
        <v>-1.9850432977310656E-3</v>
      </c>
      <c r="AL1150" s="9">
        <f t="shared" si="742"/>
        <v>-5.2414063490807024E-3</v>
      </c>
      <c r="AQ1150" s="1">
        <f t="shared" si="770"/>
        <v>43425</v>
      </c>
      <c r="AR1150" s="12">
        <f t="shared" si="743"/>
        <v>4.1300699918292941E-5</v>
      </c>
      <c r="AS1150" s="12">
        <f t="shared" si="744"/>
        <v>2.4851929323713154E-5</v>
      </c>
      <c r="AT1150" s="12">
        <f t="shared" si="745"/>
        <v>5.8621334766457576E-6</v>
      </c>
      <c r="AU1150" s="12">
        <f t="shared" si="746"/>
        <v>1.2708432571897585E-5</v>
      </c>
      <c r="AV1150" s="12">
        <f t="shared" si="747"/>
        <v>8.3620319466166983E-5</v>
      </c>
      <c r="AW1150" s="12">
        <f t="shared" si="748"/>
        <v>7.5322786605689786E-5</v>
      </c>
      <c r="AX1150" s="12">
        <f t="shared" si="749"/>
        <v>1.3155580286487077E-4</v>
      </c>
      <c r="AY1150" s="12">
        <f t="shared" si="750"/>
        <v>3.9403968938670238E-6</v>
      </c>
      <c r="AZ1150" s="12">
        <f t="shared" si="751"/>
        <v>2.7472340516183498E-5</v>
      </c>
      <c r="BE1150" s="1">
        <f t="shared" si="771"/>
        <v>43425</v>
      </c>
      <c r="BF1150" s="4">
        <f>lambda!$C$1*BF1149</f>
        <v>8.5873597544036331E-7</v>
      </c>
      <c r="BG1150" s="12">
        <f t="shared" si="772"/>
        <v>3.5466396830705024E-11</v>
      </c>
      <c r="BH1150" s="12">
        <f t="shared" si="773"/>
        <v>2.1341245769373783E-11</v>
      </c>
      <c r="BI1150" s="12">
        <f t="shared" si="774"/>
        <v>5.0340249092290031E-12</v>
      </c>
      <c r="BJ1150" s="12">
        <f t="shared" si="775"/>
        <v>1.0913188240946558E-11</v>
      </c>
      <c r="BK1150" s="12">
        <f t="shared" si="776"/>
        <v>7.1807776603413708E-11</v>
      </c>
      <c r="BL1150" s="12">
        <f t="shared" si="777"/>
        <v>6.4682386628723347E-11</v>
      </c>
      <c r="BM1150" s="12">
        <f t="shared" si="778"/>
        <v>1.1297170069800495E-10</v>
      </c>
      <c r="BN1150" s="12">
        <f t="shared" si="779"/>
        <v>3.3837605702770766E-12</v>
      </c>
      <c r="BO1150" s="12">
        <f t="shared" si="780"/>
        <v>2.359148713079465E-11</v>
      </c>
    </row>
    <row r="1151" spans="1:67" x14ac:dyDescent="0.25">
      <c r="A1151" s="1">
        <v>43424</v>
      </c>
      <c r="B1151" s="33">
        <v>7.28</v>
      </c>
      <c r="C1151" s="33">
        <v>7.41</v>
      </c>
      <c r="D1151" s="33">
        <v>7.53</v>
      </c>
      <c r="E1151" s="33">
        <v>7.64</v>
      </c>
      <c r="F1151" s="33">
        <v>8.01</v>
      </c>
      <c r="G1151" s="33">
        <v>8.2899999999999991</v>
      </c>
      <c r="H1151" s="33">
        <v>8.61</v>
      </c>
      <c r="I1151" s="33">
        <v>8.77</v>
      </c>
      <c r="J1151" s="33">
        <v>8.8699999999999992</v>
      </c>
      <c r="K1151" s="33">
        <v>8.92</v>
      </c>
      <c r="L1151" s="33">
        <v>8.94</v>
      </c>
      <c r="M1151" s="33">
        <v>8.9499999999999993</v>
      </c>
      <c r="O1151" s="1">
        <f t="shared" si="752"/>
        <v>43424</v>
      </c>
      <c r="P1151" s="6">
        <f t="shared" si="753"/>
        <v>7.3358724980413292</v>
      </c>
      <c r="Q1151" s="6">
        <f t="shared" si="754"/>
        <v>7.5537254590221536</v>
      </c>
      <c r="R1151" s="6">
        <f t="shared" si="755"/>
        <v>7.7429362681636249</v>
      </c>
      <c r="S1151" s="6">
        <f t="shared" si="756"/>
        <v>8.3812718320326987</v>
      </c>
      <c r="T1151" s="6">
        <f t="shared" si="757"/>
        <v>8.8521794578320332</v>
      </c>
      <c r="U1151" s="6">
        <f t="shared" si="758"/>
        <v>9.5050756521118487</v>
      </c>
      <c r="V1151" s="6">
        <f t="shared" si="759"/>
        <v>9.5915711094916478</v>
      </c>
      <c r="W1151" s="6">
        <f t="shared" si="760"/>
        <v>9.957612524209436</v>
      </c>
      <c r="X1151" s="6">
        <f t="shared" si="761"/>
        <v>10.800818421897619</v>
      </c>
      <c r="AC1151" s="1">
        <f t="shared" si="762"/>
        <v>43424</v>
      </c>
      <c r="AD1151" s="9">
        <f t="shared" si="763"/>
        <v>3.0113287895330709E-6</v>
      </c>
      <c r="AE1151" s="9">
        <f t="shared" si="764"/>
        <v>2.5145747696799703E-3</v>
      </c>
      <c r="AF1151" s="9">
        <f t="shared" si="765"/>
        <v>0</v>
      </c>
      <c r="AG1151" s="9">
        <f t="shared" si="766"/>
        <v>7.2083458540528403E-3</v>
      </c>
      <c r="AH1151" s="9">
        <f t="shared" si="767"/>
        <v>1.3699287490738026E-2</v>
      </c>
      <c r="AI1151" s="9">
        <f t="shared" si="768"/>
        <v>1.2723708298325788E-2</v>
      </c>
      <c r="AJ1151" s="9">
        <f t="shared" si="769"/>
        <v>1.3183031080302101E-2</v>
      </c>
      <c r="AK1151" s="9">
        <f t="shared" si="741"/>
        <v>2.773718716989529E-3</v>
      </c>
      <c r="AL1151" s="9">
        <f t="shared" si="742"/>
        <v>5.2374209257713333E-3</v>
      </c>
      <c r="AQ1151" s="1">
        <f t="shared" si="770"/>
        <v>43424</v>
      </c>
      <c r="AR1151" s="12">
        <f t="shared" si="743"/>
        <v>9.06810107867071E-12</v>
      </c>
      <c r="AS1151" s="12">
        <f t="shared" si="744"/>
        <v>6.3230862723110752E-6</v>
      </c>
      <c r="AT1151" s="12">
        <f t="shared" si="745"/>
        <v>0</v>
      </c>
      <c r="AU1151" s="12">
        <f t="shared" si="746"/>
        <v>5.1960249951640769E-5</v>
      </c>
      <c r="AV1151" s="12">
        <f t="shared" si="747"/>
        <v>1.8767047775389135E-4</v>
      </c>
      <c r="AW1151" s="12">
        <f t="shared" si="748"/>
        <v>1.6189275286088452E-4</v>
      </c>
      <c r="AX1151" s="12">
        <f t="shared" si="749"/>
        <v>1.7379230846421118E-4</v>
      </c>
      <c r="AY1151" s="12">
        <f t="shared" si="750"/>
        <v>7.693515520978039E-6</v>
      </c>
      <c r="AZ1151" s="12">
        <f t="shared" si="751"/>
        <v>2.7430577953707452E-5</v>
      </c>
      <c r="BE1151" s="1">
        <f t="shared" si="771"/>
        <v>43424</v>
      </c>
      <c r="BF1151" s="4">
        <f>lambda!$C$1*BF1150</f>
        <v>8.5192061055591605E-7</v>
      </c>
      <c r="BG1151" s="12">
        <f t="shared" si="772"/>
        <v>7.7253022075239118E-18</v>
      </c>
      <c r="BH1151" s="12">
        <f t="shared" si="773"/>
        <v>5.3867675177049822E-12</v>
      </c>
      <c r="BI1151" s="12">
        <f t="shared" si="774"/>
        <v>0</v>
      </c>
      <c r="BJ1151" s="12">
        <f t="shared" si="775"/>
        <v>4.4266007863439811E-11</v>
      </c>
      <c r="BK1151" s="12">
        <f t="shared" si="776"/>
        <v>1.5988034799141559E-10</v>
      </c>
      <c r="BL1151" s="12">
        <f t="shared" si="777"/>
        <v>1.3791977286182275E-10</v>
      </c>
      <c r="BM1151" s="12">
        <f t="shared" si="778"/>
        <v>1.4805724953675288E-10</v>
      </c>
      <c r="BN1151" s="12">
        <f t="shared" si="779"/>
        <v>6.5542644399530277E-12</v>
      </c>
      <c r="BO1151" s="12">
        <f t="shared" si="780"/>
        <v>2.3368674718224104E-11</v>
      </c>
    </row>
    <row r="1152" spans="1:67" x14ac:dyDescent="0.25">
      <c r="A1152" s="1">
        <v>43423</v>
      </c>
      <c r="B1152" s="33">
        <v>7.3</v>
      </c>
      <c r="C1152" s="33">
        <v>7.42</v>
      </c>
      <c r="D1152" s="33">
        <v>7.53</v>
      </c>
      <c r="E1152" s="33">
        <v>7.64</v>
      </c>
      <c r="F1152" s="33">
        <v>7.98</v>
      </c>
      <c r="G1152" s="33">
        <v>8.23</v>
      </c>
      <c r="H1152" s="33">
        <v>8.5299999999999994</v>
      </c>
      <c r="I1152" s="33">
        <v>8.68</v>
      </c>
      <c r="J1152" s="33">
        <v>8.8000000000000007</v>
      </c>
      <c r="K1152" s="33">
        <v>8.86</v>
      </c>
      <c r="L1152" s="33">
        <v>8.8800000000000008</v>
      </c>
      <c r="M1152" s="33">
        <v>8.8699999999999992</v>
      </c>
      <c r="O1152" s="1">
        <f t="shared" si="752"/>
        <v>43423</v>
      </c>
      <c r="P1152" s="6">
        <f t="shared" si="753"/>
        <v>7.3358504073505415</v>
      </c>
      <c r="Q1152" s="6">
        <f t="shared" si="754"/>
        <v>7.5347549129900493</v>
      </c>
      <c r="R1152" s="6">
        <f t="shared" si="755"/>
        <v>7.7429362681636249</v>
      </c>
      <c r="S1152" s="6">
        <f t="shared" si="756"/>
        <v>8.3210739502043829</v>
      </c>
      <c r="T1152" s="6">
        <f t="shared" si="757"/>
        <v>8.7317377727609049</v>
      </c>
      <c r="U1152" s="6">
        <f t="shared" si="758"/>
        <v>9.3849019907331517</v>
      </c>
      <c r="V1152" s="6">
        <f t="shared" si="759"/>
        <v>9.4659549495714312</v>
      </c>
      <c r="W1152" s="6">
        <f t="shared" si="760"/>
        <v>9.9300311771069794</v>
      </c>
      <c r="X1152" s="6">
        <f t="shared" si="761"/>
        <v>10.74439786754596</v>
      </c>
      <c r="AC1152" s="1">
        <f t="shared" si="762"/>
        <v>43423</v>
      </c>
      <c r="AD1152" s="9">
        <f t="shared" si="763"/>
        <v>1.2944885802967565E-3</v>
      </c>
      <c r="AE1152" s="9">
        <f t="shared" si="764"/>
        <v>0</v>
      </c>
      <c r="AF1152" s="9">
        <f t="shared" si="765"/>
        <v>4.9042384617202853E-3</v>
      </c>
      <c r="AG1152" s="9">
        <f t="shared" si="766"/>
        <v>-1.2087534630586046E-3</v>
      </c>
      <c r="AH1152" s="9">
        <f t="shared" si="767"/>
        <v>0</v>
      </c>
      <c r="AI1152" s="9">
        <f t="shared" si="768"/>
        <v>5.8452770820377501E-3</v>
      </c>
      <c r="AJ1152" s="9">
        <f t="shared" si="769"/>
        <v>2.3065988678446694E-3</v>
      </c>
      <c r="AK1152" s="9">
        <f t="shared" si="741"/>
        <v>2.3989039894347888E-3</v>
      </c>
      <c r="AL1152" s="9">
        <f t="shared" si="742"/>
        <v>-1.316910371393721E-3</v>
      </c>
      <c r="AQ1152" s="1">
        <f t="shared" si="770"/>
        <v>43423</v>
      </c>
      <c r="AR1152" s="12">
        <f t="shared" si="743"/>
        <v>1.6757006845187122E-6</v>
      </c>
      <c r="AS1152" s="12">
        <f t="shared" si="744"/>
        <v>0</v>
      </c>
      <c r="AT1152" s="12">
        <f t="shared" si="745"/>
        <v>2.4051554889416551E-5</v>
      </c>
      <c r="AU1152" s="12">
        <f t="shared" si="746"/>
        <v>1.4610849344561694E-6</v>
      </c>
      <c r="AV1152" s="12">
        <f t="shared" si="747"/>
        <v>0</v>
      </c>
      <c r="AW1152" s="12">
        <f t="shared" si="748"/>
        <v>3.4167264165795758E-5</v>
      </c>
      <c r="AX1152" s="12">
        <f t="shared" si="749"/>
        <v>5.3203983371423101E-6</v>
      </c>
      <c r="AY1152" s="12">
        <f t="shared" si="750"/>
        <v>5.7547403505261457E-6</v>
      </c>
      <c r="AZ1152" s="12">
        <f t="shared" si="751"/>
        <v>1.7342529262843483E-6</v>
      </c>
      <c r="BE1152" s="1">
        <f t="shared" si="771"/>
        <v>43423</v>
      </c>
      <c r="BF1152" s="4">
        <f>lambda!$C$1*BF1151</f>
        <v>8.4515933586896438E-7</v>
      </c>
      <c r="BG1152" s="12">
        <f t="shared" si="772"/>
        <v>1.4162340776430039E-12</v>
      </c>
      <c r="BH1152" s="12">
        <f t="shared" si="773"/>
        <v>0</v>
      </c>
      <c r="BI1152" s="12">
        <f t="shared" si="774"/>
        <v>2.0327396156955235E-11</v>
      </c>
      <c r="BJ1152" s="12">
        <f t="shared" si="775"/>
        <v>1.2348495728531255E-12</v>
      </c>
      <c r="BK1152" s="12">
        <f t="shared" si="776"/>
        <v>0</v>
      </c>
      <c r="BL1152" s="12">
        <f t="shared" si="777"/>
        <v>2.8876782290823409E-11</v>
      </c>
      <c r="BM1152" s="12">
        <f t="shared" si="778"/>
        <v>4.4965843251775376E-12</v>
      </c>
      <c r="BN1152" s="12">
        <f t="shared" si="779"/>
        <v>4.8636725327490089E-12</v>
      </c>
      <c r="BO1152" s="12">
        <f t="shared" si="780"/>
        <v>1.4657200514072878E-12</v>
      </c>
    </row>
    <row r="1153" spans="1:67" x14ac:dyDescent="0.25">
      <c r="A1153" s="1">
        <v>43420</v>
      </c>
      <c r="B1153" s="33">
        <v>7.31</v>
      </c>
      <c r="C1153" s="33">
        <v>7.42</v>
      </c>
      <c r="D1153" s="33">
        <v>7.53</v>
      </c>
      <c r="E1153" s="33">
        <v>7.63</v>
      </c>
      <c r="F1153" s="33">
        <v>7.98</v>
      </c>
      <c r="G1153" s="33">
        <v>8.23</v>
      </c>
      <c r="H1153" s="33">
        <v>8.51</v>
      </c>
      <c r="I1153" s="33">
        <v>8.66</v>
      </c>
      <c r="J1153" s="33">
        <v>8.7799999999999994</v>
      </c>
      <c r="K1153" s="33">
        <v>8.85</v>
      </c>
      <c r="L1153" s="33">
        <v>8.86</v>
      </c>
      <c r="M1153" s="33">
        <v>8.86</v>
      </c>
      <c r="O1153" s="1">
        <f t="shared" si="752"/>
        <v>43420</v>
      </c>
      <c r="P1153" s="6">
        <f t="shared" si="753"/>
        <v>7.3263603764649687</v>
      </c>
      <c r="Q1153" s="6">
        <f t="shared" si="754"/>
        <v>7.5347549129900493</v>
      </c>
      <c r="R1153" s="6">
        <f t="shared" si="755"/>
        <v>7.705056025106316</v>
      </c>
      <c r="S1153" s="6">
        <f t="shared" si="756"/>
        <v>8.3311381585059898</v>
      </c>
      <c r="T1153" s="6">
        <f t="shared" si="757"/>
        <v>8.7317377727609049</v>
      </c>
      <c r="U1153" s="6">
        <f t="shared" si="758"/>
        <v>9.3302046544906485</v>
      </c>
      <c r="V1153" s="6">
        <f t="shared" si="759"/>
        <v>9.4441459505772549</v>
      </c>
      <c r="W1153" s="6">
        <f t="shared" si="760"/>
        <v>9.9062385352427871</v>
      </c>
      <c r="X1153" s="6">
        <f t="shared" si="761"/>
        <v>10.758556597374955</v>
      </c>
      <c r="AC1153" s="1">
        <f t="shared" si="762"/>
        <v>43420</v>
      </c>
      <c r="AD1153" s="9">
        <f t="shared" si="763"/>
        <v>0</v>
      </c>
      <c r="AE1153" s="9">
        <f t="shared" si="764"/>
        <v>0</v>
      </c>
      <c r="AF1153" s="9">
        <f t="shared" si="765"/>
        <v>0</v>
      </c>
      <c r="AG1153" s="9">
        <f t="shared" si="766"/>
        <v>2.4112321114192303E-3</v>
      </c>
      <c r="AH1153" s="9">
        <f t="shared" si="767"/>
        <v>4.6071780402953035E-3</v>
      </c>
      <c r="AI1153" s="9">
        <f t="shared" si="768"/>
        <v>-5.9516134194495627E-4</v>
      </c>
      <c r="AJ1153" s="9">
        <f t="shared" si="769"/>
        <v>-2.8969267275464816E-3</v>
      </c>
      <c r="AK1153" s="9">
        <f t="shared" si="741"/>
        <v>-7.9997168450010713E-3</v>
      </c>
      <c r="AL1153" s="9">
        <f t="shared" si="742"/>
        <v>-6.5478684297321692E-3</v>
      </c>
      <c r="AQ1153" s="1">
        <f t="shared" si="770"/>
        <v>43420</v>
      </c>
      <c r="AR1153" s="12">
        <f t="shared" si="743"/>
        <v>0</v>
      </c>
      <c r="AS1153" s="12">
        <f t="shared" si="744"/>
        <v>0</v>
      </c>
      <c r="AT1153" s="12">
        <f t="shared" si="745"/>
        <v>0</v>
      </c>
      <c r="AU1153" s="12">
        <f t="shared" si="746"/>
        <v>5.8140402951392394E-6</v>
      </c>
      <c r="AV1153" s="12">
        <f t="shared" si="747"/>
        <v>2.1226089494979274E-5</v>
      </c>
      <c r="AW1153" s="12">
        <f t="shared" si="748"/>
        <v>3.5421702294572118E-7</v>
      </c>
      <c r="AX1153" s="12">
        <f t="shared" si="749"/>
        <v>8.3921844647731669E-6</v>
      </c>
      <c r="AY1153" s="12">
        <f t="shared" si="750"/>
        <v>6.3995469600193895E-5</v>
      </c>
      <c r="AZ1153" s="12">
        <f t="shared" si="751"/>
        <v>4.2874580973083223E-5</v>
      </c>
      <c r="BE1153" s="1">
        <f t="shared" si="771"/>
        <v>43420</v>
      </c>
      <c r="BF1153" s="4">
        <f>lambda!$C$1*BF1152</f>
        <v>8.3845172209222663E-7</v>
      </c>
      <c r="BG1153" s="12">
        <f t="shared" si="772"/>
        <v>0</v>
      </c>
      <c r="BH1153" s="12">
        <f t="shared" si="773"/>
        <v>0</v>
      </c>
      <c r="BI1153" s="12">
        <f t="shared" si="774"/>
        <v>0</v>
      </c>
      <c r="BJ1153" s="12">
        <f t="shared" si="775"/>
        <v>4.8747920977730929E-12</v>
      </c>
      <c r="BK1153" s="12">
        <f t="shared" si="776"/>
        <v>1.7797051290349093E-11</v>
      </c>
      <c r="BL1153" s="12">
        <f t="shared" si="777"/>
        <v>2.9699387288322168E-13</v>
      </c>
      <c r="BM1153" s="12">
        <f t="shared" si="778"/>
        <v>7.0364415166046927E-12</v>
      </c>
      <c r="BN1153" s="12">
        <f t="shared" si="779"/>
        <v>5.365711169238331E-11</v>
      </c>
      <c r="BO1153" s="12">
        <f t="shared" si="780"/>
        <v>3.5948266250864244E-11</v>
      </c>
    </row>
    <row r="1154" spans="1:67" x14ac:dyDescent="0.25">
      <c r="A1154" s="1">
        <v>43419</v>
      </c>
      <c r="B1154" s="33">
        <v>7.31</v>
      </c>
      <c r="C1154" s="33">
        <v>7.42</v>
      </c>
      <c r="D1154" s="33">
        <v>7.53</v>
      </c>
      <c r="E1154" s="33">
        <v>7.63</v>
      </c>
      <c r="F1154" s="33">
        <v>7.97</v>
      </c>
      <c r="G1154" s="33">
        <v>8.2100000000000009</v>
      </c>
      <c r="H1154" s="33">
        <v>8.5</v>
      </c>
      <c r="I1154" s="33">
        <v>8.66</v>
      </c>
      <c r="J1154" s="33">
        <v>8.8000000000000007</v>
      </c>
      <c r="K1154" s="33">
        <v>8.8800000000000008</v>
      </c>
      <c r="L1154" s="33">
        <v>8.89</v>
      </c>
      <c r="M1154" s="33">
        <v>8.86</v>
      </c>
      <c r="O1154" s="1">
        <f t="shared" si="752"/>
        <v>43419</v>
      </c>
      <c r="P1154" s="6">
        <f t="shared" si="753"/>
        <v>7.3263603764649687</v>
      </c>
      <c r="Q1154" s="6">
        <f t="shared" si="754"/>
        <v>7.5347549129900493</v>
      </c>
      <c r="R1154" s="6">
        <f t="shared" si="755"/>
        <v>7.705056025106316</v>
      </c>
      <c r="S1154" s="6">
        <f t="shared" si="756"/>
        <v>8.3110740499860327</v>
      </c>
      <c r="T1154" s="6">
        <f t="shared" si="757"/>
        <v>8.6916016304118706</v>
      </c>
      <c r="U1154" s="6">
        <f t="shared" si="758"/>
        <v>9.3357592843999697</v>
      </c>
      <c r="V1154" s="6">
        <f t="shared" si="759"/>
        <v>9.4715446162024879</v>
      </c>
      <c r="W1154" s="6">
        <f t="shared" si="760"/>
        <v>9.985803462653017</v>
      </c>
      <c r="X1154" s="6">
        <f t="shared" si="761"/>
        <v>10.829233348984188</v>
      </c>
      <c r="AC1154" s="1">
        <f t="shared" si="762"/>
        <v>43419</v>
      </c>
      <c r="AD1154" s="9">
        <f t="shared" si="763"/>
        <v>-3.8726541691219618E-3</v>
      </c>
      <c r="AE1154" s="9">
        <f t="shared" si="764"/>
        <v>-6.2619267885402827E-3</v>
      </c>
      <c r="AF1154" s="9">
        <f t="shared" si="765"/>
        <v>-1.3416646597212464E-2</v>
      </c>
      <c r="AG1154" s="9">
        <f t="shared" si="766"/>
        <v>-1.7927275643538815E-2</v>
      </c>
      <c r="AH1154" s="9">
        <f t="shared" si="767"/>
        <v>-1.4861483233364701E-2</v>
      </c>
      <c r="AI1154" s="9">
        <f t="shared" si="768"/>
        <v>-1.1224639210742583E-3</v>
      </c>
      <c r="AJ1154" s="9">
        <f t="shared" si="769"/>
        <v>4.078239700584488E-3</v>
      </c>
      <c r="AK1154" s="9">
        <f t="shared" si="741"/>
        <v>7.2094395254601162E-3</v>
      </c>
      <c r="AL1154" s="9">
        <f t="shared" si="742"/>
        <v>1.8417196587849797E-2</v>
      </c>
      <c r="AQ1154" s="1">
        <f t="shared" si="770"/>
        <v>43419</v>
      </c>
      <c r="AR1154" s="12">
        <f t="shared" si="743"/>
        <v>1.4997450313617713E-5</v>
      </c>
      <c r="AS1154" s="12">
        <f t="shared" si="744"/>
        <v>3.9211727105038418E-5</v>
      </c>
      <c r="AT1154" s="12">
        <f t="shared" si="745"/>
        <v>1.800064059144928E-4</v>
      </c>
      <c r="AU1154" s="12">
        <f t="shared" si="746"/>
        <v>3.2138721199942004E-4</v>
      </c>
      <c r="AV1154" s="12">
        <f t="shared" si="747"/>
        <v>2.2086368389558013E-4</v>
      </c>
      <c r="AW1154" s="12">
        <f t="shared" si="748"/>
        <v>1.2599252541133988E-6</v>
      </c>
      <c r="AX1154" s="12">
        <f t="shared" si="749"/>
        <v>1.6632039055423456E-5</v>
      </c>
      <c r="AY1154" s="12">
        <f t="shared" si="750"/>
        <v>5.1976018271266585E-5</v>
      </c>
      <c r="AZ1154" s="12">
        <f t="shared" si="751"/>
        <v>3.3919313015550622E-4</v>
      </c>
      <c r="BE1154" s="1">
        <f t="shared" si="771"/>
        <v>43419</v>
      </c>
      <c r="BF1154" s="4">
        <f>lambda!$C$1*BF1153</f>
        <v>8.3179734334546294E-7</v>
      </c>
      <c r="BG1154" s="12">
        <f t="shared" si="772"/>
        <v>1.2474839327822794E-11</v>
      </c>
      <c r="BH1154" s="12">
        <f t="shared" si="773"/>
        <v>3.2616210433958235E-11</v>
      </c>
      <c r="BI1154" s="12">
        <f t="shared" si="774"/>
        <v>1.4972885022484013E-10</v>
      </c>
      <c r="BJ1154" s="12">
        <f t="shared" si="775"/>
        <v>2.673290291263227E-10</v>
      </c>
      <c r="BK1154" s="12">
        <f t="shared" si="776"/>
        <v>1.8371382550583566E-10</v>
      </c>
      <c r="BL1154" s="12">
        <f t="shared" si="777"/>
        <v>1.0480024791853824E-12</v>
      </c>
      <c r="BM1154" s="12">
        <f t="shared" si="778"/>
        <v>1.3834485900719213E-11</v>
      </c>
      <c r="BN1154" s="12">
        <f t="shared" si="779"/>
        <v>4.3233513915714788E-11</v>
      </c>
      <c r="BO1154" s="12">
        <f t="shared" si="780"/>
        <v>2.8213994454438192E-10</v>
      </c>
    </row>
    <row r="1155" spans="1:67" x14ac:dyDescent="0.25">
      <c r="A1155" s="1">
        <v>43418</v>
      </c>
      <c r="B1155" s="33">
        <v>7.32</v>
      </c>
      <c r="C1155" s="33">
        <v>7.44</v>
      </c>
      <c r="D1155" s="33">
        <v>7.56</v>
      </c>
      <c r="E1155" s="33">
        <v>7.68</v>
      </c>
      <c r="F1155" s="33">
        <v>8.07</v>
      </c>
      <c r="G1155" s="33">
        <v>8.32</v>
      </c>
      <c r="H1155" s="33">
        <v>8.57</v>
      </c>
      <c r="I1155" s="33">
        <v>8.6999999999999993</v>
      </c>
      <c r="J1155" s="33">
        <v>8.81</v>
      </c>
      <c r="K1155" s="33">
        <v>8.84</v>
      </c>
      <c r="L1155" s="33">
        <v>8.82</v>
      </c>
      <c r="M1155" s="33">
        <v>8.76</v>
      </c>
      <c r="O1155" s="1">
        <f t="shared" si="752"/>
        <v>43418</v>
      </c>
      <c r="P1155" s="6">
        <f t="shared" si="753"/>
        <v>7.3547878458720461</v>
      </c>
      <c r="Q1155" s="6">
        <f t="shared" si="754"/>
        <v>7.5820850308333299</v>
      </c>
      <c r="R1155" s="6">
        <f t="shared" si="755"/>
        <v>7.8091286303494378</v>
      </c>
      <c r="S1155" s="6">
        <f t="shared" si="756"/>
        <v>8.4614125185735531</v>
      </c>
      <c r="T1155" s="6">
        <f t="shared" si="757"/>
        <v>8.8217363244398328</v>
      </c>
      <c r="U1155" s="6">
        <f t="shared" si="758"/>
        <v>9.3462442207530749</v>
      </c>
      <c r="V1155" s="6">
        <f t="shared" si="759"/>
        <v>9.4329960455069699</v>
      </c>
      <c r="W1155" s="6">
        <f t="shared" si="760"/>
        <v>9.9140703051065966</v>
      </c>
      <c r="X1155" s="6">
        <f t="shared" si="761"/>
        <v>10.631614606989027</v>
      </c>
      <c r="AC1155" s="1">
        <f t="shared" si="762"/>
        <v>43418</v>
      </c>
      <c r="AD1155" s="9">
        <f t="shared" si="763"/>
        <v>-1.7856483441133102E-2</v>
      </c>
      <c r="AE1155" s="9">
        <f t="shared" si="764"/>
        <v>-1.606931656595639E-2</v>
      </c>
      <c r="AF1155" s="9">
        <f t="shared" si="765"/>
        <v>-1.0797982718472382E-2</v>
      </c>
      <c r="AG1155" s="9">
        <f t="shared" si="766"/>
        <v>-9.3935781197858146E-3</v>
      </c>
      <c r="AH1155" s="9">
        <f t="shared" si="767"/>
        <v>-3.4658299650061335E-2</v>
      </c>
      <c r="AI1155" s="9">
        <f t="shared" si="768"/>
        <v>-6.4692246378232482E-2</v>
      </c>
      <c r="AJ1155" s="9">
        <f t="shared" si="769"/>
        <v>-5.6923423571661254E-2</v>
      </c>
      <c r="AK1155" s="9">
        <f t="shared" si="741"/>
        <v>-2.5288241662948387E-2</v>
      </c>
      <c r="AL1155" s="9">
        <f t="shared" si="742"/>
        <v>-3.138769968567949E-2</v>
      </c>
      <c r="AQ1155" s="1">
        <f t="shared" si="770"/>
        <v>43418</v>
      </c>
      <c r="AR1155" s="12">
        <f t="shared" si="743"/>
        <v>3.1885400088346066E-4</v>
      </c>
      <c r="AS1155" s="12">
        <f t="shared" si="744"/>
        <v>2.5822293489692047E-4</v>
      </c>
      <c r="AT1155" s="12">
        <f t="shared" si="745"/>
        <v>1.1659643078842821E-4</v>
      </c>
      <c r="AU1155" s="12">
        <f t="shared" si="746"/>
        <v>8.8239309892518798E-5</v>
      </c>
      <c r="AV1155" s="12">
        <f t="shared" si="747"/>
        <v>1.2011977346334417E-3</v>
      </c>
      <c r="AW1155" s="12">
        <f t="shared" si="748"/>
        <v>4.1850867414619337E-3</v>
      </c>
      <c r="AX1155" s="12">
        <f t="shared" si="749"/>
        <v>3.2402761511187601E-3</v>
      </c>
      <c r="AY1155" s="12">
        <f t="shared" si="750"/>
        <v>6.3949516640367861E-4</v>
      </c>
      <c r="AZ1155" s="12">
        <f t="shared" si="751"/>
        <v>9.8518769155840429E-4</v>
      </c>
      <c r="BE1155" s="1">
        <f t="shared" si="771"/>
        <v>43418</v>
      </c>
      <c r="BF1155" s="4">
        <f>lambda!$C$1*BF1154</f>
        <v>8.2519577712843548E-7</v>
      </c>
      <c r="BG1155" s="12">
        <f t="shared" si="772"/>
        <v>2.6311697504953818E-10</v>
      </c>
      <c r="BH1155" s="12">
        <f t="shared" si="773"/>
        <v>2.1308447543464969E-10</v>
      </c>
      <c r="BI1155" s="12">
        <f t="shared" si="774"/>
        <v>9.6214882314858853E-11</v>
      </c>
      <c r="BJ1155" s="12">
        <f t="shared" si="775"/>
        <v>7.2814705900033899E-11</v>
      </c>
      <c r="BK1155" s="12">
        <f t="shared" si="776"/>
        <v>9.9122329811575911E-10</v>
      </c>
      <c r="BL1155" s="12">
        <f t="shared" si="777"/>
        <v>3.453515905970592E-9</v>
      </c>
      <c r="BM1155" s="12">
        <f t="shared" si="778"/>
        <v>2.6738621966331813E-9</v>
      </c>
      <c r="BN1155" s="12">
        <f t="shared" si="779"/>
        <v>5.2770871081036173E-10</v>
      </c>
      <c r="BO1155" s="12">
        <f t="shared" si="780"/>
        <v>8.1297272275290687E-10</v>
      </c>
    </row>
    <row r="1156" spans="1:67" x14ac:dyDescent="0.25">
      <c r="A1156" s="1">
        <v>43417</v>
      </c>
      <c r="B1156" s="33">
        <v>7.44</v>
      </c>
      <c r="C1156" s="33">
        <v>7.57</v>
      </c>
      <c r="D1156" s="33">
        <v>7.69</v>
      </c>
      <c r="E1156" s="33">
        <v>7.8</v>
      </c>
      <c r="F1156" s="33">
        <v>8.17</v>
      </c>
      <c r="G1156" s="33">
        <v>8.49</v>
      </c>
      <c r="H1156" s="33">
        <v>8.9</v>
      </c>
      <c r="I1156" s="33">
        <v>9.08</v>
      </c>
      <c r="J1156" s="33">
        <v>9.14</v>
      </c>
      <c r="K1156" s="33">
        <v>9.14</v>
      </c>
      <c r="L1156" s="33">
        <v>9.1199999999999992</v>
      </c>
      <c r="M1156" s="33">
        <v>9.09</v>
      </c>
      <c r="O1156" s="1">
        <f t="shared" si="752"/>
        <v>43417</v>
      </c>
      <c r="P1156" s="6">
        <f t="shared" si="753"/>
        <v>7.4872980555047874</v>
      </c>
      <c r="Q1156" s="6">
        <f t="shared" si="754"/>
        <v>7.704908154282375</v>
      </c>
      <c r="R1156" s="6">
        <f t="shared" si="755"/>
        <v>7.8939083676658583</v>
      </c>
      <c r="S1156" s="6">
        <f t="shared" si="756"/>
        <v>8.5412699443413906</v>
      </c>
      <c r="T1156" s="6">
        <f t="shared" si="757"/>
        <v>9.1328427746192986</v>
      </c>
      <c r="U1156" s="6">
        <f t="shared" si="758"/>
        <v>9.9708598238223978</v>
      </c>
      <c r="V1156" s="6">
        <f t="shared" si="759"/>
        <v>9.9855313874069438</v>
      </c>
      <c r="W1156" s="6">
        <f t="shared" si="760"/>
        <v>10.167976601898861</v>
      </c>
      <c r="X1156" s="6">
        <f t="shared" si="761"/>
        <v>10.970608827216113</v>
      </c>
      <c r="AC1156" s="1">
        <f t="shared" si="762"/>
        <v>43417</v>
      </c>
      <c r="AD1156" s="9">
        <f t="shared" si="763"/>
        <v>2.5268175573435305E-3</v>
      </c>
      <c r="AE1156" s="9">
        <f t="shared" si="764"/>
        <v>3.6841673931648678E-3</v>
      </c>
      <c r="AF1156" s="9">
        <f t="shared" si="765"/>
        <v>3.5907854036985334E-3</v>
      </c>
      <c r="AG1156" s="9">
        <f t="shared" si="766"/>
        <v>1.1632732253232928E-3</v>
      </c>
      <c r="AH1156" s="9">
        <f t="shared" si="767"/>
        <v>5.5089985997658717E-3</v>
      </c>
      <c r="AI1156" s="9">
        <f t="shared" si="768"/>
        <v>8.8532015754995488E-3</v>
      </c>
      <c r="AJ1156" s="9">
        <f t="shared" si="769"/>
        <v>5.4982707990058636E-3</v>
      </c>
      <c r="AK1156" s="9">
        <f t="shared" si="741"/>
        <v>1.953631948218276E-3</v>
      </c>
      <c r="AL1156" s="9">
        <f t="shared" si="742"/>
        <v>1.2935610396511679E-3</v>
      </c>
      <c r="AQ1156" s="1">
        <f t="shared" si="770"/>
        <v>43417</v>
      </c>
      <c r="AR1156" s="12">
        <f t="shared" si="743"/>
        <v>6.3848069680995257E-6</v>
      </c>
      <c r="AS1156" s="12">
        <f t="shared" si="744"/>
        <v>1.3573089380859217E-5</v>
      </c>
      <c r="AT1156" s="12">
        <f t="shared" si="745"/>
        <v>1.2893739815414439E-5</v>
      </c>
      <c r="AU1156" s="12">
        <f t="shared" si="746"/>
        <v>1.3532045967540564E-6</v>
      </c>
      <c r="AV1156" s="12">
        <f t="shared" si="747"/>
        <v>3.0349065572222335E-5</v>
      </c>
      <c r="AW1156" s="12">
        <f t="shared" si="748"/>
        <v>7.837917813642769E-5</v>
      </c>
      <c r="AX1156" s="12">
        <f t="shared" si="749"/>
        <v>3.0230981779200577E-5</v>
      </c>
      <c r="AY1156" s="12">
        <f t="shared" si="750"/>
        <v>3.8166777890991368E-6</v>
      </c>
      <c r="AZ1156" s="12">
        <f t="shared" si="751"/>
        <v>1.6733001633034104E-6</v>
      </c>
      <c r="BE1156" s="1">
        <f t="shared" si="771"/>
        <v>43417</v>
      </c>
      <c r="BF1156" s="4">
        <f>lambda!$C$1*BF1155</f>
        <v>8.186466042940828E-7</v>
      </c>
      <c r="BG1156" s="12">
        <f t="shared" si="772"/>
        <v>5.2269005435078748E-12</v>
      </c>
      <c r="BH1156" s="12">
        <f t="shared" si="773"/>
        <v>1.1111563531420474E-11</v>
      </c>
      <c r="BI1156" s="12">
        <f t="shared" si="774"/>
        <v>1.0555416316540445E-11</v>
      </c>
      <c r="BJ1156" s="12">
        <f t="shared" si="775"/>
        <v>1.1077963480478518E-12</v>
      </c>
      <c r="BK1156" s="12">
        <f t="shared" si="776"/>
        <v>2.484515947419827E-11</v>
      </c>
      <c r="BL1156" s="12">
        <f t="shared" si="777"/>
        <v>6.4164848028747546E-11</v>
      </c>
      <c r="BM1156" s="12">
        <f t="shared" si="778"/>
        <v>2.4748490578018841E-11</v>
      </c>
      <c r="BN1156" s="12">
        <f t="shared" si="779"/>
        <v>3.124510311730656E-12</v>
      </c>
      <c r="BO1156" s="12">
        <f t="shared" si="780"/>
        <v>1.3698414966530711E-12</v>
      </c>
    </row>
    <row r="1157" spans="1:67" x14ac:dyDescent="0.25">
      <c r="A1157" s="1">
        <v>43416</v>
      </c>
      <c r="B1157" s="33">
        <v>7.4</v>
      </c>
      <c r="C1157" s="33">
        <v>7.54</v>
      </c>
      <c r="D1157" s="33">
        <v>7.66</v>
      </c>
      <c r="E1157" s="33">
        <v>7.77</v>
      </c>
      <c r="F1157" s="33">
        <v>8.15</v>
      </c>
      <c r="G1157" s="33">
        <v>8.4600000000000009</v>
      </c>
      <c r="H1157" s="33">
        <v>8.85</v>
      </c>
      <c r="I1157" s="33">
        <v>9.0299999999999994</v>
      </c>
      <c r="J1157" s="33">
        <v>9.1</v>
      </c>
      <c r="K1157" s="33">
        <v>9.11</v>
      </c>
      <c r="L1157" s="33">
        <v>9.1</v>
      </c>
      <c r="M1157" s="33">
        <v>9.08</v>
      </c>
      <c r="O1157" s="1">
        <f t="shared" si="752"/>
        <v>43416</v>
      </c>
      <c r="P1157" s="6">
        <f t="shared" si="753"/>
        <v>7.4684029016777842</v>
      </c>
      <c r="Q1157" s="6">
        <f t="shared" si="754"/>
        <v>7.6765742084409894</v>
      </c>
      <c r="R1157" s="6">
        <f t="shared" si="755"/>
        <v>7.8656138668631748</v>
      </c>
      <c r="S1157" s="6">
        <f t="shared" si="756"/>
        <v>8.5313398905075388</v>
      </c>
      <c r="T1157" s="6">
        <f t="shared" si="757"/>
        <v>9.0826682890430952</v>
      </c>
      <c r="U1157" s="6">
        <f t="shared" si="758"/>
        <v>9.8829753952269233</v>
      </c>
      <c r="V1157" s="6">
        <f t="shared" si="759"/>
        <v>9.9307788917261668</v>
      </c>
      <c r="W1157" s="6">
        <f t="shared" si="760"/>
        <v>10.148131509275997</v>
      </c>
      <c r="X1157" s="6">
        <f t="shared" si="761"/>
        <v>10.956426849660348</v>
      </c>
      <c r="AC1157" s="1">
        <f t="shared" si="762"/>
        <v>43416</v>
      </c>
      <c r="AD1157" s="9">
        <f t="shared" si="763"/>
        <v>-1.2626588777845088E-3</v>
      </c>
      <c r="AE1157" s="9">
        <f t="shared" si="764"/>
        <v>1.2391712098789702E-3</v>
      </c>
      <c r="AF1157" s="9">
        <f t="shared" si="765"/>
        <v>-1.1984447577857878E-3</v>
      </c>
      <c r="AG1157" s="9">
        <f t="shared" si="766"/>
        <v>3.5388108156031001E-3</v>
      </c>
      <c r="AH1157" s="9">
        <f t="shared" si="767"/>
        <v>4.4324316269876351E-3</v>
      </c>
      <c r="AI1157" s="9">
        <f t="shared" si="768"/>
        <v>7.8083266065734538E-3</v>
      </c>
      <c r="AJ1157" s="9">
        <f t="shared" si="769"/>
        <v>1.2225314802387557E-2</v>
      </c>
      <c r="AK1157" s="9">
        <f t="shared" ref="AK1157:AK1220" si="781">LN(W1157/W1158)</f>
        <v>7.0796642865588472E-3</v>
      </c>
      <c r="AL1157" s="9">
        <f t="shared" ref="AL1157:AL1220" si="782">LN(X1157/X1158)</f>
        <v>3.8878965801083581E-3</v>
      </c>
      <c r="AQ1157" s="1">
        <f t="shared" si="770"/>
        <v>43416</v>
      </c>
      <c r="AR1157" s="12">
        <f t="shared" ref="AR1157:AR1220" si="783">AD1157^2</f>
        <v>1.594307441648035E-6</v>
      </c>
      <c r="AS1157" s="12">
        <f t="shared" ref="AS1157:AS1220" si="784">AE1157^2</f>
        <v>1.5355452873929106E-6</v>
      </c>
      <c r="AT1157" s="12">
        <f t="shared" ref="AT1157:AT1220" si="785">AF1157^2</f>
        <v>1.4362698374642355E-6</v>
      </c>
      <c r="AU1157" s="12">
        <f t="shared" ref="AU1157:AU1220" si="786">AG1157^2</f>
        <v>1.2523181988629479E-5</v>
      </c>
      <c r="AV1157" s="12">
        <f t="shared" ref="AV1157:AV1220" si="787">AH1157^2</f>
        <v>1.9646450127920253E-5</v>
      </c>
      <c r="AW1157" s="12">
        <f t="shared" ref="AW1157:AW1220" si="788">AI1157^2</f>
        <v>6.0969964394922907E-5</v>
      </c>
      <c r="AX1157" s="12">
        <f t="shared" ref="AX1157:AX1220" si="789">AJ1157^2</f>
        <v>1.4945832201747631E-4</v>
      </c>
      <c r="AY1157" s="12">
        <f t="shared" ref="AY1157:AY1220" si="790">AK1157^2</f>
        <v>5.0121646410376794E-5</v>
      </c>
      <c r="AZ1157" s="12">
        <f t="shared" ref="AZ1157:AZ1220" si="791">AL1157^2</f>
        <v>1.5115739817618266E-5</v>
      </c>
      <c r="BE1157" s="1">
        <f t="shared" si="771"/>
        <v>43416</v>
      </c>
      <c r="BF1157" s="4">
        <f>lambda!$C$1*BF1156</f>
        <v>8.1214940902190756E-7</v>
      </c>
      <c r="BG1157" s="12">
        <f t="shared" si="772"/>
        <v>1.294815846533681E-12</v>
      </c>
      <c r="BH1157" s="12">
        <f t="shared" si="773"/>
        <v>1.2470921976825276E-12</v>
      </c>
      <c r="BI1157" s="12">
        <f t="shared" si="774"/>
        <v>1.16646569969257E-12</v>
      </c>
      <c r="BJ1157" s="12">
        <f t="shared" si="775"/>
        <v>1.0170694851139227E-11</v>
      </c>
      <c r="BK1157" s="12">
        <f t="shared" si="776"/>
        <v>1.5955852860768813E-11</v>
      </c>
      <c r="BL1157" s="12">
        <f t="shared" si="777"/>
        <v>4.9516720551423387E-11</v>
      </c>
      <c r="BM1157" s="12">
        <f t="shared" si="778"/>
        <v>1.2138248789989935E-10</v>
      </c>
      <c r="BN1157" s="12">
        <f t="shared" si="779"/>
        <v>4.0706265511392526E-11</v>
      </c>
      <c r="BO1157" s="12">
        <f t="shared" si="780"/>
        <v>1.2276239159807592E-11</v>
      </c>
    </row>
    <row r="1158" spans="1:67" x14ac:dyDescent="0.25">
      <c r="A1158" s="1">
        <v>43413</v>
      </c>
      <c r="B1158" s="33">
        <v>7.43</v>
      </c>
      <c r="C1158" s="33">
        <v>7.56</v>
      </c>
      <c r="D1158" s="33">
        <v>7.67</v>
      </c>
      <c r="E1158" s="33">
        <v>7.78</v>
      </c>
      <c r="F1158" s="33">
        <v>8.14</v>
      </c>
      <c r="G1158" s="33">
        <v>8.44</v>
      </c>
      <c r="H1158" s="33">
        <v>8.81</v>
      </c>
      <c r="I1158" s="33">
        <v>8.9700000000000006</v>
      </c>
      <c r="J1158" s="33">
        <v>9.0399999999999991</v>
      </c>
      <c r="K1158" s="33">
        <v>9.06</v>
      </c>
      <c r="L1158" s="33">
        <v>9.07</v>
      </c>
      <c r="M1158" s="33">
        <v>9.07</v>
      </c>
      <c r="O1158" s="1">
        <f t="shared" si="752"/>
        <v>43413</v>
      </c>
      <c r="P1158" s="6">
        <f t="shared" si="753"/>
        <v>7.4778389028761438</v>
      </c>
      <c r="Q1158" s="6">
        <f t="shared" si="754"/>
        <v>7.667067510121317</v>
      </c>
      <c r="R1158" s="6">
        <f t="shared" si="755"/>
        <v>7.8750460213978357</v>
      </c>
      <c r="S1158" s="6">
        <f t="shared" si="756"/>
        <v>8.5012024494340199</v>
      </c>
      <c r="T1158" s="6">
        <f t="shared" si="757"/>
        <v>9.042499072279897</v>
      </c>
      <c r="U1158" s="6">
        <f t="shared" si="758"/>
        <v>9.8061063951833454</v>
      </c>
      <c r="V1158" s="6">
        <f t="shared" si="759"/>
        <v>9.810111097325203</v>
      </c>
      <c r="W1158" s="6">
        <f t="shared" si="760"/>
        <v>10.076539866476844</v>
      </c>
      <c r="X1158" s="6">
        <f t="shared" si="761"/>
        <v>10.913912095219027</v>
      </c>
      <c r="AC1158" s="1">
        <f t="shared" si="762"/>
        <v>43413</v>
      </c>
      <c r="AD1158" s="9">
        <f t="shared" si="763"/>
        <v>2.5363421441044632E-3</v>
      </c>
      <c r="AE1158" s="9">
        <f t="shared" si="764"/>
        <v>-2.4688211474118912E-3</v>
      </c>
      <c r="AF1158" s="9">
        <f t="shared" si="765"/>
        <v>0</v>
      </c>
      <c r="AG1158" s="9">
        <f t="shared" si="766"/>
        <v>0</v>
      </c>
      <c r="AH1158" s="9">
        <f t="shared" si="767"/>
        <v>1.6813366208138579E-2</v>
      </c>
      <c r="AI1158" s="9">
        <f t="shared" si="768"/>
        <v>2.8350286435438885E-2</v>
      </c>
      <c r="AJ1158" s="9">
        <f t="shared" si="769"/>
        <v>2.2556491046472261E-2</v>
      </c>
      <c r="AK1158" s="9">
        <f t="shared" si="781"/>
        <v>9.8900250100377139E-3</v>
      </c>
      <c r="AL1158" s="9">
        <f t="shared" si="782"/>
        <v>1.3040415402385984E-2</v>
      </c>
      <c r="AQ1158" s="1">
        <f t="shared" si="770"/>
        <v>43413</v>
      </c>
      <c r="AR1158" s="12">
        <f t="shared" si="783"/>
        <v>6.4330314719604257E-6</v>
      </c>
      <c r="AS1158" s="12">
        <f t="shared" si="784"/>
        <v>6.0950778579081675E-6</v>
      </c>
      <c r="AT1158" s="12">
        <f t="shared" si="785"/>
        <v>0</v>
      </c>
      <c r="AU1158" s="12">
        <f t="shared" si="786"/>
        <v>0</v>
      </c>
      <c r="AV1158" s="12">
        <f t="shared" si="787"/>
        <v>2.8268928324897628E-4</v>
      </c>
      <c r="AW1158" s="12">
        <f t="shared" si="788"/>
        <v>8.0373874097143007E-4</v>
      </c>
      <c r="AX1158" s="12">
        <f t="shared" si="789"/>
        <v>5.0879528832958334E-4</v>
      </c>
      <c r="AY1158" s="12">
        <f t="shared" si="790"/>
        <v>9.7812594699171477E-5</v>
      </c>
      <c r="AZ1158" s="12">
        <f t="shared" si="791"/>
        <v>1.7005243386678559E-4</v>
      </c>
      <c r="BE1158" s="1">
        <f t="shared" si="771"/>
        <v>43413</v>
      </c>
      <c r="BF1158" s="4">
        <f>lambda!$C$1*BF1157</f>
        <v>8.0570377879157496E-7</v>
      </c>
      <c r="BG1158" s="12">
        <f t="shared" si="772"/>
        <v>5.1831177660436423E-12</v>
      </c>
      <c r="BH1158" s="12">
        <f t="shared" si="773"/>
        <v>4.9108272621454687E-12</v>
      </c>
      <c r="BI1158" s="12">
        <f t="shared" si="774"/>
        <v>0</v>
      </c>
      <c r="BJ1158" s="12">
        <f t="shared" si="775"/>
        <v>0</v>
      </c>
      <c r="BK1158" s="12">
        <f t="shared" si="776"/>
        <v>2.2776382373758205E-10</v>
      </c>
      <c r="BL1158" s="12">
        <f t="shared" si="777"/>
        <v>6.4757534076186403E-10</v>
      </c>
      <c r="BM1158" s="12">
        <f t="shared" si="778"/>
        <v>4.0993828643849422E-10</v>
      </c>
      <c r="BN1158" s="12">
        <f t="shared" si="779"/>
        <v>7.8807977162531231E-11</v>
      </c>
      <c r="BO1158" s="12">
        <f t="shared" si="780"/>
        <v>1.3701188855917356E-10</v>
      </c>
    </row>
    <row r="1159" spans="1:67" x14ac:dyDescent="0.25">
      <c r="A1159" s="1">
        <v>43412</v>
      </c>
      <c r="B1159" s="33">
        <v>7.43</v>
      </c>
      <c r="C1159" s="33">
        <v>7.55</v>
      </c>
      <c r="D1159" s="33">
        <v>7.67</v>
      </c>
      <c r="E1159" s="33">
        <v>7.78</v>
      </c>
      <c r="F1159" s="33">
        <v>8.14</v>
      </c>
      <c r="G1159" s="33">
        <v>8.39</v>
      </c>
      <c r="H1159" s="33">
        <v>8.68</v>
      </c>
      <c r="I1159" s="33">
        <v>8.82</v>
      </c>
      <c r="J1159" s="33">
        <v>8.91</v>
      </c>
      <c r="K1159" s="33">
        <v>8.94</v>
      </c>
      <c r="L1159" s="33">
        <v>8.9499999999999993</v>
      </c>
      <c r="M1159" s="33">
        <v>8.9499999999999993</v>
      </c>
      <c r="O1159" s="1">
        <f t="shared" ref="O1159:O1222" si="792">A1159</f>
        <v>43412</v>
      </c>
      <c r="P1159" s="6">
        <f t="shared" ref="P1159:P1222" si="793">((1+C1159/100)^Q$2/(1+B1159/100)^P$2-1)*100/(Q$2-P$2)</f>
        <v>7.4588965771841487</v>
      </c>
      <c r="Q1159" s="6">
        <f t="shared" ref="Q1159:Q1222" si="794">((1+D1159/100)^R$2/(1+C1159/100)^Q$2-1)*100/(R$2-Q$2)</f>
        <v>7.6860195134560882</v>
      </c>
      <c r="R1159" s="6">
        <f t="shared" ref="R1159:R1222" si="795">((1+E1159/100)^S$2/(1+D1159/100)^R$2-1)*100/(S$2-R$2)</f>
        <v>7.8750460213978357</v>
      </c>
      <c r="S1159" s="6">
        <f t="shared" ref="S1159:S1222" si="796">((1+F1159/100)^T$2/(1+E1159/100)^S$2-1)*100/(T$2-S$2)</f>
        <v>8.5012024494340199</v>
      </c>
      <c r="T1159" s="6">
        <f t="shared" ref="T1159:T1222" si="797">((1+G1159/100)^U$2/(1+F1159/100)^T$2-1)*100/(U$2-T$2)</f>
        <v>8.8917351996359528</v>
      </c>
      <c r="U1159" s="6">
        <f t="shared" ref="U1159:U1222" si="798">((1+H1159/100)^V$2/(1+G1159/100)^U$2-1)*100/(V$2-U$2)</f>
        <v>9.5320042656352513</v>
      </c>
      <c r="V1159" s="6">
        <f t="shared" ref="V1159:V1222" si="799">((1+I1159/100)^W$2/(1+H1159/100)^V$2-1)*100/(W$2-V$2)</f>
        <v>9.5913064241724975</v>
      </c>
      <c r="W1159" s="6">
        <f t="shared" ref="W1159:W1222" si="800">((1+J1159/100)^X$2/(1+I1159/100)^W$2-1)*100/(X$2-W$2)</f>
        <v>9.9773738208246048</v>
      </c>
      <c r="X1159" s="6">
        <f t="shared" ref="X1159:X1222" si="801">((1+K1159/100)^Y$2/(1+J1159/100)^X$2-1)*100/(Y$2-X$2)</f>
        <v>10.772514095906777</v>
      </c>
      <c r="AC1159" s="1">
        <f t="shared" ref="AC1159:AC1222" si="802">O1159</f>
        <v>43412</v>
      </c>
      <c r="AD1159" s="9">
        <f t="shared" ref="AD1159:AD1222" si="803">LN(P1159/P1160)</f>
        <v>1.2719632427442998E-3</v>
      </c>
      <c r="AE1159" s="9">
        <f t="shared" ref="AE1159:AE1222" si="804">LN(Q1159/Q1160)</f>
        <v>3.7016852743384687E-3</v>
      </c>
      <c r="AF1159" s="9">
        <f t="shared" ref="AF1159:AF1222" si="805">LN(R1159/R1160)</f>
        <v>1.0868181430591385E-2</v>
      </c>
      <c r="AG1159" s="9">
        <f t="shared" ref="AG1159:AG1222" si="806">LN(S1159/S1160)</f>
        <v>1.3053832548980543E-2</v>
      </c>
      <c r="AH1159" s="9">
        <f t="shared" ref="AH1159:AH1222" si="807">LN(T1159/T1160)</f>
        <v>1.8202850564409508E-2</v>
      </c>
      <c r="AI1159" s="9">
        <f t="shared" ref="AI1159:AI1222" si="808">LN(U1159/U1160)</f>
        <v>1.441557175810311E-2</v>
      </c>
      <c r="AJ1159" s="9">
        <f t="shared" ref="AJ1159:AJ1222" si="809">LN(V1159/V1160)</f>
        <v>8.5568755571285918E-3</v>
      </c>
      <c r="AK1159" s="9">
        <f t="shared" si="781"/>
        <v>1.6027859070208848E-2</v>
      </c>
      <c r="AL1159" s="9">
        <f t="shared" si="782"/>
        <v>6.5614769010292392E-3</v>
      </c>
      <c r="AQ1159" s="1">
        <f t="shared" ref="AQ1159:AQ1222" si="810">AC1159</f>
        <v>43412</v>
      </c>
      <c r="AR1159" s="12">
        <f t="shared" si="783"/>
        <v>1.6178904908925944E-6</v>
      </c>
      <c r="AS1159" s="12">
        <f t="shared" si="784"/>
        <v>1.3702473870254265E-5</v>
      </c>
      <c r="AT1159" s="12">
        <f t="shared" si="785"/>
        <v>1.181173676082514E-4</v>
      </c>
      <c r="AU1159" s="12">
        <f t="shared" si="786"/>
        <v>1.7040254421682387E-4</v>
      </c>
      <c r="AV1159" s="12">
        <f t="shared" si="787"/>
        <v>3.3134376867022356E-4</v>
      </c>
      <c r="AW1159" s="12">
        <f t="shared" si="788"/>
        <v>2.0780870911301998E-4</v>
      </c>
      <c r="AX1159" s="12">
        <f t="shared" si="789"/>
        <v>7.3220119300184742E-5</v>
      </c>
      <c r="AY1159" s="12">
        <f t="shared" si="790"/>
        <v>2.5689226637447602E-4</v>
      </c>
      <c r="AZ1159" s="12">
        <f t="shared" si="791"/>
        <v>4.305297912274027E-5</v>
      </c>
      <c r="BE1159" s="1">
        <f t="shared" ref="BE1159:BE1222" si="811">AQ1159</f>
        <v>43412</v>
      </c>
      <c r="BF1159" s="4">
        <f>lambda!$C$1*BF1158</f>
        <v>7.9930930435672125E-7</v>
      </c>
      <c r="BG1159" s="12">
        <f t="shared" ref="BG1159:BG1222" si="812">AR1159*$BF1159</f>
        <v>1.2931949228007138E-12</v>
      </c>
      <c r="BH1159" s="12">
        <f t="shared" ref="BH1159:BH1222" si="813">AS1159*$BF1159</f>
        <v>1.0952514857199086E-11</v>
      </c>
      <c r="BI1159" s="12">
        <f t="shared" ref="BI1159:BI1222" si="814">AT1159*$BF1159</f>
        <v>9.4412310935398548E-11</v>
      </c>
      <c r="BJ1159" s="12">
        <f t="shared" ref="BJ1159:BJ1222" si="815">AU1159*$BF1159</f>
        <v>1.3620433907856493E-10</v>
      </c>
      <c r="BK1159" s="12">
        <f t="shared" ref="BK1159:BK1222" si="816">AV1159*$BF1159</f>
        <v>2.6484615723873078E-10</v>
      </c>
      <c r="BL1159" s="12">
        <f t="shared" ref="BL1159:BL1222" si="817">AW1159*$BF1159</f>
        <v>1.6610343472039625E-10</v>
      </c>
      <c r="BM1159" s="12">
        <f t="shared" ref="BM1159:BM1222" si="818">AX1159*$BF1159</f>
        <v>5.8525522622746805E-11</v>
      </c>
      <c r="BN1159" s="12">
        <f t="shared" ref="BN1159:BN1222" si="819">AY1159*$BF1159</f>
        <v>2.0533637873040395E-10</v>
      </c>
      <c r="BO1159" s="12">
        <f t="shared" ref="BO1159:BO1222" si="820">AZ1159*$BF1159</f>
        <v>3.4412646793081969E-11</v>
      </c>
    </row>
    <row r="1160" spans="1:67" x14ac:dyDescent="0.25">
      <c r="A1160" s="1">
        <v>43411</v>
      </c>
      <c r="B1160" s="33">
        <v>7.44</v>
      </c>
      <c r="C1160" s="33">
        <v>7.55</v>
      </c>
      <c r="D1160" s="33">
        <v>7.66</v>
      </c>
      <c r="E1160" s="33">
        <v>7.75</v>
      </c>
      <c r="F1160" s="33">
        <v>8.07</v>
      </c>
      <c r="G1160" s="33">
        <v>8.2899999999999991</v>
      </c>
      <c r="H1160" s="33">
        <v>8.57</v>
      </c>
      <c r="I1160" s="33">
        <v>8.7200000000000006</v>
      </c>
      <c r="J1160" s="33">
        <v>8.8000000000000007</v>
      </c>
      <c r="K1160" s="33">
        <v>8.85</v>
      </c>
      <c r="L1160" s="33">
        <v>8.86</v>
      </c>
      <c r="M1160" s="33">
        <v>8.8699999999999992</v>
      </c>
      <c r="O1160" s="1">
        <f t="shared" si="792"/>
        <v>43411</v>
      </c>
      <c r="P1160" s="6">
        <f t="shared" si="793"/>
        <v>7.4494151661880004</v>
      </c>
      <c r="Q1160" s="6">
        <f t="shared" si="794"/>
        <v>7.6576208820303471</v>
      </c>
      <c r="R1160" s="6">
        <f t="shared" si="795"/>
        <v>7.7899220019903126</v>
      </c>
      <c r="S1160" s="6">
        <f t="shared" si="796"/>
        <v>8.3909503480278591</v>
      </c>
      <c r="T1160" s="6">
        <f t="shared" si="797"/>
        <v>8.7313444853218236</v>
      </c>
      <c r="U1160" s="6">
        <f t="shared" si="798"/>
        <v>9.3955806488571483</v>
      </c>
      <c r="V1160" s="6">
        <f t="shared" si="799"/>
        <v>9.5095849475608336</v>
      </c>
      <c r="W1160" s="6">
        <f t="shared" si="800"/>
        <v>9.818732614906267</v>
      </c>
      <c r="X1160" s="6">
        <f t="shared" si="801"/>
        <v>10.702061881553652</v>
      </c>
      <c r="AC1160" s="1">
        <f t="shared" si="802"/>
        <v>43411</v>
      </c>
      <c r="AD1160" s="9">
        <f t="shared" si="803"/>
        <v>3.8179627010933629E-3</v>
      </c>
      <c r="AE1160" s="9">
        <f t="shared" si="804"/>
        <v>3.7082549834675728E-3</v>
      </c>
      <c r="AF1160" s="9">
        <f t="shared" si="805"/>
        <v>-1.223606166547064E-3</v>
      </c>
      <c r="AG1160" s="9">
        <f t="shared" si="806"/>
        <v>2.38634427105567E-3</v>
      </c>
      <c r="AH1160" s="9">
        <f t="shared" si="807"/>
        <v>5.7566916523574185E-3</v>
      </c>
      <c r="AI1160" s="9">
        <f t="shared" si="808"/>
        <v>1.5228456713782574E-2</v>
      </c>
      <c r="AJ1160" s="9">
        <f t="shared" si="809"/>
        <v>1.620724185952541E-2</v>
      </c>
      <c r="AK1160" s="9">
        <f t="shared" si="781"/>
        <v>1.0938281460230837E-2</v>
      </c>
      <c r="AL1160" s="9">
        <f t="shared" si="782"/>
        <v>1.9896589472881501E-2</v>
      </c>
      <c r="AQ1160" s="1">
        <f t="shared" si="810"/>
        <v>43411</v>
      </c>
      <c r="AR1160" s="12">
        <f t="shared" si="783"/>
        <v>1.4576839186940128E-5</v>
      </c>
      <c r="AS1160" s="12">
        <f t="shared" si="784"/>
        <v>1.3751155022412089E-5</v>
      </c>
      <c r="AT1160" s="12">
        <f t="shared" si="785"/>
        <v>1.4972120508120015E-6</v>
      </c>
      <c r="AU1160" s="12">
        <f t="shared" si="786"/>
        <v>5.6946389800002169E-6</v>
      </c>
      <c r="AV1160" s="12">
        <f t="shared" si="787"/>
        <v>3.3139498780321586E-5</v>
      </c>
      <c r="AW1160" s="12">
        <f t="shared" si="788"/>
        <v>2.3190589388354956E-4</v>
      </c>
      <c r="AX1160" s="12">
        <f t="shared" si="789"/>
        <v>2.6267468869315265E-4</v>
      </c>
      <c r="AY1160" s="12">
        <f t="shared" si="790"/>
        <v>1.1964600130322966E-4</v>
      </c>
      <c r="AZ1160" s="12">
        <f t="shared" si="791"/>
        <v>3.9587427265237897E-4</v>
      </c>
      <c r="BE1160" s="1">
        <f t="shared" si="811"/>
        <v>43411</v>
      </c>
      <c r="BF1160" s="4">
        <f>lambda!$C$1*BF1159</f>
        <v>7.9296557971896955E-7</v>
      </c>
      <c r="BG1160" s="12">
        <f t="shared" si="812"/>
        <v>1.1558931736342171E-11</v>
      </c>
      <c r="BH1160" s="12">
        <f t="shared" si="813"/>
        <v>1.0904192614152421E-11</v>
      </c>
      <c r="BI1160" s="12">
        <f t="shared" si="814"/>
        <v>1.187237621834366E-12</v>
      </c>
      <c r="BJ1160" s="12">
        <f t="shared" si="815"/>
        <v>4.5156527000661135E-12</v>
      </c>
      <c r="BK1160" s="12">
        <f t="shared" si="816"/>
        <v>2.6278481861933789E-11</v>
      </c>
      <c r="BL1160" s="12">
        <f t="shared" si="817"/>
        <v>1.8389339158361472E-10</v>
      </c>
      <c r="BM1160" s="12">
        <f t="shared" si="818"/>
        <v>2.0829198679706564E-10</v>
      </c>
      <c r="BN1160" s="12">
        <f t="shared" si="819"/>
        <v>9.4875160784472099E-11</v>
      </c>
      <c r="BO1160" s="12">
        <f t="shared" si="820"/>
        <v>3.1391467210961913E-10</v>
      </c>
    </row>
    <row r="1161" spans="1:67" x14ac:dyDescent="0.25">
      <c r="A1161" s="1">
        <v>43410</v>
      </c>
      <c r="B1161" s="33">
        <v>7.41</v>
      </c>
      <c r="C1161" s="33">
        <v>7.52</v>
      </c>
      <c r="D1161" s="33">
        <v>7.63</v>
      </c>
      <c r="E1161" s="33">
        <v>7.73</v>
      </c>
      <c r="F1161" s="33">
        <v>8.0500000000000007</v>
      </c>
      <c r="G1161" s="33">
        <v>8.26</v>
      </c>
      <c r="H1161" s="33">
        <v>8.5</v>
      </c>
      <c r="I1161" s="33">
        <v>8.6300000000000008</v>
      </c>
      <c r="J1161" s="33">
        <v>8.7100000000000009</v>
      </c>
      <c r="K1161" s="33">
        <v>8.74</v>
      </c>
      <c r="L1161" s="33">
        <v>8.74</v>
      </c>
      <c r="M1161" s="33">
        <v>8.74</v>
      </c>
      <c r="O1161" s="1">
        <f t="shared" si="792"/>
        <v>43410</v>
      </c>
      <c r="P1161" s="6">
        <f t="shared" si="793"/>
        <v>7.4210278023698173</v>
      </c>
      <c r="Q1161" s="6">
        <f t="shared" si="794"/>
        <v>7.6292770567786938</v>
      </c>
      <c r="R1161" s="6">
        <f t="shared" si="795"/>
        <v>7.7994596325506649</v>
      </c>
      <c r="S1161" s="6">
        <f t="shared" si="796"/>
        <v>8.3709505244593085</v>
      </c>
      <c r="T1161" s="6">
        <f t="shared" si="797"/>
        <v>8.6812252263796186</v>
      </c>
      <c r="U1161" s="6">
        <f t="shared" si="798"/>
        <v>9.2535843917097242</v>
      </c>
      <c r="V1161" s="6">
        <f t="shared" si="799"/>
        <v>9.356703047797188</v>
      </c>
      <c r="W1161" s="6">
        <f t="shared" si="800"/>
        <v>9.7119178042083991</v>
      </c>
      <c r="X1161" s="6">
        <f t="shared" si="801"/>
        <v>10.491231705653187</v>
      </c>
      <c r="AC1161" s="1">
        <f t="shared" si="802"/>
        <v>43410</v>
      </c>
      <c r="AD1161" s="9">
        <f t="shared" si="803"/>
        <v>2.5481535549738091E-3</v>
      </c>
      <c r="AE1161" s="9">
        <f t="shared" si="804"/>
        <v>4.9670399291026493E-3</v>
      </c>
      <c r="AF1161" s="9">
        <f t="shared" si="805"/>
        <v>-1.4208986246960436E-5</v>
      </c>
      <c r="AG1161" s="9">
        <f t="shared" si="806"/>
        <v>1.1880715202730789E-3</v>
      </c>
      <c r="AH1161" s="9">
        <f t="shared" si="807"/>
        <v>-1.1650271803819224E-3</v>
      </c>
      <c r="AI1161" s="9">
        <f t="shared" si="808"/>
        <v>1.1770473557857009E-3</v>
      </c>
      <c r="AJ1161" s="9">
        <f t="shared" si="809"/>
        <v>9.3786905255308691E-3</v>
      </c>
      <c r="AK1161" s="9">
        <f t="shared" si="781"/>
        <v>7.7653058076444237E-3</v>
      </c>
      <c r="AL1161" s="9">
        <f t="shared" si="782"/>
        <v>5.3529343077321646E-3</v>
      </c>
      <c r="AQ1161" s="1">
        <f t="shared" si="810"/>
        <v>43410</v>
      </c>
      <c r="AR1161" s="12">
        <f t="shared" si="783"/>
        <v>6.4930865397256617E-6</v>
      </c>
      <c r="AS1161" s="12">
        <f t="shared" si="784"/>
        <v>2.4671485657300052E-5</v>
      </c>
      <c r="AT1161" s="12">
        <f t="shared" si="785"/>
        <v>2.0189529016631079E-10</v>
      </c>
      <c r="AU1161" s="12">
        <f t="shared" si="786"/>
        <v>1.411513937283985E-6</v>
      </c>
      <c r="AV1161" s="12">
        <f t="shared" si="787"/>
        <v>1.3572883310286524E-6</v>
      </c>
      <c r="AW1161" s="12">
        <f t="shared" si="788"/>
        <v>1.3854404777621104E-6</v>
      </c>
      <c r="AX1161" s="12">
        <f t="shared" si="789"/>
        <v>8.7959835973682493E-5</v>
      </c>
      <c r="AY1161" s="12">
        <f t="shared" si="790"/>
        <v>6.0299974286236215E-5</v>
      </c>
      <c r="AZ1161" s="12">
        <f t="shared" si="791"/>
        <v>2.8653905702896028E-5</v>
      </c>
      <c r="BE1161" s="1">
        <f t="shared" si="811"/>
        <v>43410</v>
      </c>
      <c r="BF1161" s="4">
        <f>lambda!$C$1*BF1160</f>
        <v>7.8667220210215237E-7</v>
      </c>
      <c r="BG1161" s="12">
        <f t="shared" si="812"/>
        <v>5.1079306866458306E-12</v>
      </c>
      <c r="BH1161" s="12">
        <f t="shared" si="813"/>
        <v>1.9408371951159901E-11</v>
      </c>
      <c r="BI1161" s="12">
        <f t="shared" si="814"/>
        <v>1.5882541250918473E-16</v>
      </c>
      <c r="BJ1161" s="12">
        <f t="shared" si="815"/>
        <v>1.1103987773410719E-12</v>
      </c>
      <c r="BK1161" s="12">
        <f t="shared" si="816"/>
        <v>1.0677410002578651E-12</v>
      </c>
      <c r="BL1161" s="12">
        <f t="shared" si="817"/>
        <v>1.0898875115225773E-12</v>
      </c>
      <c r="BM1161" s="12">
        <f t="shared" si="818"/>
        <v>6.9195557861960925E-11</v>
      </c>
      <c r="BN1161" s="12">
        <f t="shared" si="819"/>
        <v>4.7436313558456609E-11</v>
      </c>
      <c r="BO1161" s="12">
        <f t="shared" si="820"/>
        <v>2.254123109812464E-11</v>
      </c>
    </row>
    <row r="1162" spans="1:67" x14ac:dyDescent="0.25">
      <c r="A1162" s="1">
        <v>43406</v>
      </c>
      <c r="B1162" s="33">
        <v>7.35</v>
      </c>
      <c r="C1162" s="33">
        <v>7.48</v>
      </c>
      <c r="D1162" s="33">
        <v>7.59</v>
      </c>
      <c r="E1162" s="33">
        <v>7.7</v>
      </c>
      <c r="F1162" s="33">
        <v>8.0299999999999994</v>
      </c>
      <c r="G1162" s="33">
        <v>8.25</v>
      </c>
      <c r="H1162" s="33">
        <v>8.49</v>
      </c>
      <c r="I1162" s="33">
        <v>8.6</v>
      </c>
      <c r="J1162" s="33">
        <v>8.67</v>
      </c>
      <c r="K1162" s="33">
        <v>8.6999999999999993</v>
      </c>
      <c r="L1162" s="33">
        <v>8.6999999999999993</v>
      </c>
      <c r="M1162" s="33">
        <v>8.69</v>
      </c>
      <c r="O1162" s="1">
        <f t="shared" si="792"/>
        <v>43406</v>
      </c>
      <c r="P1162" s="6">
        <f t="shared" si="793"/>
        <v>7.4021419562305901</v>
      </c>
      <c r="Q1162" s="6">
        <f t="shared" si="794"/>
        <v>7.5914760901798495</v>
      </c>
      <c r="R1162" s="6">
        <f t="shared" si="795"/>
        <v>7.7995704557526579</v>
      </c>
      <c r="S1162" s="6">
        <f t="shared" si="796"/>
        <v>8.361011142061292</v>
      </c>
      <c r="T1162" s="6">
        <f t="shared" si="797"/>
        <v>8.691344983478789</v>
      </c>
      <c r="U1162" s="6">
        <f t="shared" si="798"/>
        <v>9.2426988923008384</v>
      </c>
      <c r="V1162" s="6">
        <f t="shared" si="799"/>
        <v>9.2693596491502657</v>
      </c>
      <c r="W1162" s="6">
        <f t="shared" si="800"/>
        <v>9.6367938502154598</v>
      </c>
      <c r="X1162" s="6">
        <f t="shared" si="801"/>
        <v>10.435222871070971</v>
      </c>
      <c r="AC1162" s="1">
        <f t="shared" si="802"/>
        <v>43406</v>
      </c>
      <c r="AD1162" s="9">
        <f t="shared" si="803"/>
        <v>-1.2748129924922296E-3</v>
      </c>
      <c r="AE1162" s="9">
        <f t="shared" si="804"/>
        <v>-2.4867766327391432E-3</v>
      </c>
      <c r="AF1162" s="9">
        <f t="shared" si="805"/>
        <v>2.4372427518936247E-3</v>
      </c>
      <c r="AG1162" s="9">
        <f t="shared" si="806"/>
        <v>-3.5890629192919621E-3</v>
      </c>
      <c r="AH1162" s="9">
        <f t="shared" si="807"/>
        <v>1.1650271803818682E-3</v>
      </c>
      <c r="AI1162" s="9">
        <f t="shared" si="808"/>
        <v>-1.1770473557856478E-3</v>
      </c>
      <c r="AJ1162" s="9">
        <f t="shared" si="809"/>
        <v>-1.1739333213013643E-3</v>
      </c>
      <c r="AK1162" s="9">
        <f t="shared" si="781"/>
        <v>-5.3207157321883145E-3</v>
      </c>
      <c r="AL1162" s="9">
        <f t="shared" si="782"/>
        <v>1.3433413186864018E-3</v>
      </c>
      <c r="AQ1162" s="1">
        <f t="shared" si="810"/>
        <v>43406</v>
      </c>
      <c r="AR1162" s="12">
        <f t="shared" si="783"/>
        <v>1.6251481658269934E-6</v>
      </c>
      <c r="AS1162" s="12">
        <f t="shared" si="784"/>
        <v>6.1840580211374318E-6</v>
      </c>
      <c r="AT1162" s="12">
        <f t="shared" si="785"/>
        <v>5.9401522316580086E-6</v>
      </c>
      <c r="AU1162" s="12">
        <f t="shared" si="786"/>
        <v>1.288137263863654E-5</v>
      </c>
      <c r="AV1162" s="12">
        <f t="shared" si="787"/>
        <v>1.357288331028526E-6</v>
      </c>
      <c r="AW1162" s="12">
        <f t="shared" si="788"/>
        <v>1.3854404777619852E-6</v>
      </c>
      <c r="AX1162" s="12">
        <f t="shared" si="789"/>
        <v>1.3781194428616521E-6</v>
      </c>
      <c r="AY1162" s="12">
        <f t="shared" si="790"/>
        <v>2.8310015902756232E-5</v>
      </c>
      <c r="AZ1162" s="12">
        <f t="shared" si="791"/>
        <v>1.8045658984901208E-6</v>
      </c>
      <c r="BE1162" s="1">
        <f t="shared" si="811"/>
        <v>43406</v>
      </c>
      <c r="BF1162" s="4">
        <f>lambda!$C$1*BF1161</f>
        <v>7.8042877192673848E-7</v>
      </c>
      <c r="BG1162" s="12">
        <f t="shared" si="812"/>
        <v>1.2683123872553521E-12</v>
      </c>
      <c r="BH1162" s="12">
        <f t="shared" si="813"/>
        <v>4.8262168069599823E-12</v>
      </c>
      <c r="BI1162" s="12">
        <f t="shared" si="814"/>
        <v>4.6358657112107345E-12</v>
      </c>
      <c r="BJ1162" s="12">
        <f t="shared" si="815"/>
        <v>1.0052993829101807E-11</v>
      </c>
      <c r="BK1162" s="12">
        <f t="shared" si="816"/>
        <v>1.059266865335085E-12</v>
      </c>
      <c r="BL1162" s="12">
        <f t="shared" si="817"/>
        <v>1.0812376106373799E-12</v>
      </c>
      <c r="BM1162" s="12">
        <f t="shared" si="818"/>
        <v>1.0755240643608803E-12</v>
      </c>
      <c r="BN1162" s="12">
        <f t="shared" si="819"/>
        <v>2.2093950944214482E-11</v>
      </c>
      <c r="BO1162" s="12">
        <f t="shared" si="820"/>
        <v>1.4083351480195164E-12</v>
      </c>
    </row>
    <row r="1163" spans="1:67" x14ac:dyDescent="0.25">
      <c r="A1163" s="1">
        <v>43405</v>
      </c>
      <c r="B1163" s="33">
        <v>7.38</v>
      </c>
      <c r="C1163" s="33">
        <v>7.5</v>
      </c>
      <c r="D1163" s="33">
        <v>7.61</v>
      </c>
      <c r="E1163" s="33">
        <v>7.71</v>
      </c>
      <c r="F1163" s="33">
        <v>8.0500000000000007</v>
      </c>
      <c r="G1163" s="33">
        <v>8.26</v>
      </c>
      <c r="H1163" s="33">
        <v>8.5</v>
      </c>
      <c r="I1163" s="33">
        <v>8.61</v>
      </c>
      <c r="J1163" s="33">
        <v>8.69</v>
      </c>
      <c r="K1163" s="33">
        <v>8.7100000000000009</v>
      </c>
      <c r="L1163" s="33">
        <v>8.7100000000000009</v>
      </c>
      <c r="M1163" s="33">
        <v>8.6999999999999993</v>
      </c>
      <c r="O1163" s="1">
        <f t="shared" si="792"/>
        <v>43405</v>
      </c>
      <c r="P1163" s="6">
        <f t="shared" si="793"/>
        <v>7.4115843203141019</v>
      </c>
      <c r="Q1163" s="6">
        <f t="shared" si="794"/>
        <v>7.610377888062736</v>
      </c>
      <c r="R1163" s="6">
        <f t="shared" si="795"/>
        <v>7.7805841557010424</v>
      </c>
      <c r="S1163" s="6">
        <f t="shared" si="796"/>
        <v>8.3910732522514344</v>
      </c>
      <c r="T1163" s="6">
        <f t="shared" si="797"/>
        <v>8.6812252263796186</v>
      </c>
      <c r="U1163" s="6">
        <f t="shared" si="798"/>
        <v>9.2535843917097242</v>
      </c>
      <c r="V1163" s="6">
        <f t="shared" si="799"/>
        <v>9.2802476489520007</v>
      </c>
      <c r="W1163" s="6">
        <f t="shared" si="800"/>
        <v>9.6882051420088686</v>
      </c>
      <c r="X1163" s="6">
        <f t="shared" si="801"/>
        <v>10.421214216327558</v>
      </c>
      <c r="AC1163" s="1">
        <f t="shared" si="802"/>
        <v>43405</v>
      </c>
      <c r="AD1163" s="9">
        <f t="shared" si="803"/>
        <v>-2.5504337804147809E-3</v>
      </c>
      <c r="AE1163" s="9">
        <f t="shared" si="804"/>
        <v>1.2498728741029599E-3</v>
      </c>
      <c r="AF1163" s="9">
        <f t="shared" si="805"/>
        <v>-1.2122928269511196E-3</v>
      </c>
      <c r="AG1163" s="9">
        <f t="shared" si="806"/>
        <v>3.596302424152543E-3</v>
      </c>
      <c r="AH1163" s="9">
        <f t="shared" si="807"/>
        <v>1.1525620073632586E-3</v>
      </c>
      <c r="AI1163" s="9">
        <f t="shared" si="808"/>
        <v>1.1770473557857009E-3</v>
      </c>
      <c r="AJ1163" s="9">
        <f t="shared" si="809"/>
        <v>-2.9401683242827894E-3</v>
      </c>
      <c r="AK1163" s="9">
        <f t="shared" si="781"/>
        <v>4.0922441653068091E-3</v>
      </c>
      <c r="AL1163" s="9">
        <f t="shared" si="782"/>
        <v>1.3427975909557186E-3</v>
      </c>
      <c r="AQ1163" s="1">
        <f t="shared" si="810"/>
        <v>43405</v>
      </c>
      <c r="AR1163" s="12">
        <f t="shared" si="783"/>
        <v>6.5047124682808309E-6</v>
      </c>
      <c r="AS1163" s="12">
        <f t="shared" si="784"/>
        <v>1.5621822014183934E-6</v>
      </c>
      <c r="AT1163" s="12">
        <f t="shared" si="785"/>
        <v>1.4696538982771373E-6</v>
      </c>
      <c r="AU1163" s="12">
        <f t="shared" si="786"/>
        <v>1.2933391125965457E-5</v>
      </c>
      <c r="AV1163" s="12">
        <f t="shared" si="787"/>
        <v>1.3283991808172242E-6</v>
      </c>
      <c r="AW1163" s="12">
        <f t="shared" si="788"/>
        <v>1.3854404777621104E-6</v>
      </c>
      <c r="AX1163" s="12">
        <f t="shared" si="789"/>
        <v>8.6445897751158657E-6</v>
      </c>
      <c r="AY1163" s="12">
        <f t="shared" si="790"/>
        <v>1.6746462308487623E-5</v>
      </c>
      <c r="AZ1163" s="12">
        <f t="shared" si="791"/>
        <v>1.8031053702764812E-6</v>
      </c>
      <c r="BE1163" s="1">
        <f t="shared" si="811"/>
        <v>43405</v>
      </c>
      <c r="BF1163" s="4">
        <f>lambda!$C$1*BF1162</f>
        <v>7.7423489278446281E-7</v>
      </c>
      <c r="BG1163" s="12">
        <f t="shared" si="812"/>
        <v>5.0361753604731674E-12</v>
      </c>
      <c r="BH1163" s="12">
        <f t="shared" si="813"/>
        <v>1.2094959692249658E-12</v>
      </c>
      <c r="BI1163" s="12">
        <f t="shared" si="814"/>
        <v>1.1378573283628673E-12</v>
      </c>
      <c r="BJ1163" s="12">
        <f t="shared" si="815"/>
        <v>1.0013482691751389E-11</v>
      </c>
      <c r="BK1163" s="12">
        <f t="shared" si="816"/>
        <v>1.0284929973349918E-12</v>
      </c>
      <c r="BL1163" s="12">
        <f t="shared" si="817"/>
        <v>1.0726563597594025E-12</v>
      </c>
      <c r="BM1163" s="12">
        <f t="shared" si="818"/>
        <v>6.6929430377024958E-12</v>
      </c>
      <c r="BN1163" s="12">
        <f t="shared" si="819"/>
        <v>1.2965695449930963E-11</v>
      </c>
      <c r="BO1163" s="12">
        <f t="shared" si="820"/>
        <v>1.3960270930351005E-12</v>
      </c>
    </row>
    <row r="1164" spans="1:67" x14ac:dyDescent="0.25">
      <c r="A1164" s="1">
        <v>43404</v>
      </c>
      <c r="B1164" s="33">
        <v>7.4</v>
      </c>
      <c r="C1164" s="33">
        <v>7.52</v>
      </c>
      <c r="D1164" s="33">
        <v>7.62</v>
      </c>
      <c r="E1164" s="33">
        <v>7.72</v>
      </c>
      <c r="F1164" s="33">
        <v>8.0399999999999991</v>
      </c>
      <c r="G1164" s="33">
        <v>8.25</v>
      </c>
      <c r="H1164" s="33">
        <v>8.49</v>
      </c>
      <c r="I1164" s="33">
        <v>8.61</v>
      </c>
      <c r="J1164" s="33">
        <v>8.68</v>
      </c>
      <c r="K1164" s="33">
        <v>8.6999999999999993</v>
      </c>
      <c r="L1164" s="33">
        <v>8.69</v>
      </c>
      <c r="M1164" s="33">
        <v>8.68</v>
      </c>
      <c r="O1164" s="1">
        <f t="shared" si="792"/>
        <v>43404</v>
      </c>
      <c r="P1164" s="6">
        <f t="shared" si="793"/>
        <v>7.4305112009493968</v>
      </c>
      <c r="Q1164" s="6">
        <f t="shared" si="794"/>
        <v>7.6008718251014074</v>
      </c>
      <c r="R1164" s="6">
        <f t="shared" si="795"/>
        <v>7.7900222217564874</v>
      </c>
      <c r="S1164" s="6">
        <f t="shared" si="796"/>
        <v>8.3609506126995914</v>
      </c>
      <c r="T1164" s="6">
        <f t="shared" si="797"/>
        <v>8.6712253398579584</v>
      </c>
      <c r="U1164" s="6">
        <f t="shared" si="798"/>
        <v>9.2426988923008384</v>
      </c>
      <c r="V1164" s="6">
        <f t="shared" si="799"/>
        <v>9.3075732904388087</v>
      </c>
      <c r="W1164" s="6">
        <f t="shared" si="800"/>
        <v>9.6486396520819877</v>
      </c>
      <c r="X1164" s="6">
        <f t="shared" si="801"/>
        <v>10.407230026052794</v>
      </c>
      <c r="AC1164" s="1">
        <f t="shared" si="802"/>
        <v>43404</v>
      </c>
      <c r="AD1164" s="9">
        <f t="shared" si="803"/>
        <v>2.5531715640542702E-3</v>
      </c>
      <c r="AE1164" s="9">
        <f t="shared" si="804"/>
        <v>-2.4908166087007984E-3</v>
      </c>
      <c r="AF1164" s="9">
        <f t="shared" si="805"/>
        <v>0</v>
      </c>
      <c r="AG1164" s="9">
        <f t="shared" si="806"/>
        <v>0</v>
      </c>
      <c r="AH1164" s="9">
        <f t="shared" si="807"/>
        <v>0</v>
      </c>
      <c r="AI1164" s="9">
        <f t="shared" si="808"/>
        <v>2.957865336288246E-3</v>
      </c>
      <c r="AJ1164" s="9">
        <f t="shared" si="809"/>
        <v>1.1707537177426694E-3</v>
      </c>
      <c r="AK1164" s="9">
        <f t="shared" si="781"/>
        <v>-1.1021146701219987E-2</v>
      </c>
      <c r="AL1164" s="9">
        <f t="shared" si="782"/>
        <v>-6.7027863350373265E-3</v>
      </c>
      <c r="AQ1164" s="1">
        <f t="shared" si="810"/>
        <v>43404</v>
      </c>
      <c r="AR1164" s="12">
        <f t="shared" si="783"/>
        <v>6.5186850354953288E-6</v>
      </c>
      <c r="AS1164" s="12">
        <f t="shared" si="784"/>
        <v>6.2041673781797462E-6</v>
      </c>
      <c r="AT1164" s="12">
        <f t="shared" si="785"/>
        <v>0</v>
      </c>
      <c r="AU1164" s="12">
        <f t="shared" si="786"/>
        <v>0</v>
      </c>
      <c r="AV1164" s="12">
        <f t="shared" si="787"/>
        <v>0</v>
      </c>
      <c r="AW1164" s="12">
        <f t="shared" si="788"/>
        <v>8.7489673476155793E-6</v>
      </c>
      <c r="AX1164" s="12">
        <f t="shared" si="789"/>
        <v>1.370664267608282E-6</v>
      </c>
      <c r="AY1164" s="12">
        <f t="shared" si="790"/>
        <v>1.214656746098122E-4</v>
      </c>
      <c r="AZ1164" s="12">
        <f t="shared" si="791"/>
        <v>4.4927344653163118E-5</v>
      </c>
      <c r="BE1164" s="1">
        <f t="shared" si="811"/>
        <v>43404</v>
      </c>
      <c r="BF1164" s="4">
        <f>lambda!$C$1*BF1163</f>
        <v>7.6809017141315761E-7</v>
      </c>
      <c r="BG1164" s="12">
        <f t="shared" si="812"/>
        <v>5.0069379063019923E-12</v>
      </c>
      <c r="BH1164" s="12">
        <f t="shared" si="813"/>
        <v>4.7653599849820022E-12</v>
      </c>
      <c r="BI1164" s="12">
        <f t="shared" si="814"/>
        <v>0</v>
      </c>
      <c r="BJ1164" s="12">
        <f t="shared" si="815"/>
        <v>0</v>
      </c>
      <c r="BK1164" s="12">
        <f t="shared" si="816"/>
        <v>0</v>
      </c>
      <c r="BL1164" s="12">
        <f t="shared" si="817"/>
        <v>6.7199958297181692E-12</v>
      </c>
      <c r="BM1164" s="12">
        <f t="shared" si="818"/>
        <v>1.0527937522571355E-12</v>
      </c>
      <c r="BN1164" s="12">
        <f t="shared" si="819"/>
        <v>9.3296590831865479E-11</v>
      </c>
      <c r="BO1164" s="12">
        <f t="shared" si="820"/>
        <v>3.4508251855786067E-11</v>
      </c>
    </row>
    <row r="1165" spans="1:67" x14ac:dyDescent="0.25">
      <c r="A1165" s="1">
        <v>43403</v>
      </c>
      <c r="B1165" s="33">
        <v>7.4</v>
      </c>
      <c r="C1165" s="33">
        <v>7.51</v>
      </c>
      <c r="D1165" s="33">
        <v>7.62</v>
      </c>
      <c r="E1165" s="33">
        <v>7.72</v>
      </c>
      <c r="F1165" s="33">
        <v>8.0399999999999991</v>
      </c>
      <c r="G1165" s="33">
        <v>8.25</v>
      </c>
      <c r="H1165" s="33">
        <v>8.48</v>
      </c>
      <c r="I1165" s="33">
        <v>8.6</v>
      </c>
      <c r="J1165" s="33">
        <v>8.6999999999999993</v>
      </c>
      <c r="K1165" s="33">
        <v>8.73</v>
      </c>
      <c r="L1165" s="33">
        <v>8.73</v>
      </c>
      <c r="M1165" s="33">
        <v>8.7100000000000009</v>
      </c>
      <c r="O1165" s="1">
        <f t="shared" si="792"/>
        <v>43403</v>
      </c>
      <c r="P1165" s="6">
        <f t="shared" si="793"/>
        <v>7.4115640290275842</v>
      </c>
      <c r="Q1165" s="6">
        <f t="shared" si="794"/>
        <v>7.6198278010132903</v>
      </c>
      <c r="R1165" s="6">
        <f t="shared" si="795"/>
        <v>7.7900222217564874</v>
      </c>
      <c r="S1165" s="6">
        <f t="shared" si="796"/>
        <v>8.3609506126995914</v>
      </c>
      <c r="T1165" s="6">
        <f t="shared" si="797"/>
        <v>8.6712253398579584</v>
      </c>
      <c r="U1165" s="6">
        <f t="shared" si="798"/>
        <v>9.2154006258342474</v>
      </c>
      <c r="V1165" s="6">
        <f t="shared" si="799"/>
        <v>9.2966827906963303</v>
      </c>
      <c r="W1165" s="6">
        <f t="shared" si="800"/>
        <v>9.7555668731194327</v>
      </c>
      <c r="X1165" s="6">
        <f t="shared" si="801"/>
        <v>10.47722177307468</v>
      </c>
      <c r="AC1165" s="1">
        <f t="shared" si="802"/>
        <v>43403</v>
      </c>
      <c r="AD1165" s="9">
        <f t="shared" si="803"/>
        <v>-2.5479497964136753E-3</v>
      </c>
      <c r="AE1165" s="9">
        <f t="shared" si="804"/>
        <v>7.280330081927018E-6</v>
      </c>
      <c r="AF1165" s="9">
        <f t="shared" si="805"/>
        <v>2.4390420985445E-3</v>
      </c>
      <c r="AG1165" s="9">
        <f t="shared" si="806"/>
        <v>6.0185841523584657E-3</v>
      </c>
      <c r="AH1165" s="9">
        <f t="shared" si="807"/>
        <v>9.2945980122165137E-3</v>
      </c>
      <c r="AI1165" s="9">
        <f t="shared" si="808"/>
        <v>-1.1999440493412473E-3</v>
      </c>
      <c r="AJ1165" s="9">
        <f t="shared" si="809"/>
        <v>-5.8656833380826843E-3</v>
      </c>
      <c r="AK1165" s="9">
        <f t="shared" si="781"/>
        <v>0</v>
      </c>
      <c r="AL1165" s="9">
        <f t="shared" si="782"/>
        <v>0</v>
      </c>
      <c r="AQ1165" s="1">
        <f t="shared" si="810"/>
        <v>43403</v>
      </c>
      <c r="AR1165" s="12">
        <f t="shared" si="783"/>
        <v>6.4920481650444895E-6</v>
      </c>
      <c r="AS1165" s="12">
        <f t="shared" si="784"/>
        <v>5.3003206101811458E-11</v>
      </c>
      <c r="AT1165" s="12">
        <f t="shared" si="785"/>
        <v>5.948926358472359E-6</v>
      </c>
      <c r="AU1165" s="12">
        <f t="shared" si="786"/>
        <v>3.6223355199020474E-5</v>
      </c>
      <c r="AV1165" s="12">
        <f t="shared" si="787"/>
        <v>8.6389552208699166E-5</v>
      </c>
      <c r="AW1165" s="12">
        <f t="shared" si="788"/>
        <v>1.4398657215494699E-6</v>
      </c>
      <c r="AX1165" s="12">
        <f t="shared" si="789"/>
        <v>3.4406241022660823E-5</v>
      </c>
      <c r="AY1165" s="12">
        <f t="shared" si="790"/>
        <v>0</v>
      </c>
      <c r="AZ1165" s="12">
        <f t="shared" si="791"/>
        <v>0</v>
      </c>
      <c r="BE1165" s="1">
        <f t="shared" si="811"/>
        <v>43403</v>
      </c>
      <c r="BF1165" s="4">
        <f>lambda!$C$1*BF1164</f>
        <v>7.6199421767178337E-7</v>
      </c>
      <c r="BG1165" s="12">
        <f t="shared" si="812"/>
        <v>4.9469031626106129E-12</v>
      </c>
      <c r="BH1165" s="12">
        <f t="shared" si="813"/>
        <v>4.038813656764612E-17</v>
      </c>
      <c r="BI1165" s="12">
        <f t="shared" si="814"/>
        <v>4.5330474865111966E-12</v>
      </c>
      <c r="BJ1165" s="12">
        <f t="shared" si="815"/>
        <v>2.7601987206324733E-11</v>
      </c>
      <c r="BK1165" s="12">
        <f t="shared" si="816"/>
        <v>6.5828339250283409E-11</v>
      </c>
      <c r="BL1165" s="12">
        <f t="shared" si="817"/>
        <v>1.0971693540445062E-12</v>
      </c>
      <c r="BM1165" s="12">
        <f t="shared" si="818"/>
        <v>2.6217356711089255E-11</v>
      </c>
      <c r="BN1165" s="12">
        <f t="shared" si="819"/>
        <v>0</v>
      </c>
      <c r="BO1165" s="12">
        <f t="shared" si="820"/>
        <v>0</v>
      </c>
    </row>
    <row r="1166" spans="1:67" x14ac:dyDescent="0.25">
      <c r="A1166" s="1">
        <v>43402</v>
      </c>
      <c r="B1166" s="33">
        <v>7.44</v>
      </c>
      <c r="C1166" s="33">
        <v>7.54</v>
      </c>
      <c r="D1166" s="33">
        <v>7.64</v>
      </c>
      <c r="E1166" s="33">
        <v>7.73</v>
      </c>
      <c r="F1166" s="33">
        <v>8.02</v>
      </c>
      <c r="G1166" s="33">
        <v>8.2100000000000009</v>
      </c>
      <c r="H1166" s="33">
        <v>8.4600000000000009</v>
      </c>
      <c r="I1166" s="33">
        <v>8.6</v>
      </c>
      <c r="J1166" s="33">
        <v>8.6999999999999993</v>
      </c>
      <c r="K1166" s="33">
        <v>8.73</v>
      </c>
      <c r="L1166" s="33">
        <v>8.7200000000000006</v>
      </c>
      <c r="M1166" s="33">
        <v>8.6999999999999993</v>
      </c>
      <c r="O1166" s="1">
        <f t="shared" si="792"/>
        <v>43402</v>
      </c>
      <c r="P1166" s="6">
        <f t="shared" si="793"/>
        <v>7.4304724006477585</v>
      </c>
      <c r="Q1166" s="6">
        <f t="shared" si="794"/>
        <v>7.6197723263536687</v>
      </c>
      <c r="R1166" s="6">
        <f t="shared" si="795"/>
        <v>7.771045181916314</v>
      </c>
      <c r="S1166" s="6">
        <f t="shared" si="796"/>
        <v>8.3107806553420751</v>
      </c>
      <c r="T1166" s="6">
        <f t="shared" si="797"/>
        <v>8.5910031799435451</v>
      </c>
      <c r="U1166" s="6">
        <f t="shared" si="798"/>
        <v>9.2264652281017092</v>
      </c>
      <c r="V1166" s="6">
        <f t="shared" si="799"/>
        <v>9.3513744331580551</v>
      </c>
      <c r="W1166" s="6">
        <f t="shared" si="800"/>
        <v>9.7555668731194327</v>
      </c>
      <c r="X1166" s="6">
        <f t="shared" si="801"/>
        <v>10.47722177307468</v>
      </c>
      <c r="AC1166" s="1">
        <f t="shared" si="802"/>
        <v>43402</v>
      </c>
      <c r="AD1166" s="9">
        <f t="shared" si="803"/>
        <v>-2.4918471800626348E-6</v>
      </c>
      <c r="AE1166" s="9">
        <f t="shared" si="804"/>
        <v>1.2409539610811235E-3</v>
      </c>
      <c r="AF1166" s="9">
        <f t="shared" si="805"/>
        <v>1.2154260570703449E-3</v>
      </c>
      <c r="AG1166" s="9">
        <f t="shared" si="806"/>
        <v>-1.2091242645779685E-3</v>
      </c>
      <c r="AH1166" s="9">
        <f t="shared" si="807"/>
        <v>-6.9854811355593328E-3</v>
      </c>
      <c r="AI1166" s="9">
        <f t="shared" si="808"/>
        <v>-8.2470637982324201E-3</v>
      </c>
      <c r="AJ1166" s="9">
        <f t="shared" si="809"/>
        <v>-8.7166040814757439E-3</v>
      </c>
      <c r="AK1166" s="9">
        <f t="shared" si="781"/>
        <v>-2.0172868956142374E-3</v>
      </c>
      <c r="AL1166" s="9">
        <f t="shared" si="782"/>
        <v>-1.3344433192825766E-3</v>
      </c>
      <c r="AQ1166" s="1">
        <f t="shared" si="810"/>
        <v>43402</v>
      </c>
      <c r="AR1166" s="12">
        <f t="shared" si="783"/>
        <v>6.2093023687861045E-12</v>
      </c>
      <c r="AS1166" s="12">
        <f t="shared" si="784"/>
        <v>1.5399667335229306E-6</v>
      </c>
      <c r="AT1166" s="12">
        <f t="shared" si="785"/>
        <v>1.4772605002055653E-6</v>
      </c>
      <c r="AU1166" s="12">
        <f t="shared" si="786"/>
        <v>1.461981487191213E-6</v>
      </c>
      <c r="AV1166" s="12">
        <f t="shared" si="787"/>
        <v>4.8796946695255308E-5</v>
      </c>
      <c r="AW1166" s="12">
        <f t="shared" si="788"/>
        <v>6.8014061292115754E-5</v>
      </c>
      <c r="AX1166" s="12">
        <f t="shared" si="789"/>
        <v>7.5979186713199601E-5</v>
      </c>
      <c r="AY1166" s="12">
        <f t="shared" si="790"/>
        <v>4.0694464192169271E-6</v>
      </c>
      <c r="AZ1166" s="12">
        <f t="shared" si="791"/>
        <v>1.7807389723779004E-6</v>
      </c>
      <c r="BE1166" s="1">
        <f t="shared" si="811"/>
        <v>43402</v>
      </c>
      <c r="BF1166" s="4">
        <f>lambda!$C$1*BF1165</f>
        <v>7.5594664451565814E-7</v>
      </c>
      <c r="BG1166" s="12">
        <f t="shared" si="812"/>
        <v>4.6939012904669835E-18</v>
      </c>
      <c r="BH1166" s="12">
        <f t="shared" si="813"/>
        <v>1.1641326848723981E-12</v>
      </c>
      <c r="BI1166" s="12">
        <f t="shared" si="814"/>
        <v>1.1167301182059198E-12</v>
      </c>
      <c r="BJ1166" s="12">
        <f t="shared" si="815"/>
        <v>1.1051799995862091E-12</v>
      </c>
      <c r="BK1166" s="12">
        <f t="shared" si="816"/>
        <v>3.6887888116887681E-11</v>
      </c>
      <c r="BL1166" s="12">
        <f t="shared" si="817"/>
        <v>5.1415001413657209E-11</v>
      </c>
      <c r="BM1166" s="12">
        <f t="shared" si="818"/>
        <v>5.7436211248871913E-11</v>
      </c>
      <c r="BN1166" s="12">
        <f t="shared" si="819"/>
        <v>3.0762843656432964E-12</v>
      </c>
      <c r="BO1166" s="12">
        <f t="shared" si="820"/>
        <v>1.3461436509273351E-12</v>
      </c>
    </row>
    <row r="1167" spans="1:67" x14ac:dyDescent="0.25">
      <c r="A1167" s="1">
        <v>43399</v>
      </c>
      <c r="B1167" s="33">
        <v>7.42</v>
      </c>
      <c r="C1167" s="33">
        <v>7.53</v>
      </c>
      <c r="D1167" s="33">
        <v>7.63</v>
      </c>
      <c r="E1167" s="33">
        <v>7.72</v>
      </c>
      <c r="F1167" s="33">
        <v>8.02</v>
      </c>
      <c r="G1167" s="33">
        <v>8.23</v>
      </c>
      <c r="H1167" s="33">
        <v>8.5</v>
      </c>
      <c r="I1167" s="33">
        <v>8.65</v>
      </c>
      <c r="J1167" s="33">
        <v>8.74</v>
      </c>
      <c r="K1167" s="33">
        <v>8.76</v>
      </c>
      <c r="L1167" s="33">
        <v>8.75</v>
      </c>
      <c r="M1167" s="33">
        <v>8.73</v>
      </c>
      <c r="O1167" s="1">
        <f t="shared" si="792"/>
        <v>43399</v>
      </c>
      <c r="P1167" s="6">
        <f t="shared" si="793"/>
        <v>7.4304909162725252</v>
      </c>
      <c r="Q1167" s="6">
        <f t="shared" si="794"/>
        <v>7.6103224043745143</v>
      </c>
      <c r="R1167" s="6">
        <f t="shared" si="795"/>
        <v>7.7616057887158085</v>
      </c>
      <c r="S1167" s="6">
        <f t="shared" si="796"/>
        <v>8.3208354994430245</v>
      </c>
      <c r="T1167" s="6">
        <f t="shared" si="797"/>
        <v>8.6512255668776525</v>
      </c>
      <c r="U1167" s="6">
        <f t="shared" si="798"/>
        <v>9.302871104482902</v>
      </c>
      <c r="V1167" s="6">
        <f t="shared" si="799"/>
        <v>9.4332429510803006</v>
      </c>
      <c r="W1167" s="6">
        <f t="shared" si="800"/>
        <v>9.7752665135645724</v>
      </c>
      <c r="X1167" s="6">
        <f t="shared" si="801"/>
        <v>10.491212364423848</v>
      </c>
      <c r="AC1167" s="1">
        <f t="shared" si="802"/>
        <v>43399</v>
      </c>
      <c r="AD1167" s="9">
        <f t="shared" si="803"/>
        <v>2.5529406680778262E-3</v>
      </c>
      <c r="AE1167" s="9">
        <f t="shared" si="804"/>
        <v>1.2425823175378525E-3</v>
      </c>
      <c r="AF1167" s="9">
        <f t="shared" si="805"/>
        <v>1.2169896833021771E-3</v>
      </c>
      <c r="AG1167" s="9">
        <f t="shared" si="806"/>
        <v>-3.6127183861275002E-3</v>
      </c>
      <c r="AH1167" s="9">
        <f t="shared" si="807"/>
        <v>-4.6267060644025358E-3</v>
      </c>
      <c r="AI1167" s="9">
        <f t="shared" si="808"/>
        <v>3.5389144073525534E-3</v>
      </c>
      <c r="AJ1167" s="9">
        <f t="shared" si="809"/>
        <v>1.2242041731833997E-2</v>
      </c>
      <c r="AK1167" s="9">
        <f t="shared" si="781"/>
        <v>7.7232596449976175E-3</v>
      </c>
      <c r="AL1167" s="9">
        <f t="shared" si="782"/>
        <v>5.3529421599581408E-3</v>
      </c>
      <c r="AQ1167" s="1">
        <f t="shared" si="810"/>
        <v>43399</v>
      </c>
      <c r="AR1167" s="12">
        <f t="shared" si="783"/>
        <v>6.5175060547256574E-6</v>
      </c>
      <c r="AS1167" s="12">
        <f t="shared" si="784"/>
        <v>1.5440108158577404E-6</v>
      </c>
      <c r="AT1167" s="12">
        <f t="shared" si="785"/>
        <v>1.4810638892639334E-6</v>
      </c>
      <c r="AU1167" s="12">
        <f t="shared" si="786"/>
        <v>1.305173413746369E-5</v>
      </c>
      <c r="AV1167" s="12">
        <f t="shared" si="787"/>
        <v>2.1406409006379202E-5</v>
      </c>
      <c r="AW1167" s="12">
        <f t="shared" si="788"/>
        <v>1.2523915182567474E-5</v>
      </c>
      <c r="AX1167" s="12">
        <f t="shared" si="789"/>
        <v>1.4986758576396512E-4</v>
      </c>
      <c r="AY1167" s="12">
        <f t="shared" si="790"/>
        <v>5.9648739544048724E-5</v>
      </c>
      <c r="AZ1167" s="12">
        <f t="shared" si="791"/>
        <v>2.8653989767857326E-5</v>
      </c>
      <c r="BE1167" s="1">
        <f t="shared" si="811"/>
        <v>43399</v>
      </c>
      <c r="BF1167" s="4">
        <f>lambda!$C$1*BF1166</f>
        <v>7.4994706797188313E-7</v>
      </c>
      <c r="BG1167" s="12">
        <f t="shared" si="812"/>
        <v>4.8877845562305023E-12</v>
      </c>
      <c r="BH1167" s="12">
        <f t="shared" si="813"/>
        <v>1.1579263842693876E-12</v>
      </c>
      <c r="BI1167" s="12">
        <f t="shared" si="814"/>
        <v>1.1107195212325207E-12</v>
      </c>
      <c r="BJ1167" s="12">
        <f t="shared" si="815"/>
        <v>9.7881097483394287E-12</v>
      </c>
      <c r="BK1167" s="12">
        <f t="shared" si="816"/>
        <v>1.6053673670140993E-11</v>
      </c>
      <c r="BL1167" s="12">
        <f t="shared" si="817"/>
        <v>9.3922734706950281E-12</v>
      </c>
      <c r="BM1167" s="12">
        <f t="shared" si="818"/>
        <v>1.1239275652771037E-10</v>
      </c>
      <c r="BN1167" s="12">
        <f t="shared" si="819"/>
        <v>4.4733397329277861E-11</v>
      </c>
      <c r="BO1167" s="12">
        <f t="shared" si="820"/>
        <v>2.1488975612100943E-11</v>
      </c>
    </row>
    <row r="1168" spans="1:67" x14ac:dyDescent="0.25">
      <c r="A1168" s="1">
        <v>43398</v>
      </c>
      <c r="B1168" s="33">
        <v>7.42</v>
      </c>
      <c r="C1168" s="33">
        <v>7.52</v>
      </c>
      <c r="D1168" s="33">
        <v>7.62</v>
      </c>
      <c r="E1168" s="33">
        <v>7.71</v>
      </c>
      <c r="F1168" s="33">
        <v>8.0299999999999994</v>
      </c>
      <c r="G1168" s="33">
        <v>8.25</v>
      </c>
      <c r="H1168" s="33">
        <v>8.5</v>
      </c>
      <c r="I1168" s="33">
        <v>8.6199999999999992</v>
      </c>
      <c r="J1168" s="33">
        <v>8.6999999999999993</v>
      </c>
      <c r="K1168" s="33">
        <v>8.7200000000000006</v>
      </c>
      <c r="L1168" s="33">
        <v>8.6999999999999993</v>
      </c>
      <c r="M1168" s="33">
        <v>8.67</v>
      </c>
      <c r="O1168" s="1">
        <f t="shared" si="792"/>
        <v>43398</v>
      </c>
      <c r="P1168" s="6">
        <f t="shared" si="793"/>
        <v>7.4115455073707537</v>
      </c>
      <c r="Q1168" s="6">
        <f t="shared" si="794"/>
        <v>7.6008718251014074</v>
      </c>
      <c r="R1168" s="6">
        <f t="shared" si="795"/>
        <v>7.7521657399311827</v>
      </c>
      <c r="S1168" s="6">
        <f t="shared" si="796"/>
        <v>8.3509507009562824</v>
      </c>
      <c r="T1168" s="6">
        <f t="shared" si="797"/>
        <v>8.691344983478789</v>
      </c>
      <c r="U1168" s="6">
        <f t="shared" si="798"/>
        <v>9.2700072254277348</v>
      </c>
      <c r="V1168" s="6">
        <f t="shared" si="799"/>
        <v>9.3184647901813698</v>
      </c>
      <c r="W1168" s="6">
        <f t="shared" si="800"/>
        <v>9.7000603842419526</v>
      </c>
      <c r="X1168" s="6">
        <f t="shared" si="801"/>
        <v>10.43520355115778</v>
      </c>
      <c r="AC1168" s="1">
        <f t="shared" si="802"/>
        <v>43398</v>
      </c>
      <c r="AD1168" s="9">
        <f t="shared" si="803"/>
        <v>2.5595940375133627E-3</v>
      </c>
      <c r="AE1168" s="9">
        <f t="shared" si="804"/>
        <v>8.7566542638334698E-3</v>
      </c>
      <c r="AF1168" s="9">
        <f t="shared" si="805"/>
        <v>1.3513321903984377E-2</v>
      </c>
      <c r="AG1168" s="9">
        <f t="shared" si="806"/>
        <v>1.0849599946128611E-2</v>
      </c>
      <c r="AH1168" s="9">
        <f t="shared" si="807"/>
        <v>1.121652619768924E-3</v>
      </c>
      <c r="AI1168" s="9">
        <f t="shared" si="808"/>
        <v>-2.1238332091851457E-5</v>
      </c>
      <c r="AJ1168" s="9">
        <f t="shared" si="809"/>
        <v>3.5122639850779388E-3</v>
      </c>
      <c r="AK1168" s="9">
        <f t="shared" si="781"/>
        <v>3.6726092797642156E-3</v>
      </c>
      <c r="AL1168" s="9">
        <f t="shared" si="782"/>
        <v>-1.851415280213207E-6</v>
      </c>
      <c r="AQ1168" s="1">
        <f t="shared" si="810"/>
        <v>43398</v>
      </c>
      <c r="AR1168" s="12">
        <f t="shared" si="783"/>
        <v>6.5515216368739576E-6</v>
      </c>
      <c r="AS1168" s="12">
        <f t="shared" si="784"/>
        <v>7.6678993896312894E-5</v>
      </c>
      <c r="AT1168" s="12">
        <f t="shared" si="785"/>
        <v>1.8260986888070396E-4</v>
      </c>
      <c r="AU1168" s="12">
        <f t="shared" si="786"/>
        <v>1.1771381899103396E-4</v>
      </c>
      <c r="AV1168" s="12">
        <f t="shared" si="787"/>
        <v>1.2581045994344903E-6</v>
      </c>
      <c r="AW1168" s="12">
        <f t="shared" si="788"/>
        <v>4.5106675004376749E-10</v>
      </c>
      <c r="AX1168" s="12">
        <f t="shared" si="789"/>
        <v>1.2335998300875564E-5</v>
      </c>
      <c r="AY1168" s="12">
        <f t="shared" si="790"/>
        <v>1.3488058921810229E-5</v>
      </c>
      <c r="AZ1168" s="12">
        <f t="shared" si="791"/>
        <v>3.4277385398069478E-12</v>
      </c>
      <c r="BE1168" s="1">
        <f t="shared" si="811"/>
        <v>43398</v>
      </c>
      <c r="BF1168" s="4">
        <f>lambda!$C$1*BF1167</f>
        <v>7.4399510711496347E-7</v>
      </c>
      <c r="BG1168" s="12">
        <f t="shared" si="812"/>
        <v>4.874300041992041E-12</v>
      </c>
      <c r="BH1168" s="12">
        <f t="shared" si="813"/>
        <v>5.7048796277354941E-11</v>
      </c>
      <c r="BI1168" s="12">
        <f t="shared" si="814"/>
        <v>1.3586084895814877E-10</v>
      </c>
      <c r="BJ1168" s="12">
        <f t="shared" si="815"/>
        <v>8.757850536914573E-11</v>
      </c>
      <c r="BK1168" s="12">
        <f t="shared" si="816"/>
        <v>9.3602366621809181E-13</v>
      </c>
      <c r="BL1168" s="12">
        <f t="shared" si="817"/>
        <v>3.3559145501481124E-16</v>
      </c>
      <c r="BM1168" s="12">
        <f t="shared" si="818"/>
        <v>9.1779223772299233E-12</v>
      </c>
      <c r="BN1168" s="12">
        <f t="shared" si="819"/>
        <v>1.003504984230514E-11</v>
      </c>
      <c r="BO1168" s="12">
        <f t="shared" si="820"/>
        <v>2.5502207020857588E-18</v>
      </c>
    </row>
    <row r="1169" spans="1:67" x14ac:dyDescent="0.25">
      <c r="A1169" s="1">
        <v>43397</v>
      </c>
      <c r="B1169" s="33">
        <v>7.42</v>
      </c>
      <c r="C1169" s="33">
        <v>7.51</v>
      </c>
      <c r="D1169" s="33">
        <v>7.59</v>
      </c>
      <c r="E1169" s="33">
        <v>7.66</v>
      </c>
      <c r="F1169" s="33">
        <v>7.96</v>
      </c>
      <c r="G1169" s="33">
        <v>8.1999999999999993</v>
      </c>
      <c r="H1169" s="33">
        <v>8.4700000000000006</v>
      </c>
      <c r="I1169" s="33">
        <v>8.59</v>
      </c>
      <c r="J1169" s="33">
        <v>8.67</v>
      </c>
      <c r="K1169" s="33">
        <v>8.6999999999999993</v>
      </c>
      <c r="L1169" s="33">
        <v>8.69</v>
      </c>
      <c r="M1169" s="33">
        <v>8.66</v>
      </c>
      <c r="O1169" s="1">
        <f t="shared" si="792"/>
        <v>43397</v>
      </c>
      <c r="P1169" s="6">
        <f t="shared" si="793"/>
        <v>7.3925992174306288</v>
      </c>
      <c r="Q1169" s="6">
        <f t="shared" si="794"/>
        <v>7.5346041832835553</v>
      </c>
      <c r="R1169" s="6">
        <f t="shared" si="795"/>
        <v>7.6481128622686079</v>
      </c>
      <c r="S1169" s="6">
        <f t="shared" si="796"/>
        <v>8.2608359650752519</v>
      </c>
      <c r="T1169" s="6">
        <f t="shared" si="797"/>
        <v>8.681601778875736</v>
      </c>
      <c r="U1169" s="6">
        <f t="shared" si="798"/>
        <v>9.2702041070103931</v>
      </c>
      <c r="V1169" s="6">
        <f t="shared" si="799"/>
        <v>9.2857932909539258</v>
      </c>
      <c r="W1169" s="6">
        <f t="shared" si="800"/>
        <v>9.664501189942694</v>
      </c>
      <c r="X1169" s="6">
        <f t="shared" si="801"/>
        <v>10.435222871070971</v>
      </c>
      <c r="AC1169" s="1">
        <f t="shared" si="802"/>
        <v>43397</v>
      </c>
      <c r="AD1169" s="9">
        <f t="shared" si="803"/>
        <v>7.7088205109573467E-3</v>
      </c>
      <c r="AE1169" s="9">
        <f t="shared" si="804"/>
        <v>2.500556569223432E-3</v>
      </c>
      <c r="AF1169" s="9">
        <f t="shared" si="805"/>
        <v>-7.4178072758692495E-3</v>
      </c>
      <c r="AG1169" s="9">
        <f t="shared" si="806"/>
        <v>-6.0630595705531325E-3</v>
      </c>
      <c r="AH1169" s="9">
        <f t="shared" si="807"/>
        <v>-4.6124740169686592E-3</v>
      </c>
      <c r="AI1169" s="9">
        <f t="shared" si="808"/>
        <v>6.5102925840870487E-3</v>
      </c>
      <c r="AJ1169" s="9">
        <f t="shared" si="809"/>
        <v>5.3007714473153455E-3</v>
      </c>
      <c r="AK1169" s="9">
        <f t="shared" si="781"/>
        <v>6.5641716781004479E-3</v>
      </c>
      <c r="AL1169" s="9">
        <f t="shared" si="782"/>
        <v>2.0264009937741245E-2</v>
      </c>
      <c r="AQ1169" s="1">
        <f t="shared" si="810"/>
        <v>43397</v>
      </c>
      <c r="AR1169" s="12">
        <f t="shared" si="783"/>
        <v>5.9425913670156685E-5</v>
      </c>
      <c r="AS1169" s="12">
        <f t="shared" si="784"/>
        <v>6.2527831558864603E-6</v>
      </c>
      <c r="AT1169" s="12">
        <f t="shared" si="785"/>
        <v>5.5023864781938779E-5</v>
      </c>
      <c r="AU1169" s="12">
        <f t="shared" si="786"/>
        <v>3.6760691356075938E-5</v>
      </c>
      <c r="AV1169" s="12">
        <f t="shared" si="787"/>
        <v>2.1274916557210998E-5</v>
      </c>
      <c r="AW1169" s="12">
        <f t="shared" si="788"/>
        <v>4.2383909530418819E-5</v>
      </c>
      <c r="AX1169" s="12">
        <f t="shared" si="789"/>
        <v>2.8098177936673623E-5</v>
      </c>
      <c r="AY1169" s="12">
        <f t="shared" si="790"/>
        <v>4.3088349819576048E-5</v>
      </c>
      <c r="AZ1169" s="12">
        <f t="shared" si="791"/>
        <v>4.1063009875687593E-4</v>
      </c>
      <c r="BE1169" s="1">
        <f t="shared" si="811"/>
        <v>43397</v>
      </c>
      <c r="BF1169" s="4">
        <f>lambda!$C$1*BF1168</f>
        <v>7.3809038404262252E-7</v>
      </c>
      <c r="BG1169" s="12">
        <f t="shared" si="812"/>
        <v>4.3861695442889677E-11</v>
      </c>
      <c r="BH1169" s="12">
        <f t="shared" si="813"/>
        <v>4.6151191208634783E-12</v>
      </c>
      <c r="BI1169" s="12">
        <f t="shared" si="814"/>
        <v>4.0612585488410526E-11</v>
      </c>
      <c r="BJ1169" s="12">
        <f t="shared" si="815"/>
        <v>2.7132712800678404E-11</v>
      </c>
      <c r="BK1169" s="12">
        <f t="shared" si="816"/>
        <v>1.5702811332186614E-11</v>
      </c>
      <c r="BL1169" s="12">
        <f t="shared" si="817"/>
        <v>3.1283156062534596E-11</v>
      </c>
      <c r="BM1169" s="12">
        <f t="shared" si="818"/>
        <v>2.0738994944177376E-11</v>
      </c>
      <c r="BN1169" s="12">
        <f t="shared" si="819"/>
        <v>3.1803096666093747E-11</v>
      </c>
      <c r="BO1169" s="12">
        <f t="shared" si="820"/>
        <v>3.0308212729092257E-10</v>
      </c>
    </row>
    <row r="1170" spans="1:67" x14ac:dyDescent="0.25">
      <c r="A1170" s="1">
        <v>43396</v>
      </c>
      <c r="B1170" s="33">
        <v>7.32</v>
      </c>
      <c r="C1170" s="33">
        <v>7.43</v>
      </c>
      <c r="D1170" s="33">
        <v>7.53</v>
      </c>
      <c r="E1170" s="33">
        <v>7.63</v>
      </c>
      <c r="F1170" s="33">
        <v>7.97</v>
      </c>
      <c r="G1170" s="33">
        <v>8.2200000000000006</v>
      </c>
      <c r="H1170" s="33">
        <v>8.4600000000000009</v>
      </c>
      <c r="I1170" s="33">
        <v>8.57</v>
      </c>
      <c r="J1170" s="33">
        <v>8.64</v>
      </c>
      <c r="K1170" s="33">
        <v>8.6300000000000008</v>
      </c>
      <c r="L1170" s="33">
        <v>8.59</v>
      </c>
      <c r="M1170" s="33">
        <v>8.5399999999999991</v>
      </c>
      <c r="O1170" s="1">
        <f t="shared" si="792"/>
        <v>43396</v>
      </c>
      <c r="P1170" s="6">
        <f t="shared" si="793"/>
        <v>7.3358300895920436</v>
      </c>
      <c r="Q1170" s="6">
        <f t="shared" si="794"/>
        <v>7.5157870157974038</v>
      </c>
      <c r="R1170" s="6">
        <f t="shared" si="795"/>
        <v>7.705056025106316</v>
      </c>
      <c r="S1170" s="6">
        <f t="shared" si="796"/>
        <v>8.3110740499860327</v>
      </c>
      <c r="T1170" s="6">
        <f t="shared" si="797"/>
        <v>8.7217379338346603</v>
      </c>
      <c r="U1170" s="6">
        <f t="shared" si="798"/>
        <v>9.2100483940748319</v>
      </c>
      <c r="V1170" s="6">
        <f t="shared" si="799"/>
        <v>9.2367016497453278</v>
      </c>
      <c r="W1170" s="6">
        <f t="shared" si="800"/>
        <v>9.6012695038159084</v>
      </c>
      <c r="X1170" s="6">
        <f t="shared" si="801"/>
        <v>10.225891520490341</v>
      </c>
      <c r="AC1170" s="1">
        <f t="shared" si="802"/>
        <v>43396</v>
      </c>
      <c r="AD1170" s="9">
        <f t="shared" si="803"/>
        <v>3.867860309861239E-3</v>
      </c>
      <c r="AE1170" s="9">
        <f t="shared" si="804"/>
        <v>-2.5374264019281069E-3</v>
      </c>
      <c r="AF1170" s="9">
        <f t="shared" si="805"/>
        <v>-1.440649602987055E-5</v>
      </c>
      <c r="AG1170" s="9">
        <f t="shared" si="806"/>
        <v>3.6161360798209006E-3</v>
      </c>
      <c r="AH1170" s="9">
        <f t="shared" si="807"/>
        <v>1.0403544520838094E-2</v>
      </c>
      <c r="AI1170" s="9">
        <f t="shared" si="808"/>
        <v>2.9477737364063581E-3</v>
      </c>
      <c r="AJ1170" s="9">
        <f t="shared" si="809"/>
        <v>4.7238610319259881E-3</v>
      </c>
      <c r="AK1170" s="9">
        <f t="shared" si="781"/>
        <v>4.9423048015051537E-3</v>
      </c>
      <c r="AL1170" s="9">
        <f t="shared" si="782"/>
        <v>5.4538344643151595E-3</v>
      </c>
      <c r="AQ1170" s="1">
        <f t="shared" si="810"/>
        <v>43396</v>
      </c>
      <c r="AR1170" s="12">
        <f t="shared" si="783"/>
        <v>1.496034337659988E-5</v>
      </c>
      <c r="AS1170" s="12">
        <f t="shared" si="784"/>
        <v>6.4385327452018182E-6</v>
      </c>
      <c r="AT1170" s="12">
        <f t="shared" si="785"/>
        <v>2.0754712785867593E-10</v>
      </c>
      <c r="AU1170" s="12">
        <f t="shared" si="786"/>
        <v>1.307644014778247E-5</v>
      </c>
      <c r="AV1170" s="12">
        <f t="shared" si="787"/>
        <v>1.0823373859706032E-4</v>
      </c>
      <c r="AW1170" s="12">
        <f t="shared" si="788"/>
        <v>8.6893700010471019E-6</v>
      </c>
      <c r="AX1170" s="12">
        <f t="shared" si="789"/>
        <v>2.2314863048948863E-5</v>
      </c>
      <c r="AY1170" s="12">
        <f t="shared" si="790"/>
        <v>2.4426376750980897E-5</v>
      </c>
      <c r="AZ1170" s="12">
        <f t="shared" si="791"/>
        <v>2.9744310364151824E-5</v>
      </c>
      <c r="BE1170" s="1">
        <f t="shared" si="811"/>
        <v>43396</v>
      </c>
      <c r="BF1170" s="4">
        <f>lambda!$C$1*BF1169</f>
        <v>7.3223252385180808E-7</v>
      </c>
      <c r="BG1170" s="12">
        <f t="shared" si="812"/>
        <v>1.0954449988337411E-11</v>
      </c>
      <c r="BH1170" s="12">
        <f t="shared" si="813"/>
        <v>4.7145030819216381E-12</v>
      </c>
      <c r="BI1170" s="12">
        <f t="shared" si="814"/>
        <v>1.5197275725015218E-16</v>
      </c>
      <c r="BJ1170" s="12">
        <f t="shared" si="815"/>
        <v>9.5749947724078689E-12</v>
      </c>
      <c r="BK1170" s="12">
        <f t="shared" si="816"/>
        <v>7.9252263578842335E-11</v>
      </c>
      <c r="BL1170" s="12">
        <f t="shared" si="817"/>
        <v>6.3626393265489075E-12</v>
      </c>
      <c r="BM1170" s="12">
        <f t="shared" si="818"/>
        <v>1.6339668489739278E-11</v>
      </c>
      <c r="BN1170" s="12">
        <f t="shared" si="819"/>
        <v>1.7885787496925871E-11</v>
      </c>
      <c r="BO1170" s="12">
        <f t="shared" si="820"/>
        <v>2.1779751448174382E-11</v>
      </c>
    </row>
    <row r="1171" spans="1:67" x14ac:dyDescent="0.25">
      <c r="A1171" s="1">
        <v>43395</v>
      </c>
      <c r="B1171" s="33">
        <v>7.21</v>
      </c>
      <c r="C1171" s="33">
        <v>7.36</v>
      </c>
      <c r="D1171" s="33">
        <v>7.49</v>
      </c>
      <c r="E1171" s="33">
        <v>7.6</v>
      </c>
      <c r="F1171" s="33">
        <v>7.94</v>
      </c>
      <c r="G1171" s="33">
        <v>8.17</v>
      </c>
      <c r="H1171" s="33">
        <v>8.42</v>
      </c>
      <c r="I1171" s="33">
        <v>8.5299999999999994</v>
      </c>
      <c r="J1171" s="33">
        <v>8.6</v>
      </c>
      <c r="K1171" s="33">
        <v>8.59</v>
      </c>
      <c r="L1171" s="33">
        <v>8.56</v>
      </c>
      <c r="M1171" s="33">
        <v>8.5</v>
      </c>
      <c r="O1171" s="1">
        <f t="shared" si="792"/>
        <v>43395</v>
      </c>
      <c r="P1171" s="6">
        <f t="shared" si="793"/>
        <v>7.3075109261381499</v>
      </c>
      <c r="Q1171" s="6">
        <f t="shared" si="794"/>
        <v>7.5348819880005635</v>
      </c>
      <c r="R1171" s="6">
        <f t="shared" si="795"/>
        <v>7.7051670287649365</v>
      </c>
      <c r="S1171" s="6">
        <f t="shared" si="796"/>
        <v>8.281074349442342</v>
      </c>
      <c r="T1171" s="6">
        <f t="shared" si="797"/>
        <v>8.6314713055404511</v>
      </c>
      <c r="U1171" s="6">
        <f t="shared" si="798"/>
        <v>9.1829392307776647</v>
      </c>
      <c r="V1171" s="6">
        <f t="shared" si="799"/>
        <v>9.1931716505391883</v>
      </c>
      <c r="W1171" s="6">
        <f t="shared" si="800"/>
        <v>9.5539341726165024</v>
      </c>
      <c r="X1171" s="6">
        <f t="shared" si="801"/>
        <v>10.170273005834712</v>
      </c>
      <c r="AC1171" s="1">
        <f t="shared" si="802"/>
        <v>43395</v>
      </c>
      <c r="AD1171" s="9">
        <f t="shared" si="803"/>
        <v>1.0429500945263657E-2</v>
      </c>
      <c r="AE1171" s="9">
        <f t="shared" si="804"/>
        <v>8.8252309414060606E-3</v>
      </c>
      <c r="AF1171" s="9">
        <f t="shared" si="805"/>
        <v>-1.2577442401298185E-3</v>
      </c>
      <c r="AG1171" s="9">
        <f t="shared" si="806"/>
        <v>-6.0605044634125128E-3</v>
      </c>
      <c r="AH1171" s="9">
        <f t="shared" si="807"/>
        <v>-1.7309789862317189E-2</v>
      </c>
      <c r="AI1171" s="9">
        <f t="shared" si="808"/>
        <v>-1.4741491877388642E-2</v>
      </c>
      <c r="AJ1171" s="9">
        <f t="shared" si="809"/>
        <v>-1.3536896464319201E-2</v>
      </c>
      <c r="AK1171" s="9">
        <f t="shared" si="781"/>
        <v>-6.9897413369042682E-3</v>
      </c>
      <c r="AL1171" s="9">
        <f t="shared" si="782"/>
        <v>-2.7326412208279805E-3</v>
      </c>
      <c r="AQ1171" s="1">
        <f t="shared" si="810"/>
        <v>43395</v>
      </c>
      <c r="AR1171" s="12">
        <f t="shared" si="783"/>
        <v>1.0877448996725551E-4</v>
      </c>
      <c r="AS1171" s="12">
        <f t="shared" si="784"/>
        <v>7.78847011691509E-5</v>
      </c>
      <c r="AT1171" s="12">
        <f t="shared" si="785"/>
        <v>1.5819205735797344E-6</v>
      </c>
      <c r="AU1171" s="12">
        <f t="shared" si="786"/>
        <v>3.6729714351042986E-5</v>
      </c>
      <c r="AV1171" s="12">
        <f t="shared" si="787"/>
        <v>2.9962882507757893E-4</v>
      </c>
      <c r="AW1171" s="12">
        <f t="shared" si="788"/>
        <v>2.1731158277111531E-4</v>
      </c>
      <c r="AX1171" s="12">
        <f t="shared" si="789"/>
        <v>1.8324756588569769E-4</v>
      </c>
      <c r="AY1171" s="12">
        <f t="shared" si="790"/>
        <v>4.8856483956828267E-5</v>
      </c>
      <c r="AZ1171" s="12">
        <f t="shared" si="791"/>
        <v>7.467328041768236E-6</v>
      </c>
      <c r="BE1171" s="1">
        <f t="shared" si="811"/>
        <v>43395</v>
      </c>
      <c r="BF1171" s="4">
        <f>lambda!$C$1*BF1170</f>
        <v>7.2642115461488898E-7</v>
      </c>
      <c r="BG1171" s="12">
        <f t="shared" si="812"/>
        <v>7.9016090594659413E-11</v>
      </c>
      <c r="BH1171" s="12">
        <f t="shared" si="813"/>
        <v>5.6577094550130189E-11</v>
      </c>
      <c r="BI1171" s="12">
        <f t="shared" si="814"/>
        <v>1.1491405695688381E-12</v>
      </c>
      <c r="BJ1171" s="12">
        <f t="shared" si="815"/>
        <v>2.6681241507559705E-11</v>
      </c>
      <c r="BK1171" s="12">
        <f t="shared" si="816"/>
        <v>2.1765671706875749E-10</v>
      </c>
      <c r="BL1171" s="12">
        <f t="shared" si="817"/>
        <v>1.5785973086778259E-10</v>
      </c>
      <c r="BM1171" s="12">
        <f t="shared" si="818"/>
        <v>1.3311490839105647E-10</v>
      </c>
      <c r="BN1171" s="12">
        <f t="shared" si="819"/>
        <v>3.5490383486342986E-11</v>
      </c>
      <c r="BO1171" s="12">
        <f t="shared" si="820"/>
        <v>5.4244250579894202E-12</v>
      </c>
    </row>
    <row r="1172" spans="1:67" x14ac:dyDescent="0.25">
      <c r="A1172" s="1">
        <v>43392</v>
      </c>
      <c r="B1172" s="33">
        <v>7.15</v>
      </c>
      <c r="C1172" s="33">
        <v>7.29</v>
      </c>
      <c r="D1172" s="33">
        <v>7.42</v>
      </c>
      <c r="E1172" s="33">
        <v>7.55</v>
      </c>
      <c r="F1172" s="33">
        <v>7.94</v>
      </c>
      <c r="G1172" s="33">
        <v>8.2200000000000006</v>
      </c>
      <c r="H1172" s="33">
        <v>8.5</v>
      </c>
      <c r="I1172" s="33">
        <v>8.6199999999999992</v>
      </c>
      <c r="J1172" s="33">
        <v>8.68</v>
      </c>
      <c r="K1172" s="33">
        <v>8.65</v>
      </c>
      <c r="L1172" s="33">
        <v>8.6</v>
      </c>
      <c r="M1172" s="33">
        <v>8.5399999999999991</v>
      </c>
      <c r="O1172" s="1">
        <f t="shared" si="792"/>
        <v>43392</v>
      </c>
      <c r="P1172" s="6">
        <f t="shared" si="793"/>
        <v>7.2316932913242482</v>
      </c>
      <c r="Q1172" s="6">
        <f t="shared" si="794"/>
        <v>7.4686774790731825</v>
      </c>
      <c r="R1172" s="6">
        <f t="shared" si="795"/>
        <v>7.71486425525163</v>
      </c>
      <c r="S1172" s="6">
        <f t="shared" si="796"/>
        <v>8.3314142259414137</v>
      </c>
      <c r="T1172" s="6">
        <f t="shared" si="797"/>
        <v>8.7821808724499526</v>
      </c>
      <c r="U1172" s="6">
        <f t="shared" si="798"/>
        <v>9.3193121554301932</v>
      </c>
      <c r="V1172" s="6">
        <f t="shared" si="799"/>
        <v>9.3184647901813698</v>
      </c>
      <c r="W1172" s="6">
        <f t="shared" si="800"/>
        <v>9.6209476317690754</v>
      </c>
      <c r="X1172" s="6">
        <f t="shared" si="801"/>
        <v>10.198102720071876</v>
      </c>
      <c r="AC1172" s="1">
        <f t="shared" si="802"/>
        <v>43392</v>
      </c>
      <c r="AD1172" s="9">
        <f t="shared" si="803"/>
        <v>1.3113372734969099E-3</v>
      </c>
      <c r="AE1172" s="9">
        <f t="shared" si="804"/>
        <v>5.0890548709748417E-3</v>
      </c>
      <c r="AF1172" s="9">
        <f t="shared" si="805"/>
        <v>7.3898805553070492E-3</v>
      </c>
      <c r="AG1172" s="9">
        <f t="shared" si="806"/>
        <v>1.1921203508457898E-3</v>
      </c>
      <c r="AH1172" s="9">
        <f t="shared" si="807"/>
        <v>-1.1561129550207649E-3</v>
      </c>
      <c r="AI1172" s="9">
        <f t="shared" si="808"/>
        <v>-7.6061799485986079E-3</v>
      </c>
      <c r="AJ1172" s="9">
        <f t="shared" si="809"/>
        <v>-6.4215209916137425E-3</v>
      </c>
      <c r="AK1172" s="9">
        <f t="shared" si="781"/>
        <v>-3.6867210275397023E-3</v>
      </c>
      <c r="AL1172" s="9">
        <f t="shared" si="782"/>
        <v>-8.1545415841338259E-3</v>
      </c>
      <c r="AQ1172" s="1">
        <f t="shared" si="810"/>
        <v>43392</v>
      </c>
      <c r="AR1172" s="12">
        <f t="shared" si="783"/>
        <v>1.7196054448623095E-6</v>
      </c>
      <c r="AS1172" s="12">
        <f t="shared" si="784"/>
        <v>2.5898479479792762E-5</v>
      </c>
      <c r="AT1172" s="12">
        <f t="shared" si="785"/>
        <v>5.4610334621705223E-5</v>
      </c>
      <c r="AU1172" s="12">
        <f t="shared" si="786"/>
        <v>1.4211509309006888E-6</v>
      </c>
      <c r="AV1172" s="12">
        <f t="shared" si="787"/>
        <v>1.3365971647668451E-6</v>
      </c>
      <c r="AW1172" s="12">
        <f t="shared" si="788"/>
        <v>5.7853973410463525E-5</v>
      </c>
      <c r="AX1172" s="12">
        <f t="shared" si="789"/>
        <v>4.1235931845735944E-5</v>
      </c>
      <c r="AY1172" s="12">
        <f t="shared" si="790"/>
        <v>1.3591911934903398E-5</v>
      </c>
      <c r="AZ1172" s="12">
        <f t="shared" si="791"/>
        <v>6.6496548447367811E-5</v>
      </c>
      <c r="BE1172" s="1">
        <f t="shared" si="811"/>
        <v>43392</v>
      </c>
      <c r="BF1172" s="4">
        <f>lambda!$C$1*BF1171</f>
        <v>7.2065590735604064E-7</v>
      </c>
      <c r="BG1172" s="12">
        <f t="shared" si="812"/>
        <v>1.2392438221616356E-12</v>
      </c>
      <c r="BH1172" s="12">
        <f t="shared" si="813"/>
        <v>1.8663892228651851E-11</v>
      </c>
      <c r="BI1172" s="12">
        <f t="shared" si="814"/>
        <v>3.9355260247821978E-11</v>
      </c>
      <c r="BJ1172" s="12">
        <f t="shared" si="815"/>
        <v>1.0241608135981176E-12</v>
      </c>
      <c r="BK1172" s="12">
        <f t="shared" si="816"/>
        <v>9.6322664254456218E-13</v>
      </c>
      <c r="BL1172" s="12">
        <f t="shared" si="817"/>
        <v>4.1692807702269838E-11</v>
      </c>
      <c r="BM1172" s="12">
        <f t="shared" si="818"/>
        <v>2.9716917879960687E-11</v>
      </c>
      <c r="BN1172" s="12">
        <f t="shared" si="819"/>
        <v>9.7950916281512065E-12</v>
      </c>
      <c r="BO1172" s="12">
        <f t="shared" si="820"/>
        <v>4.7921130457382767E-11</v>
      </c>
    </row>
    <row r="1173" spans="1:67" x14ac:dyDescent="0.25">
      <c r="A1173" s="1">
        <v>43391</v>
      </c>
      <c r="B1173" s="33">
        <v>7.14</v>
      </c>
      <c r="C1173" s="33">
        <v>7.28</v>
      </c>
      <c r="D1173" s="33">
        <v>7.4</v>
      </c>
      <c r="E1173" s="33">
        <v>7.52</v>
      </c>
      <c r="F1173" s="33">
        <v>7.92</v>
      </c>
      <c r="G1173" s="33">
        <v>8.2100000000000009</v>
      </c>
      <c r="H1173" s="33">
        <v>8.52</v>
      </c>
      <c r="I1173" s="33">
        <v>8.65</v>
      </c>
      <c r="J1173" s="33">
        <v>8.7100000000000009</v>
      </c>
      <c r="K1173" s="33">
        <v>8.69</v>
      </c>
      <c r="L1173" s="33">
        <v>8.64</v>
      </c>
      <c r="M1173" s="33">
        <v>8.57</v>
      </c>
      <c r="O1173" s="1">
        <f t="shared" si="792"/>
        <v>43391</v>
      </c>
      <c r="P1173" s="6">
        <f t="shared" si="793"/>
        <v>7.2222163174734177</v>
      </c>
      <c r="Q1173" s="6">
        <f t="shared" si="794"/>
        <v>7.4307655194118638</v>
      </c>
      <c r="R1173" s="6">
        <f t="shared" si="795"/>
        <v>7.6580624676147124</v>
      </c>
      <c r="S1173" s="6">
        <f t="shared" si="796"/>
        <v>8.3214880952380952</v>
      </c>
      <c r="T1173" s="6">
        <f t="shared" si="797"/>
        <v>8.7923399369113966</v>
      </c>
      <c r="U1173" s="6">
        <f t="shared" si="798"/>
        <v>9.3904667850924106</v>
      </c>
      <c r="V1173" s="6">
        <f t="shared" si="799"/>
        <v>9.3784960471425709</v>
      </c>
      <c r="W1173" s="6">
        <f t="shared" si="800"/>
        <v>9.6564828456688456</v>
      </c>
      <c r="X1173" s="6">
        <f t="shared" si="801"/>
        <v>10.281603565631361</v>
      </c>
      <c r="AC1173" s="1">
        <f t="shared" si="802"/>
        <v>43391</v>
      </c>
      <c r="AD1173" s="9">
        <f t="shared" si="803"/>
        <v>6.5804053470814444E-3</v>
      </c>
      <c r="AE1173" s="9">
        <f t="shared" si="804"/>
        <v>-1.8568012654580633E-5</v>
      </c>
      <c r="AF1173" s="9">
        <f t="shared" si="805"/>
        <v>-1.7292371202523936E-5</v>
      </c>
      <c r="AG1173" s="9">
        <f t="shared" si="806"/>
        <v>-3.6264283928699927E-3</v>
      </c>
      <c r="AH1173" s="9">
        <f t="shared" si="807"/>
        <v>3.436002526242521E-3</v>
      </c>
      <c r="AI1173" s="9">
        <f t="shared" si="808"/>
        <v>9.9462124518457703E-3</v>
      </c>
      <c r="AJ1173" s="9">
        <f t="shared" si="809"/>
        <v>1.2880319658612541E-2</v>
      </c>
      <c r="AK1173" s="9">
        <f t="shared" si="781"/>
        <v>3.2707785410915225E-3</v>
      </c>
      <c r="AL1173" s="9">
        <f t="shared" si="782"/>
        <v>1.0884165810238764E-2</v>
      </c>
      <c r="AQ1173" s="1">
        <f t="shared" si="810"/>
        <v>43391</v>
      </c>
      <c r="AR1173" s="12">
        <f t="shared" si="783"/>
        <v>4.3301734531898065E-5</v>
      </c>
      <c r="AS1173" s="12">
        <f t="shared" si="784"/>
        <v>3.447710939406665E-10</v>
      </c>
      <c r="AT1173" s="12">
        <f t="shared" si="785"/>
        <v>2.990261018058791E-10</v>
      </c>
      <c r="AU1173" s="12">
        <f t="shared" si="786"/>
        <v>1.3150982888613638E-5</v>
      </c>
      <c r="AV1173" s="12">
        <f t="shared" si="787"/>
        <v>1.1806113360344986E-5</v>
      </c>
      <c r="AW1173" s="12">
        <f t="shared" si="788"/>
        <v>9.8927142137251848E-5</v>
      </c>
      <c r="AX1173" s="12">
        <f t="shared" si="789"/>
        <v>1.6590263450804067E-4</v>
      </c>
      <c r="AY1173" s="12">
        <f t="shared" si="790"/>
        <v>1.0697992264864788E-5</v>
      </c>
      <c r="AZ1173" s="12">
        <f t="shared" si="791"/>
        <v>1.1846506538477046E-4</v>
      </c>
      <c r="BE1173" s="1">
        <f t="shared" si="811"/>
        <v>43391</v>
      </c>
      <c r="BF1173" s="4">
        <f>lambda!$C$1*BF1172</f>
        <v>7.1493641602781814E-7</v>
      </c>
      <c r="BG1173" s="12">
        <f t="shared" si="812"/>
        <v>3.0957986894023213E-11</v>
      </c>
      <c r="BH1173" s="12">
        <f t="shared" si="813"/>
        <v>2.4648941025193032E-16</v>
      </c>
      <c r="BI1173" s="12">
        <f t="shared" si="814"/>
        <v>2.1378464952386468E-16</v>
      </c>
      <c r="BJ1173" s="12">
        <f t="shared" si="815"/>
        <v>9.4021165736285967E-12</v>
      </c>
      <c r="BK1173" s="12">
        <f t="shared" si="816"/>
        <v>8.4406203730631847E-12</v>
      </c>
      <c r="BL1173" s="12">
        <f t="shared" si="817"/>
        <v>7.0726616447481391E-11</v>
      </c>
      <c r="BM1173" s="12">
        <f t="shared" si="818"/>
        <v>1.1860983492475162E-10</v>
      </c>
      <c r="BN1173" s="12">
        <f t="shared" si="819"/>
        <v>7.6483842485357532E-12</v>
      </c>
      <c r="BO1173" s="12">
        <f t="shared" si="820"/>
        <v>8.4694989270688934E-11</v>
      </c>
    </row>
    <row r="1174" spans="1:67" x14ac:dyDescent="0.25">
      <c r="A1174" s="1">
        <v>43390</v>
      </c>
      <c r="B1174" s="33">
        <v>7.07</v>
      </c>
      <c r="C1174" s="33">
        <v>7.22</v>
      </c>
      <c r="D1174" s="33">
        <v>7.36</v>
      </c>
      <c r="E1174" s="33">
        <v>7.49</v>
      </c>
      <c r="F1174" s="33">
        <v>7.92</v>
      </c>
      <c r="G1174" s="33">
        <v>8.1999999999999993</v>
      </c>
      <c r="H1174" s="33">
        <v>8.48</v>
      </c>
      <c r="I1174" s="33">
        <v>8.59</v>
      </c>
      <c r="J1174" s="33">
        <v>8.66</v>
      </c>
      <c r="K1174" s="33">
        <v>8.6300000000000008</v>
      </c>
      <c r="L1174" s="33">
        <v>8.58</v>
      </c>
      <c r="M1174" s="33">
        <v>8.5</v>
      </c>
      <c r="O1174" s="1">
        <f t="shared" si="792"/>
        <v>43390</v>
      </c>
      <c r="P1174" s="6">
        <f t="shared" si="793"/>
        <v>7.1748472314238754</v>
      </c>
      <c r="Q1174" s="6">
        <f t="shared" si="794"/>
        <v>7.4309034952410258</v>
      </c>
      <c r="R1174" s="6">
        <f t="shared" si="795"/>
        <v>7.6581948948185818</v>
      </c>
      <c r="S1174" s="6">
        <f t="shared" si="796"/>
        <v>8.3517201600148638</v>
      </c>
      <c r="T1174" s="6">
        <f t="shared" si="797"/>
        <v>8.7621812769638439</v>
      </c>
      <c r="U1174" s="6">
        <f t="shared" si="798"/>
        <v>9.2975301573097742</v>
      </c>
      <c r="V1174" s="6">
        <f t="shared" si="799"/>
        <v>9.2584726493486258</v>
      </c>
      <c r="W1174" s="6">
        <f t="shared" si="800"/>
        <v>9.624950225015608</v>
      </c>
      <c r="X1174" s="6">
        <f t="shared" si="801"/>
        <v>10.17030368954099</v>
      </c>
      <c r="AC1174" s="1">
        <f t="shared" si="802"/>
        <v>43390</v>
      </c>
      <c r="AD1174" s="9">
        <f t="shared" si="803"/>
        <v>-2.6321667361539174E-3</v>
      </c>
      <c r="AE1174" s="9">
        <f t="shared" si="804"/>
        <v>2.5689032045385081E-3</v>
      </c>
      <c r="AF1174" s="9">
        <f t="shared" si="805"/>
        <v>2.4876863602832605E-3</v>
      </c>
      <c r="AG1174" s="9">
        <f t="shared" si="806"/>
        <v>6.0327041683937068E-3</v>
      </c>
      <c r="AH1174" s="9">
        <f t="shared" si="807"/>
        <v>5.7402134636868234E-3</v>
      </c>
      <c r="AI1174" s="9">
        <f t="shared" si="808"/>
        <v>3.5195384237791246E-3</v>
      </c>
      <c r="AJ1174" s="9">
        <f t="shared" si="809"/>
        <v>-4.715927305610209E-3</v>
      </c>
      <c r="AK1174" s="9">
        <f t="shared" si="781"/>
        <v>-6.965716479298582E-3</v>
      </c>
      <c r="AL1174" s="9">
        <f t="shared" si="782"/>
        <v>-5.4519442511233142E-3</v>
      </c>
      <c r="AQ1174" s="1">
        <f t="shared" si="810"/>
        <v>43390</v>
      </c>
      <c r="AR1174" s="12">
        <f t="shared" si="783"/>
        <v>6.9283017269151657E-6</v>
      </c>
      <c r="AS1174" s="12">
        <f t="shared" si="784"/>
        <v>6.5992636742882155E-6</v>
      </c>
      <c r="AT1174" s="12">
        <f t="shared" si="785"/>
        <v>6.1885834271393764E-6</v>
      </c>
      <c r="AU1174" s="12">
        <f t="shared" si="786"/>
        <v>3.6393519583354805E-5</v>
      </c>
      <c r="AV1174" s="12">
        <f t="shared" si="787"/>
        <v>3.2950050608691481E-5</v>
      </c>
      <c r="AW1174" s="12">
        <f t="shared" si="788"/>
        <v>1.2387150716457645E-5</v>
      </c>
      <c r="AX1174" s="12">
        <f t="shared" si="789"/>
        <v>2.2239970351799964E-5</v>
      </c>
      <c r="AY1174" s="12">
        <f t="shared" si="790"/>
        <v>4.8521206069971835E-5</v>
      </c>
      <c r="AZ1174" s="12">
        <f t="shared" si="791"/>
        <v>2.9723696117356554E-5</v>
      </c>
      <c r="BE1174" s="1">
        <f t="shared" si="811"/>
        <v>43390</v>
      </c>
      <c r="BF1174" s="4">
        <f>lambda!$C$1*BF1173</f>
        <v>7.0926231748791483E-7</v>
      </c>
      <c r="BG1174" s="12">
        <f t="shared" si="812"/>
        <v>4.9139833390873725E-12</v>
      </c>
      <c r="BH1174" s="12">
        <f t="shared" si="813"/>
        <v>4.6806090473394717E-12</v>
      </c>
      <c r="BI1174" s="12">
        <f t="shared" si="814"/>
        <v>4.3893290235001762E-12</v>
      </c>
      <c r="BJ1174" s="12">
        <f t="shared" si="815"/>
        <v>2.5812552041232041E-11</v>
      </c>
      <c r="BK1174" s="12">
        <f t="shared" si="816"/>
        <v>2.3370229256064598E-11</v>
      </c>
      <c r="BL1174" s="12">
        <f t="shared" si="817"/>
        <v>8.7857392242268346E-12</v>
      </c>
      <c r="BM1174" s="12">
        <f t="shared" si="818"/>
        <v>1.577397291258016E-11</v>
      </c>
      <c r="BN1174" s="12">
        <f t="shared" si="819"/>
        <v>3.4414263064496907E-11</v>
      </c>
      <c r="BO1174" s="12">
        <f t="shared" si="820"/>
        <v>2.1081897592502845E-11</v>
      </c>
    </row>
    <row r="1175" spans="1:67" x14ac:dyDescent="0.25">
      <c r="A1175" s="1">
        <v>43389</v>
      </c>
      <c r="B1175" s="33">
        <v>7.13</v>
      </c>
      <c r="C1175" s="33">
        <v>7.26</v>
      </c>
      <c r="D1175" s="33">
        <v>7.38</v>
      </c>
      <c r="E1175" s="33">
        <v>7.5</v>
      </c>
      <c r="F1175" s="33">
        <v>7.9</v>
      </c>
      <c r="G1175" s="33">
        <v>8.17</v>
      </c>
      <c r="H1175" s="33">
        <v>8.4499999999999993</v>
      </c>
      <c r="I1175" s="33">
        <v>8.58</v>
      </c>
      <c r="J1175" s="33">
        <v>8.67</v>
      </c>
      <c r="K1175" s="33">
        <v>8.65</v>
      </c>
      <c r="L1175" s="33">
        <v>8.58</v>
      </c>
      <c r="M1175" s="33">
        <v>8.49</v>
      </c>
      <c r="O1175" s="1">
        <f t="shared" si="792"/>
        <v>43389</v>
      </c>
      <c r="P1175" s="6">
        <f t="shared" si="793"/>
        <v>7.1937575022182898</v>
      </c>
      <c r="Q1175" s="6">
        <f t="shared" si="794"/>
        <v>7.411838721702857</v>
      </c>
      <c r="R1175" s="6">
        <f t="shared" si="795"/>
        <v>7.6391673848855923</v>
      </c>
      <c r="S1175" s="6">
        <f t="shared" si="796"/>
        <v>8.3014883720930133</v>
      </c>
      <c r="T1175" s="6">
        <f t="shared" si="797"/>
        <v>8.7120285673671027</v>
      </c>
      <c r="U1175" s="6">
        <f t="shared" si="798"/>
        <v>9.2648646601304669</v>
      </c>
      <c r="V1175" s="6">
        <f t="shared" si="799"/>
        <v>9.3022380494348518</v>
      </c>
      <c r="W1175" s="6">
        <f t="shared" si="800"/>
        <v>9.6922289496339662</v>
      </c>
      <c r="X1175" s="6">
        <f t="shared" si="801"/>
        <v>10.225903042842539</v>
      </c>
      <c r="AC1175" s="1">
        <f t="shared" si="802"/>
        <v>43389</v>
      </c>
      <c r="AD1175" s="9">
        <f t="shared" si="803"/>
        <v>2.6390856110008114E-3</v>
      </c>
      <c r="AE1175" s="9">
        <f t="shared" si="804"/>
        <v>2.5572128828481528E-3</v>
      </c>
      <c r="AF1175" s="9">
        <f t="shared" si="805"/>
        <v>7.4661696657100573E-3</v>
      </c>
      <c r="AG1175" s="9">
        <f t="shared" si="806"/>
        <v>6.0500861002548388E-3</v>
      </c>
      <c r="AH1175" s="9">
        <f t="shared" si="807"/>
        <v>-2.3288524340217636E-3</v>
      </c>
      <c r="AI1175" s="9">
        <f t="shared" si="808"/>
        <v>-1.8151335349500725E-2</v>
      </c>
      <c r="AJ1175" s="9">
        <f t="shared" si="809"/>
        <v>-2.2074915408876739E-2</v>
      </c>
      <c r="AK1175" s="9">
        <f t="shared" si="781"/>
        <v>-1.4997723261714516E-2</v>
      </c>
      <c r="AL1175" s="9">
        <f t="shared" si="782"/>
        <v>-1.7575631297991362E-2</v>
      </c>
      <c r="AQ1175" s="1">
        <f t="shared" si="810"/>
        <v>43389</v>
      </c>
      <c r="AR1175" s="12">
        <f t="shared" si="783"/>
        <v>6.9647728621915258E-6</v>
      </c>
      <c r="AS1175" s="12">
        <f t="shared" si="784"/>
        <v>6.53933772820456E-6</v>
      </c>
      <c r="AT1175" s="12">
        <f t="shared" si="785"/>
        <v>5.5743689477169027E-5</v>
      </c>
      <c r="AU1175" s="12">
        <f t="shared" si="786"/>
        <v>3.6603541820496803E-5</v>
      </c>
      <c r="AV1175" s="12">
        <f t="shared" si="787"/>
        <v>5.4235536594490924E-6</v>
      </c>
      <c r="AW1175" s="12">
        <f t="shared" si="788"/>
        <v>3.2947097497003461E-4</v>
      </c>
      <c r="AX1175" s="12">
        <f t="shared" si="789"/>
        <v>4.8730189030906366E-4</v>
      </c>
      <c r="AY1175" s="12">
        <f t="shared" si="790"/>
        <v>2.2493170303497268E-4</v>
      </c>
      <c r="AZ1175" s="12">
        <f t="shared" si="791"/>
        <v>3.0890281552293353E-4</v>
      </c>
      <c r="BE1175" s="1">
        <f t="shared" si="811"/>
        <v>43389</v>
      </c>
      <c r="BF1175" s="4">
        <f>lambda!$C$1*BF1174</f>
        <v>7.0363325147610604E-7</v>
      </c>
      <c r="BG1175" s="12">
        <f t="shared" si="812"/>
        <v>4.9006457748163684E-12</v>
      </c>
      <c r="BH1175" s="12">
        <f t="shared" si="813"/>
        <v>4.6012954681969472E-12</v>
      </c>
      <c r="BI1175" s="12">
        <f t="shared" si="814"/>
        <v>3.9223113476094841E-11</v>
      </c>
      <c r="BJ1175" s="12">
        <f t="shared" si="815"/>
        <v>2.5755469146697792E-11</v>
      </c>
      <c r="BK1175" s="12">
        <f t="shared" si="816"/>
        <v>3.8161926959532988E-12</v>
      </c>
      <c r="BL1175" s="12">
        <f t="shared" si="817"/>
        <v>2.3182673338516821E-10</v>
      </c>
      <c r="BM1175" s="12">
        <f t="shared" si="818"/>
        <v>3.4288181352861922E-10</v>
      </c>
      <c r="BN1175" s="12">
        <f t="shared" si="819"/>
        <v>1.5826942556655574E-10</v>
      </c>
      <c r="BO1175" s="12">
        <f t="shared" si="820"/>
        <v>2.1735429247652549E-10</v>
      </c>
    </row>
    <row r="1176" spans="1:67" x14ac:dyDescent="0.25">
      <c r="A1176" s="1">
        <v>43388</v>
      </c>
      <c r="B1176" s="33">
        <v>7.11</v>
      </c>
      <c r="C1176" s="33">
        <v>7.24</v>
      </c>
      <c r="D1176" s="33">
        <v>7.36</v>
      </c>
      <c r="E1176" s="33">
        <v>7.47</v>
      </c>
      <c r="F1176" s="33">
        <v>7.86</v>
      </c>
      <c r="G1176" s="33">
        <v>8.15</v>
      </c>
      <c r="H1176" s="33">
        <v>8.5</v>
      </c>
      <c r="I1176" s="33">
        <v>8.67</v>
      </c>
      <c r="J1176" s="33">
        <v>8.77</v>
      </c>
      <c r="K1176" s="33">
        <v>8.76</v>
      </c>
      <c r="L1176" s="33">
        <v>8.7100000000000009</v>
      </c>
      <c r="M1176" s="33">
        <v>8.6199999999999992</v>
      </c>
      <c r="O1176" s="1">
        <f t="shared" si="792"/>
        <v>43388</v>
      </c>
      <c r="P1176" s="6">
        <f t="shared" si="793"/>
        <v>7.1747975897255678</v>
      </c>
      <c r="Q1176" s="6">
        <f t="shared" si="794"/>
        <v>7.3929092858522338</v>
      </c>
      <c r="R1176" s="6">
        <f t="shared" si="795"/>
        <v>7.5823444538669627</v>
      </c>
      <c r="S1176" s="6">
        <f t="shared" si="796"/>
        <v>8.251415278682428</v>
      </c>
      <c r="T1176" s="6">
        <f t="shared" si="797"/>
        <v>8.7323412397291467</v>
      </c>
      <c r="U1176" s="6">
        <f t="shared" si="798"/>
        <v>9.4345698541016709</v>
      </c>
      <c r="V1176" s="6">
        <f t="shared" si="799"/>
        <v>9.5098674366210325</v>
      </c>
      <c r="W1176" s="6">
        <f t="shared" si="800"/>
        <v>9.8386858318819144</v>
      </c>
      <c r="X1176" s="6">
        <f t="shared" si="801"/>
        <v>10.407218443347395</v>
      </c>
      <c r="AC1176" s="1">
        <f t="shared" si="802"/>
        <v>43388</v>
      </c>
      <c r="AD1176" s="9">
        <f t="shared" si="803"/>
        <v>-1.0750535479188924E-5</v>
      </c>
      <c r="AE1176" s="9">
        <f t="shared" si="804"/>
        <v>-7.6798889317169286E-3</v>
      </c>
      <c r="AF1176" s="9">
        <f t="shared" si="805"/>
        <v>-1.4893874200356332E-2</v>
      </c>
      <c r="AG1176" s="9">
        <f t="shared" si="806"/>
        <v>-1.8071198635169698E-2</v>
      </c>
      <c r="AH1176" s="9">
        <f t="shared" si="807"/>
        <v>-1.0253542886166556E-2</v>
      </c>
      <c r="AI1176" s="9">
        <f t="shared" si="808"/>
        <v>-1.3222786887210208E-2</v>
      </c>
      <c r="AJ1176" s="9">
        <f t="shared" si="809"/>
        <v>-1.9361995723131516E-2</v>
      </c>
      <c r="AK1176" s="9">
        <f t="shared" si="781"/>
        <v>-2.2349059955291597E-2</v>
      </c>
      <c r="AL1176" s="9">
        <f t="shared" si="782"/>
        <v>-1.8681257228095098E-2</v>
      </c>
      <c r="AQ1176" s="1">
        <f t="shared" si="810"/>
        <v>43388</v>
      </c>
      <c r="AR1176" s="12">
        <f t="shared" si="783"/>
        <v>1.1557401308929984E-10</v>
      </c>
      <c r="AS1176" s="12">
        <f t="shared" si="784"/>
        <v>5.8980694003508186E-5</v>
      </c>
      <c r="AT1176" s="12">
        <f t="shared" si="785"/>
        <v>2.2182748869603998E-4</v>
      </c>
      <c r="AU1176" s="12">
        <f t="shared" si="786"/>
        <v>3.2656822011175918E-4</v>
      </c>
      <c r="AV1176" s="12">
        <f t="shared" si="787"/>
        <v>1.0513514171845678E-4</v>
      </c>
      <c r="AW1176" s="12">
        <f t="shared" si="788"/>
        <v>1.7484209306457824E-4</v>
      </c>
      <c r="AX1176" s="12">
        <f t="shared" si="789"/>
        <v>3.7488687838256314E-4</v>
      </c>
      <c r="AY1176" s="12">
        <f t="shared" si="790"/>
        <v>4.9948048088521843E-4</v>
      </c>
      <c r="AZ1176" s="12">
        <f t="shared" si="791"/>
        <v>3.4898937162225534E-4</v>
      </c>
      <c r="BE1176" s="1">
        <f t="shared" si="811"/>
        <v>43388</v>
      </c>
      <c r="BF1176" s="4">
        <f>lambda!$C$1*BF1175</f>
        <v>6.9804886059137503E-7</v>
      </c>
      <c r="BG1176" s="12">
        <f t="shared" si="812"/>
        <v>8.0676308150958415E-17</v>
      </c>
      <c r="BH1176" s="12">
        <f t="shared" si="813"/>
        <v>4.1171406246037437E-11</v>
      </c>
      <c r="BI1176" s="12">
        <f t="shared" si="814"/>
        <v>1.5484642573211684E-10</v>
      </c>
      <c r="BJ1176" s="12">
        <f t="shared" si="815"/>
        <v>2.2796057395436686E-10</v>
      </c>
      <c r="BK1176" s="12">
        <f t="shared" si="816"/>
        <v>7.3389465884681491E-11</v>
      </c>
      <c r="BL1176" s="12">
        <f t="shared" si="817"/>
        <v>1.2204832384713999E-10</v>
      </c>
      <c r="BM1176" s="12">
        <f t="shared" si="818"/>
        <v>2.6168935830560561E-10</v>
      </c>
      <c r="BN1176" s="12">
        <f t="shared" si="819"/>
        <v>3.4866178056955881E-10</v>
      </c>
      <c r="BO1176" s="12">
        <f t="shared" si="820"/>
        <v>2.436116332194153E-10</v>
      </c>
    </row>
    <row r="1177" spans="1:67" x14ac:dyDescent="0.25">
      <c r="A1177" s="1">
        <v>43385</v>
      </c>
      <c r="B1177" s="33">
        <v>7.05</v>
      </c>
      <c r="C1177" s="33">
        <v>7.21</v>
      </c>
      <c r="D1177" s="33">
        <v>7.36</v>
      </c>
      <c r="E1177" s="33">
        <v>7.5</v>
      </c>
      <c r="F1177" s="33">
        <v>7.95</v>
      </c>
      <c r="G1177" s="33">
        <v>8.24</v>
      </c>
      <c r="H1177" s="33">
        <v>8.6</v>
      </c>
      <c r="I1177" s="33">
        <v>8.7899999999999991</v>
      </c>
      <c r="J1177" s="33">
        <v>8.91</v>
      </c>
      <c r="K1177" s="33">
        <v>8.9</v>
      </c>
      <c r="L1177" s="33">
        <v>8.85</v>
      </c>
      <c r="M1177" s="33">
        <v>8.77</v>
      </c>
      <c r="O1177" s="1">
        <f t="shared" si="792"/>
        <v>43385</v>
      </c>
      <c r="P1177" s="6">
        <f t="shared" si="793"/>
        <v>7.1748747230562238</v>
      </c>
      <c r="Q1177" s="6">
        <f t="shared" si="794"/>
        <v>7.4499045867050029</v>
      </c>
      <c r="R1177" s="6">
        <f t="shared" si="795"/>
        <v>7.6961201152944803</v>
      </c>
      <c r="S1177" s="6">
        <f t="shared" si="796"/>
        <v>8.4018837209302042</v>
      </c>
      <c r="T1177" s="6">
        <f t="shared" si="797"/>
        <v>8.822339286046077</v>
      </c>
      <c r="U1177" s="6">
        <f t="shared" si="798"/>
        <v>9.5601495879708125</v>
      </c>
      <c r="V1177" s="6">
        <f t="shared" si="799"/>
        <v>9.6957915720738974</v>
      </c>
      <c r="W1177" s="6">
        <f t="shared" si="800"/>
        <v>10.061046734660032</v>
      </c>
      <c r="X1177" s="6">
        <f t="shared" si="801"/>
        <v>10.603465733855337</v>
      </c>
      <c r="AC1177" s="1">
        <f t="shared" si="802"/>
        <v>43385</v>
      </c>
      <c r="AD1177" s="9">
        <f t="shared" si="803"/>
        <v>-3.9558356577664216E-3</v>
      </c>
      <c r="AE1177" s="9">
        <f t="shared" si="804"/>
        <v>1.0332540923278404E-5</v>
      </c>
      <c r="AF1177" s="9">
        <f t="shared" si="805"/>
        <v>-2.4511022093124759E-3</v>
      </c>
      <c r="AG1177" s="9">
        <f t="shared" si="806"/>
        <v>9.8937459811764637E-6</v>
      </c>
      <c r="AH1177" s="9">
        <f t="shared" si="807"/>
        <v>-7.9406180373498749E-3</v>
      </c>
      <c r="AI1177" s="9">
        <f t="shared" si="808"/>
        <v>-1.1965579495397118E-2</v>
      </c>
      <c r="AJ1177" s="9">
        <f t="shared" si="809"/>
        <v>-1.8492507286362713E-2</v>
      </c>
      <c r="AK1177" s="9">
        <f t="shared" si="781"/>
        <v>-1.8442924148260341E-2</v>
      </c>
      <c r="AL1177" s="9">
        <f t="shared" si="782"/>
        <v>-2.6258725801785378E-2</v>
      </c>
      <c r="AQ1177" s="1">
        <f t="shared" si="810"/>
        <v>43385</v>
      </c>
      <c r="AR1177" s="12">
        <f t="shared" si="783"/>
        <v>1.5648635751256296E-5</v>
      </c>
      <c r="AS1177" s="12">
        <f t="shared" si="784"/>
        <v>1.0676140193122293E-10</v>
      </c>
      <c r="AT1177" s="12">
        <f t="shared" si="785"/>
        <v>6.0079020404965005E-6</v>
      </c>
      <c r="AU1177" s="12">
        <f t="shared" si="786"/>
        <v>9.7886209540045426E-11</v>
      </c>
      <c r="AV1177" s="12">
        <f t="shared" si="787"/>
        <v>6.3053414815086178E-5</v>
      </c>
      <c r="AW1177" s="12">
        <f t="shared" si="788"/>
        <v>1.4317509266066795E-4</v>
      </c>
      <c r="AX1177" s="12">
        <f t="shared" si="789"/>
        <v>3.4197282573617801E-4</v>
      </c>
      <c r="AY1177" s="12">
        <f t="shared" si="790"/>
        <v>3.4014145113848445E-4</v>
      </c>
      <c r="AZ1177" s="12">
        <f t="shared" si="791"/>
        <v>6.8952068073334914E-4</v>
      </c>
      <c r="BE1177" s="1">
        <f t="shared" si="811"/>
        <v>43385</v>
      </c>
      <c r="BF1177" s="4">
        <f>lambda!$C$1*BF1176</f>
        <v>6.9250879026922133E-7</v>
      </c>
      <c r="BG1177" s="12">
        <f t="shared" si="812"/>
        <v>1.0836817813466185E-11</v>
      </c>
      <c r="BH1177" s="12">
        <f t="shared" si="813"/>
        <v>7.3933209298837293E-17</v>
      </c>
      <c r="BI1177" s="12">
        <f t="shared" si="814"/>
        <v>4.1605249741202177E-12</v>
      </c>
      <c r="BJ1177" s="12">
        <f t="shared" si="815"/>
        <v>6.7787060552616366E-17</v>
      </c>
      <c r="BK1177" s="12">
        <f t="shared" si="816"/>
        <v>4.3665044015938728E-11</v>
      </c>
      <c r="BL1177" s="12">
        <f t="shared" si="817"/>
        <v>9.915001021512284E-11</v>
      </c>
      <c r="BM1177" s="12">
        <f t="shared" si="818"/>
        <v>2.3681918785550787E-10</v>
      </c>
      <c r="BN1177" s="12">
        <f t="shared" si="819"/>
        <v>2.355509448483293E-10</v>
      </c>
      <c r="BO1177" s="12">
        <f t="shared" si="820"/>
        <v>4.7749913248026158E-10</v>
      </c>
    </row>
    <row r="1178" spans="1:67" x14ac:dyDescent="0.25">
      <c r="A1178" s="1">
        <v>43384</v>
      </c>
      <c r="B1178" s="33">
        <v>7.08</v>
      </c>
      <c r="C1178" s="33">
        <v>7.24</v>
      </c>
      <c r="D1178" s="33">
        <v>7.38</v>
      </c>
      <c r="E1178" s="33">
        <v>7.52</v>
      </c>
      <c r="F1178" s="33">
        <v>7.96</v>
      </c>
      <c r="G1178" s="33">
        <v>8.27</v>
      </c>
      <c r="H1178" s="33">
        <v>8.66</v>
      </c>
      <c r="I1178" s="33">
        <v>8.8800000000000008</v>
      </c>
      <c r="J1178" s="33">
        <v>9.02</v>
      </c>
      <c r="K1178" s="33">
        <v>9.0399999999999991</v>
      </c>
      <c r="L1178" s="33">
        <v>8.98</v>
      </c>
      <c r="M1178" s="33">
        <v>8.89</v>
      </c>
      <c r="O1178" s="1">
        <f t="shared" si="792"/>
        <v>43384</v>
      </c>
      <c r="P1178" s="6">
        <f t="shared" si="793"/>
        <v>7.203313560924407</v>
      </c>
      <c r="Q1178" s="6">
        <f t="shared" si="794"/>
        <v>7.4498276106586658</v>
      </c>
      <c r="R1178" s="6">
        <f t="shared" si="795"/>
        <v>7.7150072299804862</v>
      </c>
      <c r="S1178" s="6">
        <f t="shared" si="796"/>
        <v>8.4018005952381181</v>
      </c>
      <c r="T1178" s="6">
        <f t="shared" si="797"/>
        <v>8.8926729894849288</v>
      </c>
      <c r="U1178" s="6">
        <f t="shared" si="798"/>
        <v>9.6752294433885879</v>
      </c>
      <c r="V1178" s="6">
        <f t="shared" si="799"/>
        <v>9.8767591836677937</v>
      </c>
      <c r="W1178" s="6">
        <f t="shared" si="800"/>
        <v>10.248323513802841</v>
      </c>
      <c r="X1178" s="6">
        <f t="shared" si="801"/>
        <v>10.885587096336176</v>
      </c>
      <c r="AC1178" s="1">
        <f t="shared" si="802"/>
        <v>43384</v>
      </c>
      <c r="AD1178" s="9">
        <f t="shared" si="803"/>
        <v>3.9558356577665005E-3</v>
      </c>
      <c r="AE1178" s="9">
        <f t="shared" si="804"/>
        <v>-1.033254092330282E-5</v>
      </c>
      <c r="AF1178" s="9">
        <f t="shared" si="805"/>
        <v>2.4511022093125267E-3</v>
      </c>
      <c r="AG1178" s="9">
        <f t="shared" si="806"/>
        <v>7.1860882125380516E-3</v>
      </c>
      <c r="AH1178" s="9">
        <f t="shared" si="807"/>
        <v>4.5081199179178447E-3</v>
      </c>
      <c r="AI1178" s="9">
        <f t="shared" si="808"/>
        <v>-1.1599668467331277E-3</v>
      </c>
      <c r="AJ1178" s="9">
        <f t="shared" si="809"/>
        <v>2.2181645364144939E-3</v>
      </c>
      <c r="AK1178" s="9">
        <f t="shared" si="781"/>
        <v>1.0176744884467466E-2</v>
      </c>
      <c r="AL1178" s="9">
        <f t="shared" si="782"/>
        <v>9.1348774470783271E-3</v>
      </c>
      <c r="AQ1178" s="1">
        <f t="shared" si="810"/>
        <v>43384</v>
      </c>
      <c r="AR1178" s="12">
        <f t="shared" si="783"/>
        <v>1.5648635751256923E-5</v>
      </c>
      <c r="AS1178" s="12">
        <f t="shared" si="784"/>
        <v>1.0676140193172749E-10</v>
      </c>
      <c r="AT1178" s="12">
        <f t="shared" si="785"/>
        <v>6.0079020404967496E-6</v>
      </c>
      <c r="AU1178" s="12">
        <f t="shared" si="786"/>
        <v>5.163986379837833E-5</v>
      </c>
      <c r="AV1178" s="12">
        <f t="shared" si="787"/>
        <v>2.0323145194327595E-5</v>
      </c>
      <c r="AW1178" s="12">
        <f t="shared" si="788"/>
        <v>1.3455230855199955E-6</v>
      </c>
      <c r="AX1178" s="12">
        <f t="shared" si="789"/>
        <v>4.9202539106069262E-6</v>
      </c>
      <c r="AY1178" s="12">
        <f t="shared" si="790"/>
        <v>1.0356613644353474E-4</v>
      </c>
      <c r="AZ1178" s="12">
        <f t="shared" si="791"/>
        <v>8.3445985973140248E-5</v>
      </c>
      <c r="BE1178" s="1">
        <f t="shared" si="811"/>
        <v>43384</v>
      </c>
      <c r="BF1178" s="4">
        <f>lambda!$C$1*BF1177</f>
        <v>6.8701268875914811E-7</v>
      </c>
      <c r="BG1178" s="12">
        <f t="shared" si="812"/>
        <v>1.0750811322883551E-11</v>
      </c>
      <c r="BH1178" s="12">
        <f t="shared" si="813"/>
        <v>7.3346437796812218E-17</v>
      </c>
      <c r="BI1178" s="12">
        <f t="shared" si="814"/>
        <v>4.1275049346432445E-12</v>
      </c>
      <c r="BJ1178" s="12">
        <f t="shared" si="815"/>
        <v>3.5477241675280092E-11</v>
      </c>
      <c r="BK1178" s="12">
        <f t="shared" si="816"/>
        <v>1.3962258623997561E-11</v>
      </c>
      <c r="BL1178" s="12">
        <f t="shared" si="817"/>
        <v>9.2439143277059736E-13</v>
      </c>
      <c r="BM1178" s="12">
        <f t="shared" si="818"/>
        <v>3.3802768685037775E-12</v>
      </c>
      <c r="BN1178" s="12">
        <f t="shared" si="819"/>
        <v>7.1151249862469596E-11</v>
      </c>
      <c r="BO1178" s="12">
        <f t="shared" si="820"/>
        <v>5.7328451189565241E-11</v>
      </c>
    </row>
    <row r="1179" spans="1:67" x14ac:dyDescent="0.25">
      <c r="A1179" s="1">
        <v>43383</v>
      </c>
      <c r="B1179" s="33">
        <v>7.05</v>
      </c>
      <c r="C1179" s="33">
        <v>7.21</v>
      </c>
      <c r="D1179" s="33">
        <v>7.36</v>
      </c>
      <c r="E1179" s="33">
        <v>7.5</v>
      </c>
      <c r="F1179" s="33">
        <v>7.92</v>
      </c>
      <c r="G1179" s="33">
        <v>8.23</v>
      </c>
      <c r="H1179" s="33">
        <v>8.64</v>
      </c>
      <c r="I1179" s="33">
        <v>8.86</v>
      </c>
      <c r="J1179" s="33">
        <v>8.98</v>
      </c>
      <c r="K1179" s="33">
        <v>8.99</v>
      </c>
      <c r="L1179" s="33">
        <v>8.94</v>
      </c>
      <c r="M1179" s="33">
        <v>8.86</v>
      </c>
      <c r="O1179" s="1">
        <f t="shared" si="792"/>
        <v>43383</v>
      </c>
      <c r="P1179" s="6">
        <f t="shared" si="793"/>
        <v>7.1748747230562238</v>
      </c>
      <c r="Q1179" s="6">
        <f t="shared" si="794"/>
        <v>7.4499045867050029</v>
      </c>
      <c r="R1179" s="6">
        <f t="shared" si="795"/>
        <v>7.6961201152944803</v>
      </c>
      <c r="S1179" s="6">
        <f t="shared" si="796"/>
        <v>8.3416409302325523</v>
      </c>
      <c r="T1179" s="6">
        <f t="shared" si="797"/>
        <v>8.852673981162674</v>
      </c>
      <c r="U1179" s="6">
        <f t="shared" si="798"/>
        <v>9.6864589004172608</v>
      </c>
      <c r="V1179" s="6">
        <f t="shared" si="799"/>
        <v>9.854875186837619</v>
      </c>
      <c r="W1179" s="6">
        <f t="shared" si="800"/>
        <v>10.144557833884859</v>
      </c>
      <c r="X1179" s="6">
        <f t="shared" si="801"/>
        <v>10.786601391740911</v>
      </c>
      <c r="AC1179" s="1">
        <f t="shared" si="802"/>
        <v>43383</v>
      </c>
      <c r="AD1179" s="9">
        <f t="shared" si="803"/>
        <v>-2.6352334611235012E-3</v>
      </c>
      <c r="AE1179" s="9">
        <f t="shared" si="804"/>
        <v>-3.8023666592358184E-3</v>
      </c>
      <c r="AF1179" s="9">
        <f t="shared" si="805"/>
        <v>1.2465454240422589E-3</v>
      </c>
      <c r="AG1179" s="9">
        <f t="shared" si="806"/>
        <v>-4.793154616796593E-3</v>
      </c>
      <c r="AH1179" s="9">
        <f t="shared" si="807"/>
        <v>3.4324981194319721E-3</v>
      </c>
      <c r="AI1179" s="9">
        <f t="shared" si="808"/>
        <v>7.4031487070945444E-3</v>
      </c>
      <c r="AJ1179" s="9">
        <f t="shared" si="809"/>
        <v>2.2226889366994472E-3</v>
      </c>
      <c r="AK1179" s="9">
        <f t="shared" si="781"/>
        <v>-5.5007164461365523E-3</v>
      </c>
      <c r="AL1179" s="9">
        <f t="shared" si="782"/>
        <v>-7.8355068922747722E-3</v>
      </c>
      <c r="AQ1179" s="1">
        <f t="shared" si="810"/>
        <v>43383</v>
      </c>
      <c r="AR1179" s="12">
        <f t="shared" si="783"/>
        <v>6.9444553946249476E-6</v>
      </c>
      <c r="AS1179" s="12">
        <f t="shared" si="784"/>
        <v>1.4457992211268158E-5</v>
      </c>
      <c r="AT1179" s="12">
        <f t="shared" si="785"/>
        <v>1.553875494200695E-6</v>
      </c>
      <c r="AU1179" s="12">
        <f t="shared" si="786"/>
        <v>2.2974331180518496E-5</v>
      </c>
      <c r="AV1179" s="12">
        <f t="shared" si="787"/>
        <v>1.1782043339904025E-5</v>
      </c>
      <c r="AW1179" s="12">
        <f t="shared" si="788"/>
        <v>5.4806610779355623E-5</v>
      </c>
      <c r="AX1179" s="12">
        <f t="shared" si="789"/>
        <v>4.9403461093261189E-6</v>
      </c>
      <c r="AY1179" s="12">
        <f t="shared" si="790"/>
        <v>3.0257881420797141E-5</v>
      </c>
      <c r="AZ1179" s="12">
        <f t="shared" si="791"/>
        <v>6.1395168258885453E-5</v>
      </c>
      <c r="BE1179" s="1">
        <f t="shared" si="811"/>
        <v>43383</v>
      </c>
      <c r="BF1179" s="4">
        <f>lambda!$C$1*BF1178</f>
        <v>6.8156020710232945E-7</v>
      </c>
      <c r="BG1179" s="12">
        <f t="shared" si="812"/>
        <v>4.733064456973468E-12</v>
      </c>
      <c r="BH1179" s="12">
        <f t="shared" si="813"/>
        <v>9.8539921657957918E-12</v>
      </c>
      <c r="BI1179" s="12">
        <f t="shared" si="814"/>
        <v>1.0590597036386602E-12</v>
      </c>
      <c r="BJ1179" s="12">
        <f t="shared" si="815"/>
        <v>1.5658389917431689E-11</v>
      </c>
      <c r="BK1179" s="12">
        <f t="shared" si="816"/>
        <v>8.0301718988336085E-12</v>
      </c>
      <c r="BL1179" s="12">
        <f t="shared" si="817"/>
        <v>3.7354004993354383E-11</v>
      </c>
      <c r="BM1179" s="12">
        <f t="shared" si="818"/>
        <v>3.3671433174294973E-12</v>
      </c>
      <c r="BN1179" s="12">
        <f t="shared" si="819"/>
        <v>2.0622567927636225E-11</v>
      </c>
      <c r="BO1179" s="12">
        <f t="shared" si="820"/>
        <v>4.1844503593608333E-11</v>
      </c>
    </row>
    <row r="1180" spans="1:67" x14ac:dyDescent="0.25">
      <c r="A1180" s="1">
        <v>43382</v>
      </c>
      <c r="B1180" s="33">
        <v>7.09</v>
      </c>
      <c r="C1180" s="33">
        <v>7.24</v>
      </c>
      <c r="D1180" s="33">
        <v>7.39</v>
      </c>
      <c r="E1180" s="33">
        <v>7.52</v>
      </c>
      <c r="F1180" s="33">
        <v>7.95</v>
      </c>
      <c r="G1180" s="33">
        <v>8.24</v>
      </c>
      <c r="H1180" s="33">
        <v>8.6199999999999992</v>
      </c>
      <c r="I1180" s="33">
        <v>8.84</v>
      </c>
      <c r="J1180" s="33">
        <v>8.98</v>
      </c>
      <c r="K1180" s="33">
        <v>9.01</v>
      </c>
      <c r="L1180" s="33">
        <v>8.9700000000000006</v>
      </c>
      <c r="M1180" s="33">
        <v>8.9</v>
      </c>
      <c r="O1180" s="1">
        <f t="shared" si="792"/>
        <v>43382</v>
      </c>
      <c r="P1180" s="6">
        <f t="shared" si="793"/>
        <v>7.1938071277026339</v>
      </c>
      <c r="Q1180" s="6">
        <f t="shared" si="794"/>
        <v>7.4782857791753976</v>
      </c>
      <c r="R1180" s="6">
        <f t="shared" si="795"/>
        <v>7.686532528904344</v>
      </c>
      <c r="S1180" s="6">
        <f t="shared" si="796"/>
        <v>8.3817196800594971</v>
      </c>
      <c r="T1180" s="6">
        <f t="shared" si="797"/>
        <v>8.822339286046077</v>
      </c>
      <c r="U1180" s="6">
        <f t="shared" si="798"/>
        <v>9.6150133919011953</v>
      </c>
      <c r="V1180" s="6">
        <f t="shared" si="799"/>
        <v>9.8329951900086208</v>
      </c>
      <c r="W1180" s="6">
        <f t="shared" si="800"/>
        <v>10.200513928211988</v>
      </c>
      <c r="X1180" s="6">
        <f t="shared" si="801"/>
        <v>10.871451870428395</v>
      </c>
      <c r="AC1180" s="1">
        <f t="shared" si="802"/>
        <v>43382</v>
      </c>
      <c r="AD1180" s="9">
        <f t="shared" si="803"/>
        <v>-9.1871998288421946E-3</v>
      </c>
      <c r="AE1180" s="9">
        <f t="shared" si="804"/>
        <v>-6.3035737156240399E-3</v>
      </c>
      <c r="AF1180" s="9">
        <f t="shared" si="805"/>
        <v>-6.1239363708220241E-3</v>
      </c>
      <c r="AG1180" s="9">
        <f t="shared" si="806"/>
        <v>1.2215306274941343E-3</v>
      </c>
      <c r="AH1180" s="9">
        <f t="shared" si="807"/>
        <v>4.579784830878347E-3</v>
      </c>
      <c r="AI1180" s="9">
        <f t="shared" si="808"/>
        <v>-2.8505377098238093E-3</v>
      </c>
      <c r="AJ1180" s="9">
        <f t="shared" si="809"/>
        <v>-1.1119112187792457E-3</v>
      </c>
      <c r="AK1180" s="9">
        <f t="shared" si="781"/>
        <v>2.7475866872223708E-3</v>
      </c>
      <c r="AL1180" s="9">
        <f t="shared" si="782"/>
        <v>1.1768802983799082E-2</v>
      </c>
      <c r="AQ1180" s="1">
        <f t="shared" si="810"/>
        <v>43382</v>
      </c>
      <c r="AR1180" s="12">
        <f t="shared" si="783"/>
        <v>8.4404640695078046E-5</v>
      </c>
      <c r="AS1180" s="12">
        <f t="shared" si="784"/>
        <v>3.9735041588306263E-5</v>
      </c>
      <c r="AT1180" s="12">
        <f t="shared" si="785"/>
        <v>3.7502596673876826E-5</v>
      </c>
      <c r="AU1180" s="12">
        <f t="shared" si="786"/>
        <v>1.4921370739062134E-6</v>
      </c>
      <c r="AV1180" s="12">
        <f t="shared" si="787"/>
        <v>2.097442909714341E-5</v>
      </c>
      <c r="AW1180" s="12">
        <f t="shared" si="788"/>
        <v>8.1255652351275674E-6</v>
      </c>
      <c r="AX1180" s="12">
        <f t="shared" si="789"/>
        <v>1.2363465584471477E-6</v>
      </c>
      <c r="AY1180" s="12">
        <f t="shared" si="790"/>
        <v>7.5492326038016018E-6</v>
      </c>
      <c r="AZ1180" s="12">
        <f t="shared" si="791"/>
        <v>1.3850472367147817E-4</v>
      </c>
      <c r="BE1180" s="1">
        <f t="shared" si="811"/>
        <v>43382</v>
      </c>
      <c r="BF1180" s="4">
        <f>lambda!$C$1*BF1179</f>
        <v>6.7615099910945381E-7</v>
      </c>
      <c r="BG1180" s="12">
        <f t="shared" si="812"/>
        <v>5.7070282135451482E-11</v>
      </c>
      <c r="BH1180" s="12">
        <f t="shared" si="813"/>
        <v>2.686688806958898E-11</v>
      </c>
      <c r="BI1180" s="12">
        <f t="shared" si="814"/>
        <v>2.5357418210240696E-11</v>
      </c>
      <c r="BJ1180" s="12">
        <f t="shared" si="815"/>
        <v>1.0089099733299431E-12</v>
      </c>
      <c r="BK1180" s="12">
        <f t="shared" si="816"/>
        <v>1.4181881189783916E-11</v>
      </c>
      <c r="BL1180" s="12">
        <f t="shared" si="817"/>
        <v>5.4941090520605487E-12</v>
      </c>
      <c r="BM1180" s="12">
        <f t="shared" si="818"/>
        <v>8.3595696073957363E-13</v>
      </c>
      <c r="BN1180" s="12">
        <f t="shared" si="819"/>
        <v>5.1044211675701168E-12</v>
      </c>
      <c r="BO1180" s="12">
        <f t="shared" si="820"/>
        <v>9.3650107291848783E-11</v>
      </c>
    </row>
    <row r="1181" spans="1:67" x14ac:dyDescent="0.25">
      <c r="A1181" s="1">
        <v>43381</v>
      </c>
      <c r="B1181" s="33">
        <v>7.12</v>
      </c>
      <c r="C1181" s="33">
        <v>7.29</v>
      </c>
      <c r="D1181" s="33">
        <v>7.44</v>
      </c>
      <c r="E1181" s="33">
        <v>7.57</v>
      </c>
      <c r="F1181" s="33">
        <v>7.97</v>
      </c>
      <c r="G1181" s="33">
        <v>8.24</v>
      </c>
      <c r="H1181" s="33">
        <v>8.6300000000000008</v>
      </c>
      <c r="I1181" s="33">
        <v>8.85</v>
      </c>
      <c r="J1181" s="33">
        <v>8.98</v>
      </c>
      <c r="K1181" s="33">
        <v>8.98</v>
      </c>
      <c r="L1181" s="33">
        <v>8.92</v>
      </c>
      <c r="M1181" s="33">
        <v>8.83</v>
      </c>
      <c r="O1181" s="1">
        <f t="shared" si="792"/>
        <v>43381</v>
      </c>
      <c r="P1181" s="6">
        <f t="shared" si="793"/>
        <v>7.2602025985376351</v>
      </c>
      <c r="Q1181" s="6">
        <f t="shared" si="794"/>
        <v>7.5255745925262296</v>
      </c>
      <c r="R1181" s="6">
        <f t="shared" si="795"/>
        <v>7.733748792158579</v>
      </c>
      <c r="S1181" s="6">
        <f t="shared" si="796"/>
        <v>8.3714874035511357</v>
      </c>
      <c r="T1181" s="6">
        <f t="shared" si="797"/>
        <v>8.7820272510942043</v>
      </c>
      <c r="U1181" s="6">
        <f t="shared" si="798"/>
        <v>9.6424604510085388</v>
      </c>
      <c r="V1181" s="6">
        <f t="shared" si="799"/>
        <v>9.8439346884230172</v>
      </c>
      <c r="W1181" s="6">
        <f t="shared" si="800"/>
        <v>10.172525599726908</v>
      </c>
      <c r="X1181" s="6">
        <f t="shared" si="801"/>
        <v>10.744257824131225</v>
      </c>
      <c r="AC1181" s="1">
        <f t="shared" si="802"/>
        <v>43381</v>
      </c>
      <c r="AD1181" s="9">
        <f t="shared" si="803"/>
        <v>7.8704122952661486E-3</v>
      </c>
      <c r="AE1181" s="9">
        <f t="shared" si="804"/>
        <v>1.2669356419190234E-2</v>
      </c>
      <c r="AF1181" s="9">
        <f t="shared" si="805"/>
        <v>1.2305095481426101E-2</v>
      </c>
      <c r="AG1181" s="9">
        <f t="shared" si="806"/>
        <v>1.811471251366539E-2</v>
      </c>
      <c r="AH1181" s="9">
        <f t="shared" si="807"/>
        <v>5.6737580552882836E-3</v>
      </c>
      <c r="AI1181" s="9">
        <f t="shared" si="808"/>
        <v>1.3119447170224391E-2</v>
      </c>
      <c r="AJ1181" s="9">
        <f t="shared" si="809"/>
        <v>1.9097133672040165E-2</v>
      </c>
      <c r="AK1181" s="9">
        <f t="shared" si="781"/>
        <v>1.417293260408763E-2</v>
      </c>
      <c r="AL1181" s="9">
        <f t="shared" si="782"/>
        <v>1.1865793523917577E-2</v>
      </c>
      <c r="AQ1181" s="1">
        <f t="shared" si="810"/>
        <v>43381</v>
      </c>
      <c r="AR1181" s="12">
        <f t="shared" si="783"/>
        <v>6.1943389697476558E-5</v>
      </c>
      <c r="AS1181" s="12">
        <f t="shared" si="784"/>
        <v>1.6051259207647679E-4</v>
      </c>
      <c r="AT1181" s="12">
        <f t="shared" si="785"/>
        <v>1.5141537480701305E-4</v>
      </c>
      <c r="AU1181" s="12">
        <f t="shared" si="786"/>
        <v>3.2814280945274546E-4</v>
      </c>
      <c r="AV1181" s="12">
        <f t="shared" si="787"/>
        <v>3.2191530469948686E-5</v>
      </c>
      <c r="AW1181" s="12">
        <f t="shared" si="788"/>
        <v>1.7211989405230879E-4</v>
      </c>
      <c r="AX1181" s="12">
        <f t="shared" si="789"/>
        <v>3.6470051448777029E-4</v>
      </c>
      <c r="AY1181" s="12">
        <f t="shared" si="790"/>
        <v>2.0087201860001017E-4</v>
      </c>
      <c r="AZ1181" s="12">
        <f t="shared" si="791"/>
        <v>1.4079705595224432E-4</v>
      </c>
      <c r="BE1181" s="1">
        <f t="shared" si="811"/>
        <v>43381</v>
      </c>
      <c r="BF1181" s="4">
        <f>lambda!$C$1*BF1180</f>
        <v>6.7078472133874388E-7</v>
      </c>
      <c r="BG1181" s="12">
        <f t="shared" si="812"/>
        <v>4.1550679396999033E-11</v>
      </c>
      <c r="BH1181" s="12">
        <f t="shared" si="813"/>
        <v>1.0766939434737896E-10</v>
      </c>
      <c r="BI1181" s="12">
        <f t="shared" si="814"/>
        <v>1.0156711999632371E-10</v>
      </c>
      <c r="BJ1181" s="12">
        <f t="shared" si="815"/>
        <v>2.201131829980724E-10</v>
      </c>
      <c r="BK1181" s="12">
        <f t="shared" si="816"/>
        <v>2.1593586795752214E-11</v>
      </c>
      <c r="BL1181" s="12">
        <f t="shared" si="817"/>
        <v>1.1545539516873207E-10</v>
      </c>
      <c r="BM1181" s="12">
        <f t="shared" si="818"/>
        <v>2.4463553298277554E-10</v>
      </c>
      <c r="BN1181" s="12">
        <f t="shared" si="819"/>
        <v>1.347418810213588E-10</v>
      </c>
      <c r="BO1181" s="12">
        <f t="shared" si="820"/>
        <v>9.4444513942241733E-11</v>
      </c>
    </row>
    <row r="1182" spans="1:67" x14ac:dyDescent="0.25">
      <c r="A1182" s="1">
        <v>43378</v>
      </c>
      <c r="B1182" s="33">
        <v>7.1</v>
      </c>
      <c r="C1182" s="33">
        <v>7.25</v>
      </c>
      <c r="D1182" s="33">
        <v>7.38</v>
      </c>
      <c r="E1182" s="33">
        <v>7.5</v>
      </c>
      <c r="F1182" s="33">
        <v>7.86</v>
      </c>
      <c r="G1182" s="33">
        <v>8.15</v>
      </c>
      <c r="H1182" s="33">
        <v>8.5299999999999994</v>
      </c>
      <c r="I1182" s="33">
        <v>8.73</v>
      </c>
      <c r="J1182" s="33">
        <v>8.86</v>
      </c>
      <c r="K1182" s="33">
        <v>8.8699999999999992</v>
      </c>
      <c r="L1182" s="33">
        <v>8.82</v>
      </c>
      <c r="M1182" s="33">
        <v>8.73</v>
      </c>
      <c r="O1182" s="1">
        <f t="shared" si="792"/>
        <v>43378</v>
      </c>
      <c r="P1182" s="6">
        <f t="shared" si="793"/>
        <v>7.2032860827626166</v>
      </c>
      <c r="Q1182" s="6">
        <f t="shared" si="794"/>
        <v>7.4308318378979443</v>
      </c>
      <c r="R1182" s="6">
        <f t="shared" si="795"/>
        <v>7.6391673848855923</v>
      </c>
      <c r="S1182" s="6">
        <f t="shared" si="796"/>
        <v>8.2212055813953633</v>
      </c>
      <c r="T1182" s="6">
        <f t="shared" si="797"/>
        <v>8.7323412397291467</v>
      </c>
      <c r="U1182" s="6">
        <f t="shared" si="798"/>
        <v>9.5167829130688339</v>
      </c>
      <c r="V1182" s="6">
        <f t="shared" si="799"/>
        <v>9.6577274234569632</v>
      </c>
      <c r="W1182" s="6">
        <f t="shared" si="800"/>
        <v>10.029367958147239</v>
      </c>
      <c r="X1182" s="6">
        <f t="shared" si="801"/>
        <v>10.617522076328303</v>
      </c>
      <c r="AC1182" s="1">
        <f t="shared" si="802"/>
        <v>43378</v>
      </c>
      <c r="AD1182" s="9">
        <f t="shared" si="803"/>
        <v>3.5675700682651927E-6</v>
      </c>
      <c r="AE1182" s="9">
        <f t="shared" si="804"/>
        <v>-1.2725869221361231E-3</v>
      </c>
      <c r="AF1182" s="9">
        <f t="shared" si="805"/>
        <v>3.7337296867061471E-3</v>
      </c>
      <c r="AG1182" s="9">
        <f t="shared" si="806"/>
        <v>-2.4380188223019476E-3</v>
      </c>
      <c r="AH1182" s="9">
        <f t="shared" si="807"/>
        <v>2.3112078428830754E-3</v>
      </c>
      <c r="AI1182" s="9">
        <f t="shared" si="808"/>
        <v>5.7768786844213443E-3</v>
      </c>
      <c r="AJ1182" s="9">
        <f t="shared" si="809"/>
        <v>2.2643772716062919E-3</v>
      </c>
      <c r="AK1182" s="9">
        <f t="shared" si="781"/>
        <v>6.3647249932670784E-3</v>
      </c>
      <c r="AL1182" s="9">
        <f t="shared" si="782"/>
        <v>-1.0952001623266626E-6</v>
      </c>
      <c r="AQ1182" s="1">
        <f t="shared" si="810"/>
        <v>43378</v>
      </c>
      <c r="AR1182" s="12">
        <f t="shared" si="783"/>
        <v>1.2727556191981711E-11</v>
      </c>
      <c r="AS1182" s="12">
        <f t="shared" si="784"/>
        <v>1.6194774743918912E-6</v>
      </c>
      <c r="AT1182" s="12">
        <f t="shared" si="785"/>
        <v>1.3940737373390783E-5</v>
      </c>
      <c r="AU1182" s="12">
        <f t="shared" si="786"/>
        <v>5.9439357778985754E-6</v>
      </c>
      <c r="AV1182" s="12">
        <f t="shared" si="787"/>
        <v>5.341681693004239E-6</v>
      </c>
      <c r="AW1182" s="12">
        <f t="shared" si="788"/>
        <v>3.3372327334521683E-5</v>
      </c>
      <c r="AX1182" s="12">
        <f t="shared" si="789"/>
        <v>5.1274044281671541E-6</v>
      </c>
      <c r="AY1182" s="12">
        <f t="shared" si="790"/>
        <v>4.0509724239918608E-5</v>
      </c>
      <c r="AZ1182" s="12">
        <f t="shared" si="791"/>
        <v>1.1994633955603479E-12</v>
      </c>
      <c r="BE1182" s="1">
        <f t="shared" si="811"/>
        <v>43378</v>
      </c>
      <c r="BF1182" s="4">
        <f>lambda!$C$1*BF1181</f>
        <v>6.6546103307415066E-7</v>
      </c>
      <c r="BG1182" s="12">
        <f t="shared" si="812"/>
        <v>8.4696926920254524E-18</v>
      </c>
      <c r="BH1182" s="12">
        <f t="shared" si="813"/>
        <v>1.0776991531491443E-12</v>
      </c>
      <c r="BI1182" s="12">
        <f t="shared" si="814"/>
        <v>9.2770174943120522E-12</v>
      </c>
      <c r="BJ1182" s="12">
        <f t="shared" si="815"/>
        <v>3.9554576432867912E-12</v>
      </c>
      <c r="BK1182" s="12">
        <f t="shared" si="816"/>
        <v>3.554681017779879E-12</v>
      </c>
      <c r="BL1182" s="12">
        <f t="shared" si="817"/>
        <v>2.2207983424119516E-11</v>
      </c>
      <c r="BM1182" s="12">
        <f t="shared" si="818"/>
        <v>3.4120878477570891E-12</v>
      </c>
      <c r="BN1182" s="12">
        <f t="shared" si="819"/>
        <v>2.6957642942245199E-11</v>
      </c>
      <c r="BO1182" s="12">
        <f t="shared" si="820"/>
        <v>7.9819615034421779E-19</v>
      </c>
    </row>
    <row r="1183" spans="1:67" x14ac:dyDescent="0.25">
      <c r="A1183" s="1">
        <v>43377</v>
      </c>
      <c r="B1183" s="33">
        <v>7.12</v>
      </c>
      <c r="C1183" s="33">
        <v>7.26</v>
      </c>
      <c r="D1183" s="33">
        <v>7.39</v>
      </c>
      <c r="E1183" s="33">
        <v>7.5</v>
      </c>
      <c r="F1183" s="33">
        <v>7.87</v>
      </c>
      <c r="G1183" s="33">
        <v>8.15</v>
      </c>
      <c r="H1183" s="33">
        <v>8.51</v>
      </c>
      <c r="I1183" s="33">
        <v>8.7100000000000009</v>
      </c>
      <c r="J1183" s="33">
        <v>8.83</v>
      </c>
      <c r="K1183" s="33">
        <v>8.85</v>
      </c>
      <c r="L1183" s="33">
        <v>8.8000000000000007</v>
      </c>
      <c r="M1183" s="33">
        <v>8.7100000000000009</v>
      </c>
      <c r="O1183" s="1">
        <f t="shared" si="792"/>
        <v>43377</v>
      </c>
      <c r="P1183" s="6">
        <f t="shared" si="793"/>
        <v>7.2032603845806342</v>
      </c>
      <c r="Q1183" s="6">
        <f t="shared" si="794"/>
        <v>7.4402942369010461</v>
      </c>
      <c r="R1183" s="6">
        <f t="shared" si="795"/>
        <v>7.6106979804428931</v>
      </c>
      <c r="S1183" s="6">
        <f t="shared" si="796"/>
        <v>8.2412734883720908</v>
      </c>
      <c r="T1183" s="6">
        <f t="shared" si="797"/>
        <v>8.7121822889053355</v>
      </c>
      <c r="U1183" s="6">
        <f t="shared" si="798"/>
        <v>9.4619641059657038</v>
      </c>
      <c r="V1183" s="6">
        <f t="shared" si="799"/>
        <v>9.6358834258433603</v>
      </c>
      <c r="W1183" s="6">
        <f t="shared" si="800"/>
        <v>9.9657365024032956</v>
      </c>
      <c r="X1183" s="6">
        <f t="shared" si="801"/>
        <v>10.617533704646572</v>
      </c>
      <c r="AC1183" s="1">
        <f t="shared" si="802"/>
        <v>43377</v>
      </c>
      <c r="AD1183" s="9">
        <f t="shared" si="803"/>
        <v>1.4598104707414902E-2</v>
      </c>
      <c r="AE1183" s="9">
        <f t="shared" si="804"/>
        <v>2.4508276578416678E-2</v>
      </c>
      <c r="AF1183" s="9">
        <f t="shared" si="805"/>
        <v>2.3919579059675577E-2</v>
      </c>
      <c r="AG1183" s="9">
        <f t="shared" si="806"/>
        <v>2.0860031977357609E-2</v>
      </c>
      <c r="AH1183" s="9">
        <f t="shared" si="807"/>
        <v>1.3850701887561764E-2</v>
      </c>
      <c r="AI1183" s="9">
        <f t="shared" si="808"/>
        <v>2.2150211873921116E-2</v>
      </c>
      <c r="AJ1183" s="9">
        <f t="shared" si="809"/>
        <v>3.0509437176743238E-2</v>
      </c>
      <c r="AK1183" s="9">
        <f t="shared" si="781"/>
        <v>2.2918493045556397E-2</v>
      </c>
      <c r="AL1183" s="9">
        <f t="shared" si="782"/>
        <v>2.1348249135068324E-2</v>
      </c>
      <c r="AQ1183" s="1">
        <f t="shared" si="810"/>
        <v>43377</v>
      </c>
      <c r="AR1183" s="12">
        <f t="shared" si="783"/>
        <v>2.131046610486491E-4</v>
      </c>
      <c r="AS1183" s="12">
        <f t="shared" si="784"/>
        <v>6.0065562084416749E-4</v>
      </c>
      <c r="AT1183" s="12">
        <f t="shared" si="785"/>
        <v>5.7214626239207036E-4</v>
      </c>
      <c r="AU1183" s="12">
        <f t="shared" si="786"/>
        <v>4.3514093409638199E-4</v>
      </c>
      <c r="AV1183" s="12">
        <f t="shared" si="787"/>
        <v>1.9184194277810702E-4</v>
      </c>
      <c r="AW1183" s="12">
        <f t="shared" si="788"/>
        <v>4.9063188605959597E-4</v>
      </c>
      <c r="AX1183" s="12">
        <f t="shared" si="789"/>
        <v>9.3082575684164245E-4</v>
      </c>
      <c r="AY1183" s="12">
        <f t="shared" si="790"/>
        <v>5.2525732347921694E-4</v>
      </c>
      <c r="AZ1183" s="12">
        <f t="shared" si="791"/>
        <v>4.5574774113294543E-4</v>
      </c>
      <c r="BE1183" s="1">
        <f t="shared" si="811"/>
        <v>43377</v>
      </c>
      <c r="BF1183" s="4">
        <f>lambda!$C$1*BF1182</f>
        <v>6.6017959630372096E-7</v>
      </c>
      <c r="BG1183" s="12">
        <f t="shared" si="812"/>
        <v>1.4068734910153846E-10</v>
      </c>
      <c r="BH1183" s="12">
        <f t="shared" si="813"/>
        <v>3.9654058528646338E-10</v>
      </c>
      <c r="BI1183" s="12">
        <f t="shared" si="814"/>
        <v>3.7771928853267983E-10</v>
      </c>
      <c r="BJ1183" s="12">
        <f t="shared" si="815"/>
        <v>2.8727116620697351E-10</v>
      </c>
      <c r="BK1183" s="12">
        <f t="shared" si="816"/>
        <v>1.2665013633737223E-10</v>
      </c>
      <c r="BL1183" s="12">
        <f t="shared" si="817"/>
        <v>3.2390516047255729E-10</v>
      </c>
      <c r="BM1183" s="12">
        <f t="shared" si="818"/>
        <v>6.1451217238082105E-10</v>
      </c>
      <c r="BN1183" s="12">
        <f t="shared" si="819"/>
        <v>3.4676416777008244E-10</v>
      </c>
      <c r="BO1183" s="12">
        <f t="shared" si="820"/>
        <v>3.0087535975748063E-10</v>
      </c>
    </row>
    <row r="1184" spans="1:67" x14ac:dyDescent="0.25">
      <c r="A1184" s="1">
        <v>43376</v>
      </c>
      <c r="B1184" s="33">
        <v>7.09</v>
      </c>
      <c r="C1184" s="33">
        <v>7.19</v>
      </c>
      <c r="D1184" s="33">
        <v>7.28</v>
      </c>
      <c r="E1184" s="33">
        <v>7.37</v>
      </c>
      <c r="F1184" s="33">
        <v>7.72</v>
      </c>
      <c r="G1184" s="33">
        <v>8.01</v>
      </c>
      <c r="H1184" s="33">
        <v>8.35</v>
      </c>
      <c r="I1184" s="33">
        <v>8.52</v>
      </c>
      <c r="J1184" s="33">
        <v>8.64</v>
      </c>
      <c r="K1184" s="33">
        <v>8.67</v>
      </c>
      <c r="L1184" s="33">
        <v>8.6300000000000008</v>
      </c>
      <c r="M1184" s="33">
        <v>8.5399999999999991</v>
      </c>
      <c r="O1184" s="1">
        <f t="shared" si="792"/>
        <v>43376</v>
      </c>
      <c r="P1184" s="6">
        <f t="shared" si="793"/>
        <v>7.0988702382241975</v>
      </c>
      <c r="Q1184" s="6">
        <f t="shared" si="794"/>
        <v>7.2601618316936012</v>
      </c>
      <c r="R1184" s="6">
        <f t="shared" si="795"/>
        <v>7.4308132485497502</v>
      </c>
      <c r="S1184" s="6">
        <f t="shared" si="796"/>
        <v>8.0711409145943769</v>
      </c>
      <c r="T1184" s="6">
        <f t="shared" si="797"/>
        <v>8.5923442852865684</v>
      </c>
      <c r="U1184" s="6">
        <f t="shared" si="798"/>
        <v>9.2546837232666324</v>
      </c>
      <c r="V1184" s="6">
        <f t="shared" si="799"/>
        <v>9.3463374476257073</v>
      </c>
      <c r="W1184" s="6">
        <f t="shared" si="800"/>
        <v>9.7399342469934282</v>
      </c>
      <c r="X1184" s="6">
        <f t="shared" si="801"/>
        <v>10.393270282850944</v>
      </c>
      <c r="AC1184" s="1">
        <f t="shared" si="802"/>
        <v>43376</v>
      </c>
      <c r="AD1184" s="9">
        <f t="shared" si="803"/>
        <v>1.3417012233948164E-3</v>
      </c>
      <c r="AE1184" s="9">
        <f t="shared" si="804"/>
        <v>2.6198700428471137E-3</v>
      </c>
      <c r="AF1184" s="9">
        <f t="shared" si="805"/>
        <v>0</v>
      </c>
      <c r="AG1184" s="9">
        <f t="shared" si="806"/>
        <v>4.9840220092349351E-3</v>
      </c>
      <c r="AH1184" s="9">
        <f t="shared" si="807"/>
        <v>5.8546913113136246E-3</v>
      </c>
      <c r="AI1184" s="9">
        <f t="shared" si="808"/>
        <v>6.5026858187213167E-3</v>
      </c>
      <c r="AJ1184" s="9">
        <f t="shared" si="809"/>
        <v>8.7934568630674888E-3</v>
      </c>
      <c r="AK1184" s="9">
        <f t="shared" si="781"/>
        <v>6.1060048337389667E-3</v>
      </c>
      <c r="AL1184" s="9">
        <f t="shared" si="782"/>
        <v>6.7402968365713875E-3</v>
      </c>
      <c r="AQ1184" s="1">
        <f t="shared" si="810"/>
        <v>43376</v>
      </c>
      <c r="AR1184" s="12">
        <f t="shared" si="783"/>
        <v>1.8001621728591469E-6</v>
      </c>
      <c r="AS1184" s="12">
        <f t="shared" si="784"/>
        <v>6.8637190414077371E-6</v>
      </c>
      <c r="AT1184" s="12">
        <f t="shared" si="785"/>
        <v>0</v>
      </c>
      <c r="AU1184" s="12">
        <f t="shared" si="786"/>
        <v>2.484047538853824E-5</v>
      </c>
      <c r="AV1184" s="12">
        <f t="shared" si="787"/>
        <v>3.427741035077125E-5</v>
      </c>
      <c r="AW1184" s="12">
        <f t="shared" si="788"/>
        <v>4.2284922856999319E-5</v>
      </c>
      <c r="AX1184" s="12">
        <f t="shared" si="789"/>
        <v>7.7324883602628721E-5</v>
      </c>
      <c r="AY1184" s="12">
        <f t="shared" si="790"/>
        <v>3.7283295029643628E-5</v>
      </c>
      <c r="AZ1184" s="12">
        <f t="shared" si="791"/>
        <v>4.5431601445094255E-5</v>
      </c>
      <c r="BE1184" s="1">
        <f t="shared" si="811"/>
        <v>43376</v>
      </c>
      <c r="BF1184" s="4">
        <f>lambda!$C$1*BF1183</f>
        <v>6.5494007569813585E-7</v>
      </c>
      <c r="BG1184" s="12">
        <f t="shared" si="812"/>
        <v>1.1789983497612903E-12</v>
      </c>
      <c r="BH1184" s="12">
        <f t="shared" si="813"/>
        <v>4.4953246685503198E-12</v>
      </c>
      <c r="BI1184" s="12">
        <f t="shared" si="814"/>
        <v>0</v>
      </c>
      <c r="BJ1184" s="12">
        <f t="shared" si="815"/>
        <v>1.6269022831346915E-11</v>
      </c>
      <c r="BK1184" s="12">
        <f t="shared" si="816"/>
        <v>2.2449649729870189E-11</v>
      </c>
      <c r="BL1184" s="12">
        <f t="shared" si="817"/>
        <v>2.7694090576852969E-11</v>
      </c>
      <c r="BM1184" s="12">
        <f t="shared" si="818"/>
        <v>5.0643165120055201E-11</v>
      </c>
      <c r="BN1184" s="12">
        <f t="shared" si="819"/>
        <v>2.4418324068990731E-11</v>
      </c>
      <c r="BO1184" s="12">
        <f t="shared" si="820"/>
        <v>2.9754976489537568E-11</v>
      </c>
    </row>
    <row r="1185" spans="1:67" x14ac:dyDescent="0.25">
      <c r="A1185" s="1">
        <v>43375</v>
      </c>
      <c r="B1185" s="33">
        <v>7.12</v>
      </c>
      <c r="C1185" s="33">
        <v>7.2</v>
      </c>
      <c r="D1185" s="33">
        <v>7.28</v>
      </c>
      <c r="E1185" s="33">
        <v>7.37</v>
      </c>
      <c r="F1185" s="33">
        <v>7.7</v>
      </c>
      <c r="G1185" s="33">
        <v>7.98</v>
      </c>
      <c r="H1185" s="33">
        <v>8.31</v>
      </c>
      <c r="I1185" s="33">
        <v>8.4700000000000006</v>
      </c>
      <c r="J1185" s="33">
        <v>8.59</v>
      </c>
      <c r="K1185" s="33">
        <v>8.6199999999999992</v>
      </c>
      <c r="L1185" s="33">
        <v>8.58</v>
      </c>
      <c r="M1185" s="33">
        <v>8.49</v>
      </c>
      <c r="O1185" s="1">
        <f t="shared" si="792"/>
        <v>43375</v>
      </c>
      <c r="P1185" s="6">
        <f t="shared" si="793"/>
        <v>7.0893520620430195</v>
      </c>
      <c r="Q1185" s="6">
        <f t="shared" si="794"/>
        <v>7.2411660453155058</v>
      </c>
      <c r="R1185" s="6">
        <f t="shared" si="795"/>
        <v>7.4308132485497502</v>
      </c>
      <c r="S1185" s="6">
        <f t="shared" si="796"/>
        <v>8.0310142497904238</v>
      </c>
      <c r="T1185" s="6">
        <f t="shared" si="797"/>
        <v>8.542185736540798</v>
      </c>
      <c r="U1185" s="6">
        <f t="shared" si="798"/>
        <v>9.1946986660249372</v>
      </c>
      <c r="V1185" s="6">
        <f t="shared" si="799"/>
        <v>9.2645111278259247</v>
      </c>
      <c r="W1185" s="6">
        <f t="shared" si="800"/>
        <v>9.680643360832919</v>
      </c>
      <c r="X1185" s="6">
        <f t="shared" si="801"/>
        <v>10.323452117948877</v>
      </c>
      <c r="AC1185" s="1">
        <f t="shared" si="802"/>
        <v>43375</v>
      </c>
      <c r="AD1185" s="9">
        <f t="shared" si="803"/>
        <v>4.0229444819540562E-3</v>
      </c>
      <c r="AE1185" s="9">
        <f t="shared" si="804"/>
        <v>3.934018884856446E-3</v>
      </c>
      <c r="AF1185" s="9">
        <f t="shared" si="805"/>
        <v>8.9685349525773003E-3</v>
      </c>
      <c r="AG1185" s="9">
        <f t="shared" si="806"/>
        <v>-2.5112515003464803E-3</v>
      </c>
      <c r="AH1185" s="9">
        <f t="shared" si="807"/>
        <v>-2.3571780030710349E-3</v>
      </c>
      <c r="AI1185" s="9">
        <f t="shared" si="808"/>
        <v>-2.968125613922143E-3</v>
      </c>
      <c r="AJ1185" s="9">
        <f t="shared" si="809"/>
        <v>2.956618077268585E-3</v>
      </c>
      <c r="AK1185" s="9">
        <f t="shared" si="781"/>
        <v>-4.0851512436909411E-3</v>
      </c>
      <c r="AL1185" s="9">
        <f t="shared" si="782"/>
        <v>-9.4331337959186728E-3</v>
      </c>
      <c r="AQ1185" s="1">
        <f t="shared" si="810"/>
        <v>43375</v>
      </c>
      <c r="AR1185" s="12">
        <f t="shared" si="783"/>
        <v>1.618408230488459E-5</v>
      </c>
      <c r="AS1185" s="12">
        <f t="shared" si="784"/>
        <v>1.5476504586407155E-5</v>
      </c>
      <c r="AT1185" s="12">
        <f t="shared" si="785"/>
        <v>8.0434619195600713E-5</v>
      </c>
      <c r="AU1185" s="12">
        <f t="shared" si="786"/>
        <v>6.3063840979924487E-6</v>
      </c>
      <c r="AV1185" s="12">
        <f t="shared" si="787"/>
        <v>5.5562881381619514E-6</v>
      </c>
      <c r="AW1185" s="12">
        <f t="shared" si="788"/>
        <v>8.8097696600206985E-6</v>
      </c>
      <c r="AX1185" s="12">
        <f t="shared" si="789"/>
        <v>8.7415904548313838E-6</v>
      </c>
      <c r="AY1185" s="12">
        <f t="shared" si="790"/>
        <v>1.6688460683829643E-5</v>
      </c>
      <c r="AZ1185" s="12">
        <f t="shared" si="791"/>
        <v>8.8984013211703027E-5</v>
      </c>
      <c r="BE1185" s="1">
        <f t="shared" si="811"/>
        <v>43375</v>
      </c>
      <c r="BF1185" s="4">
        <f>lambda!$C$1*BF1184</f>
        <v>6.4974213858942055E-7</v>
      </c>
      <c r="BG1185" s="12">
        <f t="shared" si="812"/>
        <v>1.0515480247882912E-11</v>
      </c>
      <c r="BH1185" s="12">
        <f t="shared" si="813"/>
        <v>1.005573718786116E-11</v>
      </c>
      <c r="BI1185" s="12">
        <f t="shared" si="814"/>
        <v>5.2261761492775264E-11</v>
      </c>
      <c r="BJ1185" s="12">
        <f t="shared" si="815"/>
        <v>4.0975234905959275E-12</v>
      </c>
      <c r="BK1185" s="12">
        <f t="shared" si="816"/>
        <v>3.6101545375083761E-12</v>
      </c>
      <c r="BL1185" s="12">
        <f t="shared" si="817"/>
        <v>5.7240785793820414E-12</v>
      </c>
      <c r="BM1185" s="12">
        <f t="shared" si="818"/>
        <v>5.6797796767950091E-12</v>
      </c>
      <c r="BN1185" s="12">
        <f t="shared" si="819"/>
        <v>1.0843196134476936E-11</v>
      </c>
      <c r="BO1185" s="12">
        <f t="shared" si="820"/>
        <v>5.7816663044441177E-11</v>
      </c>
    </row>
    <row r="1186" spans="1:67" x14ac:dyDescent="0.25">
      <c r="A1186" s="1">
        <v>43374</v>
      </c>
      <c r="B1186" s="33">
        <v>7.09</v>
      </c>
      <c r="C1186" s="33">
        <v>7.17</v>
      </c>
      <c r="D1186" s="33">
        <v>7.25</v>
      </c>
      <c r="E1186" s="33">
        <v>7.33</v>
      </c>
      <c r="F1186" s="33">
        <v>7.69</v>
      </c>
      <c r="G1186" s="33">
        <v>7.98</v>
      </c>
      <c r="H1186" s="33">
        <v>8.32</v>
      </c>
      <c r="I1186" s="33">
        <v>8.4700000000000006</v>
      </c>
      <c r="J1186" s="33">
        <v>8.6</v>
      </c>
      <c r="K1186" s="33">
        <v>8.65</v>
      </c>
      <c r="L1186" s="33">
        <v>8.6199999999999992</v>
      </c>
      <c r="M1186" s="33">
        <v>8.5500000000000007</v>
      </c>
      <c r="O1186" s="1">
        <f t="shared" si="792"/>
        <v>43374</v>
      </c>
      <c r="P1186" s="6">
        <f t="shared" si="793"/>
        <v>7.0608892827618064</v>
      </c>
      <c r="Q1186" s="6">
        <f t="shared" si="794"/>
        <v>7.2127351219072544</v>
      </c>
      <c r="R1186" s="6">
        <f t="shared" si="795"/>
        <v>7.3644676961130529</v>
      </c>
      <c r="S1186" s="6">
        <f t="shared" si="796"/>
        <v>8.0512074909158571</v>
      </c>
      <c r="T1186" s="6">
        <f t="shared" si="797"/>
        <v>8.5623449389371498</v>
      </c>
      <c r="U1186" s="6">
        <f t="shared" si="798"/>
        <v>9.2220302283375517</v>
      </c>
      <c r="V1186" s="6">
        <f t="shared" si="799"/>
        <v>9.2371599601511196</v>
      </c>
      <c r="W1186" s="6">
        <f t="shared" si="800"/>
        <v>9.7202711407247708</v>
      </c>
      <c r="X1186" s="6">
        <f t="shared" si="801"/>
        <v>10.421295381773144</v>
      </c>
      <c r="AC1186" s="1">
        <f t="shared" si="802"/>
        <v>43374</v>
      </c>
      <c r="AD1186" s="9">
        <f t="shared" si="803"/>
        <v>9.4536119267000923E-3</v>
      </c>
      <c r="AE1186" s="9">
        <f t="shared" si="804"/>
        <v>5.2645394885974259E-3</v>
      </c>
      <c r="AF1186" s="9">
        <f t="shared" si="805"/>
        <v>7.7448054460375788E-3</v>
      </c>
      <c r="AG1186" s="9">
        <f t="shared" si="806"/>
        <v>2.4699267983265142E-3</v>
      </c>
      <c r="AH1186" s="9">
        <f t="shared" si="807"/>
        <v>-9.380039897485086E-3</v>
      </c>
      <c r="AI1186" s="9">
        <f t="shared" si="808"/>
        <v>-1.1796002514154151E-2</v>
      </c>
      <c r="AJ1186" s="9">
        <f t="shared" si="809"/>
        <v>-2.1069131247064572E-2</v>
      </c>
      <c r="AK1186" s="9">
        <f t="shared" si="781"/>
        <v>-1.3759308642707347E-2</v>
      </c>
      <c r="AL1186" s="9">
        <f t="shared" si="782"/>
        <v>-8.0260605918306884E-3</v>
      </c>
      <c r="AQ1186" s="1">
        <f t="shared" si="810"/>
        <v>43374</v>
      </c>
      <c r="AR1186" s="12">
        <f t="shared" si="783"/>
        <v>8.9370778460646225E-5</v>
      </c>
      <c r="AS1186" s="12">
        <f t="shared" si="784"/>
        <v>2.7715376027001645E-5</v>
      </c>
      <c r="AT1186" s="12">
        <f t="shared" si="785"/>
        <v>5.998201139697334E-5</v>
      </c>
      <c r="AU1186" s="12">
        <f t="shared" si="786"/>
        <v>6.1005383890914648E-6</v>
      </c>
      <c r="AV1186" s="12">
        <f t="shared" si="787"/>
        <v>8.7985148478412025E-5</v>
      </c>
      <c r="AW1186" s="12">
        <f t="shared" si="788"/>
        <v>1.3914567531393107E-4</v>
      </c>
      <c r="AX1186" s="12">
        <f t="shared" si="789"/>
        <v>4.4390829150603271E-4</v>
      </c>
      <c r="AY1186" s="12">
        <f t="shared" si="790"/>
        <v>1.8931857432528111E-4</v>
      </c>
      <c r="AZ1186" s="12">
        <f t="shared" si="791"/>
        <v>6.4417648623737582E-5</v>
      </c>
      <c r="BE1186" s="1">
        <f t="shared" si="811"/>
        <v>43374</v>
      </c>
      <c r="BF1186" s="4">
        <f>lambda!$C$1*BF1185</f>
        <v>6.4458545494982199E-7</v>
      </c>
      <c r="BG1186" s="12">
        <f t="shared" si="812"/>
        <v>5.7607103893275397E-11</v>
      </c>
      <c r="BH1186" s="12">
        <f t="shared" si="813"/>
        <v>1.7864928265470245E-11</v>
      </c>
      <c r="BI1186" s="12">
        <f t="shared" si="814"/>
        <v>3.8663532105123465E-11</v>
      </c>
      <c r="BJ1186" s="12">
        <f t="shared" si="815"/>
        <v>3.9323183129713764E-12</v>
      </c>
      <c r="BK1186" s="12">
        <f t="shared" si="816"/>
        <v>5.6713946960784854E-11</v>
      </c>
      <c r="BL1186" s="12">
        <f t="shared" si="817"/>
        <v>8.9691278426530478E-11</v>
      </c>
      <c r="BM1186" s="12">
        <f t="shared" si="818"/>
        <v>2.8613682803641431E-10</v>
      </c>
      <c r="BN1186" s="12">
        <f t="shared" si="819"/>
        <v>1.2203199936191301E-10</v>
      </c>
      <c r="BO1186" s="12">
        <f t="shared" si="820"/>
        <v>4.152267934492966E-11</v>
      </c>
    </row>
    <row r="1187" spans="1:67" x14ac:dyDescent="0.25">
      <c r="A1187" s="1">
        <v>43371</v>
      </c>
      <c r="B1187" s="33">
        <v>7.02</v>
      </c>
      <c r="C1187" s="33">
        <v>7.1</v>
      </c>
      <c r="D1187" s="33">
        <v>7.19</v>
      </c>
      <c r="E1187" s="33">
        <v>7.27</v>
      </c>
      <c r="F1187" s="33">
        <v>7.65</v>
      </c>
      <c r="G1187" s="33">
        <v>7.98</v>
      </c>
      <c r="H1187" s="33">
        <v>8.36</v>
      </c>
      <c r="I1187" s="33">
        <v>8.5500000000000007</v>
      </c>
      <c r="J1187" s="33">
        <v>8.69</v>
      </c>
      <c r="K1187" s="33">
        <v>8.73</v>
      </c>
      <c r="L1187" s="33">
        <v>8.6999999999999993</v>
      </c>
      <c r="M1187" s="33">
        <v>8.6199999999999992</v>
      </c>
      <c r="O1187" s="1">
        <f t="shared" si="792"/>
        <v>43371</v>
      </c>
      <c r="P1187" s="6">
        <f t="shared" si="793"/>
        <v>6.9944529022930801</v>
      </c>
      <c r="Q1187" s="6">
        <f t="shared" si="794"/>
        <v>7.174863169700707</v>
      </c>
      <c r="R1187" s="6">
        <f t="shared" si="795"/>
        <v>7.307651625295275</v>
      </c>
      <c r="S1187" s="6">
        <f t="shared" si="796"/>
        <v>8.0313461359187155</v>
      </c>
      <c r="T1187" s="6">
        <f t="shared" si="797"/>
        <v>8.6430379361993825</v>
      </c>
      <c r="U1187" s="6">
        <f t="shared" si="798"/>
        <v>9.3314574531486389</v>
      </c>
      <c r="V1187" s="6">
        <f t="shared" si="799"/>
        <v>9.4338435966397469</v>
      </c>
      <c r="W1187" s="6">
        <f t="shared" si="800"/>
        <v>9.8549396999781553</v>
      </c>
      <c r="X1187" s="6">
        <f t="shared" si="801"/>
        <v>10.505273887432365</v>
      </c>
      <c r="AC1187" s="1">
        <f t="shared" si="802"/>
        <v>43371</v>
      </c>
      <c r="AD1187" s="9">
        <f t="shared" si="803"/>
        <v>-6.7666942736029443E-3</v>
      </c>
      <c r="AE1187" s="9">
        <f t="shared" si="804"/>
        <v>-7.9022584966952514E-3</v>
      </c>
      <c r="AF1187" s="9">
        <f t="shared" si="805"/>
        <v>-2.0554455397854332E-2</v>
      </c>
      <c r="AG1187" s="9">
        <f t="shared" si="806"/>
        <v>-1.1152493188381617E-2</v>
      </c>
      <c r="AH1187" s="9">
        <f t="shared" si="807"/>
        <v>8.2314598722621011E-3</v>
      </c>
      <c r="AI1187" s="9">
        <f t="shared" si="808"/>
        <v>8.2614423093549296E-3</v>
      </c>
      <c r="AJ1187" s="9">
        <f t="shared" si="809"/>
        <v>1.1562946786976593E-3</v>
      </c>
      <c r="AK1187" s="9">
        <f t="shared" si="781"/>
        <v>1.2065817529834839E-3</v>
      </c>
      <c r="AL1187" s="9">
        <f t="shared" si="782"/>
        <v>1.3349912572160074E-3</v>
      </c>
      <c r="AQ1187" s="1">
        <f t="shared" si="810"/>
        <v>43371</v>
      </c>
      <c r="AR1187" s="12">
        <f t="shared" si="783"/>
        <v>4.5788151392410878E-5</v>
      </c>
      <c r="AS1187" s="12">
        <f t="shared" si="784"/>
        <v>6.244568934859229E-5</v>
      </c>
      <c r="AT1187" s="12">
        <f t="shared" si="785"/>
        <v>4.224856367023831E-4</v>
      </c>
      <c r="AU1187" s="12">
        <f t="shared" si="786"/>
        <v>1.2437810431689838E-4</v>
      </c>
      <c r="AV1187" s="12">
        <f t="shared" si="787"/>
        <v>6.7756931628661199E-5</v>
      </c>
      <c r="AW1187" s="12">
        <f t="shared" si="788"/>
        <v>6.8251429030799718E-5</v>
      </c>
      <c r="AX1187" s="12">
        <f t="shared" si="789"/>
        <v>1.337017383984523E-6</v>
      </c>
      <c r="AY1187" s="12">
        <f t="shared" si="790"/>
        <v>1.4558395266326969E-6</v>
      </c>
      <c r="AZ1187" s="12">
        <f t="shared" si="791"/>
        <v>1.7822016568431759E-6</v>
      </c>
      <c r="BE1187" s="1">
        <f t="shared" si="811"/>
        <v>43371</v>
      </c>
      <c r="BF1187" s="4">
        <f>lambda!$C$1*BF1186</f>
        <v>6.3946969737085512E-7</v>
      </c>
      <c r="BG1187" s="12">
        <f t="shared" si="812"/>
        <v>2.9280135314075885E-11</v>
      </c>
      <c r="BH1187" s="12">
        <f t="shared" si="813"/>
        <v>3.9932126069858741E-11</v>
      </c>
      <c r="BI1187" s="12">
        <f t="shared" si="814"/>
        <v>2.7016676224560594E-10</v>
      </c>
      <c r="BJ1187" s="12">
        <f t="shared" si="815"/>
        <v>7.9536028727087647E-11</v>
      </c>
      <c r="BK1187" s="12">
        <f t="shared" si="816"/>
        <v>4.3328504563357699E-11</v>
      </c>
      <c r="BL1187" s="12">
        <f t="shared" si="817"/>
        <v>4.3644720667453892E-11</v>
      </c>
      <c r="BM1187" s="12">
        <f t="shared" si="818"/>
        <v>8.5498210191615537E-13</v>
      </c>
      <c r="BN1187" s="12">
        <f t="shared" si="819"/>
        <v>9.3096526151633959E-13</v>
      </c>
      <c r="BO1187" s="12">
        <f t="shared" si="820"/>
        <v>1.1396639541553423E-12</v>
      </c>
    </row>
    <row r="1188" spans="1:67" x14ac:dyDescent="0.25">
      <c r="A1188" s="1">
        <v>43370</v>
      </c>
      <c r="B1188" s="33">
        <v>7.03</v>
      </c>
      <c r="C1188" s="33">
        <v>7.13</v>
      </c>
      <c r="D1188" s="33">
        <v>7.23</v>
      </c>
      <c r="E1188" s="33">
        <v>7.34</v>
      </c>
      <c r="F1188" s="33">
        <v>7.73</v>
      </c>
      <c r="G1188" s="33">
        <v>8.01</v>
      </c>
      <c r="H1188" s="33">
        <v>8.35</v>
      </c>
      <c r="I1188" s="33">
        <v>8.5399999999999991</v>
      </c>
      <c r="J1188" s="33">
        <v>8.68</v>
      </c>
      <c r="K1188" s="33">
        <v>8.7200000000000006</v>
      </c>
      <c r="L1188" s="33">
        <v>8.68</v>
      </c>
      <c r="M1188" s="33">
        <v>8.58</v>
      </c>
      <c r="O1188" s="1">
        <f t="shared" si="792"/>
        <v>43370</v>
      </c>
      <c r="P1188" s="6">
        <f t="shared" si="793"/>
        <v>7.0419427200270945</v>
      </c>
      <c r="Q1188" s="6">
        <f t="shared" si="794"/>
        <v>7.2317854040390372</v>
      </c>
      <c r="R1188" s="6">
        <f t="shared" si="795"/>
        <v>7.4594107447500946</v>
      </c>
      <c r="S1188" s="6">
        <f t="shared" si="796"/>
        <v>8.1214169927333657</v>
      </c>
      <c r="T1188" s="6">
        <f t="shared" si="797"/>
        <v>8.5721851273432126</v>
      </c>
      <c r="U1188" s="6">
        <f t="shared" si="798"/>
        <v>9.2546837232666324</v>
      </c>
      <c r="V1188" s="6">
        <f t="shared" si="799"/>
        <v>9.4229415976656679</v>
      </c>
      <c r="W1188" s="6">
        <f t="shared" si="800"/>
        <v>9.8430560802804727</v>
      </c>
      <c r="X1188" s="6">
        <f t="shared" si="801"/>
        <v>10.491258795731904</v>
      </c>
      <c r="AC1188" s="1">
        <f t="shared" si="802"/>
        <v>43370</v>
      </c>
      <c r="AD1188" s="9">
        <f t="shared" si="803"/>
        <v>-9.3923725390825299E-3</v>
      </c>
      <c r="AE1188" s="9">
        <f t="shared" si="804"/>
        <v>-1.4322117495460003E-2</v>
      </c>
      <c r="AF1188" s="9">
        <f t="shared" si="805"/>
        <v>-8.8367293292109361E-3</v>
      </c>
      <c r="AG1188" s="9">
        <f t="shared" si="806"/>
        <v>-1.1029701174996784E-2</v>
      </c>
      <c r="AH1188" s="9">
        <f t="shared" si="807"/>
        <v>-5.7979120757646763E-3</v>
      </c>
      <c r="AI1188" s="9">
        <f t="shared" si="808"/>
        <v>-1.1131406299422483E-2</v>
      </c>
      <c r="AJ1188" s="9">
        <f t="shared" si="809"/>
        <v>-1.3241730562558335E-2</v>
      </c>
      <c r="AK1188" s="9">
        <f t="shared" si="781"/>
        <v>-1.0815071460995099E-2</v>
      </c>
      <c r="AL1188" s="9">
        <f t="shared" si="782"/>
        <v>5.531365241129882E-6</v>
      </c>
      <c r="AQ1188" s="1">
        <f t="shared" si="810"/>
        <v>43370</v>
      </c>
      <c r="AR1188" s="12">
        <f t="shared" si="783"/>
        <v>8.8216661912911604E-5</v>
      </c>
      <c r="AS1188" s="12">
        <f t="shared" si="784"/>
        <v>2.0512304955376152E-4</v>
      </c>
      <c r="AT1188" s="12">
        <f t="shared" si="785"/>
        <v>7.8087785237736758E-5</v>
      </c>
      <c r="AU1188" s="12">
        <f t="shared" si="786"/>
        <v>1.2165430800972543E-4</v>
      </c>
      <c r="AV1188" s="12">
        <f t="shared" si="787"/>
        <v>3.3615784438297856E-5</v>
      </c>
      <c r="AW1188" s="12">
        <f t="shared" si="788"/>
        <v>1.2390820620282255E-4</v>
      </c>
      <c r="AX1188" s="12">
        <f t="shared" si="789"/>
        <v>1.7534342829139148E-4</v>
      </c>
      <c r="AY1188" s="12">
        <f t="shared" si="790"/>
        <v>1.1696577070643066E-4</v>
      </c>
      <c r="AZ1188" s="12">
        <f t="shared" si="791"/>
        <v>3.0596001430779838E-11</v>
      </c>
      <c r="BE1188" s="1">
        <f t="shared" si="811"/>
        <v>43370</v>
      </c>
      <c r="BF1188" s="4">
        <f>lambda!$C$1*BF1187</f>
        <v>6.3439454104251503E-7</v>
      </c>
      <c r="BG1188" s="12">
        <f t="shared" si="812"/>
        <v>5.5964168746544276E-11</v>
      </c>
      <c r="BH1188" s="12">
        <f t="shared" si="813"/>
        <v>1.3012894287889961E-10</v>
      </c>
      <c r="BI1188" s="12">
        <f t="shared" si="814"/>
        <v>4.9538464676920491E-11</v>
      </c>
      <c r="BJ1188" s="12">
        <f t="shared" si="815"/>
        <v>7.7176828895674518E-11</v>
      </c>
      <c r="BK1188" s="12">
        <f t="shared" si="816"/>
        <v>2.1325670140518089E-11</v>
      </c>
      <c r="BL1188" s="12">
        <f t="shared" si="817"/>
        <v>7.8606689605440925E-11</v>
      </c>
      <c r="BM1188" s="12">
        <f t="shared" si="818"/>
        <v>1.1123691371573845E-10</v>
      </c>
      <c r="BN1188" s="12">
        <f t="shared" si="819"/>
        <v>7.4202446424990125E-11</v>
      </c>
      <c r="BO1188" s="12">
        <f t="shared" si="820"/>
        <v>1.940993628541571E-17</v>
      </c>
    </row>
    <row r="1189" spans="1:67" x14ac:dyDescent="0.25">
      <c r="A1189" s="1">
        <v>43369</v>
      </c>
      <c r="B1189" s="33">
        <v>7.06</v>
      </c>
      <c r="C1189" s="33">
        <v>7.18</v>
      </c>
      <c r="D1189" s="33">
        <v>7.3</v>
      </c>
      <c r="E1189" s="33">
        <v>7.41</v>
      </c>
      <c r="F1189" s="33">
        <v>7.81</v>
      </c>
      <c r="G1189" s="33">
        <v>8.08</v>
      </c>
      <c r="H1189" s="33">
        <v>8.43</v>
      </c>
      <c r="I1189" s="33">
        <v>8.6300000000000008</v>
      </c>
      <c r="J1189" s="33">
        <v>8.77</v>
      </c>
      <c r="K1189" s="33">
        <v>8.7799999999999994</v>
      </c>
      <c r="L1189" s="33">
        <v>8.7200000000000006</v>
      </c>
      <c r="M1189" s="33">
        <v>8.6199999999999992</v>
      </c>
      <c r="O1189" s="1">
        <f t="shared" si="792"/>
        <v>43369</v>
      </c>
      <c r="P1189" s="6">
        <f t="shared" si="793"/>
        <v>7.1083948525299867</v>
      </c>
      <c r="Q1189" s="6">
        <f t="shared" si="794"/>
        <v>7.3361051408691758</v>
      </c>
      <c r="R1189" s="6">
        <f t="shared" si="795"/>
        <v>7.5256196426702893</v>
      </c>
      <c r="S1189" s="6">
        <f t="shared" si="796"/>
        <v>8.2114896192160955</v>
      </c>
      <c r="T1189" s="6">
        <f t="shared" si="797"/>
        <v>8.6220302622316058</v>
      </c>
      <c r="U1189" s="6">
        <f t="shared" si="798"/>
        <v>9.3582768669813845</v>
      </c>
      <c r="V1189" s="6">
        <f t="shared" si="799"/>
        <v>9.5485474353976922</v>
      </c>
      <c r="W1189" s="6">
        <f t="shared" si="800"/>
        <v>9.950087166359781</v>
      </c>
      <c r="X1189" s="6">
        <f t="shared" si="801"/>
        <v>10.491200764908161</v>
      </c>
      <c r="AC1189" s="1">
        <f t="shared" si="802"/>
        <v>43369</v>
      </c>
      <c r="AD1189" s="9">
        <f t="shared" si="803"/>
        <v>-3.9947141401878716E-3</v>
      </c>
      <c r="AE1189" s="9">
        <f t="shared" si="804"/>
        <v>-3.8644747227745261E-3</v>
      </c>
      <c r="AF1189" s="9">
        <f t="shared" si="805"/>
        <v>-8.7711322656646943E-3</v>
      </c>
      <c r="AG1189" s="9">
        <f t="shared" si="806"/>
        <v>-2.4236511072560632E-3</v>
      </c>
      <c r="AH1189" s="9">
        <f t="shared" si="807"/>
        <v>3.5193060516418508E-3</v>
      </c>
      <c r="AI1189" s="9">
        <f t="shared" si="808"/>
        <v>4.6947948550917183E-3</v>
      </c>
      <c r="AJ1189" s="9">
        <f t="shared" si="809"/>
        <v>5.1733945812477396E-3</v>
      </c>
      <c r="AK1189" s="9">
        <f t="shared" si="781"/>
        <v>2.3947994857308245E-3</v>
      </c>
      <c r="AL1189" s="9">
        <f t="shared" si="782"/>
        <v>2.6738758603125738E-3</v>
      </c>
      <c r="AQ1189" s="1">
        <f t="shared" si="810"/>
        <v>43369</v>
      </c>
      <c r="AR1189" s="12">
        <f t="shared" si="783"/>
        <v>1.5957741061816925E-5</v>
      </c>
      <c r="AS1189" s="12">
        <f t="shared" si="784"/>
        <v>1.493416488296325E-5</v>
      </c>
      <c r="AT1189" s="12">
        <f t="shared" si="785"/>
        <v>7.6932761221784271E-5</v>
      </c>
      <c r="AU1189" s="12">
        <f t="shared" si="786"/>
        <v>5.8740846897035414E-6</v>
      </c>
      <c r="AV1189" s="12">
        <f t="shared" si="787"/>
        <v>1.2385515085122953E-5</v>
      </c>
      <c r="AW1189" s="12">
        <f t="shared" si="788"/>
        <v>2.204109873139567E-5</v>
      </c>
      <c r="AX1189" s="12">
        <f t="shared" si="789"/>
        <v>2.6764011493283474E-5</v>
      </c>
      <c r="AY1189" s="12">
        <f t="shared" si="790"/>
        <v>5.7350645768566211E-6</v>
      </c>
      <c r="AZ1189" s="12">
        <f t="shared" si="791"/>
        <v>7.1496121163623069E-6</v>
      </c>
      <c r="BE1189" s="1">
        <f t="shared" si="811"/>
        <v>43369</v>
      </c>
      <c r="BF1189" s="4">
        <f>lambda!$C$1*BF1188</f>
        <v>6.2935966373265381E-7</v>
      </c>
      <c r="BG1189" s="12">
        <f t="shared" si="812"/>
        <v>1.0043158548597862E-11</v>
      </c>
      <c r="BH1189" s="12">
        <f t="shared" si="813"/>
        <v>9.3989609888697573E-12</v>
      </c>
      <c r="BI1189" s="12">
        <f t="shared" si="814"/>
        <v>4.8418376732566698E-11</v>
      </c>
      <c r="BJ1189" s="12">
        <f t="shared" si="815"/>
        <v>3.6969119650489512E-12</v>
      </c>
      <c r="BK1189" s="12">
        <f t="shared" si="816"/>
        <v>7.7949436091286929E-12</v>
      </c>
      <c r="BL1189" s="12">
        <f t="shared" si="817"/>
        <v>1.3871778485889401E-11</v>
      </c>
      <c r="BM1189" s="12">
        <f t="shared" si="818"/>
        <v>1.6844189273549771E-11</v>
      </c>
      <c r="BN1189" s="12">
        <f t="shared" si="819"/>
        <v>3.6094183135755376E-12</v>
      </c>
      <c r="BO1189" s="12">
        <f t="shared" si="820"/>
        <v>4.4996774773726886E-12</v>
      </c>
    </row>
    <row r="1190" spans="1:67" x14ac:dyDescent="0.25">
      <c r="A1190" s="1">
        <v>43368</v>
      </c>
      <c r="B1190" s="33">
        <v>7.09</v>
      </c>
      <c r="C1190" s="33">
        <v>7.21</v>
      </c>
      <c r="D1190" s="33">
        <v>7.33</v>
      </c>
      <c r="E1190" s="33">
        <v>7.45</v>
      </c>
      <c r="F1190" s="33">
        <v>7.84</v>
      </c>
      <c r="G1190" s="33">
        <v>8.09</v>
      </c>
      <c r="H1190" s="33">
        <v>8.42</v>
      </c>
      <c r="I1190" s="33">
        <v>8.61</v>
      </c>
      <c r="J1190" s="33">
        <v>8.75</v>
      </c>
      <c r="K1190" s="33">
        <v>8.76</v>
      </c>
      <c r="L1190" s="33">
        <v>8.6999999999999993</v>
      </c>
      <c r="M1190" s="33">
        <v>8.59</v>
      </c>
      <c r="O1190" s="1">
        <f t="shared" si="792"/>
        <v>43368</v>
      </c>
      <c r="P1190" s="6">
        <f t="shared" si="793"/>
        <v>7.1368476505218048</v>
      </c>
      <c r="Q1190" s="6">
        <f t="shared" si="794"/>
        <v>7.3645101836842031</v>
      </c>
      <c r="R1190" s="6">
        <f t="shared" si="795"/>
        <v>7.591918179511481</v>
      </c>
      <c r="S1190" s="6">
        <f t="shared" si="796"/>
        <v>8.2314155421125967</v>
      </c>
      <c r="T1190" s="6">
        <f t="shared" si="797"/>
        <v>8.5917400305135274</v>
      </c>
      <c r="U1190" s="6">
        <f t="shared" si="798"/>
        <v>9.3144446490385562</v>
      </c>
      <c r="V1190" s="6">
        <f t="shared" si="799"/>
        <v>9.4992765904880585</v>
      </c>
      <c r="W1190" s="6">
        <f t="shared" si="800"/>
        <v>9.9262872121643611</v>
      </c>
      <c r="X1190" s="6">
        <f t="shared" si="801"/>
        <v>10.463186067040544</v>
      </c>
      <c r="AC1190" s="1">
        <f t="shared" si="802"/>
        <v>43368</v>
      </c>
      <c r="AD1190" s="9">
        <f t="shared" si="803"/>
        <v>-9.2625813865904027E-3</v>
      </c>
      <c r="AE1190" s="9">
        <f t="shared" si="804"/>
        <v>-1.023785427978763E-2</v>
      </c>
      <c r="AF1190" s="9">
        <f t="shared" si="805"/>
        <v>-1.238549126287067E-2</v>
      </c>
      <c r="AG1190" s="9">
        <f t="shared" si="806"/>
        <v>-6.0471563052776015E-3</v>
      </c>
      <c r="AH1190" s="9">
        <f t="shared" si="807"/>
        <v>3.5437886982923284E-3</v>
      </c>
      <c r="AI1190" s="9">
        <f t="shared" si="808"/>
        <v>1.1228524952790923E-2</v>
      </c>
      <c r="AJ1190" s="9">
        <f t="shared" si="809"/>
        <v>1.0418467851131725E-2</v>
      </c>
      <c r="AK1190" s="9">
        <f t="shared" si="781"/>
        <v>4.804223320284789E-3</v>
      </c>
      <c r="AL1190" s="9">
        <f t="shared" si="782"/>
        <v>5.3633608736296055E-3</v>
      </c>
      <c r="AQ1190" s="1">
        <f t="shared" si="810"/>
        <v>43368</v>
      </c>
      <c r="AR1190" s="12">
        <f t="shared" si="783"/>
        <v>8.5795413943210981E-5</v>
      </c>
      <c r="AS1190" s="12">
        <f t="shared" si="784"/>
        <v>1.0481366025416589E-4</v>
      </c>
      <c r="AT1190" s="12">
        <f t="shared" si="785"/>
        <v>1.5340039382264571E-4</v>
      </c>
      <c r="AU1190" s="12">
        <f t="shared" si="786"/>
        <v>3.6568099380458655E-5</v>
      </c>
      <c r="AV1190" s="12">
        <f t="shared" si="787"/>
        <v>1.2558438338144435E-5</v>
      </c>
      <c r="AW1190" s="12">
        <f t="shared" si="788"/>
        <v>1.260797726154484E-4</v>
      </c>
      <c r="AX1190" s="12">
        <f t="shared" si="789"/>
        <v>1.085444723650653E-4</v>
      </c>
      <c r="AY1190" s="12">
        <f t="shared" si="790"/>
        <v>2.3080561711168202E-5</v>
      </c>
      <c r="AZ1190" s="12">
        <f t="shared" si="791"/>
        <v>2.8765639860780923E-5</v>
      </c>
      <c r="BE1190" s="1">
        <f t="shared" si="811"/>
        <v>43368</v>
      </c>
      <c r="BF1190" s="4">
        <f>lambda!$C$1*BF1189</f>
        <v>6.2436474576652164E-7</v>
      </c>
      <c r="BG1190" s="12">
        <f t="shared" si="812"/>
        <v>5.3567631814586411E-11</v>
      </c>
      <c r="BH1190" s="12">
        <f t="shared" si="813"/>
        <v>6.5441954337450863E-11</v>
      </c>
      <c r="BI1190" s="12">
        <f t="shared" si="814"/>
        <v>9.577779788956048E-11</v>
      </c>
      <c r="BJ1190" s="12">
        <f t="shared" si="815"/>
        <v>2.2831832072844967E-11</v>
      </c>
      <c r="BK1190" s="12">
        <f t="shared" si="816"/>
        <v>7.8410461602200881E-12</v>
      </c>
      <c r="BL1190" s="12">
        <f t="shared" si="817"/>
        <v>7.8719765175345295E-11</v>
      </c>
      <c r="BM1190" s="12">
        <f t="shared" si="818"/>
        <v>6.7771341892575231E-11</v>
      </c>
      <c r="BN1190" s="12">
        <f t="shared" si="819"/>
        <v>1.4410689044942048E-11</v>
      </c>
      <c r="BO1190" s="12">
        <f t="shared" si="820"/>
        <v>1.7960251418487802E-11</v>
      </c>
    </row>
    <row r="1191" spans="1:67" x14ac:dyDescent="0.25">
      <c r="A1191" s="1">
        <v>43367</v>
      </c>
      <c r="B1191" s="33">
        <v>7.12</v>
      </c>
      <c r="C1191" s="33">
        <v>7.26</v>
      </c>
      <c r="D1191" s="33">
        <v>7.39</v>
      </c>
      <c r="E1191" s="33">
        <v>7.52</v>
      </c>
      <c r="F1191" s="33">
        <v>7.9</v>
      </c>
      <c r="G1191" s="33">
        <v>8.1199999999999992</v>
      </c>
      <c r="H1191" s="33">
        <v>8.4</v>
      </c>
      <c r="I1191" s="33">
        <v>8.57</v>
      </c>
      <c r="J1191" s="33">
        <v>8.7100000000000009</v>
      </c>
      <c r="K1191" s="33">
        <v>8.7200000000000006</v>
      </c>
      <c r="L1191" s="33">
        <v>8.66</v>
      </c>
      <c r="M1191" s="33">
        <v>8.5299999999999994</v>
      </c>
      <c r="O1191" s="1">
        <f t="shared" si="792"/>
        <v>43367</v>
      </c>
      <c r="P1191" s="6">
        <f t="shared" si="793"/>
        <v>7.2032603845806342</v>
      </c>
      <c r="Q1191" s="6">
        <f t="shared" si="794"/>
        <v>7.4402942369010461</v>
      </c>
      <c r="R1191" s="6">
        <f t="shared" si="795"/>
        <v>7.686532528904344</v>
      </c>
      <c r="S1191" s="6">
        <f t="shared" si="796"/>
        <v>8.2813430059523796</v>
      </c>
      <c r="T1191" s="6">
        <f t="shared" si="797"/>
        <v>8.5613466050413969</v>
      </c>
      <c r="U1191" s="6">
        <f t="shared" si="798"/>
        <v>9.2104421648351202</v>
      </c>
      <c r="V1191" s="6">
        <f t="shared" si="799"/>
        <v>9.4008224439541266</v>
      </c>
      <c r="W1191" s="6">
        <f t="shared" si="800"/>
        <v>9.878713480573543</v>
      </c>
      <c r="X1191" s="6">
        <f t="shared" si="801"/>
        <v>10.407218445712255</v>
      </c>
      <c r="AC1191" s="1">
        <f t="shared" si="802"/>
        <v>43367</v>
      </c>
      <c r="AD1191" s="9">
        <f t="shared" si="803"/>
        <v>-7.853496156619932E-3</v>
      </c>
      <c r="AE1191" s="9">
        <f t="shared" si="804"/>
        <v>2.4586550449638474E-5</v>
      </c>
      <c r="AF1191" s="9">
        <f t="shared" si="805"/>
        <v>7.4493115059109383E-3</v>
      </c>
      <c r="AG1191" s="9">
        <f t="shared" si="806"/>
        <v>8.5289065876765924E-3</v>
      </c>
      <c r="AH1191" s="9">
        <f t="shared" si="807"/>
        <v>-8.188544299190895E-3</v>
      </c>
      <c r="AI1191" s="9">
        <f t="shared" si="808"/>
        <v>-1.2967858703199001E-2</v>
      </c>
      <c r="AJ1191" s="9">
        <f t="shared" si="809"/>
        <v>-1.7875255408477859E-2</v>
      </c>
      <c r="AK1191" s="9">
        <f t="shared" si="781"/>
        <v>-1.7546296359412024E-2</v>
      </c>
      <c r="AL1191" s="9">
        <f t="shared" si="782"/>
        <v>-2.9252715883576679E-2</v>
      </c>
      <c r="AQ1191" s="1">
        <f t="shared" si="810"/>
        <v>43367</v>
      </c>
      <c r="AR1191" s="12">
        <f t="shared" si="783"/>
        <v>6.1677401882044041E-5</v>
      </c>
      <c r="AS1191" s="12">
        <f t="shared" si="784"/>
        <v>6.0449846301261784E-10</v>
      </c>
      <c r="AT1191" s="12">
        <f t="shared" si="785"/>
        <v>5.5492241912097088E-5</v>
      </c>
      <c r="AU1191" s="12">
        <f t="shared" si="786"/>
        <v>7.2742247581313174E-5</v>
      </c>
      <c r="AV1191" s="12">
        <f t="shared" si="787"/>
        <v>6.7052257739811706E-5</v>
      </c>
      <c r="AW1191" s="12">
        <f t="shared" si="788"/>
        <v>1.6816535934613408E-4</v>
      </c>
      <c r="AX1191" s="12">
        <f t="shared" si="789"/>
        <v>3.1952475591831694E-4</v>
      </c>
      <c r="AY1191" s="12">
        <f t="shared" si="790"/>
        <v>3.0787251593231564E-4</v>
      </c>
      <c r="AZ1191" s="12">
        <f t="shared" si="791"/>
        <v>8.5572138656525934E-4</v>
      </c>
      <c r="BE1191" s="1">
        <f t="shared" si="811"/>
        <v>43367</v>
      </c>
      <c r="BF1191" s="4">
        <f>lambda!$C$1*BF1190</f>
        <v>6.1940947000646984E-7</v>
      </c>
      <c r="BG1191" s="12">
        <f t="shared" si="812"/>
        <v>3.8203566811132945E-11</v>
      </c>
      <c r="BH1191" s="12">
        <f t="shared" si="813"/>
        <v>3.7443207259437126E-16</v>
      </c>
      <c r="BI1191" s="12">
        <f t="shared" si="814"/>
        <v>3.4372420152242871E-11</v>
      </c>
      <c r="BJ1191" s="12">
        <f t="shared" si="815"/>
        <v>4.5057237021420603E-11</v>
      </c>
      <c r="BK1191" s="12">
        <f t="shared" si="816"/>
        <v>4.1532803429353984E-11</v>
      </c>
      <c r="BL1191" s="12">
        <f t="shared" si="817"/>
        <v>1.0416321610603646E-10</v>
      </c>
      <c r="BM1191" s="12">
        <f t="shared" si="818"/>
        <v>1.9791665971731135E-10</v>
      </c>
      <c r="BN1191" s="12">
        <f t="shared" si="819"/>
        <v>1.9069915192319408E-10</v>
      </c>
      <c r="BO1191" s="12">
        <f t="shared" si="820"/>
        <v>5.3004193052558878E-10</v>
      </c>
    </row>
    <row r="1192" spans="1:67" x14ac:dyDescent="0.25">
      <c r="A1192" s="1">
        <v>43364</v>
      </c>
      <c r="B1192" s="33">
        <v>7.24</v>
      </c>
      <c r="C1192" s="33">
        <v>7.35</v>
      </c>
      <c r="D1192" s="33">
        <v>7.45</v>
      </c>
      <c r="E1192" s="33">
        <v>7.55</v>
      </c>
      <c r="F1192" s="33">
        <v>7.88</v>
      </c>
      <c r="G1192" s="33">
        <v>8.1300000000000008</v>
      </c>
      <c r="H1192" s="33">
        <v>8.4499999999999993</v>
      </c>
      <c r="I1192" s="33">
        <v>8.65</v>
      </c>
      <c r="J1192" s="33">
        <v>8.81</v>
      </c>
      <c r="K1192" s="33">
        <v>8.86</v>
      </c>
      <c r="L1192" s="33">
        <v>8.81</v>
      </c>
      <c r="M1192" s="33">
        <v>8.7200000000000006</v>
      </c>
      <c r="O1192" s="1">
        <f t="shared" si="792"/>
        <v>43364</v>
      </c>
      <c r="P1192" s="6">
        <f t="shared" si="793"/>
        <v>7.2600538841855133</v>
      </c>
      <c r="Q1192" s="6">
        <f t="shared" si="794"/>
        <v>7.440111307980235</v>
      </c>
      <c r="R1192" s="6">
        <f t="shared" si="795"/>
        <v>7.6294858965670898</v>
      </c>
      <c r="S1192" s="6">
        <f t="shared" si="796"/>
        <v>8.2110125523012556</v>
      </c>
      <c r="T1192" s="6">
        <f t="shared" si="797"/>
        <v>8.631739384842918</v>
      </c>
      <c r="U1192" s="6">
        <f t="shared" si="798"/>
        <v>9.3306596745656005</v>
      </c>
      <c r="V1192" s="6">
        <f t="shared" si="799"/>
        <v>9.5703754330077828</v>
      </c>
      <c r="W1192" s="6">
        <f t="shared" si="800"/>
        <v>10.05357794046431</v>
      </c>
      <c r="X1192" s="6">
        <f t="shared" si="801"/>
        <v>10.716154428359866</v>
      </c>
      <c r="AC1192" s="1">
        <f t="shared" si="802"/>
        <v>43364</v>
      </c>
      <c r="AD1192" s="9">
        <f t="shared" si="803"/>
        <v>0</v>
      </c>
      <c r="AE1192" s="9">
        <f t="shared" si="804"/>
        <v>-3.8150957262111261E-3</v>
      </c>
      <c r="AF1192" s="9">
        <f t="shared" si="805"/>
        <v>-1.2376612219812835E-3</v>
      </c>
      <c r="AG1192" s="9">
        <f t="shared" si="806"/>
        <v>-1.2171241328716082E-3</v>
      </c>
      <c r="AH1192" s="9">
        <f t="shared" si="807"/>
        <v>2.3355768115424095E-3</v>
      </c>
      <c r="AI1192" s="9">
        <f t="shared" si="808"/>
        <v>-8.7612271190701443E-3</v>
      </c>
      <c r="AJ1192" s="9">
        <f t="shared" si="809"/>
        <v>-7.4069048605350006E-3</v>
      </c>
      <c r="AK1192" s="9">
        <f t="shared" si="781"/>
        <v>3.1918683585011585E-3</v>
      </c>
      <c r="AL1192" s="9">
        <f t="shared" si="782"/>
        <v>1.721472202811223E-2</v>
      </c>
      <c r="AQ1192" s="1">
        <f t="shared" si="810"/>
        <v>43364</v>
      </c>
      <c r="AR1192" s="12">
        <f t="shared" si="783"/>
        <v>0</v>
      </c>
      <c r="AS1192" s="12">
        <f t="shared" si="784"/>
        <v>1.4554955400154399E-5</v>
      </c>
      <c r="AT1192" s="12">
        <f t="shared" si="785"/>
        <v>1.5318053003962039E-6</v>
      </c>
      <c r="AU1192" s="12">
        <f t="shared" si="786"/>
        <v>1.4813911548184642E-6</v>
      </c>
      <c r="AV1192" s="12">
        <f t="shared" si="787"/>
        <v>5.4549190426146074E-6</v>
      </c>
      <c r="AW1192" s="12">
        <f t="shared" si="788"/>
        <v>7.6759100631930145E-5</v>
      </c>
      <c r="AX1192" s="12">
        <f t="shared" si="789"/>
        <v>5.486223961301702E-5</v>
      </c>
      <c r="AY1192" s="12">
        <f t="shared" si="790"/>
        <v>1.0188023618000881E-5</v>
      </c>
      <c r="AZ1192" s="12">
        <f t="shared" si="791"/>
        <v>2.9634665450517246E-4</v>
      </c>
      <c r="BE1192" s="1">
        <f t="shared" si="811"/>
        <v>43364</v>
      </c>
      <c r="BF1192" s="4">
        <f>lambda!$C$1*BF1191</f>
        <v>6.1449352183181537E-7</v>
      </c>
      <c r="BG1192" s="12">
        <f t="shared" si="812"/>
        <v>0</v>
      </c>
      <c r="BH1192" s="12">
        <f t="shared" si="813"/>
        <v>8.9439258039458759E-12</v>
      </c>
      <c r="BI1192" s="12">
        <f t="shared" si="814"/>
        <v>9.4128443380110532E-13</v>
      </c>
      <c r="BJ1192" s="12">
        <f t="shared" si="815"/>
        <v>9.103052679348982E-13</v>
      </c>
      <c r="BK1192" s="12">
        <f t="shared" si="816"/>
        <v>3.3520124138036849E-12</v>
      </c>
      <c r="BL1192" s="12">
        <f t="shared" si="817"/>
        <v>4.7167970079957477E-11</v>
      </c>
      <c r="BM1192" s="12">
        <f t="shared" si="818"/>
        <v>3.3712490835383758E-11</v>
      </c>
      <c r="BN1192" s="12">
        <f t="shared" si="819"/>
        <v>6.260474513531075E-12</v>
      </c>
      <c r="BO1192" s="12">
        <f t="shared" si="820"/>
        <v>1.8210309940995964E-10</v>
      </c>
    </row>
    <row r="1193" spans="1:67" x14ac:dyDescent="0.25">
      <c r="A1193" s="1">
        <v>43363</v>
      </c>
      <c r="B1193" s="33">
        <v>7.24</v>
      </c>
      <c r="C1193" s="33">
        <v>7.35</v>
      </c>
      <c r="D1193" s="33">
        <v>7.46</v>
      </c>
      <c r="E1193" s="33">
        <v>7.56</v>
      </c>
      <c r="F1193" s="33">
        <v>7.89</v>
      </c>
      <c r="G1193" s="33">
        <v>8.1300000000000008</v>
      </c>
      <c r="H1193" s="33">
        <v>8.48</v>
      </c>
      <c r="I1193" s="33">
        <v>8.69</v>
      </c>
      <c r="J1193" s="33">
        <v>8.83</v>
      </c>
      <c r="K1193" s="33">
        <v>8.83</v>
      </c>
      <c r="L1193" s="33">
        <v>8.7799999999999994</v>
      </c>
      <c r="M1193" s="33">
        <v>8.7200000000000006</v>
      </c>
      <c r="O1193" s="1">
        <f t="shared" si="792"/>
        <v>43363</v>
      </c>
      <c r="P1193" s="6">
        <f t="shared" si="793"/>
        <v>7.2600538841855133</v>
      </c>
      <c r="Q1193" s="6">
        <f t="shared" si="794"/>
        <v>7.4685502590001285</v>
      </c>
      <c r="R1193" s="6">
        <f t="shared" si="795"/>
        <v>7.638934461259872</v>
      </c>
      <c r="S1193" s="6">
        <f t="shared" si="796"/>
        <v>8.2210124581628676</v>
      </c>
      <c r="T1193" s="6">
        <f t="shared" si="797"/>
        <v>8.6116028188942586</v>
      </c>
      <c r="U1193" s="6">
        <f t="shared" si="798"/>
        <v>9.4127668577798858</v>
      </c>
      <c r="V1193" s="6">
        <f t="shared" si="799"/>
        <v>9.6415254688054333</v>
      </c>
      <c r="W1193" s="6">
        <f t="shared" si="800"/>
        <v>10.021539401746187</v>
      </c>
      <c r="X1193" s="6">
        <f t="shared" si="801"/>
        <v>10.533257584545046</v>
      </c>
      <c r="AC1193" s="1">
        <f t="shared" si="802"/>
        <v>43363</v>
      </c>
      <c r="AD1193" s="9">
        <f t="shared" si="803"/>
        <v>-1.03807945164062E-2</v>
      </c>
      <c r="AE1193" s="9">
        <f t="shared" si="804"/>
        <v>-3.7782610964344644E-3</v>
      </c>
      <c r="AF1193" s="9">
        <f t="shared" si="805"/>
        <v>-3.6902063801438068E-3</v>
      </c>
      <c r="AG1193" s="9">
        <f t="shared" si="806"/>
        <v>4.9121675761352101E-3</v>
      </c>
      <c r="AH1193" s="9">
        <f t="shared" si="807"/>
        <v>5.8529674876484222E-3</v>
      </c>
      <c r="AI1193" s="9">
        <f t="shared" si="808"/>
        <v>4.0747519359585526E-3</v>
      </c>
      <c r="AJ1193" s="9">
        <f t="shared" si="809"/>
        <v>-1.7175205174940619E-3</v>
      </c>
      <c r="AK1193" s="9">
        <f t="shared" si="781"/>
        <v>-6.7438010972347964E-3</v>
      </c>
      <c r="AL1193" s="9">
        <f t="shared" si="782"/>
        <v>-2.1155071352934873E-2</v>
      </c>
      <c r="AQ1193" s="1">
        <f t="shared" si="810"/>
        <v>43363</v>
      </c>
      <c r="AR1193" s="12">
        <f t="shared" si="783"/>
        <v>1.0776089479184903E-4</v>
      </c>
      <c r="AS1193" s="12">
        <f t="shared" si="784"/>
        <v>1.427525691283016E-5</v>
      </c>
      <c r="AT1193" s="12">
        <f t="shared" si="785"/>
        <v>1.3617623128054058E-5</v>
      </c>
      <c r="AU1193" s="12">
        <f t="shared" si="786"/>
        <v>2.4129390296034067E-5</v>
      </c>
      <c r="AV1193" s="12">
        <f t="shared" si="787"/>
        <v>3.4257228411469481E-5</v>
      </c>
      <c r="AW1193" s="12">
        <f t="shared" si="788"/>
        <v>1.6603603339597971E-5</v>
      </c>
      <c r="AX1193" s="12">
        <f t="shared" si="789"/>
        <v>2.9498767280130699E-6</v>
      </c>
      <c r="AY1193" s="12">
        <f t="shared" si="790"/>
        <v>4.5478853239065245E-5</v>
      </c>
      <c r="AZ1193" s="12">
        <f t="shared" si="791"/>
        <v>4.4753704394776575E-4</v>
      </c>
      <c r="BE1193" s="1">
        <f t="shared" si="811"/>
        <v>43363</v>
      </c>
      <c r="BF1193" s="4">
        <f>lambda!$C$1*BF1192</f>
        <v>6.0961658911886444E-7</v>
      </c>
      <c r="BG1193" s="12">
        <f t="shared" si="812"/>
        <v>6.5692829123403812E-11</v>
      </c>
      <c r="BH1193" s="12">
        <f t="shared" si="813"/>
        <v>8.7024334279950122E-12</v>
      </c>
      <c r="BI1193" s="12">
        <f t="shared" si="814"/>
        <v>8.3015289632304763E-12</v>
      </c>
      <c r="BJ1193" s="12">
        <f t="shared" si="815"/>
        <v>1.4709676609786116E-11</v>
      </c>
      <c r="BK1193" s="12">
        <f t="shared" si="816"/>
        <v>2.088377473686588E-11</v>
      </c>
      <c r="BL1193" s="12">
        <f t="shared" si="817"/>
        <v>1.0121832034968302E-11</v>
      </c>
      <c r="BM1193" s="12">
        <f t="shared" si="818"/>
        <v>1.7982937892524439E-12</v>
      </c>
      <c r="BN1193" s="12">
        <f t="shared" si="819"/>
        <v>2.7724663388636373E-11</v>
      </c>
      <c r="BO1193" s="12">
        <f t="shared" si="820"/>
        <v>2.7282600623577632E-10</v>
      </c>
    </row>
    <row r="1194" spans="1:67" x14ac:dyDescent="0.25">
      <c r="A1194" s="1">
        <v>43362</v>
      </c>
      <c r="B1194" s="33">
        <v>7.34</v>
      </c>
      <c r="C1194" s="33">
        <v>7.44</v>
      </c>
      <c r="D1194" s="33">
        <v>7.53</v>
      </c>
      <c r="E1194" s="33">
        <v>7.62</v>
      </c>
      <c r="F1194" s="33">
        <v>7.9</v>
      </c>
      <c r="G1194" s="33">
        <v>8.1199999999999992</v>
      </c>
      <c r="H1194" s="33">
        <v>8.4600000000000009</v>
      </c>
      <c r="I1194" s="33">
        <v>8.68</v>
      </c>
      <c r="J1194" s="33">
        <v>8.84</v>
      </c>
      <c r="K1194" s="33">
        <v>8.89</v>
      </c>
      <c r="L1194" s="33">
        <v>8.86</v>
      </c>
      <c r="M1194" s="33">
        <v>8.81</v>
      </c>
      <c r="O1194" s="1">
        <f t="shared" si="792"/>
        <v>43362</v>
      </c>
      <c r="P1194" s="6">
        <f t="shared" si="793"/>
        <v>7.3358115437756943</v>
      </c>
      <c r="Q1194" s="6">
        <f t="shared" si="794"/>
        <v>7.4968217668276438</v>
      </c>
      <c r="R1194" s="6">
        <f t="shared" si="795"/>
        <v>7.667175782049096</v>
      </c>
      <c r="S1194" s="6">
        <f t="shared" si="796"/>
        <v>8.1807284891284091</v>
      </c>
      <c r="T1194" s="6">
        <f t="shared" si="797"/>
        <v>8.5613466050413969</v>
      </c>
      <c r="U1194" s="6">
        <f t="shared" si="798"/>
        <v>9.3744902046973948</v>
      </c>
      <c r="V1194" s="6">
        <f t="shared" si="799"/>
        <v>9.658099215418769</v>
      </c>
      <c r="W1194" s="6">
        <f t="shared" si="800"/>
        <v>10.089351067352588</v>
      </c>
      <c r="X1194" s="6">
        <f t="shared" si="801"/>
        <v>10.758463120998959</v>
      </c>
      <c r="AC1194" s="1">
        <f t="shared" si="802"/>
        <v>43362</v>
      </c>
      <c r="AD1194" s="9">
        <f t="shared" si="803"/>
        <v>-3.8729215999528115E-3</v>
      </c>
      <c r="AE1194" s="9">
        <f t="shared" si="804"/>
        <v>-1.5050336824530839E-2</v>
      </c>
      <c r="AF1194" s="9">
        <f t="shared" si="805"/>
        <v>-9.8183201706475882E-3</v>
      </c>
      <c r="AG1194" s="9">
        <f t="shared" si="806"/>
        <v>-1.5792845267951165E-2</v>
      </c>
      <c r="AH1194" s="9">
        <f t="shared" si="807"/>
        <v>-1.7398132519496935E-2</v>
      </c>
      <c r="AI1194" s="9">
        <f t="shared" si="808"/>
        <v>-1.5594007967249595E-2</v>
      </c>
      <c r="AJ1194" s="9">
        <f t="shared" si="809"/>
        <v>-9.5514937577714822E-3</v>
      </c>
      <c r="AK1194" s="9">
        <f t="shared" si="781"/>
        <v>-9.0159820039914084E-3</v>
      </c>
      <c r="AL1194" s="9">
        <f t="shared" si="782"/>
        <v>-1.3054382518635128E-2</v>
      </c>
      <c r="AQ1194" s="1">
        <f t="shared" si="810"/>
        <v>43362</v>
      </c>
      <c r="AR1194" s="12">
        <f t="shared" si="783"/>
        <v>1.4999521719381045E-5</v>
      </c>
      <c r="AS1194" s="12">
        <f t="shared" si="784"/>
        <v>2.26512638531829E-4</v>
      </c>
      <c r="AT1194" s="12">
        <f t="shared" si="785"/>
        <v>9.639941097334529E-5</v>
      </c>
      <c r="AU1194" s="12">
        <f t="shared" si="786"/>
        <v>2.494139616574475E-4</v>
      </c>
      <c r="AV1194" s="12">
        <f t="shared" si="787"/>
        <v>3.0269501516597678E-4</v>
      </c>
      <c r="AW1194" s="12">
        <f t="shared" si="788"/>
        <v>2.4317308448264385E-4</v>
      </c>
      <c r="AX1194" s="12">
        <f t="shared" si="789"/>
        <v>9.1231033004747584E-5</v>
      </c>
      <c r="AY1194" s="12">
        <f t="shared" si="790"/>
        <v>8.1287931496296936E-5</v>
      </c>
      <c r="AZ1194" s="12">
        <f t="shared" si="791"/>
        <v>1.7041690294284642E-4</v>
      </c>
      <c r="BE1194" s="1">
        <f t="shared" si="811"/>
        <v>43362</v>
      </c>
      <c r="BF1194" s="4">
        <f>lambda!$C$1*BF1193</f>
        <v>6.047783622210957E-7</v>
      </c>
      <c r="BG1194" s="12">
        <f t="shared" si="812"/>
        <v>9.0713861795470219E-12</v>
      </c>
      <c r="BH1194" s="12">
        <f t="shared" si="813"/>
        <v>1.369899425536586E-10</v>
      </c>
      <c r="BI1194" s="12">
        <f t="shared" si="814"/>
        <v>5.8300277887538088E-11</v>
      </c>
      <c r="BJ1194" s="12">
        <f t="shared" si="815"/>
        <v>1.5084016724626627E-10</v>
      </c>
      <c r="BK1194" s="12">
        <f t="shared" si="816"/>
        <v>1.8306339552456916E-10</v>
      </c>
      <c r="BL1194" s="12">
        <f t="shared" si="817"/>
        <v>1.4706581976966549E-10</v>
      </c>
      <c r="BM1194" s="12">
        <f t="shared" si="818"/>
        <v>5.5174554724349972E-11</v>
      </c>
      <c r="BN1194" s="12">
        <f t="shared" si="819"/>
        <v>4.9161182078671079E-11</v>
      </c>
      <c r="BO1194" s="12">
        <f t="shared" si="820"/>
        <v>1.0306445545656608E-10</v>
      </c>
    </row>
    <row r="1195" spans="1:67" x14ac:dyDescent="0.25">
      <c r="A1195" s="1">
        <v>43361</v>
      </c>
      <c r="B1195" s="33">
        <v>7.31</v>
      </c>
      <c r="C1195" s="33">
        <v>7.44</v>
      </c>
      <c r="D1195" s="33">
        <v>7.57</v>
      </c>
      <c r="E1195" s="33">
        <v>7.67</v>
      </c>
      <c r="F1195" s="33">
        <v>7.99</v>
      </c>
      <c r="G1195" s="33">
        <v>8.23</v>
      </c>
      <c r="H1195" s="33">
        <v>8.58</v>
      </c>
      <c r="I1195" s="33">
        <v>8.7899999999999991</v>
      </c>
      <c r="J1195" s="33">
        <v>8.94</v>
      </c>
      <c r="K1195" s="33">
        <v>8.99</v>
      </c>
      <c r="L1195" s="33">
        <v>8.9700000000000006</v>
      </c>
      <c r="M1195" s="33">
        <v>8.91</v>
      </c>
      <c r="O1195" s="1">
        <f t="shared" si="792"/>
        <v>43361</v>
      </c>
      <c r="P1195" s="6">
        <f t="shared" si="793"/>
        <v>7.3642776546831712</v>
      </c>
      <c r="Q1195" s="6">
        <f t="shared" si="794"/>
        <v>7.6105047976052553</v>
      </c>
      <c r="R1195" s="6">
        <f t="shared" si="795"/>
        <v>7.7428253367428646</v>
      </c>
      <c r="S1195" s="6">
        <f t="shared" si="796"/>
        <v>8.3109510541469653</v>
      </c>
      <c r="T1195" s="6">
        <f t="shared" si="797"/>
        <v>8.7116013335665432</v>
      </c>
      <c r="U1195" s="6">
        <f t="shared" si="798"/>
        <v>9.5218218394024881</v>
      </c>
      <c r="V1195" s="6">
        <f t="shared" si="799"/>
        <v>9.7507904549928188</v>
      </c>
      <c r="W1195" s="6">
        <f t="shared" si="800"/>
        <v>10.180727781428134</v>
      </c>
      <c r="X1195" s="6">
        <f t="shared" si="801"/>
        <v>10.899828927964821</v>
      </c>
      <c r="AC1195" s="1">
        <f t="shared" si="802"/>
        <v>43361</v>
      </c>
      <c r="AD1195" s="9">
        <f t="shared" si="803"/>
        <v>-7.7051558609631601E-3</v>
      </c>
      <c r="AE1195" s="9">
        <f t="shared" si="804"/>
        <v>-1.4825810498083724E-2</v>
      </c>
      <c r="AF1195" s="9">
        <f t="shared" si="805"/>
        <v>-1.9356786108343741E-2</v>
      </c>
      <c r="AG1195" s="9">
        <f t="shared" si="806"/>
        <v>-1.0777978706716677E-2</v>
      </c>
      <c r="AH1195" s="9">
        <f t="shared" si="807"/>
        <v>-9.141112940194443E-3</v>
      </c>
      <c r="AI1195" s="9">
        <f t="shared" si="808"/>
        <v>-1.1979251220482906E-2</v>
      </c>
      <c r="AJ1195" s="9">
        <f t="shared" si="809"/>
        <v>-1.0043345951095888E-2</v>
      </c>
      <c r="AK1195" s="9">
        <f t="shared" si="781"/>
        <v>9.082107886278527E-3</v>
      </c>
      <c r="AL1195" s="9">
        <f t="shared" si="782"/>
        <v>1.0442342371464942E-2</v>
      </c>
      <c r="AQ1195" s="1">
        <f t="shared" si="810"/>
        <v>43361</v>
      </c>
      <c r="AR1195" s="12">
        <f t="shared" si="783"/>
        <v>5.9369426841734938E-5</v>
      </c>
      <c r="AS1195" s="12">
        <f t="shared" si="784"/>
        <v>2.1980465692508956E-4</v>
      </c>
      <c r="AT1195" s="12">
        <f t="shared" si="785"/>
        <v>3.7468516844416924E-4</v>
      </c>
      <c r="AU1195" s="12">
        <f t="shared" si="786"/>
        <v>1.1616482500243809E-4</v>
      </c>
      <c r="AV1195" s="12">
        <f t="shared" si="787"/>
        <v>8.355994578539029E-5</v>
      </c>
      <c r="AW1195" s="12">
        <f t="shared" si="788"/>
        <v>1.4350245980344119E-4</v>
      </c>
      <c r="AX1195" s="12">
        <f t="shared" si="789"/>
        <v>1.0086879789339417E-4</v>
      </c>
      <c r="AY1195" s="12">
        <f t="shared" si="790"/>
        <v>8.248468365800261E-5</v>
      </c>
      <c r="AZ1195" s="12">
        <f t="shared" si="791"/>
        <v>1.0904251420289208E-4</v>
      </c>
      <c r="BE1195" s="1">
        <f t="shared" si="811"/>
        <v>43361</v>
      </c>
      <c r="BF1195" s="4">
        <f>lambda!$C$1*BF1194</f>
        <v>5.9997853394949972E-7</v>
      </c>
      <c r="BG1195" s="12">
        <f t="shared" si="812"/>
        <v>3.5620381677926207E-11</v>
      </c>
      <c r="BH1195" s="12">
        <f t="shared" si="813"/>
        <v>1.3187807581718798E-10</v>
      </c>
      <c r="BI1195" s="12">
        <f t="shared" si="814"/>
        <v>2.2480305805575402E-10</v>
      </c>
      <c r="BJ1195" s="12">
        <f t="shared" si="815"/>
        <v>6.9696401401462998E-11</v>
      </c>
      <c r="BK1195" s="12">
        <f t="shared" si="816"/>
        <v>5.0134173769218145E-11</v>
      </c>
      <c r="BL1195" s="12">
        <f t="shared" si="817"/>
        <v>8.6098395451015656E-11</v>
      </c>
      <c r="BM1195" s="12">
        <f t="shared" si="818"/>
        <v>6.0519113481327028E-11</v>
      </c>
      <c r="BN1195" s="12">
        <f t="shared" si="819"/>
        <v>4.9489039574416664E-11</v>
      </c>
      <c r="BO1195" s="12">
        <f t="shared" si="820"/>
        <v>6.5423167809618694E-11</v>
      </c>
    </row>
    <row r="1196" spans="1:67" x14ac:dyDescent="0.25">
      <c r="A1196" s="1">
        <v>43360</v>
      </c>
      <c r="B1196" s="33">
        <v>7.25</v>
      </c>
      <c r="C1196" s="33">
        <v>7.44</v>
      </c>
      <c r="D1196" s="33">
        <v>7.61</v>
      </c>
      <c r="E1196" s="33">
        <v>7.74</v>
      </c>
      <c r="F1196" s="33">
        <v>8.07</v>
      </c>
      <c r="G1196" s="33">
        <v>8.31</v>
      </c>
      <c r="H1196" s="33">
        <v>8.67</v>
      </c>
      <c r="I1196" s="33">
        <v>8.8800000000000008</v>
      </c>
      <c r="J1196" s="33">
        <v>8.98</v>
      </c>
      <c r="K1196" s="33">
        <v>8.99</v>
      </c>
      <c r="L1196" s="33">
        <v>8.9600000000000009</v>
      </c>
      <c r="M1196" s="33">
        <v>8.89</v>
      </c>
      <c r="O1196" s="1">
        <f t="shared" si="792"/>
        <v>43360</v>
      </c>
      <c r="P1196" s="6">
        <f t="shared" si="793"/>
        <v>7.4212397308365041</v>
      </c>
      <c r="Q1196" s="6">
        <f t="shared" si="794"/>
        <v>7.7241772605897374</v>
      </c>
      <c r="R1196" s="6">
        <f t="shared" si="795"/>
        <v>7.894161516435183</v>
      </c>
      <c r="S1196" s="6">
        <f t="shared" si="796"/>
        <v>8.4010107666604874</v>
      </c>
      <c r="T1196" s="6">
        <f t="shared" si="797"/>
        <v>8.7916001472849956</v>
      </c>
      <c r="U1196" s="6">
        <f t="shared" si="798"/>
        <v>9.6365720739954757</v>
      </c>
      <c r="V1196" s="6">
        <f t="shared" si="799"/>
        <v>9.8492144425831984</v>
      </c>
      <c r="W1196" s="6">
        <f t="shared" si="800"/>
        <v>10.088683922169579</v>
      </c>
      <c r="X1196" s="6">
        <f t="shared" si="801"/>
        <v>10.786601391740911</v>
      </c>
      <c r="AC1196" s="1">
        <f t="shared" si="802"/>
        <v>43360</v>
      </c>
      <c r="AD1196" s="9">
        <f t="shared" si="803"/>
        <v>3.8495349065313248E-3</v>
      </c>
      <c r="AE1196" s="9">
        <f t="shared" si="804"/>
        <v>1.3584890155358543E-2</v>
      </c>
      <c r="AF1196" s="9">
        <f t="shared" si="805"/>
        <v>1.326549669678566E-2</v>
      </c>
      <c r="AG1196" s="9">
        <f t="shared" si="806"/>
        <v>5.9693903421982435E-3</v>
      </c>
      <c r="AH1196" s="9">
        <f t="shared" si="807"/>
        <v>5.7033959985172576E-3</v>
      </c>
      <c r="AI1196" s="9">
        <f t="shared" si="808"/>
        <v>1.1420234915887333E-2</v>
      </c>
      <c r="AJ1196" s="9">
        <f t="shared" si="809"/>
        <v>7.8034743130791289E-3</v>
      </c>
      <c r="AK1196" s="9">
        <f t="shared" si="781"/>
        <v>-7.5045439414929823E-3</v>
      </c>
      <c r="AL1196" s="9">
        <f t="shared" si="782"/>
        <v>-1.5633937558274073E-2</v>
      </c>
      <c r="AQ1196" s="1">
        <f t="shared" si="810"/>
        <v>43360</v>
      </c>
      <c r="AR1196" s="12">
        <f t="shared" si="783"/>
        <v>1.4818918996603135E-5</v>
      </c>
      <c r="AS1196" s="12">
        <f t="shared" si="784"/>
        <v>1.8454924053315744E-4</v>
      </c>
      <c r="AT1196" s="12">
        <f t="shared" si="785"/>
        <v>1.7597340261243127E-4</v>
      </c>
      <c r="AU1196" s="12">
        <f t="shared" si="786"/>
        <v>3.5633621057529659E-5</v>
      </c>
      <c r="AV1196" s="12">
        <f t="shared" si="787"/>
        <v>3.2528725915902663E-5</v>
      </c>
      <c r="AW1196" s="12">
        <f t="shared" si="788"/>
        <v>1.3042176553405214E-4</v>
      </c>
      <c r="AX1196" s="12">
        <f t="shared" si="789"/>
        <v>6.0894211354885786E-5</v>
      </c>
      <c r="AY1196" s="12">
        <f t="shared" si="790"/>
        <v>5.6318179769799028E-5</v>
      </c>
      <c r="AZ1196" s="12">
        <f t="shared" si="791"/>
        <v>2.4442000357601272E-4</v>
      </c>
      <c r="BE1196" s="1">
        <f t="shared" si="811"/>
        <v>43360</v>
      </c>
      <c r="BF1196" s="4">
        <f>lambda!$C$1*BF1195</f>
        <v>5.9521679955307513E-7</v>
      </c>
      <c r="BG1196" s="12">
        <f t="shared" si="812"/>
        <v>8.8204695379943858E-12</v>
      </c>
      <c r="BH1196" s="12">
        <f t="shared" si="813"/>
        <v>1.0984680831009661E-10</v>
      </c>
      <c r="BI1196" s="12">
        <f t="shared" si="814"/>
        <v>1.047423255094361E-10</v>
      </c>
      <c r="BJ1196" s="12">
        <f t="shared" si="815"/>
        <v>2.1209729882349868E-11</v>
      </c>
      <c r="BK1196" s="12">
        <f t="shared" si="816"/>
        <v>1.9361644133202756E-11</v>
      </c>
      <c r="BL1196" s="12">
        <f t="shared" si="817"/>
        <v>7.7629225873240077E-11</v>
      </c>
      <c r="BM1196" s="12">
        <f t="shared" si="818"/>
        <v>3.6245257593963643E-11</v>
      </c>
      <c r="BN1196" s="12">
        <f t="shared" si="819"/>
        <v>3.3521526719234518E-11</v>
      </c>
      <c r="BO1196" s="12">
        <f t="shared" si="820"/>
        <v>1.4548289227526546E-10</v>
      </c>
    </row>
    <row r="1197" spans="1:67" x14ac:dyDescent="0.25">
      <c r="A1197" s="1">
        <v>43357</v>
      </c>
      <c r="B1197" s="33">
        <v>7.3</v>
      </c>
      <c r="C1197" s="33">
        <v>7.45</v>
      </c>
      <c r="D1197" s="33">
        <v>7.58</v>
      </c>
      <c r="E1197" s="33">
        <v>7.69</v>
      </c>
      <c r="F1197" s="33">
        <v>8.02</v>
      </c>
      <c r="G1197" s="33">
        <v>8.26</v>
      </c>
      <c r="H1197" s="33">
        <v>8.6</v>
      </c>
      <c r="I1197" s="33">
        <v>8.81</v>
      </c>
      <c r="J1197" s="33">
        <v>8.9499999999999993</v>
      </c>
      <c r="K1197" s="33">
        <v>9.01</v>
      </c>
      <c r="L1197" s="33">
        <v>8.99</v>
      </c>
      <c r="M1197" s="33">
        <v>8.9499999999999993</v>
      </c>
      <c r="O1197" s="1">
        <f t="shared" si="792"/>
        <v>43357</v>
      </c>
      <c r="P1197" s="6">
        <f t="shared" si="793"/>
        <v>7.3927263263273701</v>
      </c>
      <c r="Q1197" s="6">
        <f t="shared" si="794"/>
        <v>7.6199546898961579</v>
      </c>
      <c r="R1197" s="6">
        <f t="shared" si="795"/>
        <v>7.7901330629834398</v>
      </c>
      <c r="S1197" s="6">
        <f t="shared" si="796"/>
        <v>8.3510112359550739</v>
      </c>
      <c r="T1197" s="6">
        <f t="shared" si="797"/>
        <v>8.7416008885049088</v>
      </c>
      <c r="U1197" s="6">
        <f t="shared" si="798"/>
        <v>9.5271461811184288</v>
      </c>
      <c r="V1197" s="6">
        <f t="shared" si="799"/>
        <v>9.7726554522333586</v>
      </c>
      <c r="W1197" s="6">
        <f t="shared" si="800"/>
        <v>10.164679694118687</v>
      </c>
      <c r="X1197" s="6">
        <f t="shared" si="801"/>
        <v>10.956563571586587</v>
      </c>
      <c r="AC1197" s="1">
        <f t="shared" si="802"/>
        <v>43357</v>
      </c>
      <c r="AD1197" s="9">
        <f t="shared" si="803"/>
        <v>5.1388328961271806E-3</v>
      </c>
      <c r="AE1197" s="9">
        <f t="shared" si="804"/>
        <v>7.4787783765079899E-3</v>
      </c>
      <c r="AF1197" s="9">
        <f t="shared" si="805"/>
        <v>4.8584429374705796E-3</v>
      </c>
      <c r="AG1197" s="9">
        <f t="shared" si="806"/>
        <v>2.3902761439111384E-3</v>
      </c>
      <c r="AH1197" s="9">
        <f t="shared" si="807"/>
        <v>3.4377169416770935E-3</v>
      </c>
      <c r="AI1197" s="9">
        <f t="shared" si="808"/>
        <v>3.4412025717855082E-3</v>
      </c>
      <c r="AJ1197" s="9">
        <f t="shared" si="809"/>
        <v>3.3615376487066599E-3</v>
      </c>
      <c r="AK1197" s="9">
        <f t="shared" si="781"/>
        <v>3.5296545563338034E-3</v>
      </c>
      <c r="AL1197" s="9">
        <f t="shared" si="782"/>
        <v>3.8889299125381273E-3</v>
      </c>
      <c r="AQ1197" s="1">
        <f t="shared" si="810"/>
        <v>43357</v>
      </c>
      <c r="AR1197" s="12">
        <f t="shared" si="783"/>
        <v>2.6407603534318865E-5</v>
      </c>
      <c r="AS1197" s="12">
        <f t="shared" si="784"/>
        <v>5.5932126004923488E-5</v>
      </c>
      <c r="AT1197" s="12">
        <f t="shared" si="785"/>
        <v>2.3604467776657754E-5</v>
      </c>
      <c r="AU1197" s="12">
        <f t="shared" si="786"/>
        <v>5.7134200441507012E-6</v>
      </c>
      <c r="AV1197" s="12">
        <f t="shared" si="787"/>
        <v>1.1817897771093709E-5</v>
      </c>
      <c r="AW1197" s="12">
        <f t="shared" si="788"/>
        <v>1.1841875140063196E-5</v>
      </c>
      <c r="AX1197" s="12">
        <f t="shared" si="789"/>
        <v>1.1299935363672301E-5</v>
      </c>
      <c r="AY1197" s="12">
        <f t="shared" si="790"/>
        <v>1.2458461287047978E-5</v>
      </c>
      <c r="AZ1197" s="12">
        <f t="shared" si="791"/>
        <v>1.5123775864633806E-5</v>
      </c>
      <c r="BE1197" s="1">
        <f t="shared" si="811"/>
        <v>43357</v>
      </c>
      <c r="BF1197" s="4">
        <f>lambda!$C$1*BF1196</f>
        <v>5.904928566994793E-7</v>
      </c>
      <c r="BG1197" s="12">
        <f t="shared" si="812"/>
        <v>1.5593501249567211E-11</v>
      </c>
      <c r="BH1197" s="12">
        <f t="shared" si="813"/>
        <v>3.3027520865922506E-11</v>
      </c>
      <c r="BI1197" s="12">
        <f t="shared" si="814"/>
        <v>1.3938269608309445E-11</v>
      </c>
      <c r="BJ1197" s="12">
        <f t="shared" si="815"/>
        <v>3.3737337233946126E-12</v>
      </c>
      <c r="BK1197" s="12">
        <f t="shared" si="816"/>
        <v>6.9783842150355327E-12</v>
      </c>
      <c r="BL1197" s="12">
        <f t="shared" si="817"/>
        <v>6.9925426801344627E-12</v>
      </c>
      <c r="BM1197" s="12">
        <f t="shared" si="818"/>
        <v>6.6725311134143261E-12</v>
      </c>
      <c r="BN1197" s="12">
        <f t="shared" si="819"/>
        <v>7.3566323954688327E-12</v>
      </c>
      <c r="BO1197" s="12">
        <f t="shared" si="820"/>
        <v>8.9304816143902546E-12</v>
      </c>
    </row>
    <row r="1198" spans="1:67" x14ac:dyDescent="0.25">
      <c r="A1198" s="1">
        <v>43356</v>
      </c>
      <c r="B1198" s="33">
        <v>7.28</v>
      </c>
      <c r="C1198" s="33">
        <v>7.42</v>
      </c>
      <c r="D1198" s="33">
        <v>7.54</v>
      </c>
      <c r="E1198" s="33">
        <v>7.65</v>
      </c>
      <c r="F1198" s="33">
        <v>7.99</v>
      </c>
      <c r="G1198" s="33">
        <v>8.23</v>
      </c>
      <c r="H1198" s="33">
        <v>8.57</v>
      </c>
      <c r="I1198" s="33">
        <v>8.7799999999999994</v>
      </c>
      <c r="J1198" s="33">
        <v>8.92</v>
      </c>
      <c r="K1198" s="33">
        <v>8.98</v>
      </c>
      <c r="L1198" s="33">
        <v>8.98</v>
      </c>
      <c r="M1198" s="33">
        <v>8.94</v>
      </c>
      <c r="O1198" s="1">
        <f t="shared" si="792"/>
        <v>43356</v>
      </c>
      <c r="P1198" s="6">
        <f t="shared" si="793"/>
        <v>7.3548337861930158</v>
      </c>
      <c r="Q1198" s="6">
        <f t="shared" si="794"/>
        <v>7.5631793074132148</v>
      </c>
      <c r="R1198" s="6">
        <f t="shared" si="795"/>
        <v>7.7523769382780827</v>
      </c>
      <c r="S1198" s="6">
        <f t="shared" si="796"/>
        <v>8.3310738504412729</v>
      </c>
      <c r="T1198" s="6">
        <f t="shared" si="797"/>
        <v>8.7116013335665432</v>
      </c>
      <c r="U1198" s="6">
        <f t="shared" si="798"/>
        <v>9.494417686165912</v>
      </c>
      <c r="V1198" s="6">
        <f t="shared" si="799"/>
        <v>9.7398594563729564</v>
      </c>
      <c r="W1198" s="6">
        <f t="shared" si="800"/>
        <v>10.128865129825543</v>
      </c>
      <c r="X1198" s="6">
        <f t="shared" si="801"/>
        <v>10.914037008782339</v>
      </c>
      <c r="AC1198" s="1">
        <f t="shared" si="802"/>
        <v>43356</v>
      </c>
      <c r="AD1198" s="9">
        <f t="shared" si="803"/>
        <v>-5.1425376960019488E-3</v>
      </c>
      <c r="AE1198" s="9">
        <f t="shared" si="804"/>
        <v>-9.9650978854226354E-3</v>
      </c>
      <c r="AF1198" s="9">
        <f t="shared" si="805"/>
        <v>-4.8584429374704955E-3</v>
      </c>
      <c r="AG1198" s="9">
        <f t="shared" si="806"/>
        <v>1.4760861837180212E-5</v>
      </c>
      <c r="AH1198" s="9">
        <f t="shared" si="807"/>
        <v>-2.2931238890628071E-3</v>
      </c>
      <c r="AI1198" s="9">
        <f t="shared" si="808"/>
        <v>-5.1714568348807145E-3</v>
      </c>
      <c r="AJ1198" s="9">
        <f t="shared" si="809"/>
        <v>5.7990350573455926E-4</v>
      </c>
      <c r="AK1198" s="9">
        <f t="shared" si="781"/>
        <v>5.5336490440431136E-3</v>
      </c>
      <c r="AL1198" s="9">
        <f t="shared" si="782"/>
        <v>1.1742122571389683E-2</v>
      </c>
      <c r="AQ1198" s="1">
        <f t="shared" si="810"/>
        <v>43356</v>
      </c>
      <c r="AR1198" s="12">
        <f t="shared" si="783"/>
        <v>2.6445693954801031E-5</v>
      </c>
      <c r="AS1198" s="12">
        <f t="shared" si="784"/>
        <v>9.9303175866054678E-5</v>
      </c>
      <c r="AT1198" s="12">
        <f t="shared" si="785"/>
        <v>2.3604467776656937E-5</v>
      </c>
      <c r="AU1198" s="12">
        <f t="shared" si="786"/>
        <v>2.1788304217632318E-10</v>
      </c>
      <c r="AV1198" s="12">
        <f t="shared" si="787"/>
        <v>5.2584171705905333E-6</v>
      </c>
      <c r="AW1198" s="12">
        <f t="shared" si="788"/>
        <v>2.6743965795034456E-5</v>
      </c>
      <c r="AX1198" s="12">
        <f t="shared" si="789"/>
        <v>3.36288075963232E-7</v>
      </c>
      <c r="AY1198" s="12">
        <f t="shared" si="790"/>
        <v>3.0621271742639265E-5</v>
      </c>
      <c r="AZ1198" s="12">
        <f t="shared" si="791"/>
        <v>1.3787744248153905E-4</v>
      </c>
      <c r="BE1198" s="1">
        <f t="shared" si="811"/>
        <v>43356</v>
      </c>
      <c r="BF1198" s="4">
        <f>lambda!$C$1*BF1197</f>
        <v>5.858064054558327E-7</v>
      </c>
      <c r="BG1198" s="12">
        <f t="shared" si="812"/>
        <v>1.5492056915447037E-11</v>
      </c>
      <c r="BH1198" s="12">
        <f t="shared" si="813"/>
        <v>5.8172436504441888E-11</v>
      </c>
      <c r="BI1198" s="12">
        <f t="shared" si="814"/>
        <v>1.3827648420941431E-11</v>
      </c>
      <c r="BJ1198" s="12">
        <f t="shared" si="815"/>
        <v>1.2763728174709346E-16</v>
      </c>
      <c r="BK1198" s="12">
        <f t="shared" si="816"/>
        <v>3.0804144610908707E-12</v>
      </c>
      <c r="BL1198" s="12">
        <f t="shared" si="817"/>
        <v>1.5666786470022877E-11</v>
      </c>
      <c r="BM1198" s="12">
        <f t="shared" si="818"/>
        <v>1.9699970897767896E-13</v>
      </c>
      <c r="BN1198" s="12">
        <f t="shared" si="819"/>
        <v>1.7938137130041771E-11</v>
      </c>
      <c r="BO1198" s="12">
        <f t="shared" si="820"/>
        <v>8.0769488973553709E-11</v>
      </c>
    </row>
    <row r="1199" spans="1:67" x14ac:dyDescent="0.25">
      <c r="A1199" s="1">
        <v>43355</v>
      </c>
      <c r="B1199" s="33">
        <v>7.28</v>
      </c>
      <c r="C1199" s="33">
        <v>7.44</v>
      </c>
      <c r="D1199" s="33">
        <v>7.58</v>
      </c>
      <c r="E1199" s="33">
        <v>7.69</v>
      </c>
      <c r="F1199" s="33">
        <v>8.01</v>
      </c>
      <c r="G1199" s="33">
        <v>8.25</v>
      </c>
      <c r="H1199" s="33">
        <v>8.6</v>
      </c>
      <c r="I1199" s="33">
        <v>8.8000000000000007</v>
      </c>
      <c r="J1199" s="33">
        <v>8.92</v>
      </c>
      <c r="K1199" s="33">
        <v>8.9499999999999993</v>
      </c>
      <c r="L1199" s="33">
        <v>8.93</v>
      </c>
      <c r="M1199" s="33">
        <v>8.8800000000000008</v>
      </c>
      <c r="O1199" s="1">
        <f t="shared" si="792"/>
        <v>43355</v>
      </c>
      <c r="P1199" s="6">
        <f t="shared" si="793"/>
        <v>7.3927537149496736</v>
      </c>
      <c r="Q1199" s="6">
        <f t="shared" si="794"/>
        <v>7.638923903890138</v>
      </c>
      <c r="R1199" s="6">
        <f t="shared" si="795"/>
        <v>7.7901330629834398</v>
      </c>
      <c r="S1199" s="6">
        <f t="shared" si="796"/>
        <v>8.3309508775188057</v>
      </c>
      <c r="T1199" s="6">
        <f t="shared" si="797"/>
        <v>8.7316010368313037</v>
      </c>
      <c r="U1199" s="6">
        <f t="shared" si="798"/>
        <v>9.5436448357310688</v>
      </c>
      <c r="V1199" s="6">
        <f t="shared" si="799"/>
        <v>9.7342129151116179</v>
      </c>
      <c r="W1199" s="6">
        <f t="shared" si="800"/>
        <v>10.07297033869213</v>
      </c>
      <c r="X1199" s="6">
        <f t="shared" si="801"/>
        <v>10.786632511932762</v>
      </c>
      <c r="AC1199" s="1">
        <f t="shared" si="802"/>
        <v>43355</v>
      </c>
      <c r="AD1199" s="9">
        <f t="shared" si="803"/>
        <v>7.6960809768118277E-3</v>
      </c>
      <c r="AE1199" s="9">
        <f t="shared" si="804"/>
        <v>-2.5147229097583733E-3</v>
      </c>
      <c r="AF1199" s="9">
        <f t="shared" si="805"/>
        <v>-1.2107638152484603E-2</v>
      </c>
      <c r="AG1199" s="9">
        <f t="shared" si="806"/>
        <v>-2.3813063509215381E-2</v>
      </c>
      <c r="AH1199" s="9">
        <f t="shared" si="807"/>
        <v>-1.7064222014452967E-2</v>
      </c>
      <c r="AI1199" s="9">
        <f t="shared" si="808"/>
        <v>-1.8170880053003585E-2</v>
      </c>
      <c r="AJ1199" s="9">
        <f t="shared" si="809"/>
        <v>-1.8389414022363368E-2</v>
      </c>
      <c r="AK1199" s="9">
        <f t="shared" si="781"/>
        <v>-1.6458702652789276E-2</v>
      </c>
      <c r="AL1199" s="9">
        <f t="shared" si="782"/>
        <v>-1.0430868028072308E-2</v>
      </c>
      <c r="AQ1199" s="1">
        <f t="shared" si="810"/>
        <v>43355</v>
      </c>
      <c r="AR1199" s="12">
        <f t="shared" si="783"/>
        <v>5.9229662401644893E-5</v>
      </c>
      <c r="AS1199" s="12">
        <f t="shared" si="784"/>
        <v>6.32383131286362E-6</v>
      </c>
      <c r="AT1199" s="12">
        <f t="shared" si="785"/>
        <v>1.4659490163150077E-4</v>
      </c>
      <c r="AU1199" s="12">
        <f t="shared" si="786"/>
        <v>5.670619936939251E-4</v>
      </c>
      <c r="AV1199" s="12">
        <f t="shared" si="787"/>
        <v>2.9118767295854126E-4</v>
      </c>
      <c r="AW1199" s="12">
        <f t="shared" si="788"/>
        <v>3.3018088190064356E-4</v>
      </c>
      <c r="AX1199" s="12">
        <f t="shared" si="789"/>
        <v>3.3817054808589448E-4</v>
      </c>
      <c r="AY1199" s="12">
        <f t="shared" si="790"/>
        <v>2.7088889301293275E-4</v>
      </c>
      <c r="AZ1199" s="12">
        <f t="shared" si="791"/>
        <v>1.0880300781906108E-4</v>
      </c>
      <c r="BE1199" s="1">
        <f t="shared" si="811"/>
        <v>43355</v>
      </c>
      <c r="BF1199" s="4">
        <f>lambda!$C$1*BF1198</f>
        <v>5.8115714826967531E-7</v>
      </c>
      <c r="BG1199" s="12">
        <f t="shared" si="812"/>
        <v>3.4421741694315553E-11</v>
      </c>
      <c r="BH1199" s="12">
        <f t="shared" si="813"/>
        <v>3.6751397719222979E-12</v>
      </c>
      <c r="BI1199" s="12">
        <f t="shared" si="814"/>
        <v>8.5194674983036564E-11</v>
      </c>
      <c r="BJ1199" s="12">
        <f t="shared" si="815"/>
        <v>3.295521311472781E-10</v>
      </c>
      <c r="BK1199" s="12">
        <f t="shared" si="816"/>
        <v>1.6922579762786869E-10</v>
      </c>
      <c r="BL1199" s="12">
        <f t="shared" si="817"/>
        <v>1.9188697973854445E-10</v>
      </c>
      <c r="BM1199" s="12">
        <f t="shared" si="818"/>
        <v>1.9653023135439155E-10</v>
      </c>
      <c r="BN1199" s="12">
        <f t="shared" si="819"/>
        <v>1.5742901656132517E-10</v>
      </c>
      <c r="BO1199" s="12">
        <f t="shared" si="820"/>
        <v>6.3231645747288728E-11</v>
      </c>
    </row>
    <row r="1200" spans="1:67" x14ac:dyDescent="0.25">
      <c r="A1200" s="1">
        <v>43354</v>
      </c>
      <c r="B1200" s="33">
        <v>7.14</v>
      </c>
      <c r="C1200" s="33">
        <v>7.34</v>
      </c>
      <c r="D1200" s="33">
        <v>7.52</v>
      </c>
      <c r="E1200" s="33">
        <v>7.67</v>
      </c>
      <c r="F1200" s="33">
        <v>8.1</v>
      </c>
      <c r="G1200" s="33">
        <v>8.36</v>
      </c>
      <c r="H1200" s="33">
        <v>8.73</v>
      </c>
      <c r="I1200" s="33">
        <v>8.94</v>
      </c>
      <c r="J1200" s="33">
        <v>9.06</v>
      </c>
      <c r="K1200" s="33">
        <v>9.07</v>
      </c>
      <c r="L1200" s="33">
        <v>9.0399999999999991</v>
      </c>
      <c r="M1200" s="33">
        <v>9</v>
      </c>
      <c r="O1200" s="1">
        <f t="shared" si="792"/>
        <v>43354</v>
      </c>
      <c r="P1200" s="6">
        <f t="shared" si="793"/>
        <v>7.3360768583025759</v>
      </c>
      <c r="Q1200" s="6">
        <f t="shared" si="794"/>
        <v>7.6581578547295415</v>
      </c>
      <c r="R1200" s="6">
        <f t="shared" si="795"/>
        <v>7.8850264836317407</v>
      </c>
      <c r="S1200" s="6">
        <f t="shared" si="796"/>
        <v>8.5317172842946043</v>
      </c>
      <c r="T1200" s="6">
        <f t="shared" si="797"/>
        <v>8.8818775447751186</v>
      </c>
      <c r="U1200" s="6">
        <f t="shared" si="798"/>
        <v>9.7186464124849987</v>
      </c>
      <c r="V1200" s="6">
        <f t="shared" si="799"/>
        <v>9.9148754343215799</v>
      </c>
      <c r="W1200" s="6">
        <f t="shared" si="800"/>
        <v>10.240130206141695</v>
      </c>
      <c r="X1200" s="6">
        <f t="shared" si="801"/>
        <v>10.899735306803668</v>
      </c>
      <c r="AC1200" s="1">
        <f t="shared" si="802"/>
        <v>43354</v>
      </c>
      <c r="AD1200" s="9">
        <f t="shared" si="803"/>
        <v>-2.7995606863821729E-2</v>
      </c>
      <c r="AE1200" s="9">
        <f t="shared" si="804"/>
        <v>-2.6769044888096286E-2</v>
      </c>
      <c r="AF1200" s="9">
        <f t="shared" si="805"/>
        <v>-3.2951448403707777E-2</v>
      </c>
      <c r="AG1200" s="9">
        <f t="shared" si="806"/>
        <v>-3.0037552829818782E-2</v>
      </c>
      <c r="AH1200" s="9">
        <f t="shared" si="807"/>
        <v>-4.3057704468828797E-2</v>
      </c>
      <c r="AI1200" s="9">
        <f t="shared" si="808"/>
        <v>-3.2131615077936167E-2</v>
      </c>
      <c r="AJ1200" s="9">
        <f t="shared" si="809"/>
        <v>-1.2541770766433962E-2</v>
      </c>
      <c r="AK1200" s="9">
        <f t="shared" si="781"/>
        <v>-4.6159347208953342E-3</v>
      </c>
      <c r="AL1200" s="9">
        <f t="shared" si="782"/>
        <v>-7.77717855873506E-3</v>
      </c>
      <c r="AQ1200" s="1">
        <f t="shared" si="810"/>
        <v>43354</v>
      </c>
      <c r="AR1200" s="12">
        <f t="shared" si="783"/>
        <v>7.8375400367366229E-4</v>
      </c>
      <c r="AS1200" s="12">
        <f t="shared" si="784"/>
        <v>7.1658176422091386E-4</v>
      </c>
      <c r="AT1200" s="12">
        <f t="shared" si="785"/>
        <v>1.0857979519022158E-3</v>
      </c>
      <c r="AU1200" s="12">
        <f t="shared" si="786"/>
        <v>9.0225458000415431E-4</v>
      </c>
      <c r="AV1200" s="12">
        <f t="shared" si="787"/>
        <v>1.8539659141249994E-3</v>
      </c>
      <c r="AW1200" s="12">
        <f t="shared" si="788"/>
        <v>1.0324406875166549E-3</v>
      </c>
      <c r="AX1200" s="12">
        <f t="shared" si="789"/>
        <v>1.5729601395777753E-4</v>
      </c>
      <c r="AY1200" s="12">
        <f t="shared" si="790"/>
        <v>2.1306853347567087E-5</v>
      </c>
      <c r="AZ1200" s="12">
        <f t="shared" si="791"/>
        <v>6.0484506334448347E-5</v>
      </c>
      <c r="BE1200" s="1">
        <f t="shared" si="811"/>
        <v>43354</v>
      </c>
      <c r="BF1200" s="4">
        <f>lambda!$C$1*BF1199</f>
        <v>5.7654478995007478E-7</v>
      </c>
      <c r="BG1200" s="12">
        <f t="shared" si="812"/>
        <v>4.5186928742056175E-10</v>
      </c>
      <c r="BH1200" s="12">
        <f t="shared" si="813"/>
        <v>4.1314148273480077E-10</v>
      </c>
      <c r="BI1200" s="12">
        <f t="shared" si="814"/>
        <v>6.2601115210768437E-10</v>
      </c>
      <c r="BJ1200" s="12">
        <f t="shared" si="815"/>
        <v>5.2019017730998809E-10</v>
      </c>
      <c r="BK1200" s="12">
        <f t="shared" si="816"/>
        <v>1.0688943885337962E-9</v>
      </c>
      <c r="BL1200" s="12">
        <f t="shared" si="817"/>
        <v>5.952482993202006E-10</v>
      </c>
      <c r="BM1200" s="12">
        <f t="shared" si="818"/>
        <v>9.068819732727088E-11</v>
      </c>
      <c r="BN1200" s="12">
        <f t="shared" si="819"/>
        <v>1.2284355287770114E-11</v>
      </c>
      <c r="BO1200" s="12">
        <f t="shared" si="820"/>
        <v>3.4872026999828488E-11</v>
      </c>
    </row>
    <row r="1201" spans="1:67" x14ac:dyDescent="0.25">
      <c r="A1201" s="1">
        <v>43353</v>
      </c>
      <c r="B1201" s="33">
        <v>7.3</v>
      </c>
      <c r="C1201" s="33">
        <v>7.53</v>
      </c>
      <c r="D1201" s="33">
        <v>7.72</v>
      </c>
      <c r="E1201" s="33">
        <v>7.89</v>
      </c>
      <c r="F1201" s="33">
        <v>8.34</v>
      </c>
      <c r="G1201" s="33">
        <v>8.65</v>
      </c>
      <c r="H1201" s="33">
        <v>9.02</v>
      </c>
      <c r="I1201" s="33">
        <v>9.18</v>
      </c>
      <c r="J1201" s="33">
        <v>9.24</v>
      </c>
      <c r="K1201" s="33">
        <v>9.2100000000000009</v>
      </c>
      <c r="L1201" s="33">
        <v>9.16</v>
      </c>
      <c r="M1201" s="33">
        <v>9.1</v>
      </c>
      <c r="O1201" s="1">
        <f t="shared" si="792"/>
        <v>43353</v>
      </c>
      <c r="P1201" s="6">
        <f t="shared" si="793"/>
        <v>7.5443566382033644</v>
      </c>
      <c r="Q1201" s="6">
        <f t="shared" si="794"/>
        <v>7.8659279223644241</v>
      </c>
      <c r="R1201" s="6">
        <f t="shared" si="795"/>
        <v>8.1491777088983142</v>
      </c>
      <c r="S1201" s="6">
        <f t="shared" si="796"/>
        <v>8.7918769116692719</v>
      </c>
      <c r="T1201" s="6">
        <f t="shared" si="797"/>
        <v>9.272663605103638</v>
      </c>
      <c r="U1201" s="6">
        <f t="shared" si="798"/>
        <v>10.035993349887883</v>
      </c>
      <c r="V1201" s="6">
        <f t="shared" si="799"/>
        <v>10.040008584598436</v>
      </c>
      <c r="W1201" s="6">
        <f t="shared" si="800"/>
        <v>10.287507239231457</v>
      </c>
      <c r="X1201" s="6">
        <f t="shared" si="801"/>
        <v>10.984834983283372</v>
      </c>
      <c r="AC1201" s="1">
        <f t="shared" si="802"/>
        <v>43353</v>
      </c>
      <c r="AD1201" s="9">
        <f t="shared" si="803"/>
        <v>3.7671723499342617E-3</v>
      </c>
      <c r="AE1201" s="9">
        <f t="shared" si="804"/>
        <v>-1.309683417914442E-5</v>
      </c>
      <c r="AF1201" s="9">
        <f t="shared" si="805"/>
        <v>1.1663723784365306E-2</v>
      </c>
      <c r="AG1201" s="9">
        <f t="shared" si="806"/>
        <v>1.1467078482185896E-2</v>
      </c>
      <c r="AH1201" s="9">
        <f t="shared" si="807"/>
        <v>1.4155139163706743E-2</v>
      </c>
      <c r="AI1201" s="9">
        <f t="shared" si="808"/>
        <v>-3.8892847442873525E-3</v>
      </c>
      <c r="AJ1201" s="9">
        <f t="shared" si="809"/>
        <v>-1.4716055080351828E-2</v>
      </c>
      <c r="AK1201" s="9">
        <f t="shared" si="781"/>
        <v>-1.6579409395014399E-2</v>
      </c>
      <c r="AL1201" s="9">
        <f t="shared" si="782"/>
        <v>-2.584321584340207E-3</v>
      </c>
      <c r="AQ1201" s="1">
        <f t="shared" si="810"/>
        <v>43353</v>
      </c>
      <c r="AR1201" s="12">
        <f t="shared" si="783"/>
        <v>1.4191587514109228E-5</v>
      </c>
      <c r="AS1201" s="12">
        <f t="shared" si="784"/>
        <v>1.7152706551600548E-10</v>
      </c>
      <c r="AT1201" s="12">
        <f t="shared" si="785"/>
        <v>1.3604245251796893E-4</v>
      </c>
      <c r="AU1201" s="12">
        <f t="shared" si="786"/>
        <v>1.3149388891661078E-4</v>
      </c>
      <c r="AV1201" s="12">
        <f t="shared" si="787"/>
        <v>2.0036796474390443E-4</v>
      </c>
      <c r="AW1201" s="12">
        <f t="shared" si="788"/>
        <v>1.5126535822146337E-5</v>
      </c>
      <c r="AX1201" s="12">
        <f t="shared" si="789"/>
        <v>2.1656227712794885E-4</v>
      </c>
      <c r="AY1201" s="12">
        <f t="shared" si="790"/>
        <v>2.7487681588749175E-4</v>
      </c>
      <c r="AZ1201" s="12">
        <f t="shared" si="791"/>
        <v>6.6787180512866771E-6</v>
      </c>
      <c r="BE1201" s="1">
        <f t="shared" si="811"/>
        <v>43353</v>
      </c>
      <c r="BF1201" s="4">
        <f>lambda!$C$1*BF1200</f>
        <v>5.7196903764888368E-7</v>
      </c>
      <c r="BG1201" s="12">
        <f t="shared" si="812"/>
        <v>8.1171486531549691E-12</v>
      </c>
      <c r="BH1201" s="12">
        <f t="shared" si="813"/>
        <v>9.8108170593926673E-17</v>
      </c>
      <c r="BI1201" s="12">
        <f t="shared" si="814"/>
        <v>7.7812070646096643E-11</v>
      </c>
      <c r="BJ1201" s="12">
        <f t="shared" si="815"/>
        <v>7.5210433100343085E-11</v>
      </c>
      <c r="BK1201" s="12">
        <f t="shared" si="816"/>
        <v>1.1460427197023647E-10</v>
      </c>
      <c r="BL1201" s="12">
        <f t="shared" si="817"/>
        <v>8.6519101371544066E-12</v>
      </c>
      <c r="BM1201" s="12">
        <f t="shared" si="818"/>
        <v>1.2386691723992377E-10</v>
      </c>
      <c r="BN1201" s="12">
        <f t="shared" si="819"/>
        <v>1.5722102785515804E-10</v>
      </c>
      <c r="BO1201" s="12">
        <f t="shared" si="820"/>
        <v>3.8200199365226684E-12</v>
      </c>
    </row>
    <row r="1202" spans="1:67" x14ac:dyDescent="0.25">
      <c r="A1202" s="1">
        <v>43350</v>
      </c>
      <c r="B1202" s="33">
        <v>7.27</v>
      </c>
      <c r="C1202" s="33">
        <v>7.5</v>
      </c>
      <c r="D1202" s="33">
        <v>7.7</v>
      </c>
      <c r="E1202" s="33">
        <v>7.85</v>
      </c>
      <c r="F1202" s="33">
        <v>8.27</v>
      </c>
      <c r="G1202" s="33">
        <v>8.56</v>
      </c>
      <c r="H1202" s="33">
        <v>8.98</v>
      </c>
      <c r="I1202" s="33">
        <v>9.19</v>
      </c>
      <c r="J1202" s="33">
        <v>9.2899999999999991</v>
      </c>
      <c r="K1202" s="33">
        <v>9.25</v>
      </c>
      <c r="L1202" s="33">
        <v>9.17</v>
      </c>
      <c r="M1202" s="33">
        <v>9.06</v>
      </c>
      <c r="O1202" s="1">
        <f t="shared" si="792"/>
        <v>43350</v>
      </c>
      <c r="P1202" s="6">
        <f t="shared" si="793"/>
        <v>7.5159892125169492</v>
      </c>
      <c r="Q1202" s="6">
        <f t="shared" si="794"/>
        <v>7.866030941792701</v>
      </c>
      <c r="R1202" s="6">
        <f t="shared" si="795"/>
        <v>8.0546801192286743</v>
      </c>
      <c r="S1202" s="6">
        <f t="shared" si="796"/>
        <v>8.6916356050069652</v>
      </c>
      <c r="T1202" s="6">
        <f t="shared" si="797"/>
        <v>9.1423323659454816</v>
      </c>
      <c r="U1202" s="6">
        <f t="shared" si="798"/>
        <v>10.075102189124852</v>
      </c>
      <c r="V1202" s="6">
        <f t="shared" si="799"/>
        <v>10.188850399996241</v>
      </c>
      <c r="W1202" s="6">
        <f t="shared" si="800"/>
        <v>10.459489778384542</v>
      </c>
      <c r="X1202" s="6">
        <f t="shared" si="801"/>
        <v>11.013260043358986</v>
      </c>
      <c r="AC1202" s="1">
        <f t="shared" si="802"/>
        <v>43350</v>
      </c>
      <c r="AD1202" s="9">
        <f t="shared" si="803"/>
        <v>1.395301555441098E-2</v>
      </c>
      <c r="AE1202" s="9">
        <f t="shared" si="804"/>
        <v>1.451352033040533E-2</v>
      </c>
      <c r="AF1202" s="9">
        <f t="shared" si="805"/>
        <v>1.6534819346722532E-2</v>
      </c>
      <c r="AG1202" s="9">
        <f t="shared" si="806"/>
        <v>1.7426251583345546E-2</v>
      </c>
      <c r="AH1202" s="9">
        <f t="shared" si="807"/>
        <v>7.6490986697412911E-3</v>
      </c>
      <c r="AI1202" s="9">
        <f t="shared" si="808"/>
        <v>1.0218234744877746E-3</v>
      </c>
      <c r="AJ1202" s="9">
        <f t="shared" si="809"/>
        <v>-7.5912337082445387E-3</v>
      </c>
      <c r="AK1202" s="9">
        <f t="shared" si="781"/>
        <v>-4.215629355382393E-3</v>
      </c>
      <c r="AL1202" s="9">
        <f t="shared" si="782"/>
        <v>-6.4295789395926251E-3</v>
      </c>
      <c r="AQ1202" s="1">
        <f t="shared" si="810"/>
        <v>43350</v>
      </c>
      <c r="AR1202" s="12">
        <f t="shared" si="783"/>
        <v>1.9468664306163474E-4</v>
      </c>
      <c r="AS1202" s="12">
        <f t="shared" si="784"/>
        <v>2.1064227238108883E-4</v>
      </c>
      <c r="AT1202" s="12">
        <f t="shared" si="785"/>
        <v>2.7340025082874973E-4</v>
      </c>
      <c r="AU1202" s="12">
        <f t="shared" si="786"/>
        <v>3.0367424424605316E-4</v>
      </c>
      <c r="AV1202" s="12">
        <f t="shared" si="787"/>
        <v>5.8508710459437987E-5</v>
      </c>
      <c r="AW1202" s="12">
        <f t="shared" si="788"/>
        <v>1.0441232130142678E-6</v>
      </c>
      <c r="AX1202" s="12">
        <f t="shared" si="789"/>
        <v>5.7626829213188131E-5</v>
      </c>
      <c r="AY1202" s="12">
        <f t="shared" si="790"/>
        <v>1.777153086196177E-5</v>
      </c>
      <c r="AZ1202" s="12">
        <f t="shared" si="791"/>
        <v>4.1339485340453026E-5</v>
      </c>
      <c r="BE1202" s="1">
        <f t="shared" si="811"/>
        <v>43350</v>
      </c>
      <c r="BF1202" s="4">
        <f>lambda!$C$1*BF1201</f>
        <v>5.6742960084214649E-7</v>
      </c>
      <c r="BG1202" s="12">
        <f t="shared" si="812"/>
        <v>1.1047096416176085E-10</v>
      </c>
      <c r="BH1202" s="12">
        <f t="shared" si="813"/>
        <v>1.1952466053768394E-10</v>
      </c>
      <c r="BI1202" s="12">
        <f t="shared" si="814"/>
        <v>1.551353951979002E-10</v>
      </c>
      <c r="BJ1202" s="12">
        <f t="shared" si="815"/>
        <v>1.7231375519857843E-10</v>
      </c>
      <c r="BK1202" s="12">
        <f t="shared" si="816"/>
        <v>3.319957422178762E-11</v>
      </c>
      <c r="BL1202" s="12">
        <f t="shared" si="817"/>
        <v>5.924664179907054E-13</v>
      </c>
      <c r="BM1202" s="12">
        <f t="shared" si="818"/>
        <v>3.2699168698237888E-11</v>
      </c>
      <c r="BN1202" s="12">
        <f t="shared" si="819"/>
        <v>1.0084092663356855E-11</v>
      </c>
      <c r="BO1202" s="12">
        <f t="shared" si="820"/>
        <v>2.3457247665753026E-11</v>
      </c>
    </row>
    <row r="1203" spans="1:67" x14ac:dyDescent="0.25">
      <c r="A1203" s="1">
        <v>43349</v>
      </c>
      <c r="B1203" s="33">
        <v>7.2</v>
      </c>
      <c r="C1203" s="33">
        <v>7.41</v>
      </c>
      <c r="D1203" s="33">
        <v>7.6</v>
      </c>
      <c r="E1203" s="33">
        <v>7.74</v>
      </c>
      <c r="F1203" s="33">
        <v>8.14</v>
      </c>
      <c r="G1203" s="33">
        <v>8.4499999999999993</v>
      </c>
      <c r="H1203" s="33">
        <v>8.91</v>
      </c>
      <c r="I1203" s="33">
        <v>9.16</v>
      </c>
      <c r="J1203" s="33">
        <v>9.2799999999999994</v>
      </c>
      <c r="K1203" s="33">
        <v>9.26</v>
      </c>
      <c r="L1203" s="33">
        <v>9.1999999999999993</v>
      </c>
      <c r="M1203" s="33">
        <v>9.11</v>
      </c>
      <c r="O1203" s="1">
        <f t="shared" si="792"/>
        <v>43349</v>
      </c>
      <c r="P1203" s="6">
        <f t="shared" si="793"/>
        <v>7.4118467384980846</v>
      </c>
      <c r="Q1203" s="6">
        <f t="shared" si="794"/>
        <v>7.7526916076620545</v>
      </c>
      <c r="R1203" s="6">
        <f t="shared" si="795"/>
        <v>7.9225924706511464</v>
      </c>
      <c r="S1203" s="6">
        <f t="shared" si="796"/>
        <v>8.5414850566177805</v>
      </c>
      <c r="T1203" s="6">
        <f t="shared" si="797"/>
        <v>9.0726685360225989</v>
      </c>
      <c r="U1203" s="6">
        <f t="shared" si="798"/>
        <v>10.064812471233097</v>
      </c>
      <c r="V1203" s="6">
        <f t="shared" si="799"/>
        <v>10.266490664450778</v>
      </c>
      <c r="W1203" s="6">
        <f t="shared" si="800"/>
        <v>10.50367618184808</v>
      </c>
      <c r="X1203" s="6">
        <f t="shared" si="801"/>
        <v>11.084298798105436</v>
      </c>
      <c r="AC1203" s="1">
        <f t="shared" si="802"/>
        <v>43349</v>
      </c>
      <c r="AD1203" s="9">
        <f t="shared" si="803"/>
        <v>3.2505079970060573E-2</v>
      </c>
      <c r="AE1203" s="9">
        <f t="shared" si="804"/>
        <v>4.3676575476020781E-2</v>
      </c>
      <c r="AF1203" s="9">
        <f t="shared" si="805"/>
        <v>3.7667486701423239E-2</v>
      </c>
      <c r="AG1203" s="9">
        <f t="shared" si="806"/>
        <v>2.4874441374624346E-2</v>
      </c>
      <c r="AH1203" s="9">
        <f t="shared" si="807"/>
        <v>1.5489841713773086E-2</v>
      </c>
      <c r="AI1203" s="9">
        <f t="shared" si="808"/>
        <v>3.0416833571737509E-2</v>
      </c>
      <c r="AJ1203" s="9">
        <f t="shared" si="809"/>
        <v>3.6487158722630357E-2</v>
      </c>
      <c r="AK1203" s="9">
        <f t="shared" si="781"/>
        <v>3.009017205836682E-2</v>
      </c>
      <c r="AL1203" s="9">
        <f t="shared" si="782"/>
        <v>2.5916684533503431E-2</v>
      </c>
      <c r="AQ1203" s="1">
        <f t="shared" si="810"/>
        <v>43349</v>
      </c>
      <c r="AR1203" s="12">
        <f t="shared" si="783"/>
        <v>1.056580223860033E-3</v>
      </c>
      <c r="AS1203" s="12">
        <f t="shared" si="784"/>
        <v>1.9076432453125399E-3</v>
      </c>
      <c r="AT1203" s="12">
        <f t="shared" si="785"/>
        <v>1.4188395544018967E-3</v>
      </c>
      <c r="AU1203" s="12">
        <f t="shared" si="786"/>
        <v>6.1873783369962351E-4</v>
      </c>
      <c r="AV1203" s="12">
        <f t="shared" si="787"/>
        <v>2.3993519631774476E-4</v>
      </c>
      <c r="AW1203" s="12">
        <f t="shared" si="788"/>
        <v>9.2518376453077798E-4</v>
      </c>
      <c r="AX1203" s="12">
        <f t="shared" si="789"/>
        <v>1.3313127516504206E-3</v>
      </c>
      <c r="AY1203" s="12">
        <f t="shared" si="790"/>
        <v>9.0541845450211927E-4</v>
      </c>
      <c r="AZ1203" s="12">
        <f t="shared" si="791"/>
        <v>6.7167453720913593E-4</v>
      </c>
      <c r="BE1203" s="1">
        <f t="shared" si="811"/>
        <v>43349</v>
      </c>
      <c r="BF1203" s="4">
        <f>lambda!$C$1*BF1202</f>
        <v>5.6292619131165325E-7</v>
      </c>
      <c r="BG1203" s="12">
        <f t="shared" si="812"/>
        <v>5.9477668123274239E-10</v>
      </c>
      <c r="BH1203" s="12">
        <f t="shared" si="813"/>
        <v>1.0738623464651898E-9</v>
      </c>
      <c r="BI1203" s="12">
        <f t="shared" si="814"/>
        <v>7.9870194644178297E-10</v>
      </c>
      <c r="BJ1203" s="12">
        <f t="shared" si="815"/>
        <v>3.4830373214495217E-10</v>
      </c>
      <c r="BK1203" s="12">
        <f t="shared" si="816"/>
        <v>1.3506580622476188E-10</v>
      </c>
      <c r="BL1203" s="12">
        <f t="shared" si="817"/>
        <v>5.2081017283068828E-10</v>
      </c>
      <c r="BM1203" s="12">
        <f t="shared" si="818"/>
        <v>7.4943081673120814E-10</v>
      </c>
      <c r="BN1203" s="12">
        <f t="shared" si="819"/>
        <v>5.096837621361614E-10</v>
      </c>
      <c r="BO1203" s="12">
        <f t="shared" si="820"/>
        <v>3.781031890321562E-10</v>
      </c>
    </row>
    <row r="1204" spans="1:67" x14ac:dyDescent="0.25">
      <c r="A1204" s="1">
        <v>43348</v>
      </c>
      <c r="B1204" s="33">
        <v>7.11</v>
      </c>
      <c r="C1204" s="33">
        <v>7.24</v>
      </c>
      <c r="D1204" s="33">
        <v>7.37</v>
      </c>
      <c r="E1204" s="33">
        <v>7.49</v>
      </c>
      <c r="F1204" s="33">
        <v>7.91</v>
      </c>
      <c r="G1204" s="33">
        <v>8.25</v>
      </c>
      <c r="H1204" s="33">
        <v>8.68</v>
      </c>
      <c r="I1204" s="33">
        <v>8.9</v>
      </c>
      <c r="J1204" s="33">
        <v>9.02</v>
      </c>
      <c r="K1204" s="33">
        <v>9.02</v>
      </c>
      <c r="L1204" s="33">
        <v>8.9700000000000006</v>
      </c>
      <c r="M1204" s="33">
        <v>8.89</v>
      </c>
      <c r="O1204" s="1">
        <f t="shared" si="792"/>
        <v>43348</v>
      </c>
      <c r="P1204" s="6">
        <f t="shared" si="793"/>
        <v>7.1747975897255678</v>
      </c>
      <c r="Q1204" s="6">
        <f t="shared" si="794"/>
        <v>7.4213687795766425</v>
      </c>
      <c r="R1204" s="6">
        <f t="shared" si="795"/>
        <v>7.6297188581442299</v>
      </c>
      <c r="S1204" s="6">
        <f t="shared" si="796"/>
        <v>8.3316410828914158</v>
      </c>
      <c r="T1204" s="6">
        <f t="shared" si="797"/>
        <v>8.9332171645765115</v>
      </c>
      <c r="U1204" s="6">
        <f t="shared" si="798"/>
        <v>9.7632817967841738</v>
      </c>
      <c r="V1204" s="6">
        <f t="shared" si="799"/>
        <v>9.8986471804991645</v>
      </c>
      <c r="W1204" s="6">
        <f t="shared" si="800"/>
        <v>10.192326532013229</v>
      </c>
      <c r="X1204" s="6">
        <f t="shared" si="801"/>
        <v>10.800721092333138</v>
      </c>
      <c r="AC1204" s="1">
        <f t="shared" si="802"/>
        <v>43348</v>
      </c>
      <c r="AD1204" s="9">
        <f t="shared" si="803"/>
        <v>7.9615379757316702E-3</v>
      </c>
      <c r="AE1204" s="9">
        <f t="shared" si="804"/>
        <v>7.6819546571547243E-3</v>
      </c>
      <c r="AF1204" s="9">
        <f t="shared" si="805"/>
        <v>7.4598726858503949E-3</v>
      </c>
      <c r="AG1204" s="9">
        <f t="shared" si="806"/>
        <v>4.8028838463695578E-3</v>
      </c>
      <c r="AH1204" s="9">
        <f t="shared" si="807"/>
        <v>9.0165938421112729E-3</v>
      </c>
      <c r="AI1204" s="9">
        <f t="shared" si="808"/>
        <v>6.7393528453505254E-3</v>
      </c>
      <c r="AJ1204" s="9">
        <f t="shared" si="809"/>
        <v>1.0574599485335999E-2</v>
      </c>
      <c r="AK1204" s="9">
        <f t="shared" si="781"/>
        <v>1.6146934892708912E-2</v>
      </c>
      <c r="AL1204" s="9">
        <f t="shared" si="782"/>
        <v>3.9277821925582284E-3</v>
      </c>
      <c r="AQ1204" s="1">
        <f t="shared" si="810"/>
        <v>43348</v>
      </c>
      <c r="AR1204" s="12">
        <f t="shared" si="783"/>
        <v>6.3386086939017542E-5</v>
      </c>
      <c r="AS1204" s="12">
        <f t="shared" si="784"/>
        <v>5.9012427354581156E-5</v>
      </c>
      <c r="AT1204" s="12">
        <f t="shared" si="785"/>
        <v>5.5649700489096783E-5</v>
      </c>
      <c r="AU1204" s="12">
        <f t="shared" si="786"/>
        <v>2.3067693241717637E-5</v>
      </c>
      <c r="AV1204" s="12">
        <f t="shared" si="787"/>
        <v>8.1298964513598933E-5</v>
      </c>
      <c r="AW1204" s="12">
        <f t="shared" si="788"/>
        <v>4.5418876774134223E-5</v>
      </c>
      <c r="AX1204" s="12">
        <f t="shared" si="789"/>
        <v>1.1182215427526838E-4</v>
      </c>
      <c r="AY1204" s="12">
        <f t="shared" si="790"/>
        <v>2.6072350642938056E-4</v>
      </c>
      <c r="AZ1204" s="12">
        <f t="shared" si="791"/>
        <v>1.5427472952177523E-5</v>
      </c>
      <c r="BE1204" s="1">
        <f t="shared" si="811"/>
        <v>43348</v>
      </c>
      <c r="BF1204" s="4">
        <f>lambda!$C$1*BF1203</f>
        <v>5.5845852312664014E-7</v>
      </c>
      <c r="BG1204" s="12">
        <f t="shared" si="812"/>
        <v>3.5398500498740552E-11</v>
      </c>
      <c r="BH1204" s="12">
        <f t="shared" si="813"/>
        <v>3.2955993026557534E-11</v>
      </c>
      <c r="BI1204" s="12">
        <f t="shared" si="814"/>
        <v>3.107804954758085E-11</v>
      </c>
      <c r="BJ1204" s="12">
        <f t="shared" si="815"/>
        <v>1.288234989970801E-11</v>
      </c>
      <c r="BK1204" s="12">
        <f t="shared" si="816"/>
        <v>4.5402099653989584E-11</v>
      </c>
      <c r="BL1204" s="12">
        <f t="shared" si="817"/>
        <v>2.5364558845353856E-11</v>
      </c>
      <c r="BM1204" s="12">
        <f t="shared" si="818"/>
        <v>6.2448035129405684E-11</v>
      </c>
      <c r="BN1204" s="12">
        <f t="shared" si="819"/>
        <v>1.4560326434495093E-10</v>
      </c>
      <c r="BO1204" s="12">
        <f t="shared" si="820"/>
        <v>8.6156037604492463E-12</v>
      </c>
    </row>
    <row r="1205" spans="1:67" x14ac:dyDescent="0.25">
      <c r="A1205" s="1">
        <v>43347</v>
      </c>
      <c r="B1205" s="33">
        <v>7.05</v>
      </c>
      <c r="C1205" s="33">
        <v>7.18</v>
      </c>
      <c r="D1205" s="33">
        <v>7.31</v>
      </c>
      <c r="E1205" s="33">
        <v>7.43</v>
      </c>
      <c r="F1205" s="33">
        <v>7.86</v>
      </c>
      <c r="G1205" s="33">
        <v>8.19</v>
      </c>
      <c r="H1205" s="33">
        <v>8.6199999999999992</v>
      </c>
      <c r="I1205" s="33">
        <v>8.83</v>
      </c>
      <c r="J1205" s="33">
        <v>8.93</v>
      </c>
      <c r="K1205" s="33">
        <v>8.9499999999999993</v>
      </c>
      <c r="L1205" s="33">
        <v>8.91</v>
      </c>
      <c r="M1205" s="33">
        <v>8.85</v>
      </c>
      <c r="O1205" s="1">
        <f t="shared" si="792"/>
        <v>43347</v>
      </c>
      <c r="P1205" s="6">
        <f t="shared" si="793"/>
        <v>7.1179019551567357</v>
      </c>
      <c r="Q1205" s="6">
        <f t="shared" si="794"/>
        <v>7.3645765779636108</v>
      </c>
      <c r="R1205" s="6">
        <f t="shared" si="795"/>
        <v>7.5730138957014859</v>
      </c>
      <c r="S1205" s="6">
        <f t="shared" si="796"/>
        <v>8.291721120729779</v>
      </c>
      <c r="T1205" s="6">
        <f t="shared" si="797"/>
        <v>8.8530320154079902</v>
      </c>
      <c r="U1205" s="6">
        <f t="shared" si="798"/>
        <v>9.6977048172314682</v>
      </c>
      <c r="V1205" s="6">
        <f t="shared" si="799"/>
        <v>9.7945244494748849</v>
      </c>
      <c r="W1205" s="6">
        <f t="shared" si="800"/>
        <v>10.029073266005787</v>
      </c>
      <c r="X1205" s="6">
        <f t="shared" si="801"/>
        <v>10.758381417303529</v>
      </c>
      <c r="AC1205" s="1">
        <f t="shared" si="802"/>
        <v>43347</v>
      </c>
      <c r="AD1205" s="9">
        <f t="shared" si="803"/>
        <v>1.8843667055449227E-2</v>
      </c>
      <c r="AE1205" s="9">
        <f t="shared" si="804"/>
        <v>2.0803826207865521E-2</v>
      </c>
      <c r="AF1205" s="9">
        <f t="shared" si="805"/>
        <v>1.7638263590338966E-2</v>
      </c>
      <c r="AG1205" s="9">
        <f t="shared" si="806"/>
        <v>9.6644447966884161E-3</v>
      </c>
      <c r="AH1205" s="9">
        <f t="shared" si="807"/>
        <v>1.2502604536629953E-2</v>
      </c>
      <c r="AI1205" s="9">
        <f t="shared" si="808"/>
        <v>1.8211979627545099E-2</v>
      </c>
      <c r="AJ1205" s="9">
        <f t="shared" si="809"/>
        <v>2.2598976771516455E-2</v>
      </c>
      <c r="AK1205" s="9">
        <f t="shared" si="781"/>
        <v>9.9245837535924634E-3</v>
      </c>
      <c r="AL1205" s="9">
        <f t="shared" si="782"/>
        <v>1.7156444068886445E-2</v>
      </c>
      <c r="AQ1205" s="1">
        <f t="shared" si="810"/>
        <v>43347</v>
      </c>
      <c r="AR1205" s="12">
        <f t="shared" si="783"/>
        <v>3.5508378809662254E-4</v>
      </c>
      <c r="AS1205" s="12">
        <f t="shared" si="784"/>
        <v>4.3279918488707227E-4</v>
      </c>
      <c r="AT1205" s="12">
        <f t="shared" si="785"/>
        <v>3.1110834248227723E-4</v>
      </c>
      <c r="AU1205" s="12">
        <f t="shared" si="786"/>
        <v>9.3401493228237803E-5</v>
      </c>
      <c r="AV1205" s="12">
        <f t="shared" si="787"/>
        <v>1.5631512019935988E-4</v>
      </c>
      <c r="AW1205" s="12">
        <f t="shared" si="788"/>
        <v>3.316762019541177E-4</v>
      </c>
      <c r="AX1205" s="12">
        <f t="shared" si="789"/>
        <v>5.1071375111954025E-4</v>
      </c>
      <c r="AY1205" s="12">
        <f t="shared" si="790"/>
        <v>9.8497362682071471E-5</v>
      </c>
      <c r="AZ1205" s="12">
        <f t="shared" si="791"/>
        <v>2.9434357308882886E-4</v>
      </c>
      <c r="BE1205" s="1">
        <f t="shared" si="811"/>
        <v>43347</v>
      </c>
      <c r="BF1205" s="4">
        <f>lambda!$C$1*BF1204</f>
        <v>5.5402631262563511E-7</v>
      </c>
      <c r="BG1205" s="12">
        <f t="shared" si="812"/>
        <v>1.9672576179231418E-10</v>
      </c>
      <c r="BH1205" s="12">
        <f t="shared" si="813"/>
        <v>2.3978213651036513E-10</v>
      </c>
      <c r="BI1205" s="12">
        <f t="shared" si="814"/>
        <v>1.7236220781252928E-10</v>
      </c>
      <c r="BJ1205" s="12">
        <f t="shared" si="815"/>
        <v>5.174688488696882E-11</v>
      </c>
      <c r="BK1205" s="12">
        <f t="shared" si="816"/>
        <v>8.6602689651684279E-11</v>
      </c>
      <c r="BL1205" s="12">
        <f t="shared" si="817"/>
        <v>1.8375734315431529E-10</v>
      </c>
      <c r="BM1205" s="12">
        <f t="shared" si="818"/>
        <v>2.8294885633996524E-10</v>
      </c>
      <c r="BN1205" s="12">
        <f t="shared" si="819"/>
        <v>5.4570130650097893E-11</v>
      </c>
      <c r="BO1205" s="12">
        <f t="shared" si="820"/>
        <v>1.6307408444345798E-10</v>
      </c>
    </row>
    <row r="1206" spans="1:67" x14ac:dyDescent="0.25">
      <c r="A1206" s="1">
        <v>43346</v>
      </c>
      <c r="B1206" s="33">
        <v>6.93</v>
      </c>
      <c r="C1206" s="33">
        <v>7.05</v>
      </c>
      <c r="D1206" s="33">
        <v>7.17</v>
      </c>
      <c r="E1206" s="33">
        <v>7.29</v>
      </c>
      <c r="F1206" s="33">
        <v>7.75</v>
      </c>
      <c r="G1206" s="33">
        <v>8.08</v>
      </c>
      <c r="H1206" s="33">
        <v>8.49</v>
      </c>
      <c r="I1206" s="33">
        <v>8.68</v>
      </c>
      <c r="J1206" s="33">
        <v>8.8000000000000007</v>
      </c>
      <c r="K1206" s="33">
        <v>8.82</v>
      </c>
      <c r="L1206" s="33">
        <v>8.8000000000000007</v>
      </c>
      <c r="M1206" s="33">
        <v>8.75</v>
      </c>
      <c r="O1206" s="1">
        <f t="shared" si="792"/>
        <v>43346</v>
      </c>
      <c r="P1206" s="6">
        <f t="shared" si="793"/>
        <v>6.9850304058860502</v>
      </c>
      <c r="Q1206" s="6">
        <f t="shared" si="794"/>
        <v>7.2129479037257305</v>
      </c>
      <c r="R1206" s="6">
        <f t="shared" si="795"/>
        <v>7.440610198729658</v>
      </c>
      <c r="S1206" s="6">
        <f t="shared" si="796"/>
        <v>8.2119722248112481</v>
      </c>
      <c r="T1206" s="6">
        <f t="shared" si="797"/>
        <v>8.7430351138936722</v>
      </c>
      <c r="U1206" s="6">
        <f t="shared" si="798"/>
        <v>9.5226889447745258</v>
      </c>
      <c r="V1206" s="6">
        <f t="shared" si="799"/>
        <v>9.5756605833197224</v>
      </c>
      <c r="W1206" s="6">
        <f t="shared" si="800"/>
        <v>9.9300311771069794</v>
      </c>
      <c r="X1206" s="6">
        <f t="shared" si="801"/>
        <v>10.575380162391284</v>
      </c>
      <c r="AC1206" s="1">
        <f t="shared" si="802"/>
        <v>43346</v>
      </c>
      <c r="AD1206" s="9">
        <f t="shared" si="803"/>
        <v>-9.473500960915664E-3</v>
      </c>
      <c r="AE1206" s="9">
        <f t="shared" si="804"/>
        <v>-1.046348017329332E-2</v>
      </c>
      <c r="AF1206" s="9">
        <f t="shared" si="805"/>
        <v>-1.76747010634953E-2</v>
      </c>
      <c r="AG1206" s="9">
        <f t="shared" si="806"/>
        <v>-7.2694195599521784E-3</v>
      </c>
      <c r="AH1206" s="9">
        <f t="shared" si="807"/>
        <v>-1.1021387291001018E-3</v>
      </c>
      <c r="AI1206" s="9">
        <f t="shared" si="808"/>
        <v>2.9156116560965463E-3</v>
      </c>
      <c r="AJ1206" s="9">
        <f t="shared" si="809"/>
        <v>1.7283356773920033E-3</v>
      </c>
      <c r="AK1206" s="9">
        <f t="shared" si="781"/>
        <v>2.8091058684236955E-3</v>
      </c>
      <c r="AL1206" s="9">
        <f t="shared" si="782"/>
        <v>3.9906656608641941E-3</v>
      </c>
      <c r="AQ1206" s="1">
        <f t="shared" si="810"/>
        <v>43346</v>
      </c>
      <c r="AR1206" s="12">
        <f t="shared" si="783"/>
        <v>8.9747220456470007E-5</v>
      </c>
      <c r="AS1206" s="12">
        <f t="shared" si="784"/>
        <v>1.0948441733690239E-4</v>
      </c>
      <c r="AT1206" s="12">
        <f t="shared" si="785"/>
        <v>3.1239505768392191E-4</v>
      </c>
      <c r="AU1206" s="12">
        <f t="shared" si="786"/>
        <v>5.2844460738615321E-5</v>
      </c>
      <c r="AV1206" s="12">
        <f t="shared" si="787"/>
        <v>1.2147097781823877E-6</v>
      </c>
      <c r="AW1206" s="12">
        <f t="shared" si="788"/>
        <v>8.5007913291660449E-6</v>
      </c>
      <c r="AX1206" s="12">
        <f t="shared" si="789"/>
        <v>2.987144213746075E-6</v>
      </c>
      <c r="AY1206" s="12">
        <f t="shared" si="790"/>
        <v>7.8910757800124441E-6</v>
      </c>
      <c r="AZ1206" s="12">
        <f t="shared" si="791"/>
        <v>1.5925412416800656E-5</v>
      </c>
      <c r="BE1206" s="1">
        <f t="shared" si="811"/>
        <v>43346</v>
      </c>
      <c r="BF1206" s="4">
        <f>lambda!$C$1*BF1205</f>
        <v>5.4962927839844759E-7</v>
      </c>
      <c r="BG1206" s="12">
        <f t="shared" si="812"/>
        <v>4.9327700017756003E-11</v>
      </c>
      <c r="BH1206" s="12">
        <f t="shared" si="813"/>
        <v>6.0175841296756152E-11</v>
      </c>
      <c r="BI1206" s="12">
        <f t="shared" si="814"/>
        <v>1.7170147013005541E-10</v>
      </c>
      <c r="BJ1206" s="12">
        <f t="shared" si="815"/>
        <v>2.9044862823120234E-11</v>
      </c>
      <c r="BK1206" s="12">
        <f t="shared" si="816"/>
        <v>6.676400588459241E-13</v>
      </c>
      <c r="BL1206" s="12">
        <f t="shared" si="817"/>
        <v>4.6722838040653133E-12</v>
      </c>
      <c r="BM1206" s="12">
        <f t="shared" si="818"/>
        <v>1.6418219186733534E-12</v>
      </c>
      <c r="BN1206" s="12">
        <f t="shared" si="819"/>
        <v>4.3371662867557063E-12</v>
      </c>
      <c r="BO1206" s="12">
        <f t="shared" si="820"/>
        <v>8.7530729348438221E-12</v>
      </c>
    </row>
    <row r="1207" spans="1:67" x14ac:dyDescent="0.25">
      <c r="A1207" s="1">
        <v>43343</v>
      </c>
      <c r="B1207" s="33">
        <v>6.96</v>
      </c>
      <c r="C1207" s="33">
        <v>7.1</v>
      </c>
      <c r="D1207" s="33">
        <v>7.23</v>
      </c>
      <c r="E1207" s="33">
        <v>7.37</v>
      </c>
      <c r="F1207" s="33">
        <v>7.82</v>
      </c>
      <c r="G1207" s="33">
        <v>8.1300000000000008</v>
      </c>
      <c r="H1207" s="33">
        <v>8.51</v>
      </c>
      <c r="I1207" s="33">
        <v>8.69</v>
      </c>
      <c r="J1207" s="33">
        <v>8.8000000000000007</v>
      </c>
      <c r="K1207" s="33">
        <v>8.81</v>
      </c>
      <c r="L1207" s="33">
        <v>8.77</v>
      </c>
      <c r="M1207" s="33">
        <v>8.7200000000000006</v>
      </c>
      <c r="O1207" s="1">
        <f t="shared" si="792"/>
        <v>43343</v>
      </c>
      <c r="P1207" s="6">
        <f t="shared" si="793"/>
        <v>7.0515175338313085</v>
      </c>
      <c r="Q1207" s="6">
        <f t="shared" si="794"/>
        <v>7.2888166745944893</v>
      </c>
      <c r="R1207" s="6">
        <f t="shared" si="795"/>
        <v>7.5732898422193884</v>
      </c>
      <c r="S1207" s="6">
        <f t="shared" si="796"/>
        <v>8.2718860016764317</v>
      </c>
      <c r="T1207" s="6">
        <f t="shared" si="797"/>
        <v>8.7526764635790677</v>
      </c>
      <c r="U1207" s="6">
        <f t="shared" si="798"/>
        <v>9.4949649177775708</v>
      </c>
      <c r="V1207" s="6">
        <f t="shared" si="799"/>
        <v>9.5591249212025673</v>
      </c>
      <c r="W1207" s="6">
        <f t="shared" si="800"/>
        <v>9.9021758109074653</v>
      </c>
      <c r="X1207" s="6">
        <f t="shared" si="801"/>
        <v>10.533261452667402</v>
      </c>
      <c r="AC1207" s="1">
        <f t="shared" si="802"/>
        <v>43343</v>
      </c>
      <c r="AD1207" s="9">
        <f t="shared" si="803"/>
        <v>-5.3611091294550883E-3</v>
      </c>
      <c r="AE1207" s="9">
        <f t="shared" si="804"/>
        <v>-7.7658056923481985E-3</v>
      </c>
      <c r="AF1207" s="9">
        <f t="shared" si="805"/>
        <v>2.5361761359330493E-3</v>
      </c>
      <c r="AG1207" s="9">
        <f t="shared" si="806"/>
        <v>-7.2373889437227518E-3</v>
      </c>
      <c r="AH1207" s="9">
        <f t="shared" si="807"/>
        <v>-9.1182686491678502E-3</v>
      </c>
      <c r="AI1207" s="9">
        <f t="shared" si="808"/>
        <v>-3.9984905913862875E-3</v>
      </c>
      <c r="AJ1207" s="9">
        <f t="shared" si="809"/>
        <v>-5.6937485447441129E-3</v>
      </c>
      <c r="AK1207" s="9">
        <f t="shared" si="781"/>
        <v>-5.9902261128921396E-3</v>
      </c>
      <c r="AL1207" s="9">
        <f t="shared" si="782"/>
        <v>-1.0614466739252863E-2</v>
      </c>
      <c r="AQ1207" s="1">
        <f t="shared" si="810"/>
        <v>43343</v>
      </c>
      <c r="AR1207" s="12">
        <f t="shared" si="783"/>
        <v>2.8741491097926697E-5</v>
      </c>
      <c r="AS1207" s="12">
        <f t="shared" si="784"/>
        <v>6.0307738051307682E-5</v>
      </c>
      <c r="AT1207" s="12">
        <f t="shared" si="785"/>
        <v>6.4321893924762931E-6</v>
      </c>
      <c r="AU1207" s="12">
        <f t="shared" si="786"/>
        <v>5.2379798722720329E-5</v>
      </c>
      <c r="AV1207" s="12">
        <f t="shared" si="787"/>
        <v>8.3142823158397291E-5</v>
      </c>
      <c r="AW1207" s="12">
        <f t="shared" si="788"/>
        <v>1.5987927009404665E-5</v>
      </c>
      <c r="AX1207" s="12">
        <f t="shared" si="789"/>
        <v>3.2418772490775706E-5</v>
      </c>
      <c r="AY1207" s="12">
        <f t="shared" si="790"/>
        <v>3.5882808883574874E-5</v>
      </c>
      <c r="AZ1207" s="12">
        <f t="shared" si="791"/>
        <v>1.1266690415870531E-4</v>
      </c>
      <c r="BE1207" s="1">
        <f t="shared" si="811"/>
        <v>43343</v>
      </c>
      <c r="BF1207" s="4">
        <f>lambda!$C$1*BF1206</f>
        <v>5.452671412683012E-7</v>
      </c>
      <c r="BG1207" s="12">
        <f t="shared" si="812"/>
        <v>1.5671790686754818E-11</v>
      </c>
      <c r="BH1207" s="12">
        <f t="shared" si="813"/>
        <v>3.2883827923594089E-11</v>
      </c>
      <c r="BI1207" s="12">
        <f t="shared" si="814"/>
        <v>3.5072615221318395E-12</v>
      </c>
      <c r="BJ1207" s="12">
        <f t="shared" si="815"/>
        <v>2.8560983109746729E-11</v>
      </c>
      <c r="BK1207" s="12">
        <f t="shared" si="816"/>
        <v>4.5335049500555197E-11</v>
      </c>
      <c r="BL1207" s="12">
        <f t="shared" si="817"/>
        <v>8.717691255224342E-12</v>
      </c>
      <c r="BM1207" s="12">
        <f t="shared" si="818"/>
        <v>1.7676891399472714E-11</v>
      </c>
      <c r="BN1207" s="12">
        <f t="shared" si="819"/>
        <v>1.9565716620623673E-11</v>
      </c>
      <c r="BO1207" s="12">
        <f t="shared" si="820"/>
        <v>6.143356074616692E-11</v>
      </c>
    </row>
    <row r="1208" spans="1:67" x14ac:dyDescent="0.25">
      <c r="A1208" s="1">
        <v>43342</v>
      </c>
      <c r="B1208" s="33">
        <v>7.04</v>
      </c>
      <c r="C1208" s="33">
        <v>7.16</v>
      </c>
      <c r="D1208" s="33">
        <v>7.29</v>
      </c>
      <c r="E1208" s="33">
        <v>7.41</v>
      </c>
      <c r="F1208" s="33">
        <v>7.87</v>
      </c>
      <c r="G1208" s="33">
        <v>8.19</v>
      </c>
      <c r="H1208" s="33">
        <v>8.56</v>
      </c>
      <c r="I1208" s="33">
        <v>8.74</v>
      </c>
      <c r="J1208" s="33">
        <v>8.85</v>
      </c>
      <c r="K1208" s="33">
        <v>8.8699999999999992</v>
      </c>
      <c r="L1208" s="33">
        <v>8.85</v>
      </c>
      <c r="M1208" s="33">
        <v>8.82</v>
      </c>
      <c r="O1208" s="1">
        <f t="shared" si="792"/>
        <v>43342</v>
      </c>
      <c r="P1208" s="6">
        <f t="shared" si="793"/>
        <v>7.0894230057559682</v>
      </c>
      <c r="Q1208" s="6">
        <f t="shared" si="794"/>
        <v>7.3456405646846967</v>
      </c>
      <c r="R1208" s="6">
        <f t="shared" si="795"/>
        <v>7.5541069810906691</v>
      </c>
      <c r="S1208" s="6">
        <f t="shared" si="796"/>
        <v>8.3319700214132588</v>
      </c>
      <c r="T1208" s="6">
        <f t="shared" si="797"/>
        <v>8.8328506885423597</v>
      </c>
      <c r="U1208" s="6">
        <f t="shared" si="798"/>
        <v>9.5330064493361011</v>
      </c>
      <c r="V1208" s="6">
        <f t="shared" si="799"/>
        <v>9.6137074168562435</v>
      </c>
      <c r="W1208" s="6">
        <f t="shared" si="800"/>
        <v>9.9616700972364445</v>
      </c>
      <c r="X1208" s="6">
        <f t="shared" si="801"/>
        <v>10.645661886027863</v>
      </c>
      <c r="AC1208" s="1">
        <f t="shared" si="802"/>
        <v>43342</v>
      </c>
      <c r="AD1208" s="9">
        <f t="shared" si="803"/>
        <v>-1.0637417183158677E-2</v>
      </c>
      <c r="AE1208" s="9">
        <f t="shared" si="804"/>
        <v>-2.5496685692069439E-3</v>
      </c>
      <c r="AF1208" s="9">
        <f t="shared" si="805"/>
        <v>3.0879777079216485E-5</v>
      </c>
      <c r="AG1208" s="9">
        <f t="shared" si="806"/>
        <v>7.2854098720936192E-3</v>
      </c>
      <c r="AH1208" s="9">
        <f t="shared" si="807"/>
        <v>1.3755494499396621E-2</v>
      </c>
      <c r="AI1208" s="9">
        <f t="shared" si="808"/>
        <v>1.0379552707689794E-2</v>
      </c>
      <c r="AJ1208" s="9">
        <f t="shared" si="809"/>
        <v>1.0859998886096484E-2</v>
      </c>
      <c r="AK1208" s="9">
        <f t="shared" si="781"/>
        <v>4.3799628670928301E-3</v>
      </c>
      <c r="AL1208" s="9">
        <f t="shared" si="782"/>
        <v>-3.9667571357333807E-3</v>
      </c>
      <c r="AQ1208" s="1">
        <f t="shared" si="810"/>
        <v>43342</v>
      </c>
      <c r="AR1208" s="12">
        <f t="shared" si="783"/>
        <v>1.1315464432855948E-4</v>
      </c>
      <c r="AS1208" s="12">
        <f t="shared" si="784"/>
        <v>6.5008098128017845E-6</v>
      </c>
      <c r="AT1208" s="12">
        <f t="shared" si="785"/>
        <v>9.5356063246210379E-10</v>
      </c>
      <c r="AU1208" s="12">
        <f t="shared" si="786"/>
        <v>5.3077197004399163E-5</v>
      </c>
      <c r="AV1208" s="12">
        <f t="shared" si="787"/>
        <v>1.8921362892293069E-4</v>
      </c>
      <c r="AW1208" s="12">
        <f t="shared" si="788"/>
        <v>1.0773511441171053E-4</v>
      </c>
      <c r="AX1208" s="12">
        <f t="shared" si="789"/>
        <v>1.1793957580601686E-4</v>
      </c>
      <c r="AY1208" s="12">
        <f t="shared" si="790"/>
        <v>1.9184074717112046E-5</v>
      </c>
      <c r="AZ1208" s="12">
        <f t="shared" si="791"/>
        <v>1.5735162173891694E-5</v>
      </c>
      <c r="BE1208" s="1">
        <f t="shared" si="811"/>
        <v>43342</v>
      </c>
      <c r="BF1208" s="4">
        <f>lambda!$C$1*BF1207</f>
        <v>5.4093962427410837E-7</v>
      </c>
      <c r="BG1208" s="12">
        <f t="shared" si="812"/>
        <v>6.1209830787961337E-11</v>
      </c>
      <c r="BH1208" s="12">
        <f t="shared" si="813"/>
        <v>3.5165456176144342E-12</v>
      </c>
      <c r="BI1208" s="12">
        <f t="shared" si="814"/>
        <v>5.1581873024663154E-16</v>
      </c>
      <c r="BJ1208" s="12">
        <f t="shared" si="815"/>
        <v>2.8711559005082513E-11</v>
      </c>
      <c r="BK1208" s="12">
        <f t="shared" si="816"/>
        <v>1.0235314933711069E-10</v>
      </c>
      <c r="BL1208" s="12">
        <f t="shared" si="817"/>
        <v>5.8278192310998773E-11</v>
      </c>
      <c r="BM1208" s="12">
        <f t="shared" si="818"/>
        <v>6.3798189823554482E-11</v>
      </c>
      <c r="BN1208" s="12">
        <f t="shared" si="819"/>
        <v>1.0377426169521011E-11</v>
      </c>
      <c r="BO1208" s="12">
        <f t="shared" si="820"/>
        <v>8.511772714237136E-12</v>
      </c>
    </row>
    <row r="1209" spans="1:67" x14ac:dyDescent="0.25">
      <c r="A1209" s="1">
        <v>43341</v>
      </c>
      <c r="B1209" s="33">
        <v>7.18</v>
      </c>
      <c r="C1209" s="33">
        <v>7.27</v>
      </c>
      <c r="D1209" s="33">
        <v>7.37</v>
      </c>
      <c r="E1209" s="33">
        <v>7.47</v>
      </c>
      <c r="F1209" s="33">
        <v>7.87</v>
      </c>
      <c r="G1209" s="33">
        <v>8.15</v>
      </c>
      <c r="H1209" s="33">
        <v>8.5</v>
      </c>
      <c r="I1209" s="33">
        <v>8.67</v>
      </c>
      <c r="J1209" s="33">
        <v>8.7899999999999991</v>
      </c>
      <c r="K1209" s="33">
        <v>8.84</v>
      </c>
      <c r="L1209" s="33">
        <v>8.83</v>
      </c>
      <c r="M1209" s="33">
        <v>8.8000000000000007</v>
      </c>
      <c r="O1209" s="1">
        <f t="shared" si="792"/>
        <v>43341</v>
      </c>
      <c r="P1209" s="6">
        <f t="shared" si="793"/>
        <v>7.1652386824403891</v>
      </c>
      <c r="Q1209" s="6">
        <f t="shared" si="794"/>
        <v>7.3643934101644604</v>
      </c>
      <c r="R1209" s="6">
        <f t="shared" si="795"/>
        <v>7.5538737155526725</v>
      </c>
      <c r="S1209" s="6">
        <f t="shared" si="796"/>
        <v>8.2714887875686252</v>
      </c>
      <c r="T1209" s="6">
        <f t="shared" si="797"/>
        <v>8.7121822889053355</v>
      </c>
      <c r="U1209" s="6">
        <f t="shared" si="798"/>
        <v>9.4345698541016709</v>
      </c>
      <c r="V1209" s="6">
        <f t="shared" si="799"/>
        <v>9.5098674366210325</v>
      </c>
      <c r="W1209" s="6">
        <f t="shared" si="800"/>
        <v>9.9181337654748933</v>
      </c>
      <c r="X1209" s="6">
        <f t="shared" si="801"/>
        <v>10.687974507742947</v>
      </c>
      <c r="AC1209" s="1">
        <f t="shared" si="802"/>
        <v>43341</v>
      </c>
      <c r="AD1209" s="9">
        <f t="shared" si="803"/>
        <v>6.6343406428878027E-3</v>
      </c>
      <c r="AE1209" s="9">
        <f t="shared" si="804"/>
        <v>5.1486213544334816E-3</v>
      </c>
      <c r="AF1209" s="9">
        <f t="shared" si="805"/>
        <v>2.4916648947121327E-3</v>
      </c>
      <c r="AG1209" s="9">
        <f t="shared" si="806"/>
        <v>-1.2363154512772382E-3</v>
      </c>
      <c r="AH1209" s="9">
        <f t="shared" si="807"/>
        <v>-1.1654082897876784E-3</v>
      </c>
      <c r="AI1209" s="9">
        <f t="shared" si="808"/>
        <v>4.0660610870365344E-3</v>
      </c>
      <c r="AJ1209" s="9">
        <f t="shared" si="809"/>
        <v>2.2967788648299604E-3</v>
      </c>
      <c r="AK1209" s="9">
        <f t="shared" si="781"/>
        <v>6.4244305454236464E-3</v>
      </c>
      <c r="AL1209" s="9">
        <f t="shared" si="782"/>
        <v>7.9328428576822801E-3</v>
      </c>
      <c r="AQ1209" s="1">
        <f t="shared" si="810"/>
        <v>43341</v>
      </c>
      <c r="AR1209" s="12">
        <f t="shared" si="783"/>
        <v>4.4014475765872942E-5</v>
      </c>
      <c r="AS1209" s="12">
        <f t="shared" si="784"/>
        <v>2.6508301851328459E-5</v>
      </c>
      <c r="AT1209" s="12">
        <f t="shared" si="785"/>
        <v>6.2083939475408236E-6</v>
      </c>
      <c r="AU1209" s="12">
        <f t="shared" si="786"/>
        <v>1.5284758950668412E-6</v>
      </c>
      <c r="AV1209" s="12">
        <f t="shared" si="787"/>
        <v>1.3581764819058413E-6</v>
      </c>
      <c r="AW1209" s="12">
        <f t="shared" si="788"/>
        <v>1.6532852763512725E-5</v>
      </c>
      <c r="AX1209" s="12">
        <f t="shared" si="789"/>
        <v>5.2751931539296017E-6</v>
      </c>
      <c r="AY1209" s="12">
        <f t="shared" si="790"/>
        <v>4.1273307832972372E-5</v>
      </c>
      <c r="AZ1209" s="12">
        <f t="shared" si="791"/>
        <v>6.292999580468076E-5</v>
      </c>
      <c r="BE1209" s="1">
        <f t="shared" si="811"/>
        <v>43341</v>
      </c>
      <c r="BF1209" s="4">
        <f>lambda!$C$1*BF1208</f>
        <v>5.3664645265288529E-7</v>
      </c>
      <c r="BG1209" s="12">
        <f t="shared" si="812"/>
        <v>2.3620212285132102E-11</v>
      </c>
      <c r="BH1209" s="12">
        <f t="shared" si="813"/>
        <v>1.422558615436733E-11</v>
      </c>
      <c r="BI1209" s="12">
        <f t="shared" si="814"/>
        <v>3.3317125886194262E-12</v>
      </c>
      <c r="BJ1209" s="12">
        <f t="shared" si="815"/>
        <v>8.2025116705306405E-13</v>
      </c>
      <c r="BK1209" s="12">
        <f t="shared" si="816"/>
        <v>7.2886059109134541E-13</v>
      </c>
      <c r="BL1209" s="12">
        <f t="shared" si="817"/>
        <v>8.872296787771555E-12</v>
      </c>
      <c r="BM1209" s="12">
        <f t="shared" si="818"/>
        <v>2.8309136931151066E-12</v>
      </c>
      <c r="BN1209" s="12">
        <f t="shared" si="819"/>
        <v>2.2149174237815167E-11</v>
      </c>
      <c r="BO1209" s="12">
        <f t="shared" si="820"/>
        <v>3.3771159014042884E-11</v>
      </c>
    </row>
    <row r="1210" spans="1:67" x14ac:dyDescent="0.25">
      <c r="A1210" s="1">
        <v>43340</v>
      </c>
      <c r="B1210" s="33">
        <v>7.09</v>
      </c>
      <c r="C1210" s="33">
        <v>7.2</v>
      </c>
      <c r="D1210" s="33">
        <v>7.31</v>
      </c>
      <c r="E1210" s="33">
        <v>7.42</v>
      </c>
      <c r="F1210" s="33">
        <v>7.85</v>
      </c>
      <c r="G1210" s="33">
        <v>8.14</v>
      </c>
      <c r="H1210" s="33">
        <v>8.48</v>
      </c>
      <c r="I1210" s="33">
        <v>8.65</v>
      </c>
      <c r="J1210" s="33">
        <v>8.76</v>
      </c>
      <c r="K1210" s="33">
        <v>8.8000000000000007</v>
      </c>
      <c r="L1210" s="33">
        <v>8.7899999999999991</v>
      </c>
      <c r="M1210" s="33">
        <v>8.76</v>
      </c>
      <c r="O1210" s="1">
        <f t="shared" si="792"/>
        <v>43340</v>
      </c>
      <c r="P1210" s="6">
        <f t="shared" si="793"/>
        <v>7.1178593872065932</v>
      </c>
      <c r="Q1210" s="6">
        <f t="shared" si="794"/>
        <v>7.3265743784706849</v>
      </c>
      <c r="R1210" s="6">
        <f t="shared" si="795"/>
        <v>7.53507542284515</v>
      </c>
      <c r="S1210" s="6">
        <f t="shared" si="796"/>
        <v>8.2817212809532581</v>
      </c>
      <c r="T1210" s="6">
        <f t="shared" si="797"/>
        <v>8.7223414570065003</v>
      </c>
      <c r="U1210" s="6">
        <f t="shared" si="798"/>
        <v>9.3962862013252106</v>
      </c>
      <c r="V1210" s="6">
        <f t="shared" si="799"/>
        <v>9.4880504380865709</v>
      </c>
      <c r="W1210" s="6">
        <f t="shared" si="800"/>
        <v>9.8546196434442077</v>
      </c>
      <c r="X1210" s="6">
        <f t="shared" si="801"/>
        <v>10.603523895098373</v>
      </c>
      <c r="AC1210" s="1">
        <f t="shared" si="802"/>
        <v>43340</v>
      </c>
      <c r="AD1210" s="9">
        <f t="shared" si="803"/>
        <v>-1.3315739572304993E-3</v>
      </c>
      <c r="AE1210" s="9">
        <f t="shared" si="804"/>
        <v>-1.2916764601787025E-3</v>
      </c>
      <c r="AF1210" s="9">
        <f t="shared" si="805"/>
        <v>-6.2696831878241259E-3</v>
      </c>
      <c r="AG1210" s="9">
        <f t="shared" si="806"/>
        <v>9.5915715405031794E-6</v>
      </c>
      <c r="AH1210" s="9">
        <f t="shared" si="807"/>
        <v>5.7848918673475821E-3</v>
      </c>
      <c r="AI1210" s="9">
        <f t="shared" si="808"/>
        <v>4.0809416165614263E-3</v>
      </c>
      <c r="AJ1210" s="9">
        <f t="shared" si="809"/>
        <v>2.3016436496472495E-3</v>
      </c>
      <c r="AK1210" s="9">
        <f t="shared" si="781"/>
        <v>2.414471922957595E-3</v>
      </c>
      <c r="AL1210" s="9">
        <f t="shared" si="782"/>
        <v>-1.3280428259108907E-3</v>
      </c>
      <c r="AQ1210" s="1">
        <f t="shared" si="810"/>
        <v>43340</v>
      </c>
      <c r="AR1210" s="12">
        <f t="shared" si="783"/>
        <v>1.7730892035744915E-6</v>
      </c>
      <c r="AS1210" s="12">
        <f t="shared" si="784"/>
        <v>1.6684280777797833E-6</v>
      </c>
      <c r="AT1210" s="12">
        <f t="shared" si="785"/>
        <v>3.930892727568449E-5</v>
      </c>
      <c r="AU1210" s="12">
        <f t="shared" si="786"/>
        <v>9.1998244616590536E-11</v>
      </c>
      <c r="AV1210" s="12">
        <f t="shared" si="787"/>
        <v>3.3464973916904199E-5</v>
      </c>
      <c r="AW1210" s="12">
        <f t="shared" si="788"/>
        <v>1.6654084477782988E-5</v>
      </c>
      <c r="AX1210" s="12">
        <f t="shared" si="789"/>
        <v>5.2975634899615111E-6</v>
      </c>
      <c r="AY1210" s="12">
        <f t="shared" si="790"/>
        <v>5.8296746667505462E-6</v>
      </c>
      <c r="AZ1210" s="12">
        <f t="shared" si="791"/>
        <v>1.7636977474533843E-6</v>
      </c>
      <c r="BE1210" s="1">
        <f t="shared" si="811"/>
        <v>43340</v>
      </c>
      <c r="BF1210" s="4">
        <f>lambda!$C$1*BF1209</f>
        <v>5.3238735382230684E-7</v>
      </c>
      <c r="BG1210" s="12">
        <f t="shared" si="812"/>
        <v>9.4397026918192502E-13</v>
      </c>
      <c r="BH1210" s="12">
        <f t="shared" si="813"/>
        <v>8.882500093720167E-13</v>
      </c>
      <c r="BI1210" s="12">
        <f t="shared" si="814"/>
        <v>2.0927575773895167E-11</v>
      </c>
      <c r="BJ1210" s="12">
        <f t="shared" si="815"/>
        <v>4.8978702007723921E-17</v>
      </c>
      <c r="BK1210" s="12">
        <f t="shared" si="816"/>
        <v>1.7816328909353144E-11</v>
      </c>
      <c r="BL1210" s="12">
        <f t="shared" si="817"/>
        <v>8.8664239654600391E-12</v>
      </c>
      <c r="BM1210" s="12">
        <f t="shared" si="818"/>
        <v>2.8203558081262735E-12</v>
      </c>
      <c r="BN1210" s="12">
        <f t="shared" si="819"/>
        <v>3.1036450694762619E-12</v>
      </c>
      <c r="BO1210" s="12">
        <f t="shared" si="820"/>
        <v>9.3897037670907046E-13</v>
      </c>
    </row>
    <row r="1211" spans="1:67" x14ac:dyDescent="0.25">
      <c r="A1211" s="1">
        <v>43339</v>
      </c>
      <c r="B1211" s="33">
        <v>7.1</v>
      </c>
      <c r="C1211" s="33">
        <v>7.21</v>
      </c>
      <c r="D1211" s="33">
        <v>7.32</v>
      </c>
      <c r="E1211" s="33">
        <v>7.44</v>
      </c>
      <c r="F1211" s="33">
        <v>7.86</v>
      </c>
      <c r="G1211" s="33">
        <v>8.1300000000000008</v>
      </c>
      <c r="H1211" s="33">
        <v>8.4600000000000009</v>
      </c>
      <c r="I1211" s="33">
        <v>8.6300000000000008</v>
      </c>
      <c r="J1211" s="33">
        <v>8.74</v>
      </c>
      <c r="K1211" s="33">
        <v>8.7899999999999991</v>
      </c>
      <c r="L1211" s="33">
        <v>8.7799999999999994</v>
      </c>
      <c r="M1211" s="33">
        <v>8.75</v>
      </c>
      <c r="O1211" s="1">
        <f t="shared" si="792"/>
        <v>43339</v>
      </c>
      <c r="P1211" s="6">
        <f t="shared" si="793"/>
        <v>7.1273436564994519</v>
      </c>
      <c r="Q1211" s="6">
        <f t="shared" si="794"/>
        <v>7.3360440566927032</v>
      </c>
      <c r="R1211" s="6">
        <f t="shared" si="795"/>
        <v>7.5824663664032954</v>
      </c>
      <c r="S1211" s="6">
        <f t="shared" si="796"/>
        <v>8.2816418466120645</v>
      </c>
      <c r="T1211" s="6">
        <f t="shared" si="797"/>
        <v>8.672029320290676</v>
      </c>
      <c r="U1211" s="6">
        <f t="shared" si="798"/>
        <v>9.358018642870281</v>
      </c>
      <c r="V1211" s="6">
        <f t="shared" si="799"/>
        <v>9.4662374395526392</v>
      </c>
      <c r="W1211" s="6">
        <f t="shared" si="800"/>
        <v>9.8308546425126178</v>
      </c>
      <c r="X1211" s="6">
        <f t="shared" si="801"/>
        <v>10.617615183782991</v>
      </c>
      <c r="AC1211" s="1">
        <f t="shared" si="802"/>
        <v>43339</v>
      </c>
      <c r="AD1211" s="9">
        <f t="shared" si="803"/>
        <v>-3.9835606106924859E-3</v>
      </c>
      <c r="AE1211" s="9">
        <f t="shared" si="804"/>
        <v>-3.8645108986879568E-3</v>
      </c>
      <c r="AF1211" s="9">
        <f t="shared" si="805"/>
        <v>1.2635008928211569E-3</v>
      </c>
      <c r="AG1211" s="9">
        <f t="shared" si="806"/>
        <v>4.8691371187297083E-3</v>
      </c>
      <c r="AH1211" s="9">
        <f t="shared" si="807"/>
        <v>-2.3212550833743568E-3</v>
      </c>
      <c r="AI1211" s="9">
        <f t="shared" si="808"/>
        <v>0</v>
      </c>
      <c r="AJ1211" s="9">
        <f t="shared" si="809"/>
        <v>0</v>
      </c>
      <c r="AK1211" s="9">
        <f t="shared" si="781"/>
        <v>-4.0313176470121179E-3</v>
      </c>
      <c r="AL1211" s="9">
        <f t="shared" si="782"/>
        <v>-1.3234824305553975E-3</v>
      </c>
      <c r="AQ1211" s="1">
        <f t="shared" si="810"/>
        <v>43339</v>
      </c>
      <c r="AR1211" s="12">
        <f t="shared" si="783"/>
        <v>1.5868755139060692E-5</v>
      </c>
      <c r="AS1211" s="12">
        <f t="shared" si="784"/>
        <v>1.4934444486077999E-5</v>
      </c>
      <c r="AT1211" s="12">
        <f t="shared" si="785"/>
        <v>1.5964345061598606E-6</v>
      </c>
      <c r="AU1211" s="12">
        <f t="shared" si="786"/>
        <v>2.3708496280991445E-5</v>
      </c>
      <c r="AV1211" s="12">
        <f t="shared" si="787"/>
        <v>5.3882251620912923E-6</v>
      </c>
      <c r="AW1211" s="12">
        <f t="shared" si="788"/>
        <v>0</v>
      </c>
      <c r="AX1211" s="12">
        <f t="shared" si="789"/>
        <v>0</v>
      </c>
      <c r="AY1211" s="12">
        <f t="shared" si="790"/>
        <v>1.625152197111132E-5</v>
      </c>
      <c r="AZ1211" s="12">
        <f t="shared" si="791"/>
        <v>1.7516057439888225E-6</v>
      </c>
      <c r="BE1211" s="1">
        <f t="shared" si="811"/>
        <v>43339</v>
      </c>
      <c r="BF1211" s="4">
        <f>lambda!$C$1*BF1210</f>
        <v>5.2816205736339967E-7</v>
      </c>
      <c r="BG1211" s="12">
        <f t="shared" si="812"/>
        <v>8.3812743620423167E-12</v>
      </c>
      <c r="BH1211" s="12">
        <f t="shared" si="813"/>
        <v>7.8878069253464363E-12</v>
      </c>
      <c r="BI1211" s="12">
        <f t="shared" si="814"/>
        <v>8.4317613321931492E-13</v>
      </c>
      <c r="BJ1211" s="12">
        <f t="shared" si="815"/>
        <v>1.2521928172760951E-11</v>
      </c>
      <c r="BK1211" s="12">
        <f t="shared" si="816"/>
        <v>2.8458560871473746E-12</v>
      </c>
      <c r="BL1211" s="12">
        <f t="shared" si="817"/>
        <v>0</v>
      </c>
      <c r="BM1211" s="12">
        <f t="shared" si="818"/>
        <v>0</v>
      </c>
      <c r="BN1211" s="12">
        <f t="shared" si="819"/>
        <v>8.5834372795486473E-12</v>
      </c>
      <c r="BO1211" s="12">
        <f t="shared" si="820"/>
        <v>9.2513169343468494E-13</v>
      </c>
    </row>
    <row r="1212" spans="1:67" x14ac:dyDescent="0.25">
      <c r="A1212" s="1">
        <v>43336</v>
      </c>
      <c r="B1212" s="33">
        <v>7.13</v>
      </c>
      <c r="C1212" s="33">
        <v>7.24</v>
      </c>
      <c r="D1212" s="33">
        <v>7.35</v>
      </c>
      <c r="E1212" s="33">
        <v>7.46</v>
      </c>
      <c r="F1212" s="33">
        <v>7.85</v>
      </c>
      <c r="G1212" s="33">
        <v>8.1300000000000008</v>
      </c>
      <c r="H1212" s="33">
        <v>8.4600000000000009</v>
      </c>
      <c r="I1212" s="33">
        <v>8.6300000000000008</v>
      </c>
      <c r="J1212" s="33">
        <v>8.75</v>
      </c>
      <c r="K1212" s="33">
        <v>8.8000000000000007</v>
      </c>
      <c r="L1212" s="33">
        <v>8.8000000000000007</v>
      </c>
      <c r="M1212" s="33">
        <v>8.77</v>
      </c>
      <c r="O1212" s="1">
        <f t="shared" si="792"/>
        <v>43336</v>
      </c>
      <c r="P1212" s="6">
        <f t="shared" si="793"/>
        <v>7.1557924881503254</v>
      </c>
      <c r="Q1212" s="6">
        <f t="shared" si="794"/>
        <v>7.3644491294084347</v>
      </c>
      <c r="R1212" s="6">
        <f t="shared" si="795"/>
        <v>7.5728919632867431</v>
      </c>
      <c r="S1212" s="6">
        <f t="shared" si="796"/>
        <v>8.2414154103852546</v>
      </c>
      <c r="T1212" s="6">
        <f t="shared" si="797"/>
        <v>8.6921826939448508</v>
      </c>
      <c r="U1212" s="6">
        <f t="shared" si="798"/>
        <v>9.358018642870281</v>
      </c>
      <c r="V1212" s="6">
        <f t="shared" si="799"/>
        <v>9.4662374395526392</v>
      </c>
      <c r="W1212" s="6">
        <f t="shared" si="800"/>
        <v>9.8705659309463893</v>
      </c>
      <c r="X1212" s="6">
        <f t="shared" si="801"/>
        <v>10.631676713974683</v>
      </c>
      <c r="AC1212" s="1">
        <f t="shared" si="802"/>
        <v>43336</v>
      </c>
      <c r="AD1212" s="9">
        <f t="shared" si="803"/>
        <v>-1.3241500075583169E-3</v>
      </c>
      <c r="AE1212" s="9">
        <f t="shared" si="804"/>
        <v>-1.2846795952911564E-3</v>
      </c>
      <c r="AF1212" s="9">
        <f t="shared" si="805"/>
        <v>-1.2474225470006962E-3</v>
      </c>
      <c r="AG1212" s="9">
        <f t="shared" si="806"/>
        <v>-6.0665291031528033E-3</v>
      </c>
      <c r="AH1212" s="9">
        <f t="shared" si="807"/>
        <v>-6.8971043926835795E-3</v>
      </c>
      <c r="AI1212" s="9">
        <f t="shared" si="808"/>
        <v>-1.7318819610591504E-3</v>
      </c>
      <c r="AJ1212" s="9">
        <f t="shared" si="809"/>
        <v>-3.4506398437053761E-3</v>
      </c>
      <c r="AK1212" s="9">
        <f t="shared" si="781"/>
        <v>4.44331849507517E-3</v>
      </c>
      <c r="AL1212" s="9">
        <f t="shared" si="782"/>
        <v>6.6359819575313311E-3</v>
      </c>
      <c r="AQ1212" s="1">
        <f t="shared" si="810"/>
        <v>43336</v>
      </c>
      <c r="AR1212" s="12">
        <f t="shared" si="783"/>
        <v>1.7533732425166907E-6</v>
      </c>
      <c r="AS1212" s="12">
        <f t="shared" si="784"/>
        <v>1.6504016625574493E-6</v>
      </c>
      <c r="AT1212" s="12">
        <f t="shared" si="785"/>
        <v>1.5560630107657043E-6</v>
      </c>
      <c r="AU1212" s="12">
        <f t="shared" si="786"/>
        <v>3.6802775359399953E-5</v>
      </c>
      <c r="AV1212" s="12">
        <f t="shared" si="787"/>
        <v>4.7570049003575131E-5</v>
      </c>
      <c r="AW1212" s="12">
        <f t="shared" si="788"/>
        <v>2.9994151270420886E-6</v>
      </c>
      <c r="AX1212" s="12">
        <f t="shared" si="789"/>
        <v>1.1906915330967062E-5</v>
      </c>
      <c r="AY1212" s="12">
        <f t="shared" si="790"/>
        <v>1.9743079248677072E-5</v>
      </c>
      <c r="AZ1212" s="12">
        <f t="shared" si="791"/>
        <v>4.4036256540681354E-5</v>
      </c>
      <c r="BE1212" s="1">
        <f t="shared" si="811"/>
        <v>43336</v>
      </c>
      <c r="BF1212" s="4">
        <f>lambda!$C$1*BF1211</f>
        <v>5.2397029500337268E-7</v>
      </c>
      <c r="BG1212" s="12">
        <f t="shared" si="812"/>
        <v>9.187154951324906E-13</v>
      </c>
      <c r="BH1212" s="12">
        <f t="shared" si="813"/>
        <v>8.6476144600428342E-13</v>
      </c>
      <c r="BI1212" s="12">
        <f t="shared" si="814"/>
        <v>8.1533079479474242E-13</v>
      </c>
      <c r="BJ1212" s="12">
        <f t="shared" si="815"/>
        <v>1.9283561062007647E-11</v>
      </c>
      <c r="BK1212" s="12">
        <f t="shared" si="816"/>
        <v>2.4925292609728156E-11</v>
      </c>
      <c r="BL1212" s="12">
        <f t="shared" si="817"/>
        <v>1.5716044289538218E-12</v>
      </c>
      <c r="BM1212" s="12">
        <f t="shared" si="818"/>
        <v>6.2388699385469926E-12</v>
      </c>
      <c r="BN1212" s="12">
        <f t="shared" si="819"/>
        <v>1.0344787058204291E-11</v>
      </c>
      <c r="BO1212" s="12">
        <f t="shared" si="820"/>
        <v>2.3073690330465009E-11</v>
      </c>
    </row>
    <row r="1213" spans="1:67" x14ac:dyDescent="0.25">
      <c r="A1213" s="1">
        <v>43335</v>
      </c>
      <c r="B1213" s="33">
        <v>7.14</v>
      </c>
      <c r="C1213" s="33">
        <v>7.25</v>
      </c>
      <c r="D1213" s="33">
        <v>7.36</v>
      </c>
      <c r="E1213" s="33">
        <v>7.47</v>
      </c>
      <c r="F1213" s="33">
        <v>7.88</v>
      </c>
      <c r="G1213" s="33">
        <v>8.17</v>
      </c>
      <c r="H1213" s="33">
        <v>8.49</v>
      </c>
      <c r="I1213" s="33">
        <v>8.66</v>
      </c>
      <c r="J1213" s="33">
        <v>8.76</v>
      </c>
      <c r="K1213" s="33">
        <v>8.7899999999999991</v>
      </c>
      <c r="L1213" s="33">
        <v>8.7899999999999991</v>
      </c>
      <c r="M1213" s="33">
        <v>8.77</v>
      </c>
      <c r="O1213" s="1">
        <f t="shared" si="792"/>
        <v>43335</v>
      </c>
      <c r="P1213" s="6">
        <f t="shared" si="793"/>
        <v>7.1652741069850201</v>
      </c>
      <c r="Q1213" s="6">
        <f t="shared" si="794"/>
        <v>7.3739161666883213</v>
      </c>
      <c r="R1213" s="6">
        <f t="shared" si="795"/>
        <v>7.5823444538669627</v>
      </c>
      <c r="S1213" s="6">
        <f t="shared" si="796"/>
        <v>8.2915641574392787</v>
      </c>
      <c r="T1213" s="6">
        <f t="shared" si="797"/>
        <v>8.7523408052954554</v>
      </c>
      <c r="U1213" s="6">
        <f t="shared" si="798"/>
        <v>9.3742396689458829</v>
      </c>
      <c r="V1213" s="6">
        <f t="shared" si="799"/>
        <v>9.4989584373537319</v>
      </c>
      <c r="W1213" s="6">
        <f t="shared" si="800"/>
        <v>9.8268051563158725</v>
      </c>
      <c r="X1213" s="6">
        <f t="shared" si="801"/>
        <v>10.56135867179712</v>
      </c>
      <c r="AC1213" s="1">
        <f t="shared" si="802"/>
        <v>43335</v>
      </c>
      <c r="AD1213" s="9">
        <f t="shared" si="803"/>
        <v>1.1978302478681428E-2</v>
      </c>
      <c r="AE1213" s="9">
        <f t="shared" si="804"/>
        <v>2.5440153780303151E-3</v>
      </c>
      <c r="AF1213" s="9">
        <f t="shared" si="805"/>
        <v>-3.35659114119771E-5</v>
      </c>
      <c r="AG1213" s="9">
        <f t="shared" si="806"/>
        <v>-2.8737447347776687E-5</v>
      </c>
      <c r="AH1213" s="9">
        <f t="shared" si="807"/>
        <v>1.0372135736972253E-2</v>
      </c>
      <c r="AI1213" s="9">
        <f t="shared" si="808"/>
        <v>5.8278193219330077E-3</v>
      </c>
      <c r="AJ1213" s="9">
        <f t="shared" si="809"/>
        <v>9.8209093839738051E-3</v>
      </c>
      <c r="AK1213" s="9">
        <f t="shared" si="781"/>
        <v>3.2190039103942515E-3</v>
      </c>
      <c r="AL1213" s="9">
        <f t="shared" si="782"/>
        <v>6.6620994623645732E-3</v>
      </c>
      <c r="AQ1213" s="1">
        <f t="shared" si="810"/>
        <v>43335</v>
      </c>
      <c r="AR1213" s="12">
        <f t="shared" si="783"/>
        <v>1.4347973027078564E-4</v>
      </c>
      <c r="AS1213" s="12">
        <f t="shared" si="784"/>
        <v>6.472014243654727E-6</v>
      </c>
      <c r="AT1213" s="12">
        <f t="shared" si="785"/>
        <v>1.1266704089166945E-9</v>
      </c>
      <c r="AU1213" s="12">
        <f t="shared" si="786"/>
        <v>8.2584088006623732E-10</v>
      </c>
      <c r="AV1213" s="12">
        <f t="shared" si="787"/>
        <v>1.0758119974617695E-4</v>
      </c>
      <c r="AW1213" s="12">
        <f t="shared" si="788"/>
        <v>3.3963478049095704E-5</v>
      </c>
      <c r="AX1213" s="12">
        <f t="shared" si="789"/>
        <v>9.6450261128224742E-5</v>
      </c>
      <c r="AY1213" s="12">
        <f t="shared" si="790"/>
        <v>1.0361986175133483E-5</v>
      </c>
      <c r="AZ1213" s="12">
        <f t="shared" si="791"/>
        <v>4.4383569246438335E-5</v>
      </c>
      <c r="BE1213" s="1">
        <f t="shared" si="811"/>
        <v>43335</v>
      </c>
      <c r="BF1213" s="4">
        <f>lambda!$C$1*BF1212</f>
        <v>5.1981180059858401E-7</v>
      </c>
      <c r="BG1213" s="12">
        <f t="shared" si="812"/>
        <v>7.4582456941456246E-11</v>
      </c>
      <c r="BH1213" s="12">
        <f t="shared" si="813"/>
        <v>3.3642293774938463E-12</v>
      </c>
      <c r="BI1213" s="12">
        <f t="shared" si="814"/>
        <v>5.8565657394012984E-16</v>
      </c>
      <c r="BJ1213" s="12">
        <f t="shared" si="815"/>
        <v>4.292818348751501E-16</v>
      </c>
      <c r="BK1213" s="12">
        <f t="shared" si="816"/>
        <v>5.592197715061617E-11</v>
      </c>
      <c r="BL1213" s="12">
        <f t="shared" si="817"/>
        <v>1.7654616679290921E-11</v>
      </c>
      <c r="BM1213" s="12">
        <f t="shared" si="818"/>
        <v>5.0135983905266115E-11</v>
      </c>
      <c r="BN1213" s="12">
        <f t="shared" si="819"/>
        <v>5.3862826914737703E-12</v>
      </c>
      <c r="BO1213" s="12">
        <f t="shared" si="820"/>
        <v>2.3071103046983049E-11</v>
      </c>
    </row>
    <row r="1214" spans="1:67" x14ac:dyDescent="0.25">
      <c r="A1214" s="1">
        <v>43334</v>
      </c>
      <c r="B1214" s="33">
        <v>7.01</v>
      </c>
      <c r="C1214" s="33">
        <v>7.14</v>
      </c>
      <c r="D1214" s="33">
        <v>7.28</v>
      </c>
      <c r="E1214" s="33">
        <v>7.41</v>
      </c>
      <c r="F1214" s="33">
        <v>7.85</v>
      </c>
      <c r="G1214" s="33">
        <v>8.1199999999999992</v>
      </c>
      <c r="H1214" s="33">
        <v>8.44</v>
      </c>
      <c r="I1214" s="33">
        <v>8.6</v>
      </c>
      <c r="J1214" s="33">
        <v>8.7100000000000009</v>
      </c>
      <c r="K1214" s="33">
        <v>8.74</v>
      </c>
      <c r="L1214" s="33">
        <v>8.73</v>
      </c>
      <c r="M1214" s="33">
        <v>8.7100000000000009</v>
      </c>
      <c r="O1214" s="1">
        <f t="shared" si="792"/>
        <v>43334</v>
      </c>
      <c r="P1214" s="6">
        <f t="shared" si="793"/>
        <v>7.0799582758930057</v>
      </c>
      <c r="Q1214" s="6">
        <f t="shared" si="794"/>
        <v>7.3551806523869168</v>
      </c>
      <c r="R1214" s="6">
        <f t="shared" si="795"/>
        <v>7.5825989664406457</v>
      </c>
      <c r="S1214" s="6">
        <f t="shared" si="796"/>
        <v>8.2918024392514731</v>
      </c>
      <c r="T1214" s="6">
        <f t="shared" si="797"/>
        <v>8.6620295086089492</v>
      </c>
      <c r="U1214" s="6">
        <f t="shared" si="798"/>
        <v>9.3197671759711618</v>
      </c>
      <c r="V1214" s="6">
        <f t="shared" si="799"/>
        <v>9.4061266198686369</v>
      </c>
      <c r="W1214" s="6">
        <f t="shared" si="800"/>
        <v>9.7952234901152355</v>
      </c>
      <c r="X1214" s="6">
        <f t="shared" si="801"/>
        <v>10.491231705653187</v>
      </c>
      <c r="AC1214" s="1">
        <f t="shared" si="802"/>
        <v>43334</v>
      </c>
      <c r="AD1214" s="9">
        <f t="shared" si="803"/>
        <v>-2.6762571022712015E-3</v>
      </c>
      <c r="AE1214" s="9">
        <f t="shared" si="804"/>
        <v>1.297898790900808E-3</v>
      </c>
      <c r="AF1214" s="9">
        <f t="shared" si="805"/>
        <v>3.7646260816241364E-3</v>
      </c>
      <c r="AG1214" s="9">
        <f t="shared" si="806"/>
        <v>4.8551209950088627E-3</v>
      </c>
      <c r="AH1214" s="9">
        <f t="shared" si="807"/>
        <v>-4.6431229288001015E-3</v>
      </c>
      <c r="AI1214" s="9">
        <f t="shared" si="808"/>
        <v>0</v>
      </c>
      <c r="AJ1214" s="9">
        <f t="shared" si="809"/>
        <v>4.0780627189846404E-3</v>
      </c>
      <c r="AK1214" s="9">
        <f t="shared" si="781"/>
        <v>5.2737965125105027E-3</v>
      </c>
      <c r="AL1214" s="9">
        <f t="shared" si="782"/>
        <v>2.6738695938667324E-3</v>
      </c>
      <c r="AQ1214" s="1">
        <f t="shared" si="810"/>
        <v>43334</v>
      </c>
      <c r="AR1214" s="12">
        <f t="shared" si="783"/>
        <v>7.1623520774570487E-6</v>
      </c>
      <c r="AS1214" s="12">
        <f t="shared" si="784"/>
        <v>1.6845412714217792E-6</v>
      </c>
      <c r="AT1214" s="12">
        <f t="shared" si="785"/>
        <v>1.4172409534444699E-5</v>
      </c>
      <c r="AU1214" s="12">
        <f t="shared" si="786"/>
        <v>2.3572199876175849E-5</v>
      </c>
      <c r="AV1214" s="12">
        <f t="shared" si="787"/>
        <v>2.1558590531949234E-5</v>
      </c>
      <c r="AW1214" s="12">
        <f t="shared" si="788"/>
        <v>0</v>
      </c>
      <c r="AX1214" s="12">
        <f t="shared" si="789"/>
        <v>1.6630595539972397E-5</v>
      </c>
      <c r="AY1214" s="12">
        <f t="shared" si="790"/>
        <v>2.781292965536794E-5</v>
      </c>
      <c r="AZ1214" s="12">
        <f t="shared" si="791"/>
        <v>7.1495786050050444E-6</v>
      </c>
      <c r="BE1214" s="1">
        <f t="shared" si="811"/>
        <v>43334</v>
      </c>
      <c r="BF1214" s="4">
        <f>lambda!$C$1*BF1213</f>
        <v>5.1568631011764291E-7</v>
      </c>
      <c r="BG1214" s="12">
        <f t="shared" si="812"/>
        <v>3.69352691458726E-12</v>
      </c>
      <c r="BH1214" s="12">
        <f t="shared" si="813"/>
        <v>8.6869487250038014E-13</v>
      </c>
      <c r="BI1214" s="12">
        <f t="shared" si="814"/>
        <v>7.308517578293888E-12</v>
      </c>
      <c r="BJ1214" s="12">
        <f t="shared" si="815"/>
        <v>1.2155860775500682E-11</v>
      </c>
      <c r="BK1214" s="12">
        <f t="shared" si="816"/>
        <v>1.1117470002758052E-11</v>
      </c>
      <c r="BL1214" s="12">
        <f t="shared" si="817"/>
        <v>0</v>
      </c>
      <c r="BM1214" s="12">
        <f t="shared" si="818"/>
        <v>8.5761704490672945E-12</v>
      </c>
      <c r="BN1214" s="12">
        <f t="shared" si="819"/>
        <v>1.4342747067538258E-11</v>
      </c>
      <c r="BO1214" s="12">
        <f t="shared" si="820"/>
        <v>3.6869398097110963E-12</v>
      </c>
    </row>
    <row r="1215" spans="1:67" x14ac:dyDescent="0.25">
      <c r="A1215" s="1">
        <v>43333</v>
      </c>
      <c r="B1215" s="33">
        <v>7.03</v>
      </c>
      <c r="C1215" s="33">
        <v>7.16</v>
      </c>
      <c r="D1215" s="33">
        <v>7.29</v>
      </c>
      <c r="E1215" s="33">
        <v>7.41</v>
      </c>
      <c r="F1215" s="33">
        <v>7.83</v>
      </c>
      <c r="G1215" s="33">
        <v>8.1199999999999992</v>
      </c>
      <c r="H1215" s="33">
        <v>8.44</v>
      </c>
      <c r="I1215" s="33">
        <v>8.59</v>
      </c>
      <c r="J1215" s="33">
        <v>8.69</v>
      </c>
      <c r="K1215" s="33">
        <v>8.7200000000000006</v>
      </c>
      <c r="L1215" s="33">
        <v>8.7100000000000009</v>
      </c>
      <c r="M1215" s="33">
        <v>8.68</v>
      </c>
      <c r="O1215" s="1">
        <f t="shared" si="792"/>
        <v>43333</v>
      </c>
      <c r="P1215" s="6">
        <f t="shared" si="793"/>
        <v>7.0989314417231775</v>
      </c>
      <c r="Q1215" s="6">
        <f t="shared" si="794"/>
        <v>7.3456405646846967</v>
      </c>
      <c r="R1215" s="6">
        <f t="shared" si="795"/>
        <v>7.5541069810906691</v>
      </c>
      <c r="S1215" s="6">
        <f t="shared" si="796"/>
        <v>8.2516423051857579</v>
      </c>
      <c r="T1215" s="6">
        <f t="shared" si="797"/>
        <v>8.7023418916822415</v>
      </c>
      <c r="U1215" s="6">
        <f t="shared" si="798"/>
        <v>9.3197671759711618</v>
      </c>
      <c r="V1215" s="6">
        <f t="shared" si="799"/>
        <v>9.3678459541005736</v>
      </c>
      <c r="W1215" s="6">
        <f t="shared" si="800"/>
        <v>9.743701452420007</v>
      </c>
      <c r="X1215" s="6">
        <f t="shared" si="801"/>
        <v>10.463216990731551</v>
      </c>
      <c r="AC1215" s="1">
        <f t="shared" si="802"/>
        <v>43333</v>
      </c>
      <c r="AD1215" s="9">
        <f t="shared" si="803"/>
        <v>-9.3187478958016937E-3</v>
      </c>
      <c r="AE1215" s="9">
        <f t="shared" si="804"/>
        <v>-1.2823355959155772E-2</v>
      </c>
      <c r="AF1215" s="9">
        <f t="shared" si="805"/>
        <v>-1.7396998548995526E-2</v>
      </c>
      <c r="AG1215" s="9">
        <f t="shared" si="806"/>
        <v>-1.4456798441399903E-2</v>
      </c>
      <c r="AH1215" s="9">
        <f t="shared" si="807"/>
        <v>-1.4846373855517191E-2</v>
      </c>
      <c r="AI1215" s="9">
        <f t="shared" si="808"/>
        <v>-1.5676915648718332E-2</v>
      </c>
      <c r="AJ1215" s="9">
        <f t="shared" si="809"/>
        <v>-5.7741794234584592E-3</v>
      </c>
      <c r="AK1215" s="9">
        <f t="shared" si="781"/>
        <v>-4.0361605046547412E-3</v>
      </c>
      <c r="AL1215" s="9">
        <f t="shared" si="782"/>
        <v>-2.6709203890907208E-3</v>
      </c>
      <c r="AQ1215" s="1">
        <f t="shared" si="810"/>
        <v>43333</v>
      </c>
      <c r="AR1215" s="12">
        <f t="shared" si="783"/>
        <v>8.6839062345508489E-5</v>
      </c>
      <c r="AS1215" s="12">
        <f t="shared" si="784"/>
        <v>1.6443845805521584E-4</v>
      </c>
      <c r="AT1215" s="12">
        <f t="shared" si="785"/>
        <v>3.0265555851375243E-4</v>
      </c>
      <c r="AU1215" s="12">
        <f t="shared" si="786"/>
        <v>2.0899902117526266E-4</v>
      </c>
      <c r="AV1215" s="12">
        <f t="shared" si="787"/>
        <v>2.2041481665778439E-4</v>
      </c>
      <c r="AW1215" s="12">
        <f t="shared" si="788"/>
        <v>2.4576568425702973E-4</v>
      </c>
      <c r="AX1215" s="12">
        <f t="shared" si="789"/>
        <v>3.3341148014291062E-5</v>
      </c>
      <c r="AY1215" s="12">
        <f t="shared" si="790"/>
        <v>1.6290591619334816E-5</v>
      </c>
      <c r="AZ1215" s="12">
        <f t="shared" si="791"/>
        <v>7.1338157248605271E-6</v>
      </c>
      <c r="BE1215" s="1">
        <f t="shared" si="811"/>
        <v>43333</v>
      </c>
      <c r="BF1215" s="4">
        <f>lambda!$C$1*BF1214</f>
        <v>5.1159356162464576E-7</v>
      </c>
      <c r="BG1215" s="12">
        <f t="shared" si="812"/>
        <v>4.442630519348335E-11</v>
      </c>
      <c r="BH1215" s="12">
        <f t="shared" si="813"/>
        <v>8.4125656424532792E-11</v>
      </c>
      <c r="BI1215" s="12">
        <f t="shared" si="814"/>
        <v>1.5483663512554697E-10</v>
      </c>
      <c r="BJ1215" s="12">
        <f t="shared" si="815"/>
        <v>1.0692255361911738E-10</v>
      </c>
      <c r="BK1215" s="12">
        <f t="shared" si="816"/>
        <v>1.1276280108879921E-10</v>
      </c>
      <c r="BL1215" s="12">
        <f t="shared" si="817"/>
        <v>1.2573214173417196E-10</v>
      </c>
      <c r="BM1215" s="12">
        <f t="shared" si="818"/>
        <v>1.705711666128565E-11</v>
      </c>
      <c r="BN1215" s="12">
        <f t="shared" si="819"/>
        <v>8.3341617875081045E-12</v>
      </c>
      <c r="BO1215" s="12">
        <f t="shared" si="820"/>
        <v>3.6496141946553012E-12</v>
      </c>
    </row>
    <row r="1216" spans="1:67" x14ac:dyDescent="0.25">
      <c r="A1216" s="1">
        <v>43332</v>
      </c>
      <c r="B1216" s="33">
        <v>7.04</v>
      </c>
      <c r="C1216" s="33">
        <v>7.2</v>
      </c>
      <c r="D1216" s="33">
        <v>7.35</v>
      </c>
      <c r="E1216" s="33">
        <v>7.49</v>
      </c>
      <c r="F1216" s="33">
        <v>7.93</v>
      </c>
      <c r="G1216" s="33">
        <v>8.23</v>
      </c>
      <c r="H1216" s="33">
        <v>8.56</v>
      </c>
      <c r="I1216" s="33">
        <v>8.69</v>
      </c>
      <c r="J1216" s="33">
        <v>8.77</v>
      </c>
      <c r="K1216" s="33">
        <v>8.7799999999999994</v>
      </c>
      <c r="L1216" s="33">
        <v>8.76</v>
      </c>
      <c r="M1216" s="33">
        <v>8.74</v>
      </c>
      <c r="O1216" s="1">
        <f t="shared" si="792"/>
        <v>43332</v>
      </c>
      <c r="P1216" s="6">
        <f t="shared" si="793"/>
        <v>7.1653937861142047</v>
      </c>
      <c r="Q1216" s="6">
        <f t="shared" si="794"/>
        <v>7.4404428711626558</v>
      </c>
      <c r="R1216" s="6">
        <f t="shared" si="795"/>
        <v>7.6866755735500725</v>
      </c>
      <c r="S1216" s="6">
        <f t="shared" si="796"/>
        <v>8.3718010977765331</v>
      </c>
      <c r="T1216" s="6">
        <f t="shared" si="797"/>
        <v>8.8325039392397322</v>
      </c>
      <c r="U1216" s="6">
        <f t="shared" si="798"/>
        <v>9.4670236274694624</v>
      </c>
      <c r="V1216" s="6">
        <f t="shared" si="799"/>
        <v>9.4220940458340063</v>
      </c>
      <c r="W1216" s="6">
        <f t="shared" si="800"/>
        <v>9.7831080676069231</v>
      </c>
      <c r="X1216" s="6">
        <f t="shared" si="801"/>
        <v>10.491200764908161</v>
      </c>
      <c r="AC1216" s="1">
        <f t="shared" si="802"/>
        <v>43332</v>
      </c>
      <c r="AD1216" s="9">
        <f t="shared" si="803"/>
        <v>-1.3136907917570148E-2</v>
      </c>
      <c r="AE1216" s="9">
        <f t="shared" si="804"/>
        <v>-1.0109198200226379E-2</v>
      </c>
      <c r="AF1216" s="9">
        <f t="shared" si="805"/>
        <v>-7.3253723892652721E-3</v>
      </c>
      <c r="AG1216" s="9">
        <f t="shared" si="806"/>
        <v>-3.548661098934809E-3</v>
      </c>
      <c r="AH1216" s="9">
        <f t="shared" si="807"/>
        <v>3.6692127879656314E-5</v>
      </c>
      <c r="AI1216" s="9">
        <f t="shared" si="808"/>
        <v>4.0773350805386995E-3</v>
      </c>
      <c r="AJ1216" s="9">
        <f t="shared" si="809"/>
        <v>-1.1563987056067173E-3</v>
      </c>
      <c r="AK1216" s="9">
        <f t="shared" si="781"/>
        <v>2.841394598917225E-3</v>
      </c>
      <c r="AL1216" s="9">
        <f t="shared" si="782"/>
        <v>0</v>
      </c>
      <c r="AQ1216" s="1">
        <f t="shared" si="810"/>
        <v>43332</v>
      </c>
      <c r="AR1216" s="12">
        <f t="shared" si="783"/>
        <v>1.7257834963471726E-4</v>
      </c>
      <c r="AS1216" s="12">
        <f t="shared" si="784"/>
        <v>1.0219588825146025E-4</v>
      </c>
      <c r="AT1216" s="12">
        <f t="shared" si="785"/>
        <v>5.3661080641409999E-5</v>
      </c>
      <c r="AU1216" s="12">
        <f t="shared" si="786"/>
        <v>1.2592995595093206E-5</v>
      </c>
      <c r="AV1216" s="12">
        <f t="shared" si="787"/>
        <v>1.3463122483370522E-9</v>
      </c>
      <c r="AW1216" s="12">
        <f t="shared" si="788"/>
        <v>1.6624661358991523E-5</v>
      </c>
      <c r="AX1216" s="12">
        <f t="shared" si="789"/>
        <v>1.3372579663288911E-6</v>
      </c>
      <c r="AY1216" s="12">
        <f t="shared" si="790"/>
        <v>8.0735232667559771E-6</v>
      </c>
      <c r="AZ1216" s="12">
        <f t="shared" si="791"/>
        <v>0</v>
      </c>
      <c r="BE1216" s="1">
        <f t="shared" si="811"/>
        <v>43332</v>
      </c>
      <c r="BF1216" s="4">
        <f>lambda!$C$1*BF1215</f>
        <v>5.0753329526254536E-7</v>
      </c>
      <c r="BG1216" s="12">
        <f t="shared" si="812"/>
        <v>8.7589258481079743E-11</v>
      </c>
      <c r="BH1216" s="12">
        <f t="shared" si="813"/>
        <v>5.1867815926546469E-11</v>
      </c>
      <c r="BI1216" s="12">
        <f t="shared" si="814"/>
        <v>2.7234785085283997E-11</v>
      </c>
      <c r="BJ1216" s="12">
        <f t="shared" si="815"/>
        <v>6.3913645516043735E-12</v>
      </c>
      <c r="BK1216" s="12">
        <f t="shared" si="816"/>
        <v>6.8329829185083038E-16</v>
      </c>
      <c r="BL1216" s="12">
        <f t="shared" si="817"/>
        <v>8.437569162152874E-12</v>
      </c>
      <c r="BM1216" s="12">
        <f t="shared" si="818"/>
        <v>6.7870294226699199E-13</v>
      </c>
      <c r="BN1216" s="12">
        <f t="shared" si="819"/>
        <v>4.0975818679554915E-12</v>
      </c>
      <c r="BO1216" s="12">
        <f t="shared" si="820"/>
        <v>0</v>
      </c>
    </row>
    <row r="1217" spans="1:67" x14ac:dyDescent="0.25">
      <c r="A1217" s="1">
        <v>43329</v>
      </c>
      <c r="B1217" s="33">
        <v>7.16</v>
      </c>
      <c r="C1217" s="33">
        <v>7.31</v>
      </c>
      <c r="D1217" s="33">
        <v>7.45</v>
      </c>
      <c r="E1217" s="33">
        <v>7.58</v>
      </c>
      <c r="F1217" s="33">
        <v>7.99</v>
      </c>
      <c r="G1217" s="33">
        <v>8.27</v>
      </c>
      <c r="H1217" s="33">
        <v>8.57</v>
      </c>
      <c r="I1217" s="33">
        <v>8.6999999999999993</v>
      </c>
      <c r="J1217" s="33">
        <v>8.77</v>
      </c>
      <c r="K1217" s="33">
        <v>8.7799999999999994</v>
      </c>
      <c r="L1217" s="33">
        <v>8.7799999999999994</v>
      </c>
      <c r="M1217" s="33">
        <v>8.76</v>
      </c>
      <c r="O1217" s="1">
        <f t="shared" si="792"/>
        <v>43329</v>
      </c>
      <c r="P1217" s="6">
        <f t="shared" si="793"/>
        <v>7.2601459168068594</v>
      </c>
      <c r="Q1217" s="6">
        <f t="shared" si="794"/>
        <v>7.5160412585663749</v>
      </c>
      <c r="R1217" s="6">
        <f t="shared" si="795"/>
        <v>7.7431900767335193</v>
      </c>
      <c r="S1217" s="6">
        <f t="shared" si="796"/>
        <v>8.4015625580963196</v>
      </c>
      <c r="T1217" s="6">
        <f t="shared" si="797"/>
        <v>8.8321798618212775</v>
      </c>
      <c r="U1217" s="6">
        <f t="shared" si="798"/>
        <v>9.4285019861121473</v>
      </c>
      <c r="V1217" s="6">
        <f t="shared" si="799"/>
        <v>9.4329960455069699</v>
      </c>
      <c r="W1217" s="6">
        <f t="shared" si="800"/>
        <v>9.7553498518806681</v>
      </c>
      <c r="X1217" s="6">
        <f t="shared" si="801"/>
        <v>10.491200764908161</v>
      </c>
      <c r="AC1217" s="1">
        <f t="shared" si="802"/>
        <v>43329</v>
      </c>
      <c r="AD1217" s="9">
        <f t="shared" si="803"/>
        <v>2.6235433362842846E-3</v>
      </c>
      <c r="AE1217" s="9">
        <f t="shared" si="804"/>
        <v>1.0146282242805449E-2</v>
      </c>
      <c r="AF1217" s="9">
        <f t="shared" si="805"/>
        <v>1.2305059430364237E-2</v>
      </c>
      <c r="AG1217" s="9">
        <f t="shared" si="806"/>
        <v>1.44210050556241E-2</v>
      </c>
      <c r="AH1217" s="9">
        <f t="shared" si="807"/>
        <v>1.601249944773226E-2</v>
      </c>
      <c r="AI1217" s="9">
        <f t="shared" si="808"/>
        <v>2.3421576161187483E-2</v>
      </c>
      <c r="AJ1217" s="9">
        <f t="shared" si="809"/>
        <v>2.0428907345971192E-2</v>
      </c>
      <c r="AK1217" s="9">
        <f t="shared" si="781"/>
        <v>2.2520663170455188E-2</v>
      </c>
      <c r="AL1217" s="9">
        <f t="shared" si="782"/>
        <v>1.7472574774114139E-2</v>
      </c>
      <c r="AQ1217" s="1">
        <f t="shared" si="810"/>
        <v>43329</v>
      </c>
      <c r="AR1217" s="12">
        <f t="shared" si="783"/>
        <v>6.8829796373616752E-6</v>
      </c>
      <c r="AS1217" s="12">
        <f t="shared" si="784"/>
        <v>1.0294704335066917E-4</v>
      </c>
      <c r="AT1217" s="12">
        <f t="shared" si="785"/>
        <v>1.5141448758479586E-4</v>
      </c>
      <c r="AU1217" s="12">
        <f t="shared" si="786"/>
        <v>2.0796538681433583E-4</v>
      </c>
      <c r="AV1217" s="12">
        <f t="shared" si="787"/>
        <v>2.5640013856362596E-4</v>
      </c>
      <c r="AW1217" s="12">
        <f t="shared" si="788"/>
        <v>5.4857022987430575E-4</v>
      </c>
      <c r="AX1217" s="12">
        <f t="shared" si="789"/>
        <v>4.1734025535027574E-4</v>
      </c>
      <c r="AY1217" s="12">
        <f t="shared" si="790"/>
        <v>5.071802696370967E-4</v>
      </c>
      <c r="AZ1217" s="12">
        <f t="shared" si="791"/>
        <v>3.0529086923700974E-4</v>
      </c>
      <c r="BE1217" s="1">
        <f t="shared" si="811"/>
        <v>43329</v>
      </c>
      <c r="BF1217" s="4">
        <f>lambda!$C$1*BF1216</f>
        <v>5.0350525323665214E-7</v>
      </c>
      <c r="BG1217" s="12">
        <f t="shared" si="812"/>
        <v>3.4656164053325102E-12</v>
      </c>
      <c r="BH1217" s="12">
        <f t="shared" si="813"/>
        <v>5.1834377132243287E-11</v>
      </c>
      <c r="BI1217" s="12">
        <f t="shared" si="814"/>
        <v>7.6237989915080555E-11</v>
      </c>
      <c r="BJ1217" s="12">
        <f t="shared" si="815"/>
        <v>1.0471166475241047E-10</v>
      </c>
      <c r="BK1217" s="12">
        <f t="shared" si="816"/>
        <v>1.2909881669739118E-10</v>
      </c>
      <c r="BL1217" s="12">
        <f t="shared" si="817"/>
        <v>2.7620799251095081E-10</v>
      </c>
      <c r="BM1217" s="12">
        <f t="shared" si="818"/>
        <v>2.1013301095598966E-10</v>
      </c>
      <c r="BN1217" s="12">
        <f t="shared" si="819"/>
        <v>2.5536793010025987E-10</v>
      </c>
      <c r="BO1217" s="12">
        <f t="shared" si="820"/>
        <v>1.5371555642601824E-10</v>
      </c>
    </row>
    <row r="1218" spans="1:67" x14ac:dyDescent="0.25">
      <c r="A1218" s="1">
        <v>43328</v>
      </c>
      <c r="B1218" s="33">
        <v>7.2</v>
      </c>
      <c r="C1218" s="33">
        <v>7.32</v>
      </c>
      <c r="D1218" s="33">
        <v>7.43</v>
      </c>
      <c r="E1218" s="33">
        <v>7.54</v>
      </c>
      <c r="F1218" s="33">
        <v>7.91</v>
      </c>
      <c r="G1218" s="33">
        <v>8.17</v>
      </c>
      <c r="H1218" s="33">
        <v>8.43</v>
      </c>
      <c r="I1218" s="33">
        <v>8.5500000000000007</v>
      </c>
      <c r="J1218" s="33">
        <v>8.61</v>
      </c>
      <c r="K1218" s="33">
        <v>8.6300000000000008</v>
      </c>
      <c r="L1218" s="33">
        <v>8.6300000000000008</v>
      </c>
      <c r="M1218" s="33">
        <v>8.6300000000000008</v>
      </c>
      <c r="O1218" s="1">
        <f t="shared" si="792"/>
        <v>43328</v>
      </c>
      <c r="P1218" s="6">
        <f t="shared" si="793"/>
        <v>7.2411235732485757</v>
      </c>
      <c r="Q1218" s="6">
        <f t="shared" si="794"/>
        <v>7.4401669545784976</v>
      </c>
      <c r="R1218" s="6">
        <f t="shared" si="795"/>
        <v>7.6484934811436922</v>
      </c>
      <c r="S1218" s="6">
        <f t="shared" si="796"/>
        <v>8.2812730146922142</v>
      </c>
      <c r="T1218" s="6">
        <f t="shared" si="797"/>
        <v>8.6918808532710159</v>
      </c>
      <c r="U1218" s="6">
        <f t="shared" si="798"/>
        <v>9.2102376340173713</v>
      </c>
      <c r="V1218" s="6">
        <f t="shared" si="799"/>
        <v>9.2422452919845419</v>
      </c>
      <c r="W1218" s="6">
        <f t="shared" si="800"/>
        <v>9.5381082973363451</v>
      </c>
      <c r="X1218" s="6">
        <f t="shared" si="801"/>
        <v>10.309484622515601</v>
      </c>
      <c r="AC1218" s="1">
        <f t="shared" si="802"/>
        <v>43328</v>
      </c>
      <c r="AD1218" s="9">
        <f t="shared" si="803"/>
        <v>-1.0406455171027205E-2</v>
      </c>
      <c r="AE1218" s="9">
        <f t="shared" si="804"/>
        <v>-5.0592690130479021E-3</v>
      </c>
      <c r="AF1218" s="9">
        <f t="shared" si="805"/>
        <v>2.7662927557362167E-5</v>
      </c>
      <c r="AG1218" s="9">
        <f t="shared" si="806"/>
        <v>9.7605494389651146E-3</v>
      </c>
      <c r="AH1218" s="9">
        <f t="shared" si="807"/>
        <v>1.1511412114897331E-3</v>
      </c>
      <c r="AI1218" s="9">
        <f t="shared" si="808"/>
        <v>1.1821554186275437E-3</v>
      </c>
      <c r="AJ1218" s="9">
        <f t="shared" si="809"/>
        <v>1.3659770964419123E-2</v>
      </c>
      <c r="AK1218" s="9">
        <f t="shared" si="781"/>
        <v>9.1331507278476932E-3</v>
      </c>
      <c r="AL1218" s="9">
        <f t="shared" si="782"/>
        <v>1.0865623713115993E-2</v>
      </c>
      <c r="AQ1218" s="1">
        <f t="shared" si="810"/>
        <v>43328</v>
      </c>
      <c r="AR1218" s="12">
        <f t="shared" si="783"/>
        <v>1.0829430922659885E-4</v>
      </c>
      <c r="AS1218" s="12">
        <f t="shared" si="784"/>
        <v>2.5596202946386693E-5</v>
      </c>
      <c r="AT1218" s="12">
        <f t="shared" si="785"/>
        <v>7.6523756104386711E-10</v>
      </c>
      <c r="AU1218" s="12">
        <f t="shared" si="786"/>
        <v>9.5268325350482215E-5</v>
      </c>
      <c r="AV1218" s="12">
        <f t="shared" si="787"/>
        <v>1.3251260887900505E-6</v>
      </c>
      <c r="AW1218" s="12">
        <f t="shared" si="788"/>
        <v>1.3974914337904631E-6</v>
      </c>
      <c r="AX1218" s="12">
        <f t="shared" si="789"/>
        <v>1.8658934280038774E-4</v>
      </c>
      <c r="AY1218" s="12">
        <f t="shared" si="790"/>
        <v>8.3414442217584841E-5</v>
      </c>
      <c r="AZ1218" s="12">
        <f t="shared" si="791"/>
        <v>1.1806177867502858E-4</v>
      </c>
      <c r="BE1218" s="1">
        <f t="shared" si="811"/>
        <v>43328</v>
      </c>
      <c r="BF1218" s="4">
        <f>lambda!$C$1*BF1217</f>
        <v>4.9950917979826607E-7</v>
      </c>
      <c r="BG1218" s="12">
        <f t="shared" si="812"/>
        <v>5.4094001578598188E-11</v>
      </c>
      <c r="BH1218" s="12">
        <f t="shared" si="813"/>
        <v>1.2785538339699579E-11</v>
      </c>
      <c r="BI1218" s="12">
        <f t="shared" si="814"/>
        <v>3.8224318646784763E-16</v>
      </c>
      <c r="BJ1218" s="12">
        <f t="shared" si="815"/>
        <v>4.7587403056573733E-11</v>
      </c>
      <c r="BK1218" s="12">
        <f t="shared" si="816"/>
        <v>6.6191264574080246E-13</v>
      </c>
      <c r="BL1218" s="12">
        <f t="shared" si="817"/>
        <v>6.9805979986777706E-13</v>
      </c>
      <c r="BM1218" s="12">
        <f t="shared" si="818"/>
        <v>9.3203089581319184E-11</v>
      </c>
      <c r="BN1218" s="12">
        <f t="shared" si="819"/>
        <v>4.1666279615435663E-11</v>
      </c>
      <c r="BO1218" s="12">
        <f t="shared" si="820"/>
        <v>5.8972942231487951E-11</v>
      </c>
    </row>
    <row r="1219" spans="1:67" x14ac:dyDescent="0.25">
      <c r="A1219" s="1">
        <v>43327</v>
      </c>
      <c r="B1219" s="33">
        <v>7.32</v>
      </c>
      <c r="C1219" s="33">
        <v>7.42</v>
      </c>
      <c r="D1219" s="33">
        <v>7.51</v>
      </c>
      <c r="E1219" s="33">
        <v>7.6</v>
      </c>
      <c r="F1219" s="33">
        <v>7.9</v>
      </c>
      <c r="G1219" s="33">
        <v>8.16</v>
      </c>
      <c r="H1219" s="33">
        <v>8.42</v>
      </c>
      <c r="I1219" s="33">
        <v>8.51</v>
      </c>
      <c r="J1219" s="33">
        <v>8.56</v>
      </c>
      <c r="K1219" s="33">
        <v>8.57</v>
      </c>
      <c r="L1219" s="33">
        <v>8.57</v>
      </c>
      <c r="M1219" s="33">
        <v>8.56</v>
      </c>
      <c r="O1219" s="1">
        <f t="shared" si="792"/>
        <v>43327</v>
      </c>
      <c r="P1219" s="6">
        <f t="shared" si="793"/>
        <v>7.3168714509608712</v>
      </c>
      <c r="Q1219" s="6">
        <f t="shared" si="794"/>
        <v>7.4779041414998915</v>
      </c>
      <c r="R1219" s="6">
        <f t="shared" si="795"/>
        <v>7.6482819043490302</v>
      </c>
      <c r="S1219" s="6">
        <f t="shared" si="796"/>
        <v>8.2008364312267545</v>
      </c>
      <c r="T1219" s="6">
        <f t="shared" si="797"/>
        <v>8.6818810277253569</v>
      </c>
      <c r="U1219" s="6">
        <f t="shared" si="798"/>
        <v>9.199356134770353</v>
      </c>
      <c r="V1219" s="6">
        <f t="shared" si="799"/>
        <v>9.1168566776512527</v>
      </c>
      <c r="W1219" s="6">
        <f t="shared" si="800"/>
        <v>9.4513919162700386</v>
      </c>
      <c r="X1219" s="6">
        <f t="shared" si="801"/>
        <v>10.198072021758216</v>
      </c>
      <c r="AC1219" s="1">
        <f t="shared" si="802"/>
        <v>43327</v>
      </c>
      <c r="AD1219" s="9">
        <f t="shared" si="803"/>
        <v>1.0411831010064846E-2</v>
      </c>
      <c r="AE1219" s="9">
        <f t="shared" si="804"/>
        <v>6.3393705005042426E-3</v>
      </c>
      <c r="AF1219" s="9">
        <f t="shared" si="805"/>
        <v>3.6998522946178483E-3</v>
      </c>
      <c r="AG1219" s="9">
        <f t="shared" si="806"/>
        <v>4.8824775215548111E-3</v>
      </c>
      <c r="AH1219" s="9">
        <f t="shared" si="807"/>
        <v>1.9837972032080584E-2</v>
      </c>
      <c r="AI1219" s="9">
        <f t="shared" si="808"/>
        <v>1.972490170871596E-2</v>
      </c>
      <c r="AJ1219" s="9">
        <f t="shared" si="809"/>
        <v>1.0176261438828002E-2</v>
      </c>
      <c r="AK1219" s="9">
        <f t="shared" si="781"/>
        <v>1.8053594404436421E-2</v>
      </c>
      <c r="AL1219" s="9">
        <f t="shared" si="782"/>
        <v>1.2325302136208546E-2</v>
      </c>
      <c r="AQ1219" s="1">
        <f t="shared" si="810"/>
        <v>43327</v>
      </c>
      <c r="AR1219" s="12">
        <f t="shared" si="783"/>
        <v>1.0840622498214796E-4</v>
      </c>
      <c r="AS1219" s="12">
        <f t="shared" si="784"/>
        <v>4.0187618342663415E-5</v>
      </c>
      <c r="AT1219" s="12">
        <f t="shared" si="785"/>
        <v>1.3688907001988958E-5</v>
      </c>
      <c r="AU1219" s="12">
        <f t="shared" si="786"/>
        <v>2.383858674848801E-5</v>
      </c>
      <c r="AV1219" s="12">
        <f t="shared" si="787"/>
        <v>3.9354513434561143E-4</v>
      </c>
      <c r="AW1219" s="12">
        <f t="shared" si="788"/>
        <v>3.8907174741850583E-4</v>
      </c>
      <c r="AX1219" s="12">
        <f t="shared" si="789"/>
        <v>1.0355629687137776E-4</v>
      </c>
      <c r="AY1219" s="12">
        <f t="shared" si="790"/>
        <v>3.2593227091989803E-4</v>
      </c>
      <c r="AZ1219" s="12">
        <f t="shared" si="791"/>
        <v>1.5191307274882695E-4</v>
      </c>
      <c r="BE1219" s="1">
        <f t="shared" si="811"/>
        <v>43327</v>
      </c>
      <c r="BF1219" s="4">
        <f>lambda!$C$1*BF1218</f>
        <v>4.9554482122843856E-7</v>
      </c>
      <c r="BG1219" s="12">
        <f t="shared" si="812"/>
        <v>5.3720143378828404E-11</v>
      </c>
      <c r="BH1219" s="12">
        <f t="shared" si="813"/>
        <v>1.9914766147211861E-11</v>
      </c>
      <c r="BI1219" s="12">
        <f t="shared" si="814"/>
        <v>6.7834669731133394E-12</v>
      </c>
      <c r="BJ1219" s="12">
        <f t="shared" si="815"/>
        <v>1.1813088208618115E-11</v>
      </c>
      <c r="BK1219" s="12">
        <f t="shared" si="816"/>
        <v>1.9501925324461785E-10</v>
      </c>
      <c r="BL1219" s="12">
        <f t="shared" si="817"/>
        <v>1.9280248951953966E-10</v>
      </c>
      <c r="BM1219" s="12">
        <f t="shared" si="818"/>
        <v>5.1316786620206003E-11</v>
      </c>
      <c r="BN1219" s="12">
        <f t="shared" si="819"/>
        <v>1.6151404892557988E-10</v>
      </c>
      <c r="BO1219" s="12">
        <f t="shared" si="820"/>
        <v>7.5279736477580236E-11</v>
      </c>
    </row>
    <row r="1220" spans="1:67" x14ac:dyDescent="0.25">
      <c r="A1220" s="1">
        <v>43326</v>
      </c>
      <c r="B1220" s="33">
        <v>7.24</v>
      </c>
      <c r="C1220" s="33">
        <v>7.34</v>
      </c>
      <c r="D1220" s="33">
        <v>7.44</v>
      </c>
      <c r="E1220" s="33">
        <v>7.54</v>
      </c>
      <c r="F1220" s="33">
        <v>7.85</v>
      </c>
      <c r="G1220" s="33">
        <v>8.07</v>
      </c>
      <c r="H1220" s="33">
        <v>8.3000000000000007</v>
      </c>
      <c r="I1220" s="33">
        <v>8.4</v>
      </c>
      <c r="J1220" s="33">
        <v>8.44</v>
      </c>
      <c r="K1220" s="33">
        <v>8.4600000000000009</v>
      </c>
      <c r="L1220" s="33">
        <v>8.4600000000000009</v>
      </c>
      <c r="M1220" s="33">
        <v>8.4600000000000009</v>
      </c>
      <c r="O1220" s="1">
        <f t="shared" si="792"/>
        <v>43326</v>
      </c>
      <c r="P1220" s="6">
        <f t="shared" si="793"/>
        <v>7.2410846462384271</v>
      </c>
      <c r="Q1220" s="6">
        <f t="shared" si="794"/>
        <v>7.4306488791440195</v>
      </c>
      <c r="R1220" s="6">
        <f t="shared" si="795"/>
        <v>7.6200366748045312</v>
      </c>
      <c r="S1220" s="6">
        <f t="shared" si="796"/>
        <v>8.1608936209782499</v>
      </c>
      <c r="T1220" s="6">
        <f t="shared" si="797"/>
        <v>8.5113472297609469</v>
      </c>
      <c r="U1220" s="6">
        <f t="shared" si="798"/>
        <v>9.0196776352145296</v>
      </c>
      <c r="V1220" s="6">
        <f t="shared" si="799"/>
        <v>9.0245516173747102</v>
      </c>
      <c r="W1220" s="6">
        <f t="shared" si="800"/>
        <v>9.2822913494987169</v>
      </c>
      <c r="X1220" s="6">
        <f t="shared" si="801"/>
        <v>10.073149140458662</v>
      </c>
      <c r="AC1220" s="1">
        <f t="shared" si="802"/>
        <v>43326</v>
      </c>
      <c r="AD1220" s="9">
        <f t="shared" si="803"/>
        <v>0</v>
      </c>
      <c r="AE1220" s="9">
        <f t="shared" si="804"/>
        <v>3.8349504324932124E-3</v>
      </c>
      <c r="AF1220" s="9">
        <f t="shared" si="805"/>
        <v>6.234134192039515E-3</v>
      </c>
      <c r="AG1220" s="9">
        <f t="shared" si="806"/>
        <v>7.3930528990583683E-3</v>
      </c>
      <c r="AH1220" s="9">
        <f t="shared" si="807"/>
        <v>-2.3771456757562459E-3</v>
      </c>
      <c r="AI1220" s="9">
        <f t="shared" si="808"/>
        <v>-1.5611291882868587E-2</v>
      </c>
      <c r="AJ1220" s="9">
        <f t="shared" si="809"/>
        <v>-1.3184187669712164E-2</v>
      </c>
      <c r="AK1220" s="9">
        <f t="shared" si="781"/>
        <v>-7.589506741403974E-3</v>
      </c>
      <c r="AL1220" s="9">
        <f t="shared" si="782"/>
        <v>4.1347818657384485E-3</v>
      </c>
      <c r="AQ1220" s="1">
        <f t="shared" si="810"/>
        <v>43326</v>
      </c>
      <c r="AR1220" s="12">
        <f t="shared" si="783"/>
        <v>0</v>
      </c>
      <c r="AS1220" s="12">
        <f t="shared" si="784"/>
        <v>1.4706844819679877E-5</v>
      </c>
      <c r="AT1220" s="12">
        <f t="shared" si="785"/>
        <v>3.8864429124356179E-5</v>
      </c>
      <c r="AU1220" s="12">
        <f t="shared" si="786"/>
        <v>5.4657231168275347E-5</v>
      </c>
      <c r="AV1220" s="12">
        <f t="shared" si="787"/>
        <v>5.6508215637666188E-6</v>
      </c>
      <c r="AW1220" s="12">
        <f t="shared" si="788"/>
        <v>2.4371243425211863E-4</v>
      </c>
      <c r="AX1220" s="12">
        <f t="shared" si="789"/>
        <v>1.7382280451019025E-4</v>
      </c>
      <c r="AY1220" s="12">
        <f t="shared" si="790"/>
        <v>5.7600612577816371E-5</v>
      </c>
      <c r="AZ1220" s="12">
        <f t="shared" si="791"/>
        <v>1.7096421077239524E-5</v>
      </c>
      <c r="BE1220" s="1">
        <f t="shared" si="811"/>
        <v>43326</v>
      </c>
      <c r="BF1220" s="4">
        <f>lambda!$C$1*BF1219</f>
        <v>4.9161192582186362E-7</v>
      </c>
      <c r="BG1220" s="12">
        <f t="shared" si="812"/>
        <v>0</v>
      </c>
      <c r="BH1220" s="12">
        <f t="shared" si="813"/>
        <v>7.2300603045661224E-12</v>
      </c>
      <c r="BI1220" s="12">
        <f t="shared" si="814"/>
        <v>1.9106216847792065E-11</v>
      </c>
      <c r="BJ1220" s="12">
        <f t="shared" si="815"/>
        <v>2.6870146674726631E-11</v>
      </c>
      <c r="BK1220" s="12">
        <f t="shared" si="816"/>
        <v>2.7780112714390223E-12</v>
      </c>
      <c r="BL1220" s="12">
        <f t="shared" si="817"/>
        <v>1.1981193914941835E-10</v>
      </c>
      <c r="BM1220" s="12">
        <f t="shared" si="818"/>
        <v>8.5453363677011952E-11</v>
      </c>
      <c r="BN1220" s="12">
        <f t="shared" si="819"/>
        <v>2.8317148077899366E-11</v>
      </c>
      <c r="BO1220" s="12">
        <f t="shared" si="820"/>
        <v>8.404804490443223E-12</v>
      </c>
    </row>
    <row r="1221" spans="1:67" x14ac:dyDescent="0.25">
      <c r="A1221" s="1">
        <v>43325</v>
      </c>
      <c r="B1221" s="33">
        <v>7.24</v>
      </c>
      <c r="C1221" s="33">
        <v>7.34</v>
      </c>
      <c r="D1221" s="33">
        <v>7.43</v>
      </c>
      <c r="E1221" s="33">
        <v>7.52</v>
      </c>
      <c r="F1221" s="33">
        <v>7.81</v>
      </c>
      <c r="G1221" s="33">
        <v>8.0500000000000007</v>
      </c>
      <c r="H1221" s="33">
        <v>8.34</v>
      </c>
      <c r="I1221" s="33">
        <v>8.4600000000000009</v>
      </c>
      <c r="J1221" s="33">
        <v>8.5</v>
      </c>
      <c r="K1221" s="33">
        <v>8.49</v>
      </c>
      <c r="L1221" s="33">
        <v>8.48</v>
      </c>
      <c r="M1221" s="33">
        <v>8.49</v>
      </c>
      <c r="O1221" s="1">
        <f t="shared" si="792"/>
        <v>43325</v>
      </c>
      <c r="P1221" s="6">
        <f t="shared" si="793"/>
        <v>7.2410846462384271</v>
      </c>
      <c r="Q1221" s="6">
        <f t="shared" si="794"/>
        <v>7.4022072799300176</v>
      </c>
      <c r="R1221" s="6">
        <f t="shared" si="795"/>
        <v>7.5726801105873598</v>
      </c>
      <c r="S1221" s="6">
        <f t="shared" si="796"/>
        <v>8.1007821800595394</v>
      </c>
      <c r="T1221" s="6">
        <f t="shared" si="797"/>
        <v>8.5316040091418355</v>
      </c>
      <c r="U1221" s="6">
        <f t="shared" si="798"/>
        <v>9.161591301132276</v>
      </c>
      <c r="V1221" s="6">
        <f t="shared" si="799"/>
        <v>9.1443207943065481</v>
      </c>
      <c r="W1221" s="6">
        <f t="shared" si="800"/>
        <v>9.3530073726986185</v>
      </c>
      <c r="X1221" s="6">
        <f t="shared" si="801"/>
        <v>10.031584854905592</v>
      </c>
      <c r="AC1221" s="1">
        <f t="shared" si="802"/>
        <v>43325</v>
      </c>
      <c r="AD1221" s="9">
        <f t="shared" si="803"/>
        <v>1.7168956768510095E-2</v>
      </c>
      <c r="AE1221" s="9">
        <f t="shared" si="804"/>
        <v>1.5469111269256807E-2</v>
      </c>
      <c r="AF1221" s="9">
        <f t="shared" si="805"/>
        <v>2.0198193801471968E-2</v>
      </c>
      <c r="AG1221" s="9">
        <f t="shared" si="806"/>
        <v>8.657355114877802E-3</v>
      </c>
      <c r="AH1221" s="9">
        <f t="shared" si="807"/>
        <v>8.2223088842913721E-3</v>
      </c>
      <c r="AI1221" s="9">
        <f t="shared" si="808"/>
        <v>1.9804420466260041E-2</v>
      </c>
      <c r="AJ1221" s="9">
        <f t="shared" si="809"/>
        <v>1.8605213582400186E-2</v>
      </c>
      <c r="AK1221" s="9">
        <f t="shared" ref="AK1221:AK1284" si="821">LN(W1221/W1222)</f>
        <v>1.2247770999678621E-2</v>
      </c>
      <c r="AL1221" s="9">
        <f t="shared" ref="AL1221:AL1284" si="822">LN(X1221/X1222)</f>
        <v>-4.1393532624505553E-3</v>
      </c>
      <c r="AQ1221" s="1">
        <f t="shared" si="810"/>
        <v>43325</v>
      </c>
      <c r="AR1221" s="12">
        <f t="shared" ref="AR1221:AR1284" si="823">AD1221^2</f>
        <v>2.9477307651896859E-4</v>
      </c>
      <c r="AS1221" s="12">
        <f t="shared" ref="AS1221:AS1284" si="824">AE1221^2</f>
        <v>2.3929340346064793E-4</v>
      </c>
      <c r="AT1221" s="12">
        <f t="shared" ref="AT1221:AT1284" si="825">AF1221^2</f>
        <v>4.0796703284182065E-4</v>
      </c>
      <c r="AU1221" s="12">
        <f t="shared" ref="AU1221:AU1284" si="826">AG1221^2</f>
        <v>7.4949797585100846E-5</v>
      </c>
      <c r="AV1221" s="12">
        <f t="shared" ref="AV1221:AV1284" si="827">AH1221^2</f>
        <v>6.7606363388696822E-5</v>
      </c>
      <c r="AW1221" s="12">
        <f t="shared" ref="AW1221:AW1284" si="828">AI1221^2</f>
        <v>3.9221507000441959E-4</v>
      </c>
      <c r="AX1221" s="12">
        <f t="shared" ref="AX1221:AX1284" si="829">AJ1221^2</f>
        <v>3.4615397244672837E-4</v>
      </c>
      <c r="AY1221" s="12">
        <f t="shared" ref="AY1221:AY1284" si="830">AK1221^2</f>
        <v>1.5000789446056864E-4</v>
      </c>
      <c r="AZ1221" s="12">
        <f t="shared" ref="AZ1221:AZ1284" si="831">AL1221^2</f>
        <v>1.7134245431360055E-5</v>
      </c>
      <c r="BE1221" s="1">
        <f t="shared" si="811"/>
        <v>43325</v>
      </c>
      <c r="BF1221" s="4">
        <f>lambda!$C$1*BF1220</f>
        <v>4.8771024387089641E-7</v>
      </c>
      <c r="BG1221" s="12">
        <f t="shared" si="812"/>
        <v>1.4376384903564057E-10</v>
      </c>
      <c r="BH1221" s="12">
        <f t="shared" si="813"/>
        <v>1.1670584415848942E-10</v>
      </c>
      <c r="BI1221" s="12">
        <f t="shared" si="814"/>
        <v>1.9896970107857036E-10</v>
      </c>
      <c r="BJ1221" s="12">
        <f t="shared" si="815"/>
        <v>3.6553784058303857E-11</v>
      </c>
      <c r="BK1221" s="12">
        <f t="shared" si="816"/>
        <v>3.2972315975525771E-11</v>
      </c>
      <c r="BL1221" s="12">
        <f t="shared" si="817"/>
        <v>1.9128730744169619E-10</v>
      </c>
      <c r="BM1221" s="12">
        <f t="shared" si="818"/>
        <v>1.6882283831887344E-10</v>
      </c>
      <c r="BN1221" s="12">
        <f t="shared" si="819"/>
        <v>7.3160386789923621E-11</v>
      </c>
      <c r="BO1221" s="12">
        <f t="shared" si="820"/>
        <v>8.3565470178724047E-12</v>
      </c>
    </row>
    <row r="1222" spans="1:67" x14ac:dyDescent="0.25">
      <c r="A1222" s="1">
        <v>43322</v>
      </c>
      <c r="B1222" s="33">
        <v>7.13</v>
      </c>
      <c r="C1222" s="33">
        <v>7.22</v>
      </c>
      <c r="D1222" s="33">
        <v>7.31</v>
      </c>
      <c r="E1222" s="33">
        <v>7.39</v>
      </c>
      <c r="F1222" s="33">
        <v>7.71</v>
      </c>
      <c r="G1222" s="33">
        <v>7.96</v>
      </c>
      <c r="H1222" s="33">
        <v>8.2200000000000006</v>
      </c>
      <c r="I1222" s="33">
        <v>8.33</v>
      </c>
      <c r="J1222" s="33">
        <v>8.3800000000000008</v>
      </c>
      <c r="K1222" s="33">
        <v>8.42</v>
      </c>
      <c r="L1222" s="33">
        <v>8.43</v>
      </c>
      <c r="M1222" s="33">
        <v>8.4499999999999993</v>
      </c>
      <c r="O1222" s="1">
        <f t="shared" si="792"/>
        <v>43322</v>
      </c>
      <c r="P1222" s="6">
        <f t="shared" si="793"/>
        <v>7.1178239337256421</v>
      </c>
      <c r="Q1222" s="6">
        <f t="shared" si="794"/>
        <v>7.2885828124337415</v>
      </c>
      <c r="R1222" s="6">
        <f t="shared" si="795"/>
        <v>7.4212600042761423</v>
      </c>
      <c r="S1222" s="6">
        <f t="shared" si="796"/>
        <v>8.0309535338485727</v>
      </c>
      <c r="T1222" s="6">
        <f t="shared" si="797"/>
        <v>8.4617421322575446</v>
      </c>
      <c r="U1222" s="6">
        <f t="shared" si="798"/>
        <v>8.9819361498584271</v>
      </c>
      <c r="V1222" s="6">
        <f t="shared" si="799"/>
        <v>8.975761654517612</v>
      </c>
      <c r="W1222" s="6">
        <f t="shared" si="800"/>
        <v>9.2391525374708223</v>
      </c>
      <c r="X1222" s="6">
        <f t="shared" si="801"/>
        <v>10.073195188924776</v>
      </c>
      <c r="AC1222" s="1">
        <f t="shared" si="802"/>
        <v>43322</v>
      </c>
      <c r="AD1222" s="9">
        <f t="shared" si="803"/>
        <v>1.3404283605511519E-3</v>
      </c>
      <c r="AE1222" s="9">
        <f t="shared" si="804"/>
        <v>1.1790244543772243E-2</v>
      </c>
      <c r="AF1222" s="9">
        <f t="shared" si="805"/>
        <v>6.4081991752698063E-3</v>
      </c>
      <c r="AG1222" s="9">
        <f t="shared" si="806"/>
        <v>1.5089653517560593E-2</v>
      </c>
      <c r="AH1222" s="9">
        <f t="shared" si="807"/>
        <v>1.9136942912057333E-2</v>
      </c>
      <c r="AI1222" s="9">
        <f t="shared" si="808"/>
        <v>1.5232536186372547E-2</v>
      </c>
      <c r="AJ1222" s="9">
        <f t="shared" si="809"/>
        <v>9.1017358994897254E-3</v>
      </c>
      <c r="AK1222" s="9">
        <f t="shared" si="821"/>
        <v>-1.7872050976265937E-5</v>
      </c>
      <c r="AL1222" s="9">
        <f t="shared" si="822"/>
        <v>5.5108347798460472E-3</v>
      </c>
      <c r="AQ1222" s="1">
        <f t="shared" si="810"/>
        <v>43322</v>
      </c>
      <c r="AR1222" s="12">
        <f t="shared" si="823"/>
        <v>1.7967481897698489E-6</v>
      </c>
      <c r="AS1222" s="12">
        <f t="shared" si="824"/>
        <v>1.3900986640195113E-4</v>
      </c>
      <c r="AT1222" s="12">
        <f t="shared" si="825"/>
        <v>4.1065016669928629E-5</v>
      </c>
      <c r="AU1222" s="12">
        <f t="shared" si="826"/>
        <v>2.2769764328002879E-4</v>
      </c>
      <c r="AV1222" s="12">
        <f t="shared" si="827"/>
        <v>3.6622258401934138E-4</v>
      </c>
      <c r="AW1222" s="12">
        <f t="shared" si="828"/>
        <v>2.3203015866914909E-4</v>
      </c>
      <c r="AX1222" s="12">
        <f t="shared" si="829"/>
        <v>8.2841596384060045E-5</v>
      </c>
      <c r="AY1222" s="12">
        <f t="shared" si="830"/>
        <v>3.1941020609824824E-10</v>
      </c>
      <c r="AZ1222" s="12">
        <f t="shared" si="831"/>
        <v>3.036929997076083E-5</v>
      </c>
      <c r="BE1222" s="1">
        <f t="shared" si="811"/>
        <v>43322</v>
      </c>
      <c r="BF1222" s="4">
        <f>lambda!$C$1*BF1221</f>
        <v>4.8383952764969878E-7</v>
      </c>
      <c r="BG1222" s="12">
        <f t="shared" si="812"/>
        <v>8.6933779544369506E-13</v>
      </c>
      <c r="BH1222" s="12">
        <f t="shared" si="813"/>
        <v>6.7258468098567763E-11</v>
      </c>
      <c r="BI1222" s="12">
        <f t="shared" si="814"/>
        <v>1.9868878268505273E-11</v>
      </c>
      <c r="BJ1222" s="12">
        <f t="shared" si="815"/>
        <v>1.1016912017155873E-10</v>
      </c>
      <c r="BK1222" s="12">
        <f t="shared" si="816"/>
        <v>1.7719296206657026E-10</v>
      </c>
      <c r="BL1222" s="12">
        <f t="shared" si="817"/>
        <v>1.1226536237096576E-10</v>
      </c>
      <c r="BM1222" s="12">
        <f t="shared" si="818"/>
        <v>4.0082038864210606E-11</v>
      </c>
      <c r="BN1222" s="12">
        <f t="shared" si="819"/>
        <v>1.5454328324506936E-16</v>
      </c>
      <c r="BO1222" s="12">
        <f t="shared" si="820"/>
        <v>1.469386775290493E-11</v>
      </c>
    </row>
    <row r="1223" spans="1:67" x14ac:dyDescent="0.25">
      <c r="A1223" s="1">
        <v>43321</v>
      </c>
      <c r="B1223" s="33">
        <v>7.2</v>
      </c>
      <c r="C1223" s="33">
        <v>7.25</v>
      </c>
      <c r="D1223" s="33">
        <v>7.3</v>
      </c>
      <c r="E1223" s="33">
        <v>7.37</v>
      </c>
      <c r="F1223" s="33">
        <v>7.64</v>
      </c>
      <c r="G1223" s="33">
        <v>7.86</v>
      </c>
      <c r="H1223" s="33">
        <v>8.11</v>
      </c>
      <c r="I1223" s="33">
        <v>8.23</v>
      </c>
      <c r="J1223" s="33">
        <v>8.31</v>
      </c>
      <c r="K1223" s="33">
        <v>8.36</v>
      </c>
      <c r="L1223" s="33">
        <v>8.3800000000000008</v>
      </c>
      <c r="M1223" s="33">
        <v>8.4</v>
      </c>
      <c r="O1223" s="1">
        <f t="shared" ref="O1223:O1286" si="832">A1223</f>
        <v>43321</v>
      </c>
      <c r="P1223" s="6">
        <f t="shared" ref="P1223:P1286" si="833">((1+C1223/100)^Q$2/(1+B1223/100)^P$2-1)*100/(Q$2-P$2)</f>
        <v>7.1082893922719492</v>
      </c>
      <c r="Q1223" s="6">
        <f t="shared" ref="Q1223:Q1286" si="834">((1+D1223/100)^R$2/(1+C1223/100)^Q$2-1)*100/(R$2-Q$2)</f>
        <v>7.2031532460640868</v>
      </c>
      <c r="R1223" s="6">
        <f t="shared" ref="R1223:R1286" si="835">((1+E1223/100)^S$2/(1+D1223/100)^R$2-1)*100/(S$2-R$2)</f>
        <v>7.3738551441533851</v>
      </c>
      <c r="S1223" s="6">
        <f t="shared" ref="S1223:S1286" si="836">((1+F1223/100)^T$2/(1+E1223/100)^S$2-1)*100/(T$2-S$2)</f>
        <v>7.9106789606035344</v>
      </c>
      <c r="T1223" s="6">
        <f t="shared" ref="T1223:T1286" si="837">((1+G1223/100)^U$2/(1+F1223/100)^T$2-1)*100/(U$2-T$2)</f>
        <v>8.3013498599250557</v>
      </c>
      <c r="U1223" s="6">
        <f t="shared" ref="U1223:U1286" si="838">((1+H1223/100)^V$2/(1+G1223/100)^U$2-1)*100/(V$2-U$2)</f>
        <v>8.8461552515836761</v>
      </c>
      <c r="V1223" s="6">
        <f t="shared" ref="V1223:V1286" si="839">((1+I1223/100)^W$2/(1+H1223/100)^V$2-1)*100/(W$2-V$2)</f>
        <v>8.8944373002579287</v>
      </c>
      <c r="W1223" s="6">
        <f t="shared" ref="W1223:W1286" si="840">((1+J1223/100)^X$2/(1+I1223/100)^W$2-1)*100/(X$2-W$2)</f>
        <v>9.2393176615514978</v>
      </c>
      <c r="X1223" s="6">
        <f t="shared" ref="X1223:X1286" si="841">((1+K1223/100)^Y$2/(1+J1223/100)^X$2-1)*100/(Y$2-X$2)</f>
        <v>10.017836151888009</v>
      </c>
      <c r="AC1223" s="1">
        <f t="shared" ref="AC1223:AC1286" si="842">O1223</f>
        <v>43321</v>
      </c>
      <c r="AD1223" s="9">
        <f t="shared" ref="AD1223:AD1286" si="843">LN(P1223/P1224)</f>
        <v>1.3437135547973239E-2</v>
      </c>
      <c r="AE1223" s="9">
        <f t="shared" ref="AE1223:AE1286" si="844">LN(Q1223/Q1224)</f>
        <v>1.458635337941213E-2</v>
      </c>
      <c r="AF1223" s="9">
        <f t="shared" ref="AF1223:AF1286" si="845">LN(R1223/R1224)</f>
        <v>1.9464997257101487E-2</v>
      </c>
      <c r="AG1223" s="9">
        <f t="shared" ref="AG1223:AG1286" si="846">LN(S1223/S1224)</f>
        <v>1.7862332652643319E-2</v>
      </c>
      <c r="AH1223" s="9">
        <f t="shared" ref="AH1223:AH1286" si="847">LN(T1223/T1224)</f>
        <v>8.4366976275390328E-3</v>
      </c>
      <c r="AI1223" s="9">
        <f t="shared" ref="AI1223:AI1286" si="848">LN(U1223/U1224)</f>
        <v>1.6694511381725965E-2</v>
      </c>
      <c r="AJ1223" s="9">
        <f t="shared" ref="AJ1223:AJ1286" si="849">LN(V1223/V1224)</f>
        <v>2.3458304983287322E-2</v>
      </c>
      <c r="AK1223" s="9">
        <f t="shared" si="821"/>
        <v>2.6645353097003451E-2</v>
      </c>
      <c r="AL1223" s="9">
        <f t="shared" si="822"/>
        <v>1.387474179357597E-2</v>
      </c>
      <c r="AQ1223" s="1">
        <f t="shared" ref="AQ1223:AQ1286" si="850">AC1223</f>
        <v>43321</v>
      </c>
      <c r="AR1223" s="12">
        <f t="shared" si="823"/>
        <v>1.8055661173460607E-4</v>
      </c>
      <c r="AS1223" s="12">
        <f t="shared" si="824"/>
        <v>2.1276170490908768E-4</v>
      </c>
      <c r="AT1223" s="12">
        <f t="shared" si="825"/>
        <v>3.7888611821896841E-4</v>
      </c>
      <c r="AU1223" s="12">
        <f t="shared" si="826"/>
        <v>3.1906292779368775E-4</v>
      </c>
      <c r="AV1223" s="12">
        <f t="shared" si="827"/>
        <v>7.1177866858522748E-5</v>
      </c>
      <c r="AW1223" s="12">
        <f t="shared" si="828"/>
        <v>2.787067102745778E-4</v>
      </c>
      <c r="AX1223" s="12">
        <f t="shared" si="829"/>
        <v>5.5029207268892277E-4</v>
      </c>
      <c r="AY1223" s="12">
        <f t="shared" si="830"/>
        <v>7.0997484166399137E-4</v>
      </c>
      <c r="AZ1223" s="12">
        <f t="shared" si="831"/>
        <v>1.9250845983840372E-4</v>
      </c>
      <c r="BE1223" s="1">
        <f t="shared" ref="BE1223:BE1286" si="851">AQ1223</f>
        <v>43321</v>
      </c>
      <c r="BF1223" s="4">
        <f>lambda!$C$1*BF1222</f>
        <v>4.7999953139851074E-7</v>
      </c>
      <c r="BG1223" s="12">
        <f t="shared" ref="BG1223:BG1286" si="852">AR1223*$BF1223</f>
        <v>8.6667089023513762E-11</v>
      </c>
      <c r="BH1223" s="12">
        <f t="shared" ref="BH1223:BH1286" si="853">AS1223*$BF1223</f>
        <v>1.0212551865591031E-10</v>
      </c>
      <c r="BI1223" s="12">
        <f t="shared" ref="BI1223:BI1286" si="854">AT1223*$BF1223</f>
        <v>1.8186515919850558E-10</v>
      </c>
      <c r="BJ1223" s="12">
        <f t="shared" ref="BJ1223:BJ1286" si="855">AU1223*$BF1223</f>
        <v>1.5315005582760699E-10</v>
      </c>
      <c r="BK1223" s="12">
        <f t="shared" ref="BK1223:BK1286" si="856">AV1223*$BF1223</f>
        <v>3.4165342738036504E-11</v>
      </c>
      <c r="BL1223" s="12">
        <f t="shared" ref="BL1223:BL1286" si="857">AW1223*$BF1223</f>
        <v>1.3377909032941784E-10</v>
      </c>
      <c r="BM1223" s="12">
        <f t="shared" ref="BM1223:BM1286" si="858">AX1223*$BF1223</f>
        <v>2.6413993702299814E-10</v>
      </c>
      <c r="BN1223" s="12">
        <f t="shared" ref="BN1223:BN1286" si="859">AY1223*$BF1223</f>
        <v>3.4078759130344772E-10</v>
      </c>
      <c r="BO1223" s="12">
        <f t="shared" ref="BO1223:BO1286" si="860">AZ1223*$BF1223</f>
        <v>9.2403970512682811E-11</v>
      </c>
    </row>
    <row r="1224" spans="1:67" x14ac:dyDescent="0.25">
      <c r="A1224" s="1">
        <v>43320</v>
      </c>
      <c r="B1224" s="33">
        <v>7.08</v>
      </c>
      <c r="C1224" s="33">
        <v>7.14</v>
      </c>
      <c r="D1224" s="33">
        <v>7.19</v>
      </c>
      <c r="E1224" s="33">
        <v>7.25</v>
      </c>
      <c r="F1224" s="33">
        <v>7.51</v>
      </c>
      <c r="G1224" s="33">
        <v>7.75</v>
      </c>
      <c r="H1224" s="33">
        <v>7.99</v>
      </c>
      <c r="I1224" s="33">
        <v>8.09</v>
      </c>
      <c r="J1224" s="33">
        <v>8.15</v>
      </c>
      <c r="K1224" s="33">
        <v>8.2200000000000006</v>
      </c>
      <c r="L1224" s="33">
        <v>8.26</v>
      </c>
      <c r="M1224" s="33">
        <v>8.31</v>
      </c>
      <c r="O1224" s="1">
        <f t="shared" si="832"/>
        <v>43320</v>
      </c>
      <c r="P1224" s="6">
        <f t="shared" si="833"/>
        <v>7.013413203835217</v>
      </c>
      <c r="Q1224" s="6">
        <f t="shared" si="834"/>
        <v>7.0988480727684156</v>
      </c>
      <c r="R1224" s="6">
        <f t="shared" si="835"/>
        <v>7.2317109798911261</v>
      </c>
      <c r="S1224" s="6">
        <f t="shared" si="836"/>
        <v>7.7706303030302903</v>
      </c>
      <c r="T1224" s="6">
        <f t="shared" si="837"/>
        <v>8.2316084883581553</v>
      </c>
      <c r="U1224" s="6">
        <f t="shared" si="838"/>
        <v>8.699698921996557</v>
      </c>
      <c r="V1224" s="6">
        <f t="shared" si="839"/>
        <v>8.6882171220218467</v>
      </c>
      <c r="W1224" s="6">
        <f t="shared" si="840"/>
        <v>8.9963836838065081</v>
      </c>
      <c r="X1224" s="6">
        <f t="shared" si="841"/>
        <v>9.8798010768652809</v>
      </c>
      <c r="AC1224" s="1">
        <f t="shared" si="842"/>
        <v>43320</v>
      </c>
      <c r="AD1224" s="9">
        <f t="shared" si="843"/>
        <v>2.4674828954135936E-2</v>
      </c>
      <c r="AE1224" s="9">
        <f t="shared" si="844"/>
        <v>1.8885045536448809E-2</v>
      </c>
      <c r="AF1224" s="9">
        <f t="shared" si="845"/>
        <v>1.8515757928543129E-2</v>
      </c>
      <c r="AG1224" s="9">
        <f t="shared" si="846"/>
        <v>2.2119971052073358E-2</v>
      </c>
      <c r="AH1224" s="9">
        <f t="shared" si="847"/>
        <v>3.2142209555620402E-2</v>
      </c>
      <c r="AI1224" s="9">
        <f t="shared" si="848"/>
        <v>3.1614731616200598E-2</v>
      </c>
      <c r="AJ1224" s="9">
        <f t="shared" si="849"/>
        <v>2.330826595629977E-2</v>
      </c>
      <c r="AK1224" s="9">
        <f t="shared" si="821"/>
        <v>1.0006214878754473E-2</v>
      </c>
      <c r="AL1224" s="9">
        <f t="shared" si="822"/>
        <v>2.8206227829334029E-2</v>
      </c>
      <c r="AQ1224" s="1">
        <f t="shared" si="850"/>
        <v>43320</v>
      </c>
      <c r="AR1224" s="12">
        <f t="shared" si="823"/>
        <v>6.088471839158651E-4</v>
      </c>
      <c r="AS1224" s="12">
        <f t="shared" si="824"/>
        <v>3.5664494491374505E-4</v>
      </c>
      <c r="AT1224" s="12">
        <f t="shared" si="825"/>
        <v>3.428332916684077E-4</v>
      </c>
      <c r="AU1224" s="12">
        <f t="shared" si="826"/>
        <v>4.8929311934456333E-4</v>
      </c>
      <c r="AV1224" s="12">
        <f t="shared" si="827"/>
        <v>1.0331216351174154E-3</v>
      </c>
      <c r="AW1224" s="12">
        <f t="shared" si="828"/>
        <v>9.9949125516439366E-4</v>
      </c>
      <c r="AX1224" s="12">
        <f t="shared" si="829"/>
        <v>5.4327526188960285E-4</v>
      </c>
      <c r="AY1224" s="12">
        <f t="shared" si="830"/>
        <v>1.0012433619980739E-4</v>
      </c>
      <c r="AZ1224" s="12">
        <f t="shared" si="831"/>
        <v>7.9559128836029745E-4</v>
      </c>
      <c r="BE1224" s="1">
        <f t="shared" si="851"/>
        <v>43320</v>
      </c>
      <c r="BF1224" s="4">
        <f>lambda!$C$1*BF1223</f>
        <v>4.7619001130804637E-7</v>
      </c>
      <c r="BG1224" s="12">
        <f t="shared" si="852"/>
        <v>2.8992694739376799E-10</v>
      </c>
      <c r="BH1224" s="12">
        <f t="shared" si="853"/>
        <v>1.6983076035143383E-10</v>
      </c>
      <c r="BI1224" s="12">
        <f t="shared" si="854"/>
        <v>1.6325378903635383E-10</v>
      </c>
      <c r="BJ1224" s="12">
        <f t="shared" si="855"/>
        <v>2.329964960336369E-10</v>
      </c>
      <c r="BK1224" s="12">
        <f t="shared" si="856"/>
        <v>4.9196220310914941E-10</v>
      </c>
      <c r="BL1224" s="12">
        <f t="shared" si="857"/>
        <v>4.7594775209902612E-10</v>
      </c>
      <c r="BM1224" s="12">
        <f t="shared" si="858"/>
        <v>2.5870225310259182E-10</v>
      </c>
      <c r="BN1224" s="12">
        <f t="shared" si="859"/>
        <v>4.7678208787196921E-11</v>
      </c>
      <c r="BO1224" s="12">
        <f t="shared" si="860"/>
        <v>3.788526246008732E-10</v>
      </c>
    </row>
    <row r="1225" spans="1:67" x14ac:dyDescent="0.25">
      <c r="A1225" s="1">
        <v>43319</v>
      </c>
      <c r="B1225" s="33">
        <v>6.86</v>
      </c>
      <c r="C1225" s="33">
        <v>6.94</v>
      </c>
      <c r="D1225" s="33">
        <v>7.01</v>
      </c>
      <c r="E1225" s="33">
        <v>7.08</v>
      </c>
      <c r="F1225" s="33">
        <v>7.34</v>
      </c>
      <c r="G1225" s="33">
        <v>7.55</v>
      </c>
      <c r="H1225" s="33">
        <v>7.77</v>
      </c>
      <c r="I1225" s="33">
        <v>7.88</v>
      </c>
      <c r="J1225" s="33">
        <v>7.98</v>
      </c>
      <c r="K1225" s="33">
        <v>8.0399999999999991</v>
      </c>
      <c r="L1225" s="33">
        <v>8.07</v>
      </c>
      <c r="M1225" s="33">
        <v>8.09</v>
      </c>
      <c r="O1225" s="1">
        <f t="shared" si="832"/>
        <v>43319</v>
      </c>
      <c r="P1225" s="6">
        <f t="shared" si="833"/>
        <v>6.8424760282277397</v>
      </c>
      <c r="Q1225" s="6">
        <f t="shared" si="834"/>
        <v>6.9660439565188526</v>
      </c>
      <c r="R1225" s="6">
        <f t="shared" si="835"/>
        <v>7.0990423899718991</v>
      </c>
      <c r="S1225" s="6">
        <f t="shared" si="836"/>
        <v>7.6006313036981465</v>
      </c>
      <c r="T1225" s="6">
        <f t="shared" si="837"/>
        <v>7.9712333359162502</v>
      </c>
      <c r="U1225" s="6">
        <f t="shared" si="838"/>
        <v>8.428962455320832</v>
      </c>
      <c r="V1225" s="6">
        <f t="shared" si="839"/>
        <v>8.4880516635231</v>
      </c>
      <c r="W1225" s="6">
        <f t="shared" si="840"/>
        <v>8.9068128155626116</v>
      </c>
      <c r="X1225" s="6">
        <f t="shared" si="841"/>
        <v>9.6050226062269939</v>
      </c>
      <c r="AC1225" s="1">
        <f t="shared" si="842"/>
        <v>43319</v>
      </c>
      <c r="AD1225" s="9">
        <f t="shared" si="843"/>
        <v>-5.5418594972154126E-3</v>
      </c>
      <c r="AE1225" s="9">
        <f t="shared" si="844"/>
        <v>-8.1491572987808826E-3</v>
      </c>
      <c r="AF1225" s="9">
        <f t="shared" si="845"/>
        <v>-1.0641224078075592E-2</v>
      </c>
      <c r="AG1225" s="9">
        <f t="shared" si="846"/>
        <v>-6.5568191619281239E-3</v>
      </c>
      <c r="AH1225" s="9">
        <f t="shared" si="847"/>
        <v>1.2834688959546359E-3</v>
      </c>
      <c r="AI1225" s="9">
        <f t="shared" si="848"/>
        <v>5.8144130797271798E-3</v>
      </c>
      <c r="AJ1225" s="9">
        <f t="shared" si="849"/>
        <v>8.9774433054456686E-3</v>
      </c>
      <c r="AK1225" s="9">
        <f t="shared" si="821"/>
        <v>2.6324607231479401E-3</v>
      </c>
      <c r="AL1225" s="9">
        <f t="shared" si="822"/>
        <v>-1.4292475131034369E-3</v>
      </c>
      <c r="AQ1225" s="1">
        <f t="shared" si="850"/>
        <v>43319</v>
      </c>
      <c r="AR1225" s="12">
        <f t="shared" si="823"/>
        <v>3.0712206686876666E-5</v>
      </c>
      <c r="AS1225" s="12">
        <f t="shared" si="824"/>
        <v>6.6408764680273737E-5</v>
      </c>
      <c r="AT1225" s="12">
        <f t="shared" si="825"/>
        <v>1.1323564987981574E-4</v>
      </c>
      <c r="AU1225" s="12">
        <f t="shared" si="826"/>
        <v>4.2991877522227824E-5</v>
      </c>
      <c r="AV1225" s="12">
        <f t="shared" si="827"/>
        <v>1.6472924068830118E-6</v>
      </c>
      <c r="AW1225" s="12">
        <f t="shared" si="828"/>
        <v>3.3807399461702509E-5</v>
      </c>
      <c r="AX1225" s="12">
        <f t="shared" si="829"/>
        <v>8.059448830249125E-5</v>
      </c>
      <c r="AY1225" s="12">
        <f t="shared" si="830"/>
        <v>6.9298494589165758E-6</v>
      </c>
      <c r="AZ1225" s="12">
        <f t="shared" si="831"/>
        <v>2.0427484537123592E-6</v>
      </c>
      <c r="BE1225" s="1">
        <f t="shared" si="851"/>
        <v>43319</v>
      </c>
      <c r="BF1225" s="4">
        <f>lambda!$C$1*BF1224</f>
        <v>4.7241072550401427E-7</v>
      </c>
      <c r="BG1225" s="12">
        <f t="shared" si="852"/>
        <v>1.4508775842776645E-11</v>
      </c>
      <c r="BH1225" s="12">
        <f t="shared" si="853"/>
        <v>3.1372212702433473E-11</v>
      </c>
      <c r="BI1225" s="12">
        <f t="shared" si="854"/>
        <v>5.3493735512642301E-11</v>
      </c>
      <c r="BJ1225" s="12">
        <f t="shared" si="855"/>
        <v>2.0309824051055368E-11</v>
      </c>
      <c r="BK1225" s="12">
        <f t="shared" si="856"/>
        <v>7.7819860105285749E-13</v>
      </c>
      <c r="BL1225" s="12">
        <f t="shared" si="857"/>
        <v>1.5970978107106903E-11</v>
      </c>
      <c r="BM1225" s="12">
        <f t="shared" si="858"/>
        <v>3.807370069060468E-11</v>
      </c>
      <c r="BN1225" s="12">
        <f t="shared" si="859"/>
        <v>3.2737352105203801E-12</v>
      </c>
      <c r="BO1225" s="12">
        <f t="shared" si="860"/>
        <v>9.6501627904045895E-13</v>
      </c>
    </row>
    <row r="1226" spans="1:67" x14ac:dyDescent="0.25">
      <c r="A1226" s="1">
        <v>43318</v>
      </c>
      <c r="B1226" s="33">
        <v>6.88</v>
      </c>
      <c r="C1226" s="33">
        <v>6.97</v>
      </c>
      <c r="D1226" s="33">
        <v>7.05</v>
      </c>
      <c r="E1226" s="33">
        <v>7.13</v>
      </c>
      <c r="F1226" s="33">
        <v>7.39</v>
      </c>
      <c r="G1226" s="33">
        <v>7.58</v>
      </c>
      <c r="H1226" s="33">
        <v>7.77</v>
      </c>
      <c r="I1226" s="33">
        <v>7.86</v>
      </c>
      <c r="J1226" s="33">
        <v>7.96</v>
      </c>
      <c r="K1226" s="33">
        <v>8.0299999999999994</v>
      </c>
      <c r="L1226" s="33">
        <v>8.0500000000000007</v>
      </c>
      <c r="M1226" s="33">
        <v>8.07</v>
      </c>
      <c r="O1226" s="1">
        <f t="shared" si="832"/>
        <v>43318</v>
      </c>
      <c r="P1226" s="6">
        <f t="shared" si="833"/>
        <v>6.8805013371288304</v>
      </c>
      <c r="Q1226" s="6">
        <f t="shared" si="834"/>
        <v>7.0230432772484974</v>
      </c>
      <c r="R1226" s="6">
        <f t="shared" si="835"/>
        <v>7.1749882526074948</v>
      </c>
      <c r="S1226" s="6">
        <f t="shared" si="836"/>
        <v>7.6506310090544316</v>
      </c>
      <c r="T1226" s="6">
        <f t="shared" si="837"/>
        <v>7.9610090685353185</v>
      </c>
      <c r="U1226" s="6">
        <f t="shared" si="838"/>
        <v>8.380095190676295</v>
      </c>
      <c r="V1226" s="6">
        <f t="shared" si="839"/>
        <v>8.4121916847600389</v>
      </c>
      <c r="W1226" s="6">
        <f t="shared" si="840"/>
        <v>8.8833968150305047</v>
      </c>
      <c r="X1226" s="6">
        <f t="shared" si="841"/>
        <v>9.6187603758982476</v>
      </c>
      <c r="AC1226" s="1">
        <f t="shared" si="842"/>
        <v>43318</v>
      </c>
      <c r="AD1226" s="9">
        <f t="shared" si="843"/>
        <v>0</v>
      </c>
      <c r="AE1226" s="9">
        <f t="shared" si="844"/>
        <v>4.0687080180438163E-3</v>
      </c>
      <c r="AF1226" s="9">
        <f t="shared" si="845"/>
        <v>1.3222583155761318E-3</v>
      </c>
      <c r="AG1226" s="9">
        <f t="shared" si="846"/>
        <v>9.2097815260052569E-3</v>
      </c>
      <c r="AH1226" s="9">
        <f t="shared" si="847"/>
        <v>1.2666350830902688E-2</v>
      </c>
      <c r="AI1226" s="9">
        <f t="shared" si="848"/>
        <v>4.5136363374000035E-3</v>
      </c>
      <c r="AJ1226" s="9">
        <f t="shared" si="849"/>
        <v>-2.5875295247223822E-3</v>
      </c>
      <c r="AK1226" s="9">
        <f t="shared" si="821"/>
        <v>-4.4915469084481885E-4</v>
      </c>
      <c r="AL1226" s="9">
        <f t="shared" si="822"/>
        <v>7.1407179757068421E-3</v>
      </c>
      <c r="AQ1226" s="1">
        <f t="shared" si="850"/>
        <v>43318</v>
      </c>
      <c r="AR1226" s="12">
        <f t="shared" si="823"/>
        <v>0</v>
      </c>
      <c r="AS1226" s="12">
        <f t="shared" si="824"/>
        <v>1.6554384936094038E-5</v>
      </c>
      <c r="AT1226" s="12">
        <f t="shared" si="825"/>
        <v>1.7483670531102294E-6</v>
      </c>
      <c r="AU1226" s="12">
        <f t="shared" si="826"/>
        <v>8.4820075756747722E-5</v>
      </c>
      <c r="AV1226" s="12">
        <f t="shared" si="827"/>
        <v>1.6043644337150923E-4</v>
      </c>
      <c r="AW1226" s="12">
        <f t="shared" si="828"/>
        <v>2.0372912986297719E-5</v>
      </c>
      <c r="AX1226" s="12">
        <f t="shared" si="829"/>
        <v>6.6953090413100371E-6</v>
      </c>
      <c r="AY1226" s="12">
        <f t="shared" si="830"/>
        <v>2.017399363079048E-7</v>
      </c>
      <c r="AZ1226" s="12">
        <f t="shared" si="831"/>
        <v>5.0989853208582821E-5</v>
      </c>
      <c r="BE1226" s="1">
        <f t="shared" si="851"/>
        <v>43318</v>
      </c>
      <c r="BF1226" s="4">
        <f>lambda!$C$1*BF1225</f>
        <v>4.6866143403176022E-7</v>
      </c>
      <c r="BG1226" s="12">
        <f t="shared" si="852"/>
        <v>0</v>
      </c>
      <c r="BH1226" s="12">
        <f t="shared" si="853"/>
        <v>7.7584017836636005E-12</v>
      </c>
      <c r="BI1226" s="12">
        <f t="shared" si="854"/>
        <v>8.1939221032452273E-13</v>
      </c>
      <c r="BJ1226" s="12">
        <f t="shared" si="855"/>
        <v>3.9751898338839929E-11</v>
      </c>
      <c r="BK1226" s="12">
        <f t="shared" si="856"/>
        <v>7.5190373621446813E-11</v>
      </c>
      <c r="BL1226" s="12">
        <f t="shared" si="857"/>
        <v>9.54799861556256E-12</v>
      </c>
      <c r="BM1226" s="12">
        <f t="shared" si="858"/>
        <v>3.1378331365861718E-12</v>
      </c>
      <c r="BN1226" s="12">
        <f t="shared" si="859"/>
        <v>9.4547727851538628E-14</v>
      </c>
      <c r="BO1226" s="12">
        <f t="shared" si="860"/>
        <v>2.3896977725803375E-11</v>
      </c>
    </row>
    <row r="1227" spans="1:67" x14ac:dyDescent="0.25">
      <c r="A1227" s="1">
        <v>43315</v>
      </c>
      <c r="B1227" s="33">
        <v>6.88</v>
      </c>
      <c r="C1227" s="33">
        <v>6.97</v>
      </c>
      <c r="D1227" s="33">
        <v>7.04</v>
      </c>
      <c r="E1227" s="33">
        <v>7.12</v>
      </c>
      <c r="F1227" s="33">
        <v>7.35</v>
      </c>
      <c r="G1227" s="33">
        <v>7.52</v>
      </c>
      <c r="H1227" s="33">
        <v>7.72</v>
      </c>
      <c r="I1227" s="33">
        <v>7.83</v>
      </c>
      <c r="J1227" s="33">
        <v>7.94</v>
      </c>
      <c r="K1227" s="33">
        <v>8</v>
      </c>
      <c r="L1227" s="33">
        <v>8.0299999999999994</v>
      </c>
      <c r="M1227" s="33">
        <v>8.0399999999999991</v>
      </c>
      <c r="O1227" s="1">
        <f t="shared" si="832"/>
        <v>43315</v>
      </c>
      <c r="P1227" s="6">
        <f t="shared" si="833"/>
        <v>6.8805013371288304</v>
      </c>
      <c r="Q1227" s="6">
        <f t="shared" si="834"/>
        <v>6.9945266170768683</v>
      </c>
      <c r="R1227" s="6">
        <f t="shared" si="835"/>
        <v>7.1655073342192566</v>
      </c>
      <c r="S1227" s="6">
        <f t="shared" si="836"/>
        <v>7.5804938386855758</v>
      </c>
      <c r="T1227" s="6">
        <f t="shared" si="837"/>
        <v>7.8608080648922662</v>
      </c>
      <c r="U1227" s="6">
        <f t="shared" si="838"/>
        <v>8.3423557236994235</v>
      </c>
      <c r="V1227" s="6">
        <f t="shared" si="839"/>
        <v>8.433986664528458</v>
      </c>
      <c r="W1227" s="6">
        <f t="shared" si="840"/>
        <v>8.8873877305827378</v>
      </c>
      <c r="X1227" s="6">
        <f t="shared" si="841"/>
        <v>9.5503201677032799</v>
      </c>
      <c r="AC1227" s="1">
        <f t="shared" si="842"/>
        <v>43315</v>
      </c>
      <c r="AD1227" s="9">
        <f t="shared" si="843"/>
        <v>2.7730539840711394E-3</v>
      </c>
      <c r="AE1227" s="9">
        <f t="shared" si="844"/>
        <v>1.3631667053624107E-3</v>
      </c>
      <c r="AF1227" s="9">
        <f t="shared" si="845"/>
        <v>9.3287216309605649E-3</v>
      </c>
      <c r="AG1227" s="9">
        <f t="shared" si="846"/>
        <v>1.3200400566418394E-3</v>
      </c>
      <c r="AH1227" s="9">
        <f t="shared" si="847"/>
        <v>1.2729341016392286E-3</v>
      </c>
      <c r="AI1227" s="9">
        <f t="shared" si="848"/>
        <v>7.814527420629467E-3</v>
      </c>
      <c r="AJ1227" s="9">
        <f t="shared" si="849"/>
        <v>-6.52698419803955E-4</v>
      </c>
      <c r="AK1227" s="9">
        <f t="shared" si="821"/>
        <v>-1.7658943335392048E-3</v>
      </c>
      <c r="AL1227" s="9">
        <f t="shared" si="822"/>
        <v>-1.5673994867801945E-2</v>
      </c>
      <c r="AQ1227" s="1">
        <f t="shared" si="850"/>
        <v>43315</v>
      </c>
      <c r="AR1227" s="12">
        <f t="shared" si="823"/>
        <v>7.6898283985728191E-6</v>
      </c>
      <c r="AS1227" s="12">
        <f t="shared" si="824"/>
        <v>1.8582234666086093E-6</v>
      </c>
      <c r="AT1227" s="12">
        <f t="shared" si="825"/>
        <v>8.7025047267951544E-5</v>
      </c>
      <c r="AU1227" s="12">
        <f t="shared" si="826"/>
        <v>1.7425057511389905E-6</v>
      </c>
      <c r="AV1227" s="12">
        <f t="shared" si="827"/>
        <v>1.62036122711607E-6</v>
      </c>
      <c r="AW1227" s="12">
        <f t="shared" si="828"/>
        <v>6.1066838807769826E-5</v>
      </c>
      <c r="AX1227" s="12">
        <f t="shared" si="829"/>
        <v>4.2601522721457986E-7</v>
      </c>
      <c r="AY1227" s="12">
        <f t="shared" si="830"/>
        <v>3.1183827972258722E-6</v>
      </c>
      <c r="AZ1227" s="12">
        <f t="shared" si="831"/>
        <v>2.456741151158817E-4</v>
      </c>
      <c r="BE1227" s="1">
        <f t="shared" si="851"/>
        <v>43315</v>
      </c>
      <c r="BF1227" s="4">
        <f>lambda!$C$1*BF1226</f>
        <v>4.6494189884103197E-7</v>
      </c>
      <c r="BG1227" s="12">
        <f t="shared" si="852"/>
        <v>3.5753234173941386E-12</v>
      </c>
      <c r="BH1227" s="12">
        <f t="shared" si="853"/>
        <v>8.6396594703597174E-13</v>
      </c>
      <c r="BI1227" s="12">
        <f t="shared" si="854"/>
        <v>4.0461590723491954E-11</v>
      </c>
      <c r="BJ1227" s="12">
        <f t="shared" si="855"/>
        <v>8.1016393267598092E-13</v>
      </c>
      <c r="BK1227" s="12">
        <f t="shared" si="856"/>
        <v>7.5337382574373022E-13</v>
      </c>
      <c r="BL1227" s="12">
        <f t="shared" si="857"/>
        <v>2.8392531991503724E-11</v>
      </c>
      <c r="BM1227" s="12">
        <f t="shared" si="858"/>
        <v>1.9807232867634043E-13</v>
      </c>
      <c r="BN1227" s="12">
        <f t="shared" si="859"/>
        <v>1.4498668190554057E-12</v>
      </c>
      <c r="BO1227" s="12">
        <f t="shared" si="860"/>
        <v>1.1422418957806831E-10</v>
      </c>
    </row>
    <row r="1228" spans="1:67" x14ac:dyDescent="0.25">
      <c r="A1228" s="1">
        <v>43314</v>
      </c>
      <c r="B1228" s="33">
        <v>6.94</v>
      </c>
      <c r="C1228" s="33">
        <v>6.99</v>
      </c>
      <c r="D1228" s="33">
        <v>7.05</v>
      </c>
      <c r="E1228" s="33">
        <v>7.11</v>
      </c>
      <c r="F1228" s="33">
        <v>7.34</v>
      </c>
      <c r="G1228" s="33">
        <v>7.51</v>
      </c>
      <c r="H1228" s="33">
        <v>7.69</v>
      </c>
      <c r="I1228" s="33">
        <v>7.81</v>
      </c>
      <c r="J1228" s="33">
        <v>7.93</v>
      </c>
      <c r="K1228" s="33">
        <v>8.0299999999999994</v>
      </c>
      <c r="L1228" s="33">
        <v>8.07</v>
      </c>
      <c r="M1228" s="33">
        <v>8.09</v>
      </c>
      <c r="O1228" s="1">
        <f t="shared" si="832"/>
        <v>43314</v>
      </c>
      <c r="P1228" s="6">
        <f t="shared" si="833"/>
        <v>6.8614477659840745</v>
      </c>
      <c r="Q1228" s="6">
        <f t="shared" si="834"/>
        <v>6.9849984070175175</v>
      </c>
      <c r="R1228" s="6">
        <f t="shared" si="835"/>
        <v>7.0989731329859751</v>
      </c>
      <c r="S1228" s="6">
        <f t="shared" si="836"/>
        <v>7.5704938847913184</v>
      </c>
      <c r="T1228" s="6">
        <f t="shared" si="837"/>
        <v>7.8508081402128838</v>
      </c>
      <c r="U1228" s="6">
        <f t="shared" si="838"/>
        <v>8.2774182145771249</v>
      </c>
      <c r="V1228" s="6">
        <f t="shared" si="839"/>
        <v>8.4394933111913382</v>
      </c>
      <c r="W1228" s="6">
        <f t="shared" si="840"/>
        <v>8.9030957835149955</v>
      </c>
      <c r="X1228" s="6">
        <f t="shared" si="841"/>
        <v>9.7011911235467885</v>
      </c>
      <c r="AC1228" s="1">
        <f t="shared" si="842"/>
        <v>43314</v>
      </c>
      <c r="AD1228" s="9">
        <f t="shared" si="843"/>
        <v>0</v>
      </c>
      <c r="AE1228" s="9">
        <f t="shared" si="844"/>
        <v>8.1979594998691768E-3</v>
      </c>
      <c r="AF1228" s="9">
        <f t="shared" si="845"/>
        <v>8.0597563563187726E-3</v>
      </c>
      <c r="AG1228" s="9">
        <f t="shared" si="846"/>
        <v>1.4657702664549183E-2</v>
      </c>
      <c r="AH1228" s="9">
        <f t="shared" si="847"/>
        <v>2.0624381485383002E-2</v>
      </c>
      <c r="AI1228" s="9">
        <f t="shared" si="848"/>
        <v>1.643627255013971E-2</v>
      </c>
      <c r="AJ1228" s="9">
        <f t="shared" si="849"/>
        <v>1.874872268447569E-2</v>
      </c>
      <c r="AK1228" s="9">
        <f t="shared" si="821"/>
        <v>7.0107913245371807E-3</v>
      </c>
      <c r="AL1228" s="9">
        <f t="shared" si="822"/>
        <v>-2.8635897280876528E-3</v>
      </c>
      <c r="AQ1228" s="1">
        <f t="shared" si="850"/>
        <v>43314</v>
      </c>
      <c r="AR1228" s="12">
        <f t="shared" si="823"/>
        <v>0</v>
      </c>
      <c r="AS1228" s="12">
        <f t="shared" si="824"/>
        <v>6.7206539961495282E-5</v>
      </c>
      <c r="AT1228" s="12">
        <f t="shared" si="825"/>
        <v>6.4959672523220855E-5</v>
      </c>
      <c r="AU1228" s="12">
        <f t="shared" si="826"/>
        <v>2.1484824740233222E-4</v>
      </c>
      <c r="AV1228" s="12">
        <f t="shared" si="827"/>
        <v>4.2536511165460915E-4</v>
      </c>
      <c r="AW1228" s="12">
        <f t="shared" si="828"/>
        <v>2.7015105534247609E-4</v>
      </c>
      <c r="AX1228" s="12">
        <f t="shared" si="829"/>
        <v>3.5151460229937334E-4</v>
      </c>
      <c r="AY1228" s="12">
        <f t="shared" si="830"/>
        <v>4.9151194996205798E-5</v>
      </c>
      <c r="AZ1228" s="12">
        <f t="shared" si="831"/>
        <v>8.200146130809118E-6</v>
      </c>
      <c r="BE1228" s="1">
        <f t="shared" si="851"/>
        <v>43314</v>
      </c>
      <c r="BF1228" s="4">
        <f>lambda!$C$1*BF1227</f>
        <v>4.6125188377086508E-7</v>
      </c>
      <c r="BG1228" s="12">
        <f t="shared" si="852"/>
        <v>0</v>
      </c>
      <c r="BH1228" s="12">
        <f t="shared" si="853"/>
        <v>3.0999143158961624E-11</v>
      </c>
      <c r="BI1228" s="12">
        <f t="shared" si="854"/>
        <v>2.9962771320474122E-11</v>
      </c>
      <c r="BJ1228" s="12">
        <f t="shared" si="855"/>
        <v>9.9099158839194601E-11</v>
      </c>
      <c r="BK1228" s="12">
        <f t="shared" si="856"/>
        <v>1.9620045904109283E-10</v>
      </c>
      <c r="BL1228" s="12">
        <f t="shared" si="857"/>
        <v>1.2460768317940432E-10</v>
      </c>
      <c r="BM1228" s="12">
        <f t="shared" si="858"/>
        <v>1.6213677248355241E-10</v>
      </c>
      <c r="BN1228" s="12">
        <f t="shared" si="859"/>
        <v>2.2671081281589042E-11</v>
      </c>
      <c r="BO1228" s="12">
        <f t="shared" si="860"/>
        <v>3.7823328500320764E-12</v>
      </c>
    </row>
    <row r="1229" spans="1:67" x14ac:dyDescent="0.25">
      <c r="A1229" s="1">
        <v>43313</v>
      </c>
      <c r="B1229" s="33">
        <v>6.94</v>
      </c>
      <c r="C1229" s="33">
        <v>6.99</v>
      </c>
      <c r="D1229" s="33">
        <v>7.03</v>
      </c>
      <c r="E1229" s="33">
        <v>7.08</v>
      </c>
      <c r="F1229" s="33">
        <v>7.27</v>
      </c>
      <c r="G1229" s="33">
        <v>7.41</v>
      </c>
      <c r="H1229" s="33">
        <v>7.58</v>
      </c>
      <c r="I1229" s="33">
        <v>7.69</v>
      </c>
      <c r="J1229" s="33">
        <v>7.83</v>
      </c>
      <c r="K1229" s="33">
        <v>7.97</v>
      </c>
      <c r="L1229" s="33">
        <v>8.0299999999999994</v>
      </c>
      <c r="M1229" s="33">
        <v>8.09</v>
      </c>
      <c r="O1229" s="1">
        <f t="shared" si="832"/>
        <v>43313</v>
      </c>
      <c r="P1229" s="6">
        <f t="shared" si="833"/>
        <v>6.8614477659840745</v>
      </c>
      <c r="Q1229" s="6">
        <f t="shared" si="834"/>
        <v>6.9279697516647865</v>
      </c>
      <c r="R1229" s="6">
        <f t="shared" si="835"/>
        <v>7.0419870944298246</v>
      </c>
      <c r="S1229" s="6">
        <f t="shared" si="836"/>
        <v>7.460337131116912</v>
      </c>
      <c r="T1229" s="6">
        <f t="shared" si="837"/>
        <v>7.6905483879958325</v>
      </c>
      <c r="U1229" s="6">
        <f t="shared" si="838"/>
        <v>8.1424802888414582</v>
      </c>
      <c r="V1229" s="6">
        <f t="shared" si="839"/>
        <v>8.2827376673480622</v>
      </c>
      <c r="W1229" s="6">
        <f t="shared" si="840"/>
        <v>8.8408963253099913</v>
      </c>
      <c r="X1229" s="6">
        <f t="shared" si="841"/>
        <v>9.7290111683850089</v>
      </c>
      <c r="AC1229" s="1">
        <f t="shared" si="842"/>
        <v>43313</v>
      </c>
      <c r="AD1229" s="9">
        <f t="shared" si="843"/>
        <v>1.3870956054576474E-3</v>
      </c>
      <c r="AE1229" s="9">
        <f t="shared" si="844"/>
        <v>-4.1074284110148513E-3</v>
      </c>
      <c r="AF1229" s="9">
        <f t="shared" si="845"/>
        <v>4.0583095722969342E-3</v>
      </c>
      <c r="AG1229" s="9">
        <f t="shared" si="846"/>
        <v>5.385174975088754E-3</v>
      </c>
      <c r="AH1229" s="9">
        <f t="shared" si="847"/>
        <v>1.0475972608166215E-2</v>
      </c>
      <c r="AI1229" s="9">
        <f t="shared" si="848"/>
        <v>1.2000730008367575E-2</v>
      </c>
      <c r="AJ1229" s="9">
        <f t="shared" si="849"/>
        <v>3.2514111371950557E-3</v>
      </c>
      <c r="AK1229" s="9">
        <f t="shared" si="821"/>
        <v>-6.6413967836399029E-3</v>
      </c>
      <c r="AL1229" s="9">
        <f t="shared" si="822"/>
        <v>2.8257416357358694E-3</v>
      </c>
      <c r="AQ1229" s="1">
        <f t="shared" si="850"/>
        <v>43313</v>
      </c>
      <c r="AR1229" s="12">
        <f t="shared" si="823"/>
        <v>1.9240342186799175E-6</v>
      </c>
      <c r="AS1229" s="12">
        <f t="shared" si="824"/>
        <v>1.6870968151611986E-5</v>
      </c>
      <c r="AT1229" s="12">
        <f t="shared" si="825"/>
        <v>1.6469876584596926E-5</v>
      </c>
      <c r="AU1229" s="12">
        <f t="shared" si="826"/>
        <v>2.9000109512322164E-5</v>
      </c>
      <c r="AV1229" s="12">
        <f t="shared" si="827"/>
        <v>1.0974600208704885E-4</v>
      </c>
      <c r="AW1229" s="12">
        <f t="shared" si="828"/>
        <v>1.4401752073373402E-4</v>
      </c>
      <c r="AX1229" s="12">
        <f t="shared" si="829"/>
        <v>1.0571674383076046E-5</v>
      </c>
      <c r="AY1229" s="12">
        <f t="shared" si="830"/>
        <v>4.4108151237742448E-5</v>
      </c>
      <c r="AZ1229" s="12">
        <f t="shared" si="831"/>
        <v>7.9848157919312276E-6</v>
      </c>
      <c r="BE1229" s="1">
        <f t="shared" si="851"/>
        <v>43313</v>
      </c>
      <c r="BF1229" s="4">
        <f>lambda!$C$1*BF1228</f>
        <v>4.5759115453458839E-7</v>
      </c>
      <c r="BG1229" s="12">
        <f t="shared" si="852"/>
        <v>8.804210394897982E-13</v>
      </c>
      <c r="BH1229" s="12">
        <f t="shared" si="853"/>
        <v>7.7200057946124001E-12</v>
      </c>
      <c r="BI1229" s="12">
        <f t="shared" si="854"/>
        <v>7.5364698413878915E-12</v>
      </c>
      <c r="BJ1229" s="12">
        <f t="shared" si="855"/>
        <v>1.3270193593372999E-11</v>
      </c>
      <c r="BK1229" s="12">
        <f t="shared" si="856"/>
        <v>5.0218799800568035E-11</v>
      </c>
      <c r="BL1229" s="12">
        <f t="shared" si="857"/>
        <v>6.5901143585758368E-11</v>
      </c>
      <c r="BM1229" s="12">
        <f t="shared" si="858"/>
        <v>4.8375046863155006E-12</v>
      </c>
      <c r="BN1229" s="12">
        <f t="shared" si="859"/>
        <v>2.0183499849264802E-11</v>
      </c>
      <c r="BO1229" s="12">
        <f t="shared" si="860"/>
        <v>3.6537810769758243E-12</v>
      </c>
    </row>
    <row r="1230" spans="1:67" x14ac:dyDescent="0.25">
      <c r="A1230" s="1">
        <v>43312</v>
      </c>
      <c r="B1230" s="33">
        <v>6.95</v>
      </c>
      <c r="C1230" s="33">
        <v>6.99</v>
      </c>
      <c r="D1230" s="33">
        <v>7.04</v>
      </c>
      <c r="E1230" s="33">
        <v>7.08</v>
      </c>
      <c r="F1230" s="33">
        <v>7.25</v>
      </c>
      <c r="G1230" s="33">
        <v>7.37</v>
      </c>
      <c r="H1230" s="33">
        <v>7.52</v>
      </c>
      <c r="I1230" s="33">
        <v>7.64</v>
      </c>
      <c r="J1230" s="33">
        <v>7.81</v>
      </c>
      <c r="K1230" s="33">
        <v>7.95</v>
      </c>
      <c r="L1230" s="33">
        <v>8.02</v>
      </c>
      <c r="M1230" s="33">
        <v>8.07</v>
      </c>
      <c r="O1230" s="1">
        <f t="shared" si="832"/>
        <v>43312</v>
      </c>
      <c r="P1230" s="6">
        <f t="shared" si="833"/>
        <v>6.8519368797200109</v>
      </c>
      <c r="Q1230" s="6">
        <f t="shared" si="834"/>
        <v>6.9564844123279457</v>
      </c>
      <c r="R1230" s="6">
        <f t="shared" si="835"/>
        <v>7.0134664427576432</v>
      </c>
      <c r="S1230" s="6">
        <f t="shared" si="836"/>
        <v>7.4202698916697729</v>
      </c>
      <c r="T1230" s="6">
        <f t="shared" si="837"/>
        <v>7.6104029474302282</v>
      </c>
      <c r="U1230" s="6">
        <f t="shared" si="838"/>
        <v>8.045348572766164</v>
      </c>
      <c r="V1230" s="6">
        <f t="shared" si="839"/>
        <v>8.2558508156411072</v>
      </c>
      <c r="W1230" s="6">
        <f t="shared" si="840"/>
        <v>8.8998076358847609</v>
      </c>
      <c r="X1230" s="6">
        <f t="shared" si="841"/>
        <v>9.7015583020728133</v>
      </c>
      <c r="AC1230" s="1">
        <f t="shared" si="842"/>
        <v>43312</v>
      </c>
      <c r="AD1230" s="9">
        <f t="shared" si="843"/>
        <v>4.1687636826482468E-3</v>
      </c>
      <c r="AE1230" s="9">
        <f t="shared" si="844"/>
        <v>5.4758972537388081E-3</v>
      </c>
      <c r="AF1230" s="9">
        <f t="shared" si="845"/>
        <v>5.4289979596739597E-3</v>
      </c>
      <c r="AG1230" s="9">
        <f t="shared" si="846"/>
        <v>-9.0785275447299886E-6</v>
      </c>
      <c r="AH1230" s="9">
        <f t="shared" si="847"/>
        <v>-5.2612365249844074E-3</v>
      </c>
      <c r="AI1230" s="9">
        <f t="shared" si="848"/>
        <v>-1.3340934942352467E-2</v>
      </c>
      <c r="AJ1230" s="9">
        <f t="shared" si="849"/>
        <v>-1.4313950212921887E-2</v>
      </c>
      <c r="AK1230" s="9">
        <f t="shared" si="821"/>
        <v>-7.8670912713704119E-3</v>
      </c>
      <c r="AL1230" s="9">
        <f t="shared" si="822"/>
        <v>-8.4596070437515745E-3</v>
      </c>
      <c r="AQ1230" s="1">
        <f t="shared" si="850"/>
        <v>43312</v>
      </c>
      <c r="AR1230" s="12">
        <f t="shared" si="823"/>
        <v>1.7378590641766973E-5</v>
      </c>
      <c r="AS1230" s="12">
        <f t="shared" si="824"/>
        <v>2.9985450733504219E-5</v>
      </c>
      <c r="AT1230" s="12">
        <f t="shared" si="825"/>
        <v>2.9474018846144019E-5</v>
      </c>
      <c r="AU1230" s="12">
        <f t="shared" si="826"/>
        <v>8.241966238042111E-11</v>
      </c>
      <c r="AV1230" s="12">
        <f t="shared" si="827"/>
        <v>2.7680609771830003E-5</v>
      </c>
      <c r="AW1230" s="12">
        <f t="shared" si="828"/>
        <v>1.7798054513608102E-4</v>
      </c>
      <c r="AX1230" s="12">
        <f t="shared" si="829"/>
        <v>2.0488917069800655E-4</v>
      </c>
      <c r="AY1230" s="12">
        <f t="shared" si="830"/>
        <v>6.1891125072072525E-5</v>
      </c>
      <c r="AZ1230" s="12">
        <f t="shared" si="831"/>
        <v>7.1564951334691248E-5</v>
      </c>
      <c r="BE1230" s="1">
        <f t="shared" si="851"/>
        <v>43312</v>
      </c>
      <c r="BF1230" s="4">
        <f>lambda!$C$1*BF1229</f>
        <v>4.5395947870494882E-7</v>
      </c>
      <c r="BG1230" s="12">
        <f t="shared" si="852"/>
        <v>7.8891759483632364E-12</v>
      </c>
      <c r="BH1230" s="12">
        <f t="shared" si="853"/>
        <v>1.36121795837145E-11</v>
      </c>
      <c r="BI1230" s="12">
        <f t="shared" si="854"/>
        <v>1.3380010230735377E-11</v>
      </c>
      <c r="BJ1230" s="12">
        <f t="shared" si="855"/>
        <v>3.741518696925385E-17</v>
      </c>
      <c r="BK1230" s="12">
        <f t="shared" si="856"/>
        <v>1.256587518225506E-11</v>
      </c>
      <c r="BL1230" s="12">
        <f t="shared" si="857"/>
        <v>8.0795955489597961E-11</v>
      </c>
      <c r="BM1230" s="12">
        <f t="shared" si="858"/>
        <v>9.3011381122356323E-11</v>
      </c>
      <c r="BN1230" s="12">
        <f t="shared" si="859"/>
        <v>2.8096062874180831E-11</v>
      </c>
      <c r="BO1230" s="12">
        <f t="shared" si="860"/>
        <v>3.2487588001441471E-11</v>
      </c>
    </row>
    <row r="1231" spans="1:67" x14ac:dyDescent="0.25">
      <c r="A1231" s="1">
        <v>43311</v>
      </c>
      <c r="B1231" s="33">
        <v>6.9</v>
      </c>
      <c r="C1231" s="33">
        <v>6.95</v>
      </c>
      <c r="D1231" s="33">
        <v>7</v>
      </c>
      <c r="E1231" s="33">
        <v>7.04</v>
      </c>
      <c r="F1231" s="33">
        <v>7.23</v>
      </c>
      <c r="G1231" s="33">
        <v>7.37</v>
      </c>
      <c r="H1231" s="33">
        <v>7.56</v>
      </c>
      <c r="I1231" s="33">
        <v>7.7</v>
      </c>
      <c r="J1231" s="33">
        <v>7.87</v>
      </c>
      <c r="K1231" s="33">
        <v>8.01</v>
      </c>
      <c r="L1231" s="33">
        <v>8.07</v>
      </c>
      <c r="M1231" s="33">
        <v>8.1199999999999992</v>
      </c>
      <c r="O1231" s="1">
        <f t="shared" si="832"/>
        <v>43311</v>
      </c>
      <c r="P1231" s="6">
        <f t="shared" si="833"/>
        <v>6.823432229955273</v>
      </c>
      <c r="Q1231" s="6">
        <f t="shared" si="834"/>
        <v>6.9184955249868452</v>
      </c>
      <c r="R1231" s="6">
        <f t="shared" si="835"/>
        <v>6.9754935184817235</v>
      </c>
      <c r="S1231" s="6">
        <f t="shared" si="836"/>
        <v>7.4203372571001625</v>
      </c>
      <c r="T1231" s="6">
        <f t="shared" si="837"/>
        <v>7.6505485926499528</v>
      </c>
      <c r="U1231" s="6">
        <f t="shared" si="838"/>
        <v>8.1534001969223002</v>
      </c>
      <c r="V1231" s="6">
        <f t="shared" si="839"/>
        <v>8.3748744703004299</v>
      </c>
      <c r="W1231" s="6">
        <f t="shared" si="840"/>
        <v>8.970099368054381</v>
      </c>
      <c r="X1231" s="6">
        <f t="shared" si="841"/>
        <v>9.7839777997736821</v>
      </c>
      <c r="AC1231" s="1">
        <f t="shared" si="842"/>
        <v>43311</v>
      </c>
      <c r="AD1231" s="9">
        <f t="shared" si="843"/>
        <v>-4.1699314181716466E-3</v>
      </c>
      <c r="AE1231" s="9">
        <f t="shared" si="844"/>
        <v>-4.1098750776626912E-3</v>
      </c>
      <c r="AF1231" s="9">
        <f t="shared" si="845"/>
        <v>-9.4873075319708983E-3</v>
      </c>
      <c r="AG1231" s="9">
        <f t="shared" si="846"/>
        <v>2.7122016556032917E-3</v>
      </c>
      <c r="AH1231" s="9">
        <f t="shared" si="847"/>
        <v>2.6275261424241678E-3</v>
      </c>
      <c r="AI1231" s="9">
        <f t="shared" si="848"/>
        <v>-6.6116609188896633E-3</v>
      </c>
      <c r="AJ1231" s="9">
        <f t="shared" si="849"/>
        <v>-7.0878273165948785E-3</v>
      </c>
      <c r="AK1231" s="9">
        <f t="shared" si="821"/>
        <v>4.5129981303677273E-4</v>
      </c>
      <c r="AL1231" s="9">
        <f t="shared" si="822"/>
        <v>-7.0208934166584936E-3</v>
      </c>
      <c r="AQ1231" s="1">
        <f t="shared" si="850"/>
        <v>43311</v>
      </c>
      <c r="AR1231" s="12">
        <f t="shared" si="823"/>
        <v>1.7388328032254998E-5</v>
      </c>
      <c r="AS1231" s="12">
        <f t="shared" si="824"/>
        <v>1.6891073153992912E-5</v>
      </c>
      <c r="AT1231" s="12">
        <f t="shared" si="825"/>
        <v>9.0009004206191735E-5</v>
      </c>
      <c r="AU1231" s="12">
        <f t="shared" si="826"/>
        <v>7.3560378206572365E-6</v>
      </c>
      <c r="AV1231" s="12">
        <f t="shared" si="827"/>
        <v>6.9038936291224282E-6</v>
      </c>
      <c r="AW1231" s="12">
        <f t="shared" si="828"/>
        <v>4.3714060106372904E-5</v>
      </c>
      <c r="AX1231" s="12">
        <f t="shared" si="829"/>
        <v>5.0237296069868553E-5</v>
      </c>
      <c r="AY1231" s="12">
        <f t="shared" si="830"/>
        <v>2.0367152124702602E-7</v>
      </c>
      <c r="AZ1231" s="12">
        <f t="shared" si="831"/>
        <v>4.9292944368078578E-5</v>
      </c>
      <c r="BE1231" s="1">
        <f t="shared" si="851"/>
        <v>43311</v>
      </c>
      <c r="BF1231" s="4">
        <f>lambda!$C$1*BF1230</f>
        <v>4.5035662569935397E-7</v>
      </c>
      <c r="BG1231" s="12">
        <f t="shared" si="852"/>
        <v>7.8309487391598485E-12</v>
      </c>
      <c r="BH1231" s="12">
        <f t="shared" si="853"/>
        <v>7.6070067100731915E-12</v>
      </c>
      <c r="BI1231" s="12">
        <f t="shared" si="854"/>
        <v>4.053615141685947E-11</v>
      </c>
      <c r="BJ1231" s="12">
        <f t="shared" si="855"/>
        <v>3.3128403714280225E-12</v>
      </c>
      <c r="BK1231" s="12">
        <f t="shared" si="856"/>
        <v>3.1092142389988439E-12</v>
      </c>
      <c r="BL1231" s="12">
        <f t="shared" si="857"/>
        <v>1.9686916605124845E-11</v>
      </c>
      <c r="BM1231" s="12">
        <f t="shared" si="858"/>
        <v>2.2624699142285418E-11</v>
      </c>
      <c r="BN1231" s="12">
        <f t="shared" si="859"/>
        <v>9.1724819059864921E-14</v>
      </c>
      <c r="BO1231" s="12">
        <f t="shared" si="860"/>
        <v>2.2199404096393842E-11</v>
      </c>
    </row>
    <row r="1232" spans="1:67" x14ac:dyDescent="0.25">
      <c r="A1232" s="1">
        <v>43308</v>
      </c>
      <c r="B1232" s="33">
        <v>6.93</v>
      </c>
      <c r="C1232" s="33">
        <v>6.98</v>
      </c>
      <c r="D1232" s="33">
        <v>7.03</v>
      </c>
      <c r="E1232" s="33">
        <v>7.08</v>
      </c>
      <c r="F1232" s="33">
        <v>7.24</v>
      </c>
      <c r="G1232" s="33">
        <v>7.37</v>
      </c>
      <c r="H1232" s="33">
        <v>7.58</v>
      </c>
      <c r="I1232" s="33">
        <v>7.73</v>
      </c>
      <c r="J1232" s="33">
        <v>7.89</v>
      </c>
      <c r="K1232" s="33">
        <v>8.0399999999999991</v>
      </c>
      <c r="L1232" s="33">
        <v>8.11</v>
      </c>
      <c r="M1232" s="33">
        <v>8.18</v>
      </c>
      <c r="O1232" s="1">
        <f t="shared" si="832"/>
        <v>43308</v>
      </c>
      <c r="P1232" s="6">
        <f t="shared" si="833"/>
        <v>6.8519448809747807</v>
      </c>
      <c r="Q1232" s="6">
        <f t="shared" si="834"/>
        <v>6.9469881878564621</v>
      </c>
      <c r="R1232" s="6">
        <f t="shared" si="835"/>
        <v>7.0419870944298246</v>
      </c>
      <c r="S1232" s="6">
        <f t="shared" si="836"/>
        <v>7.4002390735898649</v>
      </c>
      <c r="T1232" s="6">
        <f t="shared" si="837"/>
        <v>7.6304729623905443</v>
      </c>
      <c r="U1232" s="6">
        <f t="shared" si="838"/>
        <v>8.2074863168762882</v>
      </c>
      <c r="V1232" s="6">
        <f t="shared" si="839"/>
        <v>8.4344449977616698</v>
      </c>
      <c r="W1232" s="6">
        <f t="shared" si="840"/>
        <v>8.9660520772261467</v>
      </c>
      <c r="X1232" s="6">
        <f t="shared" si="841"/>
        <v>9.8529117709661431</v>
      </c>
      <c r="AC1232" s="1">
        <f t="shared" si="842"/>
        <v>43308</v>
      </c>
      <c r="AD1232" s="9">
        <f t="shared" si="843"/>
        <v>-1.384761942463976E-3</v>
      </c>
      <c r="AE1232" s="9">
        <f t="shared" si="844"/>
        <v>1.3714444196483875E-3</v>
      </c>
      <c r="AF1232" s="9">
        <f t="shared" si="845"/>
        <v>4.0583095722969342E-3</v>
      </c>
      <c r="AG1232" s="9">
        <f t="shared" si="846"/>
        <v>2.7101967349455734E-3</v>
      </c>
      <c r="AH1232" s="9">
        <f t="shared" si="847"/>
        <v>5.2651414259434108E-3</v>
      </c>
      <c r="AI1232" s="9">
        <f t="shared" si="848"/>
        <v>9.2603195521325041E-3</v>
      </c>
      <c r="AJ1232" s="9">
        <f t="shared" si="849"/>
        <v>5.1390677557302368E-3</v>
      </c>
      <c r="AK1232" s="9">
        <f t="shared" si="821"/>
        <v>-7.8667325780619659E-3</v>
      </c>
      <c r="AL1232" s="9">
        <f t="shared" si="822"/>
        <v>-1.1178873856773222E-2</v>
      </c>
      <c r="AQ1232" s="1">
        <f t="shared" si="850"/>
        <v>43308</v>
      </c>
      <c r="AR1232" s="12">
        <f t="shared" si="823"/>
        <v>1.9175656372966041E-6</v>
      </c>
      <c r="AS1232" s="12">
        <f t="shared" si="824"/>
        <v>1.8808597961847024E-6</v>
      </c>
      <c r="AT1232" s="12">
        <f t="shared" si="825"/>
        <v>1.6469876584596926E-5</v>
      </c>
      <c r="AU1232" s="12">
        <f t="shared" si="826"/>
        <v>7.3451663421096464E-6</v>
      </c>
      <c r="AV1232" s="12">
        <f t="shared" si="827"/>
        <v>2.7721714235185414E-5</v>
      </c>
      <c r="AW1232" s="12">
        <f t="shared" si="828"/>
        <v>8.5753518207607539E-5</v>
      </c>
      <c r="AX1232" s="12">
        <f t="shared" si="829"/>
        <v>2.6410017397986212E-5</v>
      </c>
      <c r="AY1232" s="12">
        <f t="shared" si="830"/>
        <v>6.1885481454741466E-5</v>
      </c>
      <c r="AZ1232" s="12">
        <f t="shared" si="831"/>
        <v>1.2496722070564782E-4</v>
      </c>
      <c r="BE1232" s="1">
        <f t="shared" si="851"/>
        <v>43308</v>
      </c>
      <c r="BF1232" s="4">
        <f>lambda!$C$1*BF1231</f>
        <v>4.467823667652321E-7</v>
      </c>
      <c r="BG1232" s="12">
        <f t="shared" si="852"/>
        <v>8.5673451385905745E-13</v>
      </c>
      <c r="BH1232" s="12">
        <f t="shared" si="853"/>
        <v>8.4033499129297345E-13</v>
      </c>
      <c r="BI1232" s="12">
        <f t="shared" si="854"/>
        <v>7.3584504407974928E-12</v>
      </c>
      <c r="BJ1232" s="12">
        <f t="shared" si="855"/>
        <v>3.2816908026120704E-12</v>
      </c>
      <c r="BK1232" s="12">
        <f t="shared" si="856"/>
        <v>1.2385573096785566E-11</v>
      </c>
      <c r="BL1232" s="12">
        <f t="shared" si="857"/>
        <v>3.8313159823240321E-11</v>
      </c>
      <c r="BM1232" s="12">
        <f t="shared" si="858"/>
        <v>1.1799530079383236E-11</v>
      </c>
      <c r="BN1232" s="12">
        <f t="shared" si="859"/>
        <v>2.7649341872755273E-11</v>
      </c>
      <c r="BO1232" s="12">
        <f t="shared" si="860"/>
        <v>5.5833150634942454E-11</v>
      </c>
    </row>
    <row r="1233" spans="1:67" x14ac:dyDescent="0.25">
      <c r="A1233" s="1">
        <v>43307</v>
      </c>
      <c r="B1233" s="33">
        <v>6.96</v>
      </c>
      <c r="C1233" s="33">
        <v>7</v>
      </c>
      <c r="D1233" s="33">
        <v>7.04</v>
      </c>
      <c r="E1233" s="33">
        <v>7.08</v>
      </c>
      <c r="F1233" s="33">
        <v>7.23</v>
      </c>
      <c r="G1233" s="33">
        <v>7.35</v>
      </c>
      <c r="H1233" s="33">
        <v>7.54</v>
      </c>
      <c r="I1233" s="33">
        <v>7.69</v>
      </c>
      <c r="J1233" s="33">
        <v>7.88</v>
      </c>
      <c r="K1233" s="33">
        <v>8.06</v>
      </c>
      <c r="L1233" s="33">
        <v>8.15</v>
      </c>
      <c r="M1233" s="33">
        <v>8.26</v>
      </c>
      <c r="O1233" s="1">
        <f t="shared" si="832"/>
        <v>43307</v>
      </c>
      <c r="P1233" s="6">
        <f t="shared" si="833"/>
        <v>6.861439766038302</v>
      </c>
      <c r="Q1233" s="6">
        <f t="shared" si="834"/>
        <v>6.9374673098426598</v>
      </c>
      <c r="R1233" s="6">
        <f t="shared" si="835"/>
        <v>7.0134664427576432</v>
      </c>
      <c r="S1233" s="6">
        <f t="shared" si="836"/>
        <v>7.380210123272346</v>
      </c>
      <c r="T1233" s="6">
        <f t="shared" si="837"/>
        <v>7.5904030226138897</v>
      </c>
      <c r="U1233" s="6">
        <f t="shared" si="838"/>
        <v>8.1318331975184339</v>
      </c>
      <c r="V1233" s="6">
        <f t="shared" si="839"/>
        <v>8.3912109998094504</v>
      </c>
      <c r="W1233" s="6">
        <f t="shared" si="840"/>
        <v>9.0368637743567373</v>
      </c>
      <c r="X1233" s="6">
        <f t="shared" si="841"/>
        <v>9.9636741747757416</v>
      </c>
      <c r="AC1233" s="1">
        <f t="shared" si="842"/>
        <v>43307</v>
      </c>
      <c r="AD1233" s="9">
        <f t="shared" si="843"/>
        <v>1.3847619424640675E-3</v>
      </c>
      <c r="AE1233" s="9">
        <f t="shared" si="844"/>
        <v>2.7418991283621303E-3</v>
      </c>
      <c r="AF1233" s="9">
        <f t="shared" si="845"/>
        <v>-2.7097363085395597E-3</v>
      </c>
      <c r="AG1233" s="9">
        <f t="shared" si="846"/>
        <v>1.3558911172353787E-3</v>
      </c>
      <c r="AH1233" s="9">
        <f t="shared" si="847"/>
        <v>1.3183167448432274E-3</v>
      </c>
      <c r="AI1233" s="9">
        <f t="shared" si="848"/>
        <v>1.3267800374711751E-3</v>
      </c>
      <c r="AJ1233" s="9">
        <f t="shared" si="849"/>
        <v>-3.2310388167836601E-3</v>
      </c>
      <c r="AK1233" s="9">
        <f t="shared" si="821"/>
        <v>0</v>
      </c>
      <c r="AL1233" s="9">
        <f t="shared" si="822"/>
        <v>8.3730983401447603E-3</v>
      </c>
      <c r="AQ1233" s="1">
        <f t="shared" si="850"/>
        <v>43307</v>
      </c>
      <c r="AR1233" s="12">
        <f t="shared" si="823"/>
        <v>1.9175656372968573E-6</v>
      </c>
      <c r="AS1233" s="12">
        <f t="shared" si="824"/>
        <v>7.5180108301130098E-6</v>
      </c>
      <c r="AT1233" s="12">
        <f t="shared" si="825"/>
        <v>7.3426708618175995E-6</v>
      </c>
      <c r="AU1233" s="12">
        <f t="shared" si="826"/>
        <v>1.8384407217978032E-6</v>
      </c>
      <c r="AV1233" s="12">
        <f t="shared" si="827"/>
        <v>1.7379590397340431E-6</v>
      </c>
      <c r="AW1233" s="12">
        <f t="shared" si="828"/>
        <v>1.7603452678320128E-6</v>
      </c>
      <c r="AX1233" s="12">
        <f t="shared" si="829"/>
        <v>1.0439611835562755E-5</v>
      </c>
      <c r="AY1233" s="12">
        <f t="shared" si="830"/>
        <v>0</v>
      </c>
      <c r="AZ1233" s="12">
        <f t="shared" si="831"/>
        <v>7.0108775813734937E-5</v>
      </c>
      <c r="BE1233" s="1">
        <f t="shared" si="851"/>
        <v>43307</v>
      </c>
      <c r="BF1233" s="4">
        <f>lambda!$C$1*BF1232</f>
        <v>4.4323647496550804E-7</v>
      </c>
      <c r="BG1233" s="12">
        <f t="shared" si="852"/>
        <v>8.4993503359044703E-13</v>
      </c>
      <c r="BH1233" s="12">
        <f t="shared" si="853"/>
        <v>3.3322566190918034E-12</v>
      </c>
      <c r="BI1233" s="12">
        <f t="shared" si="854"/>
        <v>3.2545395496239819E-12</v>
      </c>
      <c r="BJ1233" s="12">
        <f t="shared" si="855"/>
        <v>8.1486398496270254E-13</v>
      </c>
      <c r="BK1233" s="12">
        <f t="shared" si="856"/>
        <v>7.7032683840615657E-13</v>
      </c>
      <c r="BL1233" s="12">
        <f t="shared" si="857"/>
        <v>7.8024923123607454E-13</v>
      </c>
      <c r="BM1233" s="12">
        <f t="shared" si="858"/>
        <v>4.6272167500030327E-12</v>
      </c>
      <c r="BN1233" s="12">
        <f t="shared" si="859"/>
        <v>0</v>
      </c>
      <c r="BO1233" s="12">
        <f t="shared" si="860"/>
        <v>3.1074766655826944E-11</v>
      </c>
    </row>
    <row r="1234" spans="1:67" x14ac:dyDescent="0.25">
      <c r="A1234" s="1">
        <v>43306</v>
      </c>
      <c r="B1234" s="33">
        <v>6.93</v>
      </c>
      <c r="C1234" s="33">
        <v>6.98</v>
      </c>
      <c r="D1234" s="33">
        <v>7.02</v>
      </c>
      <c r="E1234" s="33">
        <v>7.07</v>
      </c>
      <c r="F1234" s="33">
        <v>7.22</v>
      </c>
      <c r="G1234" s="33">
        <v>7.34</v>
      </c>
      <c r="H1234" s="33">
        <v>7.53</v>
      </c>
      <c r="I1234" s="33">
        <v>7.69</v>
      </c>
      <c r="J1234" s="33">
        <v>7.88</v>
      </c>
      <c r="K1234" s="33">
        <v>8.0399999999999991</v>
      </c>
      <c r="L1234" s="33">
        <v>8.1300000000000008</v>
      </c>
      <c r="M1234" s="33">
        <v>8.1999999999999993</v>
      </c>
      <c r="O1234" s="1">
        <f t="shared" si="832"/>
        <v>43306</v>
      </c>
      <c r="P1234" s="6">
        <f t="shared" si="833"/>
        <v>6.8519448809747807</v>
      </c>
      <c r="Q1234" s="6">
        <f t="shared" si="834"/>
        <v>6.9184715284318798</v>
      </c>
      <c r="R1234" s="6">
        <f t="shared" si="835"/>
        <v>7.0324968594873916</v>
      </c>
      <c r="S1234" s="6">
        <f t="shared" si="836"/>
        <v>7.3702101428971822</v>
      </c>
      <c r="T1234" s="6">
        <f t="shared" si="837"/>
        <v>7.5804030602163008</v>
      </c>
      <c r="U1234" s="6">
        <f t="shared" si="838"/>
        <v>8.1210511978165751</v>
      </c>
      <c r="V1234" s="6">
        <f t="shared" si="839"/>
        <v>8.4183671759743177</v>
      </c>
      <c r="W1234" s="6">
        <f t="shared" si="840"/>
        <v>9.0368637743567373</v>
      </c>
      <c r="X1234" s="6">
        <f t="shared" si="841"/>
        <v>9.8805956487924362</v>
      </c>
      <c r="AC1234" s="1">
        <f t="shared" si="842"/>
        <v>43306</v>
      </c>
      <c r="AD1234" s="9">
        <f t="shared" si="843"/>
        <v>2.3874737739591624E-2</v>
      </c>
      <c r="AE1234" s="9">
        <f t="shared" si="844"/>
        <v>1.5215462949074521E-2</v>
      </c>
      <c r="AF1234" s="9">
        <f t="shared" si="845"/>
        <v>9.4755592437940107E-3</v>
      </c>
      <c r="AG1234" s="9">
        <f t="shared" si="846"/>
        <v>-1.3887442444892864E-3</v>
      </c>
      <c r="AH1234" s="9">
        <f t="shared" si="847"/>
        <v>-3.9796072188832037E-3</v>
      </c>
      <c r="AI1234" s="9">
        <f t="shared" si="848"/>
        <v>3.990193220961934E-3</v>
      </c>
      <c r="AJ1234" s="9">
        <f t="shared" si="849"/>
        <v>8.3947364425352462E-3</v>
      </c>
      <c r="AK1234" s="9">
        <f t="shared" si="821"/>
        <v>9.5787944920807562E-3</v>
      </c>
      <c r="AL1234" s="9">
        <f t="shared" si="822"/>
        <v>-1.4211413886897658E-3</v>
      </c>
      <c r="AQ1234" s="1">
        <f t="shared" si="850"/>
        <v>43306</v>
      </c>
      <c r="AR1234" s="12">
        <f t="shared" si="823"/>
        <v>5.7000310213428055E-4</v>
      </c>
      <c r="AS1234" s="12">
        <f t="shared" si="824"/>
        <v>2.3151031275465953E-4</v>
      </c>
      <c r="AT1234" s="12">
        <f t="shared" si="825"/>
        <v>8.9786222982650123E-5</v>
      </c>
      <c r="AU1234" s="12">
        <f t="shared" si="826"/>
        <v>1.9286105766021188E-6</v>
      </c>
      <c r="AV1234" s="12">
        <f t="shared" si="827"/>
        <v>1.5837273616587308E-5</v>
      </c>
      <c r="AW1234" s="12">
        <f t="shared" si="828"/>
        <v>1.5921641940610575E-5</v>
      </c>
      <c r="AX1234" s="12">
        <f t="shared" si="829"/>
        <v>7.0471599939629317E-5</v>
      </c>
      <c r="AY1234" s="12">
        <f t="shared" si="830"/>
        <v>9.175330392151663E-5</v>
      </c>
      <c r="AZ1234" s="12">
        <f t="shared" si="831"/>
        <v>2.0196428466470759E-6</v>
      </c>
      <c r="BE1234" s="1">
        <f t="shared" si="851"/>
        <v>43306</v>
      </c>
      <c r="BF1234" s="4">
        <f>lambda!$C$1*BF1233</f>
        <v>4.3971872516419448E-7</v>
      </c>
      <c r="BG1234" s="12">
        <f t="shared" si="852"/>
        <v>2.5064103741012196E-10</v>
      </c>
      <c r="BH1234" s="12">
        <f t="shared" si="853"/>
        <v>1.0179941958684284E-10</v>
      </c>
      <c r="BI1234" s="12">
        <f t="shared" si="854"/>
        <v>3.9480683507239012E-11</v>
      </c>
      <c r="BJ1234" s="12">
        <f t="shared" si="855"/>
        <v>8.4804618408166575E-13</v>
      </c>
      <c r="BK1234" s="12">
        <f t="shared" si="856"/>
        <v>6.963945764762303E-12</v>
      </c>
      <c r="BL1234" s="12">
        <f t="shared" si="857"/>
        <v>7.0010440966460534E-12</v>
      </c>
      <c r="BM1234" s="12">
        <f t="shared" si="858"/>
        <v>3.0987682085734925E-11</v>
      </c>
      <c r="BN1234" s="12">
        <f t="shared" si="859"/>
        <v>4.0345645829972181E-11</v>
      </c>
      <c r="BO1234" s="12">
        <f t="shared" si="860"/>
        <v>8.8807477781463693E-13</v>
      </c>
    </row>
    <row r="1235" spans="1:67" x14ac:dyDescent="0.25">
      <c r="A1235" s="1">
        <v>43305</v>
      </c>
      <c r="B1235" s="33">
        <v>6.76</v>
      </c>
      <c r="C1235" s="33">
        <v>6.81</v>
      </c>
      <c r="D1235" s="33">
        <v>6.87</v>
      </c>
      <c r="E1235" s="33">
        <v>6.94</v>
      </c>
      <c r="F1235" s="33">
        <v>7.16</v>
      </c>
      <c r="G1235" s="33">
        <v>7.31</v>
      </c>
      <c r="H1235" s="33">
        <v>7.5</v>
      </c>
      <c r="I1235" s="33">
        <v>7.65</v>
      </c>
      <c r="J1235" s="33">
        <v>7.83</v>
      </c>
      <c r="K1235" s="33">
        <v>8.01</v>
      </c>
      <c r="L1235" s="33">
        <v>8.1</v>
      </c>
      <c r="M1235" s="33">
        <v>8.17</v>
      </c>
      <c r="O1235" s="1">
        <f t="shared" si="832"/>
        <v>43305</v>
      </c>
      <c r="P1235" s="6">
        <f t="shared" si="833"/>
        <v>6.6902938601909767</v>
      </c>
      <c r="Q1235" s="6">
        <f t="shared" si="834"/>
        <v>6.8140005836224482</v>
      </c>
      <c r="R1235" s="6">
        <f t="shared" si="835"/>
        <v>6.9661747347084635</v>
      </c>
      <c r="S1235" s="6">
        <f t="shared" si="836"/>
        <v>7.3804525902375628</v>
      </c>
      <c r="T1235" s="6">
        <f t="shared" si="837"/>
        <v>7.6106301931220033</v>
      </c>
      <c r="U1235" s="6">
        <f t="shared" si="838"/>
        <v>8.0887111987113727</v>
      </c>
      <c r="V1235" s="6">
        <f t="shared" si="839"/>
        <v>8.3479930018587893</v>
      </c>
      <c r="W1235" s="6">
        <f t="shared" si="840"/>
        <v>8.950714773898401</v>
      </c>
      <c r="X1235" s="6">
        <f t="shared" si="841"/>
        <v>9.8946473545792291</v>
      </c>
      <c r="AC1235" s="1">
        <f t="shared" si="842"/>
        <v>43305</v>
      </c>
      <c r="AD1235" s="9">
        <f t="shared" si="843"/>
        <v>-1.2712896454735032E-2</v>
      </c>
      <c r="AE1235" s="9">
        <f t="shared" si="844"/>
        <v>-9.7113367601279303E-3</v>
      </c>
      <c r="AF1235" s="9">
        <f t="shared" si="845"/>
        <v>-1.3437042568045586E-3</v>
      </c>
      <c r="AG1235" s="9">
        <f t="shared" si="846"/>
        <v>1.3761758155773664E-3</v>
      </c>
      <c r="AH1235" s="9">
        <f t="shared" si="847"/>
        <v>3.9703567137133267E-3</v>
      </c>
      <c r="AI1235" s="9">
        <f t="shared" si="848"/>
        <v>5.3602984688982244E-3</v>
      </c>
      <c r="AJ1235" s="9">
        <f t="shared" si="849"/>
        <v>5.8543179684874139E-3</v>
      </c>
      <c r="AK1235" s="9">
        <f t="shared" si="821"/>
        <v>-1.7618235786865859E-3</v>
      </c>
      <c r="AL1235" s="9">
        <f t="shared" si="822"/>
        <v>1.3946635767105133E-3</v>
      </c>
      <c r="AQ1235" s="1">
        <f t="shared" si="850"/>
        <v>43305</v>
      </c>
      <c r="AR1235" s="12">
        <f t="shared" si="823"/>
        <v>1.6161773626881455E-4</v>
      </c>
      <c r="AS1235" s="12">
        <f t="shared" si="824"/>
        <v>9.431006166861204E-5</v>
      </c>
      <c r="AT1235" s="12">
        <f t="shared" si="825"/>
        <v>1.805541129754691E-6</v>
      </c>
      <c r="AU1235" s="12">
        <f t="shared" si="826"/>
        <v>1.8938598753800296E-6</v>
      </c>
      <c r="AV1235" s="12">
        <f t="shared" si="827"/>
        <v>1.5763732434128486E-5</v>
      </c>
      <c r="AW1235" s="12">
        <f t="shared" si="828"/>
        <v>2.873279967567265E-5</v>
      </c>
      <c r="AX1235" s="12">
        <f t="shared" si="829"/>
        <v>3.4273038876154603E-5</v>
      </c>
      <c r="AY1235" s="12">
        <f t="shared" si="830"/>
        <v>3.1040223224160085E-6</v>
      </c>
      <c r="AZ1235" s="12">
        <f t="shared" si="831"/>
        <v>1.9450864922029617E-6</v>
      </c>
      <c r="BE1235" s="1">
        <f t="shared" si="851"/>
        <v>43305</v>
      </c>
      <c r="BF1235" s="4">
        <f>lambda!$C$1*BF1234</f>
        <v>4.3622889401209769E-7</v>
      </c>
      <c r="BG1235" s="12">
        <f t="shared" si="852"/>
        <v>7.0502326345283852E-11</v>
      </c>
      <c r="BH1235" s="12">
        <f t="shared" si="853"/>
        <v>4.114077389591136E-11</v>
      </c>
      <c r="BI1235" s="12">
        <f t="shared" si="854"/>
        <v>7.8762921012624226E-13</v>
      </c>
      <c r="BJ1235" s="12">
        <f t="shared" si="855"/>
        <v>8.2615639885091943E-13</v>
      </c>
      <c r="BK1235" s="12">
        <f t="shared" si="856"/>
        <v>6.8765955652425022E-12</v>
      </c>
      <c r="BL1235" s="12">
        <f t="shared" si="857"/>
        <v>1.253407742438984E-11</v>
      </c>
      <c r="BM1235" s="12">
        <f t="shared" si="858"/>
        <v>1.4950889843378551E-11</v>
      </c>
      <c r="BN1235" s="12">
        <f t="shared" si="859"/>
        <v>1.3540642246963983E-12</v>
      </c>
      <c r="BO1235" s="12">
        <f t="shared" si="860"/>
        <v>8.4850292925156864E-13</v>
      </c>
    </row>
    <row r="1236" spans="1:67" x14ac:dyDescent="0.25">
      <c r="A1236" s="1">
        <v>43304</v>
      </c>
      <c r="B1236" s="33">
        <v>6.87</v>
      </c>
      <c r="C1236" s="33">
        <v>6.91</v>
      </c>
      <c r="D1236" s="33">
        <v>6.96</v>
      </c>
      <c r="E1236" s="33">
        <v>7.01</v>
      </c>
      <c r="F1236" s="33">
        <v>7.19</v>
      </c>
      <c r="G1236" s="33">
        <v>7.32</v>
      </c>
      <c r="H1236" s="33">
        <v>7.49</v>
      </c>
      <c r="I1236" s="33">
        <v>7.63</v>
      </c>
      <c r="J1236" s="33">
        <v>7.82</v>
      </c>
      <c r="K1236" s="33">
        <v>8</v>
      </c>
      <c r="L1236" s="33">
        <v>8.09</v>
      </c>
      <c r="M1236" s="33">
        <v>8.17</v>
      </c>
      <c r="O1236" s="1">
        <f t="shared" si="832"/>
        <v>43304</v>
      </c>
      <c r="P1236" s="6">
        <f t="shared" si="833"/>
        <v>6.7758898066741402</v>
      </c>
      <c r="Q1236" s="6">
        <f t="shared" si="834"/>
        <v>6.8804959950423239</v>
      </c>
      <c r="R1236" s="6">
        <f t="shared" si="835"/>
        <v>6.9755415050283709</v>
      </c>
      <c r="S1236" s="6">
        <f t="shared" si="836"/>
        <v>7.3703027754415507</v>
      </c>
      <c r="T1236" s="6">
        <f t="shared" si="837"/>
        <v>7.5804731830983352</v>
      </c>
      <c r="U1236" s="6">
        <f t="shared" si="838"/>
        <v>8.0454692907624192</v>
      </c>
      <c r="V1236" s="6">
        <f t="shared" si="839"/>
        <v>8.2992639732154316</v>
      </c>
      <c r="W1236" s="6">
        <f t="shared" si="840"/>
        <v>8.9664982540041667</v>
      </c>
      <c r="X1236" s="6">
        <f t="shared" si="841"/>
        <v>9.880857268809816</v>
      </c>
      <c r="AC1236" s="1">
        <f t="shared" si="842"/>
        <v>43304</v>
      </c>
      <c r="AD1236" s="9">
        <f t="shared" si="843"/>
        <v>4.216566116012262E-3</v>
      </c>
      <c r="AE1236" s="9">
        <f t="shared" si="844"/>
        <v>6.9296178127870051E-3</v>
      </c>
      <c r="AF1236" s="9">
        <f t="shared" si="845"/>
        <v>1.3536690014873645E-3</v>
      </c>
      <c r="AG1236" s="9">
        <f t="shared" si="846"/>
        <v>2.7125599895885836E-3</v>
      </c>
      <c r="AH1236" s="9">
        <f t="shared" si="847"/>
        <v>-9.9951129148158963E-6</v>
      </c>
      <c r="AI1236" s="9">
        <f t="shared" si="848"/>
        <v>-4.026935646869653E-3</v>
      </c>
      <c r="AJ1236" s="9">
        <f t="shared" si="849"/>
        <v>-4.5595164255365656E-3</v>
      </c>
      <c r="AK1236" s="9">
        <f t="shared" si="821"/>
        <v>-1.3064762137810653E-3</v>
      </c>
      <c r="AL1236" s="9">
        <f t="shared" si="822"/>
        <v>2.8072884573261845E-3</v>
      </c>
      <c r="AQ1236" s="1">
        <f t="shared" si="850"/>
        <v>43304</v>
      </c>
      <c r="AR1236" s="12">
        <f t="shared" si="823"/>
        <v>1.7779429810702732E-5</v>
      </c>
      <c r="AS1236" s="12">
        <f t="shared" si="824"/>
        <v>4.8019603031294959E-5</v>
      </c>
      <c r="AT1236" s="12">
        <f t="shared" si="825"/>
        <v>1.8324197655877986E-6</v>
      </c>
      <c r="AU1236" s="12">
        <f t="shared" si="826"/>
        <v>7.3579816971168165E-6</v>
      </c>
      <c r="AV1236" s="12">
        <f t="shared" si="827"/>
        <v>9.9902282179919523E-11</v>
      </c>
      <c r="AW1236" s="12">
        <f t="shared" si="828"/>
        <v>1.6216210704029509E-5</v>
      </c>
      <c r="AX1236" s="12">
        <f t="shared" si="829"/>
        <v>2.0789190034737739E-5</v>
      </c>
      <c r="AY1236" s="12">
        <f t="shared" si="830"/>
        <v>1.7068800971757079E-6</v>
      </c>
      <c r="AZ1236" s="12">
        <f t="shared" si="831"/>
        <v>7.880868482636829E-6</v>
      </c>
      <c r="BE1236" s="1">
        <f t="shared" si="851"/>
        <v>43304</v>
      </c>
      <c r="BF1236" s="4">
        <f>lambda!$C$1*BF1235</f>
        <v>4.3276675993263661E-7</v>
      </c>
      <c r="BG1236" s="12">
        <f t="shared" si="852"/>
        <v>7.6943462326275525E-12</v>
      </c>
      <c r="BH1236" s="12">
        <f t="shared" si="853"/>
        <v>2.0781288017104934E-11</v>
      </c>
      <c r="BI1236" s="12">
        <f t="shared" si="854"/>
        <v>7.9301036478995307E-13</v>
      </c>
      <c r="BJ1236" s="12">
        <f t="shared" si="855"/>
        <v>3.1842898987048875E-12</v>
      </c>
      <c r="BK1236" s="12">
        <f t="shared" si="856"/>
        <v>4.3234386968879755E-17</v>
      </c>
      <c r="BL1236" s="12">
        <f t="shared" si="857"/>
        <v>7.017836964767791E-12</v>
      </c>
      <c r="BM1236" s="12">
        <f t="shared" si="858"/>
        <v>8.9968704129573085E-12</v>
      </c>
      <c r="BN1236" s="12">
        <f t="shared" si="859"/>
        <v>7.3868096924823505E-13</v>
      </c>
      <c r="BO1236" s="12">
        <f t="shared" si="860"/>
        <v>3.4105779186859747E-12</v>
      </c>
    </row>
    <row r="1237" spans="1:67" x14ac:dyDescent="0.25">
      <c r="A1237" s="1">
        <v>43301</v>
      </c>
      <c r="B1237" s="33">
        <v>6.8</v>
      </c>
      <c r="C1237" s="33">
        <v>6.86</v>
      </c>
      <c r="D1237" s="33">
        <v>6.91</v>
      </c>
      <c r="E1237" s="33">
        <v>6.97</v>
      </c>
      <c r="F1237" s="33">
        <v>7.16</v>
      </c>
      <c r="G1237" s="33">
        <v>7.3</v>
      </c>
      <c r="H1237" s="33">
        <v>7.49</v>
      </c>
      <c r="I1237" s="33">
        <v>7.64</v>
      </c>
      <c r="J1237" s="33">
        <v>7.83</v>
      </c>
      <c r="K1237" s="33">
        <v>8</v>
      </c>
      <c r="L1237" s="33">
        <v>8.09</v>
      </c>
      <c r="M1237" s="33">
        <v>8.17</v>
      </c>
      <c r="O1237" s="1">
        <f t="shared" si="832"/>
        <v>43301</v>
      </c>
      <c r="P1237" s="6">
        <f t="shared" si="833"/>
        <v>6.7473789704646236</v>
      </c>
      <c r="Q1237" s="6">
        <f t="shared" si="834"/>
        <v>6.8329816058481541</v>
      </c>
      <c r="R1237" s="6">
        <f t="shared" si="835"/>
        <v>6.966105318901672</v>
      </c>
      <c r="S1237" s="6">
        <f t="shared" si="836"/>
        <v>7.3503374777975417</v>
      </c>
      <c r="T1237" s="6">
        <f t="shared" si="837"/>
        <v>7.5805489511624025</v>
      </c>
      <c r="U1237" s="6">
        <f t="shared" si="838"/>
        <v>8.0779331990097454</v>
      </c>
      <c r="V1237" s="6">
        <f t="shared" si="839"/>
        <v>8.3371910023713802</v>
      </c>
      <c r="W1237" s="6">
        <f t="shared" si="840"/>
        <v>8.9782204263962733</v>
      </c>
      <c r="X1237" s="6">
        <f t="shared" si="841"/>
        <v>9.8531577507106682</v>
      </c>
      <c r="AC1237" s="1">
        <f t="shared" si="842"/>
        <v>43301</v>
      </c>
      <c r="AD1237" s="9">
        <f t="shared" si="843"/>
        <v>2.8258627788113879E-3</v>
      </c>
      <c r="AE1237" s="9">
        <f t="shared" si="844"/>
        <v>-4.1681021306415877E-3</v>
      </c>
      <c r="AF1237" s="9">
        <f t="shared" si="845"/>
        <v>4.1064543064648325E-3</v>
      </c>
      <c r="AG1237" s="9">
        <f t="shared" si="846"/>
        <v>-2.7222150654863304E-3</v>
      </c>
      <c r="AH1237" s="9">
        <f t="shared" si="847"/>
        <v>-1.3182895927043149E-3</v>
      </c>
      <c r="AI1237" s="9">
        <f t="shared" si="848"/>
        <v>-1.333362822028559E-3</v>
      </c>
      <c r="AJ1237" s="9">
        <f t="shared" si="849"/>
        <v>-1.2948015429508821E-3</v>
      </c>
      <c r="AK1237" s="9">
        <f t="shared" si="821"/>
        <v>3.0682997924677815E-3</v>
      </c>
      <c r="AL1237" s="9">
        <f t="shared" si="822"/>
        <v>0</v>
      </c>
      <c r="AQ1237" s="1">
        <f t="shared" si="850"/>
        <v>43301</v>
      </c>
      <c r="AR1237" s="12">
        <f t="shared" si="823"/>
        <v>7.9855004446716196E-6</v>
      </c>
      <c r="AS1237" s="12">
        <f t="shared" si="824"/>
        <v>1.7373075371458943E-5</v>
      </c>
      <c r="AT1237" s="12">
        <f t="shared" si="825"/>
        <v>1.686296697108357E-5</v>
      </c>
      <c r="AU1237" s="12">
        <f t="shared" si="826"/>
        <v>7.4104548627607461E-6</v>
      </c>
      <c r="AV1237" s="12">
        <f t="shared" si="827"/>
        <v>1.7378874502325086E-6</v>
      </c>
      <c r="AW1237" s="12">
        <f t="shared" si="828"/>
        <v>1.7778564151679627E-6</v>
      </c>
      <c r="AX1237" s="12">
        <f t="shared" si="829"/>
        <v>1.676511035627985E-6</v>
      </c>
      <c r="AY1237" s="12">
        <f t="shared" si="830"/>
        <v>9.414463616457831E-6</v>
      </c>
      <c r="AZ1237" s="12">
        <f t="shared" si="831"/>
        <v>0</v>
      </c>
      <c r="BE1237" s="1">
        <f t="shared" si="851"/>
        <v>43301</v>
      </c>
      <c r="BF1237" s="4">
        <f>lambda!$C$1*BF1236</f>
        <v>4.2933210310777441E-7</v>
      </c>
      <c r="BG1237" s="12">
        <f t="shared" si="852"/>
        <v>3.4284317002789343E-12</v>
      </c>
      <c r="BH1237" s="12">
        <f t="shared" si="853"/>
        <v>7.4588189866783477E-12</v>
      </c>
      <c r="BI1237" s="12">
        <f t="shared" si="854"/>
        <v>7.2398130743322457E-12</v>
      </c>
      <c r="BJ1237" s="12">
        <f t="shared" si="855"/>
        <v>3.1815461712143051E-12</v>
      </c>
      <c r="BK1237" s="12">
        <f t="shared" si="856"/>
        <v>7.4613087397293054E-13</v>
      </c>
      <c r="BL1237" s="12">
        <f t="shared" si="857"/>
        <v>7.6329083374770997E-13</v>
      </c>
      <c r="BM1237" s="12">
        <f t="shared" si="858"/>
        <v>7.1978000880955571E-13</v>
      </c>
      <c r="BN1237" s="12">
        <f t="shared" si="859"/>
        <v>4.0419314640854641E-12</v>
      </c>
      <c r="BO1237" s="12">
        <f t="shared" si="860"/>
        <v>0</v>
      </c>
    </row>
    <row r="1238" spans="1:67" x14ac:dyDescent="0.25">
      <c r="A1238" s="1">
        <v>43300</v>
      </c>
      <c r="B1238" s="33">
        <v>6.82</v>
      </c>
      <c r="C1238" s="33">
        <v>6.86</v>
      </c>
      <c r="D1238" s="33">
        <v>6.92</v>
      </c>
      <c r="E1238" s="33">
        <v>6.97</v>
      </c>
      <c r="F1238" s="33">
        <v>7.17</v>
      </c>
      <c r="G1238" s="33">
        <v>7.31</v>
      </c>
      <c r="H1238" s="33">
        <v>7.5</v>
      </c>
      <c r="I1238" s="33">
        <v>7.65</v>
      </c>
      <c r="J1238" s="33">
        <v>7.83</v>
      </c>
      <c r="K1238" s="33">
        <v>8</v>
      </c>
      <c r="L1238" s="33">
        <v>8.08</v>
      </c>
      <c r="M1238" s="33">
        <v>8.16</v>
      </c>
      <c r="O1238" s="1">
        <f t="shared" si="832"/>
        <v>43300</v>
      </c>
      <c r="P1238" s="6">
        <f t="shared" si="833"/>
        <v>6.7283387186174437</v>
      </c>
      <c r="Q1238" s="6">
        <f t="shared" si="834"/>
        <v>6.8615216085421871</v>
      </c>
      <c r="R1238" s="6">
        <f t="shared" si="835"/>
        <v>6.9375579800030174</v>
      </c>
      <c r="S1238" s="6">
        <f t="shared" si="836"/>
        <v>7.370373936617769</v>
      </c>
      <c r="T1238" s="6">
        <f t="shared" si="837"/>
        <v>7.5905488999176596</v>
      </c>
      <c r="U1238" s="6">
        <f t="shared" si="838"/>
        <v>8.0887111987113727</v>
      </c>
      <c r="V1238" s="6">
        <f t="shared" si="839"/>
        <v>8.3479930018587893</v>
      </c>
      <c r="W1238" s="6">
        <f t="shared" si="840"/>
        <v>8.950714773898401</v>
      </c>
      <c r="X1238" s="6">
        <f t="shared" si="841"/>
        <v>9.8531577507106682</v>
      </c>
      <c r="AC1238" s="1">
        <f t="shared" si="842"/>
        <v>43300</v>
      </c>
      <c r="AD1238" s="9">
        <f t="shared" si="843"/>
        <v>5.6690013593572643E-3</v>
      </c>
      <c r="AE1238" s="9">
        <f t="shared" si="844"/>
        <v>4.1587166306923853E-3</v>
      </c>
      <c r="AF1238" s="9">
        <f t="shared" si="845"/>
        <v>1.3614637284871569E-3</v>
      </c>
      <c r="AG1238" s="9">
        <f t="shared" si="846"/>
        <v>-1.0677277181698924E-5</v>
      </c>
      <c r="AH1238" s="9">
        <f t="shared" si="847"/>
        <v>-1.3272641215135432E-3</v>
      </c>
      <c r="AI1238" s="9">
        <f t="shared" si="848"/>
        <v>8.0420443677633267E-3</v>
      </c>
      <c r="AJ1238" s="9">
        <f t="shared" si="849"/>
        <v>1.3048588707611523E-2</v>
      </c>
      <c r="AK1238" s="9">
        <f t="shared" si="821"/>
        <v>6.5644269861221084E-3</v>
      </c>
      <c r="AL1238" s="9">
        <f t="shared" si="822"/>
        <v>2.4028994355570907E-2</v>
      </c>
      <c r="AQ1238" s="1">
        <f t="shared" si="850"/>
        <v>43300</v>
      </c>
      <c r="AR1238" s="12">
        <f t="shared" si="823"/>
        <v>3.2137576412394514E-5</v>
      </c>
      <c r="AS1238" s="12">
        <f t="shared" si="824"/>
        <v>1.7294924014397424E-5</v>
      </c>
      <c r="AT1238" s="12">
        <f t="shared" si="825"/>
        <v>1.8535834839861509E-6</v>
      </c>
      <c r="AU1238" s="12">
        <f t="shared" si="826"/>
        <v>1.1400424801482851E-10</v>
      </c>
      <c r="AV1238" s="12">
        <f t="shared" si="827"/>
        <v>1.7616300482571176E-6</v>
      </c>
      <c r="AW1238" s="12">
        <f t="shared" si="828"/>
        <v>6.4674477613073844E-5</v>
      </c>
      <c r="AX1238" s="12">
        <f t="shared" si="829"/>
        <v>1.7026566726040696E-4</v>
      </c>
      <c r="AY1238" s="12">
        <f t="shared" si="830"/>
        <v>4.3091701656128189E-5</v>
      </c>
      <c r="AZ1238" s="12">
        <f t="shared" si="831"/>
        <v>5.7739256974005855E-4</v>
      </c>
      <c r="BE1238" s="1">
        <f t="shared" si="851"/>
        <v>43300</v>
      </c>
      <c r="BF1238" s="4">
        <f>lambda!$C$1*BF1237</f>
        <v>4.2592470546406194E-7</v>
      </c>
      <c r="BG1238" s="12">
        <f t="shared" si="852"/>
        <v>1.3688187767777918E-11</v>
      </c>
      <c r="BH1238" s="12">
        <f t="shared" si="853"/>
        <v>7.3663354168555551E-12</v>
      </c>
      <c r="BI1238" s="12">
        <f t="shared" si="854"/>
        <v>7.8948699946985113E-13</v>
      </c>
      <c r="BJ1238" s="12">
        <f t="shared" si="855"/>
        <v>4.8557225757367699E-17</v>
      </c>
      <c r="BK1238" s="12">
        <f t="shared" si="856"/>
        <v>7.5032175944055405E-13</v>
      </c>
      <c r="BL1238" s="12">
        <f t="shared" si="857"/>
        <v>2.7546457828390546E-11</v>
      </c>
      <c r="BM1238" s="12">
        <f t="shared" si="858"/>
        <v>7.2520354178530814E-11</v>
      </c>
      <c r="BN1238" s="12">
        <f t="shared" si="859"/>
        <v>1.835382033583163E-11</v>
      </c>
      <c r="BO1238" s="12">
        <f t="shared" si="860"/>
        <v>2.4592576020367227E-10</v>
      </c>
    </row>
    <row r="1239" spans="1:67" x14ac:dyDescent="0.25">
      <c r="A1239" s="1">
        <v>43299</v>
      </c>
      <c r="B1239" s="33">
        <v>6.74</v>
      </c>
      <c r="C1239" s="33">
        <v>6.8</v>
      </c>
      <c r="D1239" s="33">
        <v>6.87</v>
      </c>
      <c r="E1239" s="33">
        <v>6.93</v>
      </c>
      <c r="F1239" s="33">
        <v>7.15</v>
      </c>
      <c r="G1239" s="33">
        <v>7.3</v>
      </c>
      <c r="H1239" s="33">
        <v>7.47</v>
      </c>
      <c r="I1239" s="33">
        <v>7.6</v>
      </c>
      <c r="J1239" s="33">
        <v>7.78</v>
      </c>
      <c r="K1239" s="33">
        <v>7.91</v>
      </c>
      <c r="L1239" s="33">
        <v>7.96</v>
      </c>
      <c r="M1239" s="33">
        <v>7.99</v>
      </c>
      <c r="O1239" s="1">
        <f t="shared" si="832"/>
        <v>43299</v>
      </c>
      <c r="P1239" s="6">
        <f t="shared" si="833"/>
        <v>6.6903036695107332</v>
      </c>
      <c r="Q1239" s="6">
        <f t="shared" si="834"/>
        <v>6.8330457370976205</v>
      </c>
      <c r="R1239" s="6">
        <f t="shared" si="835"/>
        <v>6.9281191732034841</v>
      </c>
      <c r="S1239" s="6">
        <f t="shared" si="836"/>
        <v>7.3704526325633513</v>
      </c>
      <c r="T1239" s="6">
        <f t="shared" si="837"/>
        <v>7.6006302519635804</v>
      </c>
      <c r="U1239" s="6">
        <f t="shared" si="838"/>
        <v>8.023922291189745</v>
      </c>
      <c r="V1239" s="6">
        <f t="shared" si="839"/>
        <v>8.239771081840674</v>
      </c>
      <c r="W1239" s="6">
        <f t="shared" si="840"/>
        <v>8.8921508897635544</v>
      </c>
      <c r="X1239" s="6">
        <f t="shared" si="841"/>
        <v>9.619218200933032</v>
      </c>
      <c r="AC1239" s="1">
        <f t="shared" si="842"/>
        <v>43299</v>
      </c>
      <c r="AD1239" s="9">
        <f t="shared" si="843"/>
        <v>1.7220301081178863E-2</v>
      </c>
      <c r="AE1239" s="9">
        <f t="shared" si="844"/>
        <v>1.6839605728772453E-2</v>
      </c>
      <c r="AF1239" s="9">
        <f t="shared" si="845"/>
        <v>5.4777898161389891E-3</v>
      </c>
      <c r="AG1239" s="9">
        <f t="shared" si="846"/>
        <v>2.6927176805486772E-3</v>
      </c>
      <c r="AH1239" s="9">
        <f t="shared" si="847"/>
        <v>-2.3652474368513681E-5</v>
      </c>
      <c r="AI1239" s="9">
        <f t="shared" si="848"/>
        <v>-1.3586248394576593E-3</v>
      </c>
      <c r="AJ1239" s="9">
        <f t="shared" si="849"/>
        <v>2.6228053538838634E-3</v>
      </c>
      <c r="AK1239" s="9">
        <f t="shared" si="821"/>
        <v>1.1499667448528853E-2</v>
      </c>
      <c r="AL1239" s="9">
        <f t="shared" si="822"/>
        <v>5.7051922057028432E-3</v>
      </c>
      <c r="AQ1239" s="1">
        <f t="shared" si="850"/>
        <v>43299</v>
      </c>
      <c r="AR1239" s="12">
        <f t="shared" si="823"/>
        <v>2.9653876932644993E-4</v>
      </c>
      <c r="AS1239" s="12">
        <f t="shared" si="824"/>
        <v>2.83572321100506E-4</v>
      </c>
      <c r="AT1239" s="12">
        <f t="shared" si="825"/>
        <v>3.0006181269796022E-5</v>
      </c>
      <c r="AU1239" s="12">
        <f t="shared" si="826"/>
        <v>7.2507285071394479E-6</v>
      </c>
      <c r="AV1239" s="12">
        <f t="shared" si="827"/>
        <v>5.5943954375319668E-10</v>
      </c>
      <c r="AW1239" s="12">
        <f t="shared" si="828"/>
        <v>1.8458614543913505E-6</v>
      </c>
      <c r="AX1239" s="12">
        <f t="shared" si="829"/>
        <v>6.8791079243618578E-6</v>
      </c>
      <c r="AY1239" s="12">
        <f t="shared" si="830"/>
        <v>1.322423514267541E-4</v>
      </c>
      <c r="AZ1239" s="12">
        <f t="shared" si="831"/>
        <v>3.2549218104012474E-5</v>
      </c>
      <c r="BE1239" s="1">
        <f t="shared" si="851"/>
        <v>43299</v>
      </c>
      <c r="BF1239" s="4">
        <f>lambda!$C$1*BF1238</f>
        <v>4.225443506587916E-7</v>
      </c>
      <c r="BG1239" s="12">
        <f t="shared" si="852"/>
        <v>1.2530078173020198E-10</v>
      </c>
      <c r="BH1239" s="12">
        <f t="shared" si="853"/>
        <v>1.1982188228421967E-10</v>
      </c>
      <c r="BI1239" s="12">
        <f t="shared" si="854"/>
        <v>1.2678942380395955E-11</v>
      </c>
      <c r="BJ1239" s="12">
        <f t="shared" si="855"/>
        <v>3.0637543688524275E-12</v>
      </c>
      <c r="BK1239" s="12">
        <f t="shared" si="856"/>
        <v>2.3638801874804515E-16</v>
      </c>
      <c r="BL1239" s="12">
        <f t="shared" si="857"/>
        <v>7.7995832965188583E-13</v>
      </c>
      <c r="BM1239" s="12">
        <f t="shared" si="858"/>
        <v>2.9067281910112289E-12</v>
      </c>
      <c r="BN1239" s="12">
        <f t="shared" si="859"/>
        <v>5.587825851320953E-11</v>
      </c>
      <c r="BO1239" s="12">
        <f t="shared" si="860"/>
        <v>1.3753488228211334E-11</v>
      </c>
    </row>
    <row r="1240" spans="1:67" x14ac:dyDescent="0.25">
      <c r="A1240" s="1">
        <v>43298</v>
      </c>
      <c r="B1240" s="33">
        <v>6.62</v>
      </c>
      <c r="C1240" s="33">
        <v>6.68</v>
      </c>
      <c r="D1240" s="33">
        <v>6.75</v>
      </c>
      <c r="E1240" s="33">
        <v>6.83</v>
      </c>
      <c r="F1240" s="33">
        <v>7.09</v>
      </c>
      <c r="G1240" s="33">
        <v>7.26</v>
      </c>
      <c r="H1240" s="33">
        <v>7.45</v>
      </c>
      <c r="I1240" s="33">
        <v>7.58</v>
      </c>
      <c r="J1240" s="33">
        <v>7.74</v>
      </c>
      <c r="K1240" s="33">
        <v>7.87</v>
      </c>
      <c r="L1240" s="33">
        <v>7.92</v>
      </c>
      <c r="M1240" s="33">
        <v>7.95</v>
      </c>
      <c r="O1240" s="1">
        <f t="shared" si="832"/>
        <v>43298</v>
      </c>
      <c r="P1240" s="6">
        <f t="shared" si="833"/>
        <v>6.5760809236430795</v>
      </c>
      <c r="Q1240" s="6">
        <f t="shared" si="834"/>
        <v>6.7189433568499268</v>
      </c>
      <c r="R1240" s="6">
        <f t="shared" si="835"/>
        <v>6.8902721462180239</v>
      </c>
      <c r="S1240" s="6">
        <f t="shared" si="836"/>
        <v>7.3506327810539895</v>
      </c>
      <c r="T1240" s="6">
        <f t="shared" si="837"/>
        <v>7.6008100278018631</v>
      </c>
      <c r="U1240" s="6">
        <f t="shared" si="838"/>
        <v>8.0348312002037847</v>
      </c>
      <c r="V1240" s="6">
        <f t="shared" si="839"/>
        <v>8.2181880825081937</v>
      </c>
      <c r="W1240" s="6">
        <f t="shared" si="840"/>
        <v>8.7904798237856756</v>
      </c>
      <c r="X1240" s="6">
        <f t="shared" si="841"/>
        <v>9.5644949639537913</v>
      </c>
      <c r="AC1240" s="1">
        <f t="shared" si="842"/>
        <v>43298</v>
      </c>
      <c r="AD1240" s="9">
        <f t="shared" si="843"/>
        <v>0</v>
      </c>
      <c r="AE1240" s="9">
        <f t="shared" si="844"/>
        <v>4.2620353405487107E-3</v>
      </c>
      <c r="AF1240" s="9">
        <f t="shared" si="845"/>
        <v>1.2513099191113163E-2</v>
      </c>
      <c r="AG1240" s="9">
        <f t="shared" si="846"/>
        <v>1.2338350001626185E-2</v>
      </c>
      <c r="AH1240" s="9">
        <f t="shared" si="847"/>
        <v>1.593768299257654E-2</v>
      </c>
      <c r="AI1240" s="9">
        <f t="shared" si="848"/>
        <v>1.4180827799253311E-2</v>
      </c>
      <c r="AJ1240" s="9">
        <f t="shared" si="849"/>
        <v>7.2312724109047958E-3</v>
      </c>
      <c r="AK1240" s="9">
        <f t="shared" si="821"/>
        <v>-2.7068967552430854E-3</v>
      </c>
      <c r="AL1240" s="9">
        <f t="shared" si="822"/>
        <v>-1.0015865988031714E-2</v>
      </c>
      <c r="AQ1240" s="1">
        <f t="shared" si="850"/>
        <v>43298</v>
      </c>
      <c r="AR1240" s="12">
        <f t="shared" si="823"/>
        <v>0</v>
      </c>
      <c r="AS1240" s="12">
        <f t="shared" si="824"/>
        <v>1.8164945244086163E-5</v>
      </c>
      <c r="AT1240" s="12">
        <f t="shared" si="825"/>
        <v>1.565776513666369E-4</v>
      </c>
      <c r="AU1240" s="12">
        <f t="shared" si="826"/>
        <v>1.5223488076262888E-4</v>
      </c>
      <c r="AV1240" s="12">
        <f t="shared" si="827"/>
        <v>2.540097391718635E-4</v>
      </c>
      <c r="AW1240" s="12">
        <f t="shared" si="828"/>
        <v>2.0109587707207551E-4</v>
      </c>
      <c r="AX1240" s="12">
        <f t="shared" si="829"/>
        <v>5.2291300680712856E-5</v>
      </c>
      <c r="AY1240" s="12">
        <f t="shared" si="830"/>
        <v>7.327290043545544E-6</v>
      </c>
      <c r="AZ1240" s="12">
        <f t="shared" si="831"/>
        <v>1.0031757149021051E-4</v>
      </c>
      <c r="BE1240" s="1">
        <f t="shared" si="851"/>
        <v>43298</v>
      </c>
      <c r="BF1240" s="4">
        <f>lambda!$C$1*BF1239</f>
        <v>4.1919082406626154E-7</v>
      </c>
      <c r="BG1240" s="12">
        <f t="shared" si="852"/>
        <v>0</v>
      </c>
      <c r="BH1240" s="12">
        <f t="shared" si="853"/>
        <v>7.6145783659869972E-12</v>
      </c>
      <c r="BI1240" s="12">
        <f t="shared" si="854"/>
        <v>6.5635914706740323E-11</v>
      </c>
      <c r="BJ1240" s="12">
        <f t="shared" si="855"/>
        <v>6.381546511851547E-11</v>
      </c>
      <c r="BK1240" s="12">
        <f t="shared" si="856"/>
        <v>1.0647855188430962E-10</v>
      </c>
      <c r="BL1240" s="12">
        <f t="shared" si="857"/>
        <v>8.4297546426170962E-11</v>
      </c>
      <c r="BM1240" s="12">
        <f t="shared" si="858"/>
        <v>2.1920033423844687E-11</v>
      </c>
      <c r="BN1240" s="12">
        <f t="shared" si="859"/>
        <v>3.0715327515263699E-12</v>
      </c>
      <c r="BO1240" s="12">
        <f t="shared" si="860"/>
        <v>4.2052205461307447E-11</v>
      </c>
    </row>
    <row r="1241" spans="1:67" x14ac:dyDescent="0.25">
      <c r="A1241" s="1">
        <v>43297</v>
      </c>
      <c r="B1241" s="33">
        <v>6.62</v>
      </c>
      <c r="C1241" s="33">
        <v>6.68</v>
      </c>
      <c r="D1241" s="33">
        <v>6.74</v>
      </c>
      <c r="E1241" s="33">
        <v>6.8</v>
      </c>
      <c r="F1241" s="33">
        <v>7.03</v>
      </c>
      <c r="G1241" s="33">
        <v>7.18</v>
      </c>
      <c r="H1241" s="33">
        <v>7.36</v>
      </c>
      <c r="I1241" s="33">
        <v>7.5</v>
      </c>
      <c r="J1241" s="33">
        <v>7.69</v>
      </c>
      <c r="K1241" s="33">
        <v>7.86</v>
      </c>
      <c r="L1241" s="33">
        <v>7.93</v>
      </c>
      <c r="M1241" s="33">
        <v>7.98</v>
      </c>
      <c r="O1241" s="1">
        <f t="shared" si="832"/>
        <v>43297</v>
      </c>
      <c r="P1241" s="6">
        <f t="shared" si="833"/>
        <v>6.5760809236430795</v>
      </c>
      <c r="Q1241" s="6">
        <f t="shared" si="834"/>
        <v>6.6903679208269118</v>
      </c>
      <c r="R1241" s="6">
        <f t="shared" si="835"/>
        <v>6.8045906757487451</v>
      </c>
      <c r="S1241" s="6">
        <f t="shared" si="836"/>
        <v>7.2604953183520449</v>
      </c>
      <c r="T1241" s="6">
        <f t="shared" si="837"/>
        <v>7.4806309589201092</v>
      </c>
      <c r="U1241" s="6">
        <f t="shared" si="838"/>
        <v>7.9216947229421297</v>
      </c>
      <c r="V1241" s="6">
        <f t="shared" si="839"/>
        <v>8.1589744786390028</v>
      </c>
      <c r="W1241" s="6">
        <f t="shared" si="840"/>
        <v>8.8143069793737467</v>
      </c>
      <c r="X1241" s="6">
        <f t="shared" si="841"/>
        <v>9.6607730129102656</v>
      </c>
      <c r="AC1241" s="1">
        <f t="shared" si="842"/>
        <v>43297</v>
      </c>
      <c r="AD1241" s="9">
        <f t="shared" si="843"/>
        <v>1.4473928893240441E-3</v>
      </c>
      <c r="AE1241" s="9">
        <f t="shared" si="844"/>
        <v>2.8485036285271037E-3</v>
      </c>
      <c r="AF1241" s="9">
        <f t="shared" si="845"/>
        <v>2.798256655328916E-3</v>
      </c>
      <c r="AG1241" s="9">
        <f t="shared" si="846"/>
        <v>5.5303216864753726E-3</v>
      </c>
      <c r="AH1241" s="9">
        <f t="shared" si="847"/>
        <v>8.0639934782623171E-3</v>
      </c>
      <c r="AI1241" s="9">
        <f t="shared" si="848"/>
        <v>-1.3759066162264892E-3</v>
      </c>
      <c r="AJ1241" s="9">
        <f t="shared" si="849"/>
        <v>-1.9966060725110225E-3</v>
      </c>
      <c r="AK1241" s="9">
        <f t="shared" si="821"/>
        <v>1.4736188877193176E-2</v>
      </c>
      <c r="AL1241" s="9">
        <f t="shared" si="822"/>
        <v>5.6869585050001439E-3</v>
      </c>
      <c r="AQ1241" s="1">
        <f t="shared" si="850"/>
        <v>43297</v>
      </c>
      <c r="AR1241" s="12">
        <f t="shared" si="823"/>
        <v>2.0949461760658046E-6</v>
      </c>
      <c r="AS1241" s="12">
        <f t="shared" si="824"/>
        <v>8.1139729217320754E-6</v>
      </c>
      <c r="AT1241" s="12">
        <f t="shared" si="825"/>
        <v>7.830240309092571E-6</v>
      </c>
      <c r="AU1241" s="12">
        <f t="shared" si="826"/>
        <v>3.0584457955899809E-5</v>
      </c>
      <c r="AV1241" s="12">
        <f t="shared" si="827"/>
        <v>6.5027990817457187E-5</v>
      </c>
      <c r="AW1241" s="12">
        <f t="shared" si="828"/>
        <v>1.8931190165758275E-6</v>
      </c>
      <c r="AX1241" s="12">
        <f t="shared" si="829"/>
        <v>3.9864358087878905E-6</v>
      </c>
      <c r="AY1241" s="12">
        <f t="shared" si="830"/>
        <v>2.1715526262431188E-4</v>
      </c>
      <c r="AZ1241" s="12">
        <f t="shared" si="831"/>
        <v>3.2341497037593471E-5</v>
      </c>
      <c r="BE1241" s="1">
        <f t="shared" si="851"/>
        <v>43297</v>
      </c>
      <c r="BF1241" s="4">
        <f>lambda!$C$1*BF1240</f>
        <v>4.1586391276414836E-7</v>
      </c>
      <c r="BG1241" s="12">
        <f t="shared" si="852"/>
        <v>8.7121251380901596E-13</v>
      </c>
      <c r="BH1241" s="12">
        <f t="shared" si="853"/>
        <v>3.3743085272938497E-12</v>
      </c>
      <c r="BI1241" s="12">
        <f t="shared" si="854"/>
        <v>3.2563143728227911E-12</v>
      </c>
      <c r="BJ1241" s="12">
        <f t="shared" si="855"/>
        <v>1.2718972355311082E-11</v>
      </c>
      <c r="BK1241" s="12">
        <f t="shared" si="856"/>
        <v>2.7042794700538855E-11</v>
      </c>
      <c r="BL1241" s="12">
        <f t="shared" si="857"/>
        <v>7.8727988156144025E-13</v>
      </c>
      <c r="BM1241" s="12">
        <f t="shared" si="858"/>
        <v>1.6578147934256446E-12</v>
      </c>
      <c r="BN1241" s="12">
        <f t="shared" si="859"/>
        <v>9.0307037192272561E-11</v>
      </c>
      <c r="BO1241" s="12">
        <f t="shared" si="860"/>
        <v>1.3449661502703733E-11</v>
      </c>
    </row>
    <row r="1242" spans="1:67" x14ac:dyDescent="0.25">
      <c r="A1242" s="1">
        <v>43294</v>
      </c>
      <c r="B1242" s="33">
        <v>6.59</v>
      </c>
      <c r="C1242" s="33">
        <v>6.66</v>
      </c>
      <c r="D1242" s="33">
        <v>6.72</v>
      </c>
      <c r="E1242" s="33">
        <v>6.78</v>
      </c>
      <c r="F1242" s="33">
        <v>7</v>
      </c>
      <c r="G1242" s="33">
        <v>7.14</v>
      </c>
      <c r="H1242" s="33">
        <v>7.34</v>
      </c>
      <c r="I1242" s="33">
        <v>7.49</v>
      </c>
      <c r="J1242" s="33">
        <v>7.65</v>
      </c>
      <c r="K1242" s="33">
        <v>7.82</v>
      </c>
      <c r="L1242" s="33">
        <v>7.9</v>
      </c>
      <c r="M1242" s="33">
        <v>7.94</v>
      </c>
      <c r="O1242" s="1">
        <f t="shared" si="832"/>
        <v>43294</v>
      </c>
      <c r="P1242" s="6">
        <f t="shared" si="833"/>
        <v>6.5665696358202297</v>
      </c>
      <c r="Q1242" s="6">
        <f t="shared" si="834"/>
        <v>6.6713375005066133</v>
      </c>
      <c r="R1242" s="6">
        <f t="shared" si="835"/>
        <v>6.7855763005617575</v>
      </c>
      <c r="S1242" s="6">
        <f t="shared" si="836"/>
        <v>7.220453268402327</v>
      </c>
      <c r="T1242" s="6">
        <f t="shared" si="837"/>
        <v>7.4205497723818459</v>
      </c>
      <c r="U1242" s="6">
        <f t="shared" si="838"/>
        <v>7.9326017369188095</v>
      </c>
      <c r="V1242" s="6">
        <f t="shared" si="839"/>
        <v>8.1752810100712772</v>
      </c>
      <c r="W1242" s="6">
        <f t="shared" si="840"/>
        <v>8.6853700397215849</v>
      </c>
      <c r="X1242" s="6">
        <f t="shared" si="841"/>
        <v>9.6059885238685219</v>
      </c>
      <c r="AC1242" s="1">
        <f t="shared" si="842"/>
        <v>43294</v>
      </c>
      <c r="AD1242" s="9">
        <f t="shared" si="843"/>
        <v>-1.4473928893241571E-3</v>
      </c>
      <c r="AE1242" s="9">
        <f t="shared" si="844"/>
        <v>-2.8485036285271644E-3</v>
      </c>
      <c r="AF1242" s="9">
        <f t="shared" si="845"/>
        <v>-2.7982566553290044E-3</v>
      </c>
      <c r="AG1242" s="9">
        <f t="shared" si="846"/>
        <v>2.7846875117418326E-3</v>
      </c>
      <c r="AH1242" s="9">
        <f t="shared" si="847"/>
        <v>0</v>
      </c>
      <c r="AI1242" s="9">
        <f t="shared" si="848"/>
        <v>0</v>
      </c>
      <c r="AJ1242" s="9">
        <f t="shared" si="849"/>
        <v>-4.6246872009713842E-3</v>
      </c>
      <c r="AK1242" s="9">
        <f t="shared" si="821"/>
        <v>-5.8234594291676394E-3</v>
      </c>
      <c r="AL1242" s="9">
        <f t="shared" si="822"/>
        <v>-2.8464705601097626E-3</v>
      </c>
      <c r="AQ1242" s="1">
        <f t="shared" si="850"/>
        <v>43294</v>
      </c>
      <c r="AR1242" s="12">
        <f t="shared" si="823"/>
        <v>2.0949461760661315E-6</v>
      </c>
      <c r="AS1242" s="12">
        <f t="shared" si="824"/>
        <v>8.113972921732421E-6</v>
      </c>
      <c r="AT1242" s="12">
        <f t="shared" si="825"/>
        <v>7.8302403090930673E-6</v>
      </c>
      <c r="AU1242" s="12">
        <f t="shared" si="826"/>
        <v>7.7544845380509199E-6</v>
      </c>
      <c r="AV1242" s="12">
        <f t="shared" si="827"/>
        <v>0</v>
      </c>
      <c r="AW1242" s="12">
        <f t="shared" si="828"/>
        <v>0</v>
      </c>
      <c r="AX1242" s="12">
        <f t="shared" si="829"/>
        <v>2.1387731706828537E-5</v>
      </c>
      <c r="AY1242" s="12">
        <f t="shared" si="830"/>
        <v>3.3912679723161488E-5</v>
      </c>
      <c r="AZ1242" s="12">
        <f t="shared" si="831"/>
        <v>8.1023946495715856E-6</v>
      </c>
      <c r="BE1242" s="1">
        <f t="shared" si="851"/>
        <v>43294</v>
      </c>
      <c r="BF1242" s="4">
        <f>lambda!$C$1*BF1241</f>
        <v>4.1256340551998844E-7</v>
      </c>
      <c r="BG1242" s="12">
        <f t="shared" si="852"/>
        <v>8.642981287789205E-13</v>
      </c>
      <c r="BH1242" s="12">
        <f t="shared" si="853"/>
        <v>3.3475283008868982E-12</v>
      </c>
      <c r="BI1242" s="12">
        <f t="shared" si="854"/>
        <v>3.2304706079593229E-12</v>
      </c>
      <c r="BJ1242" s="12">
        <f t="shared" si="855"/>
        <v>3.1992165490703821E-12</v>
      </c>
      <c r="BK1242" s="12">
        <f t="shared" si="856"/>
        <v>0</v>
      </c>
      <c r="BL1242" s="12">
        <f t="shared" si="857"/>
        <v>0</v>
      </c>
      <c r="BM1242" s="12">
        <f t="shared" si="858"/>
        <v>8.8237954293170162E-12</v>
      </c>
      <c r="BN1242" s="12">
        <f t="shared" si="859"/>
        <v>1.3991130636896162E-11</v>
      </c>
      <c r="BO1242" s="12">
        <f t="shared" si="860"/>
        <v>3.3427515294941867E-12</v>
      </c>
    </row>
    <row r="1243" spans="1:67" x14ac:dyDescent="0.25">
      <c r="A1243" s="1">
        <v>43293</v>
      </c>
      <c r="B1243" s="33">
        <v>6.62</v>
      </c>
      <c r="C1243" s="33">
        <v>6.68</v>
      </c>
      <c r="D1243" s="33">
        <v>6.74</v>
      </c>
      <c r="E1243" s="33">
        <v>6.8</v>
      </c>
      <c r="F1243" s="33">
        <v>7</v>
      </c>
      <c r="G1243" s="33">
        <v>7.14</v>
      </c>
      <c r="H1243" s="33">
        <v>7.34</v>
      </c>
      <c r="I1243" s="33">
        <v>7.5</v>
      </c>
      <c r="J1243" s="33">
        <v>7.67</v>
      </c>
      <c r="K1243" s="33">
        <v>7.84</v>
      </c>
      <c r="L1243" s="33">
        <v>7.92</v>
      </c>
      <c r="M1243" s="33">
        <v>7.96</v>
      </c>
      <c r="O1243" s="1">
        <f t="shared" si="832"/>
        <v>43293</v>
      </c>
      <c r="P1243" s="6">
        <f t="shared" si="833"/>
        <v>6.5760809236430795</v>
      </c>
      <c r="Q1243" s="6">
        <f t="shared" si="834"/>
        <v>6.6903679208269118</v>
      </c>
      <c r="R1243" s="6">
        <f t="shared" si="835"/>
        <v>6.8045906757487451</v>
      </c>
      <c r="S1243" s="6">
        <f t="shared" si="836"/>
        <v>7.2003745318351964</v>
      </c>
      <c r="T1243" s="6">
        <f t="shared" si="837"/>
        <v>7.4205497723818459</v>
      </c>
      <c r="U1243" s="6">
        <f t="shared" si="838"/>
        <v>7.9326017369188095</v>
      </c>
      <c r="V1243" s="6">
        <f t="shared" si="839"/>
        <v>8.2131766878089429</v>
      </c>
      <c r="W1243" s="6">
        <f t="shared" si="840"/>
        <v>8.7360964981557867</v>
      </c>
      <c r="X1243" s="6">
        <f t="shared" si="841"/>
        <v>9.63337064010795</v>
      </c>
      <c r="AC1243" s="1">
        <f t="shared" si="842"/>
        <v>43293</v>
      </c>
      <c r="AD1243" s="9">
        <f t="shared" si="843"/>
        <v>-1.4487279560120789E-3</v>
      </c>
      <c r="AE1243" s="9">
        <f t="shared" si="844"/>
        <v>0</v>
      </c>
      <c r="AF1243" s="9">
        <f t="shared" si="845"/>
        <v>0</v>
      </c>
      <c r="AG1243" s="9">
        <f t="shared" si="846"/>
        <v>0</v>
      </c>
      <c r="AH1243" s="9">
        <f t="shared" si="847"/>
        <v>-4.0455972849527694E-3</v>
      </c>
      <c r="AI1243" s="9">
        <f t="shared" si="848"/>
        <v>-8.1307268281603298E-3</v>
      </c>
      <c r="AJ1243" s="9">
        <f t="shared" si="849"/>
        <v>-3.9340269953675637E-3</v>
      </c>
      <c r="AK1243" s="9">
        <f t="shared" si="821"/>
        <v>-8.4526163753244447E-3</v>
      </c>
      <c r="AL1243" s="9">
        <f t="shared" si="822"/>
        <v>-1.4078939787610565E-3</v>
      </c>
      <c r="AQ1243" s="1">
        <f t="shared" si="850"/>
        <v>43293</v>
      </c>
      <c r="AR1243" s="12">
        <f t="shared" si="823"/>
        <v>2.0988126905309361E-6</v>
      </c>
      <c r="AS1243" s="12">
        <f t="shared" si="824"/>
        <v>0</v>
      </c>
      <c r="AT1243" s="12">
        <f t="shared" si="825"/>
        <v>0</v>
      </c>
      <c r="AU1243" s="12">
        <f t="shared" si="826"/>
        <v>0</v>
      </c>
      <c r="AV1243" s="12">
        <f t="shared" si="827"/>
        <v>1.6366857392017219E-5</v>
      </c>
      <c r="AW1243" s="12">
        <f t="shared" si="828"/>
        <v>6.6108718754166141E-5</v>
      </c>
      <c r="AX1243" s="12">
        <f t="shared" si="829"/>
        <v>1.547656840028074E-5</v>
      </c>
      <c r="AY1243" s="12">
        <f t="shared" si="830"/>
        <v>7.1446723588402961E-5</v>
      </c>
      <c r="AZ1243" s="12">
        <f t="shared" si="831"/>
        <v>1.9821654554316382E-6</v>
      </c>
      <c r="BE1243" s="1">
        <f t="shared" si="851"/>
        <v>43293</v>
      </c>
      <c r="BF1243" s="4">
        <f>lambda!$C$1*BF1242</f>
        <v>4.0928909277776632E-7</v>
      </c>
      <c r="BG1243" s="12">
        <f t="shared" si="852"/>
        <v>8.5902114201786962E-13</v>
      </c>
      <c r="BH1243" s="12">
        <f t="shared" si="853"/>
        <v>0</v>
      </c>
      <c r="BI1243" s="12">
        <f t="shared" si="854"/>
        <v>0</v>
      </c>
      <c r="BJ1243" s="12">
        <f t="shared" si="855"/>
        <v>0</v>
      </c>
      <c r="BK1243" s="12">
        <f t="shared" si="856"/>
        <v>6.6987762136018063E-12</v>
      </c>
      <c r="BL1243" s="12">
        <f t="shared" si="857"/>
        <v>2.7057577523593167E-11</v>
      </c>
      <c r="BM1243" s="12">
        <f t="shared" si="858"/>
        <v>6.3343906398639505E-12</v>
      </c>
      <c r="BN1243" s="12">
        <f t="shared" si="859"/>
        <v>2.9242364679441284E-11</v>
      </c>
      <c r="BO1243" s="12">
        <f t="shared" si="860"/>
        <v>8.1127870098904327E-13</v>
      </c>
    </row>
    <row r="1244" spans="1:67" x14ac:dyDescent="0.25">
      <c r="A1244" s="1">
        <v>43292</v>
      </c>
      <c r="B1244" s="33">
        <v>6.61</v>
      </c>
      <c r="C1244" s="33">
        <v>6.68</v>
      </c>
      <c r="D1244" s="33">
        <v>6.74</v>
      </c>
      <c r="E1244" s="33">
        <v>6.8</v>
      </c>
      <c r="F1244" s="33">
        <v>7</v>
      </c>
      <c r="G1244" s="33">
        <v>7.15</v>
      </c>
      <c r="H1244" s="33">
        <v>7.37</v>
      </c>
      <c r="I1244" s="33">
        <v>7.53</v>
      </c>
      <c r="J1244" s="33">
        <v>7.71</v>
      </c>
      <c r="K1244" s="33">
        <v>7.87</v>
      </c>
      <c r="L1244" s="33">
        <v>7.93</v>
      </c>
      <c r="M1244" s="33">
        <v>7.96</v>
      </c>
      <c r="O1244" s="1">
        <f t="shared" si="832"/>
        <v>43292</v>
      </c>
      <c r="P1244" s="6">
        <f t="shared" si="833"/>
        <v>6.5856147802329623</v>
      </c>
      <c r="Q1244" s="6">
        <f t="shared" si="834"/>
        <v>6.6903679208269118</v>
      </c>
      <c r="R1244" s="6">
        <f t="shared" si="835"/>
        <v>6.8045906757487451</v>
      </c>
      <c r="S1244" s="6">
        <f t="shared" si="836"/>
        <v>7.2003745318351964</v>
      </c>
      <c r="T1244" s="6">
        <f t="shared" si="837"/>
        <v>7.4506311359070487</v>
      </c>
      <c r="U1244" s="6">
        <f t="shared" si="838"/>
        <v>7.997362473838443</v>
      </c>
      <c r="V1244" s="6">
        <f t="shared" si="839"/>
        <v>8.2455511859374724</v>
      </c>
      <c r="W1244" s="6">
        <f t="shared" si="840"/>
        <v>8.8102523343748533</v>
      </c>
      <c r="X1244" s="6">
        <f t="shared" si="841"/>
        <v>9.6469429565767673</v>
      </c>
      <c r="AC1244" s="1">
        <f t="shared" si="842"/>
        <v>43292</v>
      </c>
      <c r="AD1244" s="9">
        <f t="shared" si="843"/>
        <v>0</v>
      </c>
      <c r="AE1244" s="9">
        <f t="shared" si="844"/>
        <v>-4.2620353405485971E-3</v>
      </c>
      <c r="AF1244" s="9">
        <f t="shared" si="845"/>
        <v>-1.3960507368801943E-3</v>
      </c>
      <c r="AG1244" s="9">
        <f t="shared" si="846"/>
        <v>-1.3878482679877545E-3</v>
      </c>
      <c r="AH1244" s="9">
        <f t="shared" si="847"/>
        <v>-1.3412603641167974E-3</v>
      </c>
      <c r="AI1244" s="9">
        <f t="shared" si="848"/>
        <v>-1.3458503920207813E-3</v>
      </c>
      <c r="AJ1244" s="9">
        <f t="shared" si="849"/>
        <v>-5.8917757012195409E-3</v>
      </c>
      <c r="AK1244" s="9">
        <f t="shared" si="821"/>
        <v>6.2427129129920267E-3</v>
      </c>
      <c r="AL1244" s="9">
        <f t="shared" si="822"/>
        <v>0</v>
      </c>
      <c r="AQ1244" s="1">
        <f t="shared" si="850"/>
        <v>43292</v>
      </c>
      <c r="AR1244" s="12">
        <f t="shared" si="823"/>
        <v>0</v>
      </c>
      <c r="AS1244" s="12">
        <f t="shared" si="824"/>
        <v>1.8164945244085194E-5</v>
      </c>
      <c r="AT1244" s="12">
        <f t="shared" si="825"/>
        <v>1.9489576599437333E-6</v>
      </c>
      <c r="AU1244" s="12">
        <f t="shared" si="826"/>
        <v>1.9261228149566102E-6</v>
      </c>
      <c r="AV1244" s="12">
        <f t="shared" si="827"/>
        <v>1.7989793643507239E-6</v>
      </c>
      <c r="AW1244" s="12">
        <f t="shared" si="828"/>
        <v>1.8113132777024907E-6</v>
      </c>
      <c r="AX1244" s="12">
        <f t="shared" si="829"/>
        <v>3.4713020913481014E-5</v>
      </c>
      <c r="AY1244" s="12">
        <f t="shared" si="830"/>
        <v>3.8971464514037393E-5</v>
      </c>
      <c r="AZ1244" s="12">
        <f t="shared" si="831"/>
        <v>0</v>
      </c>
      <c r="BE1244" s="1">
        <f t="shared" si="851"/>
        <v>43292</v>
      </c>
      <c r="BF1244" s="4">
        <f>lambda!$C$1*BF1243</f>
        <v>4.0604076664460946E-7</v>
      </c>
      <c r="BG1244" s="12">
        <f t="shared" si="852"/>
        <v>0</v>
      </c>
      <c r="BH1244" s="12">
        <f t="shared" si="853"/>
        <v>7.3757082929657051E-12</v>
      </c>
      <c r="BI1244" s="12">
        <f t="shared" si="854"/>
        <v>7.9135626240143751E-13</v>
      </c>
      <c r="BJ1244" s="12">
        <f t="shared" si="855"/>
        <v>7.8208438443665529E-13</v>
      </c>
      <c r="BK1244" s="12">
        <f t="shared" si="856"/>
        <v>7.3045896027880014E-13</v>
      </c>
      <c r="BL1244" s="12">
        <f t="shared" si="857"/>
        <v>7.3546703191187969E-13</v>
      </c>
      <c r="BM1244" s="12">
        <f t="shared" si="858"/>
        <v>1.4094901624260193E-11</v>
      </c>
      <c r="BN1244" s="12">
        <f t="shared" si="859"/>
        <v>1.5824003328542937E-11</v>
      </c>
      <c r="BO1244" s="12">
        <f t="shared" si="860"/>
        <v>0</v>
      </c>
    </row>
    <row r="1245" spans="1:67" x14ac:dyDescent="0.25">
      <c r="A1245" s="1">
        <v>43291</v>
      </c>
      <c r="B1245" s="33">
        <v>6.61</v>
      </c>
      <c r="C1245" s="33">
        <v>6.68</v>
      </c>
      <c r="D1245" s="33">
        <v>6.75</v>
      </c>
      <c r="E1245" s="33">
        <v>6.81</v>
      </c>
      <c r="F1245" s="33">
        <v>7.01</v>
      </c>
      <c r="G1245" s="33">
        <v>7.16</v>
      </c>
      <c r="H1245" s="33">
        <v>7.38</v>
      </c>
      <c r="I1245" s="33">
        <v>7.55</v>
      </c>
      <c r="J1245" s="33">
        <v>7.71</v>
      </c>
      <c r="K1245" s="33">
        <v>7.87</v>
      </c>
      <c r="L1245" s="33">
        <v>7.93</v>
      </c>
      <c r="M1245" s="33">
        <v>7.95</v>
      </c>
      <c r="O1245" s="1">
        <f t="shared" si="832"/>
        <v>43291</v>
      </c>
      <c r="P1245" s="6">
        <f t="shared" si="833"/>
        <v>6.5856147802329623</v>
      </c>
      <c r="Q1245" s="6">
        <f t="shared" si="834"/>
        <v>6.7189433568499268</v>
      </c>
      <c r="R1245" s="6">
        <f t="shared" si="835"/>
        <v>6.814096863592134</v>
      </c>
      <c r="S1245" s="6">
        <f t="shared" si="836"/>
        <v>7.2103744967699779</v>
      </c>
      <c r="T1245" s="6">
        <f t="shared" si="837"/>
        <v>7.4606310769004036</v>
      </c>
      <c r="U1245" s="6">
        <f t="shared" si="838"/>
        <v>8.0081329733737725</v>
      </c>
      <c r="V1245" s="6">
        <f t="shared" si="839"/>
        <v>8.2942755195329898</v>
      </c>
      <c r="W1245" s="6">
        <f t="shared" si="840"/>
        <v>8.7554237758976559</v>
      </c>
      <c r="X1245" s="6">
        <f t="shared" si="841"/>
        <v>9.6469429565767673</v>
      </c>
      <c r="AC1245" s="1">
        <f t="shared" si="842"/>
        <v>43291</v>
      </c>
      <c r="AD1245" s="9">
        <f t="shared" si="843"/>
        <v>5.799013258820246E-3</v>
      </c>
      <c r="AE1245" s="9">
        <f t="shared" si="844"/>
        <v>2.8297718848660841E-3</v>
      </c>
      <c r="AF1245" s="9">
        <f t="shared" si="845"/>
        <v>5.5965251217771177E-3</v>
      </c>
      <c r="AG1245" s="9">
        <f t="shared" si="846"/>
        <v>-1.0930590975710805E-5</v>
      </c>
      <c r="AH1245" s="9">
        <f t="shared" si="847"/>
        <v>-1.3511312852353169E-3</v>
      </c>
      <c r="AI1245" s="9">
        <f t="shared" si="848"/>
        <v>-5.3882129923258949E-3</v>
      </c>
      <c r="AJ1245" s="9">
        <f t="shared" si="849"/>
        <v>-1.3010149675481875E-3</v>
      </c>
      <c r="AK1245" s="9">
        <f t="shared" si="821"/>
        <v>-5.783389713434361E-3</v>
      </c>
      <c r="AL1245" s="9">
        <f t="shared" si="822"/>
        <v>1.0013346334775573E-2</v>
      </c>
      <c r="AQ1245" s="1">
        <f t="shared" si="850"/>
        <v>43291</v>
      </c>
      <c r="AR1245" s="12">
        <f t="shared" si="823"/>
        <v>3.3628554775973008E-5</v>
      </c>
      <c r="AS1245" s="12">
        <f t="shared" si="824"/>
        <v>8.0076089203785496E-6</v>
      </c>
      <c r="AT1245" s="12">
        <f t="shared" si="825"/>
        <v>3.1321093438682383E-5</v>
      </c>
      <c r="AU1245" s="12">
        <f t="shared" si="826"/>
        <v>1.194778190782905E-10</v>
      </c>
      <c r="AV1245" s="12">
        <f t="shared" si="827"/>
        <v>1.8255557499416394E-6</v>
      </c>
      <c r="AW1245" s="12">
        <f t="shared" si="828"/>
        <v>2.9032839250669576E-5</v>
      </c>
      <c r="AX1245" s="12">
        <f t="shared" si="829"/>
        <v>1.6926399457844112E-6</v>
      </c>
      <c r="AY1245" s="12">
        <f t="shared" si="830"/>
        <v>3.344759657745838E-5</v>
      </c>
      <c r="AZ1245" s="12">
        <f t="shared" si="831"/>
        <v>1.0026710482016339E-4</v>
      </c>
      <c r="BE1245" s="1">
        <f t="shared" si="851"/>
        <v>43291</v>
      </c>
      <c r="BF1245" s="4">
        <f>lambda!$C$1*BF1244</f>
        <v>4.0281822087758877E-7</v>
      </c>
      <c r="BG1245" s="12">
        <f t="shared" si="852"/>
        <v>1.3546194605541987E-11</v>
      </c>
      <c r="BH1245" s="12">
        <f t="shared" si="853"/>
        <v>3.2256107787903965E-12</v>
      </c>
      <c r="BI1245" s="12">
        <f t="shared" si="854"/>
        <v>1.2616707134910757E-11</v>
      </c>
      <c r="BJ1245" s="12">
        <f t="shared" si="855"/>
        <v>4.8127842515451411E-17</v>
      </c>
      <c r="BK1245" s="12">
        <f t="shared" si="856"/>
        <v>7.3536711930434347E-13</v>
      </c>
      <c r="BL1245" s="12">
        <f t="shared" si="857"/>
        <v>1.1694956653979746E-11</v>
      </c>
      <c r="BM1245" s="12">
        <f t="shared" si="858"/>
        <v>6.8182621154721483E-13</v>
      </c>
      <c r="BN1245" s="12">
        <f t="shared" si="859"/>
        <v>1.3473301345963112E-11</v>
      </c>
      <c r="BO1245" s="12">
        <f t="shared" si="860"/>
        <v>4.0389416776204923E-11</v>
      </c>
    </row>
    <row r="1246" spans="1:67" x14ac:dyDescent="0.25">
      <c r="A1246" s="1">
        <v>43290</v>
      </c>
      <c r="B1246" s="33">
        <v>6.55</v>
      </c>
      <c r="C1246" s="33">
        <v>6.63</v>
      </c>
      <c r="D1246" s="33">
        <v>6.71</v>
      </c>
      <c r="E1246" s="33">
        <v>6.77</v>
      </c>
      <c r="F1246" s="33">
        <v>6.99</v>
      </c>
      <c r="G1246" s="33">
        <v>7.15</v>
      </c>
      <c r="H1246" s="33">
        <v>7.39</v>
      </c>
      <c r="I1246" s="33">
        <v>7.56</v>
      </c>
      <c r="J1246" s="33">
        <v>7.73</v>
      </c>
      <c r="K1246" s="33">
        <v>7.86</v>
      </c>
      <c r="L1246" s="33">
        <v>7.9</v>
      </c>
      <c r="M1246" s="33">
        <v>7.89</v>
      </c>
      <c r="O1246" s="1">
        <f t="shared" si="832"/>
        <v>43290</v>
      </c>
      <c r="P1246" s="6">
        <f t="shared" si="833"/>
        <v>6.5475352314224189</v>
      </c>
      <c r="Q1246" s="6">
        <f t="shared" si="834"/>
        <v>6.6999571558211457</v>
      </c>
      <c r="R1246" s="6">
        <f t="shared" si="835"/>
        <v>6.7760681130002887</v>
      </c>
      <c r="S1246" s="6">
        <f t="shared" si="836"/>
        <v>7.210453310855125</v>
      </c>
      <c r="T1246" s="6">
        <f t="shared" si="837"/>
        <v>7.4707181819230417</v>
      </c>
      <c r="U1246" s="6">
        <f t="shared" si="838"/>
        <v>8.051398957997602</v>
      </c>
      <c r="V1246" s="6">
        <f t="shared" si="839"/>
        <v>8.3050735187851004</v>
      </c>
      <c r="W1246" s="6">
        <f t="shared" si="840"/>
        <v>8.8062065103252731</v>
      </c>
      <c r="X1246" s="6">
        <f t="shared" si="841"/>
        <v>9.5508268009640442</v>
      </c>
      <c r="AC1246" s="1">
        <f t="shared" si="842"/>
        <v>43290</v>
      </c>
      <c r="AD1246" s="9">
        <f t="shared" si="843"/>
        <v>-2.9028924134841434E-3</v>
      </c>
      <c r="AE1246" s="9">
        <f t="shared" si="844"/>
        <v>6.0002847053988567E-6</v>
      </c>
      <c r="AF1246" s="9">
        <f t="shared" si="845"/>
        <v>-8.3926827739688702E-3</v>
      </c>
      <c r="AG1246" s="9">
        <f t="shared" si="846"/>
        <v>-9.6731208462070353E-3</v>
      </c>
      <c r="AH1246" s="9">
        <f t="shared" si="847"/>
        <v>-1.4641921324561198E-2</v>
      </c>
      <c r="AI1246" s="9">
        <f t="shared" si="848"/>
        <v>-9.3273444103880495E-3</v>
      </c>
      <c r="AJ1246" s="9">
        <f t="shared" si="849"/>
        <v>-4.5237473763336472E-3</v>
      </c>
      <c r="AK1246" s="9">
        <f t="shared" si="821"/>
        <v>-1.2342422697900545E-2</v>
      </c>
      <c r="AL1246" s="9">
        <f t="shared" si="822"/>
        <v>-9.9788512380425583E-3</v>
      </c>
      <c r="AQ1246" s="1">
        <f t="shared" si="850"/>
        <v>43290</v>
      </c>
      <c r="AR1246" s="12">
        <f t="shared" si="823"/>
        <v>8.4267843642637948E-6</v>
      </c>
      <c r="AS1246" s="12">
        <f t="shared" si="824"/>
        <v>3.6003416545843445E-11</v>
      </c>
      <c r="AT1246" s="12">
        <f t="shared" si="825"/>
        <v>7.0437124144473811E-5</v>
      </c>
      <c r="AU1246" s="12">
        <f t="shared" si="826"/>
        <v>9.356926690532511E-5</v>
      </c>
      <c r="AV1246" s="12">
        <f t="shared" si="827"/>
        <v>2.1438586007463994E-4</v>
      </c>
      <c r="AW1246" s="12">
        <f t="shared" si="828"/>
        <v>8.6999353749997189E-5</v>
      </c>
      <c r="AX1246" s="12">
        <f t="shared" si="829"/>
        <v>2.0464290324885558E-5</v>
      </c>
      <c r="AY1246" s="12">
        <f t="shared" si="830"/>
        <v>1.5233539805365056E-4</v>
      </c>
      <c r="AZ1246" s="12">
        <f t="shared" si="831"/>
        <v>9.95774720309835E-5</v>
      </c>
      <c r="BE1246" s="1">
        <f t="shared" si="851"/>
        <v>43290</v>
      </c>
      <c r="BF1246" s="4">
        <f>lambda!$C$1*BF1245</f>
        <v>3.9962125087062378E-7</v>
      </c>
      <c r="BG1246" s="12">
        <f t="shared" si="852"/>
        <v>3.3675221084641117E-12</v>
      </c>
      <c r="BH1246" s="12">
        <f t="shared" si="853"/>
        <v>1.4387730355666071E-17</v>
      </c>
      <c r="BI1246" s="12">
        <f t="shared" si="854"/>
        <v>2.814817165834404E-11</v>
      </c>
      <c r="BJ1246" s="12">
        <f t="shared" si="855"/>
        <v>3.7392267483753281E-11</v>
      </c>
      <c r="BK1246" s="12">
        <f t="shared" si="856"/>
        <v>8.567314557200214E-11</v>
      </c>
      <c r="BL1246" s="12">
        <f t="shared" si="857"/>
        <v>3.4766790570509772E-11</v>
      </c>
      <c r="BM1246" s="12">
        <f t="shared" si="858"/>
        <v>8.17796529781037E-12</v>
      </c>
      <c r="BN1246" s="12">
        <f t="shared" si="859"/>
        <v>6.0876462322074223E-11</v>
      </c>
      <c r="BO1246" s="12">
        <f t="shared" si="860"/>
        <v>3.9793273931556177E-11</v>
      </c>
    </row>
    <row r="1247" spans="1:67" x14ac:dyDescent="0.25">
      <c r="A1247" s="1">
        <v>43287</v>
      </c>
      <c r="B1247" s="33">
        <v>6.59</v>
      </c>
      <c r="C1247" s="33">
        <v>6.66</v>
      </c>
      <c r="D1247" s="33">
        <v>6.73</v>
      </c>
      <c r="E1247" s="33">
        <v>6.8</v>
      </c>
      <c r="F1247" s="33">
        <v>7.04</v>
      </c>
      <c r="G1247" s="33">
        <v>7.22</v>
      </c>
      <c r="H1247" s="33">
        <v>7.46</v>
      </c>
      <c r="I1247" s="33">
        <v>7.62</v>
      </c>
      <c r="J1247" s="33">
        <v>7.8</v>
      </c>
      <c r="K1247" s="33">
        <v>7.93</v>
      </c>
      <c r="L1247" s="33">
        <v>7.96</v>
      </c>
      <c r="M1247" s="33">
        <v>7.94</v>
      </c>
      <c r="O1247" s="1">
        <f t="shared" si="832"/>
        <v>43287</v>
      </c>
      <c r="P1247" s="6">
        <f t="shared" si="833"/>
        <v>6.5665696358202297</v>
      </c>
      <c r="Q1247" s="6">
        <f t="shared" si="834"/>
        <v>6.6999169542913073</v>
      </c>
      <c r="R1247" s="6">
        <f t="shared" si="835"/>
        <v>6.8331768155254657</v>
      </c>
      <c r="S1247" s="6">
        <f t="shared" si="836"/>
        <v>7.2805393258426943</v>
      </c>
      <c r="T1247" s="6">
        <f t="shared" si="837"/>
        <v>7.5809085807577059</v>
      </c>
      <c r="U1247" s="6">
        <f t="shared" si="838"/>
        <v>8.1268484537766579</v>
      </c>
      <c r="V1247" s="6">
        <f t="shared" si="839"/>
        <v>8.3427286803295928</v>
      </c>
      <c r="W1247" s="6">
        <f t="shared" si="840"/>
        <v>8.915569950017499</v>
      </c>
      <c r="X1247" s="6">
        <f t="shared" si="841"/>
        <v>9.6466101900857417</v>
      </c>
      <c r="AC1247" s="1">
        <f t="shared" si="842"/>
        <v>43287</v>
      </c>
      <c r="AD1247" s="9">
        <f t="shared" si="843"/>
        <v>-1.4491597350453471E-3</v>
      </c>
      <c r="AE1247" s="9">
        <f t="shared" si="844"/>
        <v>2.8494507537892349E-3</v>
      </c>
      <c r="AF1247" s="9">
        <f t="shared" si="845"/>
        <v>0</v>
      </c>
      <c r="AG1247" s="9">
        <f t="shared" si="846"/>
        <v>5.5211438371191753E-3</v>
      </c>
      <c r="AH1247" s="9">
        <f t="shared" si="847"/>
        <v>-1.3319315189897118E-3</v>
      </c>
      <c r="AI1247" s="9">
        <f t="shared" si="848"/>
        <v>-5.3169658609258427E-3</v>
      </c>
      <c r="AJ1247" s="9">
        <f t="shared" si="849"/>
        <v>-5.8281729439733183E-3</v>
      </c>
      <c r="AK1247" s="9">
        <f t="shared" si="821"/>
        <v>6.179020939368108E-3</v>
      </c>
      <c r="AL1247" s="9">
        <f t="shared" si="822"/>
        <v>8.5679181741428797E-3</v>
      </c>
      <c r="AQ1247" s="1">
        <f t="shared" si="850"/>
        <v>43287</v>
      </c>
      <c r="AR1247" s="12">
        <f t="shared" si="823"/>
        <v>2.1000639376767005E-6</v>
      </c>
      <c r="AS1247" s="12">
        <f t="shared" si="824"/>
        <v>8.1193695982700389E-6</v>
      </c>
      <c r="AT1247" s="12">
        <f t="shared" si="825"/>
        <v>0</v>
      </c>
      <c r="AU1247" s="12">
        <f t="shared" si="826"/>
        <v>3.048302927015905E-5</v>
      </c>
      <c r="AV1247" s="12">
        <f t="shared" si="827"/>
        <v>1.774041571278241E-6</v>
      </c>
      <c r="AW1247" s="12">
        <f t="shared" si="828"/>
        <v>2.8270125966250887E-5</v>
      </c>
      <c r="AX1247" s="12">
        <f t="shared" si="829"/>
        <v>3.3967599864862619E-5</v>
      </c>
      <c r="AY1247" s="12">
        <f t="shared" si="830"/>
        <v>3.8180299769149537E-5</v>
      </c>
      <c r="AZ1247" s="12">
        <f t="shared" si="831"/>
        <v>7.3409221838807864E-5</v>
      </c>
      <c r="BE1247" s="1">
        <f t="shared" si="851"/>
        <v>43287</v>
      </c>
      <c r="BF1247" s="4">
        <f>lambda!$C$1*BF1246</f>
        <v>3.9644965364149187E-7</v>
      </c>
      <c r="BG1247" s="12">
        <f t="shared" si="852"/>
        <v>8.3256962071691548E-13</v>
      </c>
      <c r="BH1247" s="12">
        <f t="shared" si="853"/>
        <v>3.2189212650214158E-12</v>
      </c>
      <c r="BI1247" s="12">
        <f t="shared" si="854"/>
        <v>0</v>
      </c>
      <c r="BJ1247" s="12">
        <f t="shared" si="855"/>
        <v>1.2084986396098014E-11</v>
      </c>
      <c r="BK1247" s="12">
        <f t="shared" si="856"/>
        <v>7.0331816647886671E-13</v>
      </c>
      <c r="BL1247" s="12">
        <f t="shared" si="857"/>
        <v>1.120768164772151E-11</v>
      </c>
      <c r="BM1247" s="12">
        <f t="shared" si="858"/>
        <v>1.3466443201457571E-11</v>
      </c>
      <c r="BN1247" s="12">
        <f t="shared" si="859"/>
        <v>1.5136566619407665E-11</v>
      </c>
      <c r="BO1247" s="12">
        <f t="shared" si="860"/>
        <v>2.9103060572086817E-11</v>
      </c>
    </row>
    <row r="1248" spans="1:67" x14ac:dyDescent="0.25">
      <c r="A1248" s="1">
        <v>43286</v>
      </c>
      <c r="B1248" s="33">
        <v>6.6</v>
      </c>
      <c r="C1248" s="33">
        <v>6.67</v>
      </c>
      <c r="D1248" s="33">
        <v>6.73</v>
      </c>
      <c r="E1248" s="33">
        <v>6.8</v>
      </c>
      <c r="F1248" s="33">
        <v>7.02</v>
      </c>
      <c r="G1248" s="33">
        <v>7.21</v>
      </c>
      <c r="H1248" s="33">
        <v>7.47</v>
      </c>
      <c r="I1248" s="33">
        <v>7.64</v>
      </c>
      <c r="J1248" s="33">
        <v>7.8</v>
      </c>
      <c r="K1248" s="33">
        <v>7.91</v>
      </c>
      <c r="L1248" s="33">
        <v>7.93</v>
      </c>
      <c r="M1248" s="33">
        <v>7.9</v>
      </c>
      <c r="O1248" s="1">
        <f t="shared" si="832"/>
        <v>43286</v>
      </c>
      <c r="P1248" s="6">
        <f t="shared" si="833"/>
        <v>6.5760925425737859</v>
      </c>
      <c r="Q1248" s="6">
        <f t="shared" si="834"/>
        <v>6.6808530446103909</v>
      </c>
      <c r="R1248" s="6">
        <f t="shared" si="835"/>
        <v>6.8331768155254657</v>
      </c>
      <c r="S1248" s="6">
        <f t="shared" si="836"/>
        <v>7.240453183520601</v>
      </c>
      <c r="T1248" s="6">
        <f t="shared" si="837"/>
        <v>7.5910125592489663</v>
      </c>
      <c r="U1248" s="6">
        <f t="shared" si="838"/>
        <v>8.1701737069408189</v>
      </c>
      <c r="V1248" s="6">
        <f t="shared" si="839"/>
        <v>8.391493512806548</v>
      </c>
      <c r="W1248" s="6">
        <f t="shared" si="840"/>
        <v>8.8606503061618849</v>
      </c>
      <c r="X1248" s="6">
        <f t="shared" si="841"/>
        <v>9.5643118893265235</v>
      </c>
      <c r="AC1248" s="1">
        <f t="shared" si="842"/>
        <v>43286</v>
      </c>
      <c r="AD1248" s="9">
        <f t="shared" si="843"/>
        <v>-2.0392370584544669E-6</v>
      </c>
      <c r="AE1248" s="9">
        <f t="shared" si="844"/>
        <v>-2.8494507537892557E-3</v>
      </c>
      <c r="AF1248" s="9">
        <f t="shared" si="845"/>
        <v>5.5903088888597284E-3</v>
      </c>
      <c r="AG1248" s="9">
        <f t="shared" si="846"/>
        <v>-6.9000266380299146E-3</v>
      </c>
      <c r="AH1248" s="9">
        <f t="shared" si="847"/>
        <v>-6.5794319928655556E-3</v>
      </c>
      <c r="AI1248" s="9">
        <f t="shared" si="848"/>
        <v>-1.053460961308335E-2</v>
      </c>
      <c r="AJ1248" s="9">
        <f t="shared" si="849"/>
        <v>-6.4197991444378336E-3</v>
      </c>
      <c r="AK1248" s="9">
        <f t="shared" si="821"/>
        <v>-2.1841481143916948E-3</v>
      </c>
      <c r="AL1248" s="9">
        <f t="shared" si="822"/>
        <v>7.1885357597822669E-3</v>
      </c>
      <c r="AQ1248" s="1">
        <f t="shared" si="850"/>
        <v>43286</v>
      </c>
      <c r="AR1248" s="12">
        <f t="shared" si="823"/>
        <v>4.1584877805740272E-12</v>
      </c>
      <c r="AS1248" s="12">
        <f t="shared" si="824"/>
        <v>8.1193695982701575E-6</v>
      </c>
      <c r="AT1248" s="12">
        <f t="shared" si="825"/>
        <v>3.1251553472864094E-5</v>
      </c>
      <c r="AU1248" s="12">
        <f t="shared" si="826"/>
        <v>4.7610367605522404E-5</v>
      </c>
      <c r="AV1248" s="12">
        <f t="shared" si="827"/>
        <v>4.3288925348742817E-5</v>
      </c>
      <c r="AW1248" s="12">
        <f t="shared" si="828"/>
        <v>1.1097799970006813E-4</v>
      </c>
      <c r="AX1248" s="12">
        <f t="shared" si="829"/>
        <v>4.1213821054924739E-5</v>
      </c>
      <c r="AY1248" s="12">
        <f t="shared" si="830"/>
        <v>4.7705029856007958E-6</v>
      </c>
      <c r="AZ1248" s="12">
        <f t="shared" si="831"/>
        <v>5.1675046369668416E-5</v>
      </c>
      <c r="BE1248" s="1">
        <f t="shared" si="851"/>
        <v>43286</v>
      </c>
      <c r="BF1248" s="4">
        <f>lambda!$C$1*BF1247</f>
        <v>3.9330322781894037E-7</v>
      </c>
      <c r="BG1248" s="12">
        <f t="shared" si="852"/>
        <v>1.6355466669453862E-18</v>
      </c>
      <c r="BH1248" s="12">
        <f t="shared" si="853"/>
        <v>3.1933742708546262E-12</v>
      </c>
      <c r="BI1248" s="12">
        <f t="shared" si="854"/>
        <v>1.2291336855233664E-11</v>
      </c>
      <c r="BJ1248" s="12">
        <f t="shared" si="855"/>
        <v>1.8725311256898278E-11</v>
      </c>
      <c r="BK1248" s="12">
        <f t="shared" si="856"/>
        <v>1.70256740684737E-11</v>
      </c>
      <c r="BL1248" s="12">
        <f t="shared" si="857"/>
        <v>4.3648005498926192E-11</v>
      </c>
      <c r="BM1248" s="12">
        <f t="shared" si="858"/>
        <v>1.6209528851654105E-11</v>
      </c>
      <c r="BN1248" s="12">
        <f t="shared" si="859"/>
        <v>1.8762542225566852E-12</v>
      </c>
      <c r="BO1248" s="12">
        <f t="shared" si="860"/>
        <v>2.0323962534884003E-11</v>
      </c>
    </row>
    <row r="1249" spans="1:67" x14ac:dyDescent="0.25">
      <c r="A1249" s="1">
        <v>43285</v>
      </c>
      <c r="B1249" s="33">
        <v>6.58</v>
      </c>
      <c r="C1249" s="33">
        <v>6.66</v>
      </c>
      <c r="D1249" s="33">
        <v>6.73</v>
      </c>
      <c r="E1249" s="33">
        <v>6.79</v>
      </c>
      <c r="F1249" s="33">
        <v>7.04</v>
      </c>
      <c r="G1249" s="33">
        <v>7.24</v>
      </c>
      <c r="H1249" s="33">
        <v>7.52</v>
      </c>
      <c r="I1249" s="33">
        <v>7.69</v>
      </c>
      <c r="J1249" s="33">
        <v>7.84</v>
      </c>
      <c r="K1249" s="33">
        <v>7.92</v>
      </c>
      <c r="L1249" s="33">
        <v>7.93</v>
      </c>
      <c r="M1249" s="33">
        <v>7.89</v>
      </c>
      <c r="O1249" s="1">
        <f t="shared" si="832"/>
        <v>43285</v>
      </c>
      <c r="P1249" s="6">
        <f t="shared" si="833"/>
        <v>6.5761059527990717</v>
      </c>
      <c r="Q1249" s="6">
        <f t="shared" si="834"/>
        <v>6.6999169542913073</v>
      </c>
      <c r="R1249" s="6">
        <f t="shared" si="835"/>
        <v>6.7950838214415832</v>
      </c>
      <c r="S1249" s="6">
        <f t="shared" si="836"/>
        <v>7.2905852607922039</v>
      </c>
      <c r="T1249" s="6">
        <f t="shared" si="837"/>
        <v>7.6411217744620119</v>
      </c>
      <c r="U1249" s="6">
        <f t="shared" si="838"/>
        <v>8.256698248355498</v>
      </c>
      <c r="V1249" s="6">
        <f t="shared" si="839"/>
        <v>8.4455385090744137</v>
      </c>
      <c r="W1249" s="6">
        <f t="shared" si="840"/>
        <v>8.8800244290953838</v>
      </c>
      <c r="X1249" s="6">
        <f t="shared" si="841"/>
        <v>9.4958050183460294</v>
      </c>
      <c r="AC1249" s="1">
        <f t="shared" si="842"/>
        <v>43285</v>
      </c>
      <c r="AD1249" s="9">
        <f t="shared" si="843"/>
        <v>-7.2129328944157169E-3</v>
      </c>
      <c r="AE1249" s="9">
        <f t="shared" si="844"/>
        <v>-7.0736673448668743E-3</v>
      </c>
      <c r="AF1249" s="9">
        <f t="shared" si="845"/>
        <v>-1.2519706190604624E-2</v>
      </c>
      <c r="AG1249" s="9">
        <f t="shared" si="846"/>
        <v>-5.4652311558731877E-3</v>
      </c>
      <c r="AH1249" s="9">
        <f t="shared" si="847"/>
        <v>1.3375588869992835E-3</v>
      </c>
      <c r="AI1249" s="9">
        <f t="shared" si="848"/>
        <v>5.9356802494104416E-3</v>
      </c>
      <c r="AJ1249" s="9">
        <f t="shared" si="849"/>
        <v>4.5071711573455107E-3</v>
      </c>
      <c r="AK1249" s="9">
        <f t="shared" si="821"/>
        <v>-7.4759849483192545E-3</v>
      </c>
      <c r="AL1249" s="9">
        <f t="shared" si="822"/>
        <v>-5.742484487979896E-3</v>
      </c>
      <c r="AQ1249" s="1">
        <f t="shared" si="850"/>
        <v>43285</v>
      </c>
      <c r="AR1249" s="12">
        <f t="shared" si="823"/>
        <v>5.2026400939344292E-5</v>
      </c>
      <c r="AS1249" s="12">
        <f t="shared" si="824"/>
        <v>5.0036769705835974E-5</v>
      </c>
      <c r="AT1249" s="12">
        <f t="shared" si="825"/>
        <v>1.5674304309906375E-4</v>
      </c>
      <c r="AU1249" s="12">
        <f t="shared" si="826"/>
        <v>2.986875158712698E-5</v>
      </c>
      <c r="AV1249" s="12">
        <f t="shared" si="827"/>
        <v>1.789063776190762E-6</v>
      </c>
      <c r="AW1249" s="12">
        <f t="shared" si="828"/>
        <v>3.52323000232412E-5</v>
      </c>
      <c r="AX1249" s="12">
        <f t="shared" si="829"/>
        <v>2.031459184160727E-5</v>
      </c>
      <c r="AY1249" s="12">
        <f t="shared" si="830"/>
        <v>5.5890350947496048E-5</v>
      </c>
      <c r="AZ1249" s="12">
        <f t="shared" si="831"/>
        <v>3.2976128094689726E-5</v>
      </c>
      <c r="BE1249" s="1">
        <f t="shared" si="851"/>
        <v>43285</v>
      </c>
      <c r="BF1249" s="4">
        <f>lambda!$C$1*BF1248</f>
        <v>3.9018177362990118E-7</v>
      </c>
      <c r="BG1249" s="12">
        <f t="shared" si="852"/>
        <v>2.0299753394093714E-11</v>
      </c>
      <c r="BH1249" s="12">
        <f t="shared" si="853"/>
        <v>1.9523435550533989E-11</v>
      </c>
      <c r="BI1249" s="12">
        <f t="shared" si="854"/>
        <v>6.1158278560540738E-11</v>
      </c>
      <c r="BJ1249" s="12">
        <f t="shared" si="855"/>
        <v>1.165424247037613E-11</v>
      </c>
      <c r="BK1249" s="12">
        <f t="shared" si="856"/>
        <v>6.9806007733112007E-13</v>
      </c>
      <c r="BL1249" s="12">
        <f t="shared" si="857"/>
        <v>1.3747001312129059E-11</v>
      </c>
      <c r="BM1249" s="12">
        <f t="shared" si="858"/>
        <v>7.9263834753258453E-12</v>
      </c>
      <c r="BN1249" s="12">
        <f t="shared" si="859"/>
        <v>2.1807396261491637E-11</v>
      </c>
      <c r="BO1249" s="12">
        <f t="shared" si="860"/>
        <v>1.2866684147432852E-11</v>
      </c>
    </row>
    <row r="1250" spans="1:67" x14ac:dyDescent="0.25">
      <c r="A1250" s="1">
        <v>43284</v>
      </c>
      <c r="B1250" s="33">
        <v>6.63</v>
      </c>
      <c r="C1250" s="33">
        <v>6.71</v>
      </c>
      <c r="D1250" s="33">
        <v>6.78</v>
      </c>
      <c r="E1250" s="33">
        <v>6.85</v>
      </c>
      <c r="F1250" s="33">
        <v>7.09</v>
      </c>
      <c r="G1250" s="33">
        <v>7.27</v>
      </c>
      <c r="H1250" s="33">
        <v>7.52</v>
      </c>
      <c r="I1250" s="33">
        <v>7.68</v>
      </c>
      <c r="J1250" s="33">
        <v>7.85</v>
      </c>
      <c r="K1250" s="33">
        <v>7.94</v>
      </c>
      <c r="L1250" s="33">
        <v>7.95</v>
      </c>
      <c r="M1250" s="33">
        <v>7.89</v>
      </c>
      <c r="O1250" s="1">
        <f t="shared" si="832"/>
        <v>43284</v>
      </c>
      <c r="P1250" s="6">
        <f t="shared" si="833"/>
        <v>6.623710441343178</v>
      </c>
      <c r="Q1250" s="6">
        <f t="shared" si="834"/>
        <v>6.7474779550969366</v>
      </c>
      <c r="R1250" s="6">
        <f t="shared" si="835"/>
        <v>6.8806910448773628</v>
      </c>
      <c r="S1250" s="6">
        <f t="shared" si="836"/>
        <v>7.3305390734674569</v>
      </c>
      <c r="T1250" s="6">
        <f t="shared" si="837"/>
        <v>7.6309081563065373</v>
      </c>
      <c r="U1250" s="6">
        <f t="shared" si="838"/>
        <v>8.207834291514871</v>
      </c>
      <c r="V1250" s="6">
        <f t="shared" si="839"/>
        <v>8.407558676596194</v>
      </c>
      <c r="W1250" s="6">
        <f t="shared" si="840"/>
        <v>8.9466601314645313</v>
      </c>
      <c r="X1250" s="6">
        <f t="shared" si="841"/>
        <v>9.5504913989321985</v>
      </c>
      <c r="AC1250" s="1">
        <f t="shared" si="842"/>
        <v>43284</v>
      </c>
      <c r="AD1250" s="9">
        <f t="shared" si="843"/>
        <v>2.8806586359181015E-3</v>
      </c>
      <c r="AE1250" s="9">
        <f t="shared" si="844"/>
        <v>1.4105381065194567E-3</v>
      </c>
      <c r="AF1250" s="9">
        <f t="shared" si="845"/>
        <v>6.9395793235414354E-3</v>
      </c>
      <c r="AG1250" s="9">
        <f t="shared" si="846"/>
        <v>5.4775871038188614E-3</v>
      </c>
      <c r="AH1250" s="9">
        <f t="shared" si="847"/>
        <v>-1.36318892738278E-5</v>
      </c>
      <c r="AI1250" s="9">
        <f t="shared" si="848"/>
        <v>-7.2421890620304472E-3</v>
      </c>
      <c r="AJ1250" s="9">
        <f t="shared" si="849"/>
        <v>-1.284743669918352E-3</v>
      </c>
      <c r="AK1250" s="9">
        <f t="shared" si="821"/>
        <v>1.1892027197531884E-2</v>
      </c>
      <c r="AL1250" s="9">
        <f t="shared" si="822"/>
        <v>1.1508754654968452E-2</v>
      </c>
      <c r="AQ1250" s="1">
        <f t="shared" si="850"/>
        <v>43284</v>
      </c>
      <c r="AR1250" s="12">
        <f t="shared" si="823"/>
        <v>8.2981941766895378E-6</v>
      </c>
      <c r="AS1250" s="12">
        <f t="shared" si="824"/>
        <v>1.9896177499434942E-6</v>
      </c>
      <c r="AT1250" s="12">
        <f t="shared" si="825"/>
        <v>4.8157761187723807E-5</v>
      </c>
      <c r="AU1250" s="12">
        <f t="shared" si="826"/>
        <v>3.0003960479922701E-5</v>
      </c>
      <c r="AV1250" s="12">
        <f t="shared" si="827"/>
        <v>1.8582840517390143E-10</v>
      </c>
      <c r="AW1250" s="12">
        <f t="shared" si="828"/>
        <v>5.244930241019345E-5</v>
      </c>
      <c r="AX1250" s="12">
        <f t="shared" si="829"/>
        <v>1.6505662973952753E-6</v>
      </c>
      <c r="AY1250" s="12">
        <f t="shared" si="830"/>
        <v>1.4142031086683803E-4</v>
      </c>
      <c r="AZ1250" s="12">
        <f t="shared" si="831"/>
        <v>1.3245143370825801E-4</v>
      </c>
      <c r="BE1250" s="1">
        <f t="shared" si="851"/>
        <v>43284</v>
      </c>
      <c r="BF1250" s="4">
        <f>lambda!$C$1*BF1249</f>
        <v>3.8708509288680675E-7</v>
      </c>
      <c r="BG1250" s="12">
        <f t="shared" si="852"/>
        <v>3.2121072636766286E-12</v>
      </c>
      <c r="BH1250" s="12">
        <f t="shared" si="853"/>
        <v>7.7015137154611694E-13</v>
      </c>
      <c r="BI1250" s="12">
        <f t="shared" si="854"/>
        <v>1.8641151462570726E-11</v>
      </c>
      <c r="BJ1250" s="12">
        <f t="shared" si="855"/>
        <v>1.1614085829342958E-11</v>
      </c>
      <c r="BK1250" s="12">
        <f t="shared" si="856"/>
        <v>7.1931405477746797E-17</v>
      </c>
      <c r="BL1250" s="12">
        <f t="shared" si="857"/>
        <v>2.0302343095297949E-11</v>
      </c>
      <c r="BM1250" s="12">
        <f t="shared" si="858"/>
        <v>6.3890960854308282E-13</v>
      </c>
      <c r="BN1250" s="12">
        <f t="shared" si="859"/>
        <v>5.4741694167971087E-11</v>
      </c>
      <c r="BO1250" s="12">
        <f t="shared" si="860"/>
        <v>5.126997551995178E-11</v>
      </c>
    </row>
    <row r="1251" spans="1:67" x14ac:dyDescent="0.25">
      <c r="A1251" s="1">
        <v>43283</v>
      </c>
      <c r="B1251" s="33">
        <v>6.63</v>
      </c>
      <c r="C1251" s="33">
        <v>6.7</v>
      </c>
      <c r="D1251" s="33">
        <v>6.77</v>
      </c>
      <c r="E1251" s="33">
        <v>6.83</v>
      </c>
      <c r="F1251" s="33">
        <v>7.06</v>
      </c>
      <c r="G1251" s="33">
        <v>7.25</v>
      </c>
      <c r="H1251" s="33">
        <v>7.53</v>
      </c>
      <c r="I1251" s="33">
        <v>7.69</v>
      </c>
      <c r="J1251" s="33">
        <v>7.83</v>
      </c>
      <c r="K1251" s="33">
        <v>7.9</v>
      </c>
      <c r="L1251" s="33">
        <v>7.89</v>
      </c>
      <c r="M1251" s="33">
        <v>7.82</v>
      </c>
      <c r="O1251" s="1">
        <f t="shared" si="832"/>
        <v>43283</v>
      </c>
      <c r="P1251" s="6">
        <f t="shared" si="833"/>
        <v>6.6046572487060473</v>
      </c>
      <c r="Q1251" s="6">
        <f t="shared" si="834"/>
        <v>6.7379670896143828</v>
      </c>
      <c r="R1251" s="6">
        <f t="shared" si="835"/>
        <v>6.8331072403243986</v>
      </c>
      <c r="S1251" s="6">
        <f t="shared" si="836"/>
        <v>7.2904951792567507</v>
      </c>
      <c r="T1251" s="6">
        <f t="shared" si="837"/>
        <v>7.6310121807106057</v>
      </c>
      <c r="U1251" s="6">
        <f t="shared" si="838"/>
        <v>8.2674927473986966</v>
      </c>
      <c r="V1251" s="6">
        <f t="shared" si="839"/>
        <v>8.4183671759743177</v>
      </c>
      <c r="W1251" s="6">
        <f t="shared" si="840"/>
        <v>8.8408963253099913</v>
      </c>
      <c r="X1251" s="6">
        <f t="shared" si="841"/>
        <v>9.4412072053082241</v>
      </c>
      <c r="AC1251" s="1">
        <f t="shared" si="842"/>
        <v>43283</v>
      </c>
      <c r="AD1251" s="9">
        <f t="shared" si="843"/>
        <v>-1.4424303869199002E-3</v>
      </c>
      <c r="AE1251" s="9">
        <f t="shared" si="844"/>
        <v>0</v>
      </c>
      <c r="AF1251" s="9">
        <f t="shared" si="845"/>
        <v>0</v>
      </c>
      <c r="AG1251" s="9">
        <f t="shared" si="846"/>
        <v>0</v>
      </c>
      <c r="AH1251" s="9">
        <f t="shared" si="847"/>
        <v>0</v>
      </c>
      <c r="AI1251" s="9">
        <f t="shared" si="848"/>
        <v>6.5733675454476446E-3</v>
      </c>
      <c r="AJ1251" s="9">
        <f t="shared" si="849"/>
        <v>2.5710209359498196E-3</v>
      </c>
      <c r="AK1251" s="9">
        <f t="shared" si="821"/>
        <v>2.6493417025588543E-3</v>
      </c>
      <c r="AL1251" s="9">
        <f t="shared" si="822"/>
        <v>2.8894081783905059E-3</v>
      </c>
      <c r="AQ1251" s="1">
        <f t="shared" si="850"/>
        <v>43283</v>
      </c>
      <c r="AR1251" s="12">
        <f t="shared" si="823"/>
        <v>2.0806054211098929E-6</v>
      </c>
      <c r="AS1251" s="12">
        <f t="shared" si="824"/>
        <v>0</v>
      </c>
      <c r="AT1251" s="12">
        <f t="shared" si="825"/>
        <v>0</v>
      </c>
      <c r="AU1251" s="12">
        <f t="shared" si="826"/>
        <v>0</v>
      </c>
      <c r="AV1251" s="12">
        <f t="shared" si="827"/>
        <v>0</v>
      </c>
      <c r="AW1251" s="12">
        <f t="shared" si="828"/>
        <v>4.3209160887544395E-5</v>
      </c>
      <c r="AX1251" s="12">
        <f t="shared" si="829"/>
        <v>6.6101486530922866E-6</v>
      </c>
      <c r="AY1251" s="12">
        <f t="shared" si="830"/>
        <v>7.0190114569174494E-6</v>
      </c>
      <c r="AZ1251" s="12">
        <f t="shared" si="831"/>
        <v>8.3486796213499422E-6</v>
      </c>
      <c r="BE1251" s="1">
        <f t="shared" si="851"/>
        <v>43283</v>
      </c>
      <c r="BF1251" s="4">
        <f>lambda!$C$1*BF1250</f>
        <v>3.840129889750067E-7</v>
      </c>
      <c r="BG1251" s="12">
        <f t="shared" si="852"/>
        <v>7.9897950663801244E-13</v>
      </c>
      <c r="BH1251" s="12">
        <f t="shared" si="853"/>
        <v>0</v>
      </c>
      <c r="BI1251" s="12">
        <f t="shared" si="854"/>
        <v>0</v>
      </c>
      <c r="BJ1251" s="12">
        <f t="shared" si="855"/>
        <v>0</v>
      </c>
      <c r="BK1251" s="12">
        <f t="shared" si="856"/>
        <v>0</v>
      </c>
      <c r="BL1251" s="12">
        <f t="shared" si="857"/>
        <v>1.6592879023527878E-11</v>
      </c>
      <c r="BM1251" s="12">
        <f t="shared" si="858"/>
        <v>2.5383829418430835E-12</v>
      </c>
      <c r="BN1251" s="12">
        <f t="shared" si="859"/>
        <v>2.6953915692206862E-12</v>
      </c>
      <c r="BO1251" s="12">
        <f t="shared" si="860"/>
        <v>3.2060014153893183E-12</v>
      </c>
    </row>
    <row r="1252" spans="1:67" x14ac:dyDescent="0.25">
      <c r="A1252" s="1">
        <v>43280</v>
      </c>
      <c r="B1252" s="33">
        <v>6.62</v>
      </c>
      <c r="C1252" s="33">
        <v>6.7</v>
      </c>
      <c r="D1252" s="33">
        <v>6.77</v>
      </c>
      <c r="E1252" s="33">
        <v>6.83</v>
      </c>
      <c r="F1252" s="33">
        <v>7.06</v>
      </c>
      <c r="G1252" s="33">
        <v>7.25</v>
      </c>
      <c r="H1252" s="33">
        <v>7.51</v>
      </c>
      <c r="I1252" s="33">
        <v>7.67</v>
      </c>
      <c r="J1252" s="33">
        <v>7.81</v>
      </c>
      <c r="K1252" s="33">
        <v>7.88</v>
      </c>
      <c r="L1252" s="33">
        <v>7.87</v>
      </c>
      <c r="M1252" s="33">
        <v>7.81</v>
      </c>
      <c r="O1252" s="1">
        <f t="shared" si="832"/>
        <v>43280</v>
      </c>
      <c r="P1252" s="6">
        <f t="shared" si="833"/>
        <v>6.6141908811643724</v>
      </c>
      <c r="Q1252" s="6">
        <f t="shared" si="834"/>
        <v>6.7379670896143828</v>
      </c>
      <c r="R1252" s="6">
        <f t="shared" si="835"/>
        <v>6.8331072403243986</v>
      </c>
      <c r="S1252" s="6">
        <f t="shared" si="836"/>
        <v>7.2904951792567507</v>
      </c>
      <c r="T1252" s="6">
        <f t="shared" si="837"/>
        <v>7.6310121807106057</v>
      </c>
      <c r="U1252" s="6">
        <f t="shared" si="838"/>
        <v>8.2133257038762508</v>
      </c>
      <c r="V1252" s="6">
        <f t="shared" si="839"/>
        <v>8.3967511772181318</v>
      </c>
      <c r="W1252" s="6">
        <f t="shared" si="840"/>
        <v>8.8175047697812552</v>
      </c>
      <c r="X1252" s="6">
        <f t="shared" si="841"/>
        <v>9.4139670768718595</v>
      </c>
      <c r="AC1252" s="1">
        <f t="shared" si="842"/>
        <v>43280</v>
      </c>
      <c r="AD1252" s="9">
        <f t="shared" si="843"/>
        <v>-7.1675316307118868E-3</v>
      </c>
      <c r="AE1252" s="9">
        <f t="shared" si="844"/>
        <v>-8.4320654907719915E-3</v>
      </c>
      <c r="AF1252" s="9">
        <f t="shared" si="845"/>
        <v>-8.3093376707147129E-3</v>
      </c>
      <c r="AG1252" s="9">
        <f t="shared" si="846"/>
        <v>-1.091935091565434E-2</v>
      </c>
      <c r="AH1252" s="9">
        <f t="shared" si="847"/>
        <v>-5.2144733112643796E-3</v>
      </c>
      <c r="AI1252" s="9">
        <f t="shared" si="848"/>
        <v>-1.2899048491663945E-3</v>
      </c>
      <c r="AJ1252" s="9">
        <f t="shared" si="849"/>
        <v>3.8997191880422413E-3</v>
      </c>
      <c r="AK1252" s="9">
        <f t="shared" si="821"/>
        <v>-7.0653839517712952E-3</v>
      </c>
      <c r="AL1252" s="9">
        <f t="shared" si="822"/>
        <v>-1.296653001237766E-2</v>
      </c>
      <c r="AQ1252" s="1">
        <f t="shared" si="850"/>
        <v>43280</v>
      </c>
      <c r="AR1252" s="12">
        <f t="shared" si="823"/>
        <v>5.1373509677255401E-5</v>
      </c>
      <c r="AS1252" s="12">
        <f t="shared" si="824"/>
        <v>7.1099728440667911E-5</v>
      </c>
      <c r="AT1252" s="12">
        <f t="shared" si="825"/>
        <v>6.9045092525958616E-5</v>
      </c>
      <c r="AU1252" s="12">
        <f t="shared" si="826"/>
        <v>1.1923222441920128E-4</v>
      </c>
      <c r="AV1252" s="12">
        <f t="shared" si="827"/>
        <v>2.7190731913888504E-5</v>
      </c>
      <c r="AW1252" s="12">
        <f t="shared" si="828"/>
        <v>1.6638545199029788E-6</v>
      </c>
      <c r="AX1252" s="12">
        <f t="shared" si="829"/>
        <v>1.5207809745584838E-5</v>
      </c>
      <c r="AY1252" s="12">
        <f t="shared" si="830"/>
        <v>4.9919650385947363E-5</v>
      </c>
      <c r="AZ1252" s="12">
        <f t="shared" si="831"/>
        <v>1.6813090056189061E-4</v>
      </c>
      <c r="BE1252" s="1">
        <f t="shared" si="851"/>
        <v>43280</v>
      </c>
      <c r="BF1252" s="4">
        <f>lambda!$C$1*BF1251</f>
        <v>3.8096526684028446E-7</v>
      </c>
      <c r="BG1252" s="12">
        <f t="shared" si="852"/>
        <v>1.957152282271754E-11</v>
      </c>
      <c r="BH1252" s="12">
        <f t="shared" si="853"/>
        <v>2.7086527017670813E-11</v>
      </c>
      <c r="BI1252" s="12">
        <f t="shared" si="854"/>
        <v>2.6303782098163954E-11</v>
      </c>
      <c r="BJ1252" s="12">
        <f t="shared" si="855"/>
        <v>4.5423336191821694E-11</v>
      </c>
      <c r="BK1252" s="12">
        <f t="shared" si="856"/>
        <v>1.0358724439157172E-11</v>
      </c>
      <c r="BL1252" s="12">
        <f t="shared" si="857"/>
        <v>6.3387078115825167E-13</v>
      </c>
      <c r="BM1252" s="12">
        <f t="shared" si="858"/>
        <v>5.7936472977830062E-12</v>
      </c>
      <c r="BN1252" s="12">
        <f t="shared" si="859"/>
        <v>1.9017652929856145E-11</v>
      </c>
      <c r="BO1252" s="12">
        <f t="shared" si="860"/>
        <v>6.4052033396657989E-11</v>
      </c>
    </row>
    <row r="1253" spans="1:67" x14ac:dyDescent="0.25">
      <c r="A1253" s="1">
        <v>43279</v>
      </c>
      <c r="B1253" s="33">
        <v>6.69</v>
      </c>
      <c r="C1253" s="33">
        <v>6.76</v>
      </c>
      <c r="D1253" s="33">
        <v>6.83</v>
      </c>
      <c r="E1253" s="33">
        <v>6.89</v>
      </c>
      <c r="F1253" s="33">
        <v>7.13</v>
      </c>
      <c r="G1253" s="33">
        <v>7.31</v>
      </c>
      <c r="H1253" s="33">
        <v>7.55</v>
      </c>
      <c r="I1253" s="33">
        <v>7.69</v>
      </c>
      <c r="J1253" s="33">
        <v>7.84</v>
      </c>
      <c r="K1253" s="33">
        <v>7.93</v>
      </c>
      <c r="L1253" s="33">
        <v>7.91</v>
      </c>
      <c r="M1253" s="33">
        <v>7.83</v>
      </c>
      <c r="O1253" s="1">
        <f t="shared" si="832"/>
        <v>43279</v>
      </c>
      <c r="P1253" s="6">
        <f t="shared" si="833"/>
        <v>6.6617686072589777</v>
      </c>
      <c r="Q1253" s="6">
        <f t="shared" si="834"/>
        <v>6.7950222778804026</v>
      </c>
      <c r="R1253" s="6">
        <f t="shared" si="835"/>
        <v>6.8901223867253947</v>
      </c>
      <c r="S1253" s="6">
        <f t="shared" si="836"/>
        <v>7.3705388717372866</v>
      </c>
      <c r="T1253" s="6">
        <f t="shared" si="837"/>
        <v>7.6709078170310141</v>
      </c>
      <c r="U1253" s="6">
        <f t="shared" si="838"/>
        <v>8.2239269483578852</v>
      </c>
      <c r="V1253" s="6">
        <f t="shared" si="839"/>
        <v>8.3640699707166135</v>
      </c>
      <c r="W1253" s="6">
        <f t="shared" si="840"/>
        <v>8.8800244290953838</v>
      </c>
      <c r="X1253" s="6">
        <f t="shared" si="841"/>
        <v>9.536828384532523</v>
      </c>
      <c r="AC1253" s="1">
        <f t="shared" si="842"/>
        <v>43279</v>
      </c>
      <c r="AD1253" s="9">
        <f t="shared" si="843"/>
        <v>-7.1143036800621461E-3</v>
      </c>
      <c r="AE1253" s="9">
        <f t="shared" si="844"/>
        <v>-4.1831075588343591E-3</v>
      </c>
      <c r="AF1253" s="9">
        <f t="shared" si="845"/>
        <v>-6.8694537337228813E-3</v>
      </c>
      <c r="AG1253" s="9">
        <f t="shared" si="846"/>
        <v>-4.0560248075242758E-3</v>
      </c>
      <c r="AH1253" s="9">
        <f t="shared" si="847"/>
        <v>-1.2899673700323896E-3</v>
      </c>
      <c r="AI1253" s="9">
        <f t="shared" si="848"/>
        <v>-3.9292579183469352E-3</v>
      </c>
      <c r="AJ1253" s="9">
        <f t="shared" si="849"/>
        <v>-8.3787690629385774E-3</v>
      </c>
      <c r="AK1253" s="9">
        <f t="shared" si="821"/>
        <v>-8.6459745011705847E-4</v>
      </c>
      <c r="AL1253" s="9">
        <f t="shared" si="822"/>
        <v>6.7839142911143679E-6</v>
      </c>
      <c r="AQ1253" s="1">
        <f t="shared" si="850"/>
        <v>43279</v>
      </c>
      <c r="AR1253" s="12">
        <f t="shared" si="823"/>
        <v>5.0613316852145797E-5</v>
      </c>
      <c r="AS1253" s="12">
        <f t="shared" si="824"/>
        <v>1.7498388848777153E-5</v>
      </c>
      <c r="AT1253" s="12">
        <f t="shared" si="825"/>
        <v>4.7189394599759232E-5</v>
      </c>
      <c r="AU1253" s="12">
        <f t="shared" si="826"/>
        <v>1.6451337239252337E-5</v>
      </c>
      <c r="AV1253" s="12">
        <f t="shared" si="827"/>
        <v>1.6640158157482801E-6</v>
      </c>
      <c r="AW1253" s="12">
        <f t="shared" si="828"/>
        <v>1.543906778889209E-5</v>
      </c>
      <c r="AX1253" s="12">
        <f t="shared" si="829"/>
        <v>7.0203771010056613E-5</v>
      </c>
      <c r="AY1253" s="12">
        <f t="shared" si="830"/>
        <v>7.4752875074891936E-7</v>
      </c>
      <c r="AZ1253" s="12">
        <f t="shared" si="831"/>
        <v>4.6021493109185756E-11</v>
      </c>
      <c r="BE1253" s="1">
        <f t="shared" si="851"/>
        <v>43279</v>
      </c>
      <c r="BF1253" s="4">
        <f>lambda!$C$1*BF1252</f>
        <v>3.779417329764727E-7</v>
      </c>
      <c r="BG1253" s="12">
        <f t="shared" si="852"/>
        <v>1.9128884682787291E-11</v>
      </c>
      <c r="BH1253" s="12">
        <f t="shared" si="853"/>
        <v>6.6133714058030223E-12</v>
      </c>
      <c r="BI1253" s="12">
        <f t="shared" si="854"/>
        <v>1.7834841573143605E-11</v>
      </c>
      <c r="BJ1253" s="12">
        <f t="shared" si="855"/>
        <v>6.2176469059834086E-12</v>
      </c>
      <c r="BK1253" s="12">
        <f t="shared" si="856"/>
        <v>6.2890102110416386E-13</v>
      </c>
      <c r="BL1253" s="12">
        <f t="shared" si="857"/>
        <v>5.8350680356751153E-12</v>
      </c>
      <c r="BM1253" s="12">
        <f t="shared" si="858"/>
        <v>2.6532934877024253E-11</v>
      </c>
      <c r="BN1253" s="12">
        <f t="shared" si="859"/>
        <v>2.825223115077843E-13</v>
      </c>
      <c r="BO1253" s="12">
        <f t="shared" si="860"/>
        <v>1.7393442859850461E-17</v>
      </c>
    </row>
    <row r="1254" spans="1:67" x14ac:dyDescent="0.25">
      <c r="A1254" s="1">
        <v>43278</v>
      </c>
      <c r="B1254" s="33">
        <v>6.76</v>
      </c>
      <c r="C1254" s="33">
        <v>6.82</v>
      </c>
      <c r="D1254" s="33">
        <v>6.88</v>
      </c>
      <c r="E1254" s="33">
        <v>6.94</v>
      </c>
      <c r="F1254" s="33">
        <v>7.17</v>
      </c>
      <c r="G1254" s="33">
        <v>7.34</v>
      </c>
      <c r="H1254" s="33">
        <v>7.58</v>
      </c>
      <c r="I1254" s="33">
        <v>7.73</v>
      </c>
      <c r="J1254" s="33">
        <v>7.87</v>
      </c>
      <c r="K1254" s="33">
        <v>7.95</v>
      </c>
      <c r="L1254" s="33">
        <v>7.94</v>
      </c>
      <c r="M1254" s="33">
        <v>7.86</v>
      </c>
      <c r="O1254" s="1">
        <f t="shared" si="832"/>
        <v>43278</v>
      </c>
      <c r="P1254" s="6">
        <f t="shared" si="833"/>
        <v>6.7093314397853376</v>
      </c>
      <c r="Q1254" s="6">
        <f t="shared" si="834"/>
        <v>6.8235061208878456</v>
      </c>
      <c r="R1254" s="6">
        <f t="shared" si="835"/>
        <v>6.9376167069294503</v>
      </c>
      <c r="S1254" s="6">
        <f t="shared" si="836"/>
        <v>7.4004946699083973</v>
      </c>
      <c r="T1254" s="6">
        <f t="shared" si="837"/>
        <v>7.6808094228146606</v>
      </c>
      <c r="U1254" s="6">
        <f t="shared" si="838"/>
        <v>8.2563044465536866</v>
      </c>
      <c r="V1254" s="6">
        <f t="shared" si="839"/>
        <v>8.4344449977616698</v>
      </c>
      <c r="W1254" s="6">
        <f t="shared" si="840"/>
        <v>8.8877053955672913</v>
      </c>
      <c r="X1254" s="6">
        <f t="shared" si="841"/>
        <v>9.5367636877256015</v>
      </c>
      <c r="AC1254" s="1">
        <f t="shared" si="842"/>
        <v>43278</v>
      </c>
      <c r="AD1254" s="9">
        <f t="shared" si="843"/>
        <v>-4.245977578476755E-3</v>
      </c>
      <c r="AE1254" s="9">
        <f t="shared" si="844"/>
        <v>1.3983428586752898E-3</v>
      </c>
      <c r="AF1254" s="9">
        <f t="shared" si="845"/>
        <v>-1.3679589122271441E-3</v>
      </c>
      <c r="AG1254" s="9">
        <f t="shared" si="846"/>
        <v>6.795648086498734E-3</v>
      </c>
      <c r="AH1254" s="9">
        <f t="shared" si="847"/>
        <v>-5.2204215546820601E-3</v>
      </c>
      <c r="AI1254" s="9">
        <f t="shared" si="848"/>
        <v>-3.2746520445173801E-3</v>
      </c>
      <c r="AJ1254" s="9">
        <f t="shared" si="849"/>
        <v>3.2242575762891053E-3</v>
      </c>
      <c r="AK1254" s="9">
        <f t="shared" si="821"/>
        <v>8.8394308775472576E-3</v>
      </c>
      <c r="AL1254" s="9">
        <f t="shared" si="822"/>
        <v>2.0223934495393621E-2</v>
      </c>
      <c r="AQ1254" s="1">
        <f t="shared" si="850"/>
        <v>43278</v>
      </c>
      <c r="AR1254" s="12">
        <f t="shared" si="823"/>
        <v>1.8028325596927327E-5</v>
      </c>
      <c r="AS1254" s="12">
        <f t="shared" si="824"/>
        <v>1.9553627504081815E-6</v>
      </c>
      <c r="AT1254" s="12">
        <f t="shared" si="825"/>
        <v>1.8713115855416714E-6</v>
      </c>
      <c r="AU1254" s="12">
        <f t="shared" si="826"/>
        <v>4.6180832915533902E-5</v>
      </c>
      <c r="AV1254" s="12">
        <f t="shared" si="827"/>
        <v>2.7252801208589057E-5</v>
      </c>
      <c r="AW1254" s="12">
        <f t="shared" si="828"/>
        <v>1.0723346012661857E-5</v>
      </c>
      <c r="AX1254" s="12">
        <f t="shared" si="829"/>
        <v>1.0395836918257696E-5</v>
      </c>
      <c r="AY1254" s="12">
        <f t="shared" si="830"/>
        <v>7.813553823893588E-5</v>
      </c>
      <c r="AZ1254" s="12">
        <f t="shared" si="831"/>
        <v>4.0900752647397203E-4</v>
      </c>
      <c r="BE1254" s="1">
        <f t="shared" si="851"/>
        <v>43278</v>
      </c>
      <c r="BF1254" s="4">
        <f>lambda!$C$1*BF1253</f>
        <v>3.7494219541316739E-7</v>
      </c>
      <c r="BG1254" s="12">
        <f t="shared" si="852"/>
        <v>6.7595799789353329E-12</v>
      </c>
      <c r="BH1254" s="12">
        <f t="shared" si="853"/>
        <v>7.3314800246717282E-13</v>
      </c>
      <c r="BI1254" s="12">
        <f t="shared" si="854"/>
        <v>7.0163367418508948E-13</v>
      </c>
      <c r="BJ1254" s="12">
        <f t="shared" si="855"/>
        <v>1.7315142879358944E-11</v>
      </c>
      <c r="BK1254" s="12">
        <f t="shared" si="856"/>
        <v>1.0218225116307002E-11</v>
      </c>
      <c r="BL1254" s="12">
        <f t="shared" si="857"/>
        <v>4.0206348961624717E-12</v>
      </c>
      <c r="BM1254" s="12">
        <f t="shared" si="858"/>
        <v>3.8978379172887968E-12</v>
      </c>
      <c r="BN1254" s="12">
        <f t="shared" si="859"/>
        <v>2.9296310247096111E-11</v>
      </c>
      <c r="BO1254" s="12">
        <f t="shared" si="860"/>
        <v>1.5335417991666026E-10</v>
      </c>
    </row>
    <row r="1255" spans="1:67" x14ac:dyDescent="0.25">
      <c r="A1255" s="1">
        <v>43277</v>
      </c>
      <c r="B1255" s="33">
        <v>6.77</v>
      </c>
      <c r="C1255" s="33">
        <v>6.84</v>
      </c>
      <c r="D1255" s="33">
        <v>6.89</v>
      </c>
      <c r="E1255" s="33">
        <v>6.95</v>
      </c>
      <c r="F1255" s="33">
        <v>7.15</v>
      </c>
      <c r="G1255" s="33">
        <v>7.34</v>
      </c>
      <c r="H1255" s="33">
        <v>7.59</v>
      </c>
      <c r="I1255" s="33">
        <v>7.73</v>
      </c>
      <c r="J1255" s="33">
        <v>7.85</v>
      </c>
      <c r="K1255" s="33">
        <v>7.89</v>
      </c>
      <c r="L1255" s="33">
        <v>7.86</v>
      </c>
      <c r="M1255" s="33">
        <v>7.77</v>
      </c>
      <c r="O1255" s="1">
        <f t="shared" si="832"/>
        <v>43277</v>
      </c>
      <c r="P1255" s="6">
        <f t="shared" si="833"/>
        <v>6.737879675339542</v>
      </c>
      <c r="Q1255" s="6">
        <f t="shared" si="834"/>
        <v>6.8139711879389608</v>
      </c>
      <c r="R1255" s="6">
        <f t="shared" si="835"/>
        <v>6.9471135757154912</v>
      </c>
      <c r="S1255" s="6">
        <f t="shared" si="836"/>
        <v>7.3503740065450796</v>
      </c>
      <c r="T1255" s="6">
        <f t="shared" si="837"/>
        <v>7.721011330033245</v>
      </c>
      <c r="U1255" s="6">
        <f t="shared" si="838"/>
        <v>8.2833852867543527</v>
      </c>
      <c r="V1255" s="6">
        <f t="shared" si="839"/>
        <v>8.4072939690523203</v>
      </c>
      <c r="W1255" s="6">
        <f t="shared" si="840"/>
        <v>8.8094893400584002</v>
      </c>
      <c r="X1255" s="6">
        <f t="shared" si="841"/>
        <v>9.3458300262691427</v>
      </c>
      <c r="AC1255" s="1">
        <f t="shared" si="842"/>
        <v>43277</v>
      </c>
      <c r="AD1255" s="9">
        <f t="shared" si="843"/>
        <v>4.2459775784767107E-3</v>
      </c>
      <c r="AE1255" s="9">
        <f t="shared" si="844"/>
        <v>2.7942089066289497E-3</v>
      </c>
      <c r="AF1255" s="9">
        <f t="shared" si="845"/>
        <v>2.7378876766879561E-3</v>
      </c>
      <c r="AG1255" s="9">
        <f t="shared" si="846"/>
        <v>2.7246489492388586E-3</v>
      </c>
      <c r="AH1255" s="9">
        <f t="shared" si="847"/>
        <v>1.4387939268999653E-2</v>
      </c>
      <c r="AI1255" s="9">
        <f t="shared" si="848"/>
        <v>1.3135707661137461E-2</v>
      </c>
      <c r="AJ1255" s="9">
        <f t="shared" si="849"/>
        <v>1.3597912244196778E-2</v>
      </c>
      <c r="AK1255" s="9">
        <f t="shared" si="821"/>
        <v>1.5151333193645035E-2</v>
      </c>
      <c r="AL1255" s="9">
        <f t="shared" si="822"/>
        <v>8.7494517862569694E-3</v>
      </c>
      <c r="AQ1255" s="1">
        <f t="shared" si="850"/>
        <v>43277</v>
      </c>
      <c r="AR1255" s="12">
        <f t="shared" si="823"/>
        <v>1.802832559692695E-5</v>
      </c>
      <c r="AS1255" s="12">
        <f t="shared" si="824"/>
        <v>7.8076034138845514E-6</v>
      </c>
      <c r="AT1255" s="12">
        <f t="shared" si="825"/>
        <v>7.4960289301597746E-6</v>
      </c>
      <c r="AU1255" s="12">
        <f t="shared" si="826"/>
        <v>7.4237118965884166E-6</v>
      </c>
      <c r="AV1255" s="12">
        <f t="shared" si="827"/>
        <v>2.0701279640842227E-4</v>
      </c>
      <c r="AW1255" s="12">
        <f t="shared" si="828"/>
        <v>1.7254681575886539E-4</v>
      </c>
      <c r="AX1255" s="12">
        <f t="shared" si="829"/>
        <v>1.8490321740087664E-4</v>
      </c>
      <c r="AY1255" s="12">
        <f t="shared" si="830"/>
        <v>2.2956289754484985E-4</v>
      </c>
      <c r="AZ1255" s="12">
        <f t="shared" si="831"/>
        <v>7.6552906560035274E-5</v>
      </c>
      <c r="BE1255" s="1">
        <f t="shared" si="851"/>
        <v>43277</v>
      </c>
      <c r="BF1255" s="4">
        <f>lambda!$C$1*BF1254</f>
        <v>3.719664637035391E-7</v>
      </c>
      <c r="BG1255" s="12">
        <f t="shared" si="852"/>
        <v>6.7059325187849136E-12</v>
      </c>
      <c r="BH1255" s="12">
        <f t="shared" si="853"/>
        <v>2.904166631862316E-12</v>
      </c>
      <c r="BI1255" s="12">
        <f t="shared" si="854"/>
        <v>2.7882713729709548E-12</v>
      </c>
      <c r="BJ1255" s="12">
        <f t="shared" si="855"/>
        <v>2.7613718617278865E-12</v>
      </c>
      <c r="BK1255" s="12">
        <f t="shared" si="856"/>
        <v>7.7001817821421537E-11</v>
      </c>
      <c r="BL1255" s="12">
        <f t="shared" si="857"/>
        <v>6.4181628881131246E-11</v>
      </c>
      <c r="BM1255" s="12">
        <f t="shared" si="858"/>
        <v>6.8777795904010784E-11</v>
      </c>
      <c r="BN1255" s="12">
        <f t="shared" si="859"/>
        <v>8.5389699197295658E-11</v>
      </c>
      <c r="BO1255" s="12">
        <f t="shared" si="860"/>
        <v>2.8475113939363782E-11</v>
      </c>
    </row>
    <row r="1256" spans="1:67" x14ac:dyDescent="0.25">
      <c r="A1256" s="1">
        <v>43276</v>
      </c>
      <c r="B1256" s="33">
        <v>6.76</v>
      </c>
      <c r="C1256" s="33">
        <v>6.82</v>
      </c>
      <c r="D1256" s="33">
        <v>6.87</v>
      </c>
      <c r="E1256" s="33">
        <v>6.93</v>
      </c>
      <c r="F1256" s="33">
        <v>7.13</v>
      </c>
      <c r="G1256" s="33">
        <v>7.29</v>
      </c>
      <c r="H1256" s="33">
        <v>7.52</v>
      </c>
      <c r="I1256" s="33">
        <v>7.65</v>
      </c>
      <c r="J1256" s="33">
        <v>7.76</v>
      </c>
      <c r="K1256" s="33">
        <v>7.81</v>
      </c>
      <c r="L1256" s="33">
        <v>7.78</v>
      </c>
      <c r="M1256" s="33">
        <v>7.68</v>
      </c>
      <c r="O1256" s="1">
        <f t="shared" si="832"/>
        <v>43276</v>
      </c>
      <c r="P1256" s="6">
        <f t="shared" si="833"/>
        <v>6.7093314397853376</v>
      </c>
      <c r="Q1256" s="6">
        <f t="shared" si="834"/>
        <v>6.7949581045900764</v>
      </c>
      <c r="R1256" s="6">
        <f t="shared" si="835"/>
        <v>6.9281191732034841</v>
      </c>
      <c r="S1256" s="6">
        <f t="shared" si="836"/>
        <v>7.3303740764986358</v>
      </c>
      <c r="T1256" s="6">
        <f t="shared" si="837"/>
        <v>7.610717242919085</v>
      </c>
      <c r="U1256" s="6">
        <f t="shared" si="838"/>
        <v>8.1752886762265327</v>
      </c>
      <c r="V1256" s="6">
        <f t="shared" si="839"/>
        <v>8.293746080173003</v>
      </c>
      <c r="W1256" s="6">
        <f t="shared" si="840"/>
        <v>8.677019910198684</v>
      </c>
      <c r="X1256" s="6">
        <f t="shared" si="841"/>
        <v>9.2644158212563266</v>
      </c>
      <c r="AC1256" s="1">
        <f t="shared" si="842"/>
        <v>43276</v>
      </c>
      <c r="AD1256" s="9">
        <f t="shared" si="843"/>
        <v>-4.2442579582481236E-3</v>
      </c>
      <c r="AE1256" s="9">
        <f t="shared" si="844"/>
        <v>-4.1882444588348692E-3</v>
      </c>
      <c r="AF1256" s="9">
        <f t="shared" si="845"/>
        <v>1.3803952260428348E-3</v>
      </c>
      <c r="AG1256" s="9">
        <f t="shared" si="846"/>
        <v>5.4859357133654864E-3</v>
      </c>
      <c r="AH1256" s="9">
        <f t="shared" si="847"/>
        <v>-2.6365559682158643E-3</v>
      </c>
      <c r="AI1256" s="9">
        <f t="shared" si="848"/>
        <v>0</v>
      </c>
      <c r="AJ1256" s="9">
        <f t="shared" si="849"/>
        <v>-4.5612662584233769E-3</v>
      </c>
      <c r="AK1256" s="9">
        <f t="shared" si="821"/>
        <v>3.1520468641836781E-3</v>
      </c>
      <c r="AL1256" s="9">
        <f t="shared" si="822"/>
        <v>0</v>
      </c>
      <c r="AQ1256" s="1">
        <f t="shared" si="850"/>
        <v>43276</v>
      </c>
      <c r="AR1256" s="12">
        <f t="shared" si="823"/>
        <v>1.801372561615253E-5</v>
      </c>
      <c r="AS1256" s="12">
        <f t="shared" si="824"/>
        <v>1.7541391646960987E-5</v>
      </c>
      <c r="AT1256" s="12">
        <f t="shared" si="825"/>
        <v>1.9054909800818491E-6</v>
      </c>
      <c r="AU1256" s="12">
        <f t="shared" si="826"/>
        <v>3.0095490651178888E-5</v>
      </c>
      <c r="AV1256" s="12">
        <f t="shared" si="827"/>
        <v>6.9514273735346939E-6</v>
      </c>
      <c r="AW1256" s="12">
        <f t="shared" si="828"/>
        <v>0</v>
      </c>
      <c r="AX1256" s="12">
        <f t="shared" si="829"/>
        <v>2.0805149880231593E-5</v>
      </c>
      <c r="AY1256" s="12">
        <f t="shared" si="830"/>
        <v>9.9353994340101585E-6</v>
      </c>
      <c r="AZ1256" s="12">
        <f t="shared" si="831"/>
        <v>0</v>
      </c>
      <c r="BE1256" s="1">
        <f t="shared" si="851"/>
        <v>43276</v>
      </c>
      <c r="BF1256" s="4">
        <f>lambda!$C$1*BF1255</f>
        <v>3.6901434891224119E-7</v>
      </c>
      <c r="BG1256" s="12">
        <f t="shared" si="852"/>
        <v>6.6473232297282866E-12</v>
      </c>
      <c r="BH1256" s="12">
        <f t="shared" si="853"/>
        <v>6.4730252176179345E-12</v>
      </c>
      <c r="BI1256" s="12">
        <f t="shared" si="854"/>
        <v>7.0315351337305187E-13</v>
      </c>
      <c r="BJ1256" s="12">
        <f t="shared" si="855"/>
        <v>1.110566788783922E-11</v>
      </c>
      <c r="BK1256" s="12">
        <f t="shared" si="856"/>
        <v>2.5651764462556358E-12</v>
      </c>
      <c r="BL1256" s="12">
        <f t="shared" si="857"/>
        <v>0</v>
      </c>
      <c r="BM1256" s="12">
        <f t="shared" si="858"/>
        <v>7.6773988370752534E-12</v>
      </c>
      <c r="BN1256" s="12">
        <f t="shared" si="859"/>
        <v>3.6663049533243079E-12</v>
      </c>
      <c r="BO1256" s="12">
        <f t="shared" si="860"/>
        <v>0</v>
      </c>
    </row>
    <row r="1257" spans="1:67" x14ac:dyDescent="0.25">
      <c r="A1257" s="1">
        <v>43273</v>
      </c>
      <c r="B1257" s="33">
        <v>6.79</v>
      </c>
      <c r="C1257" s="33">
        <v>6.85</v>
      </c>
      <c r="D1257" s="33">
        <v>6.9</v>
      </c>
      <c r="E1257" s="33">
        <v>6.95</v>
      </c>
      <c r="F1257" s="33">
        <v>7.12</v>
      </c>
      <c r="G1257" s="33">
        <v>7.29</v>
      </c>
      <c r="H1257" s="33">
        <v>7.52</v>
      </c>
      <c r="I1257" s="33">
        <v>7.66</v>
      </c>
      <c r="J1257" s="33">
        <v>7.76</v>
      </c>
      <c r="K1257" s="33">
        <v>7.81</v>
      </c>
      <c r="L1257" s="33">
        <v>7.78</v>
      </c>
      <c r="M1257" s="33">
        <v>7.68</v>
      </c>
      <c r="O1257" s="1">
        <f t="shared" si="832"/>
        <v>43273</v>
      </c>
      <c r="P1257" s="6">
        <f t="shared" si="833"/>
        <v>6.7378680887553166</v>
      </c>
      <c r="Q1257" s="6">
        <f t="shared" si="834"/>
        <v>6.8234767300190846</v>
      </c>
      <c r="R1257" s="6">
        <f t="shared" si="835"/>
        <v>6.9185622282694759</v>
      </c>
      <c r="S1257" s="6">
        <f t="shared" si="836"/>
        <v>7.2902702197288116</v>
      </c>
      <c r="T1257" s="6">
        <f t="shared" si="837"/>
        <v>7.6308098008257108</v>
      </c>
      <c r="U1257" s="6">
        <f t="shared" si="838"/>
        <v>8.1752886762265327</v>
      </c>
      <c r="V1257" s="6">
        <f t="shared" si="839"/>
        <v>8.3316624719656946</v>
      </c>
      <c r="W1257" s="6">
        <f t="shared" si="840"/>
        <v>8.6497125963758208</v>
      </c>
      <c r="X1257" s="6">
        <f t="shared" si="841"/>
        <v>9.2644158212563266</v>
      </c>
      <c r="AC1257" s="1">
        <f t="shared" si="842"/>
        <v>43273</v>
      </c>
      <c r="AD1257" s="9">
        <f t="shared" si="843"/>
        <v>5.6632223779945444E-3</v>
      </c>
      <c r="AE1257" s="9">
        <f t="shared" si="844"/>
        <v>5.5884295744192871E-3</v>
      </c>
      <c r="AF1257" s="9">
        <f t="shared" si="845"/>
        <v>5.5075350632616815E-3</v>
      </c>
      <c r="AG1257" s="9">
        <f t="shared" si="846"/>
        <v>-2.753842768906974E-3</v>
      </c>
      <c r="AH1257" s="9">
        <f t="shared" si="847"/>
        <v>1.3113264033556896E-3</v>
      </c>
      <c r="AI1257" s="9">
        <f t="shared" si="848"/>
        <v>-5.2868056127785643E-3</v>
      </c>
      <c r="AJ1257" s="9">
        <f t="shared" si="849"/>
        <v>-5.833229987671505E-3</v>
      </c>
      <c r="AK1257" s="9">
        <f t="shared" si="821"/>
        <v>-2.6935129383182954E-3</v>
      </c>
      <c r="AL1257" s="9">
        <f t="shared" si="822"/>
        <v>5.8738910662917343E-3</v>
      </c>
      <c r="AQ1257" s="1">
        <f t="shared" si="850"/>
        <v>43273</v>
      </c>
      <c r="AR1257" s="12">
        <f t="shared" si="823"/>
        <v>3.2072087702618185E-5</v>
      </c>
      <c r="AS1257" s="12">
        <f t="shared" si="824"/>
        <v>3.1230545108244138E-5</v>
      </c>
      <c r="AT1257" s="12">
        <f t="shared" si="825"/>
        <v>3.0332942473056853E-5</v>
      </c>
      <c r="AU1257" s="12">
        <f t="shared" si="826"/>
        <v>7.5836499958612291E-6</v>
      </c>
      <c r="AV1257" s="12">
        <f t="shared" si="827"/>
        <v>1.7195769361377686E-6</v>
      </c>
      <c r="AW1257" s="12">
        <f t="shared" si="828"/>
        <v>2.7950313587306931E-5</v>
      </c>
      <c r="AX1257" s="12">
        <f t="shared" si="829"/>
        <v>3.4026572089070109E-5</v>
      </c>
      <c r="AY1257" s="12">
        <f t="shared" si="830"/>
        <v>7.255011948888057E-6</v>
      </c>
      <c r="AZ1257" s="12">
        <f t="shared" si="831"/>
        <v>3.4502596258661846E-5</v>
      </c>
      <c r="BE1257" s="1">
        <f t="shared" si="851"/>
        <v>43273</v>
      </c>
      <c r="BF1257" s="4">
        <f>lambda!$C$1*BF1256</f>
        <v>3.6608566360341389E-7</v>
      </c>
      <c r="BG1257" s="12">
        <f t="shared" si="852"/>
        <v>1.1741131509759869E-11</v>
      </c>
      <c r="BH1257" s="12">
        <f t="shared" si="853"/>
        <v>1.1433054830647906E-11</v>
      </c>
      <c r="BI1257" s="12">
        <f t="shared" si="854"/>
        <v>1.1104455374293197E-11</v>
      </c>
      <c r="BJ1257" s="12">
        <f t="shared" si="855"/>
        <v>2.7762655412708851E-12</v>
      </c>
      <c r="BK1257" s="12">
        <f t="shared" si="856"/>
        <v>6.2951246378312032E-13</v>
      </c>
      <c r="BL1257" s="12">
        <f t="shared" si="857"/>
        <v>1.0232209097532774E-11</v>
      </c>
      <c r="BM1257" s="12">
        <f t="shared" si="858"/>
        <v>1.2456640223376632E-11</v>
      </c>
      <c r="BN1257" s="12">
        <f t="shared" si="859"/>
        <v>2.6559558637593816E-12</v>
      </c>
      <c r="BO1257" s="12">
        <f t="shared" si="860"/>
        <v>1.2630905847392887E-11</v>
      </c>
    </row>
    <row r="1258" spans="1:67" x14ac:dyDescent="0.25">
      <c r="A1258" s="1">
        <v>43272</v>
      </c>
      <c r="B1258" s="33">
        <v>6.75</v>
      </c>
      <c r="C1258" s="33">
        <v>6.81</v>
      </c>
      <c r="D1258" s="33">
        <v>6.86</v>
      </c>
      <c r="E1258" s="33">
        <v>6.91</v>
      </c>
      <c r="F1258" s="33">
        <v>7.11</v>
      </c>
      <c r="G1258" s="33">
        <v>7.28</v>
      </c>
      <c r="H1258" s="33">
        <v>7.53</v>
      </c>
      <c r="I1258" s="33">
        <v>7.68</v>
      </c>
      <c r="J1258" s="33">
        <v>7.78</v>
      </c>
      <c r="K1258" s="33">
        <v>7.81</v>
      </c>
      <c r="L1258" s="33">
        <v>7.78</v>
      </c>
      <c r="M1258" s="33">
        <v>7.68</v>
      </c>
      <c r="O1258" s="1">
        <f t="shared" si="832"/>
        <v>43272</v>
      </c>
      <c r="P1258" s="6">
        <f t="shared" si="833"/>
        <v>6.6998178884836612</v>
      </c>
      <c r="Q1258" s="6">
        <f t="shared" si="834"/>
        <v>6.7854505631033568</v>
      </c>
      <c r="R1258" s="6">
        <f t="shared" si="835"/>
        <v>6.8805627420143622</v>
      </c>
      <c r="S1258" s="6">
        <f t="shared" si="836"/>
        <v>7.3103741464783489</v>
      </c>
      <c r="T1258" s="6">
        <f t="shared" si="837"/>
        <v>7.6208098764702914</v>
      </c>
      <c r="U1258" s="6">
        <f t="shared" si="838"/>
        <v>8.2186242908344092</v>
      </c>
      <c r="V1258" s="6">
        <f t="shared" si="839"/>
        <v>8.3804050003216783</v>
      </c>
      <c r="W1258" s="6">
        <f t="shared" si="840"/>
        <v>8.6730421142413423</v>
      </c>
      <c r="X1258" s="6">
        <f t="shared" si="841"/>
        <v>9.2101571626597298</v>
      </c>
      <c r="AC1258" s="1">
        <f t="shared" si="842"/>
        <v>43272</v>
      </c>
      <c r="AD1258" s="9">
        <f t="shared" si="843"/>
        <v>-2.8343596207307032E-3</v>
      </c>
      <c r="AE1258" s="9">
        <f t="shared" si="844"/>
        <v>-4.1943940222133368E-3</v>
      </c>
      <c r="AF1258" s="9">
        <f t="shared" si="845"/>
        <v>-4.1336368492230482E-3</v>
      </c>
      <c r="AG1258" s="9">
        <f t="shared" si="846"/>
        <v>-1.3619880869447539E-3</v>
      </c>
      <c r="AH1258" s="9">
        <f t="shared" si="847"/>
        <v>-2.6209354833546619E-3</v>
      </c>
      <c r="AI1258" s="9">
        <f t="shared" si="848"/>
        <v>6.679554511323702E-4</v>
      </c>
      <c r="AJ1258" s="9">
        <f t="shared" si="849"/>
        <v>-1.288605818660768E-3</v>
      </c>
      <c r="AK1258" s="9">
        <f t="shared" si="821"/>
        <v>-5.8247446942475611E-3</v>
      </c>
      <c r="AL1258" s="9">
        <f t="shared" si="822"/>
        <v>-1.1715633352901119E-2</v>
      </c>
      <c r="AQ1258" s="1">
        <f t="shared" si="850"/>
        <v>43272</v>
      </c>
      <c r="AR1258" s="12">
        <f t="shared" si="823"/>
        <v>8.0335944596286958E-6</v>
      </c>
      <c r="AS1258" s="12">
        <f t="shared" si="824"/>
        <v>1.7592941213578972E-5</v>
      </c>
      <c r="AT1258" s="12">
        <f t="shared" si="825"/>
        <v>1.7086953601254651E-5</v>
      </c>
      <c r="AU1258" s="12">
        <f t="shared" si="826"/>
        <v>1.8550115489794303E-6</v>
      </c>
      <c r="AV1258" s="12">
        <f t="shared" si="827"/>
        <v>6.869302807907535E-6</v>
      </c>
      <c r="AW1258" s="12">
        <f t="shared" si="828"/>
        <v>4.4616448469744818E-7</v>
      </c>
      <c r="AX1258" s="12">
        <f t="shared" si="829"/>
        <v>1.6605049558863881E-6</v>
      </c>
      <c r="AY1258" s="12">
        <f t="shared" si="830"/>
        <v>3.3927650753165116E-5</v>
      </c>
      <c r="AZ1258" s="12">
        <f t="shared" si="831"/>
        <v>1.3725606485960913E-4</v>
      </c>
      <c r="BE1258" s="1">
        <f t="shared" si="851"/>
        <v>43272</v>
      </c>
      <c r="BF1258" s="4">
        <f>lambda!$C$1*BF1257</f>
        <v>3.6318022182878363E-7</v>
      </c>
      <c r="BG1258" s="12">
        <f t="shared" si="852"/>
        <v>2.9176426179304371E-12</v>
      </c>
      <c r="BH1258" s="12">
        <f t="shared" si="853"/>
        <v>6.3894082925683607E-12</v>
      </c>
      <c r="BI1258" s="12">
        <f t="shared" si="854"/>
        <v>6.2056435992817975E-12</v>
      </c>
      <c r="BJ1258" s="12">
        <f t="shared" si="855"/>
        <v>6.7370350585330505E-13</v>
      </c>
      <c r="BK1258" s="12">
        <f t="shared" si="856"/>
        <v>2.4947949175849447E-12</v>
      </c>
      <c r="BL1258" s="12">
        <f t="shared" si="857"/>
        <v>1.6203811652454418E-13</v>
      </c>
      <c r="BM1258" s="12">
        <f t="shared" si="858"/>
        <v>6.0306255822661302E-13</v>
      </c>
      <c r="BN1258" s="12">
        <f t="shared" si="859"/>
        <v>1.2321851726664004E-11</v>
      </c>
      <c r="BO1258" s="12">
        <f t="shared" si="860"/>
        <v>4.9848688083058756E-11</v>
      </c>
    </row>
    <row r="1259" spans="1:67" x14ac:dyDescent="0.25">
      <c r="A1259" s="1">
        <v>43271</v>
      </c>
      <c r="B1259" s="33">
        <v>6.79</v>
      </c>
      <c r="C1259" s="33">
        <v>6.84</v>
      </c>
      <c r="D1259" s="33">
        <v>6.89</v>
      </c>
      <c r="E1259" s="33">
        <v>6.94</v>
      </c>
      <c r="F1259" s="33">
        <v>7.13</v>
      </c>
      <c r="G1259" s="33">
        <v>7.3</v>
      </c>
      <c r="H1259" s="33">
        <v>7.54</v>
      </c>
      <c r="I1259" s="33">
        <v>7.69</v>
      </c>
      <c r="J1259" s="33">
        <v>7.8</v>
      </c>
      <c r="K1259" s="33">
        <v>7.85</v>
      </c>
      <c r="L1259" s="33">
        <v>7.84</v>
      </c>
      <c r="M1259" s="33">
        <v>7.77</v>
      </c>
      <c r="O1259" s="1">
        <f t="shared" si="832"/>
        <v>43271</v>
      </c>
      <c r="P1259" s="6">
        <f t="shared" si="833"/>
        <v>6.7188345190269061</v>
      </c>
      <c r="Q1259" s="6">
        <f t="shared" si="834"/>
        <v>6.8139711879389608</v>
      </c>
      <c r="R1259" s="6">
        <f t="shared" si="835"/>
        <v>6.9090633547172153</v>
      </c>
      <c r="S1259" s="6">
        <f t="shared" si="836"/>
        <v>7.3203375724705255</v>
      </c>
      <c r="T1259" s="6">
        <f t="shared" si="837"/>
        <v>7.6408097251952745</v>
      </c>
      <c r="U1259" s="6">
        <f t="shared" si="838"/>
        <v>8.2131364489595242</v>
      </c>
      <c r="V1259" s="6">
        <f t="shared" si="839"/>
        <v>8.3912109998094504</v>
      </c>
      <c r="W1259" s="6">
        <f t="shared" si="840"/>
        <v>8.7237077843285835</v>
      </c>
      <c r="X1259" s="6">
        <f t="shared" si="841"/>
        <v>9.3186945376973185</v>
      </c>
      <c r="AC1259" s="1">
        <f t="shared" si="842"/>
        <v>43271</v>
      </c>
      <c r="AD1259" s="9">
        <f t="shared" si="843"/>
        <v>-1.5449334261281053E-2</v>
      </c>
      <c r="AE1259" s="9">
        <f t="shared" si="844"/>
        <v>-1.3849332391617652E-2</v>
      </c>
      <c r="AF1259" s="9">
        <f t="shared" si="845"/>
        <v>-1.3650500559997432E-2</v>
      </c>
      <c r="AG1259" s="9">
        <f t="shared" si="846"/>
        <v>-1.3568065218122143E-2</v>
      </c>
      <c r="AH1259" s="9">
        <f t="shared" si="847"/>
        <v>-1.3002617649226975E-2</v>
      </c>
      <c r="AI1259" s="9">
        <f t="shared" si="848"/>
        <v>-1.6308946069404123E-2</v>
      </c>
      <c r="AJ1259" s="9">
        <f t="shared" si="849"/>
        <v>-1.8529705489739885E-2</v>
      </c>
      <c r="AK1259" s="9">
        <f t="shared" si="821"/>
        <v>-2.0354704928017629E-2</v>
      </c>
      <c r="AL1259" s="9">
        <f t="shared" si="822"/>
        <v>-2.3120477988523749E-2</v>
      </c>
      <c r="AQ1259" s="1">
        <f t="shared" si="850"/>
        <v>43271</v>
      </c>
      <c r="AR1259" s="12">
        <f t="shared" si="823"/>
        <v>2.3868192911679256E-4</v>
      </c>
      <c r="AS1259" s="12">
        <f t="shared" si="824"/>
        <v>1.9180400769350993E-4</v>
      </c>
      <c r="AT1259" s="12">
        <f t="shared" si="825"/>
        <v>1.863361655384902E-4</v>
      </c>
      <c r="AU1259" s="12">
        <f t="shared" si="826"/>
        <v>1.8409239376321587E-4</v>
      </c>
      <c r="AV1259" s="12">
        <f t="shared" si="827"/>
        <v>1.6906806573198884E-4</v>
      </c>
      <c r="AW1259" s="12">
        <f t="shared" si="828"/>
        <v>2.6598172189473218E-4</v>
      </c>
      <c r="AX1259" s="12">
        <f t="shared" si="829"/>
        <v>3.4334998553649639E-4</v>
      </c>
      <c r="AY1259" s="12">
        <f t="shared" si="830"/>
        <v>4.1431401270666514E-4</v>
      </c>
      <c r="AZ1259" s="12">
        <f t="shared" si="831"/>
        <v>5.3455650241781118E-4</v>
      </c>
      <c r="BE1259" s="1">
        <f t="shared" si="851"/>
        <v>43271</v>
      </c>
      <c r="BF1259" s="4">
        <f>lambda!$C$1*BF1258</f>
        <v>3.6029783911585681E-7</v>
      </c>
      <c r="BG1259" s="12">
        <f t="shared" si="852"/>
        <v>8.5996583296784467E-11</v>
      </c>
      <c r="BH1259" s="12">
        <f t="shared" si="853"/>
        <v>6.9106569505732796E-11</v>
      </c>
      <c r="BI1259" s="12">
        <f t="shared" si="854"/>
        <v>6.7136517792652607E-11</v>
      </c>
      <c r="BJ1259" s="12">
        <f t="shared" si="855"/>
        <v>6.6328091670552111E-11</v>
      </c>
      <c r="BK1259" s="12">
        <f t="shared" si="856"/>
        <v>6.0914858746733213E-11</v>
      </c>
      <c r="BL1259" s="12">
        <f t="shared" si="857"/>
        <v>9.5832639642986785E-11</v>
      </c>
      <c r="BM1259" s="12">
        <f t="shared" si="858"/>
        <v>1.2370825784926034E-10</v>
      </c>
      <c r="BN1259" s="12">
        <f t="shared" si="859"/>
        <v>1.4927644349363109E-10</v>
      </c>
      <c r="BO1259" s="12">
        <f t="shared" si="860"/>
        <v>1.9259955270646765E-10</v>
      </c>
    </row>
    <row r="1260" spans="1:67" x14ac:dyDescent="0.25">
      <c r="A1260" s="1">
        <v>43270</v>
      </c>
      <c r="B1260" s="33">
        <v>6.88</v>
      </c>
      <c r="C1260" s="33">
        <v>6.94</v>
      </c>
      <c r="D1260" s="33">
        <v>6.99</v>
      </c>
      <c r="E1260" s="33">
        <v>7.04</v>
      </c>
      <c r="F1260" s="33">
        <v>7.23</v>
      </c>
      <c r="G1260" s="33">
        <v>7.4</v>
      </c>
      <c r="H1260" s="33">
        <v>7.65</v>
      </c>
      <c r="I1260" s="33">
        <v>7.81</v>
      </c>
      <c r="J1260" s="33">
        <v>7.93</v>
      </c>
      <c r="K1260" s="33">
        <v>7.99</v>
      </c>
      <c r="L1260" s="33">
        <v>7.98</v>
      </c>
      <c r="M1260" s="33">
        <v>7.91</v>
      </c>
      <c r="O1260" s="1">
        <f t="shared" si="832"/>
        <v>43270</v>
      </c>
      <c r="P1260" s="6">
        <f t="shared" si="833"/>
        <v>6.8234420168056253</v>
      </c>
      <c r="Q1260" s="6">
        <f t="shared" si="834"/>
        <v>6.9089966405164738</v>
      </c>
      <c r="R1260" s="6">
        <f t="shared" si="835"/>
        <v>7.0040221710805817</v>
      </c>
      <c r="S1260" s="6">
        <f t="shared" si="836"/>
        <v>7.4203372571001625</v>
      </c>
      <c r="T1260" s="6">
        <f t="shared" si="837"/>
        <v>7.7408089696670901</v>
      </c>
      <c r="U1260" s="6">
        <f t="shared" si="838"/>
        <v>8.3481822826787617</v>
      </c>
      <c r="V1260" s="6">
        <f t="shared" si="839"/>
        <v>8.5481471685214032</v>
      </c>
      <c r="W1260" s="6">
        <f t="shared" si="840"/>
        <v>8.9030957835149955</v>
      </c>
      <c r="X1260" s="6">
        <f t="shared" si="841"/>
        <v>9.5366572007546289</v>
      </c>
      <c r="AC1260" s="1">
        <f t="shared" si="842"/>
        <v>43270</v>
      </c>
      <c r="AD1260" s="9">
        <f t="shared" si="843"/>
        <v>1.6863001678781096E-2</v>
      </c>
      <c r="AE1260" s="9">
        <f t="shared" si="844"/>
        <v>9.6639633944757605E-3</v>
      </c>
      <c r="AF1260" s="9">
        <f t="shared" si="845"/>
        <v>1.5026385389379764E-2</v>
      </c>
      <c r="AG1260" s="9">
        <f t="shared" si="846"/>
        <v>1.4935052027282762E-2</v>
      </c>
      <c r="AH1260" s="9">
        <f t="shared" si="847"/>
        <v>1.4312226729225901E-2</v>
      </c>
      <c r="AI1260" s="9">
        <f t="shared" si="848"/>
        <v>1.2457054271406711E-3</v>
      </c>
      <c r="AJ1260" s="9">
        <f t="shared" si="849"/>
        <v>-1.7694370991750363E-2</v>
      </c>
      <c r="AK1260" s="9">
        <f t="shared" si="821"/>
        <v>-2.0492587982425332E-2</v>
      </c>
      <c r="AL1260" s="9">
        <f t="shared" si="822"/>
        <v>-5.7175205022490213E-3</v>
      </c>
      <c r="AQ1260" s="1">
        <f t="shared" si="850"/>
        <v>43270</v>
      </c>
      <c r="AR1260" s="12">
        <f t="shared" si="823"/>
        <v>2.843608256185741E-4</v>
      </c>
      <c r="AS1260" s="12">
        <f t="shared" si="824"/>
        <v>9.3392188489767458E-5</v>
      </c>
      <c r="AT1260" s="12">
        <f t="shared" si="825"/>
        <v>2.2579225787016565E-4</v>
      </c>
      <c r="AU1260" s="12">
        <f t="shared" si="826"/>
        <v>2.2305577905764294E-4</v>
      </c>
      <c r="AV1260" s="12">
        <f t="shared" si="827"/>
        <v>2.0483983394876834E-4</v>
      </c>
      <c r="AW1260" s="12">
        <f t="shared" si="828"/>
        <v>1.5517820112077219E-6</v>
      </c>
      <c r="AX1260" s="12">
        <f t="shared" si="829"/>
        <v>3.1309076479369671E-4</v>
      </c>
      <c r="AY1260" s="12">
        <f t="shared" si="830"/>
        <v>4.1994616221744313E-4</v>
      </c>
      <c r="AZ1260" s="12">
        <f t="shared" si="831"/>
        <v>3.2690040693637899E-5</v>
      </c>
      <c r="BE1260" s="1">
        <f t="shared" si="851"/>
        <v>43270</v>
      </c>
      <c r="BF1260" s="4">
        <f>lambda!$C$1*BF1259</f>
        <v>3.5743833245620717E-7</v>
      </c>
      <c r="BG1260" s="12">
        <f t="shared" si="852"/>
        <v>1.0164145932497345E-10</v>
      </c>
      <c r="BH1260" s="12">
        <f t="shared" si="853"/>
        <v>3.3381948118218267E-11</v>
      </c>
      <c r="BI1260" s="12">
        <f t="shared" si="854"/>
        <v>8.0706808134633924E-11</v>
      </c>
      <c r="BJ1260" s="12">
        <f t="shared" si="855"/>
        <v>7.9728685711084071E-11</v>
      </c>
      <c r="BK1260" s="12">
        <f t="shared" si="856"/>
        <v>7.3217608667254129E-11</v>
      </c>
      <c r="BL1260" s="12">
        <f t="shared" si="857"/>
        <v>5.5466637442162751E-13</v>
      </c>
      <c r="BM1260" s="12">
        <f t="shared" si="858"/>
        <v>1.1191064087529753E-10</v>
      </c>
      <c r="BN1260" s="12">
        <f t="shared" si="859"/>
        <v>1.5010485594438675E-10</v>
      </c>
      <c r="BO1260" s="12">
        <f t="shared" si="860"/>
        <v>1.1684673633459485E-11</v>
      </c>
    </row>
    <row r="1261" spans="1:67" x14ac:dyDescent="0.25">
      <c r="A1261" s="1">
        <v>43269</v>
      </c>
      <c r="B1261" s="33">
        <v>6.74</v>
      </c>
      <c r="C1261" s="33">
        <v>6.81</v>
      </c>
      <c r="D1261" s="33">
        <v>6.88</v>
      </c>
      <c r="E1261" s="33">
        <v>6.93</v>
      </c>
      <c r="F1261" s="33">
        <v>7.12</v>
      </c>
      <c r="G1261" s="33">
        <v>7.29</v>
      </c>
      <c r="H1261" s="33">
        <v>7.58</v>
      </c>
      <c r="I1261" s="33">
        <v>7.8</v>
      </c>
      <c r="J1261" s="33">
        <v>7.97</v>
      </c>
      <c r="K1261" s="33">
        <v>8.0299999999999994</v>
      </c>
      <c r="L1261" s="33">
        <v>8</v>
      </c>
      <c r="M1261" s="33">
        <v>7.94</v>
      </c>
      <c r="O1261" s="1">
        <f t="shared" si="832"/>
        <v>43269</v>
      </c>
      <c r="P1261" s="6">
        <f t="shared" si="833"/>
        <v>6.7093430320674052</v>
      </c>
      <c r="Q1261" s="6">
        <f t="shared" si="834"/>
        <v>6.8425499362814612</v>
      </c>
      <c r="R1261" s="6">
        <f t="shared" si="835"/>
        <v>6.8995638158964923</v>
      </c>
      <c r="S1261" s="6">
        <f t="shared" si="836"/>
        <v>7.3103376040400292</v>
      </c>
      <c r="T1261" s="6">
        <f t="shared" si="837"/>
        <v>7.6308098008257108</v>
      </c>
      <c r="U1261" s="6">
        <f t="shared" si="838"/>
        <v>8.3377893812932591</v>
      </c>
      <c r="V1261" s="6">
        <f t="shared" si="839"/>
        <v>8.7007473565282822</v>
      </c>
      <c r="W1261" s="6">
        <f t="shared" si="840"/>
        <v>9.0874255030037947</v>
      </c>
      <c r="X1261" s="6">
        <f t="shared" si="841"/>
        <v>9.591339408180346</v>
      </c>
      <c r="AC1261" s="1">
        <f t="shared" si="842"/>
        <v>43269</v>
      </c>
      <c r="AD1261" s="9">
        <f t="shared" si="843"/>
        <v>1.5729239229344029E-2</v>
      </c>
      <c r="AE1261" s="9">
        <f t="shared" si="844"/>
        <v>2.1074922409489535E-2</v>
      </c>
      <c r="AF1261" s="9">
        <f t="shared" si="845"/>
        <v>1.5267475099647794E-2</v>
      </c>
      <c r="AG1261" s="9">
        <f t="shared" si="846"/>
        <v>2.0741690184349872E-2</v>
      </c>
      <c r="AH1261" s="9">
        <f t="shared" si="847"/>
        <v>2.9289336658816088E-2</v>
      </c>
      <c r="AI1261" s="9">
        <f t="shared" si="848"/>
        <v>2.7581121377402627E-2</v>
      </c>
      <c r="AJ1261" s="9">
        <f t="shared" si="849"/>
        <v>2.2651308200403612E-2</v>
      </c>
      <c r="AK1261" s="9">
        <f t="shared" si="821"/>
        <v>1.6327953791299911E-3</v>
      </c>
      <c r="AL1261" s="9">
        <f t="shared" si="822"/>
        <v>-2.4119124225306255E-2</v>
      </c>
      <c r="AQ1261" s="1">
        <f t="shared" si="850"/>
        <v>43269</v>
      </c>
      <c r="AR1261" s="12">
        <f t="shared" si="823"/>
        <v>2.4740896673393516E-4</v>
      </c>
      <c r="AS1261" s="12">
        <f t="shared" si="824"/>
        <v>4.4415235456600423E-4</v>
      </c>
      <c r="AT1261" s="12">
        <f t="shared" si="825"/>
        <v>2.3309579591836543E-4</v>
      </c>
      <c r="AU1261" s="12">
        <f t="shared" si="826"/>
        <v>4.3021771170355583E-4</v>
      </c>
      <c r="AV1261" s="12">
        <f t="shared" si="827"/>
        <v>8.5786524191346796E-4</v>
      </c>
      <c r="AW1261" s="12">
        <f t="shared" si="828"/>
        <v>7.607182564350162E-4</v>
      </c>
      <c r="AX1261" s="12">
        <f t="shared" si="829"/>
        <v>5.1308176318967192E-4</v>
      </c>
      <c r="AY1261" s="12">
        <f t="shared" si="830"/>
        <v>2.6660207501082513E-6</v>
      </c>
      <c r="AZ1261" s="12">
        <f t="shared" si="831"/>
        <v>5.8173215339575503E-4</v>
      </c>
      <c r="BE1261" s="1">
        <f t="shared" si="851"/>
        <v>43269</v>
      </c>
      <c r="BF1261" s="4">
        <f>lambda!$C$1*BF1260</f>
        <v>3.5460152029385634E-7</v>
      </c>
      <c r="BG1261" s="12">
        <f t="shared" si="852"/>
        <v>8.7731595738185543E-11</v>
      </c>
      <c r="BH1261" s="12">
        <f t="shared" si="853"/>
        <v>1.5749710017120103E-10</v>
      </c>
      <c r="BI1261" s="12">
        <f t="shared" si="854"/>
        <v>8.2656123606758854E-11</v>
      </c>
      <c r="BJ1261" s="12">
        <f t="shared" si="855"/>
        <v>1.5255585462742488E-10</v>
      </c>
      <c r="BK1261" s="12">
        <f t="shared" si="856"/>
        <v>3.0420031898977261E-10</v>
      </c>
      <c r="BL1261" s="12">
        <f t="shared" si="857"/>
        <v>2.6975185024714843E-10</v>
      </c>
      <c r="BM1261" s="12">
        <f t="shared" si="858"/>
        <v>1.8193957326211004E-10</v>
      </c>
      <c r="BN1261" s="12">
        <f t="shared" si="859"/>
        <v>9.4537501112335326E-13</v>
      </c>
      <c r="BO1261" s="12">
        <f t="shared" si="860"/>
        <v>2.0628310599795359E-10</v>
      </c>
    </row>
    <row r="1262" spans="1:67" x14ac:dyDescent="0.25">
      <c r="A1262" s="1">
        <v>43266</v>
      </c>
      <c r="B1262" s="33">
        <v>6.67</v>
      </c>
      <c r="C1262" s="33">
        <v>6.72</v>
      </c>
      <c r="D1262" s="33">
        <v>6.77</v>
      </c>
      <c r="E1262" s="33">
        <v>6.82</v>
      </c>
      <c r="F1262" s="33">
        <v>6.99</v>
      </c>
      <c r="G1262" s="33">
        <v>7.13</v>
      </c>
      <c r="H1262" s="33">
        <v>7.4</v>
      </c>
      <c r="I1262" s="33">
        <v>7.62</v>
      </c>
      <c r="J1262" s="33">
        <v>7.84</v>
      </c>
      <c r="K1262" s="33">
        <v>8</v>
      </c>
      <c r="L1262" s="33">
        <v>8.06</v>
      </c>
      <c r="M1262" s="33">
        <v>8.11</v>
      </c>
      <c r="O1262" s="1">
        <f t="shared" si="832"/>
        <v>43266</v>
      </c>
      <c r="P1262" s="6">
        <f t="shared" si="833"/>
        <v>6.6046358116866877</v>
      </c>
      <c r="Q1262" s="6">
        <f t="shared" si="834"/>
        <v>6.6998526757098276</v>
      </c>
      <c r="R1262" s="6">
        <f t="shared" si="835"/>
        <v>6.7950249500276172</v>
      </c>
      <c r="S1262" s="6">
        <f t="shared" si="836"/>
        <v>7.1602705485864337</v>
      </c>
      <c r="T1262" s="6">
        <f t="shared" si="837"/>
        <v>7.4105498237896139</v>
      </c>
      <c r="U1262" s="6">
        <f t="shared" si="838"/>
        <v>8.1109661980846344</v>
      </c>
      <c r="V1262" s="6">
        <f t="shared" si="839"/>
        <v>8.5058793856770407</v>
      </c>
      <c r="W1262" s="6">
        <f t="shared" si="840"/>
        <v>9.0725997036764436</v>
      </c>
      <c r="X1262" s="6">
        <f t="shared" si="841"/>
        <v>9.8254864751545892</v>
      </c>
      <c r="AC1262" s="1">
        <f t="shared" si="842"/>
        <v>43266</v>
      </c>
      <c r="AD1262" s="9">
        <f t="shared" si="843"/>
        <v>1.4526260756684803E-2</v>
      </c>
      <c r="AE1262" s="9">
        <f t="shared" si="844"/>
        <v>1.2866577567709725E-2</v>
      </c>
      <c r="AF1262" s="9">
        <f t="shared" si="845"/>
        <v>1.8371961468818622E-2</v>
      </c>
      <c r="AG1262" s="9">
        <f t="shared" si="846"/>
        <v>2.547616241865943E-2</v>
      </c>
      <c r="AH1262" s="9">
        <f t="shared" si="847"/>
        <v>2.7379590477616469E-2</v>
      </c>
      <c r="AI1262" s="9">
        <f t="shared" si="848"/>
        <v>2.8305595027727604E-2</v>
      </c>
      <c r="AJ1262" s="9">
        <f t="shared" si="849"/>
        <v>2.3137321113203966E-2</v>
      </c>
      <c r="AK1262" s="9">
        <f t="shared" si="821"/>
        <v>1.4715395946733451E-2</v>
      </c>
      <c r="AL1262" s="9">
        <f t="shared" si="822"/>
        <v>-2.8885059097940348E-3</v>
      </c>
      <c r="AQ1262" s="1">
        <f t="shared" si="850"/>
        <v>43266</v>
      </c>
      <c r="AR1262" s="12">
        <f t="shared" si="823"/>
        <v>2.1101225157120094E-4</v>
      </c>
      <c r="AS1262" s="12">
        <f t="shared" si="824"/>
        <v>1.655488183058911E-4</v>
      </c>
      <c r="AT1262" s="12">
        <f t="shared" si="825"/>
        <v>3.3752896821175607E-4</v>
      </c>
      <c r="AU1262" s="12">
        <f t="shared" si="826"/>
        <v>6.4903485158191506E-4</v>
      </c>
      <c r="AV1262" s="12">
        <f t="shared" si="827"/>
        <v>7.496419747219865E-4</v>
      </c>
      <c r="AW1262" s="12">
        <f t="shared" si="828"/>
        <v>8.012067098737177E-4</v>
      </c>
      <c r="AX1262" s="12">
        <f t="shared" si="829"/>
        <v>5.3533562829551399E-4</v>
      </c>
      <c r="AY1262" s="12">
        <f t="shared" si="830"/>
        <v>2.1654287786913929E-4</v>
      </c>
      <c r="AZ1262" s="12">
        <f t="shared" si="831"/>
        <v>8.3434663909150642E-6</v>
      </c>
      <c r="BE1262" s="1">
        <f t="shared" si="851"/>
        <v>43266</v>
      </c>
      <c r="BF1262" s="4">
        <f>lambda!$C$1*BF1261</f>
        <v>3.5178722251374638E-7</v>
      </c>
      <c r="BG1262" s="12">
        <f t="shared" si="852"/>
        <v>7.4231413896604699E-11</v>
      </c>
      <c r="BH1262" s="12">
        <f t="shared" si="853"/>
        <v>5.8237958982262277E-11</v>
      </c>
      <c r="BI1262" s="12">
        <f t="shared" si="854"/>
        <v>1.1873837824514426E-10</v>
      </c>
      <c r="BJ1262" s="12">
        <f t="shared" si="855"/>
        <v>2.283221677526235E-10</v>
      </c>
      <c r="BK1262" s="12">
        <f t="shared" si="856"/>
        <v>2.637144681671677E-10</v>
      </c>
      <c r="BL1262" s="12">
        <f t="shared" si="857"/>
        <v>2.8185428312585216E-10</v>
      </c>
      <c r="BM1262" s="12">
        <f t="shared" si="858"/>
        <v>1.8832423379073021E-10</v>
      </c>
      <c r="BN1262" s="12">
        <f t="shared" si="859"/>
        <v>7.6177017560717916E-11</v>
      </c>
      <c r="BO1262" s="12">
        <f t="shared" si="860"/>
        <v>2.9351248677968023E-12</v>
      </c>
    </row>
    <row r="1263" spans="1:67" x14ac:dyDescent="0.25">
      <c r="A1263" s="1">
        <v>43265</v>
      </c>
      <c r="B1263" s="33">
        <v>6.59</v>
      </c>
      <c r="C1263" s="33">
        <v>6.63</v>
      </c>
      <c r="D1263" s="33">
        <v>6.68</v>
      </c>
      <c r="E1263" s="33">
        <v>6.72</v>
      </c>
      <c r="F1263" s="33">
        <v>6.85</v>
      </c>
      <c r="G1263" s="33">
        <v>6.97</v>
      </c>
      <c r="H1263" s="33">
        <v>7.22</v>
      </c>
      <c r="I1263" s="33">
        <v>7.44</v>
      </c>
      <c r="J1263" s="33">
        <v>7.68</v>
      </c>
      <c r="K1263" s="33">
        <v>7.9</v>
      </c>
      <c r="L1263" s="33">
        <v>8.01</v>
      </c>
      <c r="M1263" s="33">
        <v>8.1199999999999992</v>
      </c>
      <c r="O1263" s="1">
        <f t="shared" si="832"/>
        <v>43265</v>
      </c>
      <c r="P1263" s="6">
        <f t="shared" si="833"/>
        <v>6.5093886173285043</v>
      </c>
      <c r="Q1263" s="6">
        <f t="shared" si="834"/>
        <v>6.6142007070435049</v>
      </c>
      <c r="R1263" s="6">
        <f t="shared" si="835"/>
        <v>6.6713267817467781</v>
      </c>
      <c r="S1263" s="6">
        <f t="shared" si="836"/>
        <v>6.9801583583208426</v>
      </c>
      <c r="T1263" s="6">
        <f t="shared" si="837"/>
        <v>7.2104044564549108</v>
      </c>
      <c r="U1263" s="6">
        <f t="shared" si="838"/>
        <v>7.8845993119880164</v>
      </c>
      <c r="V1263" s="6">
        <f t="shared" si="839"/>
        <v>8.3113354149238923</v>
      </c>
      <c r="W1263" s="6">
        <f t="shared" si="840"/>
        <v>8.940070309541337</v>
      </c>
      <c r="X1263" s="6">
        <f t="shared" si="841"/>
        <v>9.8539084797072327</v>
      </c>
      <c r="AC1263" s="1">
        <f t="shared" si="842"/>
        <v>43265</v>
      </c>
      <c r="AD1263" s="9">
        <f t="shared" si="843"/>
        <v>-1.4624973521084319E-3</v>
      </c>
      <c r="AE1263" s="9">
        <f t="shared" si="844"/>
        <v>-1.4382258705929768E-3</v>
      </c>
      <c r="AF1263" s="9">
        <f t="shared" si="845"/>
        <v>4.2944363120298364E-3</v>
      </c>
      <c r="AG1263" s="9">
        <f t="shared" si="846"/>
        <v>0</v>
      </c>
      <c r="AH1263" s="9">
        <f t="shared" si="847"/>
        <v>0</v>
      </c>
      <c r="AI1263" s="9">
        <f t="shared" si="848"/>
        <v>-3.4183467849250668E-3</v>
      </c>
      <c r="AJ1263" s="9">
        <f t="shared" si="849"/>
        <v>-5.854925419024686E-3</v>
      </c>
      <c r="AK1263" s="9">
        <f t="shared" si="821"/>
        <v>-2.6180897997877994E-3</v>
      </c>
      <c r="AL1263" s="9">
        <f t="shared" si="822"/>
        <v>-2.7934865804758006E-3</v>
      </c>
      <c r="AQ1263" s="1">
        <f t="shared" si="850"/>
        <v>43265</v>
      </c>
      <c r="AR1263" s="12">
        <f t="shared" si="823"/>
        <v>2.1388985049241748E-6</v>
      </c>
      <c r="AS1263" s="12">
        <f t="shared" si="824"/>
        <v>2.0684936548429264E-6</v>
      </c>
      <c r="AT1263" s="12">
        <f t="shared" si="825"/>
        <v>1.8442183238080424E-5</v>
      </c>
      <c r="AU1263" s="12">
        <f t="shared" si="826"/>
        <v>0</v>
      </c>
      <c r="AV1263" s="12">
        <f t="shared" si="827"/>
        <v>0</v>
      </c>
      <c r="AW1263" s="12">
        <f t="shared" si="828"/>
        <v>1.1685094742007541E-5</v>
      </c>
      <c r="AX1263" s="12">
        <f t="shared" si="829"/>
        <v>3.4280151662341394E-5</v>
      </c>
      <c r="AY1263" s="12">
        <f t="shared" si="830"/>
        <v>6.8543941997529197E-6</v>
      </c>
      <c r="AZ1263" s="12">
        <f t="shared" si="831"/>
        <v>7.8035672752983819E-6</v>
      </c>
      <c r="BE1263" s="1">
        <f t="shared" si="851"/>
        <v>43265</v>
      </c>
      <c r="BF1263" s="4">
        <f>lambda!$C$1*BF1262</f>
        <v>3.4899526043030393E-7</v>
      </c>
      <c r="BG1263" s="12">
        <f t="shared" si="852"/>
        <v>7.4646544076000012E-13</v>
      </c>
      <c r="BH1263" s="12">
        <f t="shared" si="853"/>
        <v>7.2189448177033834E-13</v>
      </c>
      <c r="BI1263" s="12">
        <f t="shared" si="854"/>
        <v>6.4362345420772634E-12</v>
      </c>
      <c r="BJ1263" s="12">
        <f t="shared" si="855"/>
        <v>0</v>
      </c>
      <c r="BK1263" s="12">
        <f t="shared" si="856"/>
        <v>0</v>
      </c>
      <c r="BL1263" s="12">
        <f t="shared" si="857"/>
        <v>4.0780426826396969E-12</v>
      </c>
      <c r="BM1263" s="12">
        <f t="shared" si="858"/>
        <v>1.1963610456989151E-11</v>
      </c>
      <c r="BN1263" s="12">
        <f t="shared" si="859"/>
        <v>2.392151088834735E-12</v>
      </c>
      <c r="BO1263" s="12">
        <f t="shared" si="860"/>
        <v>2.7234079935281559E-12</v>
      </c>
    </row>
    <row r="1264" spans="1:67" x14ac:dyDescent="0.25">
      <c r="A1264" s="1">
        <v>43264</v>
      </c>
      <c r="B1264" s="33">
        <v>6.6</v>
      </c>
      <c r="C1264" s="33">
        <v>6.64</v>
      </c>
      <c r="D1264" s="33">
        <v>6.69</v>
      </c>
      <c r="E1264" s="33">
        <v>6.72</v>
      </c>
      <c r="F1264" s="33">
        <v>6.85</v>
      </c>
      <c r="G1264" s="33">
        <v>6.97</v>
      </c>
      <c r="H1264" s="33">
        <v>7.23</v>
      </c>
      <c r="I1264" s="33">
        <v>7.46</v>
      </c>
      <c r="J1264" s="33">
        <v>7.7</v>
      </c>
      <c r="K1264" s="33">
        <v>7.92</v>
      </c>
      <c r="L1264" s="33">
        <v>8.0399999999999991</v>
      </c>
      <c r="M1264" s="33">
        <v>8.15</v>
      </c>
      <c r="O1264" s="1">
        <f t="shared" si="832"/>
        <v>43264</v>
      </c>
      <c r="P1264" s="6">
        <f t="shared" si="833"/>
        <v>6.5189155458009296</v>
      </c>
      <c r="Q1264" s="6">
        <f t="shared" si="834"/>
        <v>6.6237202656104444</v>
      </c>
      <c r="R1264" s="6">
        <f t="shared" si="835"/>
        <v>6.6427386227156049</v>
      </c>
      <c r="S1264" s="6">
        <f t="shared" si="836"/>
        <v>6.9801583583208426</v>
      </c>
      <c r="T1264" s="6">
        <f t="shared" si="837"/>
        <v>7.2104044564549108</v>
      </c>
      <c r="U1264" s="6">
        <f t="shared" si="838"/>
        <v>7.9115977253764624</v>
      </c>
      <c r="V1264" s="6">
        <f t="shared" si="839"/>
        <v>8.3601403992623506</v>
      </c>
      <c r="W1264" s="6">
        <f t="shared" si="840"/>
        <v>8.9635068825675663</v>
      </c>
      <c r="X1264" s="6">
        <f t="shared" si="841"/>
        <v>9.8814737244555761</v>
      </c>
      <c r="AC1264" s="1">
        <f t="shared" si="842"/>
        <v>43264</v>
      </c>
      <c r="AD1264" s="9">
        <f t="shared" si="843"/>
        <v>-7.2802692043573989E-3</v>
      </c>
      <c r="AE1264" s="9">
        <f t="shared" si="844"/>
        <v>-1.4324241075071094E-3</v>
      </c>
      <c r="AF1264" s="9">
        <f t="shared" si="845"/>
        <v>-9.9829646844050799E-3</v>
      </c>
      <c r="AG1264" s="9">
        <f t="shared" si="846"/>
        <v>8.6471714232274101E-3</v>
      </c>
      <c r="AH1264" s="9">
        <f t="shared" si="847"/>
        <v>1.8225750118254239E-2</v>
      </c>
      <c r="AI1264" s="9">
        <f t="shared" si="848"/>
        <v>2.0647617783438002E-2</v>
      </c>
      <c r="AJ1264" s="9">
        <f t="shared" si="849"/>
        <v>1.6299911961543092E-2</v>
      </c>
      <c r="AK1264" s="9">
        <f t="shared" si="821"/>
        <v>4.3189735177642111E-3</v>
      </c>
      <c r="AL1264" s="9">
        <f t="shared" si="822"/>
        <v>6.9768507427418287E-3</v>
      </c>
      <c r="AQ1264" s="1">
        <f t="shared" si="850"/>
        <v>43264</v>
      </c>
      <c r="AR1264" s="12">
        <f t="shared" si="823"/>
        <v>5.3002319687914716E-5</v>
      </c>
      <c r="AS1264" s="12">
        <f t="shared" si="824"/>
        <v>2.0518388237675388E-6</v>
      </c>
      <c r="AT1264" s="12">
        <f t="shared" si="825"/>
        <v>9.9659583890079017E-5</v>
      </c>
      <c r="AU1264" s="12">
        <f t="shared" si="826"/>
        <v>7.4773573622680751E-5</v>
      </c>
      <c r="AV1264" s="12">
        <f t="shared" si="827"/>
        <v>3.3217796737304437E-4</v>
      </c>
      <c r="AW1264" s="12">
        <f t="shared" si="828"/>
        <v>4.2632412013094524E-4</v>
      </c>
      <c r="AX1264" s="12">
        <f t="shared" si="829"/>
        <v>2.6568712995405557E-4</v>
      </c>
      <c r="AY1264" s="12">
        <f t="shared" si="830"/>
        <v>1.8653532247148565E-5</v>
      </c>
      <c r="AZ1264" s="12">
        <f t="shared" si="831"/>
        <v>4.8676446286497205E-5</v>
      </c>
      <c r="BE1264" s="1">
        <f t="shared" si="851"/>
        <v>43264</v>
      </c>
      <c r="BF1264" s="4">
        <f>lambda!$C$1*BF1263</f>
        <v>3.4622545677609519E-7</v>
      </c>
      <c r="BG1264" s="12">
        <f t="shared" si="852"/>
        <v>1.8350752344140895E-11</v>
      </c>
      <c r="BH1264" s="12">
        <f t="shared" si="853"/>
        <v>7.1039883398984202E-13</v>
      </c>
      <c r="BI1264" s="12">
        <f t="shared" si="854"/>
        <v>3.4504684954458182E-11</v>
      </c>
      <c r="BJ1264" s="12">
        <f t="shared" si="855"/>
        <v>2.5888514682293626E-11</v>
      </c>
      <c r="BK1264" s="12">
        <f t="shared" si="856"/>
        <v>1.1500846848468713E-10</v>
      </c>
      <c r="BL1264" s="12">
        <f t="shared" si="857"/>
        <v>1.4760426322700338E-10</v>
      </c>
      <c r="BM1264" s="12">
        <f t="shared" si="858"/>
        <v>9.1987647927872652E-11</v>
      </c>
      <c r="BN1264" s="12">
        <f t="shared" si="859"/>
        <v>6.4583277227566332E-12</v>
      </c>
      <c r="BO1264" s="12">
        <f t="shared" si="860"/>
        <v>1.6853024849779558E-11</v>
      </c>
    </row>
    <row r="1265" spans="1:67" x14ac:dyDescent="0.25">
      <c r="A1265" s="1">
        <v>43262</v>
      </c>
      <c r="B1265" s="33">
        <v>6.63</v>
      </c>
      <c r="C1265" s="33">
        <v>6.68</v>
      </c>
      <c r="D1265" s="33">
        <v>6.72</v>
      </c>
      <c r="E1265" s="33">
        <v>6.76</v>
      </c>
      <c r="F1265" s="33">
        <v>6.84</v>
      </c>
      <c r="G1265" s="33">
        <v>6.92</v>
      </c>
      <c r="H1265" s="33">
        <v>7.14</v>
      </c>
      <c r="I1265" s="33">
        <v>7.36</v>
      </c>
      <c r="J1265" s="33">
        <v>7.62</v>
      </c>
      <c r="K1265" s="33">
        <v>7.85</v>
      </c>
      <c r="L1265" s="33">
        <v>7.97</v>
      </c>
      <c r="M1265" s="33">
        <v>8.11</v>
      </c>
      <c r="O1265" s="1">
        <f t="shared" si="832"/>
        <v>43262</v>
      </c>
      <c r="P1265" s="6">
        <f t="shared" si="833"/>
        <v>6.5665481847254625</v>
      </c>
      <c r="Q1265" s="6">
        <f t="shared" si="834"/>
        <v>6.6332150408492829</v>
      </c>
      <c r="R1265" s="6">
        <f t="shared" si="835"/>
        <v>6.7093849583065968</v>
      </c>
      <c r="S1265" s="6">
        <f t="shared" si="836"/>
        <v>6.9200599475458979</v>
      </c>
      <c r="T1265" s="6">
        <f t="shared" si="837"/>
        <v>7.080179752828597</v>
      </c>
      <c r="U1265" s="6">
        <f t="shared" si="838"/>
        <v>7.7499169845488325</v>
      </c>
      <c r="V1265" s="6">
        <f t="shared" si="839"/>
        <v>8.2249754279540621</v>
      </c>
      <c r="W1265" s="6">
        <f t="shared" si="840"/>
        <v>8.92487721402148</v>
      </c>
      <c r="X1265" s="6">
        <f t="shared" si="841"/>
        <v>9.8127720963433198</v>
      </c>
      <c r="AC1265" s="1">
        <f t="shared" si="842"/>
        <v>43262</v>
      </c>
      <c r="AD1265" s="9">
        <f t="shared" si="843"/>
        <v>8.7427665564658308E-3</v>
      </c>
      <c r="AE1265" s="9">
        <f t="shared" si="844"/>
        <v>7.2020543536001902E-3</v>
      </c>
      <c r="AF1265" s="9">
        <f t="shared" si="845"/>
        <v>1.2852932911892026E-2</v>
      </c>
      <c r="AG1265" s="9">
        <f t="shared" si="846"/>
        <v>-5.7777984522700511E-3</v>
      </c>
      <c r="AH1265" s="9">
        <f t="shared" si="847"/>
        <v>-1.962141330856838E-2</v>
      </c>
      <c r="AI1265" s="9">
        <f t="shared" si="848"/>
        <v>-5.532597075174563E-3</v>
      </c>
      <c r="AJ1265" s="9">
        <f t="shared" si="849"/>
        <v>3.9885441913876402E-3</v>
      </c>
      <c r="AK1265" s="9">
        <f t="shared" si="821"/>
        <v>6.1889081835081062E-3</v>
      </c>
      <c r="AL1265" s="9">
        <f t="shared" si="822"/>
        <v>-1.6804110766945435E-2</v>
      </c>
      <c r="AQ1265" s="1">
        <f t="shared" si="850"/>
        <v>43262</v>
      </c>
      <c r="AR1265" s="12">
        <f t="shared" si="823"/>
        <v>7.6435967060857401E-5</v>
      </c>
      <c r="AS1265" s="12">
        <f t="shared" si="824"/>
        <v>5.1869586912211452E-5</v>
      </c>
      <c r="AT1265" s="12">
        <f t="shared" si="825"/>
        <v>1.6519788443759725E-4</v>
      </c>
      <c r="AU1265" s="12">
        <f t="shared" si="826"/>
        <v>3.3382954955054195E-5</v>
      </c>
      <c r="AV1265" s="12">
        <f t="shared" si="827"/>
        <v>3.8499986022566432E-4</v>
      </c>
      <c r="AW1265" s="12">
        <f t="shared" si="828"/>
        <v>3.0609630396230128E-5</v>
      </c>
      <c r="AX1265" s="12">
        <f t="shared" si="829"/>
        <v>1.5908484766652083E-5</v>
      </c>
      <c r="AY1265" s="12">
        <f t="shared" si="830"/>
        <v>3.830258450389361E-5</v>
      </c>
      <c r="AZ1265" s="12">
        <f t="shared" si="831"/>
        <v>2.8237813866777151E-4</v>
      </c>
      <c r="BE1265" s="1">
        <f t="shared" si="851"/>
        <v>43262</v>
      </c>
      <c r="BF1265" s="4">
        <f>lambda!$C$1*BF1264</f>
        <v>3.4347763569057061E-7</v>
      </c>
      <c r="BG1265" s="12">
        <f t="shared" si="852"/>
        <v>2.6254045247785635E-11</v>
      </c>
      <c r="BH1265" s="12">
        <f t="shared" si="853"/>
        <v>1.7816043076852953E-11</v>
      </c>
      <c r="BI1265" s="12">
        <f t="shared" si="854"/>
        <v>5.6741778767710012E-11</v>
      </c>
      <c r="BJ1265" s="12">
        <f t="shared" si="855"/>
        <v>1.1466298440326833E-11</v>
      </c>
      <c r="BK1265" s="12">
        <f t="shared" si="856"/>
        <v>1.3223884173151133E-10</v>
      </c>
      <c r="BL1265" s="12">
        <f t="shared" si="857"/>
        <v>1.0513723477859348E-11</v>
      </c>
      <c r="BM1265" s="12">
        <f t="shared" si="858"/>
        <v>5.4642087350691164E-12</v>
      </c>
      <c r="BN1265" s="12">
        <f t="shared" si="859"/>
        <v>1.3156081166235664E-11</v>
      </c>
      <c r="BO1265" s="12">
        <f t="shared" si="860"/>
        <v>9.6990575440310252E-11</v>
      </c>
    </row>
    <row r="1266" spans="1:67" x14ac:dyDescent="0.25">
      <c r="A1266" s="1">
        <v>43260</v>
      </c>
      <c r="B1266" s="33">
        <v>6.59</v>
      </c>
      <c r="C1266" s="33">
        <v>6.63</v>
      </c>
      <c r="D1266" s="33">
        <v>6.67</v>
      </c>
      <c r="E1266" s="33">
        <v>6.7</v>
      </c>
      <c r="F1266" s="33">
        <v>6.83</v>
      </c>
      <c r="G1266" s="33">
        <v>6.96</v>
      </c>
      <c r="H1266" s="33">
        <v>7.18</v>
      </c>
      <c r="I1266" s="33">
        <v>7.38</v>
      </c>
      <c r="J1266" s="33">
        <v>7.62</v>
      </c>
      <c r="K1266" s="33">
        <v>7.89</v>
      </c>
      <c r="L1266" s="33">
        <v>8.07</v>
      </c>
      <c r="M1266" s="33">
        <v>8.3000000000000007</v>
      </c>
      <c r="O1266" s="1">
        <f t="shared" si="832"/>
        <v>43260</v>
      </c>
      <c r="P1266" s="6">
        <f t="shared" si="833"/>
        <v>6.5093886173285043</v>
      </c>
      <c r="Q1266" s="6">
        <f t="shared" si="834"/>
        <v>6.5856138843981782</v>
      </c>
      <c r="R1266" s="6">
        <f t="shared" si="835"/>
        <v>6.6237015049534165</v>
      </c>
      <c r="S1266" s="6">
        <f t="shared" si="836"/>
        <v>6.9601583880037454</v>
      </c>
      <c r="T1266" s="6">
        <f t="shared" si="837"/>
        <v>7.2204747782961709</v>
      </c>
      <c r="U1266" s="6">
        <f t="shared" si="838"/>
        <v>7.7929129826829087</v>
      </c>
      <c r="V1266" s="6">
        <f t="shared" si="839"/>
        <v>8.1922350865399665</v>
      </c>
      <c r="W1266" s="6">
        <f t="shared" si="840"/>
        <v>8.8698125392627709</v>
      </c>
      <c r="X1266" s="6">
        <f t="shared" si="841"/>
        <v>9.9790602549056118</v>
      </c>
      <c r="AC1266" s="1">
        <f t="shared" si="842"/>
        <v>43260</v>
      </c>
      <c r="AD1266" s="9">
        <f t="shared" si="843"/>
        <v>-4.3807836537956227E-3</v>
      </c>
      <c r="AE1266" s="9">
        <f t="shared" si="844"/>
        <v>2.8490298685098614E-6</v>
      </c>
      <c r="AF1266" s="9">
        <f t="shared" si="845"/>
        <v>-2.8699682274868593E-3</v>
      </c>
      <c r="AG1266" s="9">
        <f t="shared" si="846"/>
        <v>3.3699677799414683E-6</v>
      </c>
      <c r="AH1266" s="9">
        <f t="shared" si="847"/>
        <v>6.9676533725562054E-3</v>
      </c>
      <c r="AI1266" s="9">
        <f t="shared" si="848"/>
        <v>-5.5264014702495661E-3</v>
      </c>
      <c r="AJ1266" s="9">
        <f t="shared" si="849"/>
        <v>-5.931611946452647E-3</v>
      </c>
      <c r="AK1266" s="9">
        <f t="shared" si="821"/>
        <v>-2.635879835412509E-3</v>
      </c>
      <c r="AL1266" s="9">
        <f t="shared" si="822"/>
        <v>1.4065561873402423E-3</v>
      </c>
      <c r="AQ1266" s="1">
        <f t="shared" si="850"/>
        <v>43260</v>
      </c>
      <c r="AR1266" s="12">
        <f t="shared" si="823"/>
        <v>1.9191265421362928E-5</v>
      </c>
      <c r="AS1266" s="12">
        <f t="shared" si="824"/>
        <v>8.116971191661318E-12</v>
      </c>
      <c r="AT1266" s="12">
        <f t="shared" si="825"/>
        <v>8.2367176267840641E-6</v>
      </c>
      <c r="AU1266" s="12">
        <f t="shared" si="826"/>
        <v>1.1356682837843629E-11</v>
      </c>
      <c r="AV1266" s="12">
        <f t="shared" si="827"/>
        <v>4.854819352009386E-5</v>
      </c>
      <c r="AW1266" s="12">
        <f t="shared" si="828"/>
        <v>3.0541113210376564E-5</v>
      </c>
      <c r="AX1266" s="12">
        <f t="shared" si="829"/>
        <v>3.518402028329976E-5</v>
      </c>
      <c r="AY1266" s="12">
        <f t="shared" si="830"/>
        <v>6.9478625067342752E-6</v>
      </c>
      <c r="AZ1266" s="12">
        <f t="shared" si="831"/>
        <v>1.9784003081451186E-6</v>
      </c>
      <c r="BE1266" s="1">
        <f t="shared" si="851"/>
        <v>43260</v>
      </c>
      <c r="BF1266" s="4">
        <f>lambda!$C$1*BF1265</f>
        <v>3.4075162270889943E-7</v>
      </c>
      <c r="BG1266" s="12">
        <f t="shared" si="852"/>
        <v>6.5394548341666083E-12</v>
      </c>
      <c r="BH1266" s="12">
        <f t="shared" si="853"/>
        <v>2.7658711050399834E-18</v>
      </c>
      <c r="BI1266" s="12">
        <f t="shared" si="854"/>
        <v>2.8066748971216649E-12</v>
      </c>
      <c r="BJ1266" s="12">
        <f t="shared" si="855"/>
        <v>3.8698081055855254E-18</v>
      </c>
      <c r="BK1266" s="12">
        <f t="shared" si="856"/>
        <v>1.6542875721557659E-11</v>
      </c>
      <c r="BL1266" s="12">
        <f t="shared" si="857"/>
        <v>1.0406933885772019E-11</v>
      </c>
      <c r="BM1266" s="12">
        <f t="shared" si="858"/>
        <v>1.1989012004957224E-11</v>
      </c>
      <c r="BN1266" s="12">
        <f t="shared" si="859"/>
        <v>2.367495423528026E-12</v>
      </c>
      <c r="BO1266" s="12">
        <f t="shared" si="860"/>
        <v>6.7414311536823582E-13</v>
      </c>
    </row>
    <row r="1267" spans="1:67" x14ac:dyDescent="0.25">
      <c r="A1267" s="1">
        <v>43259</v>
      </c>
      <c r="B1267" s="33">
        <v>6.62</v>
      </c>
      <c r="C1267" s="33">
        <v>6.66</v>
      </c>
      <c r="D1267" s="33">
        <v>6.69</v>
      </c>
      <c r="E1267" s="33">
        <v>6.72</v>
      </c>
      <c r="F1267" s="33">
        <v>6.84</v>
      </c>
      <c r="G1267" s="33">
        <v>6.95</v>
      </c>
      <c r="H1267" s="33">
        <v>7.19</v>
      </c>
      <c r="I1267" s="33">
        <v>7.4</v>
      </c>
      <c r="J1267" s="33">
        <v>7.64</v>
      </c>
      <c r="K1267" s="33">
        <v>7.9</v>
      </c>
      <c r="L1267" s="33">
        <v>8.09</v>
      </c>
      <c r="M1267" s="33">
        <v>8.3699999999999992</v>
      </c>
      <c r="O1267" s="1">
        <f t="shared" si="832"/>
        <v>43259</v>
      </c>
      <c r="P1267" s="6">
        <f t="shared" si="833"/>
        <v>6.5379673935922256</v>
      </c>
      <c r="Q1267" s="6">
        <f t="shared" si="834"/>
        <v>6.5855951218142472</v>
      </c>
      <c r="R1267" s="6">
        <f t="shared" si="835"/>
        <v>6.6427386227156049</v>
      </c>
      <c r="S1267" s="6">
        <f t="shared" si="836"/>
        <v>6.9601349325337569</v>
      </c>
      <c r="T1267" s="6">
        <f t="shared" si="837"/>
        <v>7.1703398769925375</v>
      </c>
      <c r="U1267" s="6">
        <f t="shared" si="838"/>
        <v>7.8360989700877903</v>
      </c>
      <c r="V1267" s="6">
        <f t="shared" si="839"/>
        <v>8.2409726493036679</v>
      </c>
      <c r="W1267" s="6">
        <f t="shared" si="840"/>
        <v>8.8932231394889705</v>
      </c>
      <c r="X1267" s="6">
        <f t="shared" si="841"/>
        <v>9.9650340126216275</v>
      </c>
      <c r="AC1267" s="1">
        <f t="shared" si="842"/>
        <v>43259</v>
      </c>
      <c r="AD1267" s="9">
        <f t="shared" si="843"/>
        <v>-2.9084325862964513E-3</v>
      </c>
      <c r="AE1267" s="9">
        <f t="shared" si="844"/>
        <v>-4.3277709611139331E-3</v>
      </c>
      <c r="AF1267" s="9">
        <f t="shared" si="845"/>
        <v>1.4379417034292644E-3</v>
      </c>
      <c r="AG1267" s="9">
        <f t="shared" si="846"/>
        <v>8.6687597732222621E-3</v>
      </c>
      <c r="AH1267" s="9">
        <f t="shared" si="847"/>
        <v>1.5482539447214741E-2</v>
      </c>
      <c r="AI1267" s="9">
        <f t="shared" si="848"/>
        <v>1.7328049007664617E-2</v>
      </c>
      <c r="AJ1267" s="9">
        <f t="shared" si="849"/>
        <v>1.0528262397968976E-2</v>
      </c>
      <c r="AK1267" s="9">
        <f t="shared" si="821"/>
        <v>6.1360852040022347E-3</v>
      </c>
      <c r="AL1267" s="9">
        <f t="shared" si="822"/>
        <v>-2.8345557659173841E-3</v>
      </c>
      <c r="AQ1267" s="1">
        <f t="shared" si="850"/>
        <v>43259</v>
      </c>
      <c r="AR1267" s="12">
        <f t="shared" si="823"/>
        <v>8.4589801090310653E-6</v>
      </c>
      <c r="AS1267" s="12">
        <f t="shared" si="824"/>
        <v>1.8729601491861015E-5</v>
      </c>
      <c r="AT1267" s="12">
        <f t="shared" si="825"/>
        <v>2.0676763424610545E-6</v>
      </c>
      <c r="AU1267" s="12">
        <f t="shared" si="826"/>
        <v>7.5147396005836484E-5</v>
      </c>
      <c r="AV1267" s="12">
        <f t="shared" si="827"/>
        <v>2.3970902773456053E-4</v>
      </c>
      <c r="AW1267" s="12">
        <f t="shared" si="828"/>
        <v>3.0026128241202672E-4</v>
      </c>
      <c r="AX1267" s="12">
        <f t="shared" si="829"/>
        <v>1.1084430912048744E-4</v>
      </c>
      <c r="AY1267" s="12">
        <f t="shared" si="830"/>
        <v>3.7651541630775145E-5</v>
      </c>
      <c r="AZ1267" s="12">
        <f t="shared" si="831"/>
        <v>8.0347063900954886E-6</v>
      </c>
      <c r="BE1267" s="1">
        <f t="shared" si="851"/>
        <v>43259</v>
      </c>
      <c r="BF1267" s="4">
        <f>lambda!$C$1*BF1266</f>
        <v>3.3804724475089232E-7</v>
      </c>
      <c r="BG1267" s="12">
        <f t="shared" si="852"/>
        <v>2.8595349192605545E-12</v>
      </c>
      <c r="BH1267" s="12">
        <f t="shared" si="853"/>
        <v>6.3314901796058182E-12</v>
      </c>
      <c r="BI1267" s="12">
        <f t="shared" si="854"/>
        <v>6.9897229060556197E-13</v>
      </c>
      <c r="BJ1267" s="12">
        <f t="shared" si="855"/>
        <v>2.5403370169977235E-11</v>
      </c>
      <c r="BK1267" s="12">
        <f t="shared" si="856"/>
        <v>8.1032976367583415E-11</v>
      </c>
      <c r="BL1267" s="12">
        <f t="shared" si="857"/>
        <v>1.015024992247552E-10</v>
      </c>
      <c r="BM1267" s="12">
        <f t="shared" si="858"/>
        <v>3.7470613294496983E-11</v>
      </c>
      <c r="BN1267" s="12">
        <f t="shared" si="859"/>
        <v>1.2727999908907056E-11</v>
      </c>
      <c r="BO1267" s="12">
        <f t="shared" si="860"/>
        <v>2.716110357554168E-12</v>
      </c>
    </row>
    <row r="1268" spans="1:67" x14ac:dyDescent="0.25">
      <c r="A1268" s="1">
        <v>43258</v>
      </c>
      <c r="B1268" s="33">
        <v>6.66</v>
      </c>
      <c r="C1268" s="33">
        <v>6.69</v>
      </c>
      <c r="D1268" s="33">
        <v>6.72</v>
      </c>
      <c r="E1268" s="33">
        <v>6.74</v>
      </c>
      <c r="F1268" s="33">
        <v>6.82</v>
      </c>
      <c r="G1268" s="33">
        <v>6.9</v>
      </c>
      <c r="H1268" s="33">
        <v>7.11</v>
      </c>
      <c r="I1268" s="33">
        <v>7.32</v>
      </c>
      <c r="J1268" s="33">
        <v>7.57</v>
      </c>
      <c r="K1268" s="33">
        <v>7.86</v>
      </c>
      <c r="L1268" s="33">
        <v>8.07</v>
      </c>
      <c r="M1268" s="33">
        <v>8.3699999999999992</v>
      </c>
      <c r="O1268" s="1">
        <f t="shared" si="832"/>
        <v>43258</v>
      </c>
      <c r="P1268" s="6">
        <f t="shared" si="833"/>
        <v>6.5570103101037169</v>
      </c>
      <c r="Q1268" s="6">
        <f t="shared" si="834"/>
        <v>6.6141578309951043</v>
      </c>
      <c r="R1268" s="6">
        <f t="shared" si="835"/>
        <v>6.6331936160512583</v>
      </c>
      <c r="S1268" s="6">
        <f t="shared" si="836"/>
        <v>6.9000599587783595</v>
      </c>
      <c r="T1268" s="6">
        <f t="shared" si="837"/>
        <v>7.0601797864922933</v>
      </c>
      <c r="U1268" s="6">
        <f t="shared" si="838"/>
        <v>7.701484335874631</v>
      </c>
      <c r="V1268" s="6">
        <f t="shared" si="839"/>
        <v>8.1546646606407975</v>
      </c>
      <c r="W1268" s="6">
        <f t="shared" si="840"/>
        <v>8.8388206444340565</v>
      </c>
      <c r="X1268" s="6">
        <f t="shared" si="841"/>
        <v>9.9933205281530313</v>
      </c>
      <c r="AC1268" s="1">
        <f t="shared" si="842"/>
        <v>43258</v>
      </c>
      <c r="AD1268" s="9">
        <f t="shared" si="843"/>
        <v>1.0218195883335789E-2</v>
      </c>
      <c r="AE1268" s="9">
        <f t="shared" si="844"/>
        <v>5.7682126165007237E-3</v>
      </c>
      <c r="AF1268" s="9">
        <f t="shared" si="845"/>
        <v>-9.6938024923852996E-6</v>
      </c>
      <c r="AG1268" s="9">
        <f t="shared" si="846"/>
        <v>-2.9051744280941278E-3</v>
      </c>
      <c r="AH1268" s="9">
        <f t="shared" si="847"/>
        <v>-1.422153931490166E-3</v>
      </c>
      <c r="AI1268" s="9">
        <f t="shared" si="848"/>
        <v>8.4218156066490097E-3</v>
      </c>
      <c r="AJ1268" s="9">
        <f t="shared" si="849"/>
        <v>1.3350945419106367E-2</v>
      </c>
      <c r="AK1268" s="9">
        <f t="shared" si="821"/>
        <v>6.6359624525551379E-3</v>
      </c>
      <c r="AL1268" s="9">
        <f t="shared" si="822"/>
        <v>-9.7480216570836661E-3</v>
      </c>
      <c r="AQ1268" s="1">
        <f t="shared" si="850"/>
        <v>43258</v>
      </c>
      <c r="AR1268" s="12">
        <f t="shared" si="823"/>
        <v>1.0441152711022048E-4</v>
      </c>
      <c r="AS1268" s="12">
        <f t="shared" si="824"/>
        <v>3.3272276789158124E-5</v>
      </c>
      <c r="AT1268" s="12">
        <f t="shared" si="825"/>
        <v>9.3969806761375452E-11</v>
      </c>
      <c r="AU1268" s="12">
        <f t="shared" si="826"/>
        <v>8.4400384576520431E-6</v>
      </c>
      <c r="AV1268" s="12">
        <f t="shared" si="827"/>
        <v>2.0225218048529359E-6</v>
      </c>
      <c r="AW1268" s="12">
        <f t="shared" si="828"/>
        <v>7.0926978112396827E-5</v>
      </c>
      <c r="AX1268" s="12">
        <f t="shared" si="829"/>
        <v>1.782477435839573E-4</v>
      </c>
      <c r="AY1268" s="12">
        <f t="shared" si="830"/>
        <v>4.4035997671721598E-5</v>
      </c>
      <c r="AZ1268" s="12">
        <f t="shared" si="831"/>
        <v>9.5023926226972183E-5</v>
      </c>
      <c r="BE1268" s="1">
        <f t="shared" si="851"/>
        <v>43258</v>
      </c>
      <c r="BF1268" s="4">
        <f>lambda!$C$1*BF1267</f>
        <v>3.3536433011001221E-7</v>
      </c>
      <c r="BG1268" s="12">
        <f t="shared" si="852"/>
        <v>3.5015901845082466E-11</v>
      </c>
      <c r="BH1268" s="12">
        <f t="shared" si="853"/>
        <v>1.1158334816630922E-11</v>
      </c>
      <c r="BI1268" s="12">
        <f t="shared" si="854"/>
        <v>3.1514121295095976E-17</v>
      </c>
      <c r="BJ1268" s="12">
        <f t="shared" si="855"/>
        <v>2.830487843453218E-12</v>
      </c>
      <c r="BK1268" s="12">
        <f t="shared" si="856"/>
        <v>6.7828167021739767E-13</v>
      </c>
      <c r="BL1268" s="12">
        <f t="shared" si="857"/>
        <v>2.3786378501391459E-11</v>
      </c>
      <c r="BM1268" s="12">
        <f t="shared" si="858"/>
        <v>5.9777935120655061E-11</v>
      </c>
      <c r="BN1268" s="12">
        <f t="shared" si="859"/>
        <v>1.476810285990297E-11</v>
      </c>
      <c r="BO1268" s="12">
        <f t="shared" si="860"/>
        <v>3.1867635363531747E-11</v>
      </c>
    </row>
    <row r="1269" spans="1:67" x14ac:dyDescent="0.25">
      <c r="A1269" s="1">
        <v>43257</v>
      </c>
      <c r="B1269" s="33">
        <v>6.53</v>
      </c>
      <c r="C1269" s="33">
        <v>6.59</v>
      </c>
      <c r="D1269" s="33">
        <v>6.64</v>
      </c>
      <c r="E1269" s="33">
        <v>6.68</v>
      </c>
      <c r="F1269" s="33">
        <v>6.8</v>
      </c>
      <c r="G1269" s="33">
        <v>6.89</v>
      </c>
      <c r="H1269" s="33">
        <v>7.08</v>
      </c>
      <c r="I1269" s="33">
        <v>7.27</v>
      </c>
      <c r="J1269" s="33">
        <v>7.52</v>
      </c>
      <c r="K1269" s="33">
        <v>7.85</v>
      </c>
      <c r="L1269" s="33">
        <v>8.1</v>
      </c>
      <c r="M1269" s="33">
        <v>8.43</v>
      </c>
      <c r="O1269" s="1">
        <f t="shared" si="832"/>
        <v>43257</v>
      </c>
      <c r="P1269" s="6">
        <f t="shared" si="833"/>
        <v>6.4903506451053694</v>
      </c>
      <c r="Q1269" s="6">
        <f t="shared" si="834"/>
        <v>6.5761157851300212</v>
      </c>
      <c r="R1269" s="6">
        <f t="shared" si="835"/>
        <v>6.6332579172317274</v>
      </c>
      <c r="S1269" s="6">
        <f t="shared" si="836"/>
        <v>6.9201349831271131</v>
      </c>
      <c r="T1269" s="6">
        <f t="shared" si="837"/>
        <v>7.0702275920022428</v>
      </c>
      <c r="U1269" s="6">
        <f t="shared" si="838"/>
        <v>7.6368962112911332</v>
      </c>
      <c r="V1269" s="6">
        <f t="shared" si="839"/>
        <v>8.0465157295208645</v>
      </c>
      <c r="W1269" s="6">
        <f t="shared" si="840"/>
        <v>8.7803607458867656</v>
      </c>
      <c r="X1269" s="6">
        <f t="shared" si="841"/>
        <v>10.091211981925392</v>
      </c>
      <c r="AC1269" s="1">
        <f t="shared" si="842"/>
        <v>43257</v>
      </c>
      <c r="AD1269" s="9">
        <f t="shared" si="843"/>
        <v>0</v>
      </c>
      <c r="AE1269" s="9">
        <f t="shared" si="844"/>
        <v>0</v>
      </c>
      <c r="AF1269" s="9">
        <f t="shared" si="845"/>
        <v>0</v>
      </c>
      <c r="AG1269" s="9">
        <f t="shared" si="846"/>
        <v>2.8974260408430462E-3</v>
      </c>
      <c r="AH1269" s="9">
        <f t="shared" si="847"/>
        <v>5.6803837586410317E-3</v>
      </c>
      <c r="AI1269" s="9">
        <f t="shared" si="848"/>
        <v>9.9045826686315532E-3</v>
      </c>
      <c r="AJ1269" s="9">
        <f t="shared" si="849"/>
        <v>5.3695023653613444E-3</v>
      </c>
      <c r="AK1269" s="9">
        <f t="shared" si="821"/>
        <v>5.3362031923970109E-3</v>
      </c>
      <c r="AL1269" s="9">
        <f t="shared" si="822"/>
        <v>1.348767104333459E-3</v>
      </c>
      <c r="AQ1269" s="1">
        <f t="shared" si="850"/>
        <v>43257</v>
      </c>
      <c r="AR1269" s="12">
        <f t="shared" si="823"/>
        <v>0</v>
      </c>
      <c r="AS1269" s="12">
        <f t="shared" si="824"/>
        <v>0</v>
      </c>
      <c r="AT1269" s="12">
        <f t="shared" si="825"/>
        <v>0</v>
      </c>
      <c r="AU1269" s="12">
        <f t="shared" si="826"/>
        <v>8.3950776621554102E-6</v>
      </c>
      <c r="AV1269" s="12">
        <f t="shared" si="827"/>
        <v>3.2266759645432813E-5</v>
      </c>
      <c r="AW1269" s="12">
        <f t="shared" si="828"/>
        <v>9.8100757839756538E-5</v>
      </c>
      <c r="AX1269" s="12">
        <f t="shared" si="829"/>
        <v>2.8831555651621071E-5</v>
      </c>
      <c r="AY1269" s="12">
        <f t="shared" si="830"/>
        <v>2.8475064510548051E-5</v>
      </c>
      <c r="AZ1269" s="12">
        <f t="shared" si="831"/>
        <v>1.819172701732064E-6</v>
      </c>
      <c r="BE1269" s="1">
        <f t="shared" si="851"/>
        <v>43257</v>
      </c>
      <c r="BF1269" s="4">
        <f>lambda!$C$1*BF1268</f>
        <v>3.3270270844247242E-7</v>
      </c>
      <c r="BG1269" s="12">
        <f t="shared" si="852"/>
        <v>0</v>
      </c>
      <c r="BH1269" s="12">
        <f t="shared" si="853"/>
        <v>0</v>
      </c>
      <c r="BI1269" s="12">
        <f t="shared" si="854"/>
        <v>0</v>
      </c>
      <c r="BJ1269" s="12">
        <f t="shared" si="855"/>
        <v>2.7930650757840044E-12</v>
      </c>
      <c r="BK1269" s="12">
        <f t="shared" si="856"/>
        <v>1.0735238326697767E-11</v>
      </c>
      <c r="BL1269" s="12">
        <f t="shared" si="857"/>
        <v>3.2638387833546112E-11</v>
      </c>
      <c r="BM1269" s="12">
        <f t="shared" si="858"/>
        <v>9.5923366539042028E-12</v>
      </c>
      <c r="BN1269" s="12">
        <f t="shared" si="859"/>
        <v>9.4737310857334618E-12</v>
      </c>
      <c r="BO1269" s="12">
        <f t="shared" si="860"/>
        <v>6.0524368499086773E-13</v>
      </c>
    </row>
    <row r="1270" spans="1:67" x14ac:dyDescent="0.25">
      <c r="A1270" s="1">
        <v>43256</v>
      </c>
      <c r="B1270" s="33">
        <v>6.53</v>
      </c>
      <c r="C1270" s="33">
        <v>6.59</v>
      </c>
      <c r="D1270" s="33">
        <v>6.64</v>
      </c>
      <c r="E1270" s="33">
        <v>6.68</v>
      </c>
      <c r="F1270" s="33">
        <v>6.79</v>
      </c>
      <c r="G1270" s="33">
        <v>6.87</v>
      </c>
      <c r="H1270" s="33">
        <v>7.04</v>
      </c>
      <c r="I1270" s="33">
        <v>7.23</v>
      </c>
      <c r="J1270" s="33">
        <v>7.48</v>
      </c>
      <c r="K1270" s="33">
        <v>7.82</v>
      </c>
      <c r="L1270" s="33">
        <v>8.06</v>
      </c>
      <c r="M1270" s="33">
        <v>8.4</v>
      </c>
      <c r="O1270" s="1">
        <f t="shared" si="832"/>
        <v>43256</v>
      </c>
      <c r="P1270" s="6">
        <f t="shared" si="833"/>
        <v>6.4903506451053694</v>
      </c>
      <c r="Q1270" s="6">
        <f t="shared" si="834"/>
        <v>6.5761157851300212</v>
      </c>
      <c r="R1270" s="6">
        <f t="shared" si="835"/>
        <v>6.6332579172317274</v>
      </c>
      <c r="S1270" s="6">
        <f t="shared" si="836"/>
        <v>6.9001134233221073</v>
      </c>
      <c r="T1270" s="6">
        <f t="shared" si="837"/>
        <v>7.0301798370114632</v>
      </c>
      <c r="U1270" s="6">
        <f t="shared" si="838"/>
        <v>7.5616293004158734</v>
      </c>
      <c r="V1270" s="6">
        <f t="shared" si="839"/>
        <v>8.0034257337247112</v>
      </c>
      <c r="W1270" s="6">
        <f t="shared" si="840"/>
        <v>8.7336317454490473</v>
      </c>
      <c r="X1270" s="6">
        <f t="shared" si="841"/>
        <v>10.077610461864689</v>
      </c>
      <c r="AC1270" s="1">
        <f t="shared" si="842"/>
        <v>43256</v>
      </c>
      <c r="AD1270" s="9">
        <f t="shared" si="843"/>
        <v>0</v>
      </c>
      <c r="AE1270" s="9">
        <f t="shared" si="844"/>
        <v>4.3577725993718059E-3</v>
      </c>
      <c r="AF1270" s="9">
        <f t="shared" si="845"/>
        <v>1.4360550306084178E-3</v>
      </c>
      <c r="AG1270" s="9">
        <f t="shared" si="846"/>
        <v>1.4503011767984558E-3</v>
      </c>
      <c r="AH1270" s="9">
        <f t="shared" si="847"/>
        <v>1.4234489454369951E-3</v>
      </c>
      <c r="AI1270" s="9">
        <f t="shared" si="848"/>
        <v>-2.1350139955967538E-3</v>
      </c>
      <c r="AJ1270" s="9">
        <f t="shared" si="849"/>
        <v>4.7409681585185636E-3</v>
      </c>
      <c r="AK1270" s="9">
        <f t="shared" si="821"/>
        <v>5.8327233187851803E-3</v>
      </c>
      <c r="AL1270" s="9">
        <f t="shared" si="822"/>
        <v>6.9199359891359133E-3</v>
      </c>
      <c r="AQ1270" s="1">
        <f t="shared" si="850"/>
        <v>43256</v>
      </c>
      <c r="AR1270" s="12">
        <f t="shared" si="823"/>
        <v>0</v>
      </c>
      <c r="AS1270" s="12">
        <f t="shared" si="824"/>
        <v>1.8990182027835706E-5</v>
      </c>
      <c r="AT1270" s="12">
        <f t="shared" si="825"/>
        <v>2.0622540509357437E-6</v>
      </c>
      <c r="AU1270" s="12">
        <f t="shared" si="826"/>
        <v>2.103373503422986E-6</v>
      </c>
      <c r="AV1270" s="12">
        <f t="shared" si="827"/>
        <v>2.0262069002656933E-6</v>
      </c>
      <c r="AW1270" s="12">
        <f t="shared" si="828"/>
        <v>4.5582847613940153E-6</v>
      </c>
      <c r="AX1270" s="12">
        <f t="shared" si="829"/>
        <v>2.2476779080086901E-5</v>
      </c>
      <c r="AY1270" s="12">
        <f t="shared" si="830"/>
        <v>3.402066131350041E-5</v>
      </c>
      <c r="AZ1270" s="12">
        <f t="shared" si="831"/>
        <v>4.7885514093738432E-5</v>
      </c>
      <c r="BE1270" s="1">
        <f t="shared" si="851"/>
        <v>43256</v>
      </c>
      <c r="BF1270" s="4">
        <f>lambda!$C$1*BF1269</f>
        <v>3.3006221075642107E-7</v>
      </c>
      <c r="BG1270" s="12">
        <f t="shared" si="852"/>
        <v>0</v>
      </c>
      <c r="BH1270" s="12">
        <f t="shared" si="853"/>
        <v>6.2679414627743082E-12</v>
      </c>
      <c r="BI1270" s="12">
        <f t="shared" si="854"/>
        <v>6.8067213119323653E-13</v>
      </c>
      <c r="BJ1270" s="12">
        <f t="shared" si="855"/>
        <v>6.9424410858626938E-13</v>
      </c>
      <c r="BK1270" s="12">
        <f t="shared" si="856"/>
        <v>6.6877432895160987E-13</v>
      </c>
      <c r="BL1270" s="12">
        <f t="shared" si="857"/>
        <v>1.504517545603014E-12</v>
      </c>
      <c r="BM1270" s="12">
        <f t="shared" si="858"/>
        <v>7.4187353938571586E-12</v>
      </c>
      <c r="BN1270" s="12">
        <f t="shared" si="859"/>
        <v>1.1228934684529393E-11</v>
      </c>
      <c r="BO1270" s="12">
        <f t="shared" si="860"/>
        <v>1.5805198644987066E-11</v>
      </c>
    </row>
    <row r="1271" spans="1:67" x14ac:dyDescent="0.25">
      <c r="A1271" s="1">
        <v>43255</v>
      </c>
      <c r="B1271" s="33">
        <v>6.53</v>
      </c>
      <c r="C1271" s="33">
        <v>6.59</v>
      </c>
      <c r="D1271" s="33">
        <v>6.63</v>
      </c>
      <c r="E1271" s="33">
        <v>6.67</v>
      </c>
      <c r="F1271" s="33">
        <v>6.78</v>
      </c>
      <c r="G1271" s="33">
        <v>6.86</v>
      </c>
      <c r="H1271" s="33">
        <v>7.04</v>
      </c>
      <c r="I1271" s="33">
        <v>7.22</v>
      </c>
      <c r="J1271" s="33">
        <v>7.46</v>
      </c>
      <c r="K1271" s="33">
        <v>7.79</v>
      </c>
      <c r="L1271" s="33">
        <v>8.0399999999999991</v>
      </c>
      <c r="M1271" s="33">
        <v>8.3699999999999992</v>
      </c>
      <c r="O1271" s="1">
        <f t="shared" si="832"/>
        <v>43255</v>
      </c>
      <c r="P1271" s="6">
        <f t="shared" si="833"/>
        <v>6.4903506451053694</v>
      </c>
      <c r="Q1271" s="6">
        <f t="shared" si="834"/>
        <v>6.5475209181669491</v>
      </c>
      <c r="R1271" s="6">
        <f t="shared" si="835"/>
        <v>6.6237390302889665</v>
      </c>
      <c r="S1271" s="6">
        <f t="shared" si="836"/>
        <v>6.8901134339552028</v>
      </c>
      <c r="T1271" s="6">
        <f t="shared" si="837"/>
        <v>7.0201798538574778</v>
      </c>
      <c r="U1271" s="6">
        <f t="shared" si="838"/>
        <v>7.5777907311030956</v>
      </c>
      <c r="V1271" s="6">
        <f t="shared" si="839"/>
        <v>7.9655715508033182</v>
      </c>
      <c r="W1271" s="6">
        <f t="shared" si="840"/>
        <v>8.6828391614539218</v>
      </c>
      <c r="X1271" s="6">
        <f t="shared" si="841"/>
        <v>10.008114772724834</v>
      </c>
      <c r="AC1271" s="1">
        <f t="shared" si="842"/>
        <v>43255</v>
      </c>
      <c r="AD1271" s="9">
        <f t="shared" si="843"/>
        <v>4.4145483675688477E-3</v>
      </c>
      <c r="AE1271" s="9">
        <f t="shared" si="844"/>
        <v>-4.3622610220084637E-3</v>
      </c>
      <c r="AF1271" s="9">
        <f t="shared" si="845"/>
        <v>1.4382213276219495E-3</v>
      </c>
      <c r="AG1271" s="9">
        <f t="shared" si="846"/>
        <v>-4.3511179370614404E-3</v>
      </c>
      <c r="AH1271" s="9">
        <f t="shared" si="847"/>
        <v>-1.423448945436953E-3</v>
      </c>
      <c r="AI1271" s="9">
        <f t="shared" si="848"/>
        <v>2.13501399559668E-3</v>
      </c>
      <c r="AJ1271" s="9">
        <f t="shared" si="849"/>
        <v>4.7608807716844111E-3</v>
      </c>
      <c r="AK1271" s="9">
        <f t="shared" si="821"/>
        <v>-3.1553943088230671E-3</v>
      </c>
      <c r="AL1271" s="9">
        <f t="shared" si="822"/>
        <v>-4.166546291674976E-3</v>
      </c>
      <c r="AQ1271" s="1">
        <f t="shared" si="850"/>
        <v>43255</v>
      </c>
      <c r="AR1271" s="12">
        <f t="shared" si="823"/>
        <v>1.9488237289604778E-5</v>
      </c>
      <c r="AS1271" s="12">
        <f t="shared" si="824"/>
        <v>1.9029321224134325E-5</v>
      </c>
      <c r="AT1271" s="12">
        <f t="shared" si="825"/>
        <v>2.0684805872266429E-6</v>
      </c>
      <c r="AU1271" s="12">
        <f t="shared" si="826"/>
        <v>1.8932227302217803E-5</v>
      </c>
      <c r="AV1271" s="12">
        <f t="shared" si="827"/>
        <v>2.0262069002655739E-6</v>
      </c>
      <c r="AW1271" s="12">
        <f t="shared" si="828"/>
        <v>4.5582847613937002E-6</v>
      </c>
      <c r="AX1271" s="12">
        <f t="shared" si="829"/>
        <v>2.2665985722194353E-5</v>
      </c>
      <c r="AY1271" s="12">
        <f t="shared" si="830"/>
        <v>9.9565132441530009E-6</v>
      </c>
      <c r="AZ1271" s="12">
        <f t="shared" si="831"/>
        <v>1.7360108000670493E-5</v>
      </c>
      <c r="BE1271" s="1">
        <f t="shared" si="851"/>
        <v>43255</v>
      </c>
      <c r="BF1271" s="4">
        <f>lambda!$C$1*BF1270</f>
        <v>3.2744266940121136E-7</v>
      </c>
      <c r="BG1271" s="12">
        <f t="shared" si="852"/>
        <v>6.381280440032417E-12</v>
      </c>
      <c r="BH1271" s="12">
        <f t="shared" si="853"/>
        <v>6.2310117385236703E-12</v>
      </c>
      <c r="BI1271" s="12">
        <f t="shared" si="854"/>
        <v>6.773088050860772E-13</v>
      </c>
      <c r="BJ1271" s="12">
        <f t="shared" si="855"/>
        <v>6.1992190455486917E-12</v>
      </c>
      <c r="BK1271" s="12">
        <f t="shared" si="856"/>
        <v>6.6346659618211351E-13</v>
      </c>
      <c r="BL1271" s="12">
        <f t="shared" si="857"/>
        <v>1.492576930161617E-12</v>
      </c>
      <c r="BM1271" s="12">
        <f t="shared" si="858"/>
        <v>7.421810869485062E-12</v>
      </c>
      <c r="BN1271" s="12">
        <f t="shared" si="859"/>
        <v>3.2601872745939736E-12</v>
      </c>
      <c r="BO1271" s="12">
        <f t="shared" si="860"/>
        <v>5.6844401048328722E-12</v>
      </c>
    </row>
    <row r="1272" spans="1:67" x14ac:dyDescent="0.25">
      <c r="A1272" s="1">
        <v>43252</v>
      </c>
      <c r="B1272" s="33">
        <v>6.5</v>
      </c>
      <c r="C1272" s="33">
        <v>6.56</v>
      </c>
      <c r="D1272" s="33">
        <v>6.62</v>
      </c>
      <c r="E1272" s="33">
        <v>6.66</v>
      </c>
      <c r="F1272" s="33">
        <v>6.79</v>
      </c>
      <c r="G1272" s="33">
        <v>6.87</v>
      </c>
      <c r="H1272" s="33">
        <v>7.04</v>
      </c>
      <c r="I1272" s="33">
        <v>7.21</v>
      </c>
      <c r="J1272" s="33">
        <v>7.46</v>
      </c>
      <c r="K1272" s="33">
        <v>7.8</v>
      </c>
      <c r="L1272" s="33">
        <v>8.07</v>
      </c>
      <c r="M1272" s="33">
        <v>8.43</v>
      </c>
      <c r="O1272" s="1">
        <f t="shared" si="832"/>
        <v>43252</v>
      </c>
      <c r="P1272" s="6">
        <f t="shared" si="833"/>
        <v>6.4617618280466971</v>
      </c>
      <c r="Q1272" s="6">
        <f t="shared" si="834"/>
        <v>6.5761453015832139</v>
      </c>
      <c r="R1272" s="6">
        <f t="shared" si="835"/>
        <v>6.6142194748017857</v>
      </c>
      <c r="S1272" s="6">
        <f t="shared" si="836"/>
        <v>6.9201584474029687</v>
      </c>
      <c r="T1272" s="6">
        <f t="shared" si="837"/>
        <v>7.0301798370114632</v>
      </c>
      <c r="U1272" s="6">
        <f t="shared" si="838"/>
        <v>7.5616293004158734</v>
      </c>
      <c r="V1272" s="6">
        <f t="shared" si="839"/>
        <v>7.9277385450466138</v>
      </c>
      <c r="W1272" s="6">
        <f t="shared" si="840"/>
        <v>8.7102802136302362</v>
      </c>
      <c r="X1272" s="6">
        <f t="shared" si="841"/>
        <v>10.049901037970885</v>
      </c>
      <c r="AC1272" s="1">
        <f t="shared" si="842"/>
        <v>43252</v>
      </c>
      <c r="AD1272" s="9">
        <f t="shared" si="843"/>
        <v>0</v>
      </c>
      <c r="AE1272" s="9">
        <f t="shared" si="844"/>
        <v>0</v>
      </c>
      <c r="AF1272" s="9">
        <f t="shared" si="845"/>
        <v>-5.7471668005287507E-3</v>
      </c>
      <c r="AG1272" s="9">
        <f t="shared" si="846"/>
        <v>-4.329430858963406E-3</v>
      </c>
      <c r="AH1272" s="9">
        <f t="shared" si="847"/>
        <v>-7.0937630790432306E-3</v>
      </c>
      <c r="AI1272" s="9">
        <f t="shared" si="848"/>
        <v>-4.248378553586553E-3</v>
      </c>
      <c r="AJ1272" s="9">
        <f t="shared" si="849"/>
        <v>-4.0653959590086471E-3</v>
      </c>
      <c r="AK1272" s="9">
        <f t="shared" si="821"/>
        <v>-4.0136809601367248E-3</v>
      </c>
      <c r="AL1272" s="9">
        <f t="shared" si="822"/>
        <v>-8.2701267741749768E-3</v>
      </c>
      <c r="AQ1272" s="1">
        <f t="shared" si="850"/>
        <v>43252</v>
      </c>
      <c r="AR1272" s="12">
        <f t="shared" si="823"/>
        <v>0</v>
      </c>
      <c r="AS1272" s="12">
        <f t="shared" si="824"/>
        <v>0</v>
      </c>
      <c r="AT1272" s="12">
        <f t="shared" si="825"/>
        <v>3.3029926233099874E-5</v>
      </c>
      <c r="AU1272" s="12">
        <f t="shared" si="826"/>
        <v>1.8743971562544615E-5</v>
      </c>
      <c r="AV1272" s="12">
        <f t="shared" si="827"/>
        <v>5.0321474621596895E-5</v>
      </c>
      <c r="AW1272" s="12">
        <f t="shared" si="828"/>
        <v>1.8048720334574172E-5</v>
      </c>
      <c r="AX1272" s="12">
        <f t="shared" si="829"/>
        <v>1.6527444303523839E-5</v>
      </c>
      <c r="AY1272" s="12">
        <f t="shared" si="830"/>
        <v>1.6109634849764061E-5</v>
      </c>
      <c r="AZ1272" s="12">
        <f t="shared" si="831"/>
        <v>6.8394996860925806E-5</v>
      </c>
      <c r="BE1272" s="1">
        <f t="shared" si="851"/>
        <v>43252</v>
      </c>
      <c r="BF1272" s="4">
        <f>lambda!$C$1*BF1271</f>
        <v>3.2484391805675731E-7</v>
      </c>
      <c r="BG1272" s="12">
        <f t="shared" si="852"/>
        <v>0</v>
      </c>
      <c r="BH1272" s="12">
        <f t="shared" si="853"/>
        <v>0</v>
      </c>
      <c r="BI1272" s="12">
        <f t="shared" si="854"/>
        <v>1.0729570650685834E-11</v>
      </c>
      <c r="BJ1272" s="12">
        <f t="shared" si="855"/>
        <v>6.0888651623214321E-12</v>
      </c>
      <c r="BK1272" s="12">
        <f t="shared" si="856"/>
        <v>1.6346624978473213E-11</v>
      </c>
      <c r="BL1272" s="12">
        <f t="shared" si="857"/>
        <v>5.8630170293937416E-12</v>
      </c>
      <c r="BM1272" s="12">
        <f t="shared" si="858"/>
        <v>5.3688397630215182E-12</v>
      </c>
      <c r="BN1272" s="12">
        <f t="shared" si="859"/>
        <v>5.2331169030610389E-12</v>
      </c>
      <c r="BO1272" s="12">
        <f t="shared" si="860"/>
        <v>2.2217698755782755E-11</v>
      </c>
    </row>
    <row r="1273" spans="1:67" x14ac:dyDescent="0.25">
      <c r="A1273" s="1">
        <v>43251</v>
      </c>
      <c r="B1273" s="33">
        <v>6.5</v>
      </c>
      <c r="C1273" s="33">
        <v>6.56</v>
      </c>
      <c r="D1273" s="33">
        <v>6.62</v>
      </c>
      <c r="E1273" s="33">
        <v>6.67</v>
      </c>
      <c r="F1273" s="33">
        <v>6.81</v>
      </c>
      <c r="G1273" s="33">
        <v>6.9</v>
      </c>
      <c r="H1273" s="33">
        <v>7.07</v>
      </c>
      <c r="I1273" s="33">
        <v>7.24</v>
      </c>
      <c r="J1273" s="33">
        <v>7.49</v>
      </c>
      <c r="K1273" s="33">
        <v>7.84</v>
      </c>
      <c r="L1273" s="33">
        <v>8.1</v>
      </c>
      <c r="M1273" s="33">
        <v>8.4499999999999993</v>
      </c>
      <c r="O1273" s="1">
        <f t="shared" si="832"/>
        <v>43251</v>
      </c>
      <c r="P1273" s="6">
        <f t="shared" si="833"/>
        <v>6.4617618280466971</v>
      </c>
      <c r="Q1273" s="6">
        <f t="shared" si="834"/>
        <v>6.5761453015832139</v>
      </c>
      <c r="R1273" s="6">
        <f t="shared" si="835"/>
        <v>6.6523419405316808</v>
      </c>
      <c r="S1273" s="6">
        <f t="shared" si="836"/>
        <v>6.9501837442580205</v>
      </c>
      <c r="T1273" s="6">
        <f t="shared" si="837"/>
        <v>7.0802275706881579</v>
      </c>
      <c r="U1273" s="6">
        <f t="shared" si="838"/>
        <v>7.5938222997697586</v>
      </c>
      <c r="V1273" s="6">
        <f t="shared" si="839"/>
        <v>7.9600335427889135</v>
      </c>
      <c r="W1273" s="6">
        <f t="shared" si="840"/>
        <v>8.7453107531584831</v>
      </c>
      <c r="X1273" s="6">
        <f t="shared" si="841"/>
        <v>10.133359624489664</v>
      </c>
      <c r="AC1273" s="1">
        <f t="shared" si="842"/>
        <v>43251</v>
      </c>
      <c r="AD1273" s="9">
        <f t="shared" si="843"/>
        <v>4.4350609580494022E-3</v>
      </c>
      <c r="AE1273" s="9">
        <f t="shared" si="844"/>
        <v>-5.3069570965764809E-6</v>
      </c>
      <c r="AF1273" s="9">
        <f t="shared" si="845"/>
        <v>2.8656134334796614E-3</v>
      </c>
      <c r="AG1273" s="9">
        <f t="shared" si="846"/>
        <v>5.7755274236619015E-3</v>
      </c>
      <c r="AH1273" s="9">
        <f t="shared" si="847"/>
        <v>-7.5517774815383405E-6</v>
      </c>
      <c r="AI1273" s="9">
        <f t="shared" si="848"/>
        <v>2.83037806929105E-3</v>
      </c>
      <c r="AJ1273" s="9">
        <f t="shared" si="849"/>
        <v>7.4834699805196667E-3</v>
      </c>
      <c r="AK1273" s="9">
        <f t="shared" si="821"/>
        <v>8.5137172731600957E-3</v>
      </c>
      <c r="AL1273" s="9">
        <f t="shared" si="822"/>
        <v>1.3819674327708611E-2</v>
      </c>
      <c r="AQ1273" s="1">
        <f t="shared" si="850"/>
        <v>43251</v>
      </c>
      <c r="AR1273" s="12">
        <f t="shared" si="823"/>
        <v>1.966976570161408E-5</v>
      </c>
      <c r="AS1273" s="12">
        <f t="shared" si="824"/>
        <v>2.8163793624903473E-11</v>
      </c>
      <c r="AT1273" s="12">
        <f t="shared" si="825"/>
        <v>8.2117403501390944E-6</v>
      </c>
      <c r="AU1273" s="12">
        <f t="shared" si="826"/>
        <v>3.3356717021470684E-5</v>
      </c>
      <c r="AV1273" s="12">
        <f t="shared" si="827"/>
        <v>5.7029343130669558E-11</v>
      </c>
      <c r="AW1273" s="12">
        <f t="shared" si="828"/>
        <v>8.0110400151237321E-6</v>
      </c>
      <c r="AX1273" s="12">
        <f t="shared" si="829"/>
        <v>5.6002322949339021E-5</v>
      </c>
      <c r="AY1273" s="12">
        <f t="shared" si="830"/>
        <v>7.2483381807304581E-5</v>
      </c>
      <c r="AZ1273" s="12">
        <f t="shared" si="831"/>
        <v>1.9098339852392844E-4</v>
      </c>
      <c r="BE1273" s="1">
        <f t="shared" si="851"/>
        <v>43251</v>
      </c>
      <c r="BF1273" s="4">
        <f>lambda!$C$1*BF1272</f>
        <v>3.2226579172297356E-7</v>
      </c>
      <c r="BG1273" s="12">
        <f t="shared" si="852"/>
        <v>6.3388926168360518E-12</v>
      </c>
      <c r="BH1273" s="12">
        <f t="shared" si="853"/>
        <v>9.0762272504519531E-18</v>
      </c>
      <c r="BI1273" s="12">
        <f t="shared" si="854"/>
        <v>2.6463630053610631E-12</v>
      </c>
      <c r="BJ1273" s="12">
        <f t="shared" si="855"/>
        <v>1.0749728820203439E-11</v>
      </c>
      <c r="BK1273" s="12">
        <f t="shared" si="856"/>
        <v>1.8378606415446347E-17</v>
      </c>
      <c r="BL1273" s="12">
        <f t="shared" si="857"/>
        <v>2.5816841529982716E-12</v>
      </c>
      <c r="BM1273" s="12">
        <f t="shared" si="858"/>
        <v>1.8047632943594391E-11</v>
      </c>
      <c r="BN1273" s="12">
        <f t="shared" si="859"/>
        <v>2.3358914424889588E-11</v>
      </c>
      <c r="BO1273" s="12">
        <f t="shared" si="860"/>
        <v>6.154741613125798E-11</v>
      </c>
    </row>
    <row r="1274" spans="1:67" x14ac:dyDescent="0.25">
      <c r="A1274" s="1">
        <v>43250</v>
      </c>
      <c r="B1274" s="33">
        <v>6.47</v>
      </c>
      <c r="C1274" s="33">
        <v>6.53</v>
      </c>
      <c r="D1274" s="33">
        <v>6.6</v>
      </c>
      <c r="E1274" s="33">
        <v>6.65</v>
      </c>
      <c r="F1274" s="33">
        <v>6.78</v>
      </c>
      <c r="G1274" s="33">
        <v>6.88</v>
      </c>
      <c r="H1274" s="33">
        <v>7.05</v>
      </c>
      <c r="I1274" s="33">
        <v>7.21</v>
      </c>
      <c r="J1274" s="33">
        <v>7.45</v>
      </c>
      <c r="K1274" s="33">
        <v>7.78</v>
      </c>
      <c r="L1274" s="33">
        <v>8.0399999999999991</v>
      </c>
      <c r="M1274" s="33">
        <v>8.4</v>
      </c>
      <c r="O1274" s="1">
        <f t="shared" si="832"/>
        <v>43250</v>
      </c>
      <c r="P1274" s="6">
        <f t="shared" si="833"/>
        <v>6.4331669772672129</v>
      </c>
      <c r="Q1274" s="6">
        <f t="shared" si="834"/>
        <v>6.5761802009967951</v>
      </c>
      <c r="R1274" s="6">
        <f t="shared" si="835"/>
        <v>6.6333061876837185</v>
      </c>
      <c r="S1274" s="6">
        <f t="shared" si="836"/>
        <v>6.9101584622597523</v>
      </c>
      <c r="T1274" s="6">
        <f t="shared" si="837"/>
        <v>7.0802810391931814</v>
      </c>
      <c r="U1274" s="6">
        <f t="shared" si="838"/>
        <v>7.5723593002004481</v>
      </c>
      <c r="V1274" s="6">
        <f t="shared" si="839"/>
        <v>7.900687205953405</v>
      </c>
      <c r="W1274" s="6">
        <f t="shared" si="840"/>
        <v>8.6711716972409061</v>
      </c>
      <c r="X1274" s="6">
        <f t="shared" si="841"/>
        <v>9.9942831041775015</v>
      </c>
      <c r="AC1274" s="1">
        <f t="shared" si="842"/>
        <v>43250</v>
      </c>
      <c r="AD1274" s="9">
        <f t="shared" si="843"/>
        <v>-2.9574691335308143E-3</v>
      </c>
      <c r="AE1274" s="9">
        <f t="shared" si="844"/>
        <v>4.3638795013578114E-3</v>
      </c>
      <c r="AF1274" s="9">
        <f t="shared" si="845"/>
        <v>4.3219473940017102E-3</v>
      </c>
      <c r="AG1274" s="9">
        <f t="shared" si="846"/>
        <v>0</v>
      </c>
      <c r="AH1274" s="9">
        <f t="shared" si="847"/>
        <v>4.2536968144334247E-3</v>
      </c>
      <c r="AI1274" s="9">
        <f t="shared" si="848"/>
        <v>-2.1321895744832518E-3</v>
      </c>
      <c r="AJ1274" s="9">
        <f t="shared" si="849"/>
        <v>-4.7749172508652323E-3</v>
      </c>
      <c r="AK1274" s="9">
        <f t="shared" si="821"/>
        <v>-1.3446420042002004E-3</v>
      </c>
      <c r="AL1274" s="9">
        <f t="shared" si="822"/>
        <v>-1.3830012618585347E-3</v>
      </c>
      <c r="AQ1274" s="1">
        <f t="shared" si="850"/>
        <v>43250</v>
      </c>
      <c r="AR1274" s="12">
        <f t="shared" si="823"/>
        <v>8.746623675787505E-6</v>
      </c>
      <c r="AS1274" s="12">
        <f t="shared" si="824"/>
        <v>1.9043444302370899E-5</v>
      </c>
      <c r="AT1274" s="12">
        <f t="shared" si="825"/>
        <v>1.8679229276518173E-5</v>
      </c>
      <c r="AU1274" s="12">
        <f t="shared" si="826"/>
        <v>0</v>
      </c>
      <c r="AV1274" s="12">
        <f t="shared" si="827"/>
        <v>1.8093936589121066E-5</v>
      </c>
      <c r="AW1274" s="12">
        <f t="shared" si="828"/>
        <v>4.5462323815350701E-6</v>
      </c>
      <c r="AX1274" s="12">
        <f t="shared" si="829"/>
        <v>2.2799834752610388E-5</v>
      </c>
      <c r="AY1274" s="12">
        <f t="shared" si="830"/>
        <v>1.8080621194595317E-6</v>
      </c>
      <c r="AZ1274" s="12">
        <f t="shared" si="831"/>
        <v>1.9126924903022993E-6</v>
      </c>
      <c r="BE1274" s="1">
        <f t="shared" si="851"/>
        <v>43250</v>
      </c>
      <c r="BF1274" s="4">
        <f>lambda!$C$1*BF1273</f>
        <v>3.1970812670929917E-7</v>
      </c>
      <c r="BG1274" s="12">
        <f t="shared" si="852"/>
        <v>2.7963666704172278E-12</v>
      </c>
      <c r="BH1274" s="12">
        <f t="shared" si="853"/>
        <v>6.088343904003877E-12</v>
      </c>
      <c r="BI1274" s="12">
        <f t="shared" si="854"/>
        <v>5.9719014003691225E-12</v>
      </c>
      <c r="BJ1274" s="12">
        <f t="shared" si="855"/>
        <v>0</v>
      </c>
      <c r="BK1274" s="12">
        <f t="shared" si="856"/>
        <v>5.7847785717047418E-12</v>
      </c>
      <c r="BL1274" s="12">
        <f t="shared" si="857"/>
        <v>1.4534674382857331E-12</v>
      </c>
      <c r="BM1274" s="12">
        <f t="shared" si="858"/>
        <v>7.2892924580386447E-12</v>
      </c>
      <c r="BN1274" s="12">
        <f t="shared" si="859"/>
        <v>5.7805215318645196E-13</v>
      </c>
      <c r="BO1274" s="12">
        <f t="shared" si="860"/>
        <v>6.1150333304549243E-13</v>
      </c>
    </row>
    <row r="1275" spans="1:67" x14ac:dyDescent="0.25">
      <c r="A1275" s="1">
        <v>43249</v>
      </c>
      <c r="B1275" s="33">
        <v>6.51</v>
      </c>
      <c r="C1275" s="33">
        <v>6.56</v>
      </c>
      <c r="D1275" s="33">
        <v>6.61</v>
      </c>
      <c r="E1275" s="33">
        <v>6.65</v>
      </c>
      <c r="F1275" s="33">
        <v>6.78</v>
      </c>
      <c r="G1275" s="33">
        <v>6.87</v>
      </c>
      <c r="H1275" s="33">
        <v>7.05</v>
      </c>
      <c r="I1275" s="33">
        <v>7.22</v>
      </c>
      <c r="J1275" s="33">
        <v>7.46</v>
      </c>
      <c r="K1275" s="33">
        <v>7.79</v>
      </c>
      <c r="L1275" s="33">
        <v>8.0399999999999991</v>
      </c>
      <c r="M1275" s="33">
        <v>8.4</v>
      </c>
      <c r="O1275" s="1">
        <f t="shared" si="832"/>
        <v>43249</v>
      </c>
      <c r="P1275" s="6">
        <f t="shared" si="833"/>
        <v>6.452221032034533</v>
      </c>
      <c r="Q1275" s="6">
        <f t="shared" si="834"/>
        <v>6.5475450685966941</v>
      </c>
      <c r="R1275" s="6">
        <f t="shared" si="835"/>
        <v>6.6046992506603175</v>
      </c>
      <c r="S1275" s="6">
        <f t="shared" si="836"/>
        <v>6.9101584622597523</v>
      </c>
      <c r="T1275" s="6">
        <f t="shared" si="837"/>
        <v>7.0502276346424253</v>
      </c>
      <c r="U1275" s="6">
        <f t="shared" si="838"/>
        <v>7.5885222308473166</v>
      </c>
      <c r="V1275" s="6">
        <f t="shared" si="839"/>
        <v>7.9385025442939021</v>
      </c>
      <c r="W1275" s="6">
        <f t="shared" si="840"/>
        <v>8.6828391614539218</v>
      </c>
      <c r="X1275" s="6">
        <f t="shared" si="841"/>
        <v>10.008114772724834</v>
      </c>
      <c r="AC1275" s="1">
        <f t="shared" si="842"/>
        <v>43249</v>
      </c>
      <c r="AD1275" s="9">
        <f t="shared" si="843"/>
        <v>-1.4760677764985761E-3</v>
      </c>
      <c r="AE1275" s="9">
        <f t="shared" si="844"/>
        <v>-1.4535709111207682E-3</v>
      </c>
      <c r="AF1275" s="9">
        <f t="shared" si="845"/>
        <v>-1.4403940269525301E-3</v>
      </c>
      <c r="AG1275" s="9">
        <f t="shared" si="846"/>
        <v>1.4515919742073863E-3</v>
      </c>
      <c r="AH1275" s="9">
        <f t="shared" si="847"/>
        <v>4.271066987528333E-3</v>
      </c>
      <c r="AI1275" s="9">
        <f t="shared" si="848"/>
        <v>4.9700716894961411E-3</v>
      </c>
      <c r="AJ1275" s="9">
        <f t="shared" si="849"/>
        <v>7.5024471155778066E-3</v>
      </c>
      <c r="AK1275" s="9">
        <f t="shared" si="821"/>
        <v>8.5657328791404197E-3</v>
      </c>
      <c r="AL1275" s="9">
        <f t="shared" si="822"/>
        <v>1.3943840937906788E-2</v>
      </c>
      <c r="AQ1275" s="1">
        <f t="shared" si="850"/>
        <v>43249</v>
      </c>
      <c r="AR1275" s="12">
        <f t="shared" si="823"/>
        <v>2.1787760808174506E-6</v>
      </c>
      <c r="AS1275" s="12">
        <f t="shared" si="824"/>
        <v>2.11286839365646E-6</v>
      </c>
      <c r="AT1275" s="12">
        <f t="shared" si="825"/>
        <v>2.0747349528805259E-6</v>
      </c>
      <c r="AU1275" s="12">
        <f t="shared" si="826"/>
        <v>2.1071192595832972E-6</v>
      </c>
      <c r="AV1275" s="12">
        <f t="shared" si="827"/>
        <v>1.824201321195435E-5</v>
      </c>
      <c r="AW1275" s="12">
        <f t="shared" si="828"/>
        <v>2.4701612598731026E-5</v>
      </c>
      <c r="AX1275" s="12">
        <f t="shared" si="829"/>
        <v>5.6286712722041754E-5</v>
      </c>
      <c r="AY1275" s="12">
        <f t="shared" si="830"/>
        <v>7.3371779756787228E-5</v>
      </c>
      <c r="AZ1275" s="12">
        <f t="shared" si="831"/>
        <v>1.9443070010164524E-4</v>
      </c>
      <c r="BE1275" s="1">
        <f t="shared" si="851"/>
        <v>43249</v>
      </c>
      <c r="BF1275" s="4">
        <f>lambda!$C$1*BF1274</f>
        <v>3.1717076062430476E-7</v>
      </c>
      <c r="BG1275" s="12">
        <f t="shared" si="852"/>
        <v>6.9104406678291248E-13</v>
      </c>
      <c r="BH1275" s="12">
        <f t="shared" si="853"/>
        <v>6.7014007551507235E-13</v>
      </c>
      <c r="BI1275" s="12">
        <f t="shared" si="854"/>
        <v>6.5804526309894753E-13</v>
      </c>
      <c r="BJ1275" s="12">
        <f t="shared" si="855"/>
        <v>6.6831661828815624E-13</v>
      </c>
      <c r="BK1275" s="12">
        <f t="shared" si="856"/>
        <v>5.7858332057541782E-12</v>
      </c>
      <c r="BL1275" s="12">
        <f t="shared" si="857"/>
        <v>7.8346292565864293E-12</v>
      </c>
      <c r="BM1275" s="12">
        <f t="shared" si="858"/>
        <v>1.7852499487091714E-11</v>
      </c>
      <c r="BN1275" s="12">
        <f t="shared" si="859"/>
        <v>2.3271383193819172E-11</v>
      </c>
      <c r="BO1275" s="12">
        <f t="shared" si="860"/>
        <v>6.1667733039954913E-11</v>
      </c>
    </row>
    <row r="1276" spans="1:67" x14ac:dyDescent="0.25">
      <c r="A1276" s="1">
        <v>43248</v>
      </c>
      <c r="B1276" s="33">
        <v>6.52</v>
      </c>
      <c r="C1276" s="33">
        <v>6.57</v>
      </c>
      <c r="D1276" s="33">
        <v>6.62</v>
      </c>
      <c r="E1276" s="33">
        <v>6.66</v>
      </c>
      <c r="F1276" s="33">
        <v>6.78</v>
      </c>
      <c r="G1276" s="33">
        <v>6.86</v>
      </c>
      <c r="H1276" s="33">
        <v>7.03</v>
      </c>
      <c r="I1276" s="33">
        <v>7.19</v>
      </c>
      <c r="J1276" s="33">
        <v>7.42</v>
      </c>
      <c r="K1276" s="33">
        <v>7.73</v>
      </c>
      <c r="L1276" s="33">
        <v>7.97</v>
      </c>
      <c r="M1276" s="33">
        <v>8.32</v>
      </c>
      <c r="O1276" s="1">
        <f t="shared" si="832"/>
        <v>43248</v>
      </c>
      <c r="P1276" s="6">
        <f t="shared" si="833"/>
        <v>6.4617519800188816</v>
      </c>
      <c r="Q1276" s="6">
        <f t="shared" si="834"/>
        <v>6.557069310050867</v>
      </c>
      <c r="R1276" s="6">
        <f t="shared" si="835"/>
        <v>6.6142194748017857</v>
      </c>
      <c r="S1276" s="6">
        <f t="shared" si="836"/>
        <v>6.9001350084380464</v>
      </c>
      <c r="T1276" s="6">
        <f t="shared" si="837"/>
        <v>7.0201798538574778</v>
      </c>
      <c r="U1276" s="6">
        <f t="shared" si="838"/>
        <v>7.5509003006313025</v>
      </c>
      <c r="V1276" s="6">
        <f t="shared" si="839"/>
        <v>7.879167207208404</v>
      </c>
      <c r="W1276" s="6">
        <f t="shared" si="840"/>
        <v>8.6087819106870871</v>
      </c>
      <c r="X1276" s="6">
        <f t="shared" si="841"/>
        <v>9.8695316481623188</v>
      </c>
      <c r="AC1276" s="1">
        <f t="shared" si="842"/>
        <v>43248</v>
      </c>
      <c r="AD1276" s="9">
        <f t="shared" si="843"/>
        <v>1.4745412264557953E-3</v>
      </c>
      <c r="AE1276" s="9">
        <f t="shared" si="844"/>
        <v>2.9093601559050577E-3</v>
      </c>
      <c r="AF1276" s="9">
        <f t="shared" si="845"/>
        <v>-2.8815533670490416E-3</v>
      </c>
      <c r="AG1276" s="9">
        <f t="shared" si="846"/>
        <v>-1.4515919742074082E-3</v>
      </c>
      <c r="AH1276" s="9">
        <f t="shared" si="847"/>
        <v>-4.271066987528307E-3</v>
      </c>
      <c r="AI1276" s="9">
        <f t="shared" si="848"/>
        <v>2.1416236672015974E-3</v>
      </c>
      <c r="AJ1276" s="9">
        <f t="shared" si="849"/>
        <v>0</v>
      </c>
      <c r="AK1276" s="9">
        <f t="shared" si="821"/>
        <v>-9.0376058365569355E-3</v>
      </c>
      <c r="AL1276" s="9">
        <f t="shared" si="822"/>
        <v>-1.1176434161296989E-2</v>
      </c>
      <c r="AQ1276" s="1">
        <f t="shared" si="850"/>
        <v>43248</v>
      </c>
      <c r="AR1276" s="12">
        <f t="shared" si="823"/>
        <v>2.1742718285177611E-6</v>
      </c>
      <c r="AS1276" s="12">
        <f t="shared" si="824"/>
        <v>8.464376516767902E-6</v>
      </c>
      <c r="AT1276" s="12">
        <f t="shared" si="825"/>
        <v>8.3033498071516677E-6</v>
      </c>
      <c r="AU1276" s="12">
        <f t="shared" si="826"/>
        <v>2.1071192595833611E-6</v>
      </c>
      <c r="AV1276" s="12">
        <f t="shared" si="827"/>
        <v>1.8242013211954126E-5</v>
      </c>
      <c r="AW1276" s="12">
        <f t="shared" si="828"/>
        <v>4.5865519319180182E-6</v>
      </c>
      <c r="AX1276" s="12">
        <f t="shared" si="829"/>
        <v>0</v>
      </c>
      <c r="AY1276" s="12">
        <f t="shared" si="830"/>
        <v>8.1678319256967989E-5</v>
      </c>
      <c r="AZ1276" s="12">
        <f t="shared" si="831"/>
        <v>1.2491268056180632E-4</v>
      </c>
      <c r="BE1276" s="1">
        <f t="shared" si="851"/>
        <v>43248</v>
      </c>
      <c r="BF1276" s="4">
        <f>lambda!$C$1*BF1275</f>
        <v>3.1465353236538172E-7</v>
      </c>
      <c r="BG1276" s="12">
        <f t="shared" si="852"/>
        <v>6.8414231116565102E-13</v>
      </c>
      <c r="BH1276" s="12">
        <f t="shared" si="853"/>
        <v>2.6633459702716059E-12</v>
      </c>
      <c r="BI1276" s="12">
        <f t="shared" si="854"/>
        <v>2.6126783472856831E-12</v>
      </c>
      <c r="BJ1276" s="12">
        <f t="shared" si="855"/>
        <v>6.6301251814303225E-13</v>
      </c>
      <c r="BK1276" s="12">
        <f t="shared" si="856"/>
        <v>5.7399138945973286E-12</v>
      </c>
      <c r="BL1276" s="12">
        <f t="shared" si="857"/>
        <v>1.4431747667552702E-12</v>
      </c>
      <c r="BM1276" s="12">
        <f t="shared" si="858"/>
        <v>0</v>
      </c>
      <c r="BN1276" s="12">
        <f t="shared" si="859"/>
        <v>2.5700371671872357E-11</v>
      </c>
      <c r="BO1276" s="12">
        <f t="shared" si="860"/>
        <v>3.9304216176000912E-11</v>
      </c>
    </row>
    <row r="1277" spans="1:67" x14ac:dyDescent="0.25">
      <c r="A1277" s="1">
        <v>43245</v>
      </c>
      <c r="B1277" s="33">
        <v>6.49</v>
      </c>
      <c r="C1277" s="33">
        <v>6.55</v>
      </c>
      <c r="D1277" s="33">
        <v>6.6</v>
      </c>
      <c r="E1277" s="33">
        <v>6.65</v>
      </c>
      <c r="F1277" s="33">
        <v>6.78</v>
      </c>
      <c r="G1277" s="33">
        <v>6.87</v>
      </c>
      <c r="H1277" s="33">
        <v>7.03</v>
      </c>
      <c r="I1277" s="33">
        <v>7.19</v>
      </c>
      <c r="J1277" s="33">
        <v>7.44</v>
      </c>
      <c r="K1277" s="33">
        <v>7.77</v>
      </c>
      <c r="L1277" s="33">
        <v>8.0299999999999994</v>
      </c>
      <c r="M1277" s="33">
        <v>8.4</v>
      </c>
      <c r="O1277" s="1">
        <f t="shared" si="832"/>
        <v>43245</v>
      </c>
      <c r="P1277" s="6">
        <f t="shared" si="833"/>
        <v>6.4522308816803431</v>
      </c>
      <c r="Q1277" s="6">
        <f t="shared" si="834"/>
        <v>6.5380201577196928</v>
      </c>
      <c r="R1277" s="6">
        <f t="shared" si="835"/>
        <v>6.6333061876837185</v>
      </c>
      <c r="S1277" s="6">
        <f t="shared" si="836"/>
        <v>6.9101584622597523</v>
      </c>
      <c r="T1277" s="6">
        <f t="shared" si="837"/>
        <v>7.0502276346424253</v>
      </c>
      <c r="U1277" s="6">
        <f t="shared" si="838"/>
        <v>7.534746417781923</v>
      </c>
      <c r="V1277" s="6">
        <f t="shared" si="839"/>
        <v>7.879167207208404</v>
      </c>
      <c r="W1277" s="6">
        <f t="shared" si="840"/>
        <v>8.686937325278107</v>
      </c>
      <c r="X1277" s="6">
        <f t="shared" si="841"/>
        <v>9.9804565365286546</v>
      </c>
      <c r="AC1277" s="1">
        <f t="shared" si="842"/>
        <v>43245</v>
      </c>
      <c r="AD1277" s="9">
        <f t="shared" si="843"/>
        <v>-2.9470852796068094E-3</v>
      </c>
      <c r="AE1277" s="9">
        <f t="shared" si="844"/>
        <v>-1.4521007670371218E-3</v>
      </c>
      <c r="AF1277" s="9">
        <f t="shared" si="845"/>
        <v>1.4433320394270036E-3</v>
      </c>
      <c r="AG1277" s="9">
        <f t="shared" si="846"/>
        <v>5.8148178233652743E-3</v>
      </c>
      <c r="AH1277" s="9">
        <f t="shared" si="847"/>
        <v>5.6965450280695969E-3</v>
      </c>
      <c r="AI1277" s="9">
        <f t="shared" si="848"/>
        <v>2.8511371555361401E-3</v>
      </c>
      <c r="AJ1277" s="9">
        <f t="shared" si="849"/>
        <v>-2.0647528924719449E-3</v>
      </c>
      <c r="AK1277" s="9">
        <f t="shared" si="821"/>
        <v>1.3440924306715454E-3</v>
      </c>
      <c r="AL1277" s="9">
        <f t="shared" si="822"/>
        <v>5.5771331177808178E-3</v>
      </c>
      <c r="AQ1277" s="1">
        <f t="shared" si="850"/>
        <v>43245</v>
      </c>
      <c r="AR1277" s="12">
        <f t="shared" si="823"/>
        <v>8.6853116452751454E-6</v>
      </c>
      <c r="AS1277" s="12">
        <f t="shared" si="824"/>
        <v>2.1085966376297974E-6</v>
      </c>
      <c r="AT1277" s="12">
        <f t="shared" si="825"/>
        <v>2.0832073760365134E-6</v>
      </c>
      <c r="AU1277" s="12">
        <f t="shared" si="826"/>
        <v>3.3812106318926469E-5</v>
      </c>
      <c r="AV1277" s="12">
        <f t="shared" si="827"/>
        <v>3.2450625256824448E-5</v>
      </c>
      <c r="AW1277" s="12">
        <f t="shared" si="828"/>
        <v>8.128983079678712E-6</v>
      </c>
      <c r="AX1277" s="12">
        <f t="shared" si="829"/>
        <v>4.2632045069712623E-6</v>
      </c>
      <c r="AY1277" s="12">
        <f t="shared" si="830"/>
        <v>1.8065844621885429E-6</v>
      </c>
      <c r="AZ1277" s="12">
        <f t="shared" si="831"/>
        <v>3.1104413813447585E-5</v>
      </c>
      <c r="BE1277" s="1">
        <f t="shared" si="851"/>
        <v>43245</v>
      </c>
      <c r="BF1277" s="4">
        <f>lambda!$C$1*BF1276</f>
        <v>3.1215628210851363E-7</v>
      </c>
      <c r="BG1277" s="12">
        <f t="shared" si="852"/>
        <v>2.7111745921428669E-12</v>
      </c>
      <c r="BH1277" s="12">
        <f t="shared" si="853"/>
        <v>6.5821168686903027E-13</v>
      </c>
      <c r="BI1277" s="12">
        <f t="shared" si="854"/>
        <v>6.5028626936459026E-13</v>
      </c>
      <c r="BJ1277" s="12">
        <f t="shared" si="855"/>
        <v>1.0554661398773867E-11</v>
      </c>
      <c r="BK1277" s="12">
        <f t="shared" si="856"/>
        <v>1.012966653226695E-11</v>
      </c>
      <c r="BL1277" s="12">
        <f t="shared" si="857"/>
        <v>2.5375131354755219E-12</v>
      </c>
      <c r="BM1277" s="12">
        <f t="shared" si="858"/>
        <v>1.3307860687644082E-12</v>
      </c>
      <c r="BN1277" s="12">
        <f t="shared" si="859"/>
        <v>5.6393668903178413E-13</v>
      </c>
      <c r="BO1277" s="12">
        <f t="shared" si="860"/>
        <v>9.7094381731704922E-12</v>
      </c>
    </row>
    <row r="1278" spans="1:67" x14ac:dyDescent="0.25">
      <c r="A1278" s="1">
        <v>43244</v>
      </c>
      <c r="B1278" s="33">
        <v>6.55</v>
      </c>
      <c r="C1278" s="33">
        <v>6.59</v>
      </c>
      <c r="D1278" s="33">
        <v>6.63</v>
      </c>
      <c r="E1278" s="33">
        <v>6.67</v>
      </c>
      <c r="F1278" s="33">
        <v>6.77</v>
      </c>
      <c r="G1278" s="33">
        <v>6.85</v>
      </c>
      <c r="H1278" s="33">
        <v>7.01</v>
      </c>
      <c r="I1278" s="33">
        <v>7.18</v>
      </c>
      <c r="J1278" s="33">
        <v>7.43</v>
      </c>
      <c r="K1278" s="33">
        <v>7.75</v>
      </c>
      <c r="L1278" s="33">
        <v>8</v>
      </c>
      <c r="M1278" s="33">
        <v>8.35</v>
      </c>
      <c r="O1278" s="1">
        <f t="shared" si="832"/>
        <v>43244</v>
      </c>
      <c r="P1278" s="6">
        <f t="shared" si="833"/>
        <v>6.4712742036962645</v>
      </c>
      <c r="Q1278" s="6">
        <f t="shared" si="834"/>
        <v>6.5475209181669491</v>
      </c>
      <c r="R1278" s="6">
        <f t="shared" si="835"/>
        <v>6.6237390302889665</v>
      </c>
      <c r="S1278" s="6">
        <f t="shared" si="836"/>
        <v>6.870093747070416</v>
      </c>
      <c r="T1278" s="6">
        <f t="shared" si="837"/>
        <v>7.0101798707066676</v>
      </c>
      <c r="U1278" s="6">
        <f t="shared" si="838"/>
        <v>7.5132944181411698</v>
      </c>
      <c r="V1278" s="6">
        <f t="shared" si="839"/>
        <v>7.8954525473056485</v>
      </c>
      <c r="W1278" s="6">
        <f t="shared" si="840"/>
        <v>8.6752691219020335</v>
      </c>
      <c r="X1278" s="6">
        <f t="shared" si="841"/>
        <v>9.9249491318177885</v>
      </c>
      <c r="AC1278" s="1">
        <f t="shared" si="842"/>
        <v>43244</v>
      </c>
      <c r="AD1278" s="9">
        <f t="shared" si="843"/>
        <v>2.9486118296494436E-3</v>
      </c>
      <c r="AE1278" s="9">
        <f t="shared" si="844"/>
        <v>-3.6884777472105429E-6</v>
      </c>
      <c r="AF1278" s="9">
        <f t="shared" si="845"/>
        <v>2.8786153545745157E-3</v>
      </c>
      <c r="AG1278" s="9">
        <f t="shared" si="846"/>
        <v>-5.8148178233651416E-3</v>
      </c>
      <c r="AH1278" s="9">
        <f t="shared" si="847"/>
        <v>-5.6965450280696047E-3</v>
      </c>
      <c r="AI1278" s="9">
        <f t="shared" si="848"/>
        <v>-6.4126424534551125E-3</v>
      </c>
      <c r="AJ1278" s="9">
        <f t="shared" si="849"/>
        <v>-4.0808509937516882E-3</v>
      </c>
      <c r="AK1278" s="9">
        <f t="shared" si="821"/>
        <v>-4.0276137820783528E-3</v>
      </c>
      <c r="AL1278" s="9">
        <f t="shared" si="822"/>
        <v>-1.6665725338367989E-2</v>
      </c>
      <c r="AQ1278" s="1">
        <f t="shared" si="850"/>
        <v>43244</v>
      </c>
      <c r="AR1278" s="12">
        <f t="shared" si="823"/>
        <v>8.69431172194864E-6</v>
      </c>
      <c r="AS1278" s="12">
        <f t="shared" si="824"/>
        <v>1.3604868091667361E-11</v>
      </c>
      <c r="AT1278" s="12">
        <f t="shared" si="825"/>
        <v>8.2864263595921645E-6</v>
      </c>
      <c r="AU1278" s="12">
        <f t="shared" si="826"/>
        <v>3.3812106318924924E-5</v>
      </c>
      <c r="AV1278" s="12">
        <f t="shared" si="827"/>
        <v>3.2450625256824536E-5</v>
      </c>
      <c r="AW1278" s="12">
        <f t="shared" si="828"/>
        <v>4.1121983235854803E-5</v>
      </c>
      <c r="AX1278" s="12">
        <f t="shared" si="829"/>
        <v>1.6653344833204141E-5</v>
      </c>
      <c r="AY1278" s="12">
        <f t="shared" si="830"/>
        <v>1.6221672777587492E-5</v>
      </c>
      <c r="AZ1278" s="12">
        <f t="shared" si="831"/>
        <v>2.7774640105392081E-4</v>
      </c>
      <c r="BE1278" s="1">
        <f t="shared" si="851"/>
        <v>43244</v>
      </c>
      <c r="BF1278" s="4">
        <f>lambda!$C$1*BF1277</f>
        <v>3.0967885129812862E-7</v>
      </c>
      <c r="BG1278" s="12">
        <f t="shared" si="852"/>
        <v>2.6924444668809096E-12</v>
      </c>
      <c r="BH1278" s="12">
        <f t="shared" si="853"/>
        <v>4.2131399226901114E-18</v>
      </c>
      <c r="BI1278" s="12">
        <f t="shared" si="854"/>
        <v>2.5661309964050354E-12</v>
      </c>
      <c r="BJ1278" s="12">
        <f t="shared" si="855"/>
        <v>1.0470894244814866E-11</v>
      </c>
      <c r="BK1278" s="12">
        <f t="shared" si="856"/>
        <v>1.0049272353439462E-11</v>
      </c>
      <c r="BL1278" s="12">
        <f t="shared" si="857"/>
        <v>1.2734608531580417E-11</v>
      </c>
      <c r="BM1278" s="12">
        <f t="shared" si="858"/>
        <v>5.1571886982182835E-12</v>
      </c>
      <c r="BN1278" s="12">
        <f t="shared" si="859"/>
        <v>5.0235089918974182E-12</v>
      </c>
      <c r="BO1278" s="12">
        <f t="shared" si="860"/>
        <v>8.6012186430567533E-11</v>
      </c>
    </row>
    <row r="1279" spans="1:67" x14ac:dyDescent="0.25">
      <c r="A1279" s="1">
        <v>43243</v>
      </c>
      <c r="B1279" s="33">
        <v>6.51</v>
      </c>
      <c r="C1279" s="33">
        <v>6.56</v>
      </c>
      <c r="D1279" s="33">
        <v>6.61</v>
      </c>
      <c r="E1279" s="33">
        <v>6.65</v>
      </c>
      <c r="F1279" s="33">
        <v>6.78</v>
      </c>
      <c r="G1279" s="33">
        <v>6.87</v>
      </c>
      <c r="H1279" s="33">
        <v>7.04</v>
      </c>
      <c r="I1279" s="33">
        <v>7.21</v>
      </c>
      <c r="J1279" s="33">
        <v>7.46</v>
      </c>
      <c r="K1279" s="33">
        <v>7.81</v>
      </c>
      <c r="L1279" s="33">
        <v>8.07</v>
      </c>
      <c r="M1279" s="33">
        <v>8.44</v>
      </c>
      <c r="O1279" s="1">
        <f t="shared" si="832"/>
        <v>43243</v>
      </c>
      <c r="P1279" s="6">
        <f t="shared" si="833"/>
        <v>6.452221032034533</v>
      </c>
      <c r="Q1279" s="6">
        <f t="shared" si="834"/>
        <v>6.5475450685966941</v>
      </c>
      <c r="R1279" s="6">
        <f t="shared" si="835"/>
        <v>6.6046992506603175</v>
      </c>
      <c r="S1279" s="6">
        <f t="shared" si="836"/>
        <v>6.9101584622597523</v>
      </c>
      <c r="T1279" s="6">
        <f t="shared" si="837"/>
        <v>7.0502276346424253</v>
      </c>
      <c r="U1279" s="6">
        <f t="shared" si="838"/>
        <v>7.5616293004158734</v>
      </c>
      <c r="V1279" s="6">
        <f t="shared" si="839"/>
        <v>7.9277385450466138</v>
      </c>
      <c r="W1279" s="6">
        <f t="shared" si="840"/>
        <v>8.7102802136302362</v>
      </c>
      <c r="X1279" s="6">
        <f t="shared" si="841"/>
        <v>10.091741606347524</v>
      </c>
      <c r="AC1279" s="1">
        <f t="shared" si="842"/>
        <v>43243</v>
      </c>
      <c r="AD1279" s="9">
        <f t="shared" si="843"/>
        <v>2.9556585821334702E-3</v>
      </c>
      <c r="AE1279" s="9">
        <f t="shared" si="844"/>
        <v>-2.9147412893059193E-3</v>
      </c>
      <c r="AF1279" s="9">
        <f t="shared" si="845"/>
        <v>-2.8859040173375705E-3</v>
      </c>
      <c r="AG1279" s="9">
        <f t="shared" si="846"/>
        <v>-1.4497595588056252E-3</v>
      </c>
      <c r="AH1279" s="9">
        <f t="shared" si="847"/>
        <v>-4.2536968144333501E-3</v>
      </c>
      <c r="AI1279" s="9">
        <f t="shared" si="848"/>
        <v>-1.4180004842955403E-3</v>
      </c>
      <c r="AJ1279" s="9">
        <f t="shared" si="849"/>
        <v>3.4180740215111602E-3</v>
      </c>
      <c r="AK1279" s="9">
        <f t="shared" si="821"/>
        <v>4.5000363130233744E-3</v>
      </c>
      <c r="AL1279" s="9">
        <f t="shared" si="822"/>
        <v>5.5334188598312409E-3</v>
      </c>
      <c r="AQ1279" s="1">
        <f t="shared" si="850"/>
        <v>43243</v>
      </c>
      <c r="AR1279" s="12">
        <f t="shared" si="823"/>
        <v>8.7359176541392357E-6</v>
      </c>
      <c r="AS1279" s="12">
        <f t="shared" si="824"/>
        <v>8.4957167835847325E-6</v>
      </c>
      <c r="AT1279" s="12">
        <f t="shared" si="825"/>
        <v>8.3284419972851286E-6</v>
      </c>
      <c r="AU1279" s="12">
        <f t="shared" si="826"/>
        <v>2.1018027783482809E-6</v>
      </c>
      <c r="AV1279" s="12">
        <f t="shared" si="827"/>
        <v>1.8093936589120432E-5</v>
      </c>
      <c r="AW1279" s="12">
        <f t="shared" si="828"/>
        <v>2.0107253734623869E-6</v>
      </c>
      <c r="AX1279" s="12">
        <f t="shared" si="829"/>
        <v>1.1683230016529474E-5</v>
      </c>
      <c r="AY1279" s="12">
        <f t="shared" si="830"/>
        <v>2.0250326818529004E-5</v>
      </c>
      <c r="AZ1279" s="12">
        <f t="shared" si="831"/>
        <v>3.0618724278336068E-5</v>
      </c>
      <c r="BE1279" s="1">
        <f t="shared" si="851"/>
        <v>43243</v>
      </c>
      <c r="BF1279" s="4">
        <f>lambda!$C$1*BF1278</f>
        <v>3.0722108263703238E-7</v>
      </c>
      <c r="BG1279" s="12">
        <f t="shared" si="852"/>
        <v>2.6838580795326201E-12</v>
      </c>
      <c r="BH1279" s="12">
        <f t="shared" si="853"/>
        <v>2.6100633080305083E-12</v>
      </c>
      <c r="BI1279" s="12">
        <f t="shared" si="854"/>
        <v>2.5586729670856657E-12</v>
      </c>
      <c r="BJ1279" s="12">
        <f t="shared" si="855"/>
        <v>6.4571812505368144E-13</v>
      </c>
      <c r="BK1279" s="12">
        <f t="shared" si="856"/>
        <v>5.5588387880753924E-12</v>
      </c>
      <c r="BL1279" s="12">
        <f t="shared" si="857"/>
        <v>6.1773722612086574E-13</v>
      </c>
      <c r="BM1279" s="12">
        <f t="shared" si="858"/>
        <v>3.589334574375659E-12</v>
      </c>
      <c r="BN1279" s="12">
        <f t="shared" si="859"/>
        <v>6.2213273289422121E-12</v>
      </c>
      <c r="BO1279" s="12">
        <f t="shared" si="860"/>
        <v>9.4067176217551942E-12</v>
      </c>
    </row>
    <row r="1280" spans="1:67" x14ac:dyDescent="0.25">
      <c r="A1280" s="1">
        <v>43242</v>
      </c>
      <c r="B1280" s="33">
        <v>6.45</v>
      </c>
      <c r="C1280" s="33">
        <v>6.52</v>
      </c>
      <c r="D1280" s="33">
        <v>6.59</v>
      </c>
      <c r="E1280" s="33">
        <v>6.64</v>
      </c>
      <c r="F1280" s="33">
        <v>6.78</v>
      </c>
      <c r="G1280" s="33">
        <v>6.88</v>
      </c>
      <c r="H1280" s="33">
        <v>7.05</v>
      </c>
      <c r="I1280" s="33">
        <v>7.21</v>
      </c>
      <c r="J1280" s="33">
        <v>7.45</v>
      </c>
      <c r="K1280" s="33">
        <v>7.79</v>
      </c>
      <c r="L1280" s="33">
        <v>8.06</v>
      </c>
      <c r="M1280" s="33">
        <v>8.44</v>
      </c>
      <c r="O1280" s="1">
        <f t="shared" si="832"/>
        <v>43242</v>
      </c>
      <c r="P1280" s="6">
        <f t="shared" si="833"/>
        <v>6.4331786248572165</v>
      </c>
      <c r="Q1280" s="6">
        <f t="shared" si="834"/>
        <v>6.5666573086383018</v>
      </c>
      <c r="R1280" s="6">
        <f t="shared" si="835"/>
        <v>6.6237873086649302</v>
      </c>
      <c r="S1280" s="6">
        <f t="shared" si="836"/>
        <v>6.9201837959490087</v>
      </c>
      <c r="T1280" s="6">
        <f t="shared" si="837"/>
        <v>7.0802810391931814</v>
      </c>
      <c r="U1280" s="6">
        <f t="shared" si="838"/>
        <v>7.5723593002004481</v>
      </c>
      <c r="V1280" s="6">
        <f t="shared" si="839"/>
        <v>7.900687205953405</v>
      </c>
      <c r="W1280" s="6">
        <f t="shared" si="840"/>
        <v>8.6711716972409061</v>
      </c>
      <c r="X1280" s="6">
        <f t="shared" si="841"/>
        <v>10.036053986567444</v>
      </c>
      <c r="AC1280" s="1">
        <f t="shared" si="842"/>
        <v>43242</v>
      </c>
      <c r="AD1280" s="9">
        <f t="shared" si="843"/>
        <v>-5.9055149716534883E-3</v>
      </c>
      <c r="AE1280" s="9">
        <f t="shared" si="844"/>
        <v>9.8111960402690128E-6</v>
      </c>
      <c r="AF1280" s="9">
        <f t="shared" si="845"/>
        <v>7.2886627628352435E-6</v>
      </c>
      <c r="AG1280" s="9">
        <f t="shared" si="846"/>
        <v>1.4531555038239457E-3</v>
      </c>
      <c r="AH1280" s="9">
        <f t="shared" si="847"/>
        <v>-1.4113731407442106E-3</v>
      </c>
      <c r="AI1280" s="9">
        <f t="shared" si="848"/>
        <v>-4.9569418838530483E-3</v>
      </c>
      <c r="AJ1280" s="9">
        <f t="shared" si="849"/>
        <v>-1.2226393693505597E-2</v>
      </c>
      <c r="AK1280" s="9">
        <f t="shared" si="821"/>
        <v>-9.8485325974133897E-3</v>
      </c>
      <c r="AL1280" s="9">
        <f t="shared" si="822"/>
        <v>-1.1017988424553957E-2</v>
      </c>
      <c r="AQ1280" s="1">
        <f t="shared" si="850"/>
        <v>43242</v>
      </c>
      <c r="AR1280" s="12">
        <f t="shared" si="823"/>
        <v>3.4875107080423502E-5</v>
      </c>
      <c r="AS1280" s="12">
        <f t="shared" si="824"/>
        <v>9.6259567740590352E-11</v>
      </c>
      <c r="AT1280" s="12">
        <f t="shared" si="825"/>
        <v>5.3124604870341083E-11</v>
      </c>
      <c r="AU1280" s="12">
        <f t="shared" si="826"/>
        <v>2.1116609182938255E-6</v>
      </c>
      <c r="AV1280" s="12">
        <f t="shared" si="827"/>
        <v>1.9919741424141773E-6</v>
      </c>
      <c r="AW1280" s="12">
        <f t="shared" si="828"/>
        <v>2.4571272839896606E-5</v>
      </c>
      <c r="AX1280" s="12">
        <f t="shared" si="829"/>
        <v>1.4948470274859344E-4</v>
      </c>
      <c r="AY1280" s="12">
        <f t="shared" si="830"/>
        <v>9.6993594322314125E-5</v>
      </c>
      <c r="AZ1280" s="12">
        <f t="shared" si="831"/>
        <v>1.21396068923605E-4</v>
      </c>
      <c r="BE1280" s="1">
        <f t="shared" si="851"/>
        <v>43242</v>
      </c>
      <c r="BF1280" s="4">
        <f>lambda!$C$1*BF1279</f>
        <v>3.0478282007642103E-7</v>
      </c>
      <c r="BG1280" s="12">
        <f t="shared" si="852"/>
        <v>1.0629333486438633E-11</v>
      </c>
      <c r="BH1280" s="12">
        <f t="shared" si="853"/>
        <v>2.9338262515314414E-17</v>
      </c>
      <c r="BI1280" s="12">
        <f t="shared" si="854"/>
        <v>1.6191466887828125E-17</v>
      </c>
      <c r="BJ1280" s="12">
        <f t="shared" si="855"/>
        <v>6.4359796972275697E-13</v>
      </c>
      <c r="BK1280" s="12">
        <f t="shared" si="856"/>
        <v>6.071194966443033E-13</v>
      </c>
      <c r="BL1280" s="12">
        <f t="shared" si="857"/>
        <v>7.4889018290108582E-12</v>
      </c>
      <c r="BM1280" s="12">
        <f t="shared" si="858"/>
        <v>4.5560369262001835E-11</v>
      </c>
      <c r="BN1280" s="12">
        <f t="shared" si="859"/>
        <v>2.9561981206903235E-11</v>
      </c>
      <c r="BO1280" s="12">
        <f t="shared" si="860"/>
        <v>3.6999436232727911E-11</v>
      </c>
    </row>
    <row r="1281" spans="1:67" x14ac:dyDescent="0.25">
      <c r="A1281" s="1">
        <v>43241</v>
      </c>
      <c r="B1281" s="33">
        <v>6.53</v>
      </c>
      <c r="C1281" s="33">
        <v>6.58</v>
      </c>
      <c r="D1281" s="33">
        <v>6.63</v>
      </c>
      <c r="E1281" s="33">
        <v>6.67</v>
      </c>
      <c r="F1281" s="33">
        <v>6.79</v>
      </c>
      <c r="G1281" s="33">
        <v>6.89</v>
      </c>
      <c r="H1281" s="33">
        <v>7.07</v>
      </c>
      <c r="I1281" s="33">
        <v>7.25</v>
      </c>
      <c r="J1281" s="33">
        <v>7.5</v>
      </c>
      <c r="K1281" s="33">
        <v>7.85</v>
      </c>
      <c r="L1281" s="33">
        <v>8.1199999999999992</v>
      </c>
      <c r="M1281" s="33">
        <v>8.5</v>
      </c>
      <c r="O1281" s="1">
        <f t="shared" si="832"/>
        <v>43241</v>
      </c>
      <c r="P1281" s="6">
        <f t="shared" si="833"/>
        <v>6.4712822575894613</v>
      </c>
      <c r="Q1281" s="6">
        <f t="shared" si="834"/>
        <v>6.5665928821921682</v>
      </c>
      <c r="R1281" s="6">
        <f t="shared" si="835"/>
        <v>6.6237390302889665</v>
      </c>
      <c r="S1281" s="6">
        <f t="shared" si="836"/>
        <v>6.9101349957813918</v>
      </c>
      <c r="T1281" s="6">
        <f t="shared" si="837"/>
        <v>7.0902810128679716</v>
      </c>
      <c r="U1281" s="6">
        <f t="shared" si="838"/>
        <v>7.6099882303359179</v>
      </c>
      <c r="V1281" s="6">
        <f t="shared" si="839"/>
        <v>7.9978770481227812</v>
      </c>
      <c r="W1281" s="6">
        <f t="shared" si="840"/>
        <v>8.7569919223345742</v>
      </c>
      <c r="X1281" s="6">
        <f t="shared" si="841"/>
        <v>10.147242525417957</v>
      </c>
      <c r="AC1281" s="1">
        <f t="shared" si="842"/>
        <v>43241</v>
      </c>
      <c r="AD1281" s="9">
        <f t="shared" si="843"/>
        <v>4.4248736032089578E-3</v>
      </c>
      <c r="AE1281" s="9">
        <f t="shared" si="844"/>
        <v>-5.7992954649854368E-3</v>
      </c>
      <c r="AF1281" s="9">
        <f t="shared" si="845"/>
        <v>-2.8772155275168963E-3</v>
      </c>
      <c r="AG1281" s="9">
        <f t="shared" si="846"/>
        <v>-1.0094128405101422E-2</v>
      </c>
      <c r="AH1281" s="9">
        <f t="shared" si="847"/>
        <v>7.5404192609914942E-6</v>
      </c>
      <c r="AI1281" s="9">
        <f t="shared" si="848"/>
        <v>-2.817319700730602E-3</v>
      </c>
      <c r="AJ1281" s="9">
        <f t="shared" si="849"/>
        <v>2.0411862738862652E-3</v>
      </c>
      <c r="AK1281" s="9">
        <f t="shared" si="821"/>
        <v>7.6313319710929793E-3</v>
      </c>
      <c r="AL1281" s="9">
        <f t="shared" si="822"/>
        <v>5.5112025045212639E-3</v>
      </c>
      <c r="AQ1281" s="1">
        <f t="shared" si="850"/>
        <v>43241</v>
      </c>
      <c r="AR1281" s="12">
        <f t="shared" si="823"/>
        <v>1.9579506404375424E-5</v>
      </c>
      <c r="AS1281" s="12">
        <f t="shared" si="824"/>
        <v>3.3631827890200653E-5</v>
      </c>
      <c r="AT1281" s="12">
        <f t="shared" si="825"/>
        <v>8.2783691917843313E-6</v>
      </c>
      <c r="AU1281" s="12">
        <f t="shared" si="826"/>
        <v>1.0189142825867538E-4</v>
      </c>
      <c r="AV1281" s="12">
        <f t="shared" si="827"/>
        <v>5.6857922631531512E-11</v>
      </c>
      <c r="AW1281" s="12">
        <f t="shared" si="828"/>
        <v>7.9372902961247685E-6</v>
      </c>
      <c r="AX1281" s="12">
        <f t="shared" si="829"/>
        <v>4.1664414047016951E-6</v>
      </c>
      <c r="AY1281" s="12">
        <f t="shared" si="830"/>
        <v>5.8237227653025857E-5</v>
      </c>
      <c r="AZ1281" s="12">
        <f t="shared" si="831"/>
        <v>3.0373353045841451E-5</v>
      </c>
      <c r="BE1281" s="1">
        <f t="shared" si="851"/>
        <v>43241</v>
      </c>
      <c r="BF1281" s="4">
        <f>lambda!$C$1*BF1280</f>
        <v>3.0236390880597324E-7</v>
      </c>
      <c r="BG1281" s="12">
        <f t="shared" si="852"/>
        <v>5.92013608891854E-12</v>
      </c>
      <c r="BH1281" s="12">
        <f t="shared" si="853"/>
        <v>1.0169050941170818E-11</v>
      </c>
      <c r="BI1281" s="12">
        <f t="shared" si="854"/>
        <v>2.503080067366856E-12</v>
      </c>
      <c r="BJ1281" s="12">
        <f t="shared" si="855"/>
        <v>3.080829052211649E-11</v>
      </c>
      <c r="BK1281" s="12">
        <f t="shared" si="856"/>
        <v>1.7191783733457477E-17</v>
      </c>
      <c r="BL1281" s="12">
        <f t="shared" si="857"/>
        <v>2.3999501192640059E-12</v>
      </c>
      <c r="BM1281" s="12">
        <f t="shared" si="858"/>
        <v>1.2597815089366543E-12</v>
      </c>
      <c r="BN1281" s="12">
        <f t="shared" si="859"/>
        <v>1.7608835791192214E-11</v>
      </c>
      <c r="BO1281" s="12">
        <f t="shared" si="860"/>
        <v>9.1838057504844344E-12</v>
      </c>
    </row>
    <row r="1282" spans="1:67" x14ac:dyDescent="0.25">
      <c r="A1282" s="1">
        <v>43238</v>
      </c>
      <c r="B1282" s="33">
        <v>6.46</v>
      </c>
      <c r="C1282" s="33">
        <v>6.53</v>
      </c>
      <c r="D1282" s="33">
        <v>6.61</v>
      </c>
      <c r="E1282" s="33">
        <v>6.66</v>
      </c>
      <c r="F1282" s="33">
        <v>6.82</v>
      </c>
      <c r="G1282" s="33">
        <v>6.91</v>
      </c>
      <c r="H1282" s="33">
        <v>7.09</v>
      </c>
      <c r="I1282" s="33">
        <v>7.26</v>
      </c>
      <c r="J1282" s="33">
        <v>7.49</v>
      </c>
      <c r="K1282" s="33">
        <v>7.83</v>
      </c>
      <c r="L1282" s="33">
        <v>8.11</v>
      </c>
      <c r="M1282" s="33">
        <v>8.5</v>
      </c>
      <c r="O1282" s="1">
        <f t="shared" si="832"/>
        <v>43238</v>
      </c>
      <c r="P1282" s="6">
        <f t="shared" si="833"/>
        <v>6.4427109104665092</v>
      </c>
      <c r="Q1282" s="6">
        <f t="shared" si="834"/>
        <v>6.6047851315439665</v>
      </c>
      <c r="R1282" s="6">
        <f t="shared" si="835"/>
        <v>6.6428243982693758</v>
      </c>
      <c r="S1282" s="6">
        <f t="shared" si="836"/>
        <v>6.9802400150009491</v>
      </c>
      <c r="T1282" s="6">
        <f t="shared" si="837"/>
        <v>7.0902275493780254</v>
      </c>
      <c r="U1282" s="6">
        <f t="shared" si="838"/>
        <v>7.6314582298247053</v>
      </c>
      <c r="V1282" s="6">
        <f t="shared" si="839"/>
        <v>7.981568541284445</v>
      </c>
      <c r="W1282" s="6">
        <f t="shared" si="840"/>
        <v>8.6904187539672328</v>
      </c>
      <c r="X1282" s="6">
        <f t="shared" si="841"/>
        <v>10.091472837179932</v>
      </c>
      <c r="AC1282" s="1">
        <f t="shared" si="842"/>
        <v>43238</v>
      </c>
      <c r="AD1282" s="9">
        <f t="shared" si="843"/>
        <v>-5.8997047592253644E-3</v>
      </c>
      <c r="AE1282" s="9">
        <f t="shared" si="844"/>
        <v>2.8987048189962621E-3</v>
      </c>
      <c r="AF1282" s="9">
        <f t="shared" si="845"/>
        <v>-2.8613126659694662E-3</v>
      </c>
      <c r="AG1282" s="9">
        <f t="shared" si="846"/>
        <v>8.648026614804509E-3</v>
      </c>
      <c r="AH1282" s="9">
        <f t="shared" si="847"/>
        <v>1.1360094425642869E-2</v>
      </c>
      <c r="AI1282" s="9">
        <f t="shared" si="848"/>
        <v>9.1922620688790584E-3</v>
      </c>
      <c r="AJ1282" s="9">
        <f t="shared" si="849"/>
        <v>2.006252626423859E-3</v>
      </c>
      <c r="AK1282" s="9">
        <f t="shared" si="821"/>
        <v>5.3838958531047965E-3</v>
      </c>
      <c r="AL1282" s="9">
        <f t="shared" si="822"/>
        <v>9.6775537660375062E-3</v>
      </c>
      <c r="AQ1282" s="1">
        <f t="shared" si="850"/>
        <v>43238</v>
      </c>
      <c r="AR1282" s="12">
        <f t="shared" si="823"/>
        <v>3.4806516246026415E-5</v>
      </c>
      <c r="AS1282" s="12">
        <f t="shared" si="824"/>
        <v>8.4024896276721522E-6</v>
      </c>
      <c r="AT1282" s="12">
        <f t="shared" si="825"/>
        <v>8.1871101724372943E-6</v>
      </c>
      <c r="AU1282" s="12">
        <f t="shared" si="826"/>
        <v>7.4788364330367134E-5</v>
      </c>
      <c r="AV1282" s="12">
        <f t="shared" si="827"/>
        <v>1.2905174535952219E-4</v>
      </c>
      <c r="AW1282" s="12">
        <f t="shared" si="828"/>
        <v>8.449768194295271E-5</v>
      </c>
      <c r="AX1282" s="12">
        <f t="shared" si="829"/>
        <v>4.0250496010326322E-6</v>
      </c>
      <c r="AY1282" s="12">
        <f t="shared" si="830"/>
        <v>2.8986334557079024E-5</v>
      </c>
      <c r="AZ1282" s="12">
        <f t="shared" si="831"/>
        <v>9.3655046894546714E-5</v>
      </c>
      <c r="BE1282" s="1">
        <f t="shared" si="851"/>
        <v>43238</v>
      </c>
      <c r="BF1282" s="4">
        <f>lambda!$C$1*BF1281</f>
        <v>2.999641952440211E-7</v>
      </c>
      <c r="BG1282" s="12">
        <f t="shared" si="852"/>
        <v>1.044070863498726E-11</v>
      </c>
      <c r="BH1282" s="12">
        <f t="shared" si="853"/>
        <v>2.5204460392109116E-12</v>
      </c>
      <c r="BI1282" s="12">
        <f t="shared" si="854"/>
        <v>2.455839914249292E-12</v>
      </c>
      <c r="BJ1282" s="12">
        <f t="shared" si="855"/>
        <v>2.2433831519975231E-11</v>
      </c>
      <c r="BK1282" s="12">
        <f t="shared" si="856"/>
        <v>3.871090294160541E-11</v>
      </c>
      <c r="BL1282" s="12">
        <f t="shared" si="857"/>
        <v>2.5346279164003064E-11</v>
      </c>
      <c r="BM1282" s="12">
        <f t="shared" si="858"/>
        <v>1.2073707643910217E-12</v>
      </c>
      <c r="BN1282" s="12">
        <f t="shared" si="859"/>
        <v>8.6948625184881687E-12</v>
      </c>
      <c r="BO1282" s="12">
        <f t="shared" si="860"/>
        <v>2.8093160772263764E-11</v>
      </c>
    </row>
    <row r="1283" spans="1:67" x14ac:dyDescent="0.25">
      <c r="A1283" s="1">
        <v>43237</v>
      </c>
      <c r="B1283" s="33">
        <v>6.5</v>
      </c>
      <c r="C1283" s="33">
        <v>6.57</v>
      </c>
      <c r="D1283" s="33">
        <v>6.63</v>
      </c>
      <c r="E1283" s="33">
        <v>6.68</v>
      </c>
      <c r="F1283" s="33">
        <v>6.8</v>
      </c>
      <c r="G1283" s="33">
        <v>6.87</v>
      </c>
      <c r="H1283" s="33">
        <v>7.04</v>
      </c>
      <c r="I1283" s="33">
        <v>7.22</v>
      </c>
      <c r="J1283" s="33">
        <v>7.45</v>
      </c>
      <c r="K1283" s="33">
        <v>7.78</v>
      </c>
      <c r="L1283" s="33">
        <v>8.0399999999999991</v>
      </c>
      <c r="M1283" s="33">
        <v>8.43</v>
      </c>
      <c r="O1283" s="1">
        <f t="shared" si="832"/>
        <v>43237</v>
      </c>
      <c r="P1283" s="6">
        <f t="shared" si="833"/>
        <v>6.480833347673709</v>
      </c>
      <c r="Q1283" s="6">
        <f t="shared" si="834"/>
        <v>6.5856675305820289</v>
      </c>
      <c r="R1283" s="6">
        <f t="shared" si="835"/>
        <v>6.6618588145797908</v>
      </c>
      <c r="S1283" s="6">
        <f t="shared" si="836"/>
        <v>6.9201349831271131</v>
      </c>
      <c r="T1283" s="6">
        <f t="shared" si="837"/>
        <v>7.0101376705206775</v>
      </c>
      <c r="U1283" s="6">
        <f t="shared" si="838"/>
        <v>7.5616293004158734</v>
      </c>
      <c r="V1283" s="6">
        <f t="shared" si="839"/>
        <v>7.9655715508033182</v>
      </c>
      <c r="W1283" s="6">
        <f t="shared" si="840"/>
        <v>8.6437561704357062</v>
      </c>
      <c r="X1283" s="6">
        <f t="shared" si="841"/>
        <v>9.9942831041775015</v>
      </c>
      <c r="AC1283" s="1">
        <f t="shared" si="842"/>
        <v>43237</v>
      </c>
      <c r="AD1283" s="9">
        <f t="shared" si="843"/>
        <v>5.903041394438523E-3</v>
      </c>
      <c r="AE1283" s="9">
        <f t="shared" si="844"/>
        <v>7.2613099840392759E-3</v>
      </c>
      <c r="AF1283" s="9">
        <f t="shared" si="845"/>
        <v>-1.4362850646120449E-3</v>
      </c>
      <c r="AG1283" s="9">
        <f t="shared" si="846"/>
        <v>-8.6480266148045611E-3</v>
      </c>
      <c r="AH1283" s="9">
        <f t="shared" si="847"/>
        <v>-1.1360094425642802E-2</v>
      </c>
      <c r="AI1283" s="9">
        <f t="shared" si="848"/>
        <v>-2.1180809434488677E-3</v>
      </c>
      <c r="AJ1283" s="9">
        <f t="shared" si="849"/>
        <v>5.4583392064472365E-3</v>
      </c>
      <c r="AK1283" s="9">
        <f t="shared" si="821"/>
        <v>-5.8544220794289111E-3</v>
      </c>
      <c r="AL1283" s="9">
        <f t="shared" si="822"/>
        <v>-6.926936265755558E-3</v>
      </c>
      <c r="AQ1283" s="1">
        <f t="shared" si="850"/>
        <v>43237</v>
      </c>
      <c r="AR1283" s="12">
        <f t="shared" si="823"/>
        <v>3.48458977044547E-5</v>
      </c>
      <c r="AS1283" s="12">
        <f t="shared" si="824"/>
        <v>5.272662268430847E-5</v>
      </c>
      <c r="AT1283" s="12">
        <f t="shared" si="825"/>
        <v>2.062914786827626E-6</v>
      </c>
      <c r="AU1283" s="12">
        <f t="shared" si="826"/>
        <v>7.4788364330368042E-5</v>
      </c>
      <c r="AV1283" s="12">
        <f t="shared" si="827"/>
        <v>1.2905174535952067E-4</v>
      </c>
      <c r="AW1283" s="12">
        <f t="shared" si="828"/>
        <v>4.4862668830012451E-6</v>
      </c>
      <c r="AX1283" s="12">
        <f t="shared" si="829"/>
        <v>2.9793466892639047E-5</v>
      </c>
      <c r="AY1283" s="12">
        <f t="shared" si="830"/>
        <v>3.4274257884104734E-5</v>
      </c>
      <c r="AZ1283" s="12">
        <f t="shared" si="831"/>
        <v>4.7982446029839557E-5</v>
      </c>
      <c r="BE1283" s="1">
        <f t="shared" si="851"/>
        <v>43237</v>
      </c>
      <c r="BF1283" s="4">
        <f>lambda!$C$1*BF1282</f>
        <v>2.975835270277987E-7</v>
      </c>
      <c r="BG1283" s="12">
        <f t="shared" si="852"/>
        <v>1.0369565141341505E-11</v>
      </c>
      <c r="BH1283" s="12">
        <f t="shared" si="853"/>
        <v>1.5690574346660452E-11</v>
      </c>
      <c r="BI1283" s="12">
        <f t="shared" si="854"/>
        <v>6.1388945822196446E-13</v>
      </c>
      <c r="BJ1283" s="12">
        <f t="shared" si="855"/>
        <v>2.2255785238070935E-11</v>
      </c>
      <c r="BK1283" s="12">
        <f t="shared" si="856"/>
        <v>3.8403673553179515E-11</v>
      </c>
      <c r="BL1283" s="12">
        <f t="shared" si="857"/>
        <v>1.3350391222315192E-12</v>
      </c>
      <c r="BM1283" s="12">
        <f t="shared" si="858"/>
        <v>8.8660449602974782E-12</v>
      </c>
      <c r="BN1283" s="12">
        <f t="shared" si="859"/>
        <v>1.0199454547412223E-11</v>
      </c>
      <c r="BO1283" s="12">
        <f t="shared" si="860"/>
        <v>1.4278785524980652E-11</v>
      </c>
    </row>
    <row r="1284" spans="1:67" x14ac:dyDescent="0.25">
      <c r="A1284" s="1">
        <v>43236</v>
      </c>
      <c r="B1284" s="33">
        <v>6.5</v>
      </c>
      <c r="C1284" s="33">
        <v>6.55</v>
      </c>
      <c r="D1284" s="33">
        <v>6.6</v>
      </c>
      <c r="E1284" s="33">
        <v>6.66</v>
      </c>
      <c r="F1284" s="33">
        <v>6.82</v>
      </c>
      <c r="G1284" s="33">
        <v>6.91</v>
      </c>
      <c r="H1284" s="33">
        <v>7.07</v>
      </c>
      <c r="I1284" s="33">
        <v>7.23</v>
      </c>
      <c r="J1284" s="33">
        <v>7.47</v>
      </c>
      <c r="K1284" s="33">
        <v>7.81</v>
      </c>
      <c r="L1284" s="33">
        <v>8.08</v>
      </c>
      <c r="M1284" s="33">
        <v>8.4700000000000006</v>
      </c>
      <c r="O1284" s="1">
        <f t="shared" si="832"/>
        <v>43236</v>
      </c>
      <c r="P1284" s="6">
        <f t="shared" si="833"/>
        <v>6.4426894135262813</v>
      </c>
      <c r="Q1284" s="6">
        <f t="shared" si="834"/>
        <v>6.5380201577196928</v>
      </c>
      <c r="R1284" s="6">
        <f t="shared" si="835"/>
        <v>6.67143401761221</v>
      </c>
      <c r="S1284" s="6">
        <f t="shared" si="836"/>
        <v>6.9802400150009491</v>
      </c>
      <c r="T1284" s="6">
        <f t="shared" si="837"/>
        <v>7.0902275493780254</v>
      </c>
      <c r="U1284" s="6">
        <f t="shared" si="838"/>
        <v>7.5776624170638573</v>
      </c>
      <c r="V1284" s="6">
        <f t="shared" si="839"/>
        <v>7.9222112046989146</v>
      </c>
      <c r="W1284" s="6">
        <f t="shared" si="840"/>
        <v>8.6945087860669386</v>
      </c>
      <c r="X1284" s="6">
        <f t="shared" si="841"/>
        <v>10.063753195932517</v>
      </c>
      <c r="AC1284" s="1">
        <f t="shared" si="842"/>
        <v>43236</v>
      </c>
      <c r="AD1284" s="9">
        <f t="shared" si="843"/>
        <v>-8.8359697182163917E-3</v>
      </c>
      <c r="AE1284" s="9">
        <f t="shared" si="844"/>
        <v>-4.3570427669759665E-3</v>
      </c>
      <c r="AF1284" s="9">
        <f t="shared" si="845"/>
        <v>4.3048631199068266E-3</v>
      </c>
      <c r="AG1284" s="9">
        <f t="shared" si="846"/>
        <v>1.8825892842139907E-2</v>
      </c>
      <c r="AH1284" s="9">
        <f t="shared" si="847"/>
        <v>1.1354074563986212E-2</v>
      </c>
      <c r="AI1284" s="9">
        <f t="shared" si="848"/>
        <v>-2.1481952515375342E-3</v>
      </c>
      <c r="AJ1284" s="9">
        <f t="shared" si="849"/>
        <v>-1.4920539543091525E-2</v>
      </c>
      <c r="AK1284" s="9">
        <f t="shared" si="821"/>
        <v>-1.3415315593312805E-3</v>
      </c>
      <c r="AL1284" s="9">
        <f t="shared" si="822"/>
        <v>-1.3760009852389996E-3</v>
      </c>
      <c r="AQ1284" s="1">
        <f t="shared" si="850"/>
        <v>43236</v>
      </c>
      <c r="AR1284" s="12">
        <f t="shared" si="823"/>
        <v>7.8074360861237063E-5</v>
      </c>
      <c r="AS1284" s="12">
        <f t="shared" si="824"/>
        <v>1.8983821673257586E-5</v>
      </c>
      <c r="AT1284" s="12">
        <f t="shared" si="825"/>
        <v>1.8531846481133935E-5</v>
      </c>
      <c r="AU1284" s="12">
        <f t="shared" si="826"/>
        <v>3.5441424130373459E-4</v>
      </c>
      <c r="AV1284" s="12">
        <f t="shared" si="827"/>
        <v>1.289150092045587E-4</v>
      </c>
      <c r="AW1284" s="12">
        <f t="shared" si="828"/>
        <v>4.61474283872841E-6</v>
      </c>
      <c r="AX1284" s="12">
        <f t="shared" si="829"/>
        <v>2.2262250025695786E-4</v>
      </c>
      <c r="AY1284" s="12">
        <f t="shared" si="830"/>
        <v>1.7997069246818169E-6</v>
      </c>
      <c r="AZ1284" s="12">
        <f t="shared" si="831"/>
        <v>1.8933787113786975E-6</v>
      </c>
      <c r="BE1284" s="1">
        <f t="shared" si="851"/>
        <v>43236</v>
      </c>
      <c r="BF1284" s="4">
        <f>lambda!$C$1*BF1283</f>
        <v>2.9522175300376858E-7</v>
      </c>
      <c r="BG1284" s="12">
        <f t="shared" si="852"/>
        <v>2.3049249678103224E-11</v>
      </c>
      <c r="BH1284" s="12">
        <f t="shared" si="853"/>
        <v>5.6044371130900397E-12</v>
      </c>
      <c r="BI1284" s="12">
        <f t="shared" si="854"/>
        <v>5.4710042045570806E-12</v>
      </c>
      <c r="BJ1284" s="12">
        <f t="shared" si="855"/>
        <v>1.0463079360718917E-10</v>
      </c>
      <c r="BK1284" s="12">
        <f t="shared" si="856"/>
        <v>3.8058515005866783E-11</v>
      </c>
      <c r="BL1284" s="12">
        <f t="shared" si="857"/>
        <v>1.3623724705109886E-12</v>
      </c>
      <c r="BM1284" s="12">
        <f t="shared" si="858"/>
        <v>6.5723004783941022E-11</v>
      </c>
      <c r="BN1284" s="12">
        <f t="shared" si="859"/>
        <v>5.3131263319758725E-13</v>
      </c>
      <c r="BO1284" s="12">
        <f t="shared" si="860"/>
        <v>5.5896658227323548E-13</v>
      </c>
    </row>
    <row r="1285" spans="1:67" x14ac:dyDescent="0.25">
      <c r="A1285" s="1">
        <v>43235</v>
      </c>
      <c r="B1285" s="33">
        <v>6.56</v>
      </c>
      <c r="C1285" s="33">
        <v>6.61</v>
      </c>
      <c r="D1285" s="33">
        <v>6.65</v>
      </c>
      <c r="E1285" s="33">
        <v>6.69</v>
      </c>
      <c r="F1285" s="33">
        <v>6.77</v>
      </c>
      <c r="G1285" s="33">
        <v>6.85</v>
      </c>
      <c r="H1285" s="33">
        <v>7.04</v>
      </c>
      <c r="I1285" s="33">
        <v>7.24</v>
      </c>
      <c r="J1285" s="33">
        <v>7.48</v>
      </c>
      <c r="K1285" s="33">
        <v>7.82</v>
      </c>
      <c r="L1285" s="33">
        <v>8.09</v>
      </c>
      <c r="M1285" s="33">
        <v>8.48</v>
      </c>
      <c r="O1285" s="1">
        <f t="shared" si="832"/>
        <v>43235</v>
      </c>
      <c r="P1285" s="6">
        <f t="shared" si="833"/>
        <v>6.4998690689182403</v>
      </c>
      <c r="Q1285" s="6">
        <f t="shared" si="834"/>
        <v>6.5665687396911032</v>
      </c>
      <c r="R1285" s="6">
        <f t="shared" si="835"/>
        <v>6.6427761357392257</v>
      </c>
      <c r="S1285" s="6">
        <f t="shared" si="836"/>
        <v>6.8500599868778878</v>
      </c>
      <c r="T1285" s="6">
        <f t="shared" si="837"/>
        <v>7.0101798707066676</v>
      </c>
      <c r="U1285" s="6">
        <f t="shared" si="838"/>
        <v>7.593958212494389</v>
      </c>
      <c r="V1285" s="6">
        <f t="shared" si="839"/>
        <v>8.0413011036881485</v>
      </c>
      <c r="W1285" s="6">
        <f t="shared" si="840"/>
        <v>8.7061805712799565</v>
      </c>
      <c r="X1285" s="6">
        <f t="shared" si="841"/>
        <v>10.077610461864689</v>
      </c>
      <c r="AC1285" s="1">
        <f t="shared" si="842"/>
        <v>43235</v>
      </c>
      <c r="AD1285" s="9">
        <f t="shared" si="843"/>
        <v>2.5249193452285733E-2</v>
      </c>
      <c r="AE1285" s="9">
        <f t="shared" si="844"/>
        <v>2.2001988762940003E-2</v>
      </c>
      <c r="AF1285" s="9">
        <f t="shared" si="845"/>
        <v>1.8803534594792299E-2</v>
      </c>
      <c r="AG1285" s="9">
        <f t="shared" si="846"/>
        <v>2.9018127510273303E-3</v>
      </c>
      <c r="AH1285" s="9">
        <f t="shared" si="847"/>
        <v>-4.30235142452758E-3</v>
      </c>
      <c r="AI1285" s="9">
        <f t="shared" si="848"/>
        <v>-7.0847708047512992E-3</v>
      </c>
      <c r="AJ1285" s="9">
        <f t="shared" si="849"/>
        <v>-3.3668606202904541E-3</v>
      </c>
      <c r="AK1285" s="9">
        <f t="shared" ref="AK1285:AK1348" si="861">LN(W1285/W1286)</f>
        <v>-2.2260703147689725E-2</v>
      </c>
      <c r="AL1285" s="9">
        <f t="shared" ref="AL1285:AL1348" si="862">LN(X1285/X1286)</f>
        <v>-3.1439888298374463E-2</v>
      </c>
      <c r="AQ1285" s="1">
        <f t="shared" si="850"/>
        <v>43235</v>
      </c>
      <c r="AR1285" s="12">
        <f t="shared" ref="AR1285:AR1348" si="863">AD1285^2</f>
        <v>6.3752176999094877E-4</v>
      </c>
      <c r="AS1285" s="12">
        <f t="shared" ref="AS1285:AS1348" si="864">AE1285^2</f>
        <v>4.8408750952453814E-4</v>
      </c>
      <c r="AT1285" s="12">
        <f t="shared" ref="AT1285:AT1348" si="865">AF1285^2</f>
        <v>3.5357291325755077E-4</v>
      </c>
      <c r="AU1285" s="12">
        <f t="shared" ref="AU1285:AU1348" si="866">AG1285^2</f>
        <v>8.4205172420248026E-6</v>
      </c>
      <c r="AV1285" s="12">
        <f t="shared" ref="AV1285:AV1348" si="867">AH1285^2</f>
        <v>1.8510227780134497E-5</v>
      </c>
      <c r="AW1285" s="12">
        <f t="shared" ref="AW1285:AW1348" si="868">AI1285^2</f>
        <v>5.0193977355856374E-5</v>
      </c>
      <c r="AX1285" s="12">
        <f t="shared" ref="AX1285:AX1348" si="869">AJ1285^2</f>
        <v>1.1335750436462622E-5</v>
      </c>
      <c r="AY1285" s="12">
        <f t="shared" ref="AY1285:AY1348" si="870">AK1285^2</f>
        <v>4.9553890462956322E-4</v>
      </c>
      <c r="AZ1285" s="12">
        <f t="shared" ref="AZ1285:AZ1348" si="871">AL1285^2</f>
        <v>9.884665762142635E-4</v>
      </c>
      <c r="BE1285" s="1">
        <f t="shared" si="851"/>
        <v>43235</v>
      </c>
      <c r="BF1285" s="4">
        <f>lambda!$C$1*BF1284</f>
        <v>2.9287872321802441E-7</v>
      </c>
      <c r="BG1285" s="12">
        <f t="shared" si="852"/>
        <v>1.867165620186441E-10</v>
      </c>
      <c r="BH1285" s="12">
        <f t="shared" si="853"/>
        <v>1.4177893171533996E-10</v>
      </c>
      <c r="BI1285" s="12">
        <f t="shared" si="854"/>
        <v>1.0355398339934876E-10</v>
      </c>
      <c r="BJ1285" s="12">
        <f t="shared" si="855"/>
        <v>2.4661903386795844E-12</v>
      </c>
      <c r="BK1285" s="12">
        <f t="shared" si="856"/>
        <v>5.4212518787205974E-12</v>
      </c>
      <c r="BL1285" s="12">
        <f t="shared" si="857"/>
        <v>1.4700748001217643E-11</v>
      </c>
      <c r="BM1285" s="12">
        <f t="shared" si="858"/>
        <v>3.320000114549336E-12</v>
      </c>
      <c r="BN1285" s="12">
        <f t="shared" si="859"/>
        <v>1.4513280169276485E-10</v>
      </c>
      <c r="BO1285" s="12">
        <f t="shared" si="860"/>
        <v>2.895008287853255E-10</v>
      </c>
    </row>
    <row r="1286" spans="1:67" x14ac:dyDescent="0.25">
      <c r="A1286" s="1">
        <v>43234</v>
      </c>
      <c r="B1286" s="33">
        <v>6.37</v>
      </c>
      <c r="C1286" s="33">
        <v>6.43</v>
      </c>
      <c r="D1286" s="33">
        <v>6.48</v>
      </c>
      <c r="E1286" s="33">
        <v>6.53</v>
      </c>
      <c r="F1286" s="33">
        <v>6.68</v>
      </c>
      <c r="G1286" s="33">
        <v>6.8</v>
      </c>
      <c r="H1286" s="33">
        <v>7.03</v>
      </c>
      <c r="I1286" s="33">
        <v>7.24</v>
      </c>
      <c r="J1286" s="33">
        <v>7.53</v>
      </c>
      <c r="K1286" s="33">
        <v>7.93</v>
      </c>
      <c r="L1286" s="33">
        <v>8.24</v>
      </c>
      <c r="M1286" s="33">
        <v>8.69</v>
      </c>
      <c r="O1286" s="1">
        <f t="shared" si="832"/>
        <v>43234</v>
      </c>
      <c r="P1286" s="6">
        <f t="shared" si="833"/>
        <v>6.3378071929510504</v>
      </c>
      <c r="Q1286" s="6">
        <f t="shared" si="834"/>
        <v>6.4236689722278584</v>
      </c>
      <c r="R1286" s="6">
        <f t="shared" si="835"/>
        <v>6.5190354915309889</v>
      </c>
      <c r="S1286" s="6">
        <f t="shared" si="836"/>
        <v>6.8302112081104038</v>
      </c>
      <c r="T1286" s="6">
        <f t="shared" si="837"/>
        <v>7.0404051012183944</v>
      </c>
      <c r="U1286" s="6">
        <f t="shared" si="838"/>
        <v>7.6479507022971909</v>
      </c>
      <c r="V1286" s="6">
        <f t="shared" si="839"/>
        <v>8.0684206719949572</v>
      </c>
      <c r="W1286" s="6">
        <f t="shared" si="840"/>
        <v>8.9021594939731568</v>
      </c>
      <c r="X1286" s="6">
        <f t="shared" si="841"/>
        <v>10.399482709970501</v>
      </c>
      <c r="AC1286" s="1">
        <f t="shared" si="842"/>
        <v>43234</v>
      </c>
      <c r="AD1286" s="9">
        <f t="shared" si="843"/>
        <v>9.0738378810036203E-3</v>
      </c>
      <c r="AE1286" s="9">
        <f t="shared" si="844"/>
        <v>8.9463055887464282E-3</v>
      </c>
      <c r="AF1286" s="9">
        <f t="shared" si="845"/>
        <v>8.8086149108092052E-3</v>
      </c>
      <c r="AG1286" s="9">
        <f t="shared" si="846"/>
        <v>1.1785819674758212E-2</v>
      </c>
      <c r="AH1286" s="9">
        <f t="shared" si="847"/>
        <v>1.4314858664880213E-2</v>
      </c>
      <c r="AI1286" s="9">
        <f t="shared" si="848"/>
        <v>1.1291087360135151E-2</v>
      </c>
      <c r="AJ1286" s="9">
        <f t="shared" si="849"/>
        <v>1.073860009767677E-2</v>
      </c>
      <c r="AK1286" s="9">
        <f t="shared" si="861"/>
        <v>1.0570291268322297E-2</v>
      </c>
      <c r="AL1286" s="9">
        <f t="shared" si="862"/>
        <v>6.706308394510389E-3</v>
      </c>
      <c r="AQ1286" s="1">
        <f t="shared" si="850"/>
        <v>43234</v>
      </c>
      <c r="AR1286" s="12">
        <f t="shared" si="863"/>
        <v>8.2334533890736269E-5</v>
      </c>
      <c r="AS1286" s="12">
        <f t="shared" si="864"/>
        <v>8.0036383687235579E-5</v>
      </c>
      <c r="AT1286" s="12">
        <f t="shared" si="865"/>
        <v>7.7591696646930257E-5</v>
      </c>
      <c r="AU1286" s="12">
        <f t="shared" si="866"/>
        <v>1.3890554540591776E-4</v>
      </c>
      <c r="AV1286" s="12">
        <f t="shared" si="867"/>
        <v>2.0491517859549612E-4</v>
      </c>
      <c r="AW1286" s="12">
        <f t="shared" si="868"/>
        <v>1.2748865377420378E-4</v>
      </c>
      <c r="AX1286" s="12">
        <f t="shared" si="869"/>
        <v>1.1531753205782355E-4</v>
      </c>
      <c r="AY1286" s="12">
        <f t="shared" si="870"/>
        <v>1.117310574971706E-4</v>
      </c>
      <c r="AZ1286" s="12">
        <f t="shared" si="871"/>
        <v>4.4974572282280511E-5</v>
      </c>
      <c r="BE1286" s="1">
        <f t="shared" si="851"/>
        <v>43234</v>
      </c>
      <c r="BF1286" s="4">
        <f>lambda!$C$1*BF1285</f>
        <v>2.9055428890677027E-7</v>
      </c>
      <c r="BG1286" s="12">
        <f t="shared" si="852"/>
        <v>2.3922651947093253E-11</v>
      </c>
      <c r="BH1286" s="12">
        <f t="shared" si="853"/>
        <v>2.3254914548914163E-11</v>
      </c>
      <c r="BI1286" s="12">
        <f t="shared" si="854"/>
        <v>2.2544600244318651E-11</v>
      </c>
      <c r="BJ1286" s="12">
        <f t="shared" si="855"/>
        <v>4.0359601970623527E-11</v>
      </c>
      <c r="BK1286" s="12">
        <f t="shared" si="856"/>
        <v>5.9538984003018205E-11</v>
      </c>
      <c r="BL1286" s="12">
        <f t="shared" si="857"/>
        <v>3.7042375141045212E-11</v>
      </c>
      <c r="BM1286" s="12">
        <f t="shared" si="858"/>
        <v>3.3506003525544603E-11</v>
      </c>
      <c r="BN1286" s="12">
        <f t="shared" si="859"/>
        <v>3.2463937959891869E-11</v>
      </c>
      <c r="BO1286" s="12">
        <f t="shared" si="860"/>
        <v>1.3067554868364153E-11</v>
      </c>
    </row>
    <row r="1287" spans="1:67" x14ac:dyDescent="0.25">
      <c r="A1287" s="1">
        <v>43231</v>
      </c>
      <c r="B1287" s="33">
        <v>6.31</v>
      </c>
      <c r="C1287" s="33">
        <v>6.37</v>
      </c>
      <c r="D1287" s="33">
        <v>6.42</v>
      </c>
      <c r="E1287" s="33">
        <v>6.47</v>
      </c>
      <c r="F1287" s="33">
        <v>6.61</v>
      </c>
      <c r="G1287" s="33">
        <v>6.72</v>
      </c>
      <c r="H1287" s="33">
        <v>6.95</v>
      </c>
      <c r="I1287" s="33">
        <v>7.16</v>
      </c>
      <c r="J1287" s="33">
        <v>7.45</v>
      </c>
      <c r="K1287" s="33">
        <v>7.86</v>
      </c>
      <c r="L1287" s="33">
        <v>8.19</v>
      </c>
      <c r="M1287" s="33">
        <v>8.66</v>
      </c>
      <c r="O1287" s="1">
        <f t="shared" ref="O1287:O1350" si="872">A1287</f>
        <v>43231</v>
      </c>
      <c r="P1287" s="6">
        <f t="shared" ref="P1287:P1350" si="873">((1+C1287/100)^Q$2/(1+B1287/100)^P$2-1)*100/(Q$2-P$2)</f>
        <v>6.2805590807963441</v>
      </c>
      <c r="Q1287" s="6">
        <f t="shared" ref="Q1287:Q1350" si="874">((1+D1287/100)^R$2/(1+C1287/100)^Q$2-1)*100/(R$2-Q$2)</f>
        <v>6.3664571653402113</v>
      </c>
      <c r="R1287" s="6">
        <f t="shared" ref="R1287:R1350" si="875">((1+E1287/100)^S$2/(1+D1287/100)^R$2-1)*100/(S$2-R$2)</f>
        <v>6.4618639888407436</v>
      </c>
      <c r="S1287" s="6">
        <f t="shared" ref="S1287:S1350" si="876">((1+F1287/100)^T$2/(1+E1287/100)^S$2-1)*100/(T$2-S$2)</f>
        <v>6.7501840894148568</v>
      </c>
      <c r="T1287" s="6">
        <f t="shared" ref="T1287:T1350" si="877">((1+G1287/100)^U$2/(1+F1287/100)^T$2-1)*100/(U$2-T$2)</f>
        <v>6.9403406104939114</v>
      </c>
      <c r="U1287" s="6">
        <f t="shared" ref="U1287:U1350" si="878">((1+H1287/100)^V$2/(1+G1287/100)^U$2-1)*100/(V$2-U$2)</f>
        <v>7.562082706576434</v>
      </c>
      <c r="V1287" s="6">
        <f t="shared" ref="V1287:V1350" si="879">((1+I1287/100)^W$2/(1+H1287/100)^V$2-1)*100/(W$2-V$2)</f>
        <v>7.9822406833661042</v>
      </c>
      <c r="W1287" s="6">
        <f t="shared" ref="W1287:W1350" si="880">((1+J1287/100)^X$2/(1+I1287/100)^W$2-1)*100/(X$2-W$2)</f>
        <v>8.8085566513867342</v>
      </c>
      <c r="X1287" s="6">
        <f t="shared" ref="X1287:X1350" si="881">((1+K1287/100)^Y$2/(1+J1287/100)^X$2-1)*100/(Y$2-X$2)</f>
        <v>10.329973906022296</v>
      </c>
      <c r="AC1287" s="1">
        <f t="shared" ref="AC1287:AC1350" si="882">O1287</f>
        <v>43231</v>
      </c>
      <c r="AD1287" s="9">
        <f t="shared" ref="AD1287:AD1350" si="883">LN(P1287/P1288)</f>
        <v>3.0454391720931848E-3</v>
      </c>
      <c r="AE1287" s="9">
        <f t="shared" ref="AE1287:AE1350" si="884">LN(Q1287/Q1288)</f>
        <v>-2.9960616816213531E-3</v>
      </c>
      <c r="AF1287" s="9">
        <f t="shared" ref="AF1287:AF1350" si="885">LN(R1287/R1288)</f>
        <v>0</v>
      </c>
      <c r="AG1287" s="9">
        <f t="shared" ref="AG1287:AG1350" si="886">LN(S1287/S1288)</f>
        <v>-1.1799450633708341E-2</v>
      </c>
      <c r="AH1287" s="9">
        <f t="shared" ref="AH1287:AH1350" si="887">LN(T1287/T1288)</f>
        <v>-1.0044652048233934E-2</v>
      </c>
      <c r="AI1287" s="9">
        <f t="shared" ref="AI1287:AI1350" si="888">LN(U1287/U1288)</f>
        <v>-3.5300609267148323E-3</v>
      </c>
      <c r="AJ1287" s="9">
        <f t="shared" ref="AJ1287:AJ1350" si="889">LN(V1287/V1288)</f>
        <v>-5.3827178266623718E-3</v>
      </c>
      <c r="AK1287" s="9">
        <f t="shared" si="861"/>
        <v>-8.5693691958308002E-4</v>
      </c>
      <c r="AL1287" s="9">
        <f t="shared" si="862"/>
        <v>4.119025785895198E-3</v>
      </c>
      <c r="AQ1287" s="1">
        <f t="shared" ref="AQ1287:AQ1350" si="890">AC1287</f>
        <v>43231</v>
      </c>
      <c r="AR1287" s="12">
        <f t="shared" si="863"/>
        <v>9.2746997509196225E-6</v>
      </c>
      <c r="AS1287" s="12">
        <f t="shared" si="864"/>
        <v>8.9763856000797698E-6</v>
      </c>
      <c r="AT1287" s="12">
        <f t="shared" si="865"/>
        <v>0</v>
      </c>
      <c r="AU1287" s="12">
        <f t="shared" si="866"/>
        <v>1.3922703525732016E-4</v>
      </c>
      <c r="AV1287" s="12">
        <f t="shared" si="867"/>
        <v>1.0089503477009016E-4</v>
      </c>
      <c r="AW1287" s="12">
        <f t="shared" si="868"/>
        <v>1.2461330146318781E-5</v>
      </c>
      <c r="AX1287" s="12">
        <f t="shared" si="869"/>
        <v>2.8973651201468887E-5</v>
      </c>
      <c r="AY1287" s="12">
        <f t="shared" si="870"/>
        <v>7.3434088414453821E-7</v>
      </c>
      <c r="AZ1287" s="12">
        <f t="shared" si="871"/>
        <v>1.6966373424869555E-5</v>
      </c>
      <c r="BE1287" s="1">
        <f t="shared" ref="BE1287:BE1350" si="891">AQ1287</f>
        <v>43231</v>
      </c>
      <c r="BF1287" s="4">
        <f>lambda!$C$1*BF1286</f>
        <v>2.8824830248687526E-7</v>
      </c>
      <c r="BG1287" s="12">
        <f t="shared" ref="BG1287:BG1350" si="892">AR1287*$BF1287</f>
        <v>2.6734164592780258E-12</v>
      </c>
      <c r="BH1287" s="12">
        <f t="shared" ref="BH1287:BH1350" si="893">AS1287*$BF1287</f>
        <v>2.5874279116906248E-12</v>
      </c>
      <c r="BI1287" s="12">
        <f t="shared" ref="BI1287:BI1350" si="894">AT1287*$BF1287</f>
        <v>0</v>
      </c>
      <c r="BJ1287" s="12">
        <f t="shared" ref="BJ1287:BJ1350" si="895">AU1287*$BF1287</f>
        <v>4.013195657320287E-11</v>
      </c>
      <c r="BK1287" s="12">
        <f t="shared" ref="BK1287:BK1350" si="896">AV1287*$BF1287</f>
        <v>2.9082822501832744E-11</v>
      </c>
      <c r="BL1287" s="12">
        <f t="shared" ref="BL1287:BL1350" si="897">AW1287*$BF1287</f>
        <v>3.5919572614049134E-12</v>
      </c>
      <c r="BM1287" s="12">
        <f t="shared" ref="BM1287:BM1350" si="898">AX1287*$BF1287</f>
        <v>8.3516057756702208E-12</v>
      </c>
      <c r="BN1287" s="12">
        <f t="shared" ref="BN1287:BN1350" si="899">AY1287*$BF1287</f>
        <v>2.1167251330137427E-13</v>
      </c>
      <c r="BO1287" s="12">
        <f t="shared" ref="BO1287:BO1350" si="900">AZ1287*$BF1287</f>
        <v>4.8905283390770816E-12</v>
      </c>
    </row>
    <row r="1288" spans="1:67" x14ac:dyDescent="0.25">
      <c r="A1288" s="1">
        <v>43230</v>
      </c>
      <c r="B1288" s="33">
        <v>6.31</v>
      </c>
      <c r="C1288" s="33">
        <v>6.36</v>
      </c>
      <c r="D1288" s="33">
        <v>6.42</v>
      </c>
      <c r="E1288" s="33">
        <v>6.47</v>
      </c>
      <c r="F1288" s="33">
        <v>6.65</v>
      </c>
      <c r="G1288" s="33">
        <v>6.77</v>
      </c>
      <c r="H1288" s="33">
        <v>6.99</v>
      </c>
      <c r="I1288" s="33">
        <v>7.2</v>
      </c>
      <c r="J1288" s="33">
        <v>7.48</v>
      </c>
      <c r="K1288" s="33">
        <v>7.87</v>
      </c>
      <c r="L1288" s="33">
        <v>8.19</v>
      </c>
      <c r="M1288" s="33">
        <v>8.66</v>
      </c>
      <c r="O1288" s="1">
        <f t="shared" si="872"/>
        <v>43230</v>
      </c>
      <c r="P1288" s="6">
        <f t="shared" si="873"/>
        <v>6.2614611157551181</v>
      </c>
      <c r="Q1288" s="6">
        <f t="shared" si="874"/>
        <v>6.3855600661459455</v>
      </c>
      <c r="R1288" s="6">
        <f t="shared" si="875"/>
        <v>6.4618639888407436</v>
      </c>
      <c r="S1288" s="6">
        <f t="shared" si="876"/>
        <v>6.8303043110735429</v>
      </c>
      <c r="T1288" s="6">
        <f t="shared" si="877"/>
        <v>7.0104052152136331</v>
      </c>
      <c r="U1288" s="6">
        <f t="shared" si="878"/>
        <v>7.5888244915587988</v>
      </c>
      <c r="V1288" s="6">
        <f t="shared" si="879"/>
        <v>8.0253226776783926</v>
      </c>
      <c r="W1288" s="6">
        <f t="shared" si="880"/>
        <v>8.8161082639552308</v>
      </c>
      <c r="X1288" s="6">
        <f t="shared" si="881"/>
        <v>10.287511988038691</v>
      </c>
      <c r="AC1288" s="1">
        <f t="shared" si="882"/>
        <v>43230</v>
      </c>
      <c r="AD1288" s="9">
        <f t="shared" si="883"/>
        <v>-3.043866246843972E-3</v>
      </c>
      <c r="AE1288" s="9">
        <f t="shared" si="884"/>
        <v>-2.9820675554729226E-3</v>
      </c>
      <c r="AF1288" s="9">
        <f t="shared" si="885"/>
        <v>-8.817688657497099E-3</v>
      </c>
      <c r="AG1288" s="9">
        <f t="shared" si="886"/>
        <v>-1.4581759296132544E-3</v>
      </c>
      <c r="AH1288" s="9">
        <f t="shared" si="887"/>
        <v>1.4367255486737219E-3</v>
      </c>
      <c r="AI1288" s="9">
        <f t="shared" si="888"/>
        <v>-4.949397414473841E-3</v>
      </c>
      <c r="AJ1288" s="9">
        <f t="shared" si="889"/>
        <v>-7.3810271554516109E-3</v>
      </c>
      <c r="AK1288" s="9">
        <f t="shared" si="861"/>
        <v>-3.9722125899841372E-3</v>
      </c>
      <c r="AL1288" s="9">
        <f t="shared" si="862"/>
        <v>-8.1344589068050657E-3</v>
      </c>
      <c r="AQ1288" s="1">
        <f t="shared" si="890"/>
        <v>43230</v>
      </c>
      <c r="AR1288" s="12">
        <f t="shared" si="863"/>
        <v>9.2651217286760082E-6</v>
      </c>
      <c r="AS1288" s="12">
        <f t="shared" si="864"/>
        <v>8.8927269054042525E-6</v>
      </c>
      <c r="AT1288" s="12">
        <f t="shared" si="865"/>
        <v>7.7751633260552999E-5</v>
      </c>
      <c r="AU1288" s="12">
        <f t="shared" si="866"/>
        <v>2.1262770417034786E-6</v>
      </c>
      <c r="AV1288" s="12">
        <f t="shared" si="867"/>
        <v>2.0641803022118073E-6</v>
      </c>
      <c r="AW1288" s="12">
        <f t="shared" si="868"/>
        <v>2.4496534766400342E-5</v>
      </c>
      <c r="AX1288" s="12">
        <f t="shared" si="869"/>
        <v>5.4479561869514095E-5</v>
      </c>
      <c r="AY1288" s="12">
        <f t="shared" si="870"/>
        <v>1.5778472860028487E-5</v>
      </c>
      <c r="AZ1288" s="12">
        <f t="shared" si="871"/>
        <v>6.6169421706500269E-5</v>
      </c>
      <c r="BE1288" s="1">
        <f t="shared" si="891"/>
        <v>43230</v>
      </c>
      <c r="BF1288" s="4">
        <f>lambda!$C$1*BF1287</f>
        <v>2.8596061754650324E-7</v>
      </c>
      <c r="BG1288" s="12">
        <f t="shared" si="892"/>
        <v>2.649459931175717E-12</v>
      </c>
      <c r="BH1288" s="12">
        <f t="shared" si="893"/>
        <v>2.5429696775418047E-12</v>
      </c>
      <c r="BI1288" s="12">
        <f t="shared" si="894"/>
        <v>2.2233905062436978E-11</v>
      </c>
      <c r="BJ1288" s="12">
        <f t="shared" si="895"/>
        <v>6.0803149592047875E-13</v>
      </c>
      <c r="BK1288" s="12">
        <f t="shared" si="896"/>
        <v>5.9027427394781607E-13</v>
      </c>
      <c r="BL1288" s="12">
        <f t="shared" si="897"/>
        <v>7.0050442095492281E-12</v>
      </c>
      <c r="BM1288" s="12">
        <f t="shared" si="898"/>
        <v>1.557900915586918E-11</v>
      </c>
      <c r="BN1288" s="12">
        <f t="shared" si="899"/>
        <v>4.5120218429944877E-12</v>
      </c>
      <c r="BO1288" s="12">
        <f t="shared" si="900"/>
        <v>1.8921848693885812E-11</v>
      </c>
    </row>
    <row r="1289" spans="1:67" x14ac:dyDescent="0.25">
      <c r="A1289" s="1">
        <v>43228</v>
      </c>
      <c r="B1289" s="33">
        <v>6.33</v>
      </c>
      <c r="C1289" s="33">
        <v>6.38</v>
      </c>
      <c r="D1289" s="33">
        <v>6.44</v>
      </c>
      <c r="E1289" s="33">
        <v>6.5</v>
      </c>
      <c r="F1289" s="33">
        <v>6.67</v>
      </c>
      <c r="G1289" s="33">
        <v>6.78</v>
      </c>
      <c r="H1289" s="33">
        <v>7.01</v>
      </c>
      <c r="I1289" s="33">
        <v>7.23</v>
      </c>
      <c r="J1289" s="33">
        <v>7.51</v>
      </c>
      <c r="K1289" s="33">
        <v>7.91</v>
      </c>
      <c r="L1289" s="33">
        <v>8.23</v>
      </c>
      <c r="M1289" s="33">
        <v>8.7100000000000009</v>
      </c>
      <c r="O1289" s="1">
        <f t="shared" si="872"/>
        <v>43228</v>
      </c>
      <c r="P1289" s="6">
        <f t="shared" si="873"/>
        <v>6.2805492019541553</v>
      </c>
      <c r="Q1289" s="6">
        <f t="shared" si="874"/>
        <v>6.4046306584074841</v>
      </c>
      <c r="R1289" s="6">
        <f t="shared" si="875"/>
        <v>6.5190946438760555</v>
      </c>
      <c r="S1289" s="6">
        <f t="shared" si="876"/>
        <v>6.8402713615023369</v>
      </c>
      <c r="T1289" s="6">
        <f t="shared" si="877"/>
        <v>7.0003404188407226</v>
      </c>
      <c r="U1289" s="6">
        <f t="shared" si="878"/>
        <v>7.6264777033663966</v>
      </c>
      <c r="V1289" s="6">
        <f t="shared" si="879"/>
        <v>8.0847769491698145</v>
      </c>
      <c r="W1289" s="6">
        <f t="shared" si="880"/>
        <v>8.8511973647422462</v>
      </c>
      <c r="X1289" s="6">
        <f t="shared" si="881"/>
        <v>10.37153661567776</v>
      </c>
      <c r="AC1289" s="1">
        <f t="shared" si="882"/>
        <v>43228</v>
      </c>
      <c r="AD1289" s="9">
        <f t="shared" si="883"/>
        <v>4.5678613437143412E-3</v>
      </c>
      <c r="AE1289" s="9">
        <f t="shared" si="884"/>
        <v>1.0482905921359451E-2</v>
      </c>
      <c r="AF1289" s="9">
        <f t="shared" si="885"/>
        <v>7.3347803533551671E-3</v>
      </c>
      <c r="AG1289" s="9">
        <f t="shared" si="886"/>
        <v>7.3364791636686324E-3</v>
      </c>
      <c r="AH1289" s="9">
        <f t="shared" si="887"/>
        <v>-1.446781777191296E-3</v>
      </c>
      <c r="AI1289" s="9">
        <f t="shared" si="888"/>
        <v>7.7815099282229332E-3</v>
      </c>
      <c r="AJ1289" s="9">
        <f t="shared" si="889"/>
        <v>1.4812017483039158E-2</v>
      </c>
      <c r="AK1289" s="9">
        <f t="shared" si="861"/>
        <v>3.5025950040012709E-3</v>
      </c>
      <c r="AL1289" s="9">
        <f t="shared" si="862"/>
        <v>-1.4081503045844767E-3</v>
      </c>
      <c r="AQ1289" s="1">
        <f t="shared" si="890"/>
        <v>43228</v>
      </c>
      <c r="AR1289" s="12">
        <f t="shared" si="863"/>
        <v>2.0865357255399787E-5</v>
      </c>
      <c r="AS1289" s="12">
        <f t="shared" si="864"/>
        <v>1.0989131655607304E-4</v>
      </c>
      <c r="AT1289" s="12">
        <f t="shared" si="865"/>
        <v>5.3799002831964953E-5</v>
      </c>
      <c r="AU1289" s="12">
        <f t="shared" si="866"/>
        <v>5.3823926518943994E-5</v>
      </c>
      <c r="AV1289" s="12">
        <f t="shared" si="867"/>
        <v>2.0931775108128048E-6</v>
      </c>
      <c r="AW1289" s="12">
        <f t="shared" si="868"/>
        <v>6.0551896763032081E-5</v>
      </c>
      <c r="AX1289" s="12">
        <f t="shared" si="869"/>
        <v>2.1939586191785767E-4</v>
      </c>
      <c r="AY1289" s="12">
        <f t="shared" si="870"/>
        <v>1.2268171762054663E-5</v>
      </c>
      <c r="AZ1289" s="12">
        <f t="shared" si="871"/>
        <v>1.9828872803013545E-6</v>
      </c>
      <c r="BE1289" s="1">
        <f t="shared" si="891"/>
        <v>43228</v>
      </c>
      <c r="BF1289" s="4">
        <f>lambda!$C$1*BF1288</f>
        <v>2.8369108883581669E-7</v>
      </c>
      <c r="BG1289" s="12">
        <f t="shared" si="892"/>
        <v>5.9193159187326738E-12</v>
      </c>
      <c r="BH1289" s="12">
        <f t="shared" si="893"/>
        <v>3.1175187247393769E-11</v>
      </c>
      <c r="BI1289" s="12">
        <f t="shared" si="894"/>
        <v>1.5262297691681322E-11</v>
      </c>
      <c r="BJ1289" s="12">
        <f t="shared" si="895"/>
        <v>1.5269368319578211E-11</v>
      </c>
      <c r="BK1289" s="12">
        <f t="shared" si="896"/>
        <v>5.9381580716912912E-13</v>
      </c>
      <c r="BL1289" s="12">
        <f t="shared" si="897"/>
        <v>1.7178033523778536E-11</v>
      </c>
      <c r="BM1289" s="12">
        <f t="shared" si="898"/>
        <v>6.2240650953549534E-11</v>
      </c>
      <c r="BN1289" s="12">
        <f t="shared" si="899"/>
        <v>3.4803710052021072E-12</v>
      </c>
      <c r="BO1289" s="12">
        <f t="shared" si="900"/>
        <v>5.6252745158738249E-13</v>
      </c>
    </row>
    <row r="1290" spans="1:67" x14ac:dyDescent="0.25">
      <c r="A1290" s="1">
        <v>43227</v>
      </c>
      <c r="B1290" s="33">
        <v>6.28</v>
      </c>
      <c r="C1290" s="33">
        <v>6.34</v>
      </c>
      <c r="D1290" s="33">
        <v>6.39</v>
      </c>
      <c r="E1290" s="33">
        <v>6.45</v>
      </c>
      <c r="F1290" s="33">
        <v>6.62</v>
      </c>
      <c r="G1290" s="33">
        <v>6.75</v>
      </c>
      <c r="H1290" s="33">
        <v>6.97</v>
      </c>
      <c r="I1290" s="33">
        <v>7.17</v>
      </c>
      <c r="J1290" s="33">
        <v>7.46</v>
      </c>
      <c r="K1290" s="33">
        <v>7.88</v>
      </c>
      <c r="L1290" s="33">
        <v>8.2200000000000006</v>
      </c>
      <c r="M1290" s="33">
        <v>8.74</v>
      </c>
      <c r="O1290" s="1">
        <f t="shared" si="872"/>
        <v>43227</v>
      </c>
      <c r="P1290" s="6">
        <f t="shared" si="873"/>
        <v>6.2519259473359234</v>
      </c>
      <c r="Q1290" s="6">
        <f t="shared" si="874"/>
        <v>6.3378421979496835</v>
      </c>
      <c r="R1290" s="6">
        <f t="shared" si="875"/>
        <v>6.4714534489977993</v>
      </c>
      <c r="S1290" s="6">
        <f t="shared" si="876"/>
        <v>6.7902714889619631</v>
      </c>
      <c r="T1290" s="6">
        <f t="shared" si="877"/>
        <v>7.0104757138049534</v>
      </c>
      <c r="U1290" s="6">
        <f t="shared" si="878"/>
        <v>7.5673624924949774</v>
      </c>
      <c r="V1290" s="6">
        <f t="shared" si="879"/>
        <v>7.9659076122791213</v>
      </c>
      <c r="W1290" s="6">
        <f t="shared" si="880"/>
        <v>8.8202494357433547</v>
      </c>
      <c r="X1290" s="6">
        <f t="shared" si="881"/>
        <v>10.386151585744425</v>
      </c>
      <c r="AC1290" s="1">
        <f t="shared" si="882"/>
        <v>43227</v>
      </c>
      <c r="AD1290" s="9">
        <f t="shared" si="883"/>
        <v>-7.6020635630075694E-3</v>
      </c>
      <c r="AE1290" s="9">
        <f t="shared" si="884"/>
        <v>-8.988406282924459E-3</v>
      </c>
      <c r="AF1290" s="9">
        <f t="shared" si="885"/>
        <v>-2.9315626653957103E-3</v>
      </c>
      <c r="AG1290" s="9">
        <f t="shared" si="886"/>
        <v>-7.3364791636686211E-3</v>
      </c>
      <c r="AH1290" s="9">
        <f t="shared" si="887"/>
        <v>5.7499741005546294E-3</v>
      </c>
      <c r="AI1290" s="9">
        <f t="shared" si="888"/>
        <v>-2.8321125137489734E-3</v>
      </c>
      <c r="AJ1290" s="9">
        <f t="shared" si="889"/>
        <v>-2.699872939088127E-3</v>
      </c>
      <c r="AK1290" s="9">
        <f t="shared" si="861"/>
        <v>1.5229709835292692E-2</v>
      </c>
      <c r="AL1290" s="9">
        <f t="shared" si="862"/>
        <v>2.3215968464813514E-2</v>
      </c>
      <c r="AQ1290" s="1">
        <f t="shared" si="890"/>
        <v>43227</v>
      </c>
      <c r="AR1290" s="12">
        <f t="shared" si="863"/>
        <v>5.7791370416007338E-5</v>
      </c>
      <c r="AS1290" s="12">
        <f t="shared" si="864"/>
        <v>8.0791447506915889E-5</v>
      </c>
      <c r="AT1290" s="12">
        <f t="shared" si="865"/>
        <v>8.5940596611420014E-6</v>
      </c>
      <c r="AU1290" s="12">
        <f t="shared" si="866"/>
        <v>5.3823926518943832E-5</v>
      </c>
      <c r="AV1290" s="12">
        <f t="shared" si="867"/>
        <v>3.3062202157049018E-5</v>
      </c>
      <c r="AW1290" s="12">
        <f t="shared" si="868"/>
        <v>8.0208612905335288E-6</v>
      </c>
      <c r="AX1290" s="12">
        <f t="shared" si="869"/>
        <v>7.2893138872203615E-6</v>
      </c>
      <c r="AY1290" s="12">
        <f t="shared" si="870"/>
        <v>2.3194406166721096E-4</v>
      </c>
      <c r="AZ1290" s="12">
        <f t="shared" si="871"/>
        <v>5.389811917592155E-4</v>
      </c>
      <c r="BE1290" s="1">
        <f t="shared" si="891"/>
        <v>43227</v>
      </c>
      <c r="BF1290" s="4">
        <f>lambda!$C$1*BF1289</f>
        <v>2.8143957225775466E-7</v>
      </c>
      <c r="BG1290" s="12">
        <f t="shared" si="892"/>
        <v>1.6264778570070563E-11</v>
      </c>
      <c r="BH1290" s="12">
        <f t="shared" si="893"/>
        <v>2.2737910428431247E-11</v>
      </c>
      <c r="BI1290" s="12">
        <f t="shared" si="894"/>
        <v>2.4187084749894286E-12</v>
      </c>
      <c r="BJ1290" s="12">
        <f t="shared" si="895"/>
        <v>1.5148182856724371E-11</v>
      </c>
      <c r="BK1290" s="12">
        <f t="shared" si="896"/>
        <v>9.3050120329792896E-12</v>
      </c>
      <c r="BL1290" s="12">
        <f t="shared" si="897"/>
        <v>2.2573877707465382E-12</v>
      </c>
      <c r="BM1290" s="12">
        <f t="shared" si="898"/>
        <v>2.0515013824718093E-12</v>
      </c>
      <c r="BN1290" s="12">
        <f t="shared" si="899"/>
        <v>6.5278237503346127E-11</v>
      </c>
      <c r="BO1290" s="12">
        <f t="shared" si="900"/>
        <v>1.5169063606368846E-10</v>
      </c>
    </row>
    <row r="1291" spans="1:67" x14ac:dyDescent="0.25">
      <c r="A1291" s="1">
        <v>43224</v>
      </c>
      <c r="B1291" s="33">
        <v>6.35</v>
      </c>
      <c r="C1291" s="33">
        <v>6.4</v>
      </c>
      <c r="D1291" s="33">
        <v>6.45</v>
      </c>
      <c r="E1291" s="33">
        <v>6.5</v>
      </c>
      <c r="F1291" s="33">
        <v>6.67</v>
      </c>
      <c r="G1291" s="33">
        <v>6.77</v>
      </c>
      <c r="H1291" s="33">
        <v>6.99</v>
      </c>
      <c r="I1291" s="33">
        <v>7.19</v>
      </c>
      <c r="J1291" s="33">
        <v>7.44</v>
      </c>
      <c r="K1291" s="33">
        <v>7.81</v>
      </c>
      <c r="L1291" s="33">
        <v>8.1300000000000008</v>
      </c>
      <c r="M1291" s="33">
        <v>8.6199999999999992</v>
      </c>
      <c r="O1291" s="1">
        <f t="shared" si="872"/>
        <v>43224</v>
      </c>
      <c r="P1291" s="6">
        <f t="shared" si="873"/>
        <v>6.2996345981145119</v>
      </c>
      <c r="Q1291" s="6">
        <f t="shared" si="874"/>
        <v>6.3950660891070932</v>
      </c>
      <c r="R1291" s="6">
        <f t="shared" si="875"/>
        <v>6.4904527555418312</v>
      </c>
      <c r="S1291" s="6">
        <f t="shared" si="876"/>
        <v>6.8402713615023369</v>
      </c>
      <c r="T1291" s="6">
        <f t="shared" si="877"/>
        <v>6.9702813290963839</v>
      </c>
      <c r="U1291" s="6">
        <f t="shared" si="878"/>
        <v>7.5888244915587988</v>
      </c>
      <c r="V1291" s="6">
        <f t="shared" si="879"/>
        <v>7.987443609823397</v>
      </c>
      <c r="W1291" s="6">
        <f t="shared" si="880"/>
        <v>8.686937325278107</v>
      </c>
      <c r="X1291" s="6">
        <f t="shared" si="881"/>
        <v>10.14780445310549</v>
      </c>
      <c r="AC1291" s="1">
        <f t="shared" si="882"/>
        <v>43224</v>
      </c>
      <c r="AD1291" s="9">
        <f t="shared" si="883"/>
        <v>-1.3535910823722285E-2</v>
      </c>
      <c r="AE1291" s="9">
        <f t="shared" si="884"/>
        <v>-8.9008401097095038E-3</v>
      </c>
      <c r="AF1291" s="9">
        <f t="shared" si="885"/>
        <v>-5.8469659319605339E-3</v>
      </c>
      <c r="AG1291" s="9">
        <f t="shared" si="886"/>
        <v>4.415441847051416E-3</v>
      </c>
      <c r="AH1291" s="9">
        <f t="shared" si="887"/>
        <v>-2.865208443727806E-3</v>
      </c>
      <c r="AI1291" s="9">
        <f t="shared" si="888"/>
        <v>7.1804363110348666E-4</v>
      </c>
      <c r="AJ1291" s="9">
        <f t="shared" si="889"/>
        <v>3.3975728133161247E-3</v>
      </c>
      <c r="AK1291" s="9">
        <f t="shared" si="861"/>
        <v>-4.4939873072672148E-3</v>
      </c>
      <c r="AL1291" s="9">
        <f t="shared" si="862"/>
        <v>-1.3676531657945143E-3</v>
      </c>
      <c r="AQ1291" s="1">
        <f t="shared" si="890"/>
        <v>43224</v>
      </c>
      <c r="AR1291" s="12">
        <f t="shared" si="863"/>
        <v>1.8322088182776209E-4</v>
      </c>
      <c r="AS1291" s="12">
        <f t="shared" si="864"/>
        <v>7.9224954658613486E-5</v>
      </c>
      <c r="AT1291" s="12">
        <f t="shared" si="865"/>
        <v>3.4187010609507111E-5</v>
      </c>
      <c r="AU1291" s="12">
        <f t="shared" si="866"/>
        <v>1.949612670469282E-5</v>
      </c>
      <c r="AV1291" s="12">
        <f t="shared" si="867"/>
        <v>8.2094194260091154E-6</v>
      </c>
      <c r="AW1291" s="12">
        <f t="shared" si="868"/>
        <v>5.1558665616828E-7</v>
      </c>
      <c r="AX1291" s="12">
        <f t="shared" si="869"/>
        <v>1.1543501021784847E-5</v>
      </c>
      <c r="AY1291" s="12">
        <f t="shared" si="870"/>
        <v>2.0195921917878832E-5</v>
      </c>
      <c r="AZ1291" s="12">
        <f t="shared" si="871"/>
        <v>1.8704751819077574E-6</v>
      </c>
      <c r="BE1291" s="1">
        <f t="shared" si="891"/>
        <v>43224</v>
      </c>
      <c r="BF1291" s="4">
        <f>lambda!$C$1*BF1290</f>
        <v>2.7920592485888358E-7</v>
      </c>
      <c r="BG1291" s="12">
        <f t="shared" si="892"/>
        <v>5.1156355764180531E-11</v>
      </c>
      <c r="BH1291" s="12">
        <f t="shared" si="893"/>
        <v>2.2120076737361295E-11</v>
      </c>
      <c r="BI1291" s="12">
        <f t="shared" si="894"/>
        <v>9.5452159153878984E-12</v>
      </c>
      <c r="BJ1291" s="12">
        <f t="shared" si="895"/>
        <v>5.4434340877497374E-12</v>
      </c>
      <c r="BK1291" s="12">
        <f t="shared" si="896"/>
        <v>2.2921185433933602E-12</v>
      </c>
      <c r="BL1291" s="12">
        <f t="shared" si="897"/>
        <v>1.4395484918036383E-13</v>
      </c>
      <c r="BM1291" s="12">
        <f t="shared" si="898"/>
        <v>3.2230138788969059E-12</v>
      </c>
      <c r="BN1291" s="12">
        <f t="shared" si="899"/>
        <v>5.6388210574591575E-12</v>
      </c>
      <c r="BO1291" s="12">
        <f t="shared" si="900"/>
        <v>5.2224775309014395E-13</v>
      </c>
    </row>
    <row r="1292" spans="1:67" x14ac:dyDescent="0.25">
      <c r="A1292" s="1">
        <v>43223</v>
      </c>
      <c r="B1292" s="33">
        <v>6.44</v>
      </c>
      <c r="C1292" s="33">
        <v>6.49</v>
      </c>
      <c r="D1292" s="33">
        <v>6.53</v>
      </c>
      <c r="E1292" s="33">
        <v>6.57</v>
      </c>
      <c r="F1292" s="33">
        <v>6.69</v>
      </c>
      <c r="G1292" s="33">
        <v>6.79</v>
      </c>
      <c r="H1292" s="33">
        <v>7</v>
      </c>
      <c r="I1292" s="33">
        <v>7.19</v>
      </c>
      <c r="J1292" s="33">
        <v>7.45</v>
      </c>
      <c r="K1292" s="33">
        <v>7.82</v>
      </c>
      <c r="L1292" s="33">
        <v>8.14</v>
      </c>
      <c r="M1292" s="33">
        <v>8.6199999999999992</v>
      </c>
      <c r="O1292" s="1">
        <f t="shared" si="872"/>
        <v>43223</v>
      </c>
      <c r="P1292" s="6">
        <f t="shared" si="873"/>
        <v>6.3854856153088058</v>
      </c>
      <c r="Q1292" s="6">
        <f t="shared" si="874"/>
        <v>6.4522416275432093</v>
      </c>
      <c r="R1292" s="6">
        <f t="shared" si="875"/>
        <v>6.5285133728212763</v>
      </c>
      <c r="S1292" s="6">
        <f t="shared" si="876"/>
        <v>6.8101351224547191</v>
      </c>
      <c r="T1292" s="6">
        <f t="shared" si="877"/>
        <v>6.9902812763422029</v>
      </c>
      <c r="U1292" s="6">
        <f t="shared" si="878"/>
        <v>7.5833773403452316</v>
      </c>
      <c r="V1292" s="6">
        <f t="shared" si="879"/>
        <v>7.960351737931715</v>
      </c>
      <c r="W1292" s="6">
        <f t="shared" si="880"/>
        <v>8.7260641632633806</v>
      </c>
      <c r="X1292" s="6">
        <f t="shared" si="881"/>
        <v>10.161692624927934</v>
      </c>
      <c r="AC1292" s="1">
        <f t="shared" si="882"/>
        <v>43223</v>
      </c>
      <c r="AD1292" s="9">
        <f t="shared" si="883"/>
        <v>1.5051807686861252E-2</v>
      </c>
      <c r="AE1292" s="9">
        <f t="shared" si="884"/>
        <v>1.039304563091077E-2</v>
      </c>
      <c r="AF1292" s="9">
        <f t="shared" si="885"/>
        <v>7.3161886194482604E-3</v>
      </c>
      <c r="AG1292" s="9">
        <f t="shared" si="886"/>
        <v>-1.5458561267131082E-5</v>
      </c>
      <c r="AH1292" s="9">
        <f t="shared" si="887"/>
        <v>1.0072090880870452E-2</v>
      </c>
      <c r="AI1292" s="9">
        <f t="shared" si="888"/>
        <v>1.0676810931953417E-2</v>
      </c>
      <c r="AJ1292" s="9">
        <f t="shared" si="889"/>
        <v>3.3648810487184734E-3</v>
      </c>
      <c r="AK1292" s="9">
        <f t="shared" si="861"/>
        <v>1.5766924517963642E-2</v>
      </c>
      <c r="AL1292" s="9">
        <f t="shared" si="862"/>
        <v>1.3766842590321E-2</v>
      </c>
      <c r="AQ1292" s="1">
        <f t="shared" si="890"/>
        <v>43223</v>
      </c>
      <c r="AR1292" s="12">
        <f t="shared" si="863"/>
        <v>2.2655691464225548E-4</v>
      </c>
      <c r="AS1292" s="12">
        <f t="shared" si="864"/>
        <v>1.0801539748619344E-4</v>
      </c>
      <c r="AT1292" s="12">
        <f t="shared" si="865"/>
        <v>5.3526615915344241E-5</v>
      </c>
      <c r="AU1292" s="12">
        <f t="shared" si="866"/>
        <v>2.3896711644964532E-10</v>
      </c>
      <c r="AV1292" s="12">
        <f t="shared" si="867"/>
        <v>1.0144701471251371E-4</v>
      </c>
      <c r="AW1292" s="12">
        <f t="shared" si="868"/>
        <v>1.1399429167667999E-4</v>
      </c>
      <c r="AX1292" s="12">
        <f t="shared" si="869"/>
        <v>1.1322424472024733E-5</v>
      </c>
      <c r="AY1292" s="12">
        <f t="shared" si="870"/>
        <v>2.4859590875516303E-4</v>
      </c>
      <c r="AZ1292" s="12">
        <f t="shared" si="871"/>
        <v>1.8952595490667623E-4</v>
      </c>
      <c r="BE1292" s="1">
        <f t="shared" si="891"/>
        <v>43223</v>
      </c>
      <c r="BF1292" s="4">
        <f>lambda!$C$1*BF1291</f>
        <v>2.7699000482032103E-7</v>
      </c>
      <c r="BG1292" s="12">
        <f t="shared" si="892"/>
        <v>6.2754000878835404E-11</v>
      </c>
      <c r="BH1292" s="12">
        <f t="shared" si="893"/>
        <v>2.9919185470369612E-11</v>
      </c>
      <c r="BI1292" s="12">
        <f t="shared" si="894"/>
        <v>1.4826337600406673E-11</v>
      </c>
      <c r="BJ1292" s="12">
        <f t="shared" si="895"/>
        <v>6.6191502737285475E-17</v>
      </c>
      <c r="BK1292" s="12">
        <f t="shared" si="896"/>
        <v>2.8099809094226352E-11</v>
      </c>
      <c r="BL1292" s="12">
        <f t="shared" si="897"/>
        <v>3.1575279401012674E-11</v>
      </c>
      <c r="BM1292" s="12">
        <f t="shared" si="898"/>
        <v>3.1361984090838517E-12</v>
      </c>
      <c r="BN1292" s="12">
        <f t="shared" si="899"/>
        <v>6.885858196440469E-11</v>
      </c>
      <c r="BO1292" s="12">
        <f t="shared" si="900"/>
        <v>5.2496795163176198E-11</v>
      </c>
    </row>
    <row r="1293" spans="1:67" x14ac:dyDescent="0.25">
      <c r="A1293" s="1">
        <v>43222</v>
      </c>
      <c r="B1293" s="33">
        <v>6.34</v>
      </c>
      <c r="C1293" s="33">
        <v>6.39</v>
      </c>
      <c r="D1293" s="33">
        <v>6.44</v>
      </c>
      <c r="E1293" s="33">
        <v>6.49</v>
      </c>
      <c r="F1293" s="33">
        <v>6.65</v>
      </c>
      <c r="G1293" s="33">
        <v>6.74</v>
      </c>
      <c r="H1293" s="33">
        <v>6.94</v>
      </c>
      <c r="I1293" s="33">
        <v>7.14</v>
      </c>
      <c r="J1293" s="33">
        <v>7.38</v>
      </c>
      <c r="K1293" s="33">
        <v>7.74</v>
      </c>
      <c r="L1293" s="33">
        <v>8.0399999999999991</v>
      </c>
      <c r="M1293" s="33">
        <v>8.5299999999999994</v>
      </c>
      <c r="O1293" s="1">
        <f t="shared" si="872"/>
        <v>43222</v>
      </c>
      <c r="P1293" s="6">
        <f t="shared" si="873"/>
        <v>6.2900922362338463</v>
      </c>
      <c r="Q1293" s="6">
        <f t="shared" si="874"/>
        <v>6.385530452514665</v>
      </c>
      <c r="R1293" s="6">
        <f t="shared" si="875"/>
        <v>6.4809238368671807</v>
      </c>
      <c r="S1293" s="6">
        <f t="shared" si="876"/>
        <v>6.8102403981594506</v>
      </c>
      <c r="T1293" s="6">
        <f t="shared" si="877"/>
        <v>6.9202279121935328</v>
      </c>
      <c r="U1293" s="6">
        <f t="shared" si="878"/>
        <v>7.502841750935751</v>
      </c>
      <c r="V1293" s="6">
        <f t="shared" si="879"/>
        <v>7.9336111159643785</v>
      </c>
      <c r="W1293" s="6">
        <f t="shared" si="880"/>
        <v>8.589559922149915</v>
      </c>
      <c r="X1293" s="6">
        <f t="shared" si="881"/>
        <v>10.022756750588009</v>
      </c>
      <c r="AC1293" s="1">
        <f t="shared" si="882"/>
        <v>43222</v>
      </c>
      <c r="AD1293" s="9">
        <f t="shared" si="883"/>
        <v>1.8380796649717139E-2</v>
      </c>
      <c r="AE1293" s="9">
        <f t="shared" si="884"/>
        <v>8.9923036027099602E-3</v>
      </c>
      <c r="AF1293" s="9">
        <f t="shared" si="885"/>
        <v>8.8539257438449703E-3</v>
      </c>
      <c r="AG1293" s="9">
        <f t="shared" si="886"/>
        <v>1.4495243701008477E-3</v>
      </c>
      <c r="AH1293" s="9">
        <f t="shared" si="887"/>
        <v>-1.4602623741612585E-3</v>
      </c>
      <c r="AI1293" s="9">
        <f t="shared" si="888"/>
        <v>-2.8759350618344109E-3</v>
      </c>
      <c r="AJ1293" s="9">
        <f t="shared" si="889"/>
        <v>-3.4093439597512026E-3</v>
      </c>
      <c r="AK1293" s="9">
        <f t="shared" si="861"/>
        <v>4.5536892029353938E-3</v>
      </c>
      <c r="AL1293" s="9">
        <f t="shared" si="862"/>
        <v>1.3815113814403296E-3</v>
      </c>
      <c r="AQ1293" s="1">
        <f t="shared" si="890"/>
        <v>43222</v>
      </c>
      <c r="AR1293" s="12">
        <f t="shared" si="863"/>
        <v>3.3785368547825282E-4</v>
      </c>
      <c r="AS1293" s="12">
        <f t="shared" si="864"/>
        <v>8.0861524083310533E-5</v>
      </c>
      <c r="AT1293" s="12">
        <f t="shared" si="865"/>
        <v>7.8392001077520713E-5</v>
      </c>
      <c r="AU1293" s="12">
        <f t="shared" si="866"/>
        <v>2.1011208995162596E-6</v>
      </c>
      <c r="AV1293" s="12">
        <f t="shared" si="867"/>
        <v>2.1323662013910753E-6</v>
      </c>
      <c r="AW1293" s="12">
        <f t="shared" si="868"/>
        <v>8.2710024798884964E-6</v>
      </c>
      <c r="AX1293" s="12">
        <f t="shared" si="869"/>
        <v>1.1623626235892009E-5</v>
      </c>
      <c r="AY1293" s="12">
        <f t="shared" si="870"/>
        <v>2.0736085356930382E-5</v>
      </c>
      <c r="AZ1293" s="12">
        <f t="shared" si="871"/>
        <v>1.9085736970491677E-6</v>
      </c>
      <c r="BE1293" s="1">
        <f t="shared" si="891"/>
        <v>43222</v>
      </c>
      <c r="BF1293" s="4">
        <f>lambda!$C$1*BF1292</f>
        <v>2.7479167144873118E-7</v>
      </c>
      <c r="BG1293" s="12">
        <f t="shared" si="892"/>
        <v>9.2839378937683014E-11</v>
      </c>
      <c r="BH1293" s="12">
        <f t="shared" si="893"/>
        <v>2.2220073358744731E-11</v>
      </c>
      <c r="BI1293" s="12">
        <f t="shared" si="894"/>
        <v>2.1541469004302653E-11</v>
      </c>
      <c r="BJ1293" s="12">
        <f t="shared" si="895"/>
        <v>5.7737052389393451E-13</v>
      </c>
      <c r="BK1293" s="12">
        <f t="shared" si="896"/>
        <v>5.8595647262103527E-13</v>
      </c>
      <c r="BL1293" s="12">
        <f t="shared" si="897"/>
        <v>2.2728025960051604E-12</v>
      </c>
      <c r="BM1293" s="12">
        <f t="shared" si="898"/>
        <v>3.1940756816560889E-12</v>
      </c>
      <c r="BN1293" s="12">
        <f t="shared" si="899"/>
        <v>5.6981035545344589E-12</v>
      </c>
      <c r="BO1293" s="12">
        <f t="shared" si="900"/>
        <v>5.2446015629522509E-13</v>
      </c>
    </row>
    <row r="1294" spans="1:67" x14ac:dyDescent="0.25">
      <c r="A1294" s="1">
        <v>43220</v>
      </c>
      <c r="B1294" s="33">
        <v>6.22</v>
      </c>
      <c r="C1294" s="33">
        <v>6.27</v>
      </c>
      <c r="D1294" s="33">
        <v>6.34</v>
      </c>
      <c r="E1294" s="33">
        <v>6.4</v>
      </c>
      <c r="F1294" s="33">
        <v>6.6</v>
      </c>
      <c r="G1294" s="33">
        <v>6.71</v>
      </c>
      <c r="H1294" s="33">
        <v>6.93</v>
      </c>
      <c r="I1294" s="33">
        <v>7.14</v>
      </c>
      <c r="J1294" s="33">
        <v>7.37</v>
      </c>
      <c r="K1294" s="33">
        <v>7.73</v>
      </c>
      <c r="L1294" s="33">
        <v>8.0500000000000007</v>
      </c>
      <c r="M1294" s="33">
        <v>8.58</v>
      </c>
      <c r="O1294" s="1">
        <f t="shared" si="872"/>
        <v>43220</v>
      </c>
      <c r="P1294" s="6">
        <f t="shared" si="873"/>
        <v>6.1755314148936868</v>
      </c>
      <c r="Q1294" s="6">
        <f t="shared" si="874"/>
        <v>6.3283672237668398</v>
      </c>
      <c r="R1294" s="6">
        <f t="shared" si="875"/>
        <v>6.4237954967047983</v>
      </c>
      <c r="S1294" s="6">
        <f t="shared" si="876"/>
        <v>6.8003759398496344</v>
      </c>
      <c r="T1294" s="6">
        <f t="shared" si="877"/>
        <v>6.9303406424570779</v>
      </c>
      <c r="U1294" s="6">
        <f t="shared" si="878"/>
        <v>7.5244504943682733</v>
      </c>
      <c r="V1294" s="6">
        <f t="shared" si="879"/>
        <v>7.9607056862115559</v>
      </c>
      <c r="W1294" s="6">
        <f t="shared" si="880"/>
        <v>8.550534657772884</v>
      </c>
      <c r="X1294" s="6">
        <f t="shared" si="881"/>
        <v>10.008919758245609</v>
      </c>
      <c r="AC1294" s="1">
        <f t="shared" si="882"/>
        <v>43220</v>
      </c>
      <c r="AD1294" s="9">
        <f t="shared" si="883"/>
        <v>-7.7016580488876154E-3</v>
      </c>
      <c r="AE1294" s="9">
        <f t="shared" si="884"/>
        <v>1.518926756221896E-3</v>
      </c>
      <c r="AF1294" s="9">
        <f t="shared" si="885"/>
        <v>-4.4418162501856278E-3</v>
      </c>
      <c r="AG1294" s="9">
        <f t="shared" si="886"/>
        <v>4.4367005033565509E-3</v>
      </c>
      <c r="AH1294" s="9">
        <f t="shared" si="887"/>
        <v>4.3467568637689767E-3</v>
      </c>
      <c r="AI1294" s="9">
        <f t="shared" si="888"/>
        <v>-2.1473797115444658E-3</v>
      </c>
      <c r="AJ1294" s="9">
        <f t="shared" si="889"/>
        <v>4.766961143442161E-3</v>
      </c>
      <c r="AK1294" s="9">
        <f t="shared" si="861"/>
        <v>-3.1964489998348405E-3</v>
      </c>
      <c r="AL1294" s="9">
        <f t="shared" si="862"/>
        <v>0</v>
      </c>
      <c r="AQ1294" s="1">
        <f t="shared" si="890"/>
        <v>43220</v>
      </c>
      <c r="AR1294" s="12">
        <f t="shared" si="863"/>
        <v>5.9315536701995391E-5</v>
      </c>
      <c r="AS1294" s="12">
        <f t="shared" si="864"/>
        <v>2.307138490766771E-6</v>
      </c>
      <c r="AT1294" s="12">
        <f t="shared" si="865"/>
        <v>1.9729731600413111E-5</v>
      </c>
      <c r="AU1294" s="12">
        <f t="shared" si="866"/>
        <v>1.9684311356484272E-5</v>
      </c>
      <c r="AV1294" s="12">
        <f t="shared" si="867"/>
        <v>1.8894295232722712E-5</v>
      </c>
      <c r="AW1294" s="12">
        <f t="shared" si="868"/>
        <v>4.6112396255527932E-6</v>
      </c>
      <c r="AX1294" s="12">
        <f t="shared" si="869"/>
        <v>2.2723918543087395E-5</v>
      </c>
      <c r="AY1294" s="12">
        <f t="shared" si="870"/>
        <v>1.0217286208545152E-5</v>
      </c>
      <c r="AZ1294" s="12">
        <f t="shared" si="871"/>
        <v>0</v>
      </c>
      <c r="BE1294" s="1">
        <f t="shared" si="891"/>
        <v>43220</v>
      </c>
      <c r="BF1294" s="4">
        <f>lambda!$C$1*BF1293</f>
        <v>2.7261078516739207E-7</v>
      </c>
      <c r="BG1294" s="12">
        <f t="shared" si="892"/>
        <v>1.6170055032956226E-11</v>
      </c>
      <c r="BH1294" s="12">
        <f t="shared" si="893"/>
        <v>6.2895083545784136E-13</v>
      </c>
      <c r="BI1294" s="12">
        <f t="shared" si="894"/>
        <v>5.378537622730525E-12</v>
      </c>
      <c r="BJ1294" s="12">
        <f t="shared" si="895"/>
        <v>5.3661555743705904E-12</v>
      </c>
      <c r="BK1294" s="12">
        <f t="shared" si="896"/>
        <v>5.1507886585770513E-12</v>
      </c>
      <c r="BL1294" s="12">
        <f t="shared" si="897"/>
        <v>1.257073654916938E-12</v>
      </c>
      <c r="BM1294" s="12">
        <f t="shared" si="898"/>
        <v>6.1947852761109147E-12</v>
      </c>
      <c r="BN1294" s="12">
        <f t="shared" si="899"/>
        <v>2.7853424155914604E-12</v>
      </c>
      <c r="BO1294" s="12">
        <f t="shared" si="900"/>
        <v>0</v>
      </c>
    </row>
    <row r="1295" spans="1:67" x14ac:dyDescent="0.25">
      <c r="A1295" s="1">
        <v>43218</v>
      </c>
      <c r="B1295" s="33">
        <v>6.27</v>
      </c>
      <c r="C1295" s="33">
        <v>6.32</v>
      </c>
      <c r="D1295" s="33">
        <v>6.37</v>
      </c>
      <c r="E1295" s="33">
        <v>6.43</v>
      </c>
      <c r="F1295" s="33">
        <v>6.6</v>
      </c>
      <c r="G1295" s="33">
        <v>6.7</v>
      </c>
      <c r="H1295" s="33">
        <v>6.93</v>
      </c>
      <c r="I1295" s="33">
        <v>7.13</v>
      </c>
      <c r="J1295" s="33">
        <v>7.37</v>
      </c>
      <c r="K1295" s="33">
        <v>7.73</v>
      </c>
      <c r="L1295" s="33">
        <v>8.0500000000000007</v>
      </c>
      <c r="M1295" s="33">
        <v>8.58</v>
      </c>
      <c r="O1295" s="1">
        <f t="shared" si="872"/>
        <v>43218</v>
      </c>
      <c r="P1295" s="6">
        <f t="shared" si="873"/>
        <v>6.2232768697008112</v>
      </c>
      <c r="Q1295" s="6">
        <f t="shared" si="874"/>
        <v>6.3187621939825078</v>
      </c>
      <c r="R1295" s="6">
        <f t="shared" si="875"/>
        <v>6.4523922797405042</v>
      </c>
      <c r="S1295" s="6">
        <f t="shared" si="876"/>
        <v>6.7702715399793334</v>
      </c>
      <c r="T1295" s="6">
        <f t="shared" si="877"/>
        <v>6.9002815138917484</v>
      </c>
      <c r="U1295" s="6">
        <f t="shared" si="878"/>
        <v>7.5406257076471643</v>
      </c>
      <c r="V1295" s="6">
        <f t="shared" si="879"/>
        <v>7.9228476171932734</v>
      </c>
      <c r="W1295" s="6">
        <f t="shared" si="880"/>
        <v>8.5779097339369432</v>
      </c>
      <c r="X1295" s="6">
        <f t="shared" si="881"/>
        <v>10.008919758245609</v>
      </c>
      <c r="AC1295" s="1">
        <f t="shared" si="882"/>
        <v>43218</v>
      </c>
      <c r="AD1295" s="9">
        <f t="shared" si="883"/>
        <v>-9.1595466657918741E-3</v>
      </c>
      <c r="AE1295" s="9">
        <f t="shared" si="884"/>
        <v>-6.0167617682228385E-3</v>
      </c>
      <c r="AF1295" s="9">
        <f t="shared" si="885"/>
        <v>-2.9406214525559277E-3</v>
      </c>
      <c r="AG1295" s="9">
        <f t="shared" si="886"/>
        <v>-7.3580721910963256E-3</v>
      </c>
      <c r="AH1295" s="9">
        <f t="shared" si="887"/>
        <v>-1.1535485455504202E-2</v>
      </c>
      <c r="AI1295" s="9">
        <f t="shared" si="888"/>
        <v>5.7480409220355411E-3</v>
      </c>
      <c r="AJ1295" s="9">
        <f t="shared" si="889"/>
        <v>2.0614680342256188E-3</v>
      </c>
      <c r="AK1295" s="9">
        <f t="shared" si="861"/>
        <v>-5.894079616815949E-3</v>
      </c>
      <c r="AL1295" s="9">
        <f t="shared" si="862"/>
        <v>-6.9218485827857116E-3</v>
      </c>
      <c r="AQ1295" s="1">
        <f t="shared" si="890"/>
        <v>43218</v>
      </c>
      <c r="AR1295" s="12">
        <f t="shared" si="863"/>
        <v>8.3897295122819032E-5</v>
      </c>
      <c r="AS1295" s="12">
        <f t="shared" si="864"/>
        <v>3.6201422175548014E-5</v>
      </c>
      <c r="AT1295" s="12">
        <f t="shared" si="865"/>
        <v>8.6472545272321346E-6</v>
      </c>
      <c r="AU1295" s="12">
        <f t="shared" si="866"/>
        <v>5.4141226369385085E-5</v>
      </c>
      <c r="AV1295" s="12">
        <f t="shared" si="867"/>
        <v>1.3306742469414899E-4</v>
      </c>
      <c r="AW1295" s="12">
        <f t="shared" si="868"/>
        <v>3.3039974441395195E-5</v>
      </c>
      <c r="AX1295" s="12">
        <f t="shared" si="869"/>
        <v>4.249650456134037E-6</v>
      </c>
      <c r="AY1295" s="12">
        <f t="shared" si="870"/>
        <v>3.4740174529365247E-5</v>
      </c>
      <c r="AZ1295" s="12">
        <f t="shared" si="871"/>
        <v>4.7911987803012566E-5</v>
      </c>
      <c r="BE1295" s="1">
        <f t="shared" si="891"/>
        <v>43218</v>
      </c>
      <c r="BF1295" s="4">
        <f>lambda!$C$1*BF1294</f>
        <v>2.7044720750733342E-7</v>
      </c>
      <c r="BG1295" s="12">
        <f t="shared" si="892"/>
        <v>2.268978918338503E-11</v>
      </c>
      <c r="BH1295" s="12">
        <f t="shared" si="893"/>
        <v>9.790573535171016E-12</v>
      </c>
      <c r="BI1295" s="12">
        <f t="shared" si="894"/>
        <v>2.3386258394950774E-12</v>
      </c>
      <c r="BJ1295" s="12">
        <f t="shared" si="895"/>
        <v>1.4642343482622599E-11</v>
      </c>
      <c r="BK1295" s="12">
        <f t="shared" si="896"/>
        <v>3.5987713418724979E-11</v>
      </c>
      <c r="BL1295" s="12">
        <f t="shared" si="897"/>
        <v>8.9355688237889985E-12</v>
      </c>
      <c r="BM1295" s="12">
        <f t="shared" si="898"/>
        <v>1.1493060987437161E-12</v>
      </c>
      <c r="BN1295" s="12">
        <f t="shared" si="899"/>
        <v>9.3953831897842226E-12</v>
      </c>
      <c r="BO1295" s="12">
        <f t="shared" si="900"/>
        <v>1.2957663307450167E-11</v>
      </c>
    </row>
    <row r="1296" spans="1:67" x14ac:dyDescent="0.25">
      <c r="A1296" s="1">
        <v>43217</v>
      </c>
      <c r="B1296" s="33">
        <v>6.35</v>
      </c>
      <c r="C1296" s="33">
        <v>6.39</v>
      </c>
      <c r="D1296" s="33">
        <v>6.43</v>
      </c>
      <c r="E1296" s="33">
        <v>6.48</v>
      </c>
      <c r="F1296" s="33">
        <v>6.65</v>
      </c>
      <c r="G1296" s="33">
        <v>6.76</v>
      </c>
      <c r="H1296" s="33">
        <v>6.95</v>
      </c>
      <c r="I1296" s="33">
        <v>7.14</v>
      </c>
      <c r="J1296" s="33">
        <v>7.39</v>
      </c>
      <c r="K1296" s="33">
        <v>7.76</v>
      </c>
      <c r="L1296" s="33">
        <v>8.07</v>
      </c>
      <c r="M1296" s="33">
        <v>8.57</v>
      </c>
      <c r="O1296" s="1">
        <f t="shared" si="872"/>
        <v>43217</v>
      </c>
      <c r="P1296" s="6">
        <f t="shared" si="873"/>
        <v>6.2805411215373752</v>
      </c>
      <c r="Q1296" s="6">
        <f t="shared" si="874"/>
        <v>6.3568952845953319</v>
      </c>
      <c r="R1296" s="6">
        <f t="shared" si="875"/>
        <v>6.4713942480034703</v>
      </c>
      <c r="S1296" s="6">
        <f t="shared" si="876"/>
        <v>6.8202714124718344</v>
      </c>
      <c r="T1296" s="6">
        <f t="shared" si="877"/>
        <v>6.980340482701175</v>
      </c>
      <c r="U1296" s="6">
        <f t="shared" si="878"/>
        <v>7.4974062152049603</v>
      </c>
      <c r="V1296" s="6">
        <f t="shared" si="879"/>
        <v>7.9065317431948001</v>
      </c>
      <c r="W1296" s="6">
        <f t="shared" si="880"/>
        <v>8.6286179090645216</v>
      </c>
      <c r="X1296" s="6">
        <f t="shared" si="881"/>
        <v>10.078440313094355</v>
      </c>
      <c r="AC1296" s="1">
        <f t="shared" si="882"/>
        <v>43217</v>
      </c>
      <c r="AD1296" s="9">
        <f t="shared" si="883"/>
        <v>-7.5675271287373022E-3</v>
      </c>
      <c r="AE1296" s="9">
        <f t="shared" si="884"/>
        <v>-1.1932285467142987E-2</v>
      </c>
      <c r="AF1296" s="9">
        <f t="shared" si="885"/>
        <v>-1.4622751487446163E-2</v>
      </c>
      <c r="AG1296" s="9">
        <f t="shared" si="886"/>
        <v>-1.0211182988675824E-2</v>
      </c>
      <c r="AH1296" s="9">
        <f t="shared" si="887"/>
        <v>-9.9781840480088011E-3</v>
      </c>
      <c r="AI1296" s="9">
        <f t="shared" si="888"/>
        <v>-6.4077849513554776E-3</v>
      </c>
      <c r="AJ1296" s="9">
        <f t="shared" si="889"/>
        <v>-3.3767249872527359E-3</v>
      </c>
      <c r="AK1296" s="9">
        <f t="shared" si="861"/>
        <v>-2.2256118206209832E-3</v>
      </c>
      <c r="AL1296" s="9">
        <f t="shared" si="862"/>
        <v>-5.4898309080150722E-3</v>
      </c>
      <c r="AQ1296" s="1">
        <f t="shared" si="890"/>
        <v>43217</v>
      </c>
      <c r="AR1296" s="12">
        <f t="shared" si="863"/>
        <v>5.7267466844175038E-5</v>
      </c>
      <c r="AS1296" s="12">
        <f t="shared" si="864"/>
        <v>1.4237943646939173E-4</v>
      </c>
      <c r="AT1296" s="12">
        <f t="shared" si="865"/>
        <v>2.1382486106360897E-4</v>
      </c>
      <c r="AU1296" s="12">
        <f t="shared" si="866"/>
        <v>1.0426825802822254E-4</v>
      </c>
      <c r="AV1296" s="12">
        <f t="shared" si="867"/>
        <v>9.9564156895937307E-5</v>
      </c>
      <c r="AW1296" s="12">
        <f t="shared" si="868"/>
        <v>4.1059707982817718E-5</v>
      </c>
      <c r="AX1296" s="12">
        <f t="shared" si="869"/>
        <v>1.140227163953699E-5</v>
      </c>
      <c r="AY1296" s="12">
        <f t="shared" si="870"/>
        <v>4.9533479760878475E-6</v>
      </c>
      <c r="AZ1296" s="12">
        <f t="shared" si="871"/>
        <v>3.0138243398597591E-5</v>
      </c>
      <c r="BE1296" s="1">
        <f t="shared" si="891"/>
        <v>43217</v>
      </c>
      <c r="BF1296" s="4">
        <f>lambda!$C$1*BF1295</f>
        <v>2.6830080109854506E-7</v>
      </c>
      <c r="BG1296" s="12">
        <f t="shared" si="892"/>
        <v>1.5364907231176532E-11</v>
      </c>
      <c r="BH1296" s="12">
        <f t="shared" si="893"/>
        <v>3.8200516864697204E-11</v>
      </c>
      <c r="BI1296" s="12">
        <f t="shared" si="894"/>
        <v>5.7369381518151386E-11</v>
      </c>
      <c r="BJ1296" s="12">
        <f t="shared" si="895"/>
        <v>2.7975257158121909E-11</v>
      </c>
      <c r="BK1296" s="12">
        <f t="shared" si="896"/>
        <v>2.671314305588121E-11</v>
      </c>
      <c r="BL1296" s="12">
        <f t="shared" si="897"/>
        <v>1.1016352544662319E-11</v>
      </c>
      <c r="BM1296" s="12">
        <f t="shared" si="898"/>
        <v>3.0592386152309956E-12</v>
      </c>
      <c r="BN1296" s="12">
        <f t="shared" si="899"/>
        <v>1.3289872301042264E-12</v>
      </c>
      <c r="BO1296" s="12">
        <f t="shared" si="900"/>
        <v>8.0861148475466705E-12</v>
      </c>
    </row>
    <row r="1297" spans="1:67" x14ac:dyDescent="0.25">
      <c r="A1297" s="1">
        <v>43216</v>
      </c>
      <c r="B1297" s="33">
        <v>6.4</v>
      </c>
      <c r="C1297" s="33">
        <v>6.44</v>
      </c>
      <c r="D1297" s="33">
        <v>6.49</v>
      </c>
      <c r="E1297" s="33">
        <v>6.55</v>
      </c>
      <c r="F1297" s="33">
        <v>6.72</v>
      </c>
      <c r="G1297" s="33">
        <v>6.83</v>
      </c>
      <c r="H1297" s="33">
        <v>7.01</v>
      </c>
      <c r="I1297" s="33">
        <v>7.19</v>
      </c>
      <c r="J1297" s="33">
        <v>7.43</v>
      </c>
      <c r="K1297" s="33">
        <v>7.8</v>
      </c>
      <c r="L1297" s="33">
        <v>8.1199999999999992</v>
      </c>
      <c r="M1297" s="33">
        <v>8.65</v>
      </c>
      <c r="O1297" s="1">
        <f t="shared" si="872"/>
        <v>43216</v>
      </c>
      <c r="P1297" s="6">
        <f t="shared" si="873"/>
        <v>6.3282495766937785</v>
      </c>
      <c r="Q1297" s="6">
        <f t="shared" si="874"/>
        <v>6.4332019247499872</v>
      </c>
      <c r="R1297" s="6">
        <f t="shared" si="875"/>
        <v>6.5667190950815524</v>
      </c>
      <c r="S1297" s="6">
        <f t="shared" si="876"/>
        <v>6.8902712341623484</v>
      </c>
      <c r="T1297" s="6">
        <f t="shared" si="877"/>
        <v>7.0503402592943187</v>
      </c>
      <c r="U1297" s="6">
        <f t="shared" si="878"/>
        <v>7.545602231870685</v>
      </c>
      <c r="V1297" s="6">
        <f t="shared" si="879"/>
        <v>7.9332750534854002</v>
      </c>
      <c r="W1297" s="6">
        <f t="shared" si="880"/>
        <v>8.6478432492148887</v>
      </c>
      <c r="X1297" s="6">
        <f t="shared" si="881"/>
        <v>10.13392139777471</v>
      </c>
      <c r="AC1297" s="1">
        <f t="shared" si="882"/>
        <v>43216</v>
      </c>
      <c r="AD1297" s="9">
        <f t="shared" si="883"/>
        <v>-3.0103072615300938E-3</v>
      </c>
      <c r="AE1297" s="9">
        <f t="shared" si="884"/>
        <v>1.4867030112893692E-3</v>
      </c>
      <c r="AF1297" s="9">
        <f t="shared" si="885"/>
        <v>4.3696701575555216E-3</v>
      </c>
      <c r="AG1297" s="9">
        <f t="shared" si="886"/>
        <v>0</v>
      </c>
      <c r="AH1297" s="9">
        <f t="shared" si="887"/>
        <v>4.2726055656853662E-3</v>
      </c>
      <c r="AI1297" s="9">
        <f t="shared" si="888"/>
        <v>1.4227005656530065E-3</v>
      </c>
      <c r="AJ1297" s="9">
        <f t="shared" si="889"/>
        <v>1.0948070710147089E-2</v>
      </c>
      <c r="AK1297" s="9">
        <f t="shared" si="861"/>
        <v>8.5957541148299274E-3</v>
      </c>
      <c r="AL1297" s="9">
        <f t="shared" si="862"/>
        <v>1.3822221402752922E-2</v>
      </c>
      <c r="AQ1297" s="1">
        <f t="shared" si="890"/>
        <v>43216</v>
      </c>
      <c r="AR1297" s="12">
        <f t="shared" si="863"/>
        <v>9.061949808820812E-6</v>
      </c>
      <c r="AS1297" s="12">
        <f t="shared" si="864"/>
        <v>2.2102858437768781E-6</v>
      </c>
      <c r="AT1297" s="12">
        <f t="shared" si="865"/>
        <v>1.9094017285831295E-5</v>
      </c>
      <c r="AU1297" s="12">
        <f t="shared" si="866"/>
        <v>0</v>
      </c>
      <c r="AV1297" s="12">
        <f t="shared" si="867"/>
        <v>1.825515831992557E-5</v>
      </c>
      <c r="AW1297" s="12">
        <f t="shared" si="868"/>
        <v>2.0240768995093844E-6</v>
      </c>
      <c r="AX1297" s="12">
        <f t="shared" si="869"/>
        <v>1.1986025227438059E-4</v>
      </c>
      <c r="AY1297" s="12">
        <f t="shared" si="870"/>
        <v>7.3886988802615623E-5</v>
      </c>
      <c r="AZ1297" s="12">
        <f t="shared" si="871"/>
        <v>1.9105380450672095E-4</v>
      </c>
      <c r="BE1297" s="1">
        <f t="shared" si="891"/>
        <v>43216</v>
      </c>
      <c r="BF1297" s="4">
        <f>lambda!$C$1*BF1296</f>
        <v>2.6617142966125501E-7</v>
      </c>
      <c r="BG1297" s="12">
        <f t="shared" si="892"/>
        <v>2.4120321361323722E-12</v>
      </c>
      <c r="BH1297" s="12">
        <f t="shared" si="893"/>
        <v>5.88314942998125E-13</v>
      </c>
      <c r="BI1297" s="12">
        <f t="shared" si="894"/>
        <v>5.0822818789464318E-12</v>
      </c>
      <c r="BJ1297" s="12">
        <f t="shared" si="895"/>
        <v>0</v>
      </c>
      <c r="BK1297" s="12">
        <f t="shared" si="896"/>
        <v>4.8590015887071432E-12</v>
      </c>
      <c r="BL1297" s="12">
        <f t="shared" si="897"/>
        <v>5.3875144208673328E-13</v>
      </c>
      <c r="BM1297" s="12">
        <f t="shared" si="898"/>
        <v>3.1903374707430577E-11</v>
      </c>
      <c r="BN1297" s="12">
        <f t="shared" si="899"/>
        <v>1.9666605442957341E-11</v>
      </c>
      <c r="BO1297" s="12">
        <f t="shared" si="900"/>
        <v>5.085306428777584E-11</v>
      </c>
    </row>
    <row r="1298" spans="1:67" x14ac:dyDescent="0.25">
      <c r="A1298" s="1">
        <v>43215</v>
      </c>
      <c r="B1298" s="33">
        <v>6.42</v>
      </c>
      <c r="C1298" s="33">
        <v>6.46</v>
      </c>
      <c r="D1298" s="33">
        <v>6.5</v>
      </c>
      <c r="E1298" s="33">
        <v>6.55</v>
      </c>
      <c r="F1298" s="33">
        <v>6.72</v>
      </c>
      <c r="G1298" s="33">
        <v>6.82</v>
      </c>
      <c r="H1298" s="33">
        <v>7</v>
      </c>
      <c r="I1298" s="33">
        <v>7.16</v>
      </c>
      <c r="J1298" s="33">
        <v>7.39</v>
      </c>
      <c r="K1298" s="33">
        <v>7.74</v>
      </c>
      <c r="L1298" s="33">
        <v>8.0500000000000007</v>
      </c>
      <c r="M1298" s="33">
        <v>8.56</v>
      </c>
      <c r="O1298" s="1">
        <f t="shared" si="872"/>
        <v>43215</v>
      </c>
      <c r="P1298" s="6">
        <f t="shared" si="873"/>
        <v>6.3473282542806153</v>
      </c>
      <c r="Q1298" s="6">
        <f t="shared" si="874"/>
        <v>6.4236447701618182</v>
      </c>
      <c r="R1298" s="6">
        <f t="shared" si="875"/>
        <v>6.5380872999271311</v>
      </c>
      <c r="S1298" s="6">
        <f t="shared" si="876"/>
        <v>6.8902712341623484</v>
      </c>
      <c r="T1298" s="6">
        <f t="shared" si="877"/>
        <v>7.0202811972481127</v>
      </c>
      <c r="U1298" s="6">
        <f t="shared" si="878"/>
        <v>7.5348747321266281</v>
      </c>
      <c r="V1298" s="6">
        <f t="shared" si="879"/>
        <v>7.8468947090917567</v>
      </c>
      <c r="W1298" s="6">
        <f t="shared" si="880"/>
        <v>8.5738270831385108</v>
      </c>
      <c r="X1298" s="6">
        <f t="shared" si="881"/>
        <v>9.9948117097692215</v>
      </c>
      <c r="AC1298" s="1">
        <f t="shared" si="882"/>
        <v>43215</v>
      </c>
      <c r="AD1298" s="9">
        <f t="shared" si="883"/>
        <v>4.5200191608292476E-3</v>
      </c>
      <c r="AE1298" s="9">
        <f t="shared" si="884"/>
        <v>7.452406976359174E-3</v>
      </c>
      <c r="AF1298" s="9">
        <f t="shared" si="885"/>
        <v>1.0260561266388512E-2</v>
      </c>
      <c r="AG1298" s="9">
        <f t="shared" si="886"/>
        <v>5.8221880141638852E-3</v>
      </c>
      <c r="AH1298" s="9">
        <f t="shared" si="887"/>
        <v>1.4170166207422153E-3</v>
      </c>
      <c r="AI1298" s="9">
        <f t="shared" si="888"/>
        <v>4.2794869110021408E-3</v>
      </c>
      <c r="AJ1298" s="9">
        <f t="shared" si="889"/>
        <v>4.1201022072068086E-3</v>
      </c>
      <c r="AK1298" s="9">
        <f t="shared" si="861"/>
        <v>4.082980590098313E-3</v>
      </c>
      <c r="AL1298" s="9">
        <f t="shared" si="862"/>
        <v>8.354278758096044E-3</v>
      </c>
      <c r="AQ1298" s="1">
        <f t="shared" si="890"/>
        <v>43215</v>
      </c>
      <c r="AR1298" s="12">
        <f t="shared" si="863"/>
        <v>2.0430573214263537E-5</v>
      </c>
      <c r="AS1298" s="12">
        <f t="shared" si="864"/>
        <v>5.5538369741286886E-5</v>
      </c>
      <c r="AT1298" s="12">
        <f t="shared" si="865"/>
        <v>1.0527911750131222E-4</v>
      </c>
      <c r="AU1298" s="12">
        <f t="shared" si="866"/>
        <v>3.3897873272273603E-5</v>
      </c>
      <c r="AV1298" s="12">
        <f t="shared" si="867"/>
        <v>2.0079361034596874E-6</v>
      </c>
      <c r="AW1298" s="12">
        <f t="shared" si="868"/>
        <v>1.8314008221438644E-5</v>
      </c>
      <c r="AX1298" s="12">
        <f t="shared" si="869"/>
        <v>1.6975242197830418E-5</v>
      </c>
      <c r="AY1298" s="12">
        <f t="shared" si="870"/>
        <v>1.667073049911957E-5</v>
      </c>
      <c r="AZ1298" s="12">
        <f t="shared" si="871"/>
        <v>6.9793973567974774E-5</v>
      </c>
      <c r="BE1298" s="1">
        <f t="shared" si="891"/>
        <v>43215</v>
      </c>
      <c r="BF1298" s="4">
        <f>lambda!$C$1*BF1297</f>
        <v>2.6405895799727682E-7</v>
      </c>
      <c r="BG1298" s="12">
        <f t="shared" si="892"/>
        <v>5.3948758742455044E-12</v>
      </c>
      <c r="BH1298" s="12">
        <f t="shared" si="893"/>
        <v>1.4665404042751705E-11</v>
      </c>
      <c r="BI1298" s="12">
        <f t="shared" si="894"/>
        <v>2.7799894066269375E-11</v>
      </c>
      <c r="BJ1298" s="12">
        <f t="shared" si="895"/>
        <v>8.9510370946003085E-12</v>
      </c>
      <c r="BK1298" s="12">
        <f t="shared" si="896"/>
        <v>5.3021351520467727E-13</v>
      </c>
      <c r="BL1298" s="12">
        <f t="shared" si="897"/>
        <v>4.835977927706649E-12</v>
      </c>
      <c r="BM1298" s="12">
        <f t="shared" si="898"/>
        <v>4.482464766510503E-12</v>
      </c>
      <c r="BN1298" s="12">
        <f t="shared" si="899"/>
        <v>4.4020557246509361E-12</v>
      </c>
      <c r="BO1298" s="12">
        <f t="shared" si="900"/>
        <v>1.84297239348489E-11</v>
      </c>
    </row>
    <row r="1299" spans="1:67" x14ac:dyDescent="0.25">
      <c r="A1299" s="1">
        <v>43214</v>
      </c>
      <c r="B1299" s="33">
        <v>6.41</v>
      </c>
      <c r="C1299" s="33">
        <v>6.44</v>
      </c>
      <c r="D1299" s="33">
        <v>6.47</v>
      </c>
      <c r="E1299" s="33">
        <v>6.51</v>
      </c>
      <c r="F1299" s="33">
        <v>6.68</v>
      </c>
      <c r="G1299" s="33">
        <v>6.79</v>
      </c>
      <c r="H1299" s="33">
        <v>6.97</v>
      </c>
      <c r="I1299" s="33">
        <v>7.13</v>
      </c>
      <c r="J1299" s="33">
        <v>7.36</v>
      </c>
      <c r="K1299" s="33">
        <v>7.7</v>
      </c>
      <c r="L1299" s="33">
        <v>8</v>
      </c>
      <c r="M1299" s="33">
        <v>8.5</v>
      </c>
      <c r="O1299" s="1">
        <f t="shared" si="872"/>
        <v>43214</v>
      </c>
      <c r="P1299" s="6">
        <f t="shared" si="873"/>
        <v>6.3187029511464488</v>
      </c>
      <c r="Q1299" s="6">
        <f t="shared" si="874"/>
        <v>6.3759510921479468</v>
      </c>
      <c r="R1299" s="6">
        <f t="shared" si="875"/>
        <v>6.4713458425664783</v>
      </c>
      <c r="S1299" s="6">
        <f t="shared" si="876"/>
        <v>6.8502713360247824</v>
      </c>
      <c r="T1299" s="6">
        <f t="shared" si="877"/>
        <v>7.0103403869194336</v>
      </c>
      <c r="U1299" s="6">
        <f t="shared" si="878"/>
        <v>7.5026982328948115</v>
      </c>
      <c r="V1299" s="6">
        <f t="shared" si="879"/>
        <v>7.814631210976053</v>
      </c>
      <c r="W1299" s="6">
        <f t="shared" si="880"/>
        <v>8.5388916823899859</v>
      </c>
      <c r="X1299" s="6">
        <f t="shared" si="881"/>
        <v>9.9116600861555106</v>
      </c>
      <c r="AC1299" s="1">
        <f t="shared" si="882"/>
        <v>43214</v>
      </c>
      <c r="AD1299" s="9">
        <f t="shared" si="883"/>
        <v>-1.3494431514433282E-2</v>
      </c>
      <c r="AE1299" s="9">
        <f t="shared" si="884"/>
        <v>-1.6315695811241072E-2</v>
      </c>
      <c r="AF1299" s="9">
        <f t="shared" si="885"/>
        <v>-1.8962054384189582E-2</v>
      </c>
      <c r="AG1299" s="9">
        <f t="shared" si="886"/>
        <v>-8.7119173617953086E-3</v>
      </c>
      <c r="AH1299" s="9">
        <f t="shared" si="887"/>
        <v>-7.0986082205989108E-3</v>
      </c>
      <c r="AI1299" s="9">
        <f t="shared" si="888"/>
        <v>-2.8378384637118537E-3</v>
      </c>
      <c r="AJ1299" s="9">
        <f t="shared" si="889"/>
        <v>-6.8580718936303332E-3</v>
      </c>
      <c r="AK1299" s="9">
        <f t="shared" si="861"/>
        <v>-6.7969907887556356E-3</v>
      </c>
      <c r="AL1299" s="9">
        <f t="shared" si="862"/>
        <v>-1.5282494794094556E-2</v>
      </c>
      <c r="AQ1299" s="1">
        <f t="shared" si="890"/>
        <v>43214</v>
      </c>
      <c r="AR1299" s="12">
        <f t="shared" si="863"/>
        <v>1.8209968189773011E-4</v>
      </c>
      <c r="AS1299" s="12">
        <f t="shared" si="864"/>
        <v>2.6620192980494949E-4</v>
      </c>
      <c r="AT1299" s="12">
        <f t="shared" si="865"/>
        <v>3.5955950646896336E-4</v>
      </c>
      <c r="AU1299" s="12">
        <f t="shared" si="866"/>
        <v>7.5897504118750523E-5</v>
      </c>
      <c r="AV1299" s="12">
        <f t="shared" si="867"/>
        <v>5.0390238669554433E-5</v>
      </c>
      <c r="AW1299" s="12">
        <f t="shared" si="868"/>
        <v>8.0533271461224535E-6</v>
      </c>
      <c r="AX1299" s="12">
        <f t="shared" si="869"/>
        <v>4.7033150098202342E-5</v>
      </c>
      <c r="AY1299" s="12">
        <f t="shared" si="870"/>
        <v>4.6199083782428955E-5</v>
      </c>
      <c r="AZ1299" s="12">
        <f t="shared" si="871"/>
        <v>2.3355464713152721E-4</v>
      </c>
      <c r="BE1299" s="1">
        <f t="shared" si="891"/>
        <v>43214</v>
      </c>
      <c r="BF1299" s="4">
        <f>lambda!$C$1*BF1298</f>
        <v>2.619632519814254E-7</v>
      </c>
      <c r="BG1299" s="12">
        <f t="shared" si="892"/>
        <v>4.7703424854712485E-11</v>
      </c>
      <c r="BH1299" s="12">
        <f t="shared" si="893"/>
        <v>6.9735123215435706E-11</v>
      </c>
      <c r="BI1299" s="12">
        <f t="shared" si="894"/>
        <v>9.4191377595446003E-11</v>
      </c>
      <c r="BJ1299" s="12">
        <f t="shared" si="895"/>
        <v>1.9882356996221517E-11</v>
      </c>
      <c r="BK1299" s="12">
        <f t="shared" si="896"/>
        <v>1.3200390789996654E-11</v>
      </c>
      <c r="BL1299" s="12">
        <f t="shared" si="897"/>
        <v>2.1096757684685297E-12</v>
      </c>
      <c r="BM1299" s="12">
        <f t="shared" si="898"/>
        <v>1.2320956950655583E-11</v>
      </c>
      <c r="BN1299" s="12">
        <f t="shared" si="899"/>
        <v>1.210246222620742E-11</v>
      </c>
      <c r="BO1299" s="12">
        <f t="shared" si="900"/>
        <v>6.1182734877949149E-11</v>
      </c>
    </row>
    <row r="1300" spans="1:67" x14ac:dyDescent="0.25">
      <c r="A1300" s="1">
        <v>43213</v>
      </c>
      <c r="B1300" s="33">
        <v>6.48</v>
      </c>
      <c r="C1300" s="33">
        <v>6.52</v>
      </c>
      <c r="D1300" s="33">
        <v>6.56</v>
      </c>
      <c r="E1300" s="33">
        <v>6.61</v>
      </c>
      <c r="F1300" s="33">
        <v>6.76</v>
      </c>
      <c r="G1300" s="33">
        <v>6.86</v>
      </c>
      <c r="H1300" s="33">
        <v>7.02</v>
      </c>
      <c r="I1300" s="33">
        <v>7.18</v>
      </c>
      <c r="J1300" s="33">
        <v>7.41</v>
      </c>
      <c r="K1300" s="33">
        <v>7.77</v>
      </c>
      <c r="L1300" s="33">
        <v>8.08</v>
      </c>
      <c r="M1300" s="33">
        <v>8.59</v>
      </c>
      <c r="O1300" s="1">
        <f t="shared" si="872"/>
        <v>43213</v>
      </c>
      <c r="P1300" s="6">
        <f t="shared" si="873"/>
        <v>6.4045481688916439</v>
      </c>
      <c r="Q1300" s="6">
        <f t="shared" si="874"/>
        <v>6.4808324502173775</v>
      </c>
      <c r="R1300" s="6">
        <f t="shared" si="875"/>
        <v>6.5952266599150988</v>
      </c>
      <c r="S1300" s="6">
        <f t="shared" si="876"/>
        <v>6.9102110496201297</v>
      </c>
      <c r="T1300" s="6">
        <f t="shared" si="877"/>
        <v>7.0602810918583669</v>
      </c>
      <c r="U1300" s="6">
        <f t="shared" si="878"/>
        <v>7.5240199179615335</v>
      </c>
      <c r="V1300" s="6">
        <f t="shared" si="879"/>
        <v>7.868408707836072</v>
      </c>
      <c r="W1300" s="6">
        <f t="shared" si="880"/>
        <v>8.5971281426375565</v>
      </c>
      <c r="X1300" s="6">
        <f t="shared" si="881"/>
        <v>10.064298355834017</v>
      </c>
      <c r="AC1300" s="1">
        <f t="shared" si="882"/>
        <v>43213</v>
      </c>
      <c r="AD1300" s="9">
        <f t="shared" si="883"/>
        <v>-4.4548006593895873E-3</v>
      </c>
      <c r="AE1300" s="9">
        <f t="shared" si="884"/>
        <v>-5.8634582776728424E-3</v>
      </c>
      <c r="AF1300" s="9">
        <f t="shared" si="885"/>
        <v>7.3238327112886068E-6</v>
      </c>
      <c r="AG1300" s="9">
        <f t="shared" si="886"/>
        <v>-1.4421494351642198E-3</v>
      </c>
      <c r="AH1300" s="9">
        <f t="shared" si="887"/>
        <v>1.4249605187089457E-3</v>
      </c>
      <c r="AI1300" s="9">
        <f t="shared" si="888"/>
        <v>2.1482781319093237E-3</v>
      </c>
      <c r="AJ1300" s="9">
        <f t="shared" si="889"/>
        <v>9.6475950059121875E-3</v>
      </c>
      <c r="AK1300" s="9">
        <f t="shared" si="861"/>
        <v>7.2739330322614988E-3</v>
      </c>
      <c r="AL1300" s="9">
        <f t="shared" si="862"/>
        <v>2.0914449184481737E-2</v>
      </c>
      <c r="AQ1300" s="1">
        <f t="shared" si="890"/>
        <v>43213</v>
      </c>
      <c r="AR1300" s="12">
        <f t="shared" si="863"/>
        <v>1.98452489148979E-5</v>
      </c>
      <c r="AS1300" s="12">
        <f t="shared" si="864"/>
        <v>3.4380142974010174E-5</v>
      </c>
      <c r="AT1300" s="12">
        <f t="shared" si="865"/>
        <v>5.3638525582941025E-11</v>
      </c>
      <c r="AU1300" s="12">
        <f t="shared" si="866"/>
        <v>2.0797949933444781E-6</v>
      </c>
      <c r="AV1300" s="12">
        <f t="shared" si="867"/>
        <v>2.0305124798792676E-6</v>
      </c>
      <c r="AW1300" s="12">
        <f t="shared" si="868"/>
        <v>4.615098932039814E-6</v>
      </c>
      <c r="AX1300" s="12">
        <f t="shared" si="869"/>
        <v>9.3076089398101783E-5</v>
      </c>
      <c r="AY1300" s="12">
        <f t="shared" si="870"/>
        <v>5.2910101757824965E-5</v>
      </c>
      <c r="AZ1300" s="12">
        <f t="shared" si="871"/>
        <v>4.3741418469026879E-4</v>
      </c>
      <c r="BE1300" s="1">
        <f t="shared" si="891"/>
        <v>43213</v>
      </c>
      <c r="BF1300" s="4">
        <f>lambda!$C$1*BF1299</f>
        <v>2.5988417855300138E-7</v>
      </c>
      <c r="BG1300" s="12">
        <f t="shared" si="892"/>
        <v>5.1574662124280826E-12</v>
      </c>
      <c r="BH1300" s="12">
        <f t="shared" si="893"/>
        <v>8.9348552153353758E-12</v>
      </c>
      <c r="BI1300" s="12">
        <f t="shared" si="894"/>
        <v>1.3939804159916778E-17</v>
      </c>
      <c r="BJ1300" s="12">
        <f t="shared" si="895"/>
        <v>5.4050581340397461E-13</v>
      </c>
      <c r="BK1300" s="12">
        <f t="shared" si="896"/>
        <v>5.2769806787504118E-13</v>
      </c>
      <c r="BL1300" s="12">
        <f t="shared" si="897"/>
        <v>1.199391194894001E-12</v>
      </c>
      <c r="BM1300" s="12">
        <f t="shared" si="898"/>
        <v>2.4189003036151401E-11</v>
      </c>
      <c r="BN1300" s="12">
        <f t="shared" si="899"/>
        <v>1.3750498332488056E-11</v>
      </c>
      <c r="BO1300" s="12">
        <f t="shared" si="900"/>
        <v>1.1367702607566134E-10</v>
      </c>
    </row>
    <row r="1301" spans="1:67" x14ac:dyDescent="0.25">
      <c r="A1301" s="1">
        <v>43210</v>
      </c>
      <c r="B1301" s="33">
        <v>6.53</v>
      </c>
      <c r="C1301" s="33">
        <v>6.56</v>
      </c>
      <c r="D1301" s="33">
        <v>6.6</v>
      </c>
      <c r="E1301" s="33">
        <v>6.64</v>
      </c>
      <c r="F1301" s="33">
        <v>6.78</v>
      </c>
      <c r="G1301" s="33">
        <v>6.87</v>
      </c>
      <c r="H1301" s="33">
        <v>7.02</v>
      </c>
      <c r="I1301" s="33">
        <v>7.16</v>
      </c>
      <c r="J1301" s="33">
        <v>7.38</v>
      </c>
      <c r="K1301" s="33">
        <v>7.7</v>
      </c>
      <c r="L1301" s="33">
        <v>7.98</v>
      </c>
      <c r="M1301" s="33">
        <v>8.4499999999999993</v>
      </c>
      <c r="O1301" s="1">
        <f t="shared" si="872"/>
        <v>43210</v>
      </c>
      <c r="P1301" s="6">
        <f t="shared" si="873"/>
        <v>6.4331427986964229</v>
      </c>
      <c r="Q1301" s="6">
        <f t="shared" si="874"/>
        <v>6.518944164927909</v>
      </c>
      <c r="R1301" s="6">
        <f t="shared" si="875"/>
        <v>6.595178357755227</v>
      </c>
      <c r="S1301" s="6">
        <f t="shared" si="876"/>
        <v>6.9201837959490087</v>
      </c>
      <c r="T1301" s="6">
        <f t="shared" si="877"/>
        <v>7.0502276346424253</v>
      </c>
      <c r="U1301" s="6">
        <f t="shared" si="878"/>
        <v>7.5078735801297096</v>
      </c>
      <c r="V1301" s="6">
        <f t="shared" si="879"/>
        <v>7.7928624928861883</v>
      </c>
      <c r="W1301" s="6">
        <f t="shared" si="880"/>
        <v>8.5348200952670634</v>
      </c>
      <c r="X1301" s="6">
        <f t="shared" si="881"/>
        <v>9.8559949674584111</v>
      </c>
      <c r="AC1301" s="1">
        <f t="shared" si="882"/>
        <v>43210</v>
      </c>
      <c r="AD1301" s="9">
        <f t="shared" si="883"/>
        <v>-5.9098393944959551E-3</v>
      </c>
      <c r="AE1301" s="9">
        <f t="shared" si="884"/>
        <v>-4.3740672965903527E-3</v>
      </c>
      <c r="AF1301" s="9">
        <f t="shared" si="885"/>
        <v>-4.321188511482609E-3</v>
      </c>
      <c r="AG1301" s="9">
        <f t="shared" si="886"/>
        <v>-4.3257678648561662E-3</v>
      </c>
      <c r="AH1301" s="9">
        <f t="shared" si="887"/>
        <v>6.7843874423089737E-6</v>
      </c>
      <c r="AI1301" s="9">
        <f t="shared" si="888"/>
        <v>7.9058717791588243E-3</v>
      </c>
      <c r="AJ1301" s="9">
        <f t="shared" si="889"/>
        <v>1.3804839675999265E-3</v>
      </c>
      <c r="AK1301" s="9">
        <f t="shared" si="861"/>
        <v>5.9471451416540349E-3</v>
      </c>
      <c r="AL1301" s="9">
        <f t="shared" si="862"/>
        <v>2.798765005374044E-3</v>
      </c>
      <c r="AQ1301" s="1">
        <f t="shared" si="890"/>
        <v>43210</v>
      </c>
      <c r="AR1301" s="12">
        <f t="shared" si="863"/>
        <v>3.4926201668736314E-5</v>
      </c>
      <c r="AS1301" s="12">
        <f t="shared" si="864"/>
        <v>1.9132464715101235E-5</v>
      </c>
      <c r="AT1301" s="12">
        <f t="shared" si="865"/>
        <v>1.8672670151769286E-5</v>
      </c>
      <c r="AU1301" s="12">
        <f t="shared" si="866"/>
        <v>1.8712267620622274E-5</v>
      </c>
      <c r="AV1301" s="12">
        <f t="shared" si="867"/>
        <v>4.6027912967359697E-11</v>
      </c>
      <c r="AW1301" s="12">
        <f t="shared" si="868"/>
        <v>6.2502808588499914E-5</v>
      </c>
      <c r="AX1301" s="12">
        <f t="shared" si="869"/>
        <v>1.9057359848004348E-6</v>
      </c>
      <c r="AY1301" s="12">
        <f t="shared" si="870"/>
        <v>3.536853533589919E-5</v>
      </c>
      <c r="AZ1301" s="12">
        <f t="shared" si="871"/>
        <v>7.8330855553063725E-6</v>
      </c>
      <c r="BE1301" s="1">
        <f t="shared" si="891"/>
        <v>43210</v>
      </c>
      <c r="BF1301" s="4">
        <f>lambda!$C$1*BF1300</f>
        <v>2.5782160570734267E-7</v>
      </c>
      <c r="BG1301" s="12">
        <f t="shared" si="892"/>
        <v>9.004729395492067E-12</v>
      </c>
      <c r="BH1301" s="12">
        <f t="shared" si="893"/>
        <v>4.9327627739864772E-12</v>
      </c>
      <c r="BI1301" s="12">
        <f t="shared" si="894"/>
        <v>4.8142178013727272E-12</v>
      </c>
      <c r="BJ1301" s="12">
        <f t="shared" si="895"/>
        <v>4.8244268843743511E-12</v>
      </c>
      <c r="BK1301" s="12">
        <f t="shared" si="896"/>
        <v>1.1866990428602496E-17</v>
      </c>
      <c r="BL1301" s="12">
        <f t="shared" si="897"/>
        <v>1.6114574471505735E-11</v>
      </c>
      <c r="BM1301" s="12">
        <f t="shared" si="898"/>
        <v>4.9133991165551206E-13</v>
      </c>
      <c r="BN1301" s="12">
        <f t="shared" si="899"/>
        <v>9.1187725718184176E-12</v>
      </c>
      <c r="BO1301" s="12">
        <f t="shared" si="900"/>
        <v>2.0195386955120808E-12</v>
      </c>
    </row>
    <row r="1302" spans="1:67" x14ac:dyDescent="0.25">
      <c r="A1302" s="1">
        <v>43209</v>
      </c>
      <c r="B1302" s="33">
        <v>6.55</v>
      </c>
      <c r="C1302" s="33">
        <v>6.59</v>
      </c>
      <c r="D1302" s="33">
        <v>6.63</v>
      </c>
      <c r="E1302" s="33">
        <v>6.67</v>
      </c>
      <c r="F1302" s="33">
        <v>6.81</v>
      </c>
      <c r="G1302" s="33">
        <v>6.89</v>
      </c>
      <c r="H1302" s="33">
        <v>7.01</v>
      </c>
      <c r="I1302" s="33">
        <v>7.15</v>
      </c>
      <c r="J1302" s="33">
        <v>7.36</v>
      </c>
      <c r="K1302" s="33">
        <v>7.68</v>
      </c>
      <c r="L1302" s="33">
        <v>7.98</v>
      </c>
      <c r="M1302" s="33">
        <v>8.4600000000000009</v>
      </c>
      <c r="O1302" s="1">
        <f t="shared" si="872"/>
        <v>43209</v>
      </c>
      <c r="P1302" s="6">
        <f t="shared" si="873"/>
        <v>6.4712742036962645</v>
      </c>
      <c r="Q1302" s="6">
        <f t="shared" si="874"/>
        <v>6.5475209181669491</v>
      </c>
      <c r="R1302" s="6">
        <f t="shared" si="875"/>
        <v>6.6237390302889665</v>
      </c>
      <c r="S1302" s="6">
        <f t="shared" si="876"/>
        <v>6.9501837442580205</v>
      </c>
      <c r="T1302" s="6">
        <f t="shared" si="877"/>
        <v>7.0501798033288487</v>
      </c>
      <c r="U1302" s="6">
        <f t="shared" si="878"/>
        <v>7.4487513087614481</v>
      </c>
      <c r="V1302" s="6">
        <f t="shared" si="879"/>
        <v>7.7821119933065059</v>
      </c>
      <c r="W1302" s="6">
        <f t="shared" si="880"/>
        <v>8.4842129146850702</v>
      </c>
      <c r="X1302" s="6">
        <f t="shared" si="881"/>
        <v>9.8284489190893289</v>
      </c>
      <c r="AC1302" s="1">
        <f t="shared" si="882"/>
        <v>43209</v>
      </c>
      <c r="AD1302" s="9">
        <f t="shared" si="883"/>
        <v>-5.8725080056817305E-3</v>
      </c>
      <c r="AE1302" s="9">
        <f t="shared" si="884"/>
        <v>-1.4507140212524773E-3</v>
      </c>
      <c r="AF1302" s="9">
        <f t="shared" si="885"/>
        <v>-4.3016916688013189E-3</v>
      </c>
      <c r="AG1302" s="9">
        <f t="shared" si="886"/>
        <v>-4.3071361688777994E-3</v>
      </c>
      <c r="AH1302" s="9">
        <f t="shared" si="887"/>
        <v>-4.2461756837045284E-3</v>
      </c>
      <c r="AI1302" s="9">
        <f t="shared" si="888"/>
        <v>-1.1463753770882096E-2</v>
      </c>
      <c r="AJ1302" s="9">
        <f t="shared" si="889"/>
        <v>-6.8847172215016463E-3</v>
      </c>
      <c r="AK1302" s="9">
        <f t="shared" si="861"/>
        <v>-2.2622875730903729E-3</v>
      </c>
      <c r="AL1302" s="9">
        <f t="shared" si="862"/>
        <v>-9.7959719346954206E-3</v>
      </c>
      <c r="AQ1302" s="1">
        <f t="shared" si="890"/>
        <v>43209</v>
      </c>
      <c r="AR1302" s="12">
        <f t="shared" si="863"/>
        <v>3.4486350276796014E-5</v>
      </c>
      <c r="AS1302" s="12">
        <f t="shared" si="864"/>
        <v>2.1045711714585331E-6</v>
      </c>
      <c r="AT1302" s="12">
        <f t="shared" si="865"/>
        <v>1.8504551213434676E-5</v>
      </c>
      <c r="AU1302" s="12">
        <f t="shared" si="866"/>
        <v>1.8551421977255326E-5</v>
      </c>
      <c r="AV1302" s="12">
        <f t="shared" si="867"/>
        <v>1.8030007936883618E-5</v>
      </c>
      <c r="AW1302" s="12">
        <f t="shared" si="868"/>
        <v>1.3141765051941348E-4</v>
      </c>
      <c r="AX1302" s="12">
        <f t="shared" si="869"/>
        <v>4.7399331220041348E-5</v>
      </c>
      <c r="AY1302" s="12">
        <f t="shared" si="870"/>
        <v>5.1179450633591295E-6</v>
      </c>
      <c r="AZ1302" s="12">
        <f t="shared" si="871"/>
        <v>9.5961066145340343E-5</v>
      </c>
      <c r="BE1302" s="1">
        <f t="shared" si="891"/>
        <v>43209</v>
      </c>
      <c r="BF1302" s="4">
        <f>lambda!$C$1*BF1301</f>
        <v>2.5577540248744314E-7</v>
      </c>
      <c r="BG1302" s="12">
        <f t="shared" si="892"/>
        <v>8.8207601223704463E-12</v>
      </c>
      <c r="BH1302" s="12">
        <f t="shared" si="893"/>
        <v>5.3829753844327603E-13</v>
      </c>
      <c r="BI1302" s="12">
        <f t="shared" si="894"/>
        <v>4.7330090344657586E-12</v>
      </c>
      <c r="BJ1302" s="12">
        <f t="shared" si="895"/>
        <v>4.7449974229468794E-12</v>
      </c>
      <c r="BK1302" s="12">
        <f t="shared" si="896"/>
        <v>4.6116325369082016E-12</v>
      </c>
      <c r="BL1302" s="12">
        <f t="shared" si="897"/>
        <v>3.3613402455557121E-11</v>
      </c>
      <c r="BM1302" s="12">
        <f t="shared" si="898"/>
        <v>1.2123583020441705E-11</v>
      </c>
      <c r="BN1302" s="12">
        <f t="shared" si="899"/>
        <v>1.3090444584893039E-12</v>
      </c>
      <c r="BO1302" s="12">
        <f t="shared" si="900"/>
        <v>2.4544480316448578E-11</v>
      </c>
    </row>
    <row r="1303" spans="1:67" x14ac:dyDescent="0.25">
      <c r="A1303" s="1">
        <v>43208</v>
      </c>
      <c r="B1303" s="33">
        <v>6.59</v>
      </c>
      <c r="C1303" s="33">
        <v>6.63</v>
      </c>
      <c r="D1303" s="33">
        <v>6.66</v>
      </c>
      <c r="E1303" s="33">
        <v>6.7</v>
      </c>
      <c r="F1303" s="33">
        <v>6.84</v>
      </c>
      <c r="G1303" s="33">
        <v>6.92</v>
      </c>
      <c r="H1303" s="33">
        <v>7.06</v>
      </c>
      <c r="I1303" s="33">
        <v>7.2</v>
      </c>
      <c r="J1303" s="33">
        <v>7.4</v>
      </c>
      <c r="K1303" s="33">
        <v>7.73</v>
      </c>
      <c r="L1303" s="33">
        <v>8.02</v>
      </c>
      <c r="M1303" s="33">
        <v>8.51</v>
      </c>
      <c r="O1303" s="1">
        <f t="shared" si="872"/>
        <v>43208</v>
      </c>
      <c r="P1303" s="6">
        <f t="shared" si="873"/>
        <v>6.5093886173285043</v>
      </c>
      <c r="Q1303" s="6">
        <f t="shared" si="874"/>
        <v>6.5570263917622107</v>
      </c>
      <c r="R1303" s="6">
        <f t="shared" si="875"/>
        <v>6.6522936859214177</v>
      </c>
      <c r="S1303" s="6">
        <f t="shared" si="876"/>
        <v>6.9801836925960759</v>
      </c>
      <c r="T1303" s="6">
        <f t="shared" si="877"/>
        <v>7.080179752828597</v>
      </c>
      <c r="U1303" s="6">
        <f t="shared" si="878"/>
        <v>7.5346332840427248</v>
      </c>
      <c r="V1303" s="6">
        <f t="shared" si="879"/>
        <v>7.8358744912053524</v>
      </c>
      <c r="W1303" s="6">
        <f t="shared" si="880"/>
        <v>8.5034283713785559</v>
      </c>
      <c r="X1303" s="6">
        <f t="shared" si="881"/>
        <v>9.925201246701798</v>
      </c>
      <c r="AC1303" s="1">
        <f t="shared" si="882"/>
        <v>43208</v>
      </c>
      <c r="AD1303" s="9">
        <f t="shared" si="883"/>
        <v>5.8725080056817643E-3</v>
      </c>
      <c r="AE1303" s="9">
        <f t="shared" si="884"/>
        <v>1.4507140212525124E-3</v>
      </c>
      <c r="AF1303" s="9">
        <f t="shared" si="885"/>
        <v>-1.4368365246849512E-3</v>
      </c>
      <c r="AG1303" s="9">
        <f t="shared" si="886"/>
        <v>-8.5760767347745417E-3</v>
      </c>
      <c r="AH1303" s="9">
        <f t="shared" si="887"/>
        <v>-1.1249905892055274E-2</v>
      </c>
      <c r="AI1303" s="9">
        <f t="shared" si="888"/>
        <v>-1.2751968494966567E-2</v>
      </c>
      <c r="AJ1303" s="9">
        <f t="shared" si="889"/>
        <v>-8.2037546162709515E-3</v>
      </c>
      <c r="AK1303" s="9">
        <f t="shared" si="861"/>
        <v>-8.1809057632866982E-3</v>
      </c>
      <c r="AL1303" s="9">
        <f t="shared" si="862"/>
        <v>-4.1406011015863251E-3</v>
      </c>
      <c r="AQ1303" s="1">
        <f t="shared" si="890"/>
        <v>43208</v>
      </c>
      <c r="AR1303" s="12">
        <f t="shared" si="863"/>
        <v>3.4486350276796414E-5</v>
      </c>
      <c r="AS1303" s="12">
        <f t="shared" si="864"/>
        <v>2.1045711714586352E-6</v>
      </c>
      <c r="AT1303" s="12">
        <f t="shared" si="865"/>
        <v>2.0644991986687284E-6</v>
      </c>
      <c r="AU1303" s="12">
        <f t="shared" si="866"/>
        <v>7.3549092160741166E-5</v>
      </c>
      <c r="AV1303" s="12">
        <f t="shared" si="867"/>
        <v>1.2656038258009999E-4</v>
      </c>
      <c r="AW1303" s="12">
        <f t="shared" si="868"/>
        <v>1.6261270049661988E-4</v>
      </c>
      <c r="AX1303" s="12">
        <f t="shared" si="869"/>
        <v>6.7301589803986953E-5</v>
      </c>
      <c r="AY1303" s="12">
        <f t="shared" si="870"/>
        <v>6.6927219107777513E-5</v>
      </c>
      <c r="AZ1303" s="12">
        <f t="shared" si="871"/>
        <v>1.714457748245789E-5</v>
      </c>
      <c r="BE1303" s="1">
        <f t="shared" si="891"/>
        <v>43208</v>
      </c>
      <c r="BF1303" s="4">
        <f>lambda!$C$1*BF1302</f>
        <v>2.5374543897563804E-7</v>
      </c>
      <c r="BG1303" s="12">
        <f t="shared" si="892"/>
        <v>8.7507540896533224E-12</v>
      </c>
      <c r="BH1303" s="12">
        <f t="shared" si="893"/>
        <v>5.3402533575724418E-13</v>
      </c>
      <c r="BI1303" s="12">
        <f t="shared" si="894"/>
        <v>5.2385725543104947E-13</v>
      </c>
      <c r="BJ1303" s="12">
        <f t="shared" si="895"/>
        <v>1.8662746676586927E-11</v>
      </c>
      <c r="BK1303" s="12">
        <f t="shared" si="896"/>
        <v>3.2114119834712162E-11</v>
      </c>
      <c r="BL1303" s="12">
        <f t="shared" si="897"/>
        <v>4.1262231070528763E-11</v>
      </c>
      <c r="BM1303" s="12">
        <f t="shared" si="898"/>
        <v>1.7077471448570994E-11</v>
      </c>
      <c r="BN1303" s="12">
        <f t="shared" si="899"/>
        <v>1.6982476591921716E-11</v>
      </c>
      <c r="BO1303" s="12">
        <f t="shared" si="900"/>
        <v>4.3503583393381168E-12</v>
      </c>
    </row>
    <row r="1304" spans="1:67" x14ac:dyDescent="0.25">
      <c r="A1304" s="1">
        <v>43207</v>
      </c>
      <c r="B1304" s="33">
        <v>6.55</v>
      </c>
      <c r="C1304" s="33">
        <v>6.59</v>
      </c>
      <c r="D1304" s="33">
        <v>6.63</v>
      </c>
      <c r="E1304" s="33">
        <v>6.68</v>
      </c>
      <c r="F1304" s="33">
        <v>6.86</v>
      </c>
      <c r="G1304" s="33">
        <v>6.96</v>
      </c>
      <c r="H1304" s="33">
        <v>7.12</v>
      </c>
      <c r="I1304" s="33">
        <v>7.26</v>
      </c>
      <c r="J1304" s="33">
        <v>7.46</v>
      </c>
      <c r="K1304" s="33">
        <v>7.78</v>
      </c>
      <c r="L1304" s="33">
        <v>8.08</v>
      </c>
      <c r="M1304" s="33">
        <v>8.59</v>
      </c>
      <c r="O1304" s="1">
        <f t="shared" si="872"/>
        <v>43207</v>
      </c>
      <c r="P1304" s="6">
        <f t="shared" si="873"/>
        <v>6.4712742036962645</v>
      </c>
      <c r="Q1304" s="6">
        <f t="shared" si="874"/>
        <v>6.5475209181669491</v>
      </c>
      <c r="R1304" s="6">
        <f t="shared" si="875"/>
        <v>6.6618588145797908</v>
      </c>
      <c r="S1304" s="6">
        <f t="shared" si="876"/>
        <v>7.040303712035989</v>
      </c>
      <c r="T1304" s="6">
        <f t="shared" si="877"/>
        <v>7.1602808287295039</v>
      </c>
      <c r="U1304" s="6">
        <f t="shared" si="878"/>
        <v>7.6313299161670178</v>
      </c>
      <c r="V1304" s="6">
        <f t="shared" si="879"/>
        <v>7.9004224886864201</v>
      </c>
      <c r="W1304" s="6">
        <f t="shared" si="880"/>
        <v>8.5732794505198502</v>
      </c>
      <c r="X1304" s="6">
        <f t="shared" si="881"/>
        <v>9.9663827451596987</v>
      </c>
      <c r="AC1304" s="1">
        <f t="shared" si="882"/>
        <v>43207</v>
      </c>
      <c r="AD1304" s="9">
        <f t="shared" si="883"/>
        <v>-1.4612418057305442E-2</v>
      </c>
      <c r="AE1304" s="9">
        <f t="shared" si="884"/>
        <v>-1.3000291372741436E-2</v>
      </c>
      <c r="AF1304" s="9">
        <f t="shared" si="885"/>
        <v>-9.9403193352586711E-3</v>
      </c>
      <c r="AG1304" s="9">
        <f t="shared" si="886"/>
        <v>2.0658796191744107E-5</v>
      </c>
      <c r="AH1304" s="9">
        <f t="shared" si="887"/>
        <v>-2.7818458928990895E-3</v>
      </c>
      <c r="AI1304" s="9">
        <f t="shared" si="888"/>
        <v>-1.2603846628211608E-2</v>
      </c>
      <c r="AJ1304" s="9">
        <f t="shared" si="889"/>
        <v>-1.7595516006672147E-2</v>
      </c>
      <c r="AK1304" s="9">
        <f t="shared" si="861"/>
        <v>-6.3040252772397524E-3</v>
      </c>
      <c r="AL1304" s="9">
        <f t="shared" si="862"/>
        <v>2.8472915617007706E-3</v>
      </c>
      <c r="AQ1304" s="1">
        <f t="shared" si="890"/>
        <v>43207</v>
      </c>
      <c r="AR1304" s="12">
        <f t="shared" si="863"/>
        <v>2.1352276148146613E-4</v>
      </c>
      <c r="AS1304" s="12">
        <f t="shared" si="864"/>
        <v>1.690075757761754E-4</v>
      </c>
      <c r="AT1304" s="12">
        <f t="shared" si="865"/>
        <v>9.8809948486917393E-5</v>
      </c>
      <c r="AU1304" s="12">
        <f t="shared" si="866"/>
        <v>4.2678586009202084E-10</v>
      </c>
      <c r="AV1304" s="12">
        <f t="shared" si="867"/>
        <v>7.7386665718395334E-6</v>
      </c>
      <c r="AW1304" s="12">
        <f t="shared" si="868"/>
        <v>1.5885694982748112E-4</v>
      </c>
      <c r="AX1304" s="12">
        <f t="shared" si="869"/>
        <v>3.0960218354105575E-4</v>
      </c>
      <c r="AY1304" s="12">
        <f t="shared" si="870"/>
        <v>3.9740734696077734E-5</v>
      </c>
      <c r="AZ1304" s="12">
        <f t="shared" si="871"/>
        <v>8.1070692373324138E-6</v>
      </c>
      <c r="BE1304" s="1">
        <f t="shared" si="891"/>
        <v>43207</v>
      </c>
      <c r="BF1304" s="4">
        <f>lambda!$C$1*BF1303</f>
        <v>2.5173158628535521E-7</v>
      </c>
      <c r="BG1304" s="12">
        <f t="shared" si="892"/>
        <v>5.3750423455759011E-11</v>
      </c>
      <c r="BH1304" s="12">
        <f t="shared" si="893"/>
        <v>4.2544545144379008E-11</v>
      </c>
      <c r="BI1304" s="12">
        <f t="shared" si="894"/>
        <v>2.4873585073385951E-11</v>
      </c>
      <c r="BJ1304" s="12">
        <f t="shared" si="895"/>
        <v>1.0743548156512409E-16</v>
      </c>
      <c r="BK1304" s="12">
        <f t="shared" si="896"/>
        <v>1.9480668118626173E-12</v>
      </c>
      <c r="BL1304" s="12">
        <f t="shared" si="897"/>
        <v>3.9989311972524911E-11</v>
      </c>
      <c r="BM1304" s="12">
        <f t="shared" si="898"/>
        <v>7.7936648780199657E-11</v>
      </c>
      <c r="BN1304" s="12">
        <f t="shared" si="899"/>
        <v>1.0003998185189102E-11</v>
      </c>
      <c r="BO1304" s="12">
        <f t="shared" si="900"/>
        <v>2.0408053992388935E-12</v>
      </c>
    </row>
    <row r="1305" spans="1:67" x14ac:dyDescent="0.25">
      <c r="A1305" s="1">
        <v>43206</v>
      </c>
      <c r="B1305" s="33">
        <v>6.69</v>
      </c>
      <c r="C1305" s="33">
        <v>6.71</v>
      </c>
      <c r="D1305" s="33">
        <v>6.74</v>
      </c>
      <c r="E1305" s="33">
        <v>6.78</v>
      </c>
      <c r="F1305" s="33">
        <v>6.91</v>
      </c>
      <c r="G1305" s="33">
        <v>7</v>
      </c>
      <c r="H1305" s="33">
        <v>7.18</v>
      </c>
      <c r="I1305" s="33">
        <v>7.34</v>
      </c>
      <c r="J1305" s="33">
        <v>7.53</v>
      </c>
      <c r="K1305" s="33">
        <v>7.82</v>
      </c>
      <c r="L1305" s="33">
        <v>8.09</v>
      </c>
      <c r="M1305" s="33">
        <v>8.59</v>
      </c>
      <c r="O1305" s="1">
        <f t="shared" si="872"/>
        <v>43206</v>
      </c>
      <c r="P1305" s="6">
        <f t="shared" si="873"/>
        <v>6.566529427375567</v>
      </c>
      <c r="Q1305" s="6">
        <f t="shared" si="874"/>
        <v>6.6331962936490463</v>
      </c>
      <c r="R1305" s="6">
        <f t="shared" si="875"/>
        <v>6.7284100407907665</v>
      </c>
      <c r="S1305" s="6">
        <f t="shared" si="876"/>
        <v>7.0401582693388143</v>
      </c>
      <c r="T1305" s="6">
        <f t="shared" si="877"/>
        <v>7.1802273577665554</v>
      </c>
      <c r="U1305" s="6">
        <f t="shared" si="878"/>
        <v>7.7281227275267099</v>
      </c>
      <c r="V1305" s="6">
        <f t="shared" si="879"/>
        <v>8.040664697807431</v>
      </c>
      <c r="W1305" s="6">
        <f t="shared" si="880"/>
        <v>8.6274963336341255</v>
      </c>
      <c r="X1305" s="6">
        <f t="shared" si="881"/>
        <v>9.9380459084308335</v>
      </c>
      <c r="AC1305" s="1">
        <f t="shared" si="882"/>
        <v>43206</v>
      </c>
      <c r="AD1305" s="9">
        <f t="shared" si="883"/>
        <v>-1.4393532643081174E-2</v>
      </c>
      <c r="AE1305" s="9">
        <f t="shared" si="884"/>
        <v>-9.9903682465814388E-3</v>
      </c>
      <c r="AF1305" s="9">
        <f t="shared" si="885"/>
        <v>-1.4031143312964796E-3</v>
      </c>
      <c r="AG1305" s="9">
        <f t="shared" si="886"/>
        <v>1.4331622065942859E-3</v>
      </c>
      <c r="AH1305" s="9">
        <f t="shared" si="887"/>
        <v>4.1994620591635501E-3</v>
      </c>
      <c r="AI1305" s="9">
        <f t="shared" si="888"/>
        <v>5.5926839327941702E-3</v>
      </c>
      <c r="AJ1305" s="9">
        <f t="shared" si="889"/>
        <v>1.3407751489804918E-3</v>
      </c>
      <c r="AK1305" s="9">
        <f t="shared" si="861"/>
        <v>-1.2158241894326099E-2</v>
      </c>
      <c r="AL1305" s="9">
        <f t="shared" si="862"/>
        <v>-6.9524908954353773E-3</v>
      </c>
      <c r="AQ1305" s="1">
        <f t="shared" si="890"/>
        <v>43206</v>
      </c>
      <c r="AR1305" s="12">
        <f t="shared" si="863"/>
        <v>2.0717378194744332E-4</v>
      </c>
      <c r="AS1305" s="12">
        <f t="shared" si="864"/>
        <v>9.9807457702302696E-5</v>
      </c>
      <c r="AT1305" s="12">
        <f t="shared" si="865"/>
        <v>1.9687298266895673E-6</v>
      </c>
      <c r="AU1305" s="12">
        <f t="shared" si="866"/>
        <v>2.0539539104102029E-6</v>
      </c>
      <c r="AV1305" s="12">
        <f t="shared" si="867"/>
        <v>1.7635481586354166E-5</v>
      </c>
      <c r="AW1305" s="12">
        <f t="shared" si="868"/>
        <v>3.1278113572134066E-5</v>
      </c>
      <c r="AX1305" s="12">
        <f t="shared" si="869"/>
        <v>1.79767800012366E-6</v>
      </c>
      <c r="AY1305" s="12">
        <f t="shared" si="870"/>
        <v>1.478228459609463E-4</v>
      </c>
      <c r="AZ1305" s="12">
        <f t="shared" si="871"/>
        <v>4.8337129651111815E-5</v>
      </c>
      <c r="BE1305" s="1">
        <f t="shared" si="891"/>
        <v>43206</v>
      </c>
      <c r="BF1305" s="4">
        <f>lambda!$C$1*BF1304</f>
        <v>2.4973371655293176E-7</v>
      </c>
      <c r="BG1305" s="12">
        <f t="shared" si="892"/>
        <v>5.17382785380617E-11</v>
      </c>
      <c r="BH1305" s="12">
        <f t="shared" si="893"/>
        <v>2.4925287351695588E-11</v>
      </c>
      <c r="BI1305" s="12">
        <f t="shared" si="894"/>
        <v>4.916582165077949E-13</v>
      </c>
      <c r="BJ1305" s="12">
        <f t="shared" si="895"/>
        <v>5.1294154367516743E-13</v>
      </c>
      <c r="BK1305" s="12">
        <f t="shared" si="896"/>
        <v>4.4041743597610187E-12</v>
      </c>
      <c r="BL1305" s="12">
        <f t="shared" si="897"/>
        <v>7.8111995491337361E-12</v>
      </c>
      <c r="BM1305" s="12">
        <f t="shared" si="898"/>
        <v>4.4894080813632335E-13</v>
      </c>
      <c r="BN1305" s="12">
        <f t="shared" si="899"/>
        <v>3.6916348713258654E-11</v>
      </c>
      <c r="BO1305" s="12">
        <f t="shared" si="900"/>
        <v>1.2071411035273071E-11</v>
      </c>
    </row>
    <row r="1306" spans="1:67" x14ac:dyDescent="0.25">
      <c r="A1306" s="1">
        <v>43203</v>
      </c>
      <c r="B1306" s="33">
        <v>6.79</v>
      </c>
      <c r="C1306" s="33">
        <v>6.81</v>
      </c>
      <c r="D1306" s="33">
        <v>6.83</v>
      </c>
      <c r="E1306" s="33">
        <v>6.85</v>
      </c>
      <c r="F1306" s="33">
        <v>6.94</v>
      </c>
      <c r="G1306" s="33">
        <v>7.01</v>
      </c>
      <c r="H1306" s="33">
        <v>7.17</v>
      </c>
      <c r="I1306" s="33">
        <v>7.33</v>
      </c>
      <c r="J1306" s="33">
        <v>7.55</v>
      </c>
      <c r="K1306" s="33">
        <v>7.85</v>
      </c>
      <c r="L1306" s="33">
        <v>8.1199999999999992</v>
      </c>
      <c r="M1306" s="33">
        <v>8.61</v>
      </c>
      <c r="O1306" s="1">
        <f t="shared" si="872"/>
        <v>43203</v>
      </c>
      <c r="P1306" s="6">
        <f t="shared" si="873"/>
        <v>6.6617284647096042</v>
      </c>
      <c r="Q1306" s="6">
        <f t="shared" si="874"/>
        <v>6.6997964936037491</v>
      </c>
      <c r="R1306" s="6">
        <f t="shared" si="875"/>
        <v>6.7378573956554</v>
      </c>
      <c r="S1306" s="6">
        <f t="shared" si="876"/>
        <v>7.0300758072063374</v>
      </c>
      <c r="T1306" s="6">
        <f t="shared" si="877"/>
        <v>7.1501374902507076</v>
      </c>
      <c r="U1306" s="6">
        <f t="shared" si="878"/>
        <v>7.6850224152710478</v>
      </c>
      <c r="V1306" s="6">
        <f t="shared" si="879"/>
        <v>8.0298911984333809</v>
      </c>
      <c r="W1306" s="6">
        <f t="shared" si="880"/>
        <v>8.7330317837234883</v>
      </c>
      <c r="X1306" s="6">
        <f t="shared" si="881"/>
        <v>10.007380828038915</v>
      </c>
      <c r="AC1306" s="1">
        <f t="shared" si="882"/>
        <v>43203</v>
      </c>
      <c r="AD1306" s="9">
        <f t="shared" si="883"/>
        <v>1.8752659040909163E-2</v>
      </c>
      <c r="AE1306" s="9">
        <f t="shared" si="884"/>
        <v>1.2861839072740308E-2</v>
      </c>
      <c r="AF1306" s="9">
        <f t="shared" si="885"/>
        <v>1.3959519924952859E-3</v>
      </c>
      <c r="AG1306" s="9">
        <f t="shared" si="886"/>
        <v>-1.5333906417175384E-5</v>
      </c>
      <c r="AH1306" s="9">
        <f t="shared" si="887"/>
        <v>7.0174281828232887E-3</v>
      </c>
      <c r="AI1306" s="9">
        <f t="shared" si="888"/>
        <v>1.7636459281719721E-2</v>
      </c>
      <c r="AJ1306" s="9">
        <f t="shared" si="889"/>
        <v>1.5557738290334454E-2</v>
      </c>
      <c r="AK1306" s="9">
        <f t="shared" si="861"/>
        <v>7.5802898841327397E-3</v>
      </c>
      <c r="AL1306" s="9">
        <f t="shared" si="862"/>
        <v>-1.390638984845689E-2</v>
      </c>
      <c r="AQ1306" s="1">
        <f t="shared" si="890"/>
        <v>43203</v>
      </c>
      <c r="AR1306" s="12">
        <f t="shared" si="863"/>
        <v>3.5166222110459219E-4</v>
      </c>
      <c r="AS1306" s="12">
        <f t="shared" si="864"/>
        <v>1.6542690433306927E-4</v>
      </c>
      <c r="AT1306" s="12">
        <f t="shared" si="865"/>
        <v>1.9486819653515587E-6</v>
      </c>
      <c r="AU1306" s="12">
        <f t="shared" si="866"/>
        <v>2.3512868601069242E-10</v>
      </c>
      <c r="AV1306" s="12">
        <f t="shared" si="867"/>
        <v>4.9244298301082564E-5</v>
      </c>
      <c r="AW1306" s="12">
        <f t="shared" si="868"/>
        <v>3.1104469599575768E-4</v>
      </c>
      <c r="AX1306" s="12">
        <f t="shared" si="869"/>
        <v>2.4204322071053882E-4</v>
      </c>
      <c r="AY1306" s="12">
        <f t="shared" si="870"/>
        <v>5.7460794727485144E-5</v>
      </c>
      <c r="AZ1306" s="12">
        <f t="shared" si="871"/>
        <v>1.9338767861726484E-4</v>
      </c>
      <c r="BE1306" s="1">
        <f t="shared" si="891"/>
        <v>43203</v>
      </c>
      <c r="BF1306" s="4">
        <f>lambda!$C$1*BF1305</f>
        <v>2.477517029294958E-7</v>
      </c>
      <c r="BG1306" s="12">
        <f t="shared" si="892"/>
        <v>8.7124914134631592E-11</v>
      </c>
      <c r="BH1306" s="12">
        <f t="shared" si="893"/>
        <v>4.09847972588727E-11</v>
      </c>
      <c r="BI1306" s="12">
        <f t="shared" si="894"/>
        <v>4.8278927538384542E-13</v>
      </c>
      <c r="BJ1306" s="12">
        <f t="shared" si="895"/>
        <v>5.8253532366723764E-17</v>
      </c>
      <c r="BK1306" s="12">
        <f t="shared" si="896"/>
        <v>1.2200358763661281E-11</v>
      </c>
      <c r="BL1306" s="12">
        <f t="shared" si="897"/>
        <v>7.7061853120136281E-11</v>
      </c>
      <c r="BM1306" s="12">
        <f t="shared" si="898"/>
        <v>5.9966620113575803E-11</v>
      </c>
      <c r="BN1306" s="12">
        <f t="shared" si="899"/>
        <v>1.4236009745416639E-11</v>
      </c>
      <c r="BO1306" s="12">
        <f t="shared" si="900"/>
        <v>4.7912126703009402E-11</v>
      </c>
    </row>
    <row r="1307" spans="1:67" x14ac:dyDescent="0.25">
      <c r="A1307" s="1">
        <v>43202</v>
      </c>
      <c r="B1307" s="33">
        <v>6.62</v>
      </c>
      <c r="C1307" s="33">
        <v>6.66</v>
      </c>
      <c r="D1307" s="33">
        <v>6.7</v>
      </c>
      <c r="E1307" s="33">
        <v>6.75</v>
      </c>
      <c r="F1307" s="33">
        <v>6.89</v>
      </c>
      <c r="G1307" s="33">
        <v>6.96</v>
      </c>
      <c r="H1307" s="33">
        <v>7.09</v>
      </c>
      <c r="I1307" s="33">
        <v>7.24</v>
      </c>
      <c r="J1307" s="33">
        <v>7.47</v>
      </c>
      <c r="K1307" s="33">
        <v>7.83</v>
      </c>
      <c r="L1307" s="33">
        <v>8.14</v>
      </c>
      <c r="M1307" s="33">
        <v>8.68</v>
      </c>
      <c r="O1307" s="1">
        <f t="shared" si="872"/>
        <v>43202</v>
      </c>
      <c r="P1307" s="6">
        <f t="shared" si="873"/>
        <v>6.5379673935922256</v>
      </c>
      <c r="Q1307" s="6">
        <f t="shared" si="874"/>
        <v>6.6141765843465095</v>
      </c>
      <c r="R1307" s="6">
        <f t="shared" si="875"/>
        <v>6.7284582321156527</v>
      </c>
      <c r="S1307" s="6">
        <f t="shared" si="876"/>
        <v>7.0301836065573609</v>
      </c>
      <c r="T1307" s="6">
        <f t="shared" si="877"/>
        <v>7.1001375545785672</v>
      </c>
      <c r="U1307" s="6">
        <f t="shared" si="878"/>
        <v>7.5506740276437228</v>
      </c>
      <c r="V1307" s="6">
        <f t="shared" si="879"/>
        <v>7.9059310229524948</v>
      </c>
      <c r="W1307" s="6">
        <f t="shared" si="880"/>
        <v>8.6670831419347767</v>
      </c>
      <c r="X1307" s="6">
        <f t="shared" si="881"/>
        <v>10.147519520422748</v>
      </c>
      <c r="AC1307" s="1">
        <f t="shared" si="882"/>
        <v>43202</v>
      </c>
      <c r="AD1307" s="9">
        <f t="shared" si="883"/>
        <v>-1.8755470111565056E-2</v>
      </c>
      <c r="AE1307" s="9">
        <f t="shared" si="884"/>
        <v>-2.556971835556952E-2</v>
      </c>
      <c r="AF1307" s="9">
        <f t="shared" si="885"/>
        <v>-2.5120683171565995E-2</v>
      </c>
      <c r="AG1307" s="9">
        <f t="shared" si="886"/>
        <v>-2.9445723267254094E-2</v>
      </c>
      <c r="AH1307" s="9">
        <f t="shared" si="887"/>
        <v>-1.2583249862156793E-2</v>
      </c>
      <c r="AI1307" s="9">
        <f t="shared" si="888"/>
        <v>-1.0586777114091441E-2</v>
      </c>
      <c r="AJ1307" s="9">
        <f t="shared" si="889"/>
        <v>-1.1492243141803743E-2</v>
      </c>
      <c r="AK1307" s="9">
        <f t="shared" si="861"/>
        <v>-1.9156302537041862E-2</v>
      </c>
      <c r="AL1307" s="9">
        <f t="shared" si="862"/>
        <v>4.2403822489920509E-3</v>
      </c>
      <c r="AQ1307" s="1">
        <f t="shared" si="890"/>
        <v>43202</v>
      </c>
      <c r="AR1307" s="12">
        <f t="shared" si="863"/>
        <v>3.5176765910581014E-4</v>
      </c>
      <c r="AS1307" s="12">
        <f t="shared" si="864"/>
        <v>6.538104967831488E-4</v>
      </c>
      <c r="AT1307" s="12">
        <f t="shared" si="865"/>
        <v>6.3104872300619901E-4</v>
      </c>
      <c r="AU1307" s="12">
        <f t="shared" si="866"/>
        <v>8.6705061873170906E-4</v>
      </c>
      <c r="AV1307" s="12">
        <f t="shared" si="867"/>
        <v>1.5833817709346896E-4</v>
      </c>
      <c r="AW1307" s="12">
        <f t="shared" si="868"/>
        <v>1.1207984966345031E-4</v>
      </c>
      <c r="AX1307" s="12">
        <f t="shared" si="869"/>
        <v>1.3207165243033517E-4</v>
      </c>
      <c r="AY1307" s="12">
        <f t="shared" si="870"/>
        <v>3.6696392689067651E-4</v>
      </c>
      <c r="AZ1307" s="12">
        <f t="shared" si="871"/>
        <v>1.7980841617566885E-5</v>
      </c>
      <c r="BE1307" s="1">
        <f t="shared" si="891"/>
        <v>43202</v>
      </c>
      <c r="BF1307" s="4">
        <f>lambda!$C$1*BF1306</f>
        <v>2.4578541957291253E-7</v>
      </c>
      <c r="BG1307" s="12">
        <f t="shared" si="892"/>
        <v>8.6459361685502814E-11</v>
      </c>
      <c r="BH1307" s="12">
        <f t="shared" si="893"/>
        <v>1.6069708727302061E-10</v>
      </c>
      <c r="BI1307" s="12">
        <f t="shared" si="894"/>
        <v>1.5510257515502929E-10</v>
      </c>
      <c r="BJ1307" s="12">
        <f t="shared" si="895"/>
        <v>2.1310840011592653E-10</v>
      </c>
      <c r="BK1307" s="12">
        <f t="shared" si="896"/>
        <v>3.8917215291328399E-11</v>
      </c>
      <c r="BL1307" s="12">
        <f t="shared" si="897"/>
        <v>2.7547592875200092E-11</v>
      </c>
      <c r="BM1307" s="12">
        <f t="shared" si="898"/>
        <v>3.2461286506277803E-11</v>
      </c>
      <c r="BN1307" s="12">
        <f t="shared" si="899"/>
        <v>9.0194382738948524E-11</v>
      </c>
      <c r="BO1307" s="12">
        <f t="shared" si="900"/>
        <v>4.4194287012477639E-12</v>
      </c>
    </row>
    <row r="1308" spans="1:67" x14ac:dyDescent="0.25">
      <c r="A1308" s="1">
        <v>43201</v>
      </c>
      <c r="B1308" s="33">
        <v>6.73</v>
      </c>
      <c r="C1308" s="33">
        <v>6.78</v>
      </c>
      <c r="D1308" s="33">
        <v>6.84</v>
      </c>
      <c r="E1308" s="33">
        <v>6.9</v>
      </c>
      <c r="F1308" s="33">
        <v>7.07</v>
      </c>
      <c r="G1308" s="33">
        <v>7.11</v>
      </c>
      <c r="H1308" s="33">
        <v>7.21</v>
      </c>
      <c r="I1308" s="33">
        <v>7.35</v>
      </c>
      <c r="J1308" s="33">
        <v>7.59</v>
      </c>
      <c r="K1308" s="33">
        <v>7.9</v>
      </c>
      <c r="L1308" s="33">
        <v>8.19</v>
      </c>
      <c r="M1308" s="33">
        <v>8.68</v>
      </c>
      <c r="O1308" s="1">
        <f t="shared" si="872"/>
        <v>43201</v>
      </c>
      <c r="P1308" s="6">
        <f t="shared" si="873"/>
        <v>6.661747191325329</v>
      </c>
      <c r="Q1308" s="6">
        <f t="shared" si="874"/>
        <v>6.7854799732381288</v>
      </c>
      <c r="R1308" s="6">
        <f t="shared" si="875"/>
        <v>6.8996225812984591</v>
      </c>
      <c r="S1308" s="6">
        <f t="shared" si="876"/>
        <v>7.2402703461178719</v>
      </c>
      <c r="T1308" s="6">
        <f t="shared" si="877"/>
        <v>7.1900448360674218</v>
      </c>
      <c r="U1308" s="6">
        <f t="shared" si="878"/>
        <v>7.631035967027799</v>
      </c>
      <c r="V1308" s="6">
        <f t="shared" si="879"/>
        <v>7.9973119849132797</v>
      </c>
      <c r="W1308" s="6">
        <f t="shared" si="880"/>
        <v>8.8347128654236027</v>
      </c>
      <c r="X1308" s="6">
        <f t="shared" si="881"/>
        <v>10.104581260433596</v>
      </c>
      <c r="AC1308" s="1">
        <f t="shared" si="882"/>
        <v>43201</v>
      </c>
      <c r="AD1308" s="9">
        <f t="shared" si="883"/>
        <v>-1.8389196024089935E-2</v>
      </c>
      <c r="AE1308" s="9">
        <f t="shared" si="884"/>
        <v>-6.9678893128677808E-3</v>
      </c>
      <c r="AF1308" s="9">
        <f t="shared" si="885"/>
        <v>9.7145718580581054E-3</v>
      </c>
      <c r="AG1308" s="9">
        <f t="shared" si="886"/>
        <v>2.2381337938724842E-2</v>
      </c>
      <c r="AH1308" s="9">
        <f t="shared" si="887"/>
        <v>1.3882634900927488E-3</v>
      </c>
      <c r="AI1308" s="9">
        <f t="shared" si="888"/>
        <v>-2.3708066993677342E-2</v>
      </c>
      <c r="AJ1308" s="9">
        <f t="shared" si="889"/>
        <v>-2.9969944012855479E-2</v>
      </c>
      <c r="AK1308" s="9">
        <f t="shared" si="861"/>
        <v>-8.7704798230335626E-3</v>
      </c>
      <c r="AL1308" s="9">
        <f t="shared" si="862"/>
        <v>-4.0656744330126561E-3</v>
      </c>
      <c r="AQ1308" s="1">
        <f t="shared" si="890"/>
        <v>43201</v>
      </c>
      <c r="AR1308" s="12">
        <f t="shared" si="863"/>
        <v>3.3816253041240506E-4</v>
      </c>
      <c r="AS1308" s="12">
        <f t="shared" si="864"/>
        <v>4.8551481476377034E-5</v>
      </c>
      <c r="AT1308" s="12">
        <f t="shared" si="865"/>
        <v>9.4372906385374508E-5</v>
      </c>
      <c r="AU1308" s="12">
        <f t="shared" si="866"/>
        <v>5.0092428792740396E-4</v>
      </c>
      <c r="AV1308" s="12">
        <f t="shared" si="867"/>
        <v>1.9272755179244994E-6</v>
      </c>
      <c r="AW1308" s="12">
        <f t="shared" si="868"/>
        <v>5.6207244057669302E-4</v>
      </c>
      <c r="AX1308" s="12">
        <f t="shared" si="869"/>
        <v>8.9819754413369198E-4</v>
      </c>
      <c r="AY1308" s="12">
        <f t="shared" si="870"/>
        <v>7.6921316326238835E-5</v>
      </c>
      <c r="AZ1308" s="12">
        <f t="shared" si="871"/>
        <v>1.6529708595252784E-5</v>
      </c>
      <c r="BE1308" s="1">
        <f t="shared" si="891"/>
        <v>43201</v>
      </c>
      <c r="BF1308" s="4">
        <f>lambda!$C$1*BF1307</f>
        <v>2.4383474163979419E-7</v>
      </c>
      <c r="BG1308" s="12">
        <f t="shared" si="892"/>
        <v>8.2455773235367834E-11</v>
      </c>
      <c r="BH1308" s="12">
        <f t="shared" si="893"/>
        <v>1.1838537942021648E-11</v>
      </c>
      <c r="BI1308" s="12">
        <f t="shared" si="894"/>
        <v>2.3011393246274276E-11</v>
      </c>
      <c r="BJ1308" s="12">
        <f t="shared" si="895"/>
        <v>1.2214274432787642E-10</v>
      </c>
      <c r="BK1308" s="12">
        <f t="shared" si="896"/>
        <v>4.6993672798182086E-13</v>
      </c>
      <c r="BL1308" s="12">
        <f t="shared" si="897"/>
        <v>1.3705278833086652E-10</v>
      </c>
      <c r="BM1308" s="12">
        <f t="shared" si="898"/>
        <v>2.1901176611533643E-10</v>
      </c>
      <c r="BN1308" s="12">
        <f t="shared" si="899"/>
        <v>1.8756089293001328E-11</v>
      </c>
      <c r="BO1308" s="12">
        <f t="shared" si="900"/>
        <v>4.030517224704548E-12</v>
      </c>
    </row>
    <row r="1309" spans="1:67" x14ac:dyDescent="0.25">
      <c r="A1309" s="1">
        <v>43200</v>
      </c>
      <c r="B1309" s="33">
        <v>6.94</v>
      </c>
      <c r="C1309" s="33">
        <v>6.95</v>
      </c>
      <c r="D1309" s="33">
        <v>6.97</v>
      </c>
      <c r="E1309" s="33">
        <v>6.98</v>
      </c>
      <c r="F1309" s="33">
        <v>7.03</v>
      </c>
      <c r="G1309" s="33">
        <v>7.08</v>
      </c>
      <c r="H1309" s="33">
        <v>7.26</v>
      </c>
      <c r="I1309" s="33">
        <v>7.45</v>
      </c>
      <c r="J1309" s="33">
        <v>7.68</v>
      </c>
      <c r="K1309" s="33">
        <v>7.97</v>
      </c>
      <c r="L1309" s="33">
        <v>8.25</v>
      </c>
      <c r="M1309" s="33">
        <v>8.75</v>
      </c>
      <c r="O1309" s="1">
        <f t="shared" si="872"/>
        <v>43200</v>
      </c>
      <c r="P1309" s="6">
        <f t="shared" si="873"/>
        <v>6.7853846791787298</v>
      </c>
      <c r="Q1309" s="6">
        <f t="shared" si="874"/>
        <v>6.8329255524358423</v>
      </c>
      <c r="R1309" s="6">
        <f t="shared" si="875"/>
        <v>6.8329202189588045</v>
      </c>
      <c r="S1309" s="6">
        <f t="shared" si="876"/>
        <v>7.0800233688539826</v>
      </c>
      <c r="T1309" s="6">
        <f t="shared" si="877"/>
        <v>7.1800700847229448</v>
      </c>
      <c r="U1309" s="6">
        <f t="shared" si="878"/>
        <v>7.814114725487209</v>
      </c>
      <c r="V1309" s="6">
        <f t="shared" si="879"/>
        <v>8.2406187106424884</v>
      </c>
      <c r="W1309" s="6">
        <f t="shared" si="880"/>
        <v>8.9125383207759725</v>
      </c>
      <c r="X1309" s="6">
        <f t="shared" si="881"/>
        <v>10.145746824306169</v>
      </c>
      <c r="AC1309" s="1">
        <f t="shared" si="882"/>
        <v>43200</v>
      </c>
      <c r="AD1309" s="9">
        <f t="shared" si="883"/>
        <v>4.0063912297857572E-2</v>
      </c>
      <c r="AE1309" s="9">
        <f t="shared" si="884"/>
        <v>4.2671342961215733E-2</v>
      </c>
      <c r="AF1309" s="9">
        <f t="shared" si="885"/>
        <v>4.2671381003177737E-2</v>
      </c>
      <c r="AG1309" s="9">
        <f t="shared" si="886"/>
        <v>4.6252099675783705E-2</v>
      </c>
      <c r="AH1309" s="9">
        <f t="shared" si="887"/>
        <v>5.7330383598633329E-2</v>
      </c>
      <c r="AI1309" s="9">
        <f t="shared" si="888"/>
        <v>6.2359990272158092E-2</v>
      </c>
      <c r="AJ1309" s="9">
        <f t="shared" si="889"/>
        <v>4.1341440750576393E-2</v>
      </c>
      <c r="AK1309" s="9">
        <f t="shared" si="861"/>
        <v>7.671910595334717E-3</v>
      </c>
      <c r="AL1309" s="9">
        <f t="shared" si="862"/>
        <v>-4.3599673976971428E-3</v>
      </c>
      <c r="AQ1309" s="1">
        <f t="shared" si="890"/>
        <v>43200</v>
      </c>
      <c r="AR1309" s="12">
        <f t="shared" si="863"/>
        <v>1.6051170686104232E-3</v>
      </c>
      <c r="AS1309" s="12">
        <f t="shared" si="864"/>
        <v>1.8208435101136956E-3</v>
      </c>
      <c r="AT1309" s="12">
        <f t="shared" si="865"/>
        <v>1.8208467567183578E-3</v>
      </c>
      <c r="AU1309" s="12">
        <f t="shared" si="866"/>
        <v>2.139256724418631E-3</v>
      </c>
      <c r="AV1309" s="12">
        <f t="shared" si="867"/>
        <v>3.2867728835664456E-3</v>
      </c>
      <c r="AW1309" s="12">
        <f t="shared" si="868"/>
        <v>3.8887683867436518E-3</v>
      </c>
      <c r="AX1309" s="12">
        <f t="shared" si="869"/>
        <v>1.7091147233334184E-3</v>
      </c>
      <c r="AY1309" s="12">
        <f t="shared" si="870"/>
        <v>5.8858212182809088E-5</v>
      </c>
      <c r="AZ1309" s="12">
        <f t="shared" si="871"/>
        <v>1.9009315708981995E-5</v>
      </c>
      <c r="BE1309" s="1">
        <f t="shared" si="891"/>
        <v>43200</v>
      </c>
      <c r="BF1309" s="4">
        <f>lambda!$C$1*BF1308</f>
        <v>2.418995452775736E-7</v>
      </c>
      <c r="BG1309" s="12">
        <f t="shared" si="892"/>
        <v>3.8827708901413331E-10</v>
      </c>
      <c r="BH1309" s="12">
        <f t="shared" si="893"/>
        <v>4.4046121711812395E-10</v>
      </c>
      <c r="BI1309" s="12">
        <f t="shared" si="894"/>
        <v>4.4046200247031541E-10</v>
      </c>
      <c r="BJ1309" s="12">
        <f t="shared" si="895"/>
        <v>5.1748522886885842E-10</v>
      </c>
      <c r="BK1309" s="12">
        <f t="shared" si="896"/>
        <v>7.9506886596538257E-10</v>
      </c>
      <c r="BL1309" s="12">
        <f t="shared" si="897"/>
        <v>9.4069130444309291E-10</v>
      </c>
      <c r="BM1309" s="12">
        <f t="shared" si="898"/>
        <v>4.1343407440155995E-10</v>
      </c>
      <c r="BN1309" s="12">
        <f t="shared" si="899"/>
        <v>1.4237774762872461E-11</v>
      </c>
      <c r="BO1309" s="12">
        <f t="shared" si="900"/>
        <v>4.598344826040581E-12</v>
      </c>
    </row>
    <row r="1310" spans="1:67" x14ac:dyDescent="0.25">
      <c r="A1310" s="1">
        <v>43199</v>
      </c>
      <c r="B1310" s="33">
        <v>6.62</v>
      </c>
      <c r="C1310" s="33">
        <v>6.65</v>
      </c>
      <c r="D1310" s="33">
        <v>6.67</v>
      </c>
      <c r="E1310" s="33">
        <v>6.68</v>
      </c>
      <c r="F1310" s="33">
        <v>6.72</v>
      </c>
      <c r="G1310" s="33">
        <v>6.74</v>
      </c>
      <c r="H1310" s="33">
        <v>6.88</v>
      </c>
      <c r="I1310" s="33">
        <v>7.09</v>
      </c>
      <c r="J1310" s="33">
        <v>7.41</v>
      </c>
      <c r="K1310" s="33">
        <v>7.8</v>
      </c>
      <c r="L1310" s="33">
        <v>8.1199999999999992</v>
      </c>
      <c r="M1310" s="33">
        <v>8.65</v>
      </c>
      <c r="O1310" s="1">
        <f t="shared" si="872"/>
        <v>43199</v>
      </c>
      <c r="P1310" s="6">
        <f t="shared" si="873"/>
        <v>6.5189092885542976</v>
      </c>
      <c r="Q1310" s="6">
        <f t="shared" si="874"/>
        <v>6.5474887388424996</v>
      </c>
      <c r="R1310" s="6">
        <f t="shared" si="875"/>
        <v>6.5474833790855946</v>
      </c>
      <c r="S1310" s="6">
        <f t="shared" si="876"/>
        <v>6.7600149981252189</v>
      </c>
      <c r="T1310" s="6">
        <f t="shared" si="877"/>
        <v>6.7800112450802308</v>
      </c>
      <c r="U1310" s="6">
        <f t="shared" si="878"/>
        <v>7.3417092862094862</v>
      </c>
      <c r="V1310" s="6">
        <f t="shared" si="879"/>
        <v>7.9068856933297909</v>
      </c>
      <c r="W1310" s="6">
        <f t="shared" si="880"/>
        <v>8.8444237421716618</v>
      </c>
      <c r="X1310" s="6">
        <f t="shared" si="881"/>
        <v>10.190078521837146</v>
      </c>
      <c r="AC1310" s="1">
        <f t="shared" si="882"/>
        <v>43199</v>
      </c>
      <c r="AD1310" s="9">
        <f t="shared" si="883"/>
        <v>6.8134688176001754E-2</v>
      </c>
      <c r="AE1310" s="9">
        <f t="shared" si="884"/>
        <v>6.4692642959927243E-2</v>
      </c>
      <c r="AF1310" s="9">
        <f t="shared" si="885"/>
        <v>5.5393499197933474E-2</v>
      </c>
      <c r="AG1310" s="9">
        <f t="shared" si="886"/>
        <v>4.0741695405903382E-2</v>
      </c>
      <c r="AH1310" s="9">
        <f t="shared" si="887"/>
        <v>2.0832383118029058E-2</v>
      </c>
      <c r="AI1310" s="9">
        <f t="shared" si="888"/>
        <v>2.6550141115835892E-2</v>
      </c>
      <c r="AJ1310" s="9">
        <f t="shared" si="889"/>
        <v>3.8120871570332601E-2</v>
      </c>
      <c r="AK1310" s="9">
        <f t="shared" si="861"/>
        <v>3.3546859731193535E-2</v>
      </c>
      <c r="AL1310" s="9">
        <f t="shared" si="862"/>
        <v>1.3549066308805573E-2</v>
      </c>
      <c r="AQ1310" s="1">
        <f t="shared" si="890"/>
        <v>43199</v>
      </c>
      <c r="AR1310" s="12">
        <f t="shared" si="863"/>
        <v>4.6423357328409928E-3</v>
      </c>
      <c r="AS1310" s="12">
        <f t="shared" si="864"/>
        <v>4.1851380531406236E-3</v>
      </c>
      <c r="AT1310" s="12">
        <f t="shared" si="865"/>
        <v>3.0684397533914565E-3</v>
      </c>
      <c r="AU1310" s="12">
        <f t="shared" si="866"/>
        <v>1.6598857445474088E-3</v>
      </c>
      <c r="AV1310" s="12">
        <f t="shared" si="867"/>
        <v>4.339881863763421E-4</v>
      </c>
      <c r="AW1310" s="12">
        <f t="shared" si="868"/>
        <v>7.0490999327079958E-4</v>
      </c>
      <c r="AX1310" s="12">
        <f t="shared" si="869"/>
        <v>1.4532008492817924E-3</v>
      </c>
      <c r="AY1310" s="12">
        <f t="shared" si="870"/>
        <v>1.1253917978243744E-3</v>
      </c>
      <c r="AZ1310" s="12">
        <f t="shared" si="871"/>
        <v>1.8357719784041029E-4</v>
      </c>
      <c r="BE1310" s="1">
        <f t="shared" si="891"/>
        <v>43199</v>
      </c>
      <c r="BF1310" s="4">
        <f>lambda!$C$1*BF1309</f>
        <v>2.3997970761664047E-7</v>
      </c>
      <c r="BG1310" s="12">
        <f t="shared" si="892"/>
        <v>1.1140663718254638E-9</v>
      </c>
      <c r="BH1310" s="12">
        <f t="shared" si="893"/>
        <v>1.0043482063279627E-9</v>
      </c>
      <c r="BI1310" s="12">
        <f t="shared" si="894"/>
        <v>7.3636327485815811E-10</v>
      </c>
      <c r="BJ1310" s="12">
        <f t="shared" si="895"/>
        <v>3.9833889565351671E-10</v>
      </c>
      <c r="BK1310" s="12">
        <f t="shared" si="896"/>
        <v>1.0414835807567064E-10</v>
      </c>
      <c r="BL1310" s="12">
        <f t="shared" si="897"/>
        <v>1.6916409408117448E-10</v>
      </c>
      <c r="BM1310" s="12">
        <f t="shared" si="898"/>
        <v>3.4873871491889814E-10</v>
      </c>
      <c r="BN1310" s="12">
        <f t="shared" si="899"/>
        <v>2.7007119459605873E-10</v>
      </c>
      <c r="BO1310" s="12">
        <f t="shared" si="900"/>
        <v>4.4054802262823824E-11</v>
      </c>
    </row>
    <row r="1311" spans="1:67" x14ac:dyDescent="0.25">
      <c r="A1311" s="1">
        <v>43196</v>
      </c>
      <c r="B1311" s="33">
        <v>6.15</v>
      </c>
      <c r="C1311" s="33">
        <v>6.19</v>
      </c>
      <c r="D1311" s="33">
        <v>6.22</v>
      </c>
      <c r="E1311" s="33">
        <v>6.25</v>
      </c>
      <c r="F1311" s="33">
        <v>6.37</v>
      </c>
      <c r="G1311" s="33">
        <v>6.46</v>
      </c>
      <c r="H1311" s="33">
        <v>6.64</v>
      </c>
      <c r="I1311" s="33">
        <v>6.84</v>
      </c>
      <c r="J1311" s="33">
        <v>7.16</v>
      </c>
      <c r="K1311" s="33">
        <v>7.6</v>
      </c>
      <c r="L1311" s="33">
        <v>7.98</v>
      </c>
      <c r="M1311" s="33">
        <v>8.58</v>
      </c>
      <c r="O1311" s="1">
        <f t="shared" si="872"/>
        <v>43196</v>
      </c>
      <c r="P1311" s="6">
        <f t="shared" si="873"/>
        <v>6.0895390349889666</v>
      </c>
      <c r="Q1311" s="6">
        <f t="shared" si="874"/>
        <v>6.1373247240986473</v>
      </c>
      <c r="R1311" s="6">
        <f t="shared" si="875"/>
        <v>6.1946577022811589</v>
      </c>
      <c r="S1311" s="6">
        <f t="shared" si="876"/>
        <v>6.490135529411778</v>
      </c>
      <c r="T1311" s="6">
        <f t="shared" si="877"/>
        <v>6.640228512300772</v>
      </c>
      <c r="U1311" s="6">
        <f t="shared" si="878"/>
        <v>7.1493507413732615</v>
      </c>
      <c r="V1311" s="6">
        <f t="shared" si="879"/>
        <v>7.6111411529315109</v>
      </c>
      <c r="W1311" s="6">
        <f t="shared" si="880"/>
        <v>8.5526426329537149</v>
      </c>
      <c r="X1311" s="6">
        <f t="shared" si="881"/>
        <v>10.052943595256959</v>
      </c>
      <c r="AC1311" s="1">
        <f t="shared" si="882"/>
        <v>43196</v>
      </c>
      <c r="AD1311" s="9">
        <f t="shared" si="883"/>
        <v>0</v>
      </c>
      <c r="AE1311" s="9">
        <f t="shared" si="884"/>
        <v>0</v>
      </c>
      <c r="AF1311" s="9">
        <f t="shared" si="885"/>
        <v>0</v>
      </c>
      <c r="AG1311" s="9">
        <f t="shared" si="886"/>
        <v>3.0897033460324181E-3</v>
      </c>
      <c r="AH1311" s="9">
        <f t="shared" si="887"/>
        <v>-3.015471018890025E-3</v>
      </c>
      <c r="AI1311" s="9">
        <f t="shared" si="888"/>
        <v>3.7542923947318698E-3</v>
      </c>
      <c r="AJ1311" s="9">
        <f t="shared" si="889"/>
        <v>1.4112304646548115E-3</v>
      </c>
      <c r="AK1311" s="9">
        <f t="shared" si="861"/>
        <v>1.0547834891725097E-2</v>
      </c>
      <c r="AL1311" s="9">
        <f t="shared" si="862"/>
        <v>8.3256932624926859E-3</v>
      </c>
      <c r="AQ1311" s="1">
        <f t="shared" si="890"/>
        <v>43196</v>
      </c>
      <c r="AR1311" s="12">
        <f t="shared" si="863"/>
        <v>0</v>
      </c>
      <c r="AS1311" s="12">
        <f t="shared" si="864"/>
        <v>0</v>
      </c>
      <c r="AT1311" s="12">
        <f t="shared" si="865"/>
        <v>0</v>
      </c>
      <c r="AU1311" s="12">
        <f t="shared" si="866"/>
        <v>9.5462667664839196E-6</v>
      </c>
      <c r="AV1311" s="12">
        <f t="shared" si="867"/>
        <v>9.0930654657656456E-6</v>
      </c>
      <c r="AW1311" s="12">
        <f t="shared" si="868"/>
        <v>1.4094711385141557E-5</v>
      </c>
      <c r="AX1311" s="12">
        <f t="shared" si="869"/>
        <v>1.9915714243698351E-6</v>
      </c>
      <c r="AY1311" s="12">
        <f t="shared" si="870"/>
        <v>1.1125682090309339E-4</v>
      </c>
      <c r="AZ1311" s="12">
        <f t="shared" si="871"/>
        <v>6.93171683011161E-5</v>
      </c>
      <c r="BE1311" s="1">
        <f t="shared" si="891"/>
        <v>43196</v>
      </c>
      <c r="BF1311" s="4">
        <f>lambda!$C$1*BF1310</f>
        <v>2.3807510676254015E-7</v>
      </c>
      <c r="BG1311" s="12">
        <f t="shared" si="892"/>
        <v>0</v>
      </c>
      <c r="BH1311" s="12">
        <f t="shared" si="893"/>
        <v>0</v>
      </c>
      <c r="BI1311" s="12">
        <f t="shared" si="894"/>
        <v>0</v>
      </c>
      <c r="BJ1311" s="12">
        <f t="shared" si="895"/>
        <v>2.272728479614348E-12</v>
      </c>
      <c r="BK1311" s="12">
        <f t="shared" si="896"/>
        <v>2.1648325315609228E-12</v>
      </c>
      <c r="BL1311" s="12">
        <f t="shared" si="897"/>
        <v>3.3555999178047661E-12</v>
      </c>
      <c r="BM1311" s="12">
        <f t="shared" si="898"/>
        <v>4.7414357948207268E-13</v>
      </c>
      <c r="BN1311" s="12">
        <f t="shared" si="899"/>
        <v>2.6487479514564766E-11</v>
      </c>
      <c r="BO1311" s="12">
        <f t="shared" si="900"/>
        <v>1.6502692243765181E-11</v>
      </c>
    </row>
    <row r="1312" spans="1:67" x14ac:dyDescent="0.25">
      <c r="A1312" s="1">
        <v>43195</v>
      </c>
      <c r="B1312" s="33">
        <v>6.15</v>
      </c>
      <c r="C1312" s="33">
        <v>6.19</v>
      </c>
      <c r="D1312" s="33">
        <v>6.22</v>
      </c>
      <c r="E1312" s="33">
        <v>6.25</v>
      </c>
      <c r="F1312" s="33">
        <v>6.36</v>
      </c>
      <c r="G1312" s="33">
        <v>6.46</v>
      </c>
      <c r="H1312" s="33">
        <v>6.63</v>
      </c>
      <c r="I1312" s="33">
        <v>6.83</v>
      </c>
      <c r="J1312" s="33">
        <v>7.13</v>
      </c>
      <c r="K1312" s="33">
        <v>7.56</v>
      </c>
      <c r="L1312" s="33">
        <v>7.93</v>
      </c>
      <c r="M1312" s="33">
        <v>8.5299999999999994</v>
      </c>
      <c r="O1312" s="1">
        <f t="shared" si="872"/>
        <v>43195</v>
      </c>
      <c r="P1312" s="6">
        <f t="shared" si="873"/>
        <v>6.0895390349889666</v>
      </c>
      <c r="Q1312" s="6">
        <f t="shared" si="874"/>
        <v>6.1373247240986473</v>
      </c>
      <c r="R1312" s="6">
        <f t="shared" si="875"/>
        <v>6.1946577022811589</v>
      </c>
      <c r="S1312" s="6">
        <f t="shared" si="876"/>
        <v>6.470113882352968</v>
      </c>
      <c r="T1312" s="6">
        <f t="shared" si="877"/>
        <v>6.6602821493233044</v>
      </c>
      <c r="U1312" s="6">
        <f t="shared" si="878"/>
        <v>7.1225603092823224</v>
      </c>
      <c r="V1312" s="6">
        <f t="shared" si="879"/>
        <v>7.6004076541673076</v>
      </c>
      <c r="W1312" s="6">
        <f t="shared" si="880"/>
        <v>8.4629048721091511</v>
      </c>
      <c r="X1312" s="6">
        <f t="shared" si="881"/>
        <v>9.9695933263503367</v>
      </c>
      <c r="AC1312" s="1">
        <f t="shared" si="882"/>
        <v>43195</v>
      </c>
      <c r="AD1312" s="9">
        <f t="shared" si="883"/>
        <v>1.2638170548973905E-2</v>
      </c>
      <c r="AE1312" s="9">
        <f t="shared" si="884"/>
        <v>7.8118131504102189E-3</v>
      </c>
      <c r="AF1312" s="9">
        <f t="shared" si="885"/>
        <v>4.6297580317483716E-3</v>
      </c>
      <c r="AG1312" s="9">
        <f t="shared" si="886"/>
        <v>3.0889052383855646E-3</v>
      </c>
      <c r="AH1312" s="9">
        <f t="shared" si="887"/>
        <v>1.4936356905655246E-3</v>
      </c>
      <c r="AI1312" s="9">
        <f t="shared" si="888"/>
        <v>-1.0493074685380792E-2</v>
      </c>
      <c r="AJ1312" s="9">
        <f t="shared" si="889"/>
        <v>-6.3596650001435436E-3</v>
      </c>
      <c r="AK1312" s="9">
        <f t="shared" si="861"/>
        <v>1.8631416739035476E-3</v>
      </c>
      <c r="AL1312" s="9">
        <f t="shared" si="862"/>
        <v>-9.7373302785847098E-3</v>
      </c>
      <c r="AQ1312" s="1">
        <f t="shared" si="890"/>
        <v>43195</v>
      </c>
      <c r="AR1312" s="12">
        <f t="shared" si="863"/>
        <v>1.5972335482495139E-4</v>
      </c>
      <c r="AS1312" s="12">
        <f t="shared" si="864"/>
        <v>6.102442469692203E-5</v>
      </c>
      <c r="AT1312" s="12">
        <f t="shared" si="865"/>
        <v>2.1434659432538555E-5</v>
      </c>
      <c r="AU1312" s="12">
        <f t="shared" si="866"/>
        <v>9.541335571725781E-6</v>
      </c>
      <c r="AV1312" s="12">
        <f t="shared" si="867"/>
        <v>2.2309475761311515E-6</v>
      </c>
      <c r="AW1312" s="12">
        <f t="shared" si="868"/>
        <v>1.1010461635297921E-4</v>
      </c>
      <c r="AX1312" s="12">
        <f t="shared" si="869"/>
        <v>4.0445338914050778E-5</v>
      </c>
      <c r="AY1312" s="12">
        <f t="shared" si="870"/>
        <v>3.471296897036113E-6</v>
      </c>
      <c r="AZ1312" s="12">
        <f t="shared" si="871"/>
        <v>9.4815600954242579E-5</v>
      </c>
      <c r="BE1312" s="1">
        <f t="shared" si="891"/>
        <v>43195</v>
      </c>
      <c r="BF1312" s="4">
        <f>lambda!$C$1*BF1311</f>
        <v>2.3618562178823427E-7</v>
      </c>
      <c r="BG1312" s="12">
        <f t="shared" si="892"/>
        <v>3.7724359873433912E-11</v>
      </c>
      <c r="BH1312" s="12">
        <f t="shared" si="893"/>
        <v>1.441309169131181E-11</v>
      </c>
      <c r="BI1312" s="12">
        <f t="shared" si="894"/>
        <v>5.0625583658931591E-12</v>
      </c>
      <c r="BJ1312" s="12">
        <f t="shared" si="895"/>
        <v>2.2535262746982514E-12</v>
      </c>
      <c r="BK1312" s="12">
        <f t="shared" si="896"/>
        <v>5.2691774044549014E-13</v>
      </c>
      <c r="BL1312" s="12">
        <f t="shared" si="897"/>
        <v>2.6005127275083382E-11</v>
      </c>
      <c r="BM1312" s="12">
        <f t="shared" si="898"/>
        <v>9.5526075198509516E-12</v>
      </c>
      <c r="BN1312" s="12">
        <f t="shared" si="899"/>
        <v>8.1987041603804258E-13</v>
      </c>
      <c r="BO1312" s="12">
        <f t="shared" si="900"/>
        <v>2.2394081666602884E-11</v>
      </c>
    </row>
    <row r="1313" spans="1:67" x14ac:dyDescent="0.25">
      <c r="A1313" s="1">
        <v>43194</v>
      </c>
      <c r="B1313" s="33">
        <v>6.07</v>
      </c>
      <c r="C1313" s="33">
        <v>6.11</v>
      </c>
      <c r="D1313" s="33">
        <v>6.15</v>
      </c>
      <c r="E1313" s="33">
        <v>6.19</v>
      </c>
      <c r="F1313" s="33">
        <v>6.32</v>
      </c>
      <c r="G1313" s="33">
        <v>6.43</v>
      </c>
      <c r="H1313" s="33">
        <v>6.64</v>
      </c>
      <c r="I1313" s="33">
        <v>6.85</v>
      </c>
      <c r="J1313" s="33">
        <v>7.14</v>
      </c>
      <c r="K1313" s="33">
        <v>7.59</v>
      </c>
      <c r="L1313" s="33">
        <v>7.98</v>
      </c>
      <c r="M1313" s="33">
        <v>8.61</v>
      </c>
      <c r="O1313" s="1">
        <f t="shared" si="872"/>
        <v>43194</v>
      </c>
      <c r="P1313" s="6">
        <f t="shared" si="873"/>
        <v>6.0130626806238041</v>
      </c>
      <c r="Q1313" s="6">
        <f t="shared" si="874"/>
        <v>6.0895678667945319</v>
      </c>
      <c r="R1313" s="6">
        <f t="shared" si="875"/>
        <v>6.1660442238808066</v>
      </c>
      <c r="S1313" s="6">
        <f t="shared" si="876"/>
        <v>6.4501591486957111</v>
      </c>
      <c r="T1313" s="6">
        <f t="shared" si="877"/>
        <v>6.650341539868454</v>
      </c>
      <c r="U1313" s="6">
        <f t="shared" si="878"/>
        <v>7.197691355040936</v>
      </c>
      <c r="V1313" s="6">
        <f t="shared" si="879"/>
        <v>7.6488977275907306</v>
      </c>
      <c r="W1313" s="6">
        <f t="shared" si="880"/>
        <v>8.4471519608692702</v>
      </c>
      <c r="X1313" s="6">
        <f t="shared" si="881"/>
        <v>10.067144723617703</v>
      </c>
      <c r="AC1313" s="1">
        <f t="shared" si="882"/>
        <v>43194</v>
      </c>
      <c r="AD1313" s="9">
        <f t="shared" si="883"/>
        <v>3.1844300943759734E-3</v>
      </c>
      <c r="AE1313" s="9">
        <f t="shared" si="884"/>
        <v>4.7197559917762479E-3</v>
      </c>
      <c r="AF1313" s="9">
        <f t="shared" si="885"/>
        <v>-1.5556633850336823E-3</v>
      </c>
      <c r="AG1313" s="9">
        <f t="shared" si="886"/>
        <v>-9.2764639836893439E-3</v>
      </c>
      <c r="AH1313" s="9">
        <f t="shared" si="887"/>
        <v>-3.0028416332010866E-3</v>
      </c>
      <c r="AI1313" s="9">
        <f t="shared" si="888"/>
        <v>-2.9677946462517008E-3</v>
      </c>
      <c r="AJ1313" s="9">
        <f t="shared" si="889"/>
        <v>-2.8039205225741451E-3</v>
      </c>
      <c r="AK1313" s="9">
        <f t="shared" si="861"/>
        <v>-7.3459464462371097E-3</v>
      </c>
      <c r="AL1313" s="9">
        <f t="shared" si="862"/>
        <v>-8.2682341264625932E-3</v>
      </c>
      <c r="AQ1313" s="1">
        <f t="shared" si="890"/>
        <v>43194</v>
      </c>
      <c r="AR1313" s="12">
        <f t="shared" si="863"/>
        <v>1.0140595025967371E-5</v>
      </c>
      <c r="AS1313" s="12">
        <f t="shared" si="864"/>
        <v>2.2276096621907793E-5</v>
      </c>
      <c r="AT1313" s="12">
        <f t="shared" si="865"/>
        <v>2.420088567534455E-6</v>
      </c>
      <c r="AU1313" s="12">
        <f t="shared" si="866"/>
        <v>8.6052784040685574E-5</v>
      </c>
      <c r="AV1313" s="12">
        <f t="shared" si="867"/>
        <v>9.0170578740857696E-6</v>
      </c>
      <c r="AW1313" s="12">
        <f t="shared" si="868"/>
        <v>8.8078050623202569E-6</v>
      </c>
      <c r="AX1313" s="12">
        <f t="shared" si="869"/>
        <v>7.8619702969124663E-6</v>
      </c>
      <c r="AY1313" s="12">
        <f t="shared" si="870"/>
        <v>5.3962929190983619E-5</v>
      </c>
      <c r="AZ1313" s="12">
        <f t="shared" si="871"/>
        <v>6.8363695570000641E-5</v>
      </c>
      <c r="BE1313" s="1">
        <f t="shared" si="891"/>
        <v>43194</v>
      </c>
      <c r="BF1313" s="4">
        <f>lambda!$C$1*BF1312</f>
        <v>2.3431113272642291E-7</v>
      </c>
      <c r="BG1313" s="12">
        <f t="shared" si="892"/>
        <v>2.3760543070543447E-12</v>
      </c>
      <c r="BH1313" s="12">
        <f t="shared" si="893"/>
        <v>5.2195374322024582E-12</v>
      </c>
      <c r="BI1313" s="12">
        <f t="shared" si="894"/>
        <v>5.670536935572644E-13</v>
      </c>
      <c r="BJ1313" s="12">
        <f t="shared" si="895"/>
        <v>2.0163125302835284E-11</v>
      </c>
      <c r="BK1313" s="12">
        <f t="shared" si="896"/>
        <v>2.1127970443367475E-12</v>
      </c>
      <c r="BL1313" s="12">
        <f t="shared" si="897"/>
        <v>2.0637667809857814E-12</v>
      </c>
      <c r="BM1313" s="12">
        <f t="shared" si="898"/>
        <v>1.8421471657310512E-12</v>
      </c>
      <c r="BN1313" s="12">
        <f t="shared" si="899"/>
        <v>1.2644115063975124E-11</v>
      </c>
      <c r="BO1313" s="12">
        <f t="shared" si="900"/>
        <v>1.6018374946371192E-11</v>
      </c>
    </row>
    <row r="1314" spans="1:67" x14ac:dyDescent="0.25">
      <c r="A1314" s="1">
        <v>43193</v>
      </c>
      <c r="B1314" s="33">
        <v>6.03</v>
      </c>
      <c r="C1314" s="33">
        <v>6.08</v>
      </c>
      <c r="D1314" s="33">
        <v>6.12</v>
      </c>
      <c r="E1314" s="33">
        <v>6.17</v>
      </c>
      <c r="F1314" s="33">
        <v>6.34</v>
      </c>
      <c r="G1314" s="33">
        <v>6.45</v>
      </c>
      <c r="H1314" s="33">
        <v>6.66</v>
      </c>
      <c r="I1314" s="33">
        <v>6.87</v>
      </c>
      <c r="J1314" s="33">
        <v>7.17</v>
      </c>
      <c r="K1314" s="33">
        <v>7.63</v>
      </c>
      <c r="L1314" s="33">
        <v>8.02</v>
      </c>
      <c r="M1314" s="33">
        <v>8.66</v>
      </c>
      <c r="O1314" s="1">
        <f t="shared" si="872"/>
        <v>43193</v>
      </c>
      <c r="P1314" s="6">
        <f t="shared" si="873"/>
        <v>5.9939449585444393</v>
      </c>
      <c r="Q1314" s="6">
        <f t="shared" si="874"/>
        <v>6.060894311687548</v>
      </c>
      <c r="R1314" s="6">
        <f t="shared" si="875"/>
        <v>6.1756439781674999</v>
      </c>
      <c r="S1314" s="6">
        <f t="shared" si="876"/>
        <v>6.5102722049542816</v>
      </c>
      <c r="T1314" s="6">
        <f t="shared" si="877"/>
        <v>6.6703414756108526</v>
      </c>
      <c r="U1314" s="6">
        <f t="shared" si="878"/>
        <v>7.2190843542219056</v>
      </c>
      <c r="V1314" s="6">
        <f t="shared" si="879"/>
        <v>7.670374724729756</v>
      </c>
      <c r="W1314" s="6">
        <f t="shared" si="880"/>
        <v>8.5094327624425805</v>
      </c>
      <c r="X1314" s="6">
        <f t="shared" si="881"/>
        <v>10.150727297153743</v>
      </c>
      <c r="AC1314" s="1">
        <f t="shared" si="882"/>
        <v>43193</v>
      </c>
      <c r="AD1314" s="9">
        <f t="shared" si="883"/>
        <v>8.0124941524135924E-3</v>
      </c>
      <c r="AE1314" s="9">
        <f t="shared" si="884"/>
        <v>6.3294301596058377E-3</v>
      </c>
      <c r="AF1314" s="9">
        <f t="shared" si="885"/>
        <v>6.206171013772863E-3</v>
      </c>
      <c r="AG1314" s="9">
        <f t="shared" si="886"/>
        <v>6.1630733563755253E-3</v>
      </c>
      <c r="AH1314" s="9">
        <f t="shared" si="887"/>
        <v>1.4905281409498059E-3</v>
      </c>
      <c r="AI1314" s="9">
        <f t="shared" si="888"/>
        <v>4.4547927342593469E-3</v>
      </c>
      <c r="AJ1314" s="9">
        <f t="shared" si="889"/>
        <v>4.2086381620227093E-3</v>
      </c>
      <c r="AK1314" s="9">
        <f t="shared" si="861"/>
        <v>-4.8627807928902628E-4</v>
      </c>
      <c r="AL1314" s="9">
        <f t="shared" si="862"/>
        <v>6.8926039325614879E-3</v>
      </c>
      <c r="AQ1314" s="1">
        <f t="shared" si="890"/>
        <v>43193</v>
      </c>
      <c r="AR1314" s="12">
        <f t="shared" si="863"/>
        <v>6.4200062542462015E-5</v>
      </c>
      <c r="AS1314" s="12">
        <f t="shared" si="864"/>
        <v>4.0061686145327982E-5</v>
      </c>
      <c r="AT1314" s="12">
        <f t="shared" si="865"/>
        <v>3.8516558652194487E-5</v>
      </c>
      <c r="AU1314" s="12">
        <f t="shared" si="866"/>
        <v>3.798347319606588E-5</v>
      </c>
      <c r="AV1314" s="12">
        <f t="shared" si="867"/>
        <v>2.2216741389632847E-6</v>
      </c>
      <c r="AW1314" s="12">
        <f t="shared" si="868"/>
        <v>1.9845178305209868E-5</v>
      </c>
      <c r="AX1314" s="12">
        <f t="shared" si="869"/>
        <v>1.7712635178833889E-5</v>
      </c>
      <c r="AY1314" s="12">
        <f t="shared" si="870"/>
        <v>2.3646637039702453E-7</v>
      </c>
      <c r="AZ1314" s="12">
        <f t="shared" si="871"/>
        <v>4.7507988971162089E-5</v>
      </c>
      <c r="BE1314" s="1">
        <f t="shared" si="891"/>
        <v>43193</v>
      </c>
      <c r="BF1314" s="4">
        <f>lambda!$C$1*BF1313</f>
        <v>2.3245152056192748E-7</v>
      </c>
      <c r="BG1314" s="12">
        <f t="shared" si="892"/>
        <v>1.492340215816614E-11</v>
      </c>
      <c r="BH1314" s="12">
        <f t="shared" si="893"/>
        <v>9.3123998607561935E-12</v>
      </c>
      <c r="BI1314" s="12">
        <f t="shared" si="894"/>
        <v>8.9532326255152718E-12</v>
      </c>
      <c r="BJ1314" s="12">
        <f t="shared" si="895"/>
        <v>8.8293161006487289E-12</v>
      </c>
      <c r="BK1314" s="12">
        <f t="shared" si="896"/>
        <v>5.1643153179512649E-13</v>
      </c>
      <c r="BL1314" s="12">
        <f t="shared" si="897"/>
        <v>4.613041872868609E-12</v>
      </c>
      <c r="BM1314" s="12">
        <f t="shared" si="898"/>
        <v>4.117328980478626E-12</v>
      </c>
      <c r="BN1314" s="12">
        <f t="shared" si="899"/>
        <v>5.4966967360548304E-14</v>
      </c>
      <c r="BO1314" s="12">
        <f t="shared" si="900"/>
        <v>1.1043304275185909E-11</v>
      </c>
    </row>
    <row r="1315" spans="1:67" x14ac:dyDescent="0.25">
      <c r="A1315" s="1">
        <v>43192</v>
      </c>
      <c r="B1315" s="33">
        <v>6</v>
      </c>
      <c r="C1315" s="33">
        <v>6.04</v>
      </c>
      <c r="D1315" s="33">
        <v>6.08</v>
      </c>
      <c r="E1315" s="33">
        <v>6.13</v>
      </c>
      <c r="F1315" s="33">
        <v>6.3</v>
      </c>
      <c r="G1315" s="33">
        <v>6.42</v>
      </c>
      <c r="H1315" s="33">
        <v>6.63</v>
      </c>
      <c r="I1315" s="33">
        <v>6.84</v>
      </c>
      <c r="J1315" s="33">
        <v>7.15</v>
      </c>
      <c r="K1315" s="33">
        <v>7.6</v>
      </c>
      <c r="L1315" s="33">
        <v>7.99</v>
      </c>
      <c r="M1315" s="33">
        <v>8.6300000000000008</v>
      </c>
      <c r="O1315" s="1">
        <f t="shared" si="872"/>
        <v>43192</v>
      </c>
      <c r="P1315" s="6">
        <f t="shared" si="873"/>
        <v>5.9461104025790412</v>
      </c>
      <c r="Q1315" s="6">
        <f t="shared" si="874"/>
        <v>6.0226534535234855</v>
      </c>
      <c r="R1315" s="6">
        <f t="shared" si="875"/>
        <v>6.1374355621388155</v>
      </c>
      <c r="S1315" s="6">
        <f t="shared" si="876"/>
        <v>6.4702723075473312</v>
      </c>
      <c r="T1315" s="6">
        <f t="shared" si="877"/>
        <v>6.6604065499142218</v>
      </c>
      <c r="U1315" s="6">
        <f t="shared" si="878"/>
        <v>7.1869963554505922</v>
      </c>
      <c r="V1315" s="6">
        <f t="shared" si="879"/>
        <v>7.6381607290216369</v>
      </c>
      <c r="W1315" s="6">
        <f t="shared" si="880"/>
        <v>8.5135717193225808</v>
      </c>
      <c r="X1315" s="6">
        <f t="shared" si="881"/>
        <v>10.081002921558255</v>
      </c>
      <c r="AC1315" s="1">
        <f t="shared" si="882"/>
        <v>43192</v>
      </c>
      <c r="AD1315" s="9">
        <f t="shared" si="883"/>
        <v>1.6102999089292777E-3</v>
      </c>
      <c r="AE1315" s="9">
        <f t="shared" si="884"/>
        <v>1.5889178498469337E-3</v>
      </c>
      <c r="AF1315" s="9">
        <f t="shared" si="885"/>
        <v>1.557854691842843E-3</v>
      </c>
      <c r="AG1315" s="9">
        <f t="shared" si="886"/>
        <v>7.7670526260130461E-3</v>
      </c>
      <c r="AH1315" s="9">
        <f t="shared" si="887"/>
        <v>4.5143868403476322E-3</v>
      </c>
      <c r="AI1315" s="9">
        <f t="shared" si="888"/>
        <v>7.3295934009826502E-4</v>
      </c>
      <c r="AJ1315" s="9">
        <f t="shared" si="889"/>
        <v>-2.1312625730957433E-3</v>
      </c>
      <c r="AK1315" s="9">
        <f t="shared" si="861"/>
        <v>1.3676880142296473E-3</v>
      </c>
      <c r="AL1315" s="9">
        <f t="shared" si="862"/>
        <v>-2.7823708876018164E-3</v>
      </c>
      <c r="AQ1315" s="1">
        <f t="shared" si="890"/>
        <v>43192</v>
      </c>
      <c r="AR1315" s="12">
        <f t="shared" si="863"/>
        <v>2.5930657966976399E-6</v>
      </c>
      <c r="AS1315" s="12">
        <f t="shared" si="864"/>
        <v>2.5246599335622028E-6</v>
      </c>
      <c r="AT1315" s="12">
        <f t="shared" si="865"/>
        <v>2.4269112408967594E-6</v>
      </c>
      <c r="AU1315" s="12">
        <f t="shared" si="866"/>
        <v>6.0327106495256156E-5</v>
      </c>
      <c r="AV1315" s="12">
        <f t="shared" si="867"/>
        <v>2.0379688544303878E-5</v>
      </c>
      <c r="AW1315" s="12">
        <f t="shared" si="868"/>
        <v>5.3722939423728413E-7</v>
      </c>
      <c r="AX1315" s="12">
        <f t="shared" si="869"/>
        <v>4.5422801554786886E-6</v>
      </c>
      <c r="AY1315" s="12">
        <f t="shared" si="870"/>
        <v>1.8705705042674361E-6</v>
      </c>
      <c r="AZ1315" s="12">
        <f t="shared" si="871"/>
        <v>7.7415877561741201E-6</v>
      </c>
      <c r="BE1315" s="1">
        <f t="shared" si="891"/>
        <v>43192</v>
      </c>
      <c r="BF1315" s="4">
        <f>lambda!$C$1*BF1314</f>
        <v>2.3060666722413443E-7</v>
      </c>
      <c r="BG1315" s="12">
        <f t="shared" si="892"/>
        <v>5.9797826126933766E-13</v>
      </c>
      <c r="BH1315" s="12">
        <f t="shared" si="893"/>
        <v>5.8220341315308427E-13</v>
      </c>
      <c r="BI1315" s="12">
        <f t="shared" si="894"/>
        <v>5.5966191291199012E-13</v>
      </c>
      <c r="BJ1315" s="12">
        <f t="shared" si="895"/>
        <v>1.3911832972146454E-11</v>
      </c>
      <c r="BK1315" s="12">
        <f t="shared" si="896"/>
        <v>4.6996920542677888E-12</v>
      </c>
      <c r="BL1315" s="12">
        <f t="shared" si="897"/>
        <v>1.2388868013990071E-13</v>
      </c>
      <c r="BM1315" s="12">
        <f t="shared" si="898"/>
        <v>1.0474800882532636E-12</v>
      </c>
      <c r="BN1315" s="12">
        <f t="shared" si="899"/>
        <v>4.3136602979688195E-13</v>
      </c>
      <c r="BO1315" s="12">
        <f t="shared" si="900"/>
        <v>1.7852617514744787E-12</v>
      </c>
    </row>
    <row r="1316" spans="1:67" x14ac:dyDescent="0.25">
      <c r="A1316" s="1">
        <v>43189</v>
      </c>
      <c r="B1316" s="33">
        <v>5.99</v>
      </c>
      <c r="C1316" s="33">
        <v>6.03</v>
      </c>
      <c r="D1316" s="33">
        <v>6.07</v>
      </c>
      <c r="E1316" s="33">
        <v>6.12</v>
      </c>
      <c r="F1316" s="33">
        <v>6.27</v>
      </c>
      <c r="G1316" s="33">
        <v>6.39</v>
      </c>
      <c r="H1316" s="33">
        <v>6.61</v>
      </c>
      <c r="I1316" s="33">
        <v>6.83</v>
      </c>
      <c r="J1316" s="33">
        <v>7.14</v>
      </c>
      <c r="K1316" s="33">
        <v>7.6</v>
      </c>
      <c r="L1316" s="33">
        <v>8</v>
      </c>
      <c r="M1316" s="33">
        <v>8.64</v>
      </c>
      <c r="O1316" s="1">
        <f t="shared" si="872"/>
        <v>43189</v>
      </c>
      <c r="P1316" s="6">
        <f t="shared" si="873"/>
        <v>5.9365430867305946</v>
      </c>
      <c r="Q1316" s="6">
        <f t="shared" si="874"/>
        <v>6.0130915504986504</v>
      </c>
      <c r="R1316" s="6">
        <f t="shared" si="875"/>
        <v>6.1278817729922608</v>
      </c>
      <c r="S1316" s="6">
        <f t="shared" si="876"/>
        <v>6.4202120241236393</v>
      </c>
      <c r="T1316" s="6">
        <f t="shared" si="877"/>
        <v>6.6304066647263848</v>
      </c>
      <c r="U1316" s="6">
        <f t="shared" si="878"/>
        <v>7.181730509405881</v>
      </c>
      <c r="V1316" s="6">
        <f t="shared" si="879"/>
        <v>7.6544570147741187</v>
      </c>
      <c r="W1316" s="6">
        <f t="shared" si="880"/>
        <v>8.5019357683129666</v>
      </c>
      <c r="X1316" s="6">
        <f t="shared" si="881"/>
        <v>10.109091068305357</v>
      </c>
      <c r="AC1316" s="1">
        <f t="shared" si="882"/>
        <v>43189</v>
      </c>
      <c r="AD1316" s="9">
        <f t="shared" si="883"/>
        <v>-3.2178973484434268E-3</v>
      </c>
      <c r="AE1316" s="9">
        <f t="shared" si="884"/>
        <v>-7.9223662206145164E-3</v>
      </c>
      <c r="AF1316" s="9">
        <f t="shared" si="885"/>
        <v>-4.6659736970497698E-3</v>
      </c>
      <c r="AG1316" s="9">
        <f t="shared" si="886"/>
        <v>-1.3935198491065556E-2</v>
      </c>
      <c r="AH1316" s="9">
        <f t="shared" si="887"/>
        <v>-4.5046212960493043E-3</v>
      </c>
      <c r="AI1316" s="9">
        <f t="shared" si="888"/>
        <v>-3.7048863628173839E-3</v>
      </c>
      <c r="AJ1316" s="9">
        <f t="shared" si="889"/>
        <v>-6.7633279633245275E-4</v>
      </c>
      <c r="AK1316" s="9">
        <f t="shared" si="861"/>
        <v>4.8685635909012908E-4</v>
      </c>
      <c r="AL1316" s="9">
        <f t="shared" si="862"/>
        <v>5.569638097595103E-3</v>
      </c>
      <c r="AQ1316" s="1">
        <f t="shared" si="890"/>
        <v>43189</v>
      </c>
      <c r="AR1316" s="12">
        <f t="shared" si="863"/>
        <v>1.0354863345119238E-5</v>
      </c>
      <c r="AS1316" s="12">
        <f t="shared" si="864"/>
        <v>6.276388653353393E-5</v>
      </c>
      <c r="AT1316" s="12">
        <f t="shared" si="865"/>
        <v>2.1771310541560296E-5</v>
      </c>
      <c r="AU1316" s="12">
        <f t="shared" si="866"/>
        <v>1.9418975698539575E-4</v>
      </c>
      <c r="AV1316" s="12">
        <f t="shared" si="867"/>
        <v>2.0291613020820913E-5</v>
      </c>
      <c r="AW1316" s="12">
        <f t="shared" si="868"/>
        <v>1.3726182961390223E-5</v>
      </c>
      <c r="AX1316" s="12">
        <f t="shared" si="869"/>
        <v>4.5742605139487502E-7</v>
      </c>
      <c r="AY1316" s="12">
        <f t="shared" si="870"/>
        <v>2.370291143864967E-7</v>
      </c>
      <c r="AZ1316" s="12">
        <f t="shared" si="871"/>
        <v>3.1020868538182799E-5</v>
      </c>
      <c r="BE1316" s="1">
        <f t="shared" si="891"/>
        <v>43189</v>
      </c>
      <c r="BF1316" s="4">
        <f>lambda!$C$1*BF1315</f>
        <v>2.2877645557949846E-7</v>
      </c>
      <c r="BG1316" s="12">
        <f t="shared" si="892"/>
        <v>2.368948934106448E-12</v>
      </c>
      <c r="BH1316" s="12">
        <f t="shared" si="893"/>
        <v>1.4358899499535707E-11</v>
      </c>
      <c r="BI1316" s="12">
        <f t="shared" si="894"/>
        <v>4.9807632590187354E-12</v>
      </c>
      <c r="BJ1316" s="12">
        <f t="shared" si="895"/>
        <v>4.4426044312962989E-11</v>
      </c>
      <c r="BK1316" s="12">
        <f t="shared" si="896"/>
        <v>4.6422433048942085E-12</v>
      </c>
      <c r="BL1316" s="12">
        <f t="shared" si="897"/>
        <v>3.140227486542559E-12</v>
      </c>
      <c r="BM1316" s="12">
        <f t="shared" si="898"/>
        <v>1.04648310727845E-13</v>
      </c>
      <c r="BN1316" s="12">
        <f t="shared" si="899"/>
        <v>5.4226680658490222E-14</v>
      </c>
      <c r="BO1316" s="12">
        <f t="shared" si="900"/>
        <v>7.0968443531630385E-12</v>
      </c>
    </row>
    <row r="1317" spans="1:67" x14ac:dyDescent="0.25">
      <c r="A1317" s="1">
        <v>43188</v>
      </c>
      <c r="B1317" s="33">
        <v>6.01</v>
      </c>
      <c r="C1317" s="33">
        <v>6.05</v>
      </c>
      <c r="D1317" s="33">
        <v>6.1</v>
      </c>
      <c r="E1317" s="33">
        <v>6.15</v>
      </c>
      <c r="F1317" s="33">
        <v>6.33</v>
      </c>
      <c r="G1317" s="33">
        <v>6.44</v>
      </c>
      <c r="H1317" s="33">
        <v>6.65</v>
      </c>
      <c r="I1317" s="33">
        <v>6.86</v>
      </c>
      <c r="J1317" s="33">
        <v>7.16</v>
      </c>
      <c r="K1317" s="33">
        <v>7.6</v>
      </c>
      <c r="L1317" s="33">
        <v>7.98</v>
      </c>
      <c r="M1317" s="33">
        <v>8.6</v>
      </c>
      <c r="O1317" s="1">
        <f t="shared" si="872"/>
        <v>43188</v>
      </c>
      <c r="P1317" s="6">
        <f t="shared" si="873"/>
        <v>5.955677042029528</v>
      </c>
      <c r="Q1317" s="6">
        <f t="shared" si="874"/>
        <v>6.0609186656896519</v>
      </c>
      <c r="R1317" s="6">
        <f t="shared" si="875"/>
        <v>6.1565411180428242</v>
      </c>
      <c r="S1317" s="6">
        <f t="shared" si="876"/>
        <v>6.510305228450286</v>
      </c>
      <c r="T1317" s="6">
        <f t="shared" si="877"/>
        <v>6.6603415077366002</v>
      </c>
      <c r="U1317" s="6">
        <f t="shared" si="878"/>
        <v>7.2083873546313963</v>
      </c>
      <c r="V1317" s="6">
        <f t="shared" si="879"/>
        <v>7.6596357261600971</v>
      </c>
      <c r="W1317" s="6">
        <f t="shared" si="880"/>
        <v>8.4977975542592414</v>
      </c>
      <c r="X1317" s="6">
        <f t="shared" si="881"/>
        <v>10.052943595256959</v>
      </c>
      <c r="AC1317" s="1">
        <f t="shared" si="882"/>
        <v>43188</v>
      </c>
      <c r="AD1317" s="9">
        <f t="shared" si="883"/>
        <v>-1.1177205185950055E-2</v>
      </c>
      <c r="AE1317" s="9">
        <f t="shared" si="884"/>
        <v>-3.1419576316667995E-3</v>
      </c>
      <c r="AF1317" s="9">
        <f t="shared" si="885"/>
        <v>-3.0901737516186812E-3</v>
      </c>
      <c r="AG1317" s="9">
        <f t="shared" si="886"/>
        <v>7.7323900196946517E-3</v>
      </c>
      <c r="AH1317" s="9">
        <f t="shared" si="887"/>
        <v>4.5233889141286102E-3</v>
      </c>
      <c r="AI1317" s="9">
        <f t="shared" si="888"/>
        <v>1.4849289347115039E-3</v>
      </c>
      <c r="AJ1317" s="9">
        <f t="shared" si="889"/>
        <v>1.4028777299796744E-3</v>
      </c>
      <c r="AK1317" s="9">
        <f t="shared" si="861"/>
        <v>1.3698868100648746E-3</v>
      </c>
      <c r="AL1317" s="9">
        <f t="shared" si="862"/>
        <v>1.378445412636082E-3</v>
      </c>
      <c r="AQ1317" s="1">
        <f t="shared" si="890"/>
        <v>43188</v>
      </c>
      <c r="AR1317" s="12">
        <f t="shared" si="863"/>
        <v>1.2492991576882879E-4</v>
      </c>
      <c r="AS1317" s="12">
        <f t="shared" si="864"/>
        <v>9.8718977591892436E-6</v>
      </c>
      <c r="AT1317" s="12">
        <f t="shared" si="865"/>
        <v>9.5491738151930748E-6</v>
      </c>
      <c r="AU1317" s="12">
        <f t="shared" si="866"/>
        <v>5.9789855416673456E-5</v>
      </c>
      <c r="AV1317" s="12">
        <f t="shared" si="867"/>
        <v>2.0461047268461609E-5</v>
      </c>
      <c r="AW1317" s="12">
        <f t="shared" si="868"/>
        <v>2.2050139411434418E-6</v>
      </c>
      <c r="AX1317" s="12">
        <f t="shared" si="869"/>
        <v>1.9680659252729244E-6</v>
      </c>
      <c r="AY1317" s="12">
        <f t="shared" si="870"/>
        <v>1.8765898723897178E-6</v>
      </c>
      <c r="AZ1317" s="12">
        <f t="shared" si="871"/>
        <v>1.9001117556174584E-6</v>
      </c>
      <c r="BE1317" s="1">
        <f t="shared" si="891"/>
        <v>43188</v>
      </c>
      <c r="BF1317" s="4">
        <f>lambda!$C$1*BF1316</f>
        <v>2.2696076942410561E-7</v>
      </c>
      <c r="BG1317" s="12">
        <f t="shared" si="892"/>
        <v>2.8354189806982089E-11</v>
      </c>
      <c r="BH1317" s="12">
        <f t="shared" si="893"/>
        <v>2.2405335111016947E-12</v>
      </c>
      <c r="BI1317" s="12">
        <f t="shared" si="894"/>
        <v>2.1672878364607422E-12</v>
      </c>
      <c r="BJ1317" s="12">
        <f t="shared" si="895"/>
        <v>1.3569951589124237E-11</v>
      </c>
      <c r="BK1317" s="12">
        <f t="shared" si="896"/>
        <v>4.6438550312730408E-12</v>
      </c>
      <c r="BL1317" s="12">
        <f t="shared" si="897"/>
        <v>5.0045166067279509E-13</v>
      </c>
      <c r="BM1317" s="12">
        <f t="shared" si="898"/>
        <v>4.4667375667730725E-13</v>
      </c>
      <c r="BN1317" s="12">
        <f t="shared" si="899"/>
        <v>4.2591228133105452E-13</v>
      </c>
      <c r="BO1317" s="12">
        <f t="shared" si="900"/>
        <v>4.3125082604672651E-13</v>
      </c>
    </row>
    <row r="1318" spans="1:67" x14ac:dyDescent="0.25">
      <c r="A1318" s="1">
        <v>43187</v>
      </c>
      <c r="B1318" s="33">
        <v>6.1</v>
      </c>
      <c r="C1318" s="33">
        <v>6.13</v>
      </c>
      <c r="D1318" s="33">
        <v>6.16</v>
      </c>
      <c r="E1318" s="33">
        <v>6.2</v>
      </c>
      <c r="F1318" s="33">
        <v>6.33</v>
      </c>
      <c r="G1318" s="33">
        <v>6.43</v>
      </c>
      <c r="H1318" s="33">
        <v>6.64</v>
      </c>
      <c r="I1318" s="33">
        <v>6.85</v>
      </c>
      <c r="J1318" s="33">
        <v>7.15</v>
      </c>
      <c r="K1318" s="33">
        <v>7.59</v>
      </c>
      <c r="L1318" s="33">
        <v>7.97</v>
      </c>
      <c r="M1318" s="33">
        <v>8.58</v>
      </c>
      <c r="O1318" s="1">
        <f t="shared" si="872"/>
        <v>43187</v>
      </c>
      <c r="P1318" s="6">
        <f t="shared" si="873"/>
        <v>6.0226182773989834</v>
      </c>
      <c r="Q1318" s="6">
        <f t="shared" si="874"/>
        <v>6.0799917630875555</v>
      </c>
      <c r="R1318" s="6">
        <f t="shared" si="875"/>
        <v>6.1755953250490769</v>
      </c>
      <c r="S1318" s="6">
        <f t="shared" si="876"/>
        <v>6.460159133709964</v>
      </c>
      <c r="T1318" s="6">
        <f t="shared" si="877"/>
        <v>6.6302822289540764</v>
      </c>
      <c r="U1318" s="6">
        <f t="shared" si="878"/>
        <v>7.197691355040936</v>
      </c>
      <c r="V1318" s="6">
        <f t="shared" si="879"/>
        <v>7.6488977275907306</v>
      </c>
      <c r="W1318" s="6">
        <f t="shared" si="880"/>
        <v>8.4861645032758179</v>
      </c>
      <c r="X1318" s="6">
        <f t="shared" si="881"/>
        <v>10.039095707745807</v>
      </c>
      <c r="AC1318" s="1">
        <f t="shared" si="882"/>
        <v>43187</v>
      </c>
      <c r="AD1318" s="9">
        <f t="shared" si="883"/>
        <v>-6.3305114254569037E-3</v>
      </c>
      <c r="AE1318" s="9">
        <f t="shared" si="884"/>
        <v>-4.7043046594788789E-3</v>
      </c>
      <c r="AF1318" s="9">
        <f t="shared" si="885"/>
        <v>1.5539191826632569E-3</v>
      </c>
      <c r="AG1318" s="9">
        <f t="shared" si="886"/>
        <v>3.6479075493082561E-6</v>
      </c>
      <c r="AH1318" s="9">
        <f t="shared" si="887"/>
        <v>7.5851802628353216E-3</v>
      </c>
      <c r="AI1318" s="9">
        <f t="shared" si="888"/>
        <v>5.2244043902911841E-3</v>
      </c>
      <c r="AJ1318" s="9">
        <f t="shared" si="889"/>
        <v>-2.1284696957281171E-3</v>
      </c>
      <c r="AK1318" s="9">
        <f t="shared" si="861"/>
        <v>-3.2244311833843813E-3</v>
      </c>
      <c r="AL1318" s="9">
        <f t="shared" si="862"/>
        <v>4.1776873107915273E-3</v>
      </c>
      <c r="AQ1318" s="1">
        <f t="shared" si="890"/>
        <v>43187</v>
      </c>
      <c r="AR1318" s="12">
        <f t="shared" si="863"/>
        <v>4.00753749078404E-5</v>
      </c>
      <c r="AS1318" s="12">
        <f t="shared" si="864"/>
        <v>2.2130482329194691E-5</v>
      </c>
      <c r="AT1318" s="12">
        <f t="shared" si="865"/>
        <v>2.4146648262488443E-6</v>
      </c>
      <c r="AU1318" s="12">
        <f t="shared" si="866"/>
        <v>1.3307229488300167E-11</v>
      </c>
      <c r="AV1318" s="12">
        <f t="shared" si="867"/>
        <v>5.7534959619706521E-5</v>
      </c>
      <c r="AW1318" s="12">
        <f t="shared" si="868"/>
        <v>2.7294401233293799E-5</v>
      </c>
      <c r="AX1318" s="12">
        <f t="shared" si="869"/>
        <v>4.5303832456329436E-6</v>
      </c>
      <c r="AY1318" s="12">
        <f t="shared" si="870"/>
        <v>1.0396956456381601E-5</v>
      </c>
      <c r="AZ1318" s="12">
        <f t="shared" si="871"/>
        <v>1.7453071266748542E-5</v>
      </c>
      <c r="BE1318" s="1">
        <f t="shared" si="891"/>
        <v>43187</v>
      </c>
      <c r="BF1318" s="4">
        <f>lambda!$C$1*BF1317</f>
        <v>2.2515949347629526E-7</v>
      </c>
      <c r="BG1318" s="12">
        <f t="shared" si="892"/>
        <v>9.0233511151219769E-12</v>
      </c>
      <c r="BH1318" s="12">
        <f t="shared" si="893"/>
        <v>4.9828881916275793E-12</v>
      </c>
      <c r="BI1318" s="12">
        <f t="shared" si="894"/>
        <v>5.4368470919321631E-13</v>
      </c>
      <c r="BJ1318" s="12">
        <f t="shared" si="895"/>
        <v>2.9962490511584854E-18</v>
      </c>
      <c r="BK1318" s="12">
        <f t="shared" si="896"/>
        <v>1.2954542365152221E-11</v>
      </c>
      <c r="BL1318" s="12">
        <f t="shared" si="897"/>
        <v>6.1455935564272001E-12</v>
      </c>
      <c r="BM1318" s="12">
        <f t="shared" si="898"/>
        <v>1.0200587968402081E-12</v>
      </c>
      <c r="BN1318" s="12">
        <f t="shared" si="899"/>
        <v>2.3409734494139791E-12</v>
      </c>
      <c r="BO1318" s="12">
        <f t="shared" si="900"/>
        <v>3.9297246860267843E-12</v>
      </c>
    </row>
    <row r="1319" spans="1:67" x14ac:dyDescent="0.25">
      <c r="A1319" s="1">
        <v>43186</v>
      </c>
      <c r="B1319" s="33">
        <v>6.12</v>
      </c>
      <c r="C1319" s="33">
        <v>6.16</v>
      </c>
      <c r="D1319" s="33">
        <v>6.19</v>
      </c>
      <c r="E1319" s="33">
        <v>6.22</v>
      </c>
      <c r="F1319" s="33">
        <v>6.34</v>
      </c>
      <c r="G1319" s="33">
        <v>6.42</v>
      </c>
      <c r="H1319" s="33">
        <v>6.62</v>
      </c>
      <c r="I1319" s="33">
        <v>6.84</v>
      </c>
      <c r="J1319" s="33">
        <v>7.15</v>
      </c>
      <c r="K1319" s="33">
        <v>7.58</v>
      </c>
      <c r="L1319" s="33">
        <v>7.95</v>
      </c>
      <c r="M1319" s="33">
        <v>8.56</v>
      </c>
      <c r="O1319" s="1">
        <f t="shared" si="872"/>
        <v>43186</v>
      </c>
      <c r="P1319" s="6">
        <f t="shared" si="873"/>
        <v>6.0608654656154393</v>
      </c>
      <c r="Q1319" s="6">
        <f t="shared" si="874"/>
        <v>6.1086612788640693</v>
      </c>
      <c r="R1319" s="6">
        <f t="shared" si="875"/>
        <v>6.1660064011450189</v>
      </c>
      <c r="S1319" s="6">
        <f t="shared" si="876"/>
        <v>6.4601355676896732</v>
      </c>
      <c r="T1319" s="6">
        <f t="shared" si="877"/>
        <v>6.5801805982203199</v>
      </c>
      <c r="U1319" s="6">
        <f t="shared" si="878"/>
        <v>7.160185762225268</v>
      </c>
      <c r="V1319" s="6">
        <f t="shared" si="879"/>
        <v>7.6651955131280092</v>
      </c>
      <c r="W1319" s="6">
        <f t="shared" si="880"/>
        <v>8.5135717193225808</v>
      </c>
      <c r="X1319" s="6">
        <f t="shared" si="881"/>
        <v>9.9972429896519088</v>
      </c>
      <c r="AC1319" s="1">
        <f t="shared" si="882"/>
        <v>43186</v>
      </c>
      <c r="AD1319" s="9">
        <f t="shared" si="883"/>
        <v>1.2702105844238988E-2</v>
      </c>
      <c r="AE1319" s="9">
        <f t="shared" si="884"/>
        <v>6.2744409069948335E-3</v>
      </c>
      <c r="AF1319" s="9">
        <f t="shared" si="885"/>
        <v>3.0969705929672852E-3</v>
      </c>
      <c r="AG1319" s="9">
        <f t="shared" si="886"/>
        <v>1.5415512450915442E-3</v>
      </c>
      <c r="AH1319" s="9">
        <f t="shared" si="887"/>
        <v>-9.101212233865754E-3</v>
      </c>
      <c r="AI1319" s="9">
        <f t="shared" si="888"/>
        <v>-3.7374063022837848E-3</v>
      </c>
      <c r="AJ1319" s="9">
        <f t="shared" si="889"/>
        <v>-1.4000923975330149E-3</v>
      </c>
      <c r="AK1319" s="9">
        <f t="shared" si="861"/>
        <v>7.8322245255262411E-3</v>
      </c>
      <c r="AL1319" s="9">
        <f t="shared" si="862"/>
        <v>-2.7978484073564536E-3</v>
      </c>
      <c r="AQ1319" s="1">
        <f t="shared" si="890"/>
        <v>43186</v>
      </c>
      <c r="AR1319" s="12">
        <f t="shared" si="863"/>
        <v>1.6134349287825025E-4</v>
      </c>
      <c r="AS1319" s="12">
        <f t="shared" si="864"/>
        <v>3.9368608695370149E-5</v>
      </c>
      <c r="AT1319" s="12">
        <f t="shared" si="865"/>
        <v>9.5912268537041381E-6</v>
      </c>
      <c r="AU1319" s="12">
        <f t="shared" si="866"/>
        <v>2.3763802412432903E-6</v>
      </c>
      <c r="AV1319" s="12">
        <f t="shared" si="867"/>
        <v>8.283206412586767E-5</v>
      </c>
      <c r="AW1319" s="12">
        <f t="shared" si="868"/>
        <v>1.3968205868350554E-5</v>
      </c>
      <c r="AX1319" s="12">
        <f t="shared" si="869"/>
        <v>1.9602587216297459E-6</v>
      </c>
      <c r="AY1319" s="12">
        <f t="shared" si="870"/>
        <v>6.1343741018254758E-5</v>
      </c>
      <c r="AZ1319" s="12">
        <f t="shared" si="871"/>
        <v>7.8279557105470443E-6</v>
      </c>
      <c r="BE1319" s="1">
        <f t="shared" si="891"/>
        <v>43186</v>
      </c>
      <c r="BF1319" s="4">
        <f>lambda!$C$1*BF1318</f>
        <v>2.2337251336934054E-7</v>
      </c>
      <c r="BG1319" s="12">
        <f t="shared" si="892"/>
        <v>3.6039701520003054E-11</v>
      </c>
      <c r="BH1319" s="12">
        <f t="shared" si="893"/>
        <v>8.7938650721389054E-12</v>
      </c>
      <c r="BI1319" s="12">
        <f t="shared" si="894"/>
        <v>2.1424164486074055E-12</v>
      </c>
      <c r="BJ1319" s="12">
        <f t="shared" si="895"/>
        <v>5.3081802720775356E-13</v>
      </c>
      <c r="BK1319" s="12">
        <f t="shared" si="896"/>
        <v>1.8502406351365448E-11</v>
      </c>
      <c r="BL1319" s="12">
        <f t="shared" si="897"/>
        <v>3.1201132520738351E-12</v>
      </c>
      <c r="BM1319" s="12">
        <f t="shared" si="898"/>
        <v>4.3786791750460683E-13</v>
      </c>
      <c r="BN1319" s="12">
        <f t="shared" si="899"/>
        <v>1.3702505610725475E-11</v>
      </c>
      <c r="BO1319" s="12">
        <f t="shared" si="900"/>
        <v>1.7485501416087753E-12</v>
      </c>
    </row>
    <row r="1320" spans="1:67" x14ac:dyDescent="0.25">
      <c r="A1320" s="1">
        <v>43185</v>
      </c>
      <c r="B1320" s="33">
        <v>6.06</v>
      </c>
      <c r="C1320" s="33">
        <v>6.09</v>
      </c>
      <c r="D1320" s="33">
        <v>6.13</v>
      </c>
      <c r="E1320" s="33">
        <v>6.17</v>
      </c>
      <c r="F1320" s="33">
        <v>6.31</v>
      </c>
      <c r="G1320" s="33">
        <v>6.42</v>
      </c>
      <c r="H1320" s="33">
        <v>6.63</v>
      </c>
      <c r="I1320" s="33">
        <v>6.85</v>
      </c>
      <c r="J1320" s="33">
        <v>7.14</v>
      </c>
      <c r="K1320" s="33">
        <v>7.58</v>
      </c>
      <c r="L1320" s="33">
        <v>7.96</v>
      </c>
      <c r="M1320" s="33">
        <v>8.58</v>
      </c>
      <c r="O1320" s="1">
        <f t="shared" si="872"/>
        <v>43185</v>
      </c>
      <c r="P1320" s="6">
        <f t="shared" si="873"/>
        <v>5.984366587931067</v>
      </c>
      <c r="Q1320" s="6">
        <f t="shared" si="874"/>
        <v>6.0704528383012324</v>
      </c>
      <c r="R1320" s="6">
        <f t="shared" si="875"/>
        <v>6.146939999925749</v>
      </c>
      <c r="S1320" s="6">
        <f t="shared" si="876"/>
        <v>6.4501846095883719</v>
      </c>
      <c r="T1320" s="6">
        <f t="shared" si="877"/>
        <v>6.640341572006303</v>
      </c>
      <c r="U1320" s="6">
        <f t="shared" si="878"/>
        <v>7.1869963554505922</v>
      </c>
      <c r="V1320" s="6">
        <f t="shared" si="879"/>
        <v>7.6759350114821938</v>
      </c>
      <c r="W1320" s="6">
        <f t="shared" si="880"/>
        <v>8.4471519608692702</v>
      </c>
      <c r="X1320" s="6">
        <f t="shared" si="881"/>
        <v>10.025252925534001</v>
      </c>
      <c r="AC1320" s="1">
        <f t="shared" si="882"/>
        <v>43185</v>
      </c>
      <c r="AD1320" s="9">
        <f t="shared" si="883"/>
        <v>3.200706920867445E-3</v>
      </c>
      <c r="AE1320" s="9">
        <f t="shared" si="884"/>
        <v>4.7353234350019993E-3</v>
      </c>
      <c r="AF1320" s="9">
        <f t="shared" si="885"/>
        <v>4.6736132033340589E-3</v>
      </c>
      <c r="AG1320" s="9">
        <f t="shared" si="886"/>
        <v>4.6618712363061315E-3</v>
      </c>
      <c r="AH1320" s="9">
        <f t="shared" si="887"/>
        <v>4.5280615744620152E-3</v>
      </c>
      <c r="AI1320" s="9">
        <f t="shared" si="888"/>
        <v>4.4734688705240291E-3</v>
      </c>
      <c r="AJ1320" s="9">
        <f t="shared" si="889"/>
        <v>4.2057792478469641E-3</v>
      </c>
      <c r="AK1320" s="9">
        <f t="shared" si="861"/>
        <v>4.135917957853983E-3</v>
      </c>
      <c r="AL1320" s="9">
        <f t="shared" si="862"/>
        <v>8.3426100620348879E-3</v>
      </c>
      <c r="AQ1320" s="1">
        <f t="shared" si="890"/>
        <v>43185</v>
      </c>
      <c r="AR1320" s="12">
        <f t="shared" si="863"/>
        <v>1.0244524793288762E-5</v>
      </c>
      <c r="AS1320" s="12">
        <f t="shared" si="864"/>
        <v>2.2423288034079134E-5</v>
      </c>
      <c r="AT1320" s="12">
        <f t="shared" si="865"/>
        <v>2.1842660374378443E-5</v>
      </c>
      <c r="AU1320" s="12">
        <f t="shared" si="866"/>
        <v>2.1733043423898459E-5</v>
      </c>
      <c r="AV1320" s="12">
        <f t="shared" si="867"/>
        <v>2.0503341622119424E-5</v>
      </c>
      <c r="AW1320" s="12">
        <f t="shared" si="868"/>
        <v>2.0011923735547531E-5</v>
      </c>
      <c r="AX1320" s="12">
        <f t="shared" si="869"/>
        <v>1.7688579081620174E-5</v>
      </c>
      <c r="AY1320" s="12">
        <f t="shared" si="870"/>
        <v>1.7105817354099062E-5</v>
      </c>
      <c r="AZ1320" s="12">
        <f t="shared" si="871"/>
        <v>6.9599142647165763E-5</v>
      </c>
      <c r="BE1320" s="1">
        <f t="shared" si="891"/>
        <v>43185</v>
      </c>
      <c r="BF1320" s="4">
        <f>lambda!$C$1*BF1319</f>
        <v>2.2159971564418706E-7</v>
      </c>
      <c r="BG1320" s="12">
        <f t="shared" si="892"/>
        <v>2.2701837811026139E-12</v>
      </c>
      <c r="BH1320" s="12">
        <f t="shared" si="893"/>
        <v>4.968994252159638E-12</v>
      </c>
      <c r="BI1320" s="12">
        <f t="shared" si="894"/>
        <v>4.8403273278748156E-12</v>
      </c>
      <c r="BJ1320" s="12">
        <f t="shared" si="895"/>
        <v>4.8160362428186679E-12</v>
      </c>
      <c r="BK1320" s="12">
        <f t="shared" si="896"/>
        <v>4.5435346732172897E-12</v>
      </c>
      <c r="BL1320" s="12">
        <f t="shared" si="897"/>
        <v>4.4346366092904902E-12</v>
      </c>
      <c r="BM1320" s="12">
        <f t="shared" si="898"/>
        <v>3.9197840946367459E-12</v>
      </c>
      <c r="BN1320" s="12">
        <f t="shared" si="899"/>
        <v>3.7906442615297524E-12</v>
      </c>
      <c r="BO1320" s="12">
        <f t="shared" si="900"/>
        <v>1.5423150219691144E-11</v>
      </c>
    </row>
    <row r="1321" spans="1:67" x14ac:dyDescent="0.25">
      <c r="A1321" s="1">
        <v>43182</v>
      </c>
      <c r="B1321" s="33">
        <v>6.02</v>
      </c>
      <c r="C1321" s="33">
        <v>6.06</v>
      </c>
      <c r="D1321" s="33">
        <v>6.1</v>
      </c>
      <c r="E1321" s="33">
        <v>6.14</v>
      </c>
      <c r="F1321" s="33">
        <v>6.28</v>
      </c>
      <c r="G1321" s="33">
        <v>6.39</v>
      </c>
      <c r="H1321" s="33">
        <v>6.6</v>
      </c>
      <c r="I1321" s="33">
        <v>6.82</v>
      </c>
      <c r="J1321" s="33">
        <v>7.11</v>
      </c>
      <c r="K1321" s="33">
        <v>7.54</v>
      </c>
      <c r="L1321" s="33">
        <v>7.92</v>
      </c>
      <c r="M1321" s="33">
        <v>8.5500000000000007</v>
      </c>
      <c r="O1321" s="1">
        <f t="shared" si="872"/>
        <v>43182</v>
      </c>
      <c r="P1321" s="6">
        <f t="shared" si="873"/>
        <v>5.9652430051938765</v>
      </c>
      <c r="Q1321" s="6">
        <f t="shared" si="874"/>
        <v>6.0417752331699326</v>
      </c>
      <c r="R1321" s="6">
        <f t="shared" si="875"/>
        <v>6.118278608281269</v>
      </c>
      <c r="S1321" s="6">
        <f t="shared" si="876"/>
        <v>6.4201846617674807</v>
      </c>
      <c r="T1321" s="6">
        <f t="shared" si="877"/>
        <v>6.6103416684562211</v>
      </c>
      <c r="U1321" s="6">
        <f t="shared" si="878"/>
        <v>7.1549173566799684</v>
      </c>
      <c r="V1321" s="6">
        <f t="shared" si="879"/>
        <v>7.6437195164205551</v>
      </c>
      <c r="W1321" s="6">
        <f t="shared" si="880"/>
        <v>8.4122873816002475</v>
      </c>
      <c r="X1321" s="6">
        <f t="shared" si="881"/>
        <v>9.9419640559526421</v>
      </c>
      <c r="AC1321" s="1">
        <f t="shared" si="882"/>
        <v>43182</v>
      </c>
      <c r="AD1321" s="9">
        <f t="shared" si="883"/>
        <v>8.0515441452309044E-3</v>
      </c>
      <c r="AE1321" s="9">
        <f t="shared" si="884"/>
        <v>3.1658999251890458E-3</v>
      </c>
      <c r="AF1321" s="9">
        <f t="shared" si="885"/>
        <v>-7.9599338207199298E-6</v>
      </c>
      <c r="AG1321" s="9">
        <f t="shared" si="886"/>
        <v>-1.5651775930661002E-3</v>
      </c>
      <c r="AH1321" s="9">
        <f t="shared" si="887"/>
        <v>-3.0307972215109741E-3</v>
      </c>
      <c r="AI1321" s="9">
        <f t="shared" si="888"/>
        <v>0</v>
      </c>
      <c r="AJ1321" s="9">
        <f t="shared" si="889"/>
        <v>0</v>
      </c>
      <c r="AK1321" s="9">
        <f t="shared" si="861"/>
        <v>-9.2311474082678851E-3</v>
      </c>
      <c r="AL1321" s="9">
        <f t="shared" si="862"/>
        <v>-1.9448029476610344E-2</v>
      </c>
      <c r="AQ1321" s="1">
        <f t="shared" si="890"/>
        <v>43182</v>
      </c>
      <c r="AR1321" s="12">
        <f t="shared" si="863"/>
        <v>6.482736312260205E-5</v>
      </c>
      <c r="AS1321" s="12">
        <f t="shared" si="864"/>
        <v>1.0022922336312006E-5</v>
      </c>
      <c r="AT1321" s="12">
        <f t="shared" si="865"/>
        <v>6.336054643024098E-11</v>
      </c>
      <c r="AU1321" s="12">
        <f t="shared" si="866"/>
        <v>2.4497808978361908E-6</v>
      </c>
      <c r="AV1321" s="12">
        <f t="shared" si="867"/>
        <v>9.1857317979186403E-6</v>
      </c>
      <c r="AW1321" s="12">
        <f t="shared" si="868"/>
        <v>0</v>
      </c>
      <c r="AX1321" s="12">
        <f t="shared" si="869"/>
        <v>0</v>
      </c>
      <c r="AY1321" s="12">
        <f t="shared" si="870"/>
        <v>8.5214082473170885E-5</v>
      </c>
      <c r="AZ1321" s="12">
        <f t="shared" si="871"/>
        <v>3.7822585052310479E-4</v>
      </c>
      <c r="BE1321" s="1">
        <f t="shared" si="891"/>
        <v>43182</v>
      </c>
      <c r="BF1321" s="4">
        <f>lambda!$C$1*BF1320</f>
        <v>2.1984098774224906E-7</v>
      </c>
      <c r="BG1321" s="12">
        <f t="shared" si="892"/>
        <v>1.4251711541598286E-11</v>
      </c>
      <c r="BH1321" s="12">
        <f t="shared" si="893"/>
        <v>2.2034491464786822E-12</v>
      </c>
      <c r="BI1321" s="12">
        <f t="shared" si="894"/>
        <v>1.3929245111112811E-17</v>
      </c>
      <c r="BJ1321" s="12">
        <f t="shared" si="895"/>
        <v>5.3856225233240191E-13</v>
      </c>
      <c r="BK1321" s="12">
        <f t="shared" si="896"/>
        <v>2.0194003515898192E-12</v>
      </c>
      <c r="BL1321" s="12">
        <f t="shared" si="897"/>
        <v>0</v>
      </c>
      <c r="BM1321" s="12">
        <f t="shared" si="898"/>
        <v>0</v>
      </c>
      <c r="BN1321" s="12">
        <f t="shared" si="899"/>
        <v>1.873354806045136E-11</v>
      </c>
      <c r="BO1321" s="12">
        <f t="shared" si="900"/>
        <v>8.3149544568651607E-11</v>
      </c>
    </row>
    <row r="1322" spans="1:67" x14ac:dyDescent="0.25">
      <c r="A1322" s="1">
        <v>43181</v>
      </c>
      <c r="B1322" s="33">
        <v>5.97</v>
      </c>
      <c r="C1322" s="33">
        <v>6.01</v>
      </c>
      <c r="D1322" s="33">
        <v>6.06</v>
      </c>
      <c r="E1322" s="33">
        <v>6.11</v>
      </c>
      <c r="F1322" s="33">
        <v>6.27</v>
      </c>
      <c r="G1322" s="33">
        <v>6.39</v>
      </c>
      <c r="H1322" s="33">
        <v>6.6</v>
      </c>
      <c r="I1322" s="33">
        <v>6.82</v>
      </c>
      <c r="J1322" s="33">
        <v>7.13</v>
      </c>
      <c r="K1322" s="33">
        <v>7.6</v>
      </c>
      <c r="L1322" s="33">
        <v>8.02</v>
      </c>
      <c r="M1322" s="33">
        <v>8.68</v>
      </c>
      <c r="O1322" s="1">
        <f t="shared" si="872"/>
        <v>43181</v>
      </c>
      <c r="P1322" s="6">
        <f t="shared" si="873"/>
        <v>5.9174064253938674</v>
      </c>
      <c r="Q1322" s="6">
        <f t="shared" si="874"/>
        <v>6.0226778236059708</v>
      </c>
      <c r="R1322" s="6">
        <f t="shared" si="875"/>
        <v>6.1183273095679169</v>
      </c>
      <c r="S1322" s="6">
        <f t="shared" si="876"/>
        <v>6.430241259070768</v>
      </c>
      <c r="T1322" s="6">
        <f t="shared" si="877"/>
        <v>6.6304066647263848</v>
      </c>
      <c r="U1322" s="6">
        <f t="shared" si="878"/>
        <v>7.1549173566799684</v>
      </c>
      <c r="V1322" s="6">
        <f t="shared" si="879"/>
        <v>7.6437195164205551</v>
      </c>
      <c r="W1322" s="6">
        <f t="shared" si="880"/>
        <v>8.4903019745699844</v>
      </c>
      <c r="X1322" s="6">
        <f t="shared" si="881"/>
        <v>10.137208067794683</v>
      </c>
      <c r="AC1322" s="1">
        <f t="shared" si="882"/>
        <v>43181</v>
      </c>
      <c r="AD1322" s="9">
        <f t="shared" si="883"/>
        <v>0</v>
      </c>
      <c r="AE1322" s="9">
        <f t="shared" si="884"/>
        <v>0</v>
      </c>
      <c r="AF1322" s="9">
        <f t="shared" si="885"/>
        <v>0</v>
      </c>
      <c r="AG1322" s="9">
        <f t="shared" si="886"/>
        <v>-6.2112427448717152E-3</v>
      </c>
      <c r="AH1322" s="9">
        <f t="shared" si="887"/>
        <v>-7.5232814502379638E-3</v>
      </c>
      <c r="AI1322" s="9">
        <f t="shared" si="888"/>
        <v>-8.1983534135878465E-3</v>
      </c>
      <c r="AJ1322" s="9">
        <f t="shared" si="889"/>
        <v>-5.6040442223485986E-3</v>
      </c>
      <c r="AK1322" s="9">
        <f t="shared" si="861"/>
        <v>-8.8245070179271618E-4</v>
      </c>
      <c r="AL1322" s="9">
        <f t="shared" si="862"/>
        <v>-8.2280734516389734E-3</v>
      </c>
      <c r="AQ1322" s="1">
        <f t="shared" si="890"/>
        <v>43181</v>
      </c>
      <c r="AR1322" s="12">
        <f t="shared" si="863"/>
        <v>0</v>
      </c>
      <c r="AS1322" s="12">
        <f t="shared" si="864"/>
        <v>0</v>
      </c>
      <c r="AT1322" s="12">
        <f t="shared" si="865"/>
        <v>0</v>
      </c>
      <c r="AU1322" s="12">
        <f t="shared" si="866"/>
        <v>3.8579536435721518E-5</v>
      </c>
      <c r="AV1322" s="12">
        <f t="shared" si="867"/>
        <v>5.6599763779494638E-5</v>
      </c>
      <c r="AW1322" s="12">
        <f t="shared" si="868"/>
        <v>6.7212998694087491E-5</v>
      </c>
      <c r="AX1322" s="12">
        <f t="shared" si="869"/>
        <v>3.1405311646038709E-5</v>
      </c>
      <c r="AY1322" s="12">
        <f t="shared" si="870"/>
        <v>7.7871924109445728E-7</v>
      </c>
      <c r="AZ1322" s="12">
        <f t="shared" si="871"/>
        <v>6.7701192725566091E-5</v>
      </c>
      <c r="BE1322" s="1">
        <f t="shared" si="891"/>
        <v>43181</v>
      </c>
      <c r="BF1322" s="4">
        <f>lambda!$C$1*BF1321</f>
        <v>2.1809621799826297E-7</v>
      </c>
      <c r="BG1322" s="12">
        <f t="shared" si="892"/>
        <v>0</v>
      </c>
      <c r="BH1322" s="12">
        <f t="shared" si="893"/>
        <v>0</v>
      </c>
      <c r="BI1322" s="12">
        <f t="shared" si="894"/>
        <v>0</v>
      </c>
      <c r="BJ1322" s="12">
        <f t="shared" si="895"/>
        <v>8.414050988757049E-12</v>
      </c>
      <c r="BK1322" s="12">
        <f t="shared" si="896"/>
        <v>1.2344194419902852E-11</v>
      </c>
      <c r="BL1322" s="12">
        <f t="shared" si="897"/>
        <v>1.465890081550267E-11</v>
      </c>
      <c r="BM1322" s="12">
        <f t="shared" si="898"/>
        <v>6.8493796950578453E-12</v>
      </c>
      <c r="BN1322" s="12">
        <f t="shared" si="899"/>
        <v>1.6983572136517865E-13</v>
      </c>
      <c r="BO1322" s="12">
        <f t="shared" si="900"/>
        <v>1.4765374087417477E-11</v>
      </c>
    </row>
    <row r="1323" spans="1:67" x14ac:dyDescent="0.25">
      <c r="A1323" s="1">
        <v>43180</v>
      </c>
      <c r="B1323" s="33">
        <v>5.97</v>
      </c>
      <c r="C1323" s="33">
        <v>6.01</v>
      </c>
      <c r="D1323" s="33">
        <v>6.06</v>
      </c>
      <c r="E1323" s="33">
        <v>6.11</v>
      </c>
      <c r="F1323" s="33">
        <v>6.29</v>
      </c>
      <c r="G1323" s="33">
        <v>6.42</v>
      </c>
      <c r="H1323" s="33">
        <v>6.64</v>
      </c>
      <c r="I1323" s="33">
        <v>6.86</v>
      </c>
      <c r="J1323" s="33">
        <v>7.16</v>
      </c>
      <c r="K1323" s="33">
        <v>7.64</v>
      </c>
      <c r="L1323" s="33">
        <v>8.06</v>
      </c>
      <c r="M1323" s="33">
        <v>8.73</v>
      </c>
      <c r="O1323" s="1">
        <f t="shared" si="872"/>
        <v>43180</v>
      </c>
      <c r="P1323" s="6">
        <f t="shared" si="873"/>
        <v>5.9174064253938674</v>
      </c>
      <c r="Q1323" s="6">
        <f t="shared" si="874"/>
        <v>6.0226778236059708</v>
      </c>
      <c r="R1323" s="6">
        <f t="shared" si="875"/>
        <v>6.1183273095679169</v>
      </c>
      <c r="S1323" s="6">
        <f t="shared" si="876"/>
        <v>6.470305343511451</v>
      </c>
      <c r="T1323" s="6">
        <f t="shared" si="877"/>
        <v>6.6804771913619998</v>
      </c>
      <c r="U1323" s="6">
        <f t="shared" si="878"/>
        <v>7.2138170079922626</v>
      </c>
      <c r="V1323" s="6">
        <f t="shared" si="879"/>
        <v>7.686675509836693</v>
      </c>
      <c r="W1323" s="6">
        <f t="shared" si="880"/>
        <v>8.4977975542592414</v>
      </c>
      <c r="X1323" s="6">
        <f t="shared" si="881"/>
        <v>10.220961854004704</v>
      </c>
      <c r="AC1323" s="1">
        <f t="shared" si="882"/>
        <v>43180</v>
      </c>
      <c r="AD1323" s="9">
        <f t="shared" si="883"/>
        <v>-6.448004680767146E-3</v>
      </c>
      <c r="AE1323" s="9">
        <f t="shared" si="884"/>
        <v>4.046394727404581E-6</v>
      </c>
      <c r="AF1323" s="9">
        <f t="shared" si="885"/>
        <v>-3.1182502883182728E-3</v>
      </c>
      <c r="AG1323" s="9">
        <f t="shared" si="886"/>
        <v>5.1057943487419565E-6</v>
      </c>
      <c r="AH1323" s="9">
        <f t="shared" si="887"/>
        <v>3.0088946098903312E-3</v>
      </c>
      <c r="AI1323" s="9">
        <f t="shared" si="888"/>
        <v>-7.4125554590071235E-3</v>
      </c>
      <c r="AJ1323" s="9">
        <f t="shared" si="889"/>
        <v>-2.791067346144321E-3</v>
      </c>
      <c r="AK1323" s="9">
        <f t="shared" si="861"/>
        <v>-1.1866446668104141E-2</v>
      </c>
      <c r="AL1323" s="9">
        <f t="shared" si="862"/>
        <v>-9.5321124428294109E-3</v>
      </c>
      <c r="AQ1323" s="1">
        <f t="shared" si="890"/>
        <v>43180</v>
      </c>
      <c r="AR1323" s="12">
        <f t="shared" si="863"/>
        <v>4.1576764363195022E-5</v>
      </c>
      <c r="AS1323" s="12">
        <f t="shared" si="864"/>
        <v>1.6373310289967594E-11</v>
      </c>
      <c r="AT1323" s="12">
        <f t="shared" si="865"/>
        <v>9.7234848605969912E-6</v>
      </c>
      <c r="AU1323" s="12">
        <f t="shared" si="866"/>
        <v>2.6069135931645299E-11</v>
      </c>
      <c r="AV1323" s="12">
        <f t="shared" si="867"/>
        <v>9.0534467734270881E-6</v>
      </c>
      <c r="AW1323" s="12">
        <f t="shared" si="868"/>
        <v>5.4945978432856305E-5</v>
      </c>
      <c r="AX1323" s="12">
        <f t="shared" si="869"/>
        <v>7.7900569307131039E-6</v>
      </c>
      <c r="AY1323" s="12">
        <f t="shared" si="870"/>
        <v>1.4081255652695986E-4</v>
      </c>
      <c r="AZ1323" s="12">
        <f t="shared" si="871"/>
        <v>9.0861167622743278E-5</v>
      </c>
      <c r="BE1323" s="1">
        <f t="shared" si="891"/>
        <v>43180</v>
      </c>
      <c r="BF1323" s="4">
        <f>lambda!$C$1*BF1322</f>
        <v>2.1636529563319739E-7</v>
      </c>
      <c r="BG1323" s="12">
        <f t="shared" si="892"/>
        <v>8.9957689129144768E-12</v>
      </c>
      <c r="BH1323" s="12">
        <f t="shared" si="893"/>
        <v>3.5426161213829117E-18</v>
      </c>
      <c r="BI1323" s="12">
        <f t="shared" si="894"/>
        <v>2.103824676447987E-12</v>
      </c>
      <c r="BJ1323" s="12">
        <f t="shared" si="895"/>
        <v>5.6404563027524441E-18</v>
      </c>
      <c r="BK1323" s="12">
        <f t="shared" si="896"/>
        <v>1.9588516876319689E-12</v>
      </c>
      <c r="BL1323" s="12">
        <f t="shared" si="897"/>
        <v>1.1888402867480242E-11</v>
      </c>
      <c r="BM1323" s="12">
        <f t="shared" si="898"/>
        <v>1.685497970813179E-12</v>
      </c>
      <c r="BN1323" s="12">
        <f t="shared" si="899"/>
        <v>3.046695042182199E-11</v>
      </c>
      <c r="BO1323" s="12">
        <f t="shared" si="900"/>
        <v>1.9659203394272351E-11</v>
      </c>
    </row>
    <row r="1324" spans="1:67" x14ac:dyDescent="0.25">
      <c r="A1324" s="1">
        <v>43179</v>
      </c>
      <c r="B1324" s="33">
        <v>5.99</v>
      </c>
      <c r="C1324" s="33">
        <v>6.04</v>
      </c>
      <c r="D1324" s="33">
        <v>6.08</v>
      </c>
      <c r="E1324" s="33">
        <v>6.13</v>
      </c>
      <c r="F1324" s="33">
        <v>6.3</v>
      </c>
      <c r="G1324" s="33">
        <v>6.42</v>
      </c>
      <c r="H1324" s="33">
        <v>6.66</v>
      </c>
      <c r="I1324" s="33">
        <v>6.88</v>
      </c>
      <c r="J1324" s="33">
        <v>7.2</v>
      </c>
      <c r="K1324" s="33">
        <v>7.69</v>
      </c>
      <c r="L1324" s="33">
        <v>8.11</v>
      </c>
      <c r="M1324" s="33">
        <v>8.7899999999999991</v>
      </c>
      <c r="O1324" s="1">
        <f t="shared" si="872"/>
        <v>43179</v>
      </c>
      <c r="P1324" s="6">
        <f t="shared" si="873"/>
        <v>5.9556851678526534</v>
      </c>
      <c r="Q1324" s="6">
        <f t="shared" si="874"/>
        <v>6.0226534535234855</v>
      </c>
      <c r="R1324" s="6">
        <f t="shared" si="875"/>
        <v>6.1374355621388155</v>
      </c>
      <c r="S1324" s="6">
        <f t="shared" si="876"/>
        <v>6.4702723075473312</v>
      </c>
      <c r="T1324" s="6">
        <f t="shared" si="877"/>
        <v>6.6604065499142218</v>
      </c>
      <c r="U1324" s="6">
        <f t="shared" si="878"/>
        <v>7.2674885023468638</v>
      </c>
      <c r="V1324" s="6">
        <f t="shared" si="879"/>
        <v>7.7081595065466519</v>
      </c>
      <c r="W1324" s="6">
        <f t="shared" si="880"/>
        <v>8.5992368876280771</v>
      </c>
      <c r="X1324" s="6">
        <f t="shared" si="881"/>
        <v>10.318855034851619</v>
      </c>
      <c r="AC1324" s="1">
        <f t="shared" si="882"/>
        <v>43179</v>
      </c>
      <c r="AD1324" s="9">
        <f t="shared" si="883"/>
        <v>-6.403532331062509E-3</v>
      </c>
      <c r="AE1324" s="9">
        <f t="shared" si="884"/>
        <v>-1.1053183463576388E-2</v>
      </c>
      <c r="AF1324" s="9">
        <f t="shared" si="885"/>
        <v>-1.3917227755467505E-2</v>
      </c>
      <c r="AG1324" s="9">
        <f t="shared" si="886"/>
        <v>-1.5347379598003728E-2</v>
      </c>
      <c r="AH1324" s="9">
        <f t="shared" si="887"/>
        <v>-1.193967048812551E-2</v>
      </c>
      <c r="AI1324" s="9">
        <f t="shared" si="888"/>
        <v>-4.38480712255744E-3</v>
      </c>
      <c r="AJ1324" s="9">
        <f t="shared" si="889"/>
        <v>-3.4540250902528069E-3</v>
      </c>
      <c r="AK1324" s="9">
        <f t="shared" si="861"/>
        <v>-6.755798896338875E-3</v>
      </c>
      <c r="AL1324" s="9">
        <f t="shared" si="862"/>
        <v>-6.7420535230751722E-3</v>
      </c>
      <c r="AQ1324" s="1">
        <f t="shared" si="890"/>
        <v>43179</v>
      </c>
      <c r="AR1324" s="12">
        <f t="shared" si="863"/>
        <v>4.1005226314962848E-5</v>
      </c>
      <c r="AS1324" s="12">
        <f t="shared" si="864"/>
        <v>1.2217286467947853E-4</v>
      </c>
      <c r="AT1324" s="12">
        <f t="shared" si="865"/>
        <v>1.9368922839755508E-4</v>
      </c>
      <c r="AU1324" s="12">
        <f t="shared" si="866"/>
        <v>2.3554206052522105E-4</v>
      </c>
      <c r="AV1324" s="12">
        <f t="shared" si="867"/>
        <v>1.4255573136501525E-4</v>
      </c>
      <c r="AW1324" s="12">
        <f t="shared" si="868"/>
        <v>1.9226533502030458E-5</v>
      </c>
      <c r="AX1324" s="12">
        <f t="shared" si="869"/>
        <v>1.193028932409591E-5</v>
      </c>
      <c r="AY1324" s="12">
        <f t="shared" si="870"/>
        <v>4.5640818727773562E-5</v>
      </c>
      <c r="AZ1324" s="12">
        <f t="shared" si="871"/>
        <v>4.5455285708010342E-5</v>
      </c>
      <c r="BE1324" s="1">
        <f t="shared" si="891"/>
        <v>43179</v>
      </c>
      <c r="BF1324" s="4">
        <f>lambda!$C$1*BF1323</f>
        <v>2.1464811074721965E-7</v>
      </c>
      <c r="BG1324" s="12">
        <f t="shared" si="892"/>
        <v>8.8016943592689517E-12</v>
      </c>
      <c r="BH1324" s="12">
        <f t="shared" si="893"/>
        <v>2.6224174588025786E-11</v>
      </c>
      <c r="BI1324" s="12">
        <f t="shared" si="894"/>
        <v>4.1575026947621927E-11</v>
      </c>
      <c r="BJ1324" s="12">
        <f t="shared" si="895"/>
        <v>5.0558658293245962E-11</v>
      </c>
      <c r="BK1324" s="12">
        <f t="shared" si="896"/>
        <v>3.0599318413688686E-11</v>
      </c>
      <c r="BL1324" s="12">
        <f t="shared" si="897"/>
        <v>4.1269390924289629E-12</v>
      </c>
      <c r="BM1324" s="12">
        <f t="shared" si="898"/>
        <v>2.5608140640849114E-12</v>
      </c>
      <c r="BN1324" s="12">
        <f t="shared" si="899"/>
        <v>9.796715512872916E-12</v>
      </c>
      <c r="BO1324" s="12">
        <f t="shared" si="900"/>
        <v>9.7568912006995144E-12</v>
      </c>
    </row>
    <row r="1325" spans="1:67" x14ac:dyDescent="0.25">
      <c r="A1325" s="1">
        <v>43178</v>
      </c>
      <c r="B1325" s="33">
        <v>6.03</v>
      </c>
      <c r="C1325" s="33">
        <v>6.08</v>
      </c>
      <c r="D1325" s="33">
        <v>6.13</v>
      </c>
      <c r="E1325" s="33">
        <v>6.19</v>
      </c>
      <c r="F1325" s="33">
        <v>6.38</v>
      </c>
      <c r="G1325" s="33">
        <v>6.5</v>
      </c>
      <c r="H1325" s="33">
        <v>6.72</v>
      </c>
      <c r="I1325" s="33">
        <v>6.93</v>
      </c>
      <c r="J1325" s="33">
        <v>7.25</v>
      </c>
      <c r="K1325" s="33">
        <v>7.74</v>
      </c>
      <c r="L1325" s="33">
        <v>8.17</v>
      </c>
      <c r="M1325" s="33">
        <v>8.85</v>
      </c>
      <c r="O1325" s="1">
        <f t="shared" si="872"/>
        <v>43178</v>
      </c>
      <c r="P1325" s="6">
        <f t="shared" si="873"/>
        <v>5.9939449585444393</v>
      </c>
      <c r="Q1325" s="6">
        <f t="shared" si="874"/>
        <v>6.0895922087470744</v>
      </c>
      <c r="R1325" s="6">
        <f t="shared" si="875"/>
        <v>6.223448795253983</v>
      </c>
      <c r="S1325" s="6">
        <f t="shared" si="876"/>
        <v>6.5703399566814369</v>
      </c>
      <c r="T1325" s="6">
        <f t="shared" si="877"/>
        <v>6.7404062440651558</v>
      </c>
      <c r="U1325" s="6">
        <f t="shared" si="878"/>
        <v>7.2994250042265119</v>
      </c>
      <c r="V1325" s="6">
        <f t="shared" si="879"/>
        <v>7.7348297161532358</v>
      </c>
      <c r="W1325" s="6">
        <f t="shared" si="880"/>
        <v>8.6575282834713061</v>
      </c>
      <c r="X1325" s="6">
        <f t="shared" si="881"/>
        <v>10.388660358991002</v>
      </c>
      <c r="AC1325" s="1">
        <f t="shared" si="882"/>
        <v>43178</v>
      </c>
      <c r="AD1325" s="9">
        <f t="shared" si="883"/>
        <v>-3.184430094376084E-3</v>
      </c>
      <c r="AE1325" s="9">
        <f t="shared" si="884"/>
        <v>-4.6965712706582147E-3</v>
      </c>
      <c r="AF1325" s="9">
        <f t="shared" si="885"/>
        <v>7.7189349986419142E-3</v>
      </c>
      <c r="AG1325" s="9">
        <f t="shared" si="886"/>
        <v>4.5868005463913786E-3</v>
      </c>
      <c r="AH1325" s="9">
        <f t="shared" si="887"/>
        <v>1.4846860367747875E-3</v>
      </c>
      <c r="AI1325" s="9">
        <f t="shared" si="888"/>
        <v>-2.2091998888368134E-3</v>
      </c>
      <c r="AJ1325" s="9">
        <f t="shared" si="889"/>
        <v>-4.8758265661362557E-3</v>
      </c>
      <c r="AK1325" s="9">
        <f t="shared" si="861"/>
        <v>7.7211467662351473E-3</v>
      </c>
      <c r="AL1325" s="9">
        <f t="shared" si="862"/>
        <v>9.5215873025112779E-3</v>
      </c>
      <c r="AQ1325" s="1">
        <f t="shared" si="890"/>
        <v>43178</v>
      </c>
      <c r="AR1325" s="12">
        <f t="shared" si="863"/>
        <v>1.0140595025968076E-5</v>
      </c>
      <c r="AS1325" s="12">
        <f t="shared" si="864"/>
        <v>2.2057781700372119E-5</v>
      </c>
      <c r="AT1325" s="12">
        <f t="shared" si="865"/>
        <v>5.9581957513259047E-5</v>
      </c>
      <c r="AU1325" s="12">
        <f t="shared" si="866"/>
        <v>2.1038739252376251E-5</v>
      </c>
      <c r="AV1325" s="12">
        <f t="shared" si="867"/>
        <v>2.2042926277940255E-6</v>
      </c>
      <c r="AW1325" s="12">
        <f t="shared" si="868"/>
        <v>4.8805641488365885E-6</v>
      </c>
      <c r="AX1325" s="12">
        <f t="shared" si="869"/>
        <v>2.3773684703040072E-5</v>
      </c>
      <c r="AY1325" s="12">
        <f t="shared" si="870"/>
        <v>5.9616107385743472E-5</v>
      </c>
      <c r="AZ1325" s="12">
        <f t="shared" si="871"/>
        <v>9.0660624759343993E-5</v>
      </c>
      <c r="BE1325" s="1">
        <f t="shared" si="891"/>
        <v>43178</v>
      </c>
      <c r="BF1325" s="4">
        <f>lambda!$C$1*BF1324</f>
        <v>2.1294455431271792E-7</v>
      </c>
      <c r="BG1325" s="12">
        <f t="shared" si="892"/>
        <v>2.1593844882705359E-12</v>
      </c>
      <c r="BH1325" s="12">
        <f t="shared" si="893"/>
        <v>4.6970844933129663E-12</v>
      </c>
      <c r="BI1325" s="12">
        <f t="shared" si="894"/>
        <v>1.2687653387740243E-11</v>
      </c>
      <c r="BJ1325" s="12">
        <f t="shared" si="895"/>
        <v>4.4800849533987446E-12</v>
      </c>
      <c r="BK1325" s="12">
        <f t="shared" si="896"/>
        <v>4.6939211120040857E-13</v>
      </c>
      <c r="BL1325" s="12">
        <f t="shared" si="897"/>
        <v>1.0392895574686368E-12</v>
      </c>
      <c r="BM1325" s="12">
        <f t="shared" si="898"/>
        <v>5.0624766934599479E-12</v>
      </c>
      <c r="BN1325" s="12">
        <f t="shared" si="899"/>
        <v>1.2694925417116275E-11</v>
      </c>
      <c r="BO1325" s="12">
        <f t="shared" si="900"/>
        <v>1.9305686333091067E-11</v>
      </c>
    </row>
    <row r="1326" spans="1:67" x14ac:dyDescent="0.25">
      <c r="A1326" s="1">
        <v>43175</v>
      </c>
      <c r="B1326" s="33">
        <v>6.07</v>
      </c>
      <c r="C1326" s="33">
        <v>6.11</v>
      </c>
      <c r="D1326" s="33">
        <v>6.16</v>
      </c>
      <c r="E1326" s="33">
        <v>6.2</v>
      </c>
      <c r="F1326" s="33">
        <v>6.37</v>
      </c>
      <c r="G1326" s="33">
        <v>6.49</v>
      </c>
      <c r="H1326" s="33">
        <v>6.72</v>
      </c>
      <c r="I1326" s="33">
        <v>6.94</v>
      </c>
      <c r="J1326" s="33">
        <v>7.24</v>
      </c>
      <c r="K1326" s="33">
        <v>7.71</v>
      </c>
      <c r="L1326" s="33">
        <v>8.1300000000000008</v>
      </c>
      <c r="M1326" s="33">
        <v>8.8000000000000007</v>
      </c>
      <c r="O1326" s="1">
        <f t="shared" si="872"/>
        <v>43175</v>
      </c>
      <c r="P1326" s="6">
        <f t="shared" si="873"/>
        <v>6.0130626806238041</v>
      </c>
      <c r="Q1326" s="6">
        <f t="shared" si="874"/>
        <v>6.1182596792789035</v>
      </c>
      <c r="R1326" s="6">
        <f t="shared" si="875"/>
        <v>6.1755953250490769</v>
      </c>
      <c r="S1326" s="6">
        <f t="shared" si="876"/>
        <v>6.540272128060276</v>
      </c>
      <c r="T1326" s="6">
        <f t="shared" si="877"/>
        <v>6.7304062822711286</v>
      </c>
      <c r="U1326" s="6">
        <f t="shared" si="878"/>
        <v>7.3155687189148999</v>
      </c>
      <c r="V1326" s="6">
        <f t="shared" si="879"/>
        <v>7.7726354966837992</v>
      </c>
      <c r="W1326" s="6">
        <f t="shared" si="880"/>
        <v>8.5909396381262866</v>
      </c>
      <c r="X1326" s="6">
        <f t="shared" si="881"/>
        <v>10.290213252557914</v>
      </c>
      <c r="AC1326" s="1">
        <f t="shared" si="882"/>
        <v>43175</v>
      </c>
      <c r="AD1326" s="9">
        <f t="shared" si="883"/>
        <v>1.5915675057563995E-3</v>
      </c>
      <c r="AE1326" s="9">
        <f t="shared" si="884"/>
        <v>1.5629637499538413E-3</v>
      </c>
      <c r="AF1326" s="9">
        <f t="shared" si="885"/>
        <v>1.5477851280865048E-3</v>
      </c>
      <c r="AG1326" s="9">
        <f t="shared" si="886"/>
        <v>-1.5328563737037439E-3</v>
      </c>
      <c r="AH1326" s="9">
        <f t="shared" si="887"/>
        <v>-4.4579142220512536E-3</v>
      </c>
      <c r="AI1326" s="9">
        <f t="shared" si="888"/>
        <v>2.2091998888367757E-3</v>
      </c>
      <c r="AJ1326" s="9">
        <f t="shared" si="889"/>
        <v>0</v>
      </c>
      <c r="AK1326" s="9">
        <f t="shared" si="861"/>
        <v>0</v>
      </c>
      <c r="AL1326" s="9">
        <f t="shared" si="862"/>
        <v>-4.0936078517976576E-3</v>
      </c>
      <c r="AQ1326" s="1">
        <f t="shared" si="890"/>
        <v>43175</v>
      </c>
      <c r="AR1326" s="12">
        <f t="shared" si="863"/>
        <v>2.5330871253796471E-6</v>
      </c>
      <c r="AS1326" s="12">
        <f t="shared" si="864"/>
        <v>2.4428556836697737E-6</v>
      </c>
      <c r="AT1326" s="12">
        <f t="shared" si="865"/>
        <v>2.3956388027257581E-6</v>
      </c>
      <c r="AU1326" s="12">
        <f t="shared" si="866"/>
        <v>2.3496486624041919E-6</v>
      </c>
      <c r="AV1326" s="12">
        <f t="shared" si="867"/>
        <v>1.9872999211166833E-5</v>
      </c>
      <c r="AW1326" s="12">
        <f t="shared" si="868"/>
        <v>4.8805641488364216E-6</v>
      </c>
      <c r="AX1326" s="12">
        <f t="shared" si="869"/>
        <v>0</v>
      </c>
      <c r="AY1326" s="12">
        <f t="shared" si="870"/>
        <v>0</v>
      </c>
      <c r="AZ1326" s="12">
        <f t="shared" si="871"/>
        <v>1.6757625244299432E-5</v>
      </c>
      <c r="BE1326" s="1">
        <f t="shared" si="891"/>
        <v>43175</v>
      </c>
      <c r="BF1326" s="4">
        <f>lambda!$C$1*BF1325</f>
        <v>2.1125451816737889E-7</v>
      </c>
      <c r="BG1326" s="12">
        <f t="shared" si="892"/>
        <v>5.3512610014806819E-13</v>
      </c>
      <c r="BH1326" s="12">
        <f t="shared" si="893"/>
        <v>5.1606430040610103E-13</v>
      </c>
      <c r="BI1326" s="12">
        <f t="shared" si="894"/>
        <v>5.0608952097290647E-13</v>
      </c>
      <c r="BJ1326" s="12">
        <f t="shared" si="895"/>
        <v>4.9637389603882386E-13</v>
      </c>
      <c r="BK1326" s="12">
        <f t="shared" si="896"/>
        <v>4.1982608728957503E-12</v>
      </c>
      <c r="BL1326" s="12">
        <f t="shared" si="897"/>
        <v>1.031041227647422E-12</v>
      </c>
      <c r="BM1326" s="12">
        <f t="shared" si="898"/>
        <v>0</v>
      </c>
      <c r="BN1326" s="12">
        <f t="shared" si="899"/>
        <v>0</v>
      </c>
      <c r="BO1326" s="12">
        <f t="shared" si="900"/>
        <v>3.5401240466139814E-12</v>
      </c>
    </row>
    <row r="1327" spans="1:67" x14ac:dyDescent="0.25">
      <c r="A1327" s="1">
        <v>43174</v>
      </c>
      <c r="B1327" s="33">
        <v>6.06</v>
      </c>
      <c r="C1327" s="33">
        <v>6.1</v>
      </c>
      <c r="D1327" s="33">
        <v>6.15</v>
      </c>
      <c r="E1327" s="33">
        <v>6.19</v>
      </c>
      <c r="F1327" s="33">
        <v>6.37</v>
      </c>
      <c r="G1327" s="33">
        <v>6.5</v>
      </c>
      <c r="H1327" s="33">
        <v>6.72</v>
      </c>
      <c r="I1327" s="33">
        <v>6.94</v>
      </c>
      <c r="J1327" s="33">
        <v>7.24</v>
      </c>
      <c r="K1327" s="33">
        <v>7.72</v>
      </c>
      <c r="L1327" s="33">
        <v>8.1300000000000008</v>
      </c>
      <c r="M1327" s="33">
        <v>8.8000000000000007</v>
      </c>
      <c r="O1327" s="1">
        <f t="shared" si="872"/>
        <v>43174</v>
      </c>
      <c r="P1327" s="6">
        <f t="shared" si="873"/>
        <v>6.0035000972183283</v>
      </c>
      <c r="Q1327" s="6">
        <f t="shared" si="874"/>
        <v>6.1087045303082732</v>
      </c>
      <c r="R1327" s="6">
        <f t="shared" si="875"/>
        <v>6.1660442238808066</v>
      </c>
      <c r="S1327" s="6">
        <f t="shared" si="876"/>
        <v>6.5503051134758516</v>
      </c>
      <c r="T1327" s="6">
        <f t="shared" si="877"/>
        <v>6.7604768323241027</v>
      </c>
      <c r="U1327" s="6">
        <f t="shared" si="878"/>
        <v>7.2994250042265119</v>
      </c>
      <c r="V1327" s="6">
        <f t="shared" si="879"/>
        <v>7.7726354966837992</v>
      </c>
      <c r="W1327" s="6">
        <f t="shared" si="880"/>
        <v>8.5909396381262866</v>
      </c>
      <c r="X1327" s="6">
        <f t="shared" si="881"/>
        <v>10.332423687864418</v>
      </c>
      <c r="AC1327" s="1">
        <f t="shared" si="882"/>
        <v>43174</v>
      </c>
      <c r="AD1327" s="9">
        <f t="shared" si="883"/>
        <v>3.1910932555528591E-3</v>
      </c>
      <c r="AE1327" s="9">
        <f t="shared" si="884"/>
        <v>3.1336075207042346E-3</v>
      </c>
      <c r="AF1327" s="9">
        <f t="shared" si="885"/>
        <v>-3.1009341882627236E-3</v>
      </c>
      <c r="AG1327" s="9">
        <f t="shared" si="886"/>
        <v>1.5278085611495655E-3</v>
      </c>
      <c r="AH1327" s="9">
        <f t="shared" si="887"/>
        <v>5.9448078283450521E-3</v>
      </c>
      <c r="AI1327" s="9">
        <f t="shared" si="888"/>
        <v>-7.4467383555066127E-4</v>
      </c>
      <c r="AJ1327" s="9">
        <f t="shared" si="889"/>
        <v>1.1169298115760919E-2</v>
      </c>
      <c r="AK1327" s="9">
        <f t="shared" si="861"/>
        <v>4.0758906144129472E-3</v>
      </c>
      <c r="AL1327" s="9">
        <f t="shared" si="862"/>
        <v>1.2280342316716158E-2</v>
      </c>
      <c r="AQ1327" s="1">
        <f t="shared" si="890"/>
        <v>43174</v>
      </c>
      <c r="AR1327" s="12">
        <f t="shared" si="863"/>
        <v>1.0183076165634945E-5</v>
      </c>
      <c r="AS1327" s="12">
        <f t="shared" si="864"/>
        <v>9.8194960938141391E-6</v>
      </c>
      <c r="AT1327" s="12">
        <f t="shared" si="865"/>
        <v>9.6157928399365968E-6</v>
      </c>
      <c r="AU1327" s="12">
        <f t="shared" si="866"/>
        <v>2.3341989995219056E-6</v>
      </c>
      <c r="AV1327" s="12">
        <f t="shared" si="867"/>
        <v>3.5340740115952612E-5</v>
      </c>
      <c r="AW1327" s="12">
        <f t="shared" si="868"/>
        <v>5.5453912135373332E-7</v>
      </c>
      <c r="AX1327" s="12">
        <f t="shared" si="869"/>
        <v>1.2475322039874043E-4</v>
      </c>
      <c r="AY1327" s="12">
        <f t="shared" si="870"/>
        <v>1.6612884300659553E-5</v>
      </c>
      <c r="AZ1327" s="12">
        <f t="shared" si="871"/>
        <v>1.5080680741572959E-4</v>
      </c>
      <c r="BE1327" s="1">
        <f t="shared" si="891"/>
        <v>43174</v>
      </c>
      <c r="BF1327" s="4">
        <f>lambda!$C$1*BF1326</f>
        <v>2.0957789500732034E-7</v>
      </c>
      <c r="BG1327" s="12">
        <f t="shared" si="892"/>
        <v>2.1341476674929866E-12</v>
      </c>
      <c r="BH1327" s="12">
        <f t="shared" si="893"/>
        <v>2.0579493213741719E-12</v>
      </c>
      <c r="BI1327" s="12">
        <f t="shared" si="894"/>
        <v>2.0152576222203749E-12</v>
      </c>
      <c r="BJ1327" s="12">
        <f t="shared" si="895"/>
        <v>4.8919651284799412E-13</v>
      </c>
      <c r="BK1327" s="12">
        <f t="shared" si="896"/>
        <v>7.4066379215021105E-12</v>
      </c>
      <c r="BL1327" s="12">
        <f t="shared" si="897"/>
        <v>1.1621914175252439E-13</v>
      </c>
      <c r="BM1327" s="12">
        <f t="shared" si="898"/>
        <v>2.6145517326552315E-11</v>
      </c>
      <c r="BN1327" s="12">
        <f t="shared" si="899"/>
        <v>3.4816933217323884E-12</v>
      </c>
      <c r="BO1327" s="12">
        <f t="shared" si="900"/>
        <v>3.1605773250962957E-11</v>
      </c>
    </row>
    <row r="1328" spans="1:67" x14ac:dyDescent="0.25">
      <c r="A1328" s="1">
        <v>43173</v>
      </c>
      <c r="B1328" s="33">
        <v>6.04</v>
      </c>
      <c r="C1328" s="33">
        <v>6.08</v>
      </c>
      <c r="D1328" s="33">
        <v>6.13</v>
      </c>
      <c r="E1328" s="33">
        <v>6.18</v>
      </c>
      <c r="F1328" s="33">
        <v>6.36</v>
      </c>
      <c r="G1328" s="33">
        <v>6.48</v>
      </c>
      <c r="H1328" s="33">
        <v>6.71</v>
      </c>
      <c r="I1328" s="33">
        <v>6.91</v>
      </c>
      <c r="J1328" s="33">
        <v>7.21</v>
      </c>
      <c r="K1328" s="33">
        <v>7.67</v>
      </c>
      <c r="L1328" s="33">
        <v>8.07</v>
      </c>
      <c r="M1328" s="33">
        <v>8.74</v>
      </c>
      <c r="O1328" s="1">
        <f t="shared" si="872"/>
        <v>43173</v>
      </c>
      <c r="P1328" s="6">
        <f t="shared" si="873"/>
        <v>5.9843729031095805</v>
      </c>
      <c r="Q1328" s="6">
        <f t="shared" si="874"/>
        <v>6.0895922087470744</v>
      </c>
      <c r="R1328" s="6">
        <f t="shared" si="875"/>
        <v>6.1851943975898216</v>
      </c>
      <c r="S1328" s="6">
        <f t="shared" si="876"/>
        <v>6.5403051422113556</v>
      </c>
      <c r="T1328" s="6">
        <f t="shared" si="877"/>
        <v>6.7204063204842512</v>
      </c>
      <c r="U1328" s="6">
        <f t="shared" si="878"/>
        <v>7.304862719452565</v>
      </c>
      <c r="V1328" s="6">
        <f t="shared" si="879"/>
        <v>7.6863036442871957</v>
      </c>
      <c r="W1328" s="6">
        <f t="shared" si="880"/>
        <v>8.5559951711760451</v>
      </c>
      <c r="X1328" s="6">
        <f t="shared" si="881"/>
        <v>10.206313908493296</v>
      </c>
      <c r="AC1328" s="1">
        <f t="shared" si="882"/>
        <v>43173</v>
      </c>
      <c r="AD1328" s="9">
        <f t="shared" si="883"/>
        <v>-1.3571672582634877E-6</v>
      </c>
      <c r="AE1328" s="9">
        <f t="shared" si="884"/>
        <v>6.3021916451110032E-3</v>
      </c>
      <c r="AF1328" s="9">
        <f t="shared" si="885"/>
        <v>3.0930424269530409E-3</v>
      </c>
      <c r="AG1328" s="9">
        <f t="shared" si="886"/>
        <v>-5.3377396409449148E-6</v>
      </c>
      <c r="AH1328" s="9">
        <f t="shared" si="887"/>
        <v>1.4891077504185597E-3</v>
      </c>
      <c r="AI1328" s="9">
        <f t="shared" si="888"/>
        <v>8.852562879074221E-3</v>
      </c>
      <c r="AJ1328" s="9">
        <f t="shared" si="889"/>
        <v>4.200485933580903E-3</v>
      </c>
      <c r="AK1328" s="9">
        <f t="shared" si="861"/>
        <v>-4.8397954247194534E-4</v>
      </c>
      <c r="AL1328" s="9">
        <f t="shared" si="862"/>
        <v>-1.3976359114011728E-3</v>
      </c>
      <c r="AQ1328" s="1">
        <f t="shared" si="890"/>
        <v>43173</v>
      </c>
      <c r="AR1328" s="12">
        <f t="shared" si="863"/>
        <v>1.8419029669024323E-12</v>
      </c>
      <c r="AS1328" s="12">
        <f t="shared" si="864"/>
        <v>3.9717619531706934E-5</v>
      </c>
      <c r="AT1328" s="12">
        <f t="shared" si="865"/>
        <v>9.5669114549315568E-6</v>
      </c>
      <c r="AU1328" s="12">
        <f t="shared" si="866"/>
        <v>2.8491464474514748E-11</v>
      </c>
      <c r="AV1328" s="12">
        <f t="shared" si="867"/>
        <v>2.2174418923566234E-6</v>
      </c>
      <c r="AW1328" s="12">
        <f t="shared" si="868"/>
        <v>7.836786952796286E-5</v>
      </c>
      <c r="AX1328" s="12">
        <f t="shared" si="869"/>
        <v>1.7644082078211031E-5</v>
      </c>
      <c r="AY1328" s="12">
        <f t="shared" si="870"/>
        <v>2.3423619753135354E-7</v>
      </c>
      <c r="AZ1328" s="12">
        <f t="shared" si="871"/>
        <v>1.9533861408381869E-6</v>
      </c>
      <c r="BE1328" s="1">
        <f t="shared" si="891"/>
        <v>43173</v>
      </c>
      <c r="BF1328" s="4">
        <f>lambda!$C$1*BF1327</f>
        <v>2.0791457838027811E-7</v>
      </c>
      <c r="BG1328" s="12">
        <f t="shared" si="892"/>
        <v>3.8295847878090255E-19</v>
      </c>
      <c r="BH1328" s="12">
        <f t="shared" si="893"/>
        <v>8.2578721192031468E-12</v>
      </c>
      <c r="BI1328" s="12">
        <f t="shared" si="894"/>
        <v>1.9891003615535477E-12</v>
      </c>
      <c r="BJ1328" s="12">
        <f t="shared" si="895"/>
        <v>5.9237908236554061E-18</v>
      </c>
      <c r="BK1328" s="12">
        <f t="shared" si="896"/>
        <v>4.6103849613209342E-13</v>
      </c>
      <c r="BL1328" s="12">
        <f t="shared" si="897"/>
        <v>1.6293822551467044E-11</v>
      </c>
      <c r="BM1328" s="12">
        <f t="shared" si="898"/>
        <v>3.6684618861982679E-12</v>
      </c>
      <c r="BN1328" s="12">
        <f t="shared" si="899"/>
        <v>4.8701120251130913E-14</v>
      </c>
      <c r="BO1328" s="12">
        <f t="shared" si="900"/>
        <v>4.0613745588625017E-13</v>
      </c>
    </row>
    <row r="1329" spans="1:67" x14ac:dyDescent="0.25">
      <c r="A1329" s="1">
        <v>43172</v>
      </c>
      <c r="B1329" s="33">
        <v>6.02</v>
      </c>
      <c r="C1329" s="33">
        <v>6.07</v>
      </c>
      <c r="D1329" s="33">
        <v>6.11</v>
      </c>
      <c r="E1329" s="33">
        <v>6.16</v>
      </c>
      <c r="F1329" s="33">
        <v>6.35</v>
      </c>
      <c r="G1329" s="33">
        <v>6.47</v>
      </c>
      <c r="H1329" s="33">
        <v>6.68</v>
      </c>
      <c r="I1329" s="33">
        <v>6.88</v>
      </c>
      <c r="J1329" s="33">
        <v>7.19</v>
      </c>
      <c r="K1329" s="33">
        <v>7.66</v>
      </c>
      <c r="L1329" s="33">
        <v>8.08</v>
      </c>
      <c r="M1329" s="33">
        <v>8.76</v>
      </c>
      <c r="O1329" s="1">
        <f t="shared" si="872"/>
        <v>43172</v>
      </c>
      <c r="P1329" s="6">
        <f t="shared" si="873"/>
        <v>5.9843810249100571</v>
      </c>
      <c r="Q1329" s="6">
        <f t="shared" si="874"/>
        <v>6.0513351100142998</v>
      </c>
      <c r="R1329" s="6">
        <f t="shared" si="875"/>
        <v>6.1660928850220564</v>
      </c>
      <c r="S1329" s="6">
        <f t="shared" si="876"/>
        <v>6.5403400527505484</v>
      </c>
      <c r="T1329" s="6">
        <f t="shared" si="877"/>
        <v>6.7104063587046126</v>
      </c>
      <c r="U1329" s="6">
        <f t="shared" si="878"/>
        <v>7.2404813534031938</v>
      </c>
      <c r="V1329" s="6">
        <f t="shared" si="879"/>
        <v>7.6540851479905196</v>
      </c>
      <c r="W1329" s="6">
        <f t="shared" si="880"/>
        <v>8.5601371000279496</v>
      </c>
      <c r="X1329" s="6">
        <f t="shared" si="881"/>
        <v>10.220588592416613</v>
      </c>
      <c r="AC1329" s="1">
        <f t="shared" si="882"/>
        <v>43172</v>
      </c>
      <c r="AD1329" s="9">
        <f t="shared" si="883"/>
        <v>-4.7813035940507502E-3</v>
      </c>
      <c r="AE1329" s="9">
        <f t="shared" si="884"/>
        <v>-6.2981943329166864E-3</v>
      </c>
      <c r="AF1329" s="9">
        <f t="shared" si="885"/>
        <v>7.8917613095023317E-6</v>
      </c>
      <c r="AG1329" s="9">
        <f t="shared" si="886"/>
        <v>1.540540090377426E-3</v>
      </c>
      <c r="AH1329" s="9">
        <f t="shared" si="887"/>
        <v>2.9946033857392866E-3</v>
      </c>
      <c r="AI1329" s="9">
        <f t="shared" si="888"/>
        <v>0</v>
      </c>
      <c r="AJ1329" s="9">
        <f t="shared" si="889"/>
        <v>0</v>
      </c>
      <c r="AK1329" s="9">
        <f t="shared" si="861"/>
        <v>0</v>
      </c>
      <c r="AL1329" s="9">
        <f t="shared" si="862"/>
        <v>4.1255045919116875E-3</v>
      </c>
      <c r="AQ1329" s="1">
        <f t="shared" si="890"/>
        <v>43172</v>
      </c>
      <c r="AR1329" s="12">
        <f t="shared" si="863"/>
        <v>2.2860864058482622E-5</v>
      </c>
      <c r="AS1329" s="12">
        <f t="shared" si="864"/>
        <v>3.9667251855183862E-5</v>
      </c>
      <c r="AT1329" s="12">
        <f t="shared" si="865"/>
        <v>6.2279896566157962E-11</v>
      </c>
      <c r="AU1329" s="12">
        <f t="shared" si="866"/>
        <v>2.373263770060088E-6</v>
      </c>
      <c r="AV1329" s="12">
        <f t="shared" si="867"/>
        <v>8.967649437881198E-6</v>
      </c>
      <c r="AW1329" s="12">
        <f t="shared" si="868"/>
        <v>0</v>
      </c>
      <c r="AX1329" s="12">
        <f t="shared" si="869"/>
        <v>0</v>
      </c>
      <c r="AY1329" s="12">
        <f t="shared" si="870"/>
        <v>0</v>
      </c>
      <c r="AZ1329" s="12">
        <f t="shared" si="871"/>
        <v>1.7019788137884421E-5</v>
      </c>
      <c r="BE1329" s="1">
        <f t="shared" si="891"/>
        <v>43172</v>
      </c>
      <c r="BF1329" s="4">
        <f>lambda!$C$1*BF1328</f>
        <v>2.0626446267884734E-7</v>
      </c>
      <c r="BG1329" s="12">
        <f t="shared" si="892"/>
        <v>4.7153838413970917E-12</v>
      </c>
      <c r="BH1329" s="12">
        <f t="shared" si="893"/>
        <v>8.1819443898560102E-12</v>
      </c>
      <c r="BI1329" s="12">
        <f t="shared" si="894"/>
        <v>1.2846129400912761E-17</v>
      </c>
      <c r="BJ1329" s="12">
        <f t="shared" si="895"/>
        <v>4.8951997632661959E-13</v>
      </c>
      <c r="BK1329" s="12">
        <f t="shared" si="896"/>
        <v>1.8497073927968328E-12</v>
      </c>
      <c r="BL1329" s="12">
        <f t="shared" si="897"/>
        <v>0</v>
      </c>
      <c r="BM1329" s="12">
        <f t="shared" si="898"/>
        <v>0</v>
      </c>
      <c r="BN1329" s="12">
        <f t="shared" si="899"/>
        <v>0</v>
      </c>
      <c r="BO1329" s="12">
        <f t="shared" si="900"/>
        <v>3.5105774551685495E-12</v>
      </c>
    </row>
    <row r="1330" spans="1:67" x14ac:dyDescent="0.25">
      <c r="A1330" s="1">
        <v>43171</v>
      </c>
      <c r="B1330" s="33">
        <v>6.07</v>
      </c>
      <c r="C1330" s="33">
        <v>6.11</v>
      </c>
      <c r="D1330" s="33">
        <v>6.15</v>
      </c>
      <c r="E1330" s="33">
        <v>6.19</v>
      </c>
      <c r="F1330" s="33">
        <v>6.36</v>
      </c>
      <c r="G1330" s="33">
        <v>6.47</v>
      </c>
      <c r="H1330" s="33">
        <v>6.68</v>
      </c>
      <c r="I1330" s="33">
        <v>6.88</v>
      </c>
      <c r="J1330" s="33">
        <v>7.19</v>
      </c>
      <c r="K1330" s="33">
        <v>7.65</v>
      </c>
      <c r="L1330" s="33">
        <v>8.07</v>
      </c>
      <c r="M1330" s="33">
        <v>8.75</v>
      </c>
      <c r="O1330" s="1">
        <f t="shared" si="872"/>
        <v>43171</v>
      </c>
      <c r="P1330" s="6">
        <f t="shared" si="873"/>
        <v>6.0130626806238041</v>
      </c>
      <c r="Q1330" s="6">
        <f t="shared" si="874"/>
        <v>6.0895678667945319</v>
      </c>
      <c r="R1330" s="6">
        <f t="shared" si="875"/>
        <v>6.1660442238808066</v>
      </c>
      <c r="S1330" s="6">
        <f t="shared" si="876"/>
        <v>6.5302721536868003</v>
      </c>
      <c r="T1330" s="6">
        <f t="shared" si="877"/>
        <v>6.6903414113773652</v>
      </c>
      <c r="U1330" s="6">
        <f t="shared" si="878"/>
        <v>7.2404813534031938</v>
      </c>
      <c r="V1330" s="6">
        <f t="shared" si="879"/>
        <v>7.6540851479905196</v>
      </c>
      <c r="W1330" s="6">
        <f t="shared" si="880"/>
        <v>8.5601371000279496</v>
      </c>
      <c r="X1330" s="6">
        <f t="shared" si="881"/>
        <v>10.178510363889256</v>
      </c>
      <c r="AC1330" s="1">
        <f t="shared" si="882"/>
        <v>43171</v>
      </c>
      <c r="AD1330" s="9">
        <f t="shared" si="883"/>
        <v>1.2807224155718852E-2</v>
      </c>
      <c r="AE1330" s="9">
        <f t="shared" si="884"/>
        <v>7.8752075743491676E-3</v>
      </c>
      <c r="AF1330" s="9">
        <f t="shared" si="885"/>
        <v>-7.742707158532541E-3</v>
      </c>
      <c r="AG1330" s="9">
        <f t="shared" si="886"/>
        <v>-9.1739157217137386E-3</v>
      </c>
      <c r="AH1330" s="9">
        <f t="shared" si="887"/>
        <v>-1.493571299939201E-3</v>
      </c>
      <c r="AI1330" s="9">
        <f t="shared" si="888"/>
        <v>5.9483574147650483E-3</v>
      </c>
      <c r="AJ1330" s="9">
        <f t="shared" si="889"/>
        <v>1.1326921508406296E-2</v>
      </c>
      <c r="AK1330" s="9">
        <f t="shared" si="861"/>
        <v>1.7912095365198763E-2</v>
      </c>
      <c r="AL1330" s="9">
        <f t="shared" si="862"/>
        <v>2.0738877330600217E-2</v>
      </c>
      <c r="AQ1330" s="1">
        <f t="shared" si="890"/>
        <v>43171</v>
      </c>
      <c r="AR1330" s="12">
        <f t="shared" si="863"/>
        <v>1.6402499057482846E-4</v>
      </c>
      <c r="AS1330" s="12">
        <f t="shared" si="864"/>
        <v>6.20188943390865E-5</v>
      </c>
      <c r="AT1330" s="12">
        <f t="shared" si="865"/>
        <v>5.9949514142791057E-5</v>
      </c>
      <c r="AU1330" s="12">
        <f t="shared" si="866"/>
        <v>8.4160729669106502E-5</v>
      </c>
      <c r="AV1330" s="12">
        <f t="shared" si="867"/>
        <v>2.2307552280020749E-6</v>
      </c>
      <c r="AW1330" s="12">
        <f t="shared" si="868"/>
        <v>3.5382955933790331E-5</v>
      </c>
      <c r="AX1330" s="12">
        <f t="shared" si="869"/>
        <v>1.2829915085759718E-4</v>
      </c>
      <c r="AY1330" s="12">
        <f t="shared" si="870"/>
        <v>3.20843160371975E-4</v>
      </c>
      <c r="AZ1330" s="12">
        <f t="shared" si="871"/>
        <v>4.3010103293368357E-4</v>
      </c>
      <c r="BE1330" s="1">
        <f t="shared" si="891"/>
        <v>43171</v>
      </c>
      <c r="BF1330" s="4">
        <f>lambda!$C$1*BF1329</f>
        <v>2.0462744313377712E-7</v>
      </c>
      <c r="BG1330" s="12">
        <f t="shared" si="892"/>
        <v>3.3564014431369037E-11</v>
      </c>
      <c r="BH1330" s="12">
        <f t="shared" si="893"/>
        <v>1.2690767774591155E-11</v>
      </c>
      <c r="BI1330" s="12">
        <f t="shared" si="894"/>
        <v>1.2267315796151544E-11</v>
      </c>
      <c r="BJ1330" s="12">
        <f t="shared" si="895"/>
        <v>1.722159492446228E-11</v>
      </c>
      <c r="BK1330" s="12">
        <f t="shared" si="896"/>
        <v>4.5647373856337058E-13</v>
      </c>
      <c r="BL1330" s="12">
        <f t="shared" si="897"/>
        <v>7.2403238032466227E-12</v>
      </c>
      <c r="BM1330" s="12">
        <f t="shared" si="898"/>
        <v>2.6253527196224858E-11</v>
      </c>
      <c r="BN1330" s="12">
        <f t="shared" si="899"/>
        <v>6.5653315553877639E-11</v>
      </c>
      <c r="BO1330" s="12">
        <f t="shared" si="900"/>
        <v>8.8010474658416139E-11</v>
      </c>
    </row>
    <row r="1331" spans="1:67" x14ac:dyDescent="0.25">
      <c r="A1331" s="1">
        <v>43168</v>
      </c>
      <c r="B1331" s="33">
        <v>5.99</v>
      </c>
      <c r="C1331" s="33">
        <v>6.03</v>
      </c>
      <c r="D1331" s="33">
        <v>6.08</v>
      </c>
      <c r="E1331" s="33">
        <v>6.15</v>
      </c>
      <c r="F1331" s="33">
        <v>6.37</v>
      </c>
      <c r="G1331" s="33">
        <v>6.48</v>
      </c>
      <c r="H1331" s="33">
        <v>6.67</v>
      </c>
      <c r="I1331" s="33">
        <v>6.85</v>
      </c>
      <c r="J1331" s="33">
        <v>7.13</v>
      </c>
      <c r="K1331" s="33">
        <v>7.56</v>
      </c>
      <c r="L1331" s="33">
        <v>7.96</v>
      </c>
      <c r="M1331" s="33">
        <v>8.6199999999999992</v>
      </c>
      <c r="O1331" s="1">
        <f t="shared" si="872"/>
        <v>43168</v>
      </c>
      <c r="P1331" s="6">
        <f t="shared" si="873"/>
        <v>5.9365430867305946</v>
      </c>
      <c r="Q1331" s="6">
        <f t="shared" si="874"/>
        <v>6.0417995952102288</v>
      </c>
      <c r="R1331" s="6">
        <f t="shared" si="875"/>
        <v>6.213971402252394</v>
      </c>
      <c r="S1331" s="6">
        <f t="shared" si="876"/>
        <v>6.590455958549235</v>
      </c>
      <c r="T1331" s="6">
        <f t="shared" si="877"/>
        <v>6.7003413792697586</v>
      </c>
      <c r="U1331" s="6">
        <f t="shared" si="878"/>
        <v>7.1975402236672092</v>
      </c>
      <c r="V1331" s="6">
        <f t="shared" si="879"/>
        <v>7.567877083987562</v>
      </c>
      <c r="W1331" s="6">
        <f t="shared" si="880"/>
        <v>8.4081721761115613</v>
      </c>
      <c r="X1331" s="6">
        <f t="shared" si="881"/>
        <v>9.9695933263503367</v>
      </c>
      <c r="AC1331" s="1">
        <f t="shared" si="882"/>
        <v>43168</v>
      </c>
      <c r="AD1331" s="9">
        <f t="shared" si="883"/>
        <v>-1.43961504190517E-2</v>
      </c>
      <c r="AE1331" s="9">
        <f t="shared" si="884"/>
        <v>-9.4433009965581658E-3</v>
      </c>
      <c r="AF1331" s="9">
        <f t="shared" si="885"/>
        <v>6.1949220304458562E-3</v>
      </c>
      <c r="AG1331" s="9">
        <f t="shared" si="886"/>
        <v>1.0711188760437529E-2</v>
      </c>
      <c r="AH1331" s="9">
        <f t="shared" si="887"/>
        <v>-2.9901398362185885E-3</v>
      </c>
      <c r="AI1331" s="9">
        <f t="shared" si="888"/>
        <v>-1.1119103654285643E-2</v>
      </c>
      <c r="AJ1331" s="9">
        <f t="shared" si="889"/>
        <v>-9.1978998487869043E-3</v>
      </c>
      <c r="AK1331" s="9">
        <f t="shared" si="861"/>
        <v>-8.9296710262884861E-4</v>
      </c>
      <c r="AL1331" s="9">
        <f t="shared" si="862"/>
        <v>-4.1522339253229467E-3</v>
      </c>
      <c r="AQ1331" s="1">
        <f t="shared" si="890"/>
        <v>43168</v>
      </c>
      <c r="AR1331" s="12">
        <f t="shared" si="863"/>
        <v>2.0724914688796241E-4</v>
      </c>
      <c r="AS1331" s="12">
        <f t="shared" si="864"/>
        <v>8.9175933711596443E-5</v>
      </c>
      <c r="AT1331" s="12">
        <f t="shared" si="865"/>
        <v>3.8377058963303412E-5</v>
      </c>
      <c r="AU1331" s="12">
        <f t="shared" si="866"/>
        <v>1.1472956466172324E-4</v>
      </c>
      <c r="AV1331" s="12">
        <f t="shared" si="867"/>
        <v>8.9409362401413279E-6</v>
      </c>
      <c r="AW1331" s="12">
        <f t="shared" si="868"/>
        <v>1.2363446607474834E-4</v>
      </c>
      <c r="AX1331" s="12">
        <f t="shared" si="869"/>
        <v>8.4601361628314152E-5</v>
      </c>
      <c r="AY1331" s="12">
        <f t="shared" si="870"/>
        <v>7.9739024637736066E-7</v>
      </c>
      <c r="AZ1331" s="12">
        <f t="shared" si="871"/>
        <v>1.7241046570602805E-5</v>
      </c>
      <c r="BE1331" s="1">
        <f t="shared" si="891"/>
        <v>43168</v>
      </c>
      <c r="BF1331" s="4">
        <f>lambda!$C$1*BF1330</f>
        <v>2.0300341580731857E-7</v>
      </c>
      <c r="BG1331" s="12">
        <f t="shared" si="892"/>
        <v>4.2072284741409075E-11</v>
      </c>
      <c r="BH1331" s="12">
        <f t="shared" si="893"/>
        <v>1.8103019151261089E-11</v>
      </c>
      <c r="BI1331" s="12">
        <f t="shared" si="894"/>
        <v>7.790674058189464E-12</v>
      </c>
      <c r="BJ1331" s="12">
        <f t="shared" si="895"/>
        <v>2.3290493520416444E-11</v>
      </c>
      <c r="BK1331" s="12">
        <f t="shared" si="896"/>
        <v>1.8150405972641335E-12</v>
      </c>
      <c r="BL1331" s="12">
        <f t="shared" si="897"/>
        <v>2.5098218924687957E-11</v>
      </c>
      <c r="BM1331" s="12">
        <f t="shared" si="898"/>
        <v>1.7174365392497983E-11</v>
      </c>
      <c r="BN1331" s="12">
        <f t="shared" si="899"/>
        <v>1.6187294374604353E-13</v>
      </c>
      <c r="BO1331" s="12">
        <f t="shared" si="900"/>
        <v>3.4999913459254253E-12</v>
      </c>
    </row>
    <row r="1332" spans="1:67" x14ac:dyDescent="0.25">
      <c r="A1332" s="1">
        <v>43166</v>
      </c>
      <c r="B1332" s="33">
        <v>6.08</v>
      </c>
      <c r="C1332" s="33">
        <v>6.12</v>
      </c>
      <c r="D1332" s="33">
        <v>6.16</v>
      </c>
      <c r="E1332" s="33">
        <v>6.2</v>
      </c>
      <c r="F1332" s="33">
        <v>6.36</v>
      </c>
      <c r="G1332" s="33">
        <v>6.48</v>
      </c>
      <c r="H1332" s="33">
        <v>6.7</v>
      </c>
      <c r="I1332" s="33">
        <v>6.89</v>
      </c>
      <c r="J1332" s="33">
        <v>7.16</v>
      </c>
      <c r="K1332" s="33">
        <v>7.59</v>
      </c>
      <c r="L1332" s="33">
        <v>7.98</v>
      </c>
      <c r="M1332" s="33">
        <v>8.66</v>
      </c>
      <c r="O1332" s="1">
        <f t="shared" si="872"/>
        <v>43166</v>
      </c>
      <c r="P1332" s="6">
        <f t="shared" si="873"/>
        <v>6.0226245884115848</v>
      </c>
      <c r="Q1332" s="6">
        <f t="shared" si="874"/>
        <v>6.0991243688963692</v>
      </c>
      <c r="R1332" s="6">
        <f t="shared" si="875"/>
        <v>6.1755953250490769</v>
      </c>
      <c r="S1332" s="6">
        <f t="shared" si="876"/>
        <v>6.5202410546139511</v>
      </c>
      <c r="T1332" s="6">
        <f t="shared" si="877"/>
        <v>6.7204063204842512</v>
      </c>
      <c r="U1332" s="6">
        <f t="shared" si="878"/>
        <v>7.2780170051674027</v>
      </c>
      <c r="V1332" s="6">
        <f t="shared" si="879"/>
        <v>7.6378067695847758</v>
      </c>
      <c r="W1332" s="6">
        <f t="shared" si="880"/>
        <v>8.415683750553363</v>
      </c>
      <c r="X1332" s="6">
        <f t="shared" si="881"/>
        <v>10.011075472168645</v>
      </c>
      <c r="AC1332" s="1">
        <f t="shared" si="882"/>
        <v>43166</v>
      </c>
      <c r="AD1332" s="9">
        <f t="shared" si="883"/>
        <v>-1.2617345905722329E-2</v>
      </c>
      <c r="AE1332" s="9">
        <f t="shared" si="884"/>
        <v>-1.2453074072678811E-2</v>
      </c>
      <c r="AF1332" s="9">
        <f t="shared" si="885"/>
        <v>-6.160128819515445E-3</v>
      </c>
      <c r="AG1332" s="9">
        <f t="shared" si="886"/>
        <v>-4.5818605772690929E-3</v>
      </c>
      <c r="AH1332" s="9">
        <f t="shared" si="887"/>
        <v>1.5076376493095216E-3</v>
      </c>
      <c r="AI1332" s="9">
        <f t="shared" si="888"/>
        <v>6.6704073680933732E-3</v>
      </c>
      <c r="AJ1332" s="9">
        <f t="shared" si="889"/>
        <v>0</v>
      </c>
      <c r="AK1332" s="9">
        <f t="shared" si="861"/>
        <v>-9.2238967511357028E-3</v>
      </c>
      <c r="AL1332" s="9">
        <f t="shared" si="862"/>
        <v>-1.5220669058903841E-2</v>
      </c>
      <c r="AQ1332" s="1">
        <f t="shared" si="890"/>
        <v>43166</v>
      </c>
      <c r="AR1332" s="12">
        <f t="shared" si="863"/>
        <v>1.5919741770464802E-4</v>
      </c>
      <c r="AS1332" s="12">
        <f t="shared" si="864"/>
        <v>1.5507905385962523E-4</v>
      </c>
      <c r="AT1332" s="12">
        <f t="shared" si="865"/>
        <v>3.7947187073024749E-5</v>
      </c>
      <c r="AU1332" s="12">
        <f t="shared" si="866"/>
        <v>2.0993446349532666E-5</v>
      </c>
      <c r="AV1332" s="12">
        <f t="shared" si="867"/>
        <v>2.2729712816155401E-6</v>
      </c>
      <c r="AW1332" s="12">
        <f t="shared" si="868"/>
        <v>4.449433445631436E-5</v>
      </c>
      <c r="AX1332" s="12">
        <f t="shared" si="869"/>
        <v>0</v>
      </c>
      <c r="AY1332" s="12">
        <f t="shared" si="870"/>
        <v>8.5080271275611775E-5</v>
      </c>
      <c r="AZ1332" s="12">
        <f t="shared" si="871"/>
        <v>2.3166876660067273E-4</v>
      </c>
      <c r="BE1332" s="1">
        <f t="shared" si="891"/>
        <v>43166</v>
      </c>
      <c r="BF1332" s="4">
        <f>lambda!$C$1*BF1331</f>
        <v>2.0139227758662557E-7</v>
      </c>
      <c r="BG1332" s="12">
        <f t="shared" si="892"/>
        <v>3.2061130537448457E-11</v>
      </c>
      <c r="BH1332" s="12">
        <f t="shared" si="893"/>
        <v>3.1231723862768899E-11</v>
      </c>
      <c r="BI1332" s="12">
        <f t="shared" si="894"/>
        <v>7.6422704326422104E-12</v>
      </c>
      <c r="BJ1332" s="12">
        <f t="shared" si="895"/>
        <v>4.2279179747250138E-12</v>
      </c>
      <c r="BK1332" s="12">
        <f t="shared" si="896"/>
        <v>4.5775886329354491E-13</v>
      </c>
      <c r="BL1332" s="12">
        <f t="shared" si="897"/>
        <v>8.9608153558582202E-12</v>
      </c>
      <c r="BM1332" s="12">
        <f t="shared" si="898"/>
        <v>0</v>
      </c>
      <c r="BN1332" s="12">
        <f t="shared" si="899"/>
        <v>1.7134509609883411E-11</v>
      </c>
      <c r="BO1332" s="12">
        <f t="shared" si="900"/>
        <v>4.6656300551393853E-11</v>
      </c>
    </row>
    <row r="1333" spans="1:67" x14ac:dyDescent="0.25">
      <c r="A1333" s="1">
        <v>43165</v>
      </c>
      <c r="B1333" s="33">
        <v>6.16</v>
      </c>
      <c r="C1333" s="33">
        <v>6.2</v>
      </c>
      <c r="D1333" s="33">
        <v>6.24</v>
      </c>
      <c r="E1333" s="33">
        <v>6.27</v>
      </c>
      <c r="F1333" s="33">
        <v>6.41</v>
      </c>
      <c r="G1333" s="33">
        <v>6.51</v>
      </c>
      <c r="H1333" s="33">
        <v>6.7</v>
      </c>
      <c r="I1333" s="33">
        <v>6.89</v>
      </c>
      <c r="J1333" s="33">
        <v>7.18</v>
      </c>
      <c r="K1333" s="33">
        <v>7.64</v>
      </c>
      <c r="L1333" s="33">
        <v>8.0500000000000007</v>
      </c>
      <c r="M1333" s="33">
        <v>8.73</v>
      </c>
      <c r="O1333" s="1">
        <f t="shared" si="872"/>
        <v>43165</v>
      </c>
      <c r="P1333" s="6">
        <f t="shared" si="873"/>
        <v>6.0990955418439796</v>
      </c>
      <c r="Q1333" s="6">
        <f t="shared" si="874"/>
        <v>6.1755521089018828</v>
      </c>
      <c r="R1333" s="6">
        <f t="shared" si="875"/>
        <v>6.213755201995852</v>
      </c>
      <c r="S1333" s="6">
        <f t="shared" si="876"/>
        <v>6.5501844358708983</v>
      </c>
      <c r="T1333" s="6">
        <f t="shared" si="877"/>
        <v>6.7102820167052935</v>
      </c>
      <c r="U1333" s="6">
        <f t="shared" si="878"/>
        <v>7.2296312227584032</v>
      </c>
      <c r="V1333" s="6">
        <f t="shared" si="879"/>
        <v>7.6378067695847758</v>
      </c>
      <c r="W1333" s="6">
        <f t="shared" si="880"/>
        <v>8.4936682561615129</v>
      </c>
      <c r="X1333" s="6">
        <f t="shared" si="881"/>
        <v>10.164616271495174</v>
      </c>
      <c r="AC1333" s="1">
        <f t="shared" si="882"/>
        <v>43165</v>
      </c>
      <c r="AD1333" s="9">
        <f t="shared" si="883"/>
        <v>3.1387770204820841E-3</v>
      </c>
      <c r="AE1333" s="9">
        <f t="shared" si="884"/>
        <v>3.098103088599253E-3</v>
      </c>
      <c r="AF1333" s="9">
        <f t="shared" si="885"/>
        <v>-3.0743391292565822E-3</v>
      </c>
      <c r="AG1333" s="9">
        <f t="shared" si="886"/>
        <v>-1.5296732033333827E-3</v>
      </c>
      <c r="AH1333" s="9">
        <f t="shared" si="887"/>
        <v>-4.4695749241561999E-3</v>
      </c>
      <c r="AI1333" s="9">
        <f t="shared" si="888"/>
        <v>-1.4787878582004288E-3</v>
      </c>
      <c r="AJ1333" s="9">
        <f t="shared" si="889"/>
        <v>-1.4047827414362579E-3</v>
      </c>
      <c r="AK1333" s="9">
        <f t="shared" si="861"/>
        <v>3.2289466139187638E-3</v>
      </c>
      <c r="AL1333" s="9">
        <f t="shared" si="862"/>
        <v>4.1413406041487869E-3</v>
      </c>
      <c r="AQ1333" s="1">
        <f t="shared" si="890"/>
        <v>43165</v>
      </c>
      <c r="AR1333" s="12">
        <f t="shared" si="863"/>
        <v>9.851921184306389E-6</v>
      </c>
      <c r="AS1333" s="12">
        <f t="shared" si="864"/>
        <v>9.5982427475882305E-6</v>
      </c>
      <c r="AT1333" s="12">
        <f t="shared" si="865"/>
        <v>9.4515610816781194E-6</v>
      </c>
      <c r="AU1333" s="12">
        <f t="shared" si="866"/>
        <v>2.3399001089962126E-6</v>
      </c>
      <c r="AV1333" s="12">
        <f t="shared" si="867"/>
        <v>1.9977100002645899E-5</v>
      </c>
      <c r="AW1333" s="12">
        <f t="shared" si="868"/>
        <v>2.1868135295610113E-6</v>
      </c>
      <c r="AX1333" s="12">
        <f t="shared" si="869"/>
        <v>1.9734145506371683E-6</v>
      </c>
      <c r="AY1333" s="12">
        <f t="shared" si="870"/>
        <v>1.0426096235537451E-5</v>
      </c>
      <c r="AZ1333" s="12">
        <f t="shared" si="871"/>
        <v>1.7150701999571439E-5</v>
      </c>
      <c r="BE1333" s="1">
        <f t="shared" si="891"/>
        <v>43165</v>
      </c>
      <c r="BF1333" s="4">
        <f>lambda!$C$1*BF1332</f>
        <v>1.9979392617720791E-7</v>
      </c>
      <c r="BG1333" s="12">
        <f t="shared" si="892"/>
        <v>1.9683540138009815E-12</v>
      </c>
      <c r="BH1333" s="12">
        <f t="shared" si="893"/>
        <v>1.9176706029425644E-12</v>
      </c>
      <c r="BI1333" s="12">
        <f t="shared" si="894"/>
        <v>1.8883644970121695E-12</v>
      </c>
      <c r="BJ1333" s="12">
        <f t="shared" si="895"/>
        <v>4.6749782963883002E-13</v>
      </c>
      <c r="BK1333" s="12">
        <f t="shared" si="896"/>
        <v>3.9913032431633345E-12</v>
      </c>
      <c r="BL1333" s="12">
        <f t="shared" si="897"/>
        <v>4.3691206088843218E-13</v>
      </c>
      <c r="BM1333" s="12">
        <f t="shared" si="898"/>
        <v>3.9427624104703035E-13</v>
      </c>
      <c r="BN1333" s="12">
        <f t="shared" si="899"/>
        <v>2.0830707015994348E-12</v>
      </c>
      <c r="BO1333" s="12">
        <f t="shared" si="900"/>
        <v>3.4266060891896681E-12</v>
      </c>
    </row>
    <row r="1334" spans="1:67" x14ac:dyDescent="0.25">
      <c r="A1334" s="1">
        <v>43164</v>
      </c>
      <c r="B1334" s="33">
        <v>6.14</v>
      </c>
      <c r="C1334" s="33">
        <v>6.18</v>
      </c>
      <c r="D1334" s="33">
        <v>6.22</v>
      </c>
      <c r="E1334" s="33">
        <v>6.26</v>
      </c>
      <c r="F1334" s="33">
        <v>6.41</v>
      </c>
      <c r="G1334" s="33">
        <v>6.52</v>
      </c>
      <c r="H1334" s="33">
        <v>6.71</v>
      </c>
      <c r="I1334" s="33">
        <v>6.9</v>
      </c>
      <c r="J1334" s="33">
        <v>7.18</v>
      </c>
      <c r="K1334" s="33">
        <v>7.63</v>
      </c>
      <c r="L1334" s="33">
        <v>8.0399999999999991</v>
      </c>
      <c r="M1334" s="33">
        <v>8.73</v>
      </c>
      <c r="O1334" s="1">
        <f t="shared" si="872"/>
        <v>43164</v>
      </c>
      <c r="P1334" s="6">
        <f t="shared" si="873"/>
        <v>6.0799818534067462</v>
      </c>
      <c r="Q1334" s="6">
        <f t="shared" si="874"/>
        <v>6.1564492184809083</v>
      </c>
      <c r="R1334" s="6">
        <f t="shared" si="875"/>
        <v>6.232887787712027</v>
      </c>
      <c r="S1334" s="6">
        <f t="shared" si="876"/>
        <v>6.560211744776967</v>
      </c>
      <c r="T1334" s="6">
        <f t="shared" si="877"/>
        <v>6.7403412508995286</v>
      </c>
      <c r="U1334" s="6">
        <f t="shared" si="878"/>
        <v>7.2403302224555821</v>
      </c>
      <c r="V1334" s="6">
        <f t="shared" si="879"/>
        <v>7.648543768526805</v>
      </c>
      <c r="W1334" s="6">
        <f t="shared" si="880"/>
        <v>8.4662868850887989</v>
      </c>
      <c r="X1334" s="6">
        <f t="shared" si="881"/>
        <v>10.122608178354358</v>
      </c>
      <c r="AC1334" s="1">
        <f t="shared" si="882"/>
        <v>43164</v>
      </c>
      <c r="AD1334" s="9">
        <f t="shared" si="883"/>
        <v>-1.5696402258378872E-3</v>
      </c>
      <c r="AE1334" s="9">
        <f t="shared" si="884"/>
        <v>-3.0981030885992408E-3</v>
      </c>
      <c r="AF1334" s="9">
        <f t="shared" si="885"/>
        <v>-3.0584411892748422E-3</v>
      </c>
      <c r="AG1334" s="9">
        <f t="shared" si="886"/>
        <v>-3.0440382189406852E-3</v>
      </c>
      <c r="AH1334" s="9">
        <f t="shared" si="887"/>
        <v>1.4935150239358034E-3</v>
      </c>
      <c r="AI1334" s="9">
        <f t="shared" si="888"/>
        <v>-1.4767421847873257E-3</v>
      </c>
      <c r="AJ1334" s="9">
        <f t="shared" si="889"/>
        <v>-1.40294265547087E-3</v>
      </c>
      <c r="AK1334" s="9">
        <f t="shared" si="861"/>
        <v>-1.3726715499239E-3</v>
      </c>
      <c r="AL1334" s="9">
        <f t="shared" si="862"/>
        <v>-1.3701151807730128E-3</v>
      </c>
      <c r="AQ1334" s="1">
        <f t="shared" si="890"/>
        <v>43164</v>
      </c>
      <c r="AR1334" s="12">
        <f t="shared" si="863"/>
        <v>2.4637704385684135E-6</v>
      </c>
      <c r="AS1334" s="12">
        <f t="shared" si="864"/>
        <v>9.598242747588156E-6</v>
      </c>
      <c r="AT1334" s="12">
        <f t="shared" si="865"/>
        <v>9.3540625082529112E-6</v>
      </c>
      <c r="AU1334" s="12">
        <f t="shared" si="866"/>
        <v>9.2661686783715794E-6</v>
      </c>
      <c r="AV1334" s="12">
        <f t="shared" si="867"/>
        <v>2.2305871267219634E-6</v>
      </c>
      <c r="AW1334" s="12">
        <f t="shared" si="868"/>
        <v>2.1807674803304442E-6</v>
      </c>
      <c r="AX1334" s="12">
        <f t="shared" si="869"/>
        <v>1.9682480945396564E-6</v>
      </c>
      <c r="AY1334" s="12">
        <f t="shared" si="870"/>
        <v>1.884227183970482E-6</v>
      </c>
      <c r="AZ1334" s="12">
        <f t="shared" si="871"/>
        <v>1.8772156085846654E-6</v>
      </c>
      <c r="BE1334" s="1">
        <f t="shared" si="891"/>
        <v>43164</v>
      </c>
      <c r="BF1334" s="4">
        <f>lambda!$C$1*BF1333</f>
        <v>1.9820826009643644E-7</v>
      </c>
      <c r="BG1334" s="12">
        <f t="shared" si="892"/>
        <v>4.8833965190567935E-13</v>
      </c>
      <c r="BH1334" s="12">
        <f t="shared" si="893"/>
        <v>1.9024509949826879E-12</v>
      </c>
      <c r="BI1334" s="12">
        <f t="shared" si="894"/>
        <v>1.8540524545941175E-12</v>
      </c>
      <c r="BJ1334" s="12">
        <f t="shared" si="895"/>
        <v>1.8366311715001268E-12</v>
      </c>
      <c r="BK1334" s="12">
        <f t="shared" si="896"/>
        <v>4.4212079338106976E-13</v>
      </c>
      <c r="BL1334" s="12">
        <f t="shared" si="897"/>
        <v>4.3224612795118699E-13</v>
      </c>
      <c r="BM1334" s="12">
        <f t="shared" si="898"/>
        <v>3.9012303025683163E-13</v>
      </c>
      <c r="BN1334" s="12">
        <f t="shared" si="899"/>
        <v>3.7346939176119727E-13</v>
      </c>
      <c r="BO1334" s="12">
        <f t="shared" si="900"/>
        <v>3.7207963960343958E-13</v>
      </c>
    </row>
    <row r="1335" spans="1:67" x14ac:dyDescent="0.25">
      <c r="A1335" s="1">
        <v>43161</v>
      </c>
      <c r="B1335" s="33">
        <v>6.17</v>
      </c>
      <c r="C1335" s="33">
        <v>6.2</v>
      </c>
      <c r="D1335" s="33">
        <v>6.24</v>
      </c>
      <c r="E1335" s="33">
        <v>6.28</v>
      </c>
      <c r="F1335" s="33">
        <v>6.43</v>
      </c>
      <c r="G1335" s="33">
        <v>6.53</v>
      </c>
      <c r="H1335" s="33">
        <v>6.72</v>
      </c>
      <c r="I1335" s="33">
        <v>6.91</v>
      </c>
      <c r="J1335" s="33">
        <v>7.19</v>
      </c>
      <c r="K1335" s="33">
        <v>7.64</v>
      </c>
      <c r="L1335" s="33">
        <v>8.0500000000000007</v>
      </c>
      <c r="M1335" s="33">
        <v>8.74</v>
      </c>
      <c r="O1335" s="1">
        <f t="shared" si="872"/>
        <v>43161</v>
      </c>
      <c r="P1335" s="6">
        <f t="shared" si="873"/>
        <v>6.0895327312563197</v>
      </c>
      <c r="Q1335" s="6">
        <f t="shared" si="874"/>
        <v>6.1755521089018828</v>
      </c>
      <c r="R1335" s="6">
        <f t="shared" si="875"/>
        <v>6.2519798896031098</v>
      </c>
      <c r="S1335" s="6">
        <f t="shared" si="876"/>
        <v>6.5802117049303721</v>
      </c>
      <c r="T1335" s="6">
        <f t="shared" si="877"/>
        <v>6.7302819636929856</v>
      </c>
      <c r="U1335" s="6">
        <f t="shared" si="878"/>
        <v>7.2510302221528207</v>
      </c>
      <c r="V1335" s="6">
        <f t="shared" si="879"/>
        <v>7.6592817674690288</v>
      </c>
      <c r="W1335" s="6">
        <f t="shared" si="880"/>
        <v>8.4779162960842243</v>
      </c>
      <c r="X1335" s="6">
        <f t="shared" si="881"/>
        <v>10.136486822988289</v>
      </c>
      <c r="AC1335" s="1">
        <f t="shared" si="882"/>
        <v>43161</v>
      </c>
      <c r="AD1335" s="9">
        <f t="shared" si="883"/>
        <v>-4.6966218425345966E-3</v>
      </c>
      <c r="AE1335" s="9">
        <f t="shared" si="884"/>
        <v>-4.6284175366620942E-3</v>
      </c>
      <c r="AF1335" s="9">
        <f t="shared" si="885"/>
        <v>1.5340484452979423E-3</v>
      </c>
      <c r="AG1335" s="9">
        <f t="shared" si="886"/>
        <v>4.1520195609588591E-6</v>
      </c>
      <c r="AH1335" s="9">
        <f t="shared" si="887"/>
        <v>2.9840558297165448E-3</v>
      </c>
      <c r="AI1335" s="9">
        <f t="shared" si="888"/>
        <v>3.7053629100742831E-3</v>
      </c>
      <c r="AJ1335" s="9">
        <f t="shared" si="889"/>
        <v>1.4029426554709691E-3</v>
      </c>
      <c r="AK1335" s="9">
        <f t="shared" si="861"/>
        <v>-3.2251188590376552E-3</v>
      </c>
      <c r="AL1335" s="9">
        <f t="shared" si="862"/>
        <v>0</v>
      </c>
      <c r="AQ1335" s="1">
        <f t="shared" si="890"/>
        <v>43161</v>
      </c>
      <c r="AR1335" s="12">
        <f t="shared" si="863"/>
        <v>2.2058256731773069E-5</v>
      </c>
      <c r="AS1335" s="12">
        <f t="shared" si="864"/>
        <v>2.1422248893681207E-5</v>
      </c>
      <c r="AT1335" s="12">
        <f t="shared" si="865"/>
        <v>2.353304632521034E-6</v>
      </c>
      <c r="AU1335" s="12">
        <f t="shared" si="866"/>
        <v>1.7239266434584996E-11</v>
      </c>
      <c r="AV1335" s="12">
        <f t="shared" si="867"/>
        <v>8.9045891948652973E-6</v>
      </c>
      <c r="AW1335" s="12">
        <f t="shared" si="868"/>
        <v>1.372971429535416E-5</v>
      </c>
      <c r="AX1335" s="12">
        <f t="shared" si="869"/>
        <v>1.9682480945399342E-6</v>
      </c>
      <c r="AY1335" s="12">
        <f t="shared" si="870"/>
        <v>1.0401391654920346E-5</v>
      </c>
      <c r="AZ1335" s="12">
        <f t="shared" si="871"/>
        <v>0</v>
      </c>
      <c r="BE1335" s="1">
        <f t="shared" si="891"/>
        <v>43161</v>
      </c>
      <c r="BF1335" s="4">
        <f>lambda!$C$1*BF1334</f>
        <v>1.9663517866709964E-7</v>
      </c>
      <c r="BG1335" s="12">
        <f t="shared" si="892"/>
        <v>4.3374292535369512E-12</v>
      </c>
      <c r="BH1335" s="12">
        <f t="shared" si="893"/>
        <v>4.2123677386600817E-12</v>
      </c>
      <c r="BI1335" s="12">
        <f t="shared" si="894"/>
        <v>4.6274247687388682E-13</v>
      </c>
      <c r="BJ1335" s="12">
        <f t="shared" si="895"/>
        <v>3.3898462354543544E-18</v>
      </c>
      <c r="BK1335" s="12">
        <f t="shared" si="896"/>
        <v>1.7509554872894626E-12</v>
      </c>
      <c r="BL1335" s="12">
        <f t="shared" si="897"/>
        <v>2.6997448235151974E-12</v>
      </c>
      <c r="BM1335" s="12">
        <f t="shared" si="898"/>
        <v>3.870268157310384E-13</v>
      </c>
      <c r="BN1335" s="12">
        <f t="shared" si="899"/>
        <v>2.0452795064517415E-12</v>
      </c>
      <c r="BO1335" s="12">
        <f t="shared" si="900"/>
        <v>0</v>
      </c>
    </row>
    <row r="1336" spans="1:67" x14ac:dyDescent="0.25">
      <c r="A1336" s="1">
        <v>43160</v>
      </c>
      <c r="B1336" s="33">
        <v>6.2</v>
      </c>
      <c r="C1336" s="33">
        <v>6.23</v>
      </c>
      <c r="D1336" s="33">
        <v>6.27</v>
      </c>
      <c r="E1336" s="33">
        <v>6.3</v>
      </c>
      <c r="F1336" s="33">
        <v>6.44</v>
      </c>
      <c r="G1336" s="33">
        <v>6.53</v>
      </c>
      <c r="H1336" s="33">
        <v>6.71</v>
      </c>
      <c r="I1336" s="33">
        <v>6.9</v>
      </c>
      <c r="J1336" s="33">
        <v>7.19</v>
      </c>
      <c r="K1336" s="33">
        <v>7.64</v>
      </c>
      <c r="L1336" s="33">
        <v>8.0399999999999991</v>
      </c>
      <c r="M1336" s="33">
        <v>8.7200000000000006</v>
      </c>
      <c r="O1336" s="1">
        <f t="shared" si="872"/>
        <v>43160</v>
      </c>
      <c r="P1336" s="6">
        <f t="shared" si="873"/>
        <v>6.118200231199733</v>
      </c>
      <c r="Q1336" s="6">
        <f t="shared" si="874"/>
        <v>6.204201391858799</v>
      </c>
      <c r="R1336" s="6">
        <f t="shared" si="875"/>
        <v>6.2423964022197964</v>
      </c>
      <c r="S1336" s="6">
        <f t="shared" si="876"/>
        <v>6.5801843838193763</v>
      </c>
      <c r="T1336" s="6">
        <f t="shared" si="877"/>
        <v>6.7102283619778991</v>
      </c>
      <c r="U1336" s="6">
        <f t="shared" si="878"/>
        <v>7.2242122395704156</v>
      </c>
      <c r="V1336" s="6">
        <f t="shared" si="879"/>
        <v>7.648543768526805</v>
      </c>
      <c r="W1336" s="6">
        <f t="shared" si="880"/>
        <v>8.5053027223178574</v>
      </c>
      <c r="X1336" s="6">
        <f t="shared" si="881"/>
        <v>10.136486822988289</v>
      </c>
      <c r="AC1336" s="1">
        <f t="shared" si="882"/>
        <v>43160</v>
      </c>
      <c r="AD1336" s="9">
        <f t="shared" si="883"/>
        <v>6.266262068372508E-3</v>
      </c>
      <c r="AE1336" s="9">
        <f t="shared" si="884"/>
        <v>7.7265206252612106E-3</v>
      </c>
      <c r="AF1336" s="9">
        <f t="shared" si="885"/>
        <v>1.5243927439769294E-3</v>
      </c>
      <c r="AG1336" s="9">
        <f t="shared" si="886"/>
        <v>6.0973978727984534E-3</v>
      </c>
      <c r="AH1336" s="9">
        <f t="shared" si="887"/>
        <v>5.9788740922778402E-3</v>
      </c>
      <c r="AI1336" s="9">
        <f t="shared" si="888"/>
        <v>5.9399128866232768E-3</v>
      </c>
      <c r="AJ1336" s="9">
        <f t="shared" si="889"/>
        <v>5.6302215141326066E-3</v>
      </c>
      <c r="AK1336" s="9">
        <f t="shared" si="861"/>
        <v>1.4742082419305537E-2</v>
      </c>
      <c r="AL1336" s="9">
        <f t="shared" si="862"/>
        <v>1.6601677560850871E-2</v>
      </c>
      <c r="AQ1336" s="1">
        <f t="shared" si="890"/>
        <v>43160</v>
      </c>
      <c r="AR1336" s="12">
        <f t="shared" si="863"/>
        <v>3.9266040309524104E-5</v>
      </c>
      <c r="AS1336" s="12">
        <f t="shared" si="864"/>
        <v>5.9699120972586886E-5</v>
      </c>
      <c r="AT1336" s="12">
        <f t="shared" si="865"/>
        <v>2.3237732378895124E-6</v>
      </c>
      <c r="AU1336" s="12">
        <f t="shared" si="866"/>
        <v>3.7178260819207102E-5</v>
      </c>
      <c r="AV1336" s="12">
        <f t="shared" si="867"/>
        <v>3.5746935411311167E-5</v>
      </c>
      <c r="AW1336" s="12">
        <f t="shared" si="868"/>
        <v>3.5282565100673272E-5</v>
      </c>
      <c r="AX1336" s="12">
        <f t="shared" si="869"/>
        <v>3.1699394298201663E-5</v>
      </c>
      <c r="AY1336" s="12">
        <f t="shared" si="870"/>
        <v>2.1732899405759739E-4</v>
      </c>
      <c r="AZ1336" s="12">
        <f t="shared" si="871"/>
        <v>2.7561569783445932E-4</v>
      </c>
      <c r="BE1336" s="1">
        <f t="shared" si="891"/>
        <v>43160</v>
      </c>
      <c r="BF1336" s="4">
        <f>lambda!$C$1*BF1335</f>
        <v>1.9507458201101154E-7</v>
      </c>
      <c r="BG1336" s="12">
        <f t="shared" si="892"/>
        <v>7.6598064006079444E-12</v>
      </c>
      <c r="BH1336" s="12">
        <f t="shared" si="893"/>
        <v>1.16457810701522E-11</v>
      </c>
      <c r="BI1336" s="12">
        <f t="shared" si="894"/>
        <v>4.5330909306967151E-13</v>
      </c>
      <c r="BJ1336" s="12">
        <f t="shared" si="895"/>
        <v>7.2525336892031933E-12</v>
      </c>
      <c r="BK1336" s="12">
        <f t="shared" si="896"/>
        <v>6.9733184835361525E-12</v>
      </c>
      <c r="BL1336" s="12">
        <f t="shared" si="897"/>
        <v>6.8827316392901419E-12</v>
      </c>
      <c r="BM1336" s="12">
        <f t="shared" si="898"/>
        <v>6.1837460927239319E-12</v>
      </c>
      <c r="BN1336" s="12">
        <f t="shared" si="899"/>
        <v>4.2395362674659424E-11</v>
      </c>
      <c r="BO1336" s="12">
        <f t="shared" si="900"/>
        <v>5.3765617050730414E-11</v>
      </c>
    </row>
    <row r="1337" spans="1:67" x14ac:dyDescent="0.25">
      <c r="A1337" s="1">
        <v>43159</v>
      </c>
      <c r="B1337" s="33">
        <v>6.14</v>
      </c>
      <c r="C1337" s="33">
        <v>6.18</v>
      </c>
      <c r="D1337" s="33">
        <v>6.22</v>
      </c>
      <c r="E1337" s="33">
        <v>6.26</v>
      </c>
      <c r="F1337" s="33">
        <v>6.4</v>
      </c>
      <c r="G1337" s="33">
        <v>6.49</v>
      </c>
      <c r="H1337" s="33">
        <v>6.67</v>
      </c>
      <c r="I1337" s="33">
        <v>6.86</v>
      </c>
      <c r="J1337" s="33">
        <v>7.13</v>
      </c>
      <c r="K1337" s="33">
        <v>7.56</v>
      </c>
      <c r="L1337" s="33">
        <v>7.95</v>
      </c>
      <c r="M1337" s="33">
        <v>8.61</v>
      </c>
      <c r="O1337" s="1">
        <f t="shared" si="872"/>
        <v>43159</v>
      </c>
      <c r="P1337" s="6">
        <f t="shared" si="873"/>
        <v>6.0799818534067462</v>
      </c>
      <c r="Q1337" s="6">
        <f t="shared" si="874"/>
        <v>6.1564492184809083</v>
      </c>
      <c r="R1337" s="6">
        <f t="shared" si="875"/>
        <v>6.232887787712027</v>
      </c>
      <c r="S1337" s="6">
        <f t="shared" si="876"/>
        <v>6.5401844532279485</v>
      </c>
      <c r="T1337" s="6">
        <f t="shared" si="877"/>
        <v>6.6702284478524554</v>
      </c>
      <c r="U1337" s="6">
        <f t="shared" si="878"/>
        <v>7.1814282406003294</v>
      </c>
      <c r="V1337" s="6">
        <f t="shared" si="879"/>
        <v>7.6056017727598846</v>
      </c>
      <c r="W1337" s="6">
        <f t="shared" si="880"/>
        <v>8.3808365480515672</v>
      </c>
      <c r="X1337" s="6">
        <f t="shared" si="881"/>
        <v>9.9695933263503367</v>
      </c>
      <c r="AC1337" s="1">
        <f t="shared" si="882"/>
        <v>43159</v>
      </c>
      <c r="AD1337" s="9">
        <f t="shared" si="883"/>
        <v>-1.093994130729916E-2</v>
      </c>
      <c r="AE1337" s="9">
        <f t="shared" si="884"/>
        <v>-7.7234764944970995E-3</v>
      </c>
      <c r="AF1337" s="9">
        <f t="shared" si="885"/>
        <v>1.5433033587827283E-3</v>
      </c>
      <c r="AG1337" s="9">
        <f t="shared" si="886"/>
        <v>4.611463576488237E-3</v>
      </c>
      <c r="AH1337" s="9">
        <f t="shared" si="887"/>
        <v>-1.498073135575258E-3</v>
      </c>
      <c r="AI1337" s="9">
        <f t="shared" si="888"/>
        <v>-8.9173263430753665E-3</v>
      </c>
      <c r="AJ1337" s="9">
        <f t="shared" si="889"/>
        <v>-9.1566136420363486E-3</v>
      </c>
      <c r="AK1337" s="9">
        <f t="shared" si="861"/>
        <v>-5.5291502131853887E-3</v>
      </c>
      <c r="AL1337" s="9">
        <f t="shared" si="862"/>
        <v>-1.352265680364981E-3</v>
      </c>
      <c r="AQ1337" s="1">
        <f t="shared" si="890"/>
        <v>43159</v>
      </c>
      <c r="AR1337" s="12">
        <f t="shared" si="863"/>
        <v>1.1968231580715045E-4</v>
      </c>
      <c r="AS1337" s="12">
        <f t="shared" si="864"/>
        <v>5.9652089161049201E-5</v>
      </c>
      <c r="AT1337" s="12">
        <f t="shared" si="865"/>
        <v>2.3817852572300508E-6</v>
      </c>
      <c r="AU1337" s="12">
        <f t="shared" si="866"/>
        <v>2.1265596317277682E-5</v>
      </c>
      <c r="AV1337" s="12">
        <f t="shared" si="867"/>
        <v>2.2442231195322854E-6</v>
      </c>
      <c r="AW1337" s="12">
        <f t="shared" si="868"/>
        <v>7.9518709108905892E-5</v>
      </c>
      <c r="AX1337" s="12">
        <f t="shared" si="869"/>
        <v>8.3843573389526171E-5</v>
      </c>
      <c r="AY1337" s="12">
        <f t="shared" si="870"/>
        <v>3.0571502079968031E-5</v>
      </c>
      <c r="AZ1337" s="12">
        <f t="shared" si="871"/>
        <v>1.8286224702929649E-6</v>
      </c>
      <c r="BE1337" s="1">
        <f t="shared" si="891"/>
        <v>43159</v>
      </c>
      <c r="BF1337" s="4">
        <f>lambda!$C$1*BF1336</f>
        <v>1.9352637104267019E-7</v>
      </c>
      <c r="BG1337" s="12">
        <f t="shared" si="892"/>
        <v>2.3161684256140629E-11</v>
      </c>
      <c r="BH1337" s="12">
        <f t="shared" si="893"/>
        <v>1.1544252340451653E-11</v>
      </c>
      <c r="BI1337" s="12">
        <f t="shared" si="894"/>
        <v>4.6093825743466446E-13</v>
      </c>
      <c r="BJ1337" s="12">
        <f t="shared" si="895"/>
        <v>4.1154536833411216E-12</v>
      </c>
      <c r="BK1337" s="12">
        <f t="shared" si="896"/>
        <v>4.3431635613314385E-13</v>
      </c>
      <c r="BL1337" s="12">
        <f t="shared" si="897"/>
        <v>1.5388967203844279E-11</v>
      </c>
      <c r="BM1337" s="12">
        <f t="shared" si="898"/>
        <v>1.622594249332479E-11</v>
      </c>
      <c r="BN1337" s="12">
        <f t="shared" si="899"/>
        <v>5.9163918548596565E-12</v>
      </c>
      <c r="BO1337" s="12">
        <f t="shared" si="900"/>
        <v>3.5388667068288049E-13</v>
      </c>
    </row>
    <row r="1338" spans="1:67" x14ac:dyDescent="0.25">
      <c r="A1338" s="1">
        <v>43158</v>
      </c>
      <c r="B1338" s="33">
        <v>6.23</v>
      </c>
      <c r="C1338" s="33">
        <v>6.26</v>
      </c>
      <c r="D1338" s="33">
        <v>6.29</v>
      </c>
      <c r="E1338" s="33">
        <v>6.31</v>
      </c>
      <c r="F1338" s="33">
        <v>6.41</v>
      </c>
      <c r="G1338" s="33">
        <v>6.5</v>
      </c>
      <c r="H1338" s="33">
        <v>6.7</v>
      </c>
      <c r="I1338" s="33">
        <v>6.9</v>
      </c>
      <c r="J1338" s="33">
        <v>7.17</v>
      </c>
      <c r="K1338" s="33">
        <v>7.59</v>
      </c>
      <c r="L1338" s="33">
        <v>7.99</v>
      </c>
      <c r="M1338" s="33">
        <v>8.67</v>
      </c>
      <c r="O1338" s="1">
        <f t="shared" si="872"/>
        <v>43158</v>
      </c>
      <c r="P1338" s="6">
        <f t="shared" si="873"/>
        <v>6.1468616615943716</v>
      </c>
      <c r="Q1338" s="6">
        <f t="shared" si="874"/>
        <v>6.2041825054872213</v>
      </c>
      <c r="R1338" s="6">
        <f t="shared" si="875"/>
        <v>6.2232759699374363</v>
      </c>
      <c r="S1338" s="6">
        <f t="shared" si="876"/>
        <v>6.5100940645282712</v>
      </c>
      <c r="T1338" s="6">
        <f t="shared" si="877"/>
        <v>6.6802284263777434</v>
      </c>
      <c r="U1338" s="6">
        <f t="shared" si="878"/>
        <v>7.2457537593965</v>
      </c>
      <c r="V1338" s="6">
        <f t="shared" si="879"/>
        <v>7.6755631455214139</v>
      </c>
      <c r="W1338" s="6">
        <f t="shared" si="880"/>
        <v>8.427303796053927</v>
      </c>
      <c r="X1338" s="6">
        <f t="shared" si="881"/>
        <v>9.9830839846741082</v>
      </c>
      <c r="AC1338" s="1">
        <f t="shared" si="882"/>
        <v>43158</v>
      </c>
      <c r="AD1338" s="9">
        <f t="shared" si="883"/>
        <v>1.4090087238179557E-2</v>
      </c>
      <c r="AE1338" s="9">
        <f t="shared" si="884"/>
        <v>9.2762992814753465E-3</v>
      </c>
      <c r="AF1338" s="9">
        <f t="shared" si="885"/>
        <v>6.1519934206613102E-3</v>
      </c>
      <c r="AG1338" s="9">
        <f t="shared" si="886"/>
        <v>-1.5487658839954093E-3</v>
      </c>
      <c r="AH1338" s="9">
        <f t="shared" si="887"/>
        <v>-8.0341066777657943E-6</v>
      </c>
      <c r="AI1338" s="9">
        <f t="shared" si="888"/>
        <v>1.0407485245957521E-2</v>
      </c>
      <c r="AJ1338" s="9">
        <f t="shared" si="889"/>
        <v>1.5547849382577432E-2</v>
      </c>
      <c r="AK1338" s="9">
        <f t="shared" si="861"/>
        <v>-9.7545690326191912E-4</v>
      </c>
      <c r="AL1338" s="9">
        <f t="shared" si="862"/>
        <v>-7.0080475452943113E-3</v>
      </c>
      <c r="AQ1338" s="1">
        <f t="shared" si="890"/>
        <v>43158</v>
      </c>
      <c r="AR1338" s="12">
        <f t="shared" si="863"/>
        <v>1.9853055837951042E-4</v>
      </c>
      <c r="AS1338" s="12">
        <f t="shared" si="864"/>
        <v>8.6049728359500035E-5</v>
      </c>
      <c r="AT1338" s="12">
        <f t="shared" si="865"/>
        <v>3.7847023047860047E-5</v>
      </c>
      <c r="AU1338" s="12">
        <f t="shared" si="866"/>
        <v>2.3986757634280818E-6</v>
      </c>
      <c r="AV1338" s="12">
        <f t="shared" si="867"/>
        <v>6.4546870109720922E-11</v>
      </c>
      <c r="AW1338" s="12">
        <f t="shared" si="868"/>
        <v>1.0831574914482348E-4</v>
      </c>
      <c r="AX1338" s="12">
        <f t="shared" si="869"/>
        <v>2.4173562042331345E-4</v>
      </c>
      <c r="AY1338" s="12">
        <f t="shared" si="870"/>
        <v>9.5151617012133304E-7</v>
      </c>
      <c r="AZ1338" s="12">
        <f t="shared" si="871"/>
        <v>4.9112730397105624E-5</v>
      </c>
      <c r="BE1338" s="1">
        <f t="shared" si="891"/>
        <v>43158</v>
      </c>
      <c r="BF1338" s="4">
        <f>lambda!$C$1*BF1337</f>
        <v>1.9199044746296647E-7</v>
      </c>
      <c r="BG1338" s="12">
        <f t="shared" si="892"/>
        <v>3.8115970738354792E-11</v>
      </c>
      <c r="BH1338" s="12">
        <f t="shared" si="893"/>
        <v>1.6520725851807127E-11</v>
      </c>
      <c r="BI1338" s="12">
        <f t="shared" si="894"/>
        <v>7.2662668900998554E-12</v>
      </c>
      <c r="BJ1338" s="12">
        <f t="shared" si="895"/>
        <v>4.6052283313913013E-13</v>
      </c>
      <c r="BK1338" s="12">
        <f t="shared" si="896"/>
        <v>1.2392382474699296E-17</v>
      </c>
      <c r="BL1338" s="12">
        <f t="shared" si="897"/>
        <v>2.0795589145601089E-11</v>
      </c>
      <c r="BM1338" s="12">
        <f t="shared" si="898"/>
        <v>4.6410929932809765E-11</v>
      </c>
      <c r="BN1338" s="12">
        <f t="shared" si="899"/>
        <v>1.8268201526984287E-13</v>
      </c>
      <c r="BO1338" s="12">
        <f t="shared" si="900"/>
        <v>9.4291750850683435E-12</v>
      </c>
    </row>
    <row r="1339" spans="1:67" x14ac:dyDescent="0.25">
      <c r="A1339" s="1">
        <v>43157</v>
      </c>
      <c r="B1339" s="33">
        <v>6.14</v>
      </c>
      <c r="C1339" s="33">
        <v>6.17</v>
      </c>
      <c r="D1339" s="33">
        <v>6.21</v>
      </c>
      <c r="E1339" s="33">
        <v>6.24</v>
      </c>
      <c r="F1339" s="33">
        <v>6.38</v>
      </c>
      <c r="G1339" s="33">
        <v>6.48</v>
      </c>
      <c r="H1339" s="33">
        <v>6.66</v>
      </c>
      <c r="I1339" s="33">
        <v>6.84</v>
      </c>
      <c r="J1339" s="33">
        <v>7.13</v>
      </c>
      <c r="K1339" s="33">
        <v>7.58</v>
      </c>
      <c r="L1339" s="33">
        <v>7.99</v>
      </c>
      <c r="M1339" s="33">
        <v>8.67</v>
      </c>
      <c r="O1339" s="1">
        <f t="shared" si="872"/>
        <v>43157</v>
      </c>
      <c r="P1339" s="6">
        <f t="shared" si="873"/>
        <v>6.060859158764309</v>
      </c>
      <c r="Q1339" s="6">
        <f t="shared" si="874"/>
        <v>6.1468967624027648</v>
      </c>
      <c r="R1339" s="6">
        <f t="shared" si="875"/>
        <v>6.1851079422218902</v>
      </c>
      <c r="S1339" s="6">
        <f t="shared" si="876"/>
        <v>6.5201844879518189</v>
      </c>
      <c r="T1339" s="6">
        <f t="shared" si="877"/>
        <v>6.6802820962611476</v>
      </c>
      <c r="U1339" s="6">
        <f t="shared" si="878"/>
        <v>7.1707347408579203</v>
      </c>
      <c r="V1339" s="6">
        <f t="shared" si="879"/>
        <v>7.5571475848876695</v>
      </c>
      <c r="W1339" s="6">
        <f t="shared" si="880"/>
        <v>8.4355282783795591</v>
      </c>
      <c r="X1339" s="6">
        <f t="shared" si="881"/>
        <v>10.05329163381845</v>
      </c>
      <c r="AC1339" s="1">
        <f t="shared" si="882"/>
        <v>43157</v>
      </c>
      <c r="AD1339" s="9">
        <f t="shared" si="883"/>
        <v>-1.4090087238179463E-2</v>
      </c>
      <c r="AE1339" s="9">
        <f t="shared" si="884"/>
        <v>-9.2762992814753899E-3</v>
      </c>
      <c r="AF1339" s="9">
        <f t="shared" si="885"/>
        <v>-1.2273266160657355E-2</v>
      </c>
      <c r="AG1339" s="9">
        <f t="shared" si="886"/>
        <v>-6.1085778754794914E-3</v>
      </c>
      <c r="AH1339" s="9">
        <f t="shared" si="887"/>
        <v>-4.4727668500247212E-3</v>
      </c>
      <c r="AI1339" s="9">
        <f t="shared" si="888"/>
        <v>-3.7123245319484969E-3</v>
      </c>
      <c r="AJ1339" s="9">
        <f t="shared" si="889"/>
        <v>-5.6638504302613905E-3</v>
      </c>
      <c r="AK1339" s="9">
        <f t="shared" si="861"/>
        <v>3.7367235666310597E-3</v>
      </c>
      <c r="AL1339" s="9">
        <f t="shared" si="862"/>
        <v>5.5907526865941228E-3</v>
      </c>
      <c r="AQ1339" s="1">
        <f t="shared" si="890"/>
        <v>43157</v>
      </c>
      <c r="AR1339" s="12">
        <f t="shared" si="863"/>
        <v>1.9853055837950779E-4</v>
      </c>
      <c r="AS1339" s="12">
        <f t="shared" si="864"/>
        <v>8.6049728359500834E-5</v>
      </c>
      <c r="AT1339" s="12">
        <f t="shared" si="865"/>
        <v>1.5063306225033694E-4</v>
      </c>
      <c r="AU1339" s="12">
        <f t="shared" si="866"/>
        <v>3.7314723660797534E-5</v>
      </c>
      <c r="AV1339" s="12">
        <f t="shared" si="867"/>
        <v>2.0005643294680067E-5</v>
      </c>
      <c r="AW1339" s="12">
        <f t="shared" si="868"/>
        <v>1.3781353430506626E-5</v>
      </c>
      <c r="AX1339" s="12">
        <f t="shared" si="869"/>
        <v>3.2079201696372138E-5</v>
      </c>
      <c r="AY1339" s="12">
        <f t="shared" si="870"/>
        <v>1.3963103013415948E-5</v>
      </c>
      <c r="AZ1339" s="12">
        <f t="shared" si="871"/>
        <v>3.1256515602659404E-5</v>
      </c>
      <c r="BE1339" s="1">
        <f t="shared" si="891"/>
        <v>43157</v>
      </c>
      <c r="BF1339" s="4">
        <f>lambda!$C$1*BF1338</f>
        <v>1.9046671375294294E-7</v>
      </c>
      <c r="BG1339" s="12">
        <f t="shared" si="892"/>
        <v>3.7813463034081637E-11</v>
      </c>
      <c r="BH1339" s="12">
        <f t="shared" si="893"/>
        <v>1.6389608979967542E-11</v>
      </c>
      <c r="BI1339" s="12">
        <f t="shared" si="894"/>
        <v>2.8690584349364163E-11</v>
      </c>
      <c r="BJ1339" s="12">
        <f t="shared" si="895"/>
        <v>7.1072127902712909E-12</v>
      </c>
      <c r="BK1339" s="12">
        <f t="shared" si="896"/>
        <v>3.8104091348513103E-12</v>
      </c>
      <c r="BL1339" s="12">
        <f t="shared" si="897"/>
        <v>2.6248890989764436E-12</v>
      </c>
      <c r="BM1339" s="12">
        <f t="shared" si="898"/>
        <v>6.1100201269258331E-12</v>
      </c>
      <c r="BN1339" s="12">
        <f t="shared" si="899"/>
        <v>2.6595063447591502E-12</v>
      </c>
      <c r="BO1339" s="12">
        <f t="shared" si="900"/>
        <v>5.9533258102061236E-12</v>
      </c>
    </row>
    <row r="1340" spans="1:67" x14ac:dyDescent="0.25">
      <c r="A1340" s="1">
        <v>43153</v>
      </c>
      <c r="B1340" s="33">
        <v>6.23</v>
      </c>
      <c r="C1340" s="33">
        <v>6.26</v>
      </c>
      <c r="D1340" s="33">
        <v>6.29</v>
      </c>
      <c r="E1340" s="33">
        <v>6.32</v>
      </c>
      <c r="F1340" s="33">
        <v>6.44</v>
      </c>
      <c r="G1340" s="33">
        <v>6.53</v>
      </c>
      <c r="H1340" s="33">
        <v>6.7</v>
      </c>
      <c r="I1340" s="33">
        <v>6.88</v>
      </c>
      <c r="J1340" s="33">
        <v>7.15</v>
      </c>
      <c r="K1340" s="33">
        <v>7.58</v>
      </c>
      <c r="L1340" s="33">
        <v>7.97</v>
      </c>
      <c r="M1340" s="33">
        <v>8.64</v>
      </c>
      <c r="O1340" s="1">
        <f t="shared" si="872"/>
        <v>43153</v>
      </c>
      <c r="P1340" s="6">
        <f t="shared" si="873"/>
        <v>6.1468616615943716</v>
      </c>
      <c r="Q1340" s="6">
        <f t="shared" si="874"/>
        <v>6.2041825054872213</v>
      </c>
      <c r="R1340" s="6">
        <f t="shared" si="875"/>
        <v>6.2614871707623365</v>
      </c>
      <c r="S1340" s="6">
        <f t="shared" si="876"/>
        <v>6.5601354401805922</v>
      </c>
      <c r="T1340" s="6">
        <f t="shared" si="877"/>
        <v>6.7102283619778991</v>
      </c>
      <c r="U1340" s="6">
        <f t="shared" si="878"/>
        <v>7.1974043077636889</v>
      </c>
      <c r="V1340" s="6">
        <f t="shared" si="879"/>
        <v>7.6000715812883923</v>
      </c>
      <c r="W1340" s="6">
        <f t="shared" si="880"/>
        <v>8.404065860852679</v>
      </c>
      <c r="X1340" s="6">
        <f t="shared" si="881"/>
        <v>9.9972429896519088</v>
      </c>
      <c r="AC1340" s="1">
        <f t="shared" si="882"/>
        <v>43153</v>
      </c>
      <c r="AD1340" s="9">
        <f t="shared" si="883"/>
        <v>0</v>
      </c>
      <c r="AE1340" s="9">
        <f t="shared" si="884"/>
        <v>0</v>
      </c>
      <c r="AF1340" s="9">
        <f t="shared" si="885"/>
        <v>-6.0840306136846689E-3</v>
      </c>
      <c r="AG1340" s="9">
        <f t="shared" si="886"/>
        <v>-1.5231961772199478E-3</v>
      </c>
      <c r="AH1340" s="9">
        <f t="shared" si="887"/>
        <v>2.9921423624419945E-3</v>
      </c>
      <c r="AI1340" s="9">
        <f t="shared" si="888"/>
        <v>0</v>
      </c>
      <c r="AJ1340" s="9">
        <f t="shared" si="889"/>
        <v>4.9746762823013402E-3</v>
      </c>
      <c r="AK1340" s="9">
        <f t="shared" si="861"/>
        <v>1.3831125408224094E-3</v>
      </c>
      <c r="AL1340" s="9">
        <f t="shared" si="862"/>
        <v>5.5780906535073593E-3</v>
      </c>
      <c r="AQ1340" s="1">
        <f t="shared" si="890"/>
        <v>43153</v>
      </c>
      <c r="AR1340" s="12">
        <f t="shared" si="863"/>
        <v>0</v>
      </c>
      <c r="AS1340" s="12">
        <f t="shared" si="864"/>
        <v>0</v>
      </c>
      <c r="AT1340" s="12">
        <f t="shared" si="865"/>
        <v>3.7015428508252248E-5</v>
      </c>
      <c r="AU1340" s="12">
        <f t="shared" si="866"/>
        <v>2.3201265942974625E-6</v>
      </c>
      <c r="AV1340" s="12">
        <f t="shared" si="867"/>
        <v>8.9529159171199597E-6</v>
      </c>
      <c r="AW1340" s="12">
        <f t="shared" si="868"/>
        <v>0</v>
      </c>
      <c r="AX1340" s="12">
        <f t="shared" si="869"/>
        <v>2.4747404113691483E-5</v>
      </c>
      <c r="AY1340" s="12">
        <f t="shared" si="870"/>
        <v>1.9130003005802209E-6</v>
      </c>
      <c r="AZ1340" s="12">
        <f t="shared" si="871"/>
        <v>3.1115095338746158E-5</v>
      </c>
      <c r="BE1340" s="1">
        <f t="shared" si="891"/>
        <v>43153</v>
      </c>
      <c r="BF1340" s="4">
        <f>lambda!$C$1*BF1339</f>
        <v>1.8895507316760213E-7</v>
      </c>
      <c r="BG1340" s="12">
        <f t="shared" si="892"/>
        <v>0</v>
      </c>
      <c r="BH1340" s="12">
        <f t="shared" si="893"/>
        <v>0</v>
      </c>
      <c r="BI1340" s="12">
        <f t="shared" si="894"/>
        <v>6.9942530021069495E-12</v>
      </c>
      <c r="BJ1340" s="12">
        <f t="shared" si="895"/>
        <v>4.3839969038357656E-13</v>
      </c>
      <c r="BK1340" s="12">
        <f t="shared" si="896"/>
        <v>1.6916988821827917E-12</v>
      </c>
      <c r="BL1340" s="12">
        <f t="shared" si="897"/>
        <v>0</v>
      </c>
      <c r="BM1340" s="12">
        <f t="shared" si="898"/>
        <v>4.6761475550107922E-12</v>
      </c>
      <c r="BN1340" s="12">
        <f t="shared" si="899"/>
        <v>3.6147111176578053E-13</v>
      </c>
      <c r="BO1340" s="12">
        <f t="shared" si="900"/>
        <v>5.8793551163496959E-12</v>
      </c>
    </row>
    <row r="1341" spans="1:67" x14ac:dyDescent="0.25">
      <c r="A1341" s="1">
        <v>43152</v>
      </c>
      <c r="B1341" s="33">
        <v>6.23</v>
      </c>
      <c r="C1341" s="33">
        <v>6.26</v>
      </c>
      <c r="D1341" s="33">
        <v>6.29</v>
      </c>
      <c r="E1341" s="33">
        <v>6.33</v>
      </c>
      <c r="F1341" s="33">
        <v>6.45</v>
      </c>
      <c r="G1341" s="33">
        <v>6.53</v>
      </c>
      <c r="H1341" s="33">
        <v>6.7</v>
      </c>
      <c r="I1341" s="33">
        <v>6.87</v>
      </c>
      <c r="J1341" s="33">
        <v>7.14</v>
      </c>
      <c r="K1341" s="33">
        <v>7.56</v>
      </c>
      <c r="L1341" s="33">
        <v>7.94</v>
      </c>
      <c r="M1341" s="33">
        <v>8.61</v>
      </c>
      <c r="O1341" s="1">
        <f t="shared" si="872"/>
        <v>43152</v>
      </c>
      <c r="P1341" s="6">
        <f t="shared" si="873"/>
        <v>6.1468616615943716</v>
      </c>
      <c r="Q1341" s="6">
        <f t="shared" si="874"/>
        <v>6.2041825054872213</v>
      </c>
      <c r="R1341" s="6">
        <f t="shared" si="875"/>
        <v>6.2996983715873256</v>
      </c>
      <c r="S1341" s="6">
        <f t="shared" si="876"/>
        <v>6.5701354274428692</v>
      </c>
      <c r="T1341" s="6">
        <f t="shared" si="877"/>
        <v>6.6901804115525376</v>
      </c>
      <c r="U1341" s="6">
        <f t="shared" si="878"/>
        <v>7.1974043077636889</v>
      </c>
      <c r="V1341" s="6">
        <f t="shared" si="879"/>
        <v>7.562357570723055</v>
      </c>
      <c r="W1341" s="6">
        <f t="shared" si="880"/>
        <v>8.3924501267521308</v>
      </c>
      <c r="X1341" s="6">
        <f t="shared" si="881"/>
        <v>9.9416327057660805</v>
      </c>
      <c r="AC1341" s="1">
        <f t="shared" si="882"/>
        <v>43152</v>
      </c>
      <c r="AD1341" s="9">
        <f t="shared" si="883"/>
        <v>-7.7390740081459989E-3</v>
      </c>
      <c r="AE1341" s="9">
        <f t="shared" si="884"/>
        <v>-7.6646119333883961E-3</v>
      </c>
      <c r="AF1341" s="9">
        <f t="shared" si="885"/>
        <v>-7.5435328269164159E-3</v>
      </c>
      <c r="AG1341" s="9">
        <f t="shared" si="886"/>
        <v>-7.5813721532293011E-3</v>
      </c>
      <c r="AH1341" s="9">
        <f t="shared" si="887"/>
        <v>-1.1893957682327018E-2</v>
      </c>
      <c r="AI1341" s="9">
        <f t="shared" si="888"/>
        <v>-8.8790956688603491E-3</v>
      </c>
      <c r="AJ1341" s="9">
        <f t="shared" si="889"/>
        <v>-3.521943527012324E-3</v>
      </c>
      <c r="AK1341" s="9">
        <f t="shared" si="861"/>
        <v>2.3616475823556985E-3</v>
      </c>
      <c r="AL1341" s="9">
        <f t="shared" si="862"/>
        <v>3.2530342621267839E-5</v>
      </c>
      <c r="AQ1341" s="1">
        <f t="shared" si="890"/>
        <v>43152</v>
      </c>
      <c r="AR1341" s="12">
        <f t="shared" si="863"/>
        <v>5.9893266503560977E-5</v>
      </c>
      <c r="AS1341" s="12">
        <f t="shared" si="864"/>
        <v>5.8746276089439806E-5</v>
      </c>
      <c r="AT1341" s="12">
        <f t="shared" si="865"/>
        <v>5.6904887510765572E-5</v>
      </c>
      <c r="AU1341" s="12">
        <f t="shared" si="866"/>
        <v>5.7477203725760686E-5</v>
      </c>
      <c r="AV1341" s="12">
        <f t="shared" si="867"/>
        <v>1.4146622934898588E-4</v>
      </c>
      <c r="AW1341" s="12">
        <f t="shared" si="868"/>
        <v>7.8838339896774605E-5</v>
      </c>
      <c r="AX1341" s="12">
        <f t="shared" si="869"/>
        <v>1.2404086207464009E-5</v>
      </c>
      <c r="AY1341" s="12">
        <f t="shared" si="870"/>
        <v>5.5773793032465155E-6</v>
      </c>
      <c r="AZ1341" s="12">
        <f t="shared" si="871"/>
        <v>1.058223191057075E-9</v>
      </c>
      <c r="BE1341" s="1">
        <f t="shared" si="891"/>
        <v>43152</v>
      </c>
      <c r="BF1341" s="4">
        <f>lambda!$C$1*BF1340</f>
        <v>1.8745542972976402E-7</v>
      </c>
      <c r="BG1341" s="12">
        <f t="shared" si="892"/>
        <v>1.1227318010344303E-11</v>
      </c>
      <c r="BH1341" s="12">
        <f t="shared" si="893"/>
        <v>1.10123084293693E-11</v>
      </c>
      <c r="BI1341" s="12">
        <f t="shared" si="894"/>
        <v>1.0667130142054442E-11</v>
      </c>
      <c r="BJ1341" s="12">
        <f t="shared" si="895"/>
        <v>1.0774413924077663E-11</v>
      </c>
      <c r="BK1341" s="12">
        <f t="shared" si="896"/>
        <v>2.6518612814863502E-11</v>
      </c>
      <c r="BL1341" s="12">
        <f t="shared" si="897"/>
        <v>1.4778674884531083E-11</v>
      </c>
      <c r="BM1341" s="12">
        <f t="shared" si="898"/>
        <v>2.3252133104252047E-12</v>
      </c>
      <c r="BN1341" s="12">
        <f t="shared" si="899"/>
        <v>1.0455100340559674E-12</v>
      </c>
      <c r="BO1341" s="12">
        <f t="shared" si="900"/>
        <v>1.9836968302960617E-16</v>
      </c>
    </row>
    <row r="1342" spans="1:67" x14ac:dyDescent="0.25">
      <c r="A1342" s="1">
        <v>43151</v>
      </c>
      <c r="B1342" s="33">
        <v>6.28</v>
      </c>
      <c r="C1342" s="33">
        <v>6.31</v>
      </c>
      <c r="D1342" s="33">
        <v>6.34</v>
      </c>
      <c r="E1342" s="33">
        <v>6.38</v>
      </c>
      <c r="F1342" s="33">
        <v>6.5</v>
      </c>
      <c r="G1342" s="33">
        <v>6.59</v>
      </c>
      <c r="H1342" s="33">
        <v>6.76</v>
      </c>
      <c r="I1342" s="33">
        <v>6.92</v>
      </c>
      <c r="J1342" s="33">
        <v>7.17</v>
      </c>
      <c r="K1342" s="33">
        <v>7.58</v>
      </c>
      <c r="L1342" s="33">
        <v>7.96</v>
      </c>
      <c r="M1342" s="33">
        <v>8.6199999999999992</v>
      </c>
      <c r="O1342" s="1">
        <f t="shared" si="872"/>
        <v>43151</v>
      </c>
      <c r="P1342" s="6">
        <f t="shared" si="873"/>
        <v>6.1946172325072268</v>
      </c>
      <c r="Q1342" s="6">
        <f t="shared" si="874"/>
        <v>6.2519178595485947</v>
      </c>
      <c r="R1342" s="6">
        <f t="shared" si="875"/>
        <v>6.3474000464234237</v>
      </c>
      <c r="S1342" s="6">
        <f t="shared" si="876"/>
        <v>6.6201353637901583</v>
      </c>
      <c r="T1342" s="6">
        <f t="shared" si="877"/>
        <v>6.7702282332870789</v>
      </c>
      <c r="U1342" s="6">
        <f t="shared" si="878"/>
        <v>7.2615953064636312</v>
      </c>
      <c r="V1342" s="6">
        <f t="shared" si="879"/>
        <v>7.5890387241964952</v>
      </c>
      <c r="W1342" s="6">
        <f t="shared" si="880"/>
        <v>8.3726535027259867</v>
      </c>
      <c r="X1342" s="6">
        <f t="shared" si="881"/>
        <v>9.9413093063081224</v>
      </c>
      <c r="AC1342" s="1">
        <f t="shared" si="882"/>
        <v>43151</v>
      </c>
      <c r="AD1342" s="9">
        <f t="shared" si="883"/>
        <v>-3.0774552579610065E-3</v>
      </c>
      <c r="AE1342" s="9">
        <f t="shared" si="884"/>
        <v>2.1550026770959798E-6</v>
      </c>
      <c r="AF1342" s="9">
        <f t="shared" si="885"/>
        <v>9.0696958791631529E-3</v>
      </c>
      <c r="AG1342" s="9">
        <f t="shared" si="886"/>
        <v>1.5234376913713087E-2</v>
      </c>
      <c r="AH1342" s="9">
        <f t="shared" si="887"/>
        <v>2.9505302454470154E-3</v>
      </c>
      <c r="AI1342" s="9">
        <f t="shared" si="888"/>
        <v>2.2037426611265913E-3</v>
      </c>
      <c r="AJ1342" s="9">
        <f t="shared" si="889"/>
        <v>-7.2602655278423923E-4</v>
      </c>
      <c r="AK1342" s="9">
        <f t="shared" si="861"/>
        <v>-1.8733877631283828E-3</v>
      </c>
      <c r="AL1342" s="9">
        <f t="shared" si="862"/>
        <v>5.5996008474373266E-3</v>
      </c>
      <c r="AQ1342" s="1">
        <f t="shared" si="890"/>
        <v>43151</v>
      </c>
      <c r="AR1342" s="12">
        <f t="shared" si="863"/>
        <v>9.4707308647518459E-6</v>
      </c>
      <c r="AS1342" s="12">
        <f t="shared" si="864"/>
        <v>4.6440365382908401E-12</v>
      </c>
      <c r="AT1342" s="12">
        <f t="shared" si="865"/>
        <v>8.2259383340509075E-5</v>
      </c>
      <c r="AU1342" s="12">
        <f t="shared" si="866"/>
        <v>2.3208623994907428E-4</v>
      </c>
      <c r="AV1342" s="12">
        <f t="shared" si="867"/>
        <v>8.7056287292976241E-6</v>
      </c>
      <c r="AW1342" s="12">
        <f t="shared" si="868"/>
        <v>4.8564817164693098E-6</v>
      </c>
      <c r="AX1342" s="12">
        <f t="shared" si="869"/>
        <v>5.2711455534776575E-7</v>
      </c>
      <c r="AY1342" s="12">
        <f t="shared" si="870"/>
        <v>3.5095817110391656E-6</v>
      </c>
      <c r="AZ1342" s="12">
        <f t="shared" si="871"/>
        <v>3.1355529650620827E-5</v>
      </c>
      <c r="BE1342" s="1">
        <f t="shared" si="891"/>
        <v>43151</v>
      </c>
      <c r="BF1342" s="4">
        <f>lambda!$C$1*BF1341</f>
        <v>1.8596768822397223E-7</v>
      </c>
      <c r="BG1342" s="12">
        <f t="shared" si="892"/>
        <v>1.7612499247093223E-12</v>
      </c>
      <c r="BH1342" s="12">
        <f t="shared" si="893"/>
        <v>8.6364073905360624E-19</v>
      </c>
      <c r="BI1342" s="12">
        <f t="shared" si="894"/>
        <v>1.5297587354564008E-11</v>
      </c>
      <c r="BJ1342" s="12">
        <f t="shared" si="895"/>
        <v>4.3160541511923455E-11</v>
      </c>
      <c r="BK1342" s="12">
        <f t="shared" si="896"/>
        <v>1.6189656493236761E-12</v>
      </c>
      <c r="BL1342" s="12">
        <f t="shared" si="897"/>
        <v>9.0314867771378611E-13</v>
      </c>
      <c r="BM1342" s="12">
        <f t="shared" si="898"/>
        <v>9.8026275287231054E-14</v>
      </c>
      <c r="BN1342" s="12">
        <f t="shared" si="899"/>
        <v>6.5266879743508659E-13</v>
      </c>
      <c r="BO1342" s="12">
        <f t="shared" si="900"/>
        <v>5.8311153621641708E-12</v>
      </c>
    </row>
    <row r="1343" spans="1:67" x14ac:dyDescent="0.25">
      <c r="A1343" s="1">
        <v>43150</v>
      </c>
      <c r="B1343" s="33">
        <v>6.32</v>
      </c>
      <c r="C1343" s="33">
        <v>6.34</v>
      </c>
      <c r="D1343" s="33">
        <v>6.36</v>
      </c>
      <c r="E1343" s="33">
        <v>6.38</v>
      </c>
      <c r="F1343" s="33">
        <v>6.45</v>
      </c>
      <c r="G1343" s="33">
        <v>6.55</v>
      </c>
      <c r="H1343" s="33">
        <v>6.73</v>
      </c>
      <c r="I1343" s="33">
        <v>6.9</v>
      </c>
      <c r="J1343" s="33">
        <v>7.16</v>
      </c>
      <c r="K1343" s="33">
        <v>7.56</v>
      </c>
      <c r="L1343" s="33">
        <v>7.93</v>
      </c>
      <c r="M1343" s="33">
        <v>8.58</v>
      </c>
      <c r="O1343" s="1">
        <f t="shared" si="872"/>
        <v>43150</v>
      </c>
      <c r="P1343" s="6">
        <f t="shared" si="873"/>
        <v>6.2137102537710653</v>
      </c>
      <c r="Q1343" s="6">
        <f t="shared" si="874"/>
        <v>6.2519043866633872</v>
      </c>
      <c r="R1343" s="6">
        <f t="shared" si="875"/>
        <v>6.290091337507242</v>
      </c>
      <c r="S1343" s="6">
        <f t="shared" si="876"/>
        <v>6.5200460612897082</v>
      </c>
      <c r="T1343" s="6">
        <f t="shared" si="877"/>
        <v>6.7502819107006617</v>
      </c>
      <c r="U1343" s="6">
        <f t="shared" si="878"/>
        <v>7.2456102390556998</v>
      </c>
      <c r="V1343" s="6">
        <f t="shared" si="879"/>
        <v>7.5945505684508969</v>
      </c>
      <c r="W1343" s="6">
        <f t="shared" si="880"/>
        <v>8.388353430777773</v>
      </c>
      <c r="X1343" s="6">
        <f t="shared" si="881"/>
        <v>9.8857975092947559</v>
      </c>
      <c r="AC1343" s="1">
        <f t="shared" si="882"/>
        <v>43150</v>
      </c>
      <c r="AD1343" s="9">
        <f t="shared" si="883"/>
        <v>4.6202681571185485E-3</v>
      </c>
      <c r="AE1343" s="9">
        <f t="shared" si="884"/>
        <v>1.5258592419247791E-3</v>
      </c>
      <c r="AF1343" s="9">
        <f t="shared" si="885"/>
        <v>-1.5201729677403423E-3</v>
      </c>
      <c r="AG1343" s="9">
        <f t="shared" si="886"/>
        <v>-1.2208721815215427E-2</v>
      </c>
      <c r="AH1343" s="9">
        <f t="shared" si="887"/>
        <v>4.4692749942991002E-3</v>
      </c>
      <c r="AI1343" s="9">
        <f t="shared" si="888"/>
        <v>5.9412445006509773E-3</v>
      </c>
      <c r="AJ1343" s="9">
        <f t="shared" si="889"/>
        <v>1.4141178059219669E-3</v>
      </c>
      <c r="AK1343" s="9">
        <f t="shared" si="861"/>
        <v>1.3853595469314407E-3</v>
      </c>
      <c r="AL1343" s="9">
        <f t="shared" si="862"/>
        <v>-7.0204755821842739E-3</v>
      </c>
      <c r="AQ1343" s="1">
        <f t="shared" si="890"/>
        <v>43150</v>
      </c>
      <c r="AR1343" s="12">
        <f t="shared" si="863"/>
        <v>2.1346877843683627E-5</v>
      </c>
      <c r="AS1343" s="12">
        <f t="shared" si="864"/>
        <v>2.3282464261672615E-6</v>
      </c>
      <c r="AT1343" s="12">
        <f t="shared" si="865"/>
        <v>2.3109258518484797E-6</v>
      </c>
      <c r="AU1343" s="12">
        <f t="shared" si="866"/>
        <v>1.4905288836131707E-4</v>
      </c>
      <c r="AV1343" s="12">
        <f t="shared" si="867"/>
        <v>1.9974418974667222E-5</v>
      </c>
      <c r="AW1343" s="12">
        <f t="shared" si="868"/>
        <v>3.5298386216515481E-5</v>
      </c>
      <c r="AX1343" s="12">
        <f t="shared" si="869"/>
        <v>1.9997291690255574E-6</v>
      </c>
      <c r="AY1343" s="12">
        <f t="shared" si="870"/>
        <v>1.9192210742740869E-6</v>
      </c>
      <c r="AZ1343" s="12">
        <f t="shared" si="871"/>
        <v>4.9287077400045619E-5</v>
      </c>
      <c r="BE1343" s="1">
        <f t="shared" si="891"/>
        <v>43150</v>
      </c>
      <c r="BF1343" s="4">
        <f>lambda!$C$1*BF1342</f>
        <v>1.8449175419044865E-7</v>
      </c>
      <c r="BG1343" s="12">
        <f t="shared" si="892"/>
        <v>3.9383229398704143E-12</v>
      </c>
      <c r="BH1343" s="12">
        <f t="shared" si="893"/>
        <v>4.2954226735124097E-13</v>
      </c>
      <c r="BI1343" s="12">
        <f t="shared" si="894"/>
        <v>4.2634676421158289E-13</v>
      </c>
      <c r="BJ1343" s="12">
        <f t="shared" si="895"/>
        <v>2.7499028840932493E-11</v>
      </c>
      <c r="BK1343" s="12">
        <f t="shared" si="896"/>
        <v>3.6851155955713382E-12</v>
      </c>
      <c r="BL1343" s="12">
        <f t="shared" si="897"/>
        <v>6.5122611931768951E-12</v>
      </c>
      <c r="BM1343" s="12">
        <f t="shared" si="898"/>
        <v>3.6893354229933326E-13</v>
      </c>
      <c r="BN1343" s="12">
        <f t="shared" si="899"/>
        <v>3.5408046267210366E-13</v>
      </c>
      <c r="BO1343" s="12">
        <f t="shared" si="900"/>
        <v>9.0930593684548337E-12</v>
      </c>
    </row>
    <row r="1344" spans="1:67" x14ac:dyDescent="0.25">
      <c r="A1344" s="1">
        <v>43147</v>
      </c>
      <c r="B1344" s="33">
        <v>6.27</v>
      </c>
      <c r="C1344" s="33">
        <v>6.3</v>
      </c>
      <c r="D1344" s="33">
        <v>6.33</v>
      </c>
      <c r="E1344" s="33">
        <v>6.36</v>
      </c>
      <c r="F1344" s="33">
        <v>6.48</v>
      </c>
      <c r="G1344" s="33">
        <v>6.56</v>
      </c>
      <c r="H1344" s="33">
        <v>6.72</v>
      </c>
      <c r="I1344" s="33">
        <v>6.89</v>
      </c>
      <c r="J1344" s="33">
        <v>7.15</v>
      </c>
      <c r="K1344" s="33">
        <v>7.57</v>
      </c>
      <c r="L1344" s="33">
        <v>7.95</v>
      </c>
      <c r="M1344" s="33">
        <v>8.61</v>
      </c>
      <c r="O1344" s="1">
        <f t="shared" si="872"/>
        <v>43147</v>
      </c>
      <c r="P1344" s="6">
        <f t="shared" si="873"/>
        <v>6.1850674657814686</v>
      </c>
      <c r="Q1344" s="6">
        <f t="shared" si="874"/>
        <v>6.2423721348620731</v>
      </c>
      <c r="R1344" s="6">
        <f t="shared" si="875"/>
        <v>6.2996606359747354</v>
      </c>
      <c r="S1344" s="6">
        <f t="shared" si="876"/>
        <v>6.6001353892440662</v>
      </c>
      <c r="T1344" s="6">
        <f t="shared" si="877"/>
        <v>6.7201803607100929</v>
      </c>
      <c r="U1344" s="6">
        <f t="shared" si="878"/>
        <v>7.2026899233652468</v>
      </c>
      <c r="V1344" s="6">
        <f t="shared" si="879"/>
        <v>7.5838185692081117</v>
      </c>
      <c r="W1344" s="6">
        <f t="shared" si="880"/>
        <v>8.3767405911058628</v>
      </c>
      <c r="X1344" s="6">
        <f t="shared" si="881"/>
        <v>9.9554447014665381</v>
      </c>
      <c r="AC1344" s="1">
        <f t="shared" si="882"/>
        <v>43147</v>
      </c>
      <c r="AD1344" s="9">
        <f t="shared" si="883"/>
        <v>-1.5428128991575587E-3</v>
      </c>
      <c r="AE1344" s="9">
        <f t="shared" si="884"/>
        <v>-1.5280142446018866E-3</v>
      </c>
      <c r="AF1344" s="9">
        <f t="shared" si="885"/>
        <v>-1.5134889104169423E-3</v>
      </c>
      <c r="AG1344" s="9">
        <f t="shared" si="886"/>
        <v>-4.5386052747185789E-3</v>
      </c>
      <c r="AH1344" s="9">
        <f t="shared" si="887"/>
        <v>-1.1849055743555201E-2</v>
      </c>
      <c r="AI1344" s="9">
        <f t="shared" si="888"/>
        <v>-9.6176830186789318E-3</v>
      </c>
      <c r="AJ1344" s="9">
        <f t="shared" si="889"/>
        <v>-1.1981037524227592E-2</v>
      </c>
      <c r="AK1344" s="9">
        <f t="shared" si="861"/>
        <v>-1.2892437588002285E-2</v>
      </c>
      <c r="AL1344" s="9">
        <f t="shared" si="862"/>
        <v>-9.6790172760203332E-3</v>
      </c>
      <c r="AQ1344" s="1">
        <f t="shared" si="890"/>
        <v>43147</v>
      </c>
      <c r="AR1344" s="12">
        <f t="shared" si="863"/>
        <v>2.3802716418069512E-6</v>
      </c>
      <c r="AS1344" s="12">
        <f t="shared" si="864"/>
        <v>2.334827531706274E-6</v>
      </c>
      <c r="AT1344" s="12">
        <f t="shared" si="865"/>
        <v>2.2906486819550631E-6</v>
      </c>
      <c r="AU1344" s="12">
        <f t="shared" si="866"/>
        <v>2.0598937839703305E-5</v>
      </c>
      <c r="AV1344" s="12">
        <f t="shared" si="867"/>
        <v>1.4040012201387849E-4</v>
      </c>
      <c r="AW1344" s="12">
        <f t="shared" si="868"/>
        <v>9.2499826647785092E-5</v>
      </c>
      <c r="AX1344" s="12">
        <f t="shared" si="869"/>
        <v>1.4354526015694963E-4</v>
      </c>
      <c r="AY1344" s="12">
        <f t="shared" si="870"/>
        <v>1.6621494696053419E-4</v>
      </c>
      <c r="AZ1344" s="12">
        <f t="shared" si="871"/>
        <v>9.3683375429500073E-5</v>
      </c>
      <c r="BE1344" s="1">
        <f t="shared" si="891"/>
        <v>43147</v>
      </c>
      <c r="BF1344" s="4">
        <f>lambda!$C$1*BF1343</f>
        <v>1.8302753391909588E-7</v>
      </c>
      <c r="BG1344" s="12">
        <f t="shared" si="892"/>
        <v>4.3565524865748381E-13</v>
      </c>
      <c r="BH1344" s="12">
        <f t="shared" si="893"/>
        <v>4.2733772525460898E-13</v>
      </c>
      <c r="BI1344" s="12">
        <f t="shared" si="894"/>
        <v>4.192517793332626E-13</v>
      </c>
      <c r="BJ1344" s="12">
        <f t="shared" si="895"/>
        <v>3.770172794153644E-12</v>
      </c>
      <c r="BK1344" s="12">
        <f t="shared" si="896"/>
        <v>2.5697088094140345E-11</v>
      </c>
      <c r="BL1344" s="12">
        <f t="shared" si="897"/>
        <v>1.6930015159287976E-11</v>
      </c>
      <c r="BM1344" s="12">
        <f t="shared" si="898"/>
        <v>2.6272734972301543E-11</v>
      </c>
      <c r="BN1344" s="12">
        <f t="shared" si="899"/>
        <v>3.0421911842679891E-11</v>
      </c>
      <c r="BO1344" s="12">
        <f t="shared" si="900"/>
        <v>1.7146637174078219E-11</v>
      </c>
    </row>
    <row r="1345" spans="1:67" x14ac:dyDescent="0.25">
      <c r="A1345" s="1">
        <v>43146</v>
      </c>
      <c r="B1345" s="33">
        <v>6.28</v>
      </c>
      <c r="C1345" s="33">
        <v>6.31</v>
      </c>
      <c r="D1345" s="33">
        <v>6.34</v>
      </c>
      <c r="E1345" s="33">
        <v>6.37</v>
      </c>
      <c r="F1345" s="33">
        <v>6.5</v>
      </c>
      <c r="G1345" s="33">
        <v>6.6</v>
      </c>
      <c r="H1345" s="33">
        <v>6.77</v>
      </c>
      <c r="I1345" s="33">
        <v>6.95</v>
      </c>
      <c r="J1345" s="33">
        <v>7.22</v>
      </c>
      <c r="K1345" s="33">
        <v>7.64</v>
      </c>
      <c r="L1345" s="33">
        <v>8.0299999999999994</v>
      </c>
      <c r="M1345" s="33">
        <v>8.6999999999999993</v>
      </c>
      <c r="O1345" s="1">
        <f t="shared" si="872"/>
        <v>43146</v>
      </c>
      <c r="P1345" s="6">
        <f t="shared" si="873"/>
        <v>6.1946172325072268</v>
      </c>
      <c r="Q1345" s="6">
        <f t="shared" si="874"/>
        <v>6.2519178595485947</v>
      </c>
      <c r="R1345" s="6">
        <f t="shared" si="875"/>
        <v>6.3092023212827364</v>
      </c>
      <c r="S1345" s="6">
        <f t="shared" si="876"/>
        <v>6.6301588793832522</v>
      </c>
      <c r="T1345" s="6">
        <f t="shared" si="877"/>
        <v>6.8002817783068048</v>
      </c>
      <c r="U1345" s="6">
        <f t="shared" si="878"/>
        <v>7.2722973062470881</v>
      </c>
      <c r="V1345" s="6">
        <f t="shared" si="879"/>
        <v>7.6752270749961387</v>
      </c>
      <c r="W1345" s="6">
        <f t="shared" si="880"/>
        <v>8.4854363675568454</v>
      </c>
      <c r="X1345" s="6">
        <f t="shared" si="881"/>
        <v>10.052271460740103</v>
      </c>
      <c r="AC1345" s="1">
        <f t="shared" si="882"/>
        <v>43146</v>
      </c>
      <c r="AD1345" s="9">
        <f t="shared" si="883"/>
        <v>0</v>
      </c>
      <c r="AE1345" s="9">
        <f t="shared" si="884"/>
        <v>-4.5724439598826723E-3</v>
      </c>
      <c r="AF1345" s="9">
        <f t="shared" si="885"/>
        <v>-7.537618862418707E-3</v>
      </c>
      <c r="AG1345" s="9">
        <f t="shared" si="886"/>
        <v>-2.0922438818492373E-2</v>
      </c>
      <c r="AH1345" s="9">
        <f t="shared" si="887"/>
        <v>-2.9218432290850742E-3</v>
      </c>
      <c r="AI1345" s="9">
        <f t="shared" si="888"/>
        <v>-1.4540914123990043E-3</v>
      </c>
      <c r="AJ1345" s="9">
        <f t="shared" si="889"/>
        <v>4.2454672635941076E-3</v>
      </c>
      <c r="AK1345" s="9">
        <f t="shared" si="861"/>
        <v>6.4673016838545797E-3</v>
      </c>
      <c r="AL1345" s="9">
        <f t="shared" si="862"/>
        <v>4.1720922396746313E-3</v>
      </c>
      <c r="AQ1345" s="1">
        <f t="shared" si="890"/>
        <v>43146</v>
      </c>
      <c r="AR1345" s="12">
        <f t="shared" si="863"/>
        <v>0</v>
      </c>
      <c r="AS1345" s="12">
        <f t="shared" si="864"/>
        <v>2.0907243766267532E-5</v>
      </c>
      <c r="AT1345" s="12">
        <f t="shared" si="865"/>
        <v>5.6815698115090283E-5</v>
      </c>
      <c r="AU1345" s="12">
        <f t="shared" si="866"/>
        <v>4.3774844611355653E-4</v>
      </c>
      <c r="AV1345" s="12">
        <f t="shared" si="867"/>
        <v>8.537167855350294E-6</v>
      </c>
      <c r="AW1345" s="12">
        <f t="shared" si="868"/>
        <v>2.1143818356125313E-6</v>
      </c>
      <c r="AX1345" s="12">
        <f t="shared" si="869"/>
        <v>1.8023992286249242E-5</v>
      </c>
      <c r="AY1345" s="12">
        <f t="shared" si="870"/>
        <v>4.1825991069988284E-5</v>
      </c>
      <c r="AZ1345" s="12">
        <f t="shared" si="871"/>
        <v>1.7406353656353283E-5</v>
      </c>
      <c r="BE1345" s="1">
        <f t="shared" si="891"/>
        <v>43146</v>
      </c>
      <c r="BF1345" s="4">
        <f>lambda!$C$1*BF1344</f>
        <v>1.8157493444354751E-7</v>
      </c>
      <c r="BG1345" s="12">
        <f t="shared" si="892"/>
        <v>0</v>
      </c>
      <c r="BH1345" s="12">
        <f t="shared" si="893"/>
        <v>3.7962314162552944E-12</v>
      </c>
      <c r="BI1345" s="12">
        <f t="shared" si="894"/>
        <v>1.0316306660611903E-11</v>
      </c>
      <c r="BJ1345" s="12">
        <f t="shared" si="895"/>
        <v>7.9484145405833822E-11</v>
      </c>
      <c r="BK1345" s="12">
        <f t="shared" si="896"/>
        <v>1.5501356936687907E-12</v>
      </c>
      <c r="BL1345" s="12">
        <f t="shared" si="897"/>
        <v>3.8391874318997305E-13</v>
      </c>
      <c r="BM1345" s="12">
        <f t="shared" si="898"/>
        <v>3.2727052177867122E-12</v>
      </c>
      <c r="BN1345" s="12">
        <f t="shared" si="899"/>
        <v>7.5945515865695259E-12</v>
      </c>
      <c r="BO1345" s="12">
        <f t="shared" si="900"/>
        <v>3.1605575240535509E-12</v>
      </c>
    </row>
    <row r="1346" spans="1:67" x14ac:dyDescent="0.25">
      <c r="A1346" s="1">
        <v>43145</v>
      </c>
      <c r="B1346" s="33">
        <v>6.28</v>
      </c>
      <c r="C1346" s="33">
        <v>6.31</v>
      </c>
      <c r="D1346" s="33">
        <v>6.35</v>
      </c>
      <c r="E1346" s="33">
        <v>6.39</v>
      </c>
      <c r="F1346" s="33">
        <v>6.58</v>
      </c>
      <c r="G1346" s="33">
        <v>6.66</v>
      </c>
      <c r="H1346" s="33">
        <v>6.81</v>
      </c>
      <c r="I1346" s="33">
        <v>6.97</v>
      </c>
      <c r="J1346" s="33">
        <v>7.22</v>
      </c>
      <c r="K1346" s="33">
        <v>7.63</v>
      </c>
      <c r="L1346" s="33">
        <v>8</v>
      </c>
      <c r="M1346" s="33">
        <v>8.66</v>
      </c>
      <c r="O1346" s="1">
        <f t="shared" si="872"/>
        <v>43145</v>
      </c>
      <c r="P1346" s="6">
        <f t="shared" si="873"/>
        <v>6.1946172325072268</v>
      </c>
      <c r="Q1346" s="6">
        <f t="shared" si="874"/>
        <v>6.2805698585134628</v>
      </c>
      <c r="R1346" s="6">
        <f t="shared" si="875"/>
        <v>6.3569383657481993</v>
      </c>
      <c r="S1346" s="6">
        <f t="shared" si="876"/>
        <v>6.7703393176050453</v>
      </c>
      <c r="T1346" s="6">
        <f t="shared" si="877"/>
        <v>6.8201801914421267</v>
      </c>
      <c r="U1346" s="6">
        <f t="shared" si="878"/>
        <v>7.2828795832429849</v>
      </c>
      <c r="V1346" s="6">
        <f t="shared" si="879"/>
        <v>7.6427112210441184</v>
      </c>
      <c r="W1346" s="6">
        <f t="shared" si="880"/>
        <v>8.4307355646056958</v>
      </c>
      <c r="X1346" s="6">
        <f t="shared" si="881"/>
        <v>10.010419822142968</v>
      </c>
      <c r="AC1346" s="1">
        <f t="shared" si="882"/>
        <v>43145</v>
      </c>
      <c r="AD1346" s="9">
        <f t="shared" si="883"/>
        <v>-2.1341242660883931E-2</v>
      </c>
      <c r="AE1346" s="9">
        <f t="shared" si="884"/>
        <v>-1.3573546110246122E-2</v>
      </c>
      <c r="AF1346" s="9">
        <f t="shared" si="885"/>
        <v>-1.3403222817374393E-2</v>
      </c>
      <c r="AG1346" s="9">
        <f t="shared" si="886"/>
        <v>1.4922337816237016E-2</v>
      </c>
      <c r="AH1346" s="9">
        <f t="shared" si="887"/>
        <v>-1.4651605688732648E-3</v>
      </c>
      <c r="AI1346" s="9">
        <f t="shared" si="888"/>
        <v>-5.1395173292178801E-3</v>
      </c>
      <c r="AJ1346" s="9">
        <f t="shared" si="889"/>
        <v>-7.7179583482926747E-3</v>
      </c>
      <c r="AK1346" s="9">
        <f t="shared" si="861"/>
        <v>-4.1281301133986575E-3</v>
      </c>
      <c r="AL1346" s="9">
        <f t="shared" si="862"/>
        <v>8.4105068901517161E-3</v>
      </c>
      <c r="AQ1346" s="1">
        <f t="shared" si="890"/>
        <v>43145</v>
      </c>
      <c r="AR1346" s="12">
        <f t="shared" si="863"/>
        <v>4.5544863831073224E-4</v>
      </c>
      <c r="AS1346" s="12">
        <f t="shared" si="864"/>
        <v>1.8424115400697764E-4</v>
      </c>
      <c r="AT1346" s="12">
        <f t="shared" si="865"/>
        <v>1.7964638189218557E-4</v>
      </c>
      <c r="AU1346" s="12">
        <f t="shared" si="866"/>
        <v>2.2267616590189733E-4</v>
      </c>
      <c r="AV1346" s="12">
        <f t="shared" si="867"/>
        <v>2.1466954925810289E-6</v>
      </c>
      <c r="AW1346" s="12">
        <f t="shared" si="868"/>
        <v>2.6414638377330891E-5</v>
      </c>
      <c r="AX1346" s="12">
        <f t="shared" si="869"/>
        <v>5.9566881065980589E-5</v>
      </c>
      <c r="AY1346" s="12">
        <f t="shared" si="870"/>
        <v>1.7041458233148812E-5</v>
      </c>
      <c r="AZ1346" s="12">
        <f t="shared" si="871"/>
        <v>7.073662614928949E-5</v>
      </c>
      <c r="BE1346" s="1">
        <f t="shared" si="891"/>
        <v>43145</v>
      </c>
      <c r="BF1346" s="4">
        <f>lambda!$C$1*BF1345</f>
        <v>1.8013386353526539E-7</v>
      </c>
      <c r="BG1346" s="12">
        <f t="shared" si="892"/>
        <v>8.2041722860787882E-11</v>
      </c>
      <c r="BH1346" s="12">
        <f t="shared" si="893"/>
        <v>3.3188070893472723E-11</v>
      </c>
      <c r="BI1346" s="12">
        <f t="shared" si="894"/>
        <v>3.2360396840371126E-11</v>
      </c>
      <c r="BJ1346" s="12">
        <f t="shared" si="895"/>
        <v>4.0111518081128493E-11</v>
      </c>
      <c r="BK1346" s="12">
        <f t="shared" si="896"/>
        <v>3.8669255291236036E-13</v>
      </c>
      <c r="BL1346" s="12">
        <f t="shared" si="897"/>
        <v>4.7581708647955072E-12</v>
      </c>
      <c r="BM1346" s="12">
        <f t="shared" si="898"/>
        <v>1.0730012425160731E-11</v>
      </c>
      <c r="BN1346" s="12">
        <f t="shared" si="899"/>
        <v>3.0697437118119529E-12</v>
      </c>
      <c r="BO1346" s="12">
        <f t="shared" si="900"/>
        <v>1.2742061761721198E-11</v>
      </c>
    </row>
    <row r="1347" spans="1:67" x14ac:dyDescent="0.25">
      <c r="A1347" s="1">
        <v>43144</v>
      </c>
      <c r="B1347" s="33">
        <v>6.44</v>
      </c>
      <c r="C1347" s="33">
        <v>6.46</v>
      </c>
      <c r="D1347" s="33">
        <v>6.48</v>
      </c>
      <c r="E1347" s="33">
        <v>6.51</v>
      </c>
      <c r="F1347" s="33">
        <v>6.59</v>
      </c>
      <c r="G1347" s="33">
        <v>6.67</v>
      </c>
      <c r="H1347" s="33">
        <v>6.83</v>
      </c>
      <c r="I1347" s="33">
        <v>7</v>
      </c>
      <c r="J1347" s="33">
        <v>7.25</v>
      </c>
      <c r="K1347" s="33">
        <v>7.63</v>
      </c>
      <c r="L1347" s="33">
        <v>7.99</v>
      </c>
      <c r="M1347" s="33">
        <v>8.6199999999999992</v>
      </c>
      <c r="O1347" s="1">
        <f t="shared" si="872"/>
        <v>43144</v>
      </c>
      <c r="P1347" s="6">
        <f t="shared" si="873"/>
        <v>6.3282388159335845</v>
      </c>
      <c r="Q1347" s="6">
        <f t="shared" si="874"/>
        <v>6.3664006594606803</v>
      </c>
      <c r="R1347" s="6">
        <f t="shared" si="875"/>
        <v>6.4427153872427034</v>
      </c>
      <c r="S1347" s="6">
        <f t="shared" si="876"/>
        <v>6.6700600882546368</v>
      </c>
      <c r="T1347" s="6">
        <f t="shared" si="877"/>
        <v>6.830180174532785</v>
      </c>
      <c r="U1347" s="6">
        <f t="shared" si="878"/>
        <v>7.3204064213803433</v>
      </c>
      <c r="V1347" s="6">
        <f t="shared" si="879"/>
        <v>7.7019255608862576</v>
      </c>
      <c r="W1347" s="6">
        <f t="shared" si="880"/>
        <v>8.4656106729336162</v>
      </c>
      <c r="X1347" s="6">
        <f t="shared" si="881"/>
        <v>9.9265801784166818</v>
      </c>
      <c r="AC1347" s="1">
        <f t="shared" si="882"/>
        <v>43144</v>
      </c>
      <c r="AD1347" s="9">
        <f t="shared" si="883"/>
        <v>-1.3472314787239243E-2</v>
      </c>
      <c r="AE1347" s="9">
        <f t="shared" si="884"/>
        <v>-1.3388349790762855E-2</v>
      </c>
      <c r="AF1347" s="9">
        <f t="shared" si="885"/>
        <v>-1.4716867840555666E-3</v>
      </c>
      <c r="AG1347" s="9">
        <f t="shared" si="886"/>
        <v>-1.4926303824521498E-3</v>
      </c>
      <c r="AH1347" s="9">
        <f t="shared" si="887"/>
        <v>7.3635754464589556E-3</v>
      </c>
      <c r="AI1347" s="9">
        <f t="shared" si="888"/>
        <v>2.2041957053243453E-3</v>
      </c>
      <c r="AJ1347" s="9">
        <f t="shared" si="889"/>
        <v>4.9119016001323021E-3</v>
      </c>
      <c r="AK1347" s="9">
        <f t="shared" si="861"/>
        <v>1.0627769377967243E-2</v>
      </c>
      <c r="AL1347" s="9">
        <f t="shared" si="862"/>
        <v>1.2631990557180272E-2</v>
      </c>
      <c r="AQ1347" s="1">
        <f t="shared" si="890"/>
        <v>43144</v>
      </c>
      <c r="AR1347" s="12">
        <f t="shared" si="863"/>
        <v>1.8150326572646518E-4</v>
      </c>
      <c r="AS1347" s="12">
        <f t="shared" si="864"/>
        <v>1.7924791011981979E-4</v>
      </c>
      <c r="AT1347" s="12">
        <f t="shared" si="865"/>
        <v>2.1658619903638158E-6</v>
      </c>
      <c r="AU1347" s="12">
        <f t="shared" si="866"/>
        <v>2.2279454586192512E-6</v>
      </c>
      <c r="AV1347" s="12">
        <f t="shared" si="867"/>
        <v>5.4222243355693206E-5</v>
      </c>
      <c r="AW1347" s="12">
        <f t="shared" si="868"/>
        <v>4.8584787073702882E-6</v>
      </c>
      <c r="AX1347" s="12">
        <f t="shared" si="869"/>
        <v>2.4126777329382271E-5</v>
      </c>
      <c r="AY1347" s="12">
        <f t="shared" si="870"/>
        <v>1.1294948195125825E-4</v>
      </c>
      <c r="AZ1347" s="12">
        <f t="shared" si="871"/>
        <v>1.5956718543669155E-4</v>
      </c>
      <c r="BE1347" s="1">
        <f t="shared" si="891"/>
        <v>43144</v>
      </c>
      <c r="BF1347" s="4">
        <f>lambda!$C$1*BF1346</f>
        <v>1.7870422969768393E-7</v>
      </c>
      <c r="BG1347" s="12">
        <f t="shared" si="892"/>
        <v>3.2435401289261998E-11</v>
      </c>
      <c r="BH1347" s="12">
        <f t="shared" si="893"/>
        <v>3.2032359702882078E-11</v>
      </c>
      <c r="BI1347" s="12">
        <f t="shared" si="894"/>
        <v>3.8704869861945823E-13</v>
      </c>
      <c r="BJ1347" s="12">
        <f t="shared" si="895"/>
        <v>3.9814327699100645E-13</v>
      </c>
      <c r="BK1347" s="12">
        <f t="shared" si="896"/>
        <v>9.6897442313595143E-12</v>
      </c>
      <c r="BL1347" s="12">
        <f t="shared" si="897"/>
        <v>8.6823069490320652E-13</v>
      </c>
      <c r="BM1347" s="12">
        <f t="shared" si="898"/>
        <v>4.3115571577348026E-12</v>
      </c>
      <c r="BN1347" s="12">
        <f t="shared" si="899"/>
        <v>2.018455016685206E-11</v>
      </c>
      <c r="BO1347" s="12">
        <f t="shared" si="900"/>
        <v>2.8515330958491455E-11</v>
      </c>
    </row>
    <row r="1348" spans="1:67" x14ac:dyDescent="0.25">
      <c r="A1348" s="1">
        <v>43143</v>
      </c>
      <c r="B1348" s="33">
        <v>6.53</v>
      </c>
      <c r="C1348" s="33">
        <v>6.55</v>
      </c>
      <c r="D1348" s="33">
        <v>6.57</v>
      </c>
      <c r="E1348" s="33">
        <v>6.58</v>
      </c>
      <c r="F1348" s="33">
        <v>6.63</v>
      </c>
      <c r="G1348" s="33">
        <v>6.68</v>
      </c>
      <c r="H1348" s="33">
        <v>6.83</v>
      </c>
      <c r="I1348" s="33">
        <v>6.99</v>
      </c>
      <c r="J1348" s="33">
        <v>7.22</v>
      </c>
      <c r="K1348" s="33">
        <v>7.58</v>
      </c>
      <c r="L1348" s="33">
        <v>7.91</v>
      </c>
      <c r="M1348" s="33">
        <v>8.52</v>
      </c>
      <c r="O1348" s="1">
        <f t="shared" si="872"/>
        <v>43143</v>
      </c>
      <c r="P1348" s="6">
        <f t="shared" si="873"/>
        <v>6.4140717270674052</v>
      </c>
      <c r="Q1348" s="6">
        <f t="shared" si="874"/>
        <v>6.4522093953339521</v>
      </c>
      <c r="R1348" s="6">
        <f t="shared" si="875"/>
        <v>6.4522040267716463</v>
      </c>
      <c r="S1348" s="6">
        <f t="shared" si="876"/>
        <v>6.6800234565584482</v>
      </c>
      <c r="T1348" s="6">
        <f t="shared" si="877"/>
        <v>6.780070347672118</v>
      </c>
      <c r="U1348" s="6">
        <f t="shared" si="878"/>
        <v>7.304288582945917</v>
      </c>
      <c r="V1348" s="6">
        <f t="shared" si="879"/>
        <v>7.6641872197840133</v>
      </c>
      <c r="W1348" s="6">
        <f t="shared" si="880"/>
        <v>8.3761165190304734</v>
      </c>
      <c r="X1348" s="6">
        <f t="shared" si="881"/>
        <v>9.8019763653186232</v>
      </c>
      <c r="AC1348" s="1">
        <f t="shared" si="882"/>
        <v>43143</v>
      </c>
      <c r="AD1348" s="9">
        <f t="shared" si="883"/>
        <v>-8.8770865573419462E-3</v>
      </c>
      <c r="AE1348" s="9">
        <f t="shared" si="884"/>
        <v>-4.4201397030928296E-3</v>
      </c>
      <c r="AF1348" s="9">
        <f t="shared" si="885"/>
        <v>-1.3205632633122749E-2</v>
      </c>
      <c r="AG1348" s="9">
        <f t="shared" si="886"/>
        <v>-2.987287036160192E-3</v>
      </c>
      <c r="AH1348" s="9">
        <f t="shared" si="887"/>
        <v>-1.4700919018096194E-3</v>
      </c>
      <c r="AI1348" s="9">
        <f t="shared" si="888"/>
        <v>2.9498150607147559E-3</v>
      </c>
      <c r="AJ1348" s="9">
        <f t="shared" si="889"/>
        <v>-1.4002765958467036E-3</v>
      </c>
      <c r="AK1348" s="9">
        <f t="shared" si="861"/>
        <v>-1.3854558790405494E-3</v>
      </c>
      <c r="AL1348" s="9">
        <f t="shared" si="862"/>
        <v>7.0918674464466496E-3</v>
      </c>
      <c r="AQ1348" s="1">
        <f t="shared" si="890"/>
        <v>43143</v>
      </c>
      <c r="AR1348" s="12">
        <f t="shared" si="863"/>
        <v>7.8802665746541088E-5</v>
      </c>
      <c r="AS1348" s="12">
        <f t="shared" si="864"/>
        <v>1.9537634994857568E-5</v>
      </c>
      <c r="AT1348" s="12">
        <f t="shared" si="865"/>
        <v>1.7438873324099647E-4</v>
      </c>
      <c r="AU1348" s="12">
        <f t="shared" si="866"/>
        <v>8.9238838364107437E-6</v>
      </c>
      <c r="AV1348" s="12">
        <f t="shared" si="867"/>
        <v>2.1611701997662236E-6</v>
      </c>
      <c r="AW1348" s="12">
        <f t="shared" si="868"/>
        <v>8.7014088924195997E-6</v>
      </c>
      <c r="AX1348" s="12">
        <f t="shared" si="869"/>
        <v>1.9607745448760323E-6</v>
      </c>
      <c r="AY1348" s="12">
        <f t="shared" si="870"/>
        <v>1.9194879927680214E-6</v>
      </c>
      <c r="AZ1348" s="12">
        <f t="shared" si="871"/>
        <v>5.0294583877969719E-5</v>
      </c>
      <c r="BE1348" s="1">
        <f t="shared" si="891"/>
        <v>43143</v>
      </c>
      <c r="BF1348" s="4">
        <f>lambda!$C$1*BF1347</f>
        <v>1.7728594216040074E-7</v>
      </c>
      <c r="BG1348" s="12">
        <f t="shared" si="892"/>
        <v>1.3970604841626677E-11</v>
      </c>
      <c r="BH1348" s="12">
        <f t="shared" si="893"/>
        <v>3.4637480276493401E-12</v>
      </c>
      <c r="BI1348" s="12">
        <f t="shared" si="894"/>
        <v>3.0916670874788856E-11</v>
      </c>
      <c r="BJ1348" s="12">
        <f t="shared" si="895"/>
        <v>1.5820791536680502E-12</v>
      </c>
      <c r="BK1348" s="12">
        <f t="shared" si="896"/>
        <v>3.8314509503453645E-13</v>
      </c>
      <c r="BL1348" s="12">
        <f t="shared" si="897"/>
        <v>1.5426374736154979E-12</v>
      </c>
      <c r="BM1348" s="12">
        <f t="shared" si="898"/>
        <v>3.4761776255247837E-13</v>
      </c>
      <c r="BN1348" s="12">
        <f t="shared" si="899"/>
        <v>3.4029823726345514E-13</v>
      </c>
      <c r="BO1348" s="12">
        <f t="shared" si="900"/>
        <v>8.9165226883711629E-12</v>
      </c>
    </row>
    <row r="1349" spans="1:67" x14ac:dyDescent="0.25">
      <c r="A1349" s="1">
        <v>43140</v>
      </c>
      <c r="B1349" s="33">
        <v>6.59</v>
      </c>
      <c r="C1349" s="33">
        <v>6.61</v>
      </c>
      <c r="D1349" s="33">
        <v>6.62</v>
      </c>
      <c r="E1349" s="33">
        <v>6.64</v>
      </c>
      <c r="F1349" s="33">
        <v>6.67</v>
      </c>
      <c r="G1349" s="33">
        <v>6.71</v>
      </c>
      <c r="H1349" s="33">
        <v>6.84</v>
      </c>
      <c r="I1349" s="33">
        <v>7</v>
      </c>
      <c r="J1349" s="33">
        <v>7.23</v>
      </c>
      <c r="K1349" s="33">
        <v>7.57</v>
      </c>
      <c r="L1349" s="33">
        <v>7.88</v>
      </c>
      <c r="M1349" s="33">
        <v>8.4600000000000009</v>
      </c>
      <c r="O1349" s="1">
        <f t="shared" si="872"/>
        <v>43140</v>
      </c>
      <c r="P1349" s="6">
        <f t="shared" si="873"/>
        <v>6.471263469425903</v>
      </c>
      <c r="Q1349" s="6">
        <f t="shared" si="874"/>
        <v>6.4807921856814943</v>
      </c>
      <c r="R1349" s="6">
        <f t="shared" si="875"/>
        <v>6.5379745433420844</v>
      </c>
      <c r="S1349" s="6">
        <f t="shared" si="876"/>
        <v>6.7000084396098947</v>
      </c>
      <c r="T1349" s="6">
        <f t="shared" si="877"/>
        <v>6.7900450042184257</v>
      </c>
      <c r="U1349" s="6">
        <f t="shared" si="878"/>
        <v>7.282774030052785</v>
      </c>
      <c r="V1349" s="6">
        <f t="shared" si="879"/>
        <v>7.6749267191540627</v>
      </c>
      <c r="W1349" s="6">
        <f t="shared" si="880"/>
        <v>8.3877293015466474</v>
      </c>
      <c r="X1349" s="6">
        <f t="shared" si="881"/>
        <v>9.7327079597165191</v>
      </c>
      <c r="AC1349" s="1">
        <f t="shared" si="882"/>
        <v>43140</v>
      </c>
      <c r="AD1349" s="9">
        <f t="shared" si="883"/>
        <v>-4.4077736722608401E-3</v>
      </c>
      <c r="AE1349" s="9">
        <f t="shared" si="884"/>
        <v>-4.400998401857409E-3</v>
      </c>
      <c r="AF1349" s="9">
        <f t="shared" si="885"/>
        <v>1.4604898189882567E-3</v>
      </c>
      <c r="AG1349" s="9">
        <f t="shared" si="886"/>
        <v>-5.9533645407340869E-3</v>
      </c>
      <c r="AH1349" s="9">
        <f t="shared" si="887"/>
        <v>-4.4084992739016936E-3</v>
      </c>
      <c r="AI1349" s="9">
        <f t="shared" si="888"/>
        <v>-7.2813583919496317E-4</v>
      </c>
      <c r="AJ1349" s="9">
        <f t="shared" si="889"/>
        <v>7.0544968235081258E-3</v>
      </c>
      <c r="AK1349" s="9">
        <f t="shared" ref="AK1349:AK1412" si="901">LN(W1349/W1350)</f>
        <v>4.6475193452764421E-3</v>
      </c>
      <c r="AL1349" s="9">
        <f t="shared" ref="AL1349:AL1412" si="902">LN(X1349/X1350)</f>
        <v>9.9658098396703029E-3</v>
      </c>
      <c r="AQ1349" s="1">
        <f t="shared" si="890"/>
        <v>43140</v>
      </c>
      <c r="AR1349" s="12">
        <f t="shared" ref="AR1349:AR1412" si="903">AD1349^2</f>
        <v>1.9428468745875812E-5</v>
      </c>
      <c r="AS1349" s="12">
        <f t="shared" ref="AS1349:AS1412" si="904">AE1349^2</f>
        <v>1.936878693315147E-5</v>
      </c>
      <c r="AT1349" s="12">
        <f t="shared" ref="AT1349:AT1412" si="905">AF1349^2</f>
        <v>2.1330305113683509E-6</v>
      </c>
      <c r="AU1349" s="12">
        <f t="shared" ref="AU1349:AU1412" si="906">AG1349^2</f>
        <v>3.5442549354869988E-5</v>
      </c>
      <c r="AV1349" s="12">
        <f t="shared" ref="AV1349:AV1412" si="907">AH1349^2</f>
        <v>1.9434865847991758E-5</v>
      </c>
      <c r="AW1349" s="12">
        <f t="shared" ref="AW1349:AW1412" si="908">AI1349^2</f>
        <v>5.3018180032015322E-7</v>
      </c>
      <c r="AX1349" s="12">
        <f t="shared" ref="AX1349:AX1412" si="909">AJ1349^2</f>
        <v>4.9765925432886236E-5</v>
      </c>
      <c r="AY1349" s="12">
        <f t="shared" ref="AY1349:AY1412" si="910">AK1349^2</f>
        <v>2.1599436064718769E-5</v>
      </c>
      <c r="AZ1349" s="12">
        <f t="shared" ref="AZ1349:AZ1412" si="911">AL1349^2</f>
        <v>9.9317365760469422E-5</v>
      </c>
      <c r="BE1349" s="1">
        <f t="shared" si="891"/>
        <v>43140</v>
      </c>
      <c r="BF1349" s="4">
        <f>lambda!$C$1*BF1348</f>
        <v>1.7587891087341344E-7</v>
      </c>
      <c r="BG1349" s="12">
        <f t="shared" si="892"/>
        <v>3.4170579229627907E-12</v>
      </c>
      <c r="BH1349" s="12">
        <f t="shared" si="893"/>
        <v>3.4065611507418823E-12</v>
      </c>
      <c r="BI1349" s="12">
        <f t="shared" si="894"/>
        <v>3.751550831992257E-13</v>
      </c>
      <c r="BJ1349" s="12">
        <f t="shared" si="895"/>
        <v>6.2335969791117358E-12</v>
      </c>
      <c r="BK1349" s="12">
        <f t="shared" si="896"/>
        <v>3.4181830383156894E-12</v>
      </c>
      <c r="BL1349" s="12">
        <f t="shared" si="897"/>
        <v>9.3247797605214117E-14</v>
      </c>
      <c r="BM1349" s="12">
        <f t="shared" si="898"/>
        <v>8.7527767637435371E-12</v>
      </c>
      <c r="BN1349" s="12">
        <f t="shared" si="899"/>
        <v>3.7988852905426642E-12</v>
      </c>
      <c r="BO1349" s="12">
        <f t="shared" si="900"/>
        <v>1.7467830120767807E-11</v>
      </c>
    </row>
    <row r="1350" spans="1:67" x14ac:dyDescent="0.25">
      <c r="A1350" s="1">
        <v>43139</v>
      </c>
      <c r="B1350" s="33">
        <v>6.62</v>
      </c>
      <c r="C1350" s="33">
        <v>6.64</v>
      </c>
      <c r="D1350" s="33">
        <v>6.65</v>
      </c>
      <c r="E1350" s="33">
        <v>6.66</v>
      </c>
      <c r="F1350" s="33">
        <v>6.7</v>
      </c>
      <c r="G1350" s="33">
        <v>6.74</v>
      </c>
      <c r="H1350" s="33">
        <v>6.86</v>
      </c>
      <c r="I1350" s="33">
        <v>7</v>
      </c>
      <c r="J1350" s="33">
        <v>7.22</v>
      </c>
      <c r="K1350" s="33">
        <v>7.54</v>
      </c>
      <c r="L1350" s="33">
        <v>7.84</v>
      </c>
      <c r="M1350" s="33">
        <v>8.3800000000000008</v>
      </c>
      <c r="O1350" s="1">
        <f t="shared" si="872"/>
        <v>43139</v>
      </c>
      <c r="P1350" s="6">
        <f t="shared" si="873"/>
        <v>6.4998502900071031</v>
      </c>
      <c r="Q1350" s="6">
        <f t="shared" si="874"/>
        <v>6.5093769964489567</v>
      </c>
      <c r="R1350" s="6">
        <f t="shared" si="875"/>
        <v>6.5284328675409675</v>
      </c>
      <c r="S1350" s="6">
        <f t="shared" si="876"/>
        <v>6.7400150009375492</v>
      </c>
      <c r="T1350" s="6">
        <f t="shared" si="877"/>
        <v>6.8200449915633676</v>
      </c>
      <c r="U1350" s="6">
        <f t="shared" si="878"/>
        <v>7.2880788098986127</v>
      </c>
      <c r="V1350" s="6">
        <f t="shared" si="879"/>
        <v>7.6209744996221129</v>
      </c>
      <c r="W1350" s="6">
        <f t="shared" si="880"/>
        <v>8.348837612297034</v>
      </c>
      <c r="X1350" s="6">
        <f t="shared" si="881"/>
        <v>9.6361953548785628</v>
      </c>
      <c r="AC1350" s="1">
        <f t="shared" si="882"/>
        <v>43139</v>
      </c>
      <c r="AD1350" s="9">
        <f t="shared" si="883"/>
        <v>-2.9272451590471368E-3</v>
      </c>
      <c r="AE1350" s="9">
        <f t="shared" si="884"/>
        <v>-7.2914101278916572E-3</v>
      </c>
      <c r="AF1350" s="9">
        <f t="shared" si="885"/>
        <v>-4.3674201947390898E-3</v>
      </c>
      <c r="AG1350" s="9">
        <f t="shared" si="886"/>
        <v>-1.481604030150441E-3</v>
      </c>
      <c r="AH1350" s="9">
        <f t="shared" si="887"/>
        <v>5.8873083197024563E-3</v>
      </c>
      <c r="AI1350" s="9">
        <f t="shared" si="888"/>
        <v>3.684041241431563E-3</v>
      </c>
      <c r="AJ1350" s="9">
        <f t="shared" si="889"/>
        <v>1.4095397784351315E-3</v>
      </c>
      <c r="AK1350" s="9">
        <f t="shared" si="901"/>
        <v>6.0619855076331835E-3</v>
      </c>
      <c r="AL1350" s="9">
        <f t="shared" si="902"/>
        <v>2.8457973366831984E-3</v>
      </c>
      <c r="AQ1350" s="1">
        <f t="shared" si="890"/>
        <v>43139</v>
      </c>
      <c r="AR1350" s="12">
        <f t="shared" si="903"/>
        <v>8.5687642211648967E-6</v>
      </c>
      <c r="AS1350" s="12">
        <f t="shared" si="904"/>
        <v>5.3164661653121033E-5</v>
      </c>
      <c r="AT1350" s="12">
        <f t="shared" si="905"/>
        <v>1.9074359157414828E-5</v>
      </c>
      <c r="AU1350" s="12">
        <f t="shared" si="906"/>
        <v>2.1951505021580288E-6</v>
      </c>
      <c r="AV1350" s="12">
        <f t="shared" si="907"/>
        <v>3.466039925123776E-5</v>
      </c>
      <c r="AW1350" s="12">
        <f t="shared" si="908"/>
        <v>1.3572159868568612E-5</v>
      </c>
      <c r="AX1350" s="12">
        <f t="shared" si="909"/>
        <v>1.9868023869909597E-6</v>
      </c>
      <c r="AY1350" s="12">
        <f t="shared" si="910"/>
        <v>3.6747668294754746E-5</v>
      </c>
      <c r="AZ1350" s="12">
        <f t="shared" si="911"/>
        <v>8.0985624814731852E-6</v>
      </c>
      <c r="BE1350" s="1">
        <f t="shared" si="891"/>
        <v>43139</v>
      </c>
      <c r="BF1350" s="4">
        <f>lambda!$C$1*BF1349</f>
        <v>1.7448304650140223E-7</v>
      </c>
      <c r="BG1350" s="12">
        <f t="shared" si="892"/>
        <v>1.4951040860610663E-12</v>
      </c>
      <c r="BH1350" s="12">
        <f t="shared" si="893"/>
        <v>9.2763321314528335E-12</v>
      </c>
      <c r="BI1350" s="12">
        <f t="shared" si="894"/>
        <v>3.328152295847659E-12</v>
      </c>
      <c r="BJ1350" s="12">
        <f t="shared" si="895"/>
        <v>3.8301654714561579E-13</v>
      </c>
      <c r="BK1350" s="12">
        <f t="shared" si="896"/>
        <v>6.0476520543108852E-12</v>
      </c>
      <c r="BL1350" s="12">
        <f t="shared" si="897"/>
        <v>2.3681118014719226E-12</v>
      </c>
      <c r="BM1350" s="12">
        <f t="shared" si="898"/>
        <v>3.4666333327844059E-13</v>
      </c>
      <c r="BN1350" s="12">
        <f t="shared" si="899"/>
        <v>6.4118451158917971E-12</v>
      </c>
      <c r="BO1350" s="12">
        <f t="shared" si="900"/>
        <v>1.4130618540493972E-12</v>
      </c>
    </row>
    <row r="1351" spans="1:67" x14ac:dyDescent="0.25">
      <c r="A1351" s="1">
        <v>43138</v>
      </c>
      <c r="B1351" s="33">
        <v>6.64</v>
      </c>
      <c r="C1351" s="33">
        <v>6.66</v>
      </c>
      <c r="D1351" s="33">
        <v>6.68</v>
      </c>
      <c r="E1351" s="33">
        <v>6.69</v>
      </c>
      <c r="F1351" s="33">
        <v>6.72</v>
      </c>
      <c r="G1351" s="33">
        <v>6.74</v>
      </c>
      <c r="H1351" s="33">
        <v>6.85</v>
      </c>
      <c r="I1351" s="33">
        <v>6.99</v>
      </c>
      <c r="J1351" s="33">
        <v>7.2</v>
      </c>
      <c r="K1351" s="33">
        <v>7.52</v>
      </c>
      <c r="L1351" s="33">
        <v>7.81</v>
      </c>
      <c r="M1351" s="33">
        <v>8.35</v>
      </c>
      <c r="O1351" s="1">
        <f t="shared" ref="O1351:O1414" si="912">A1351</f>
        <v>43138</v>
      </c>
      <c r="P1351" s="6">
        <f t="shared" ref="P1351:P1414" si="913">((1+C1351/100)^Q$2/(1+B1351/100)^P$2-1)*100/(Q$2-P$2)</f>
        <v>6.5189048203377453</v>
      </c>
      <c r="Q1351" s="6">
        <f t="shared" ref="Q1351:Q1414" si="914">((1+D1351/100)^R$2/(1+C1351/100)^Q$2-1)*100/(R$2-Q$2)</f>
        <v>6.5570129895426099</v>
      </c>
      <c r="R1351" s="6">
        <f t="shared" ref="R1351:R1414" si="915">((1+E1351/100)^S$2/(1+D1351/100)^R$2-1)*100/(S$2-R$2)</f>
        <v>6.5570076306650016</v>
      </c>
      <c r="S1351" s="6">
        <f t="shared" ref="S1351:S1414" si="916">((1+F1351/100)^T$2/(1+E1351/100)^S$2-1)*100/(T$2-S$2)</f>
        <v>6.7500084356546974</v>
      </c>
      <c r="T1351" s="6">
        <f t="shared" ref="T1351:T1414" si="917">((1+G1351/100)^U$2/(1+F1351/100)^T$2-1)*100/(U$2-T$2)</f>
        <v>6.7800112450802308</v>
      </c>
      <c r="U1351" s="6">
        <f t="shared" ref="U1351:U1414" si="918">((1+H1351/100)^V$2/(1+G1351/100)^U$2-1)*100/(V$2-U$2)</f>
        <v>7.2612786237989386</v>
      </c>
      <c r="V1351" s="6">
        <f t="shared" ref="V1351:V1414" si="919">((1+I1351/100)^W$2/(1+H1351/100)^V$2-1)*100/(W$2-V$2)</f>
        <v>7.6102400000438113</v>
      </c>
      <c r="W1351" s="6">
        <f t="shared" ref="W1351:W1414" si="920">((1+J1351/100)^X$2/(1+I1351/100)^W$2-1)*100/(X$2-W$2)</f>
        <v>8.2983801703426625</v>
      </c>
      <c r="X1351" s="6">
        <f t="shared" ref="X1351:X1414" si="921">((1+K1351/100)^Y$2/(1+J1351/100)^X$2-1)*100/(Y$2-X$2)</f>
        <v>9.6088116784792721</v>
      </c>
      <c r="AC1351" s="1">
        <f t="shared" ref="AC1351:AC1414" si="922">O1351</f>
        <v>43138</v>
      </c>
      <c r="AD1351" s="9">
        <f t="shared" ref="AD1351:AD1414" si="923">LN(P1351/P1352)</f>
        <v>-2.9182916344619282E-3</v>
      </c>
      <c r="AE1351" s="9">
        <f t="shared" ref="AE1351:AE1414" si="924">LN(Q1351/Q1352)</f>
        <v>-2.9005408988484953E-3</v>
      </c>
      <c r="AF1351" s="9">
        <f t="shared" ref="AF1351:AF1414" si="925">LN(R1351/R1352)</f>
        <v>-8.6777274579123934E-3</v>
      </c>
      <c r="AG1351" s="9">
        <f t="shared" ref="AG1351:AG1414" si="926">LN(S1351/S1352)</f>
        <v>-1.6170380187148715E-2</v>
      </c>
      <c r="AH1351" s="9">
        <f t="shared" ref="AH1351:AH1414" si="927">LN(T1351/T1352)</f>
        <v>-2.33331353127007E-2</v>
      </c>
      <c r="AI1351" s="9">
        <f t="shared" ref="AI1351:AI1414" si="928">LN(U1351/U1352)</f>
        <v>-1.0991126813268364E-2</v>
      </c>
      <c r="AJ1351" s="9">
        <f t="shared" ref="AJ1351:AJ1414" si="929">LN(V1351/V1352)</f>
        <v>-7.7140910361990092E-3</v>
      </c>
      <c r="AK1351" s="9">
        <f t="shared" si="901"/>
        <v>-1.8211474440060478E-3</v>
      </c>
      <c r="AL1351" s="9">
        <f t="shared" si="902"/>
        <v>-8.5194830301133853E-3</v>
      </c>
      <c r="AQ1351" s="1">
        <f t="shared" ref="AQ1351:AQ1414" si="930">AC1351</f>
        <v>43138</v>
      </c>
      <c r="AR1351" s="12">
        <f t="shared" si="903"/>
        <v>8.5164260637704727E-6</v>
      </c>
      <c r="AS1351" s="12">
        <f t="shared" si="904"/>
        <v>8.4131375058928371E-6</v>
      </c>
      <c r="AT1351" s="12">
        <f t="shared" si="905"/>
        <v>7.5302953833806689E-5</v>
      </c>
      <c r="AU1351" s="12">
        <f t="shared" si="906"/>
        <v>2.6148119539693169E-4</v>
      </c>
      <c r="AV1351" s="12">
        <f t="shared" si="907"/>
        <v>5.4443520352080038E-4</v>
      </c>
      <c r="AW1351" s="12">
        <f t="shared" si="908"/>
        <v>1.208048686253468E-4</v>
      </c>
      <c r="AX1351" s="12">
        <f t="shared" si="909"/>
        <v>5.9507200514765902E-5</v>
      </c>
      <c r="AY1351" s="12">
        <f t="shared" si="910"/>
        <v>3.316578012809761E-6</v>
      </c>
      <c r="AZ1351" s="12">
        <f t="shared" si="911"/>
        <v>7.258159110038995E-5</v>
      </c>
      <c r="BE1351" s="1">
        <f t="shared" ref="BE1351:BE1414" si="931">AQ1351</f>
        <v>43138</v>
      </c>
      <c r="BF1351" s="4">
        <f>lambda!$C$1*BF1350</f>
        <v>1.7309826041805777E-7</v>
      </c>
      <c r="BG1351" s="12">
        <f t="shared" ref="BG1351:BG1414" si="932">AR1351*$BF1351</f>
        <v>1.474178536617676E-12</v>
      </c>
      <c r="BH1351" s="12">
        <f t="shared" ref="BH1351:BH1414" si="933">AS1351*$BF1351</f>
        <v>1.4562994669279673E-12</v>
      </c>
      <c r="BI1351" s="12">
        <f t="shared" ref="BI1351:BI1414" si="934">AT1351*$BF1351</f>
        <v>1.3034810312973252E-11</v>
      </c>
      <c r="BJ1351" s="12">
        <f t="shared" ref="BJ1351:BJ1414" si="935">AU1351*$BF1351</f>
        <v>4.526194005524313E-11</v>
      </c>
      <c r="BK1351" s="12">
        <f t="shared" ref="BK1351:BK1414" si="936">AV1351*$BF1351</f>
        <v>9.4240786639801783E-11</v>
      </c>
      <c r="BL1351" s="12">
        <f t="shared" ref="BL1351:BL1414" si="937">AW1351*$BF1351</f>
        <v>2.0911112609079536E-11</v>
      </c>
      <c r="BM1351" s="12">
        <f t="shared" ref="BM1351:BM1414" si="938">AX1351*$BF1351</f>
        <v>1.0300592891454529E-11</v>
      </c>
      <c r="BN1351" s="12">
        <f t="shared" ref="BN1351:BN1414" si="939">AY1351*$BF1351</f>
        <v>5.7409388455814856E-13</v>
      </c>
      <c r="BO1351" s="12">
        <f t="shared" ref="BO1351:BO1414" si="940">AZ1351*$BF1351</f>
        <v>1.2563747157852283E-11</v>
      </c>
    </row>
    <row r="1352" spans="1:67" x14ac:dyDescent="0.25">
      <c r="A1352" s="1">
        <v>43137</v>
      </c>
      <c r="B1352" s="33">
        <v>6.66</v>
      </c>
      <c r="C1352" s="33">
        <v>6.68</v>
      </c>
      <c r="D1352" s="33">
        <v>6.7</v>
      </c>
      <c r="E1352" s="33">
        <v>6.72</v>
      </c>
      <c r="F1352" s="33">
        <v>6.79</v>
      </c>
      <c r="G1352" s="33">
        <v>6.84</v>
      </c>
      <c r="H1352" s="33">
        <v>6.94</v>
      </c>
      <c r="I1352" s="33">
        <v>7.07</v>
      </c>
      <c r="J1352" s="33">
        <v>7.26</v>
      </c>
      <c r="K1352" s="33">
        <v>7.58</v>
      </c>
      <c r="L1352" s="33">
        <v>7.89</v>
      </c>
      <c r="M1352" s="33">
        <v>8.44</v>
      </c>
      <c r="O1352" s="1">
        <f t="shared" si="912"/>
        <v>43137</v>
      </c>
      <c r="P1352" s="6">
        <f t="shared" si="913"/>
        <v>6.5379566716488036</v>
      </c>
      <c r="Q1352" s="6">
        <f t="shared" si="914"/>
        <v>6.5760594831064445</v>
      </c>
      <c r="R1352" s="6">
        <f t="shared" si="915"/>
        <v>6.6141551525188191</v>
      </c>
      <c r="S1352" s="6">
        <f t="shared" si="916"/>
        <v>6.860045914542745</v>
      </c>
      <c r="T1352" s="6">
        <f t="shared" si="917"/>
        <v>6.9400702422560467</v>
      </c>
      <c r="U1352" s="6">
        <f t="shared" si="918"/>
        <v>7.3415284682085469</v>
      </c>
      <c r="V1352" s="6">
        <f t="shared" si="919"/>
        <v>7.6691730996140128</v>
      </c>
      <c r="W1352" s="6">
        <f t="shared" si="920"/>
        <v>8.3135065136493562</v>
      </c>
      <c r="X1352" s="6">
        <f t="shared" si="921"/>
        <v>9.6910234903268453</v>
      </c>
      <c r="AC1352" s="1">
        <f t="shared" si="922"/>
        <v>43137</v>
      </c>
      <c r="AD1352" s="9">
        <f t="shared" si="923"/>
        <v>0</v>
      </c>
      <c r="AE1352" s="9">
        <f t="shared" si="924"/>
        <v>0</v>
      </c>
      <c r="AF1352" s="9">
        <f t="shared" si="925"/>
        <v>0</v>
      </c>
      <c r="AG1352" s="9">
        <f t="shared" si="926"/>
        <v>0</v>
      </c>
      <c r="AH1352" s="9">
        <f t="shared" si="927"/>
        <v>8.6895686540647363E-3</v>
      </c>
      <c r="AI1352" s="9">
        <f t="shared" si="928"/>
        <v>6.589248481560916E-3</v>
      </c>
      <c r="AJ1352" s="9">
        <f t="shared" si="929"/>
        <v>4.2092994012744352E-3</v>
      </c>
      <c r="AK1352" s="9">
        <f t="shared" si="901"/>
        <v>-4.8486271138282956E-4</v>
      </c>
      <c r="AL1352" s="9">
        <f t="shared" si="902"/>
        <v>2.8338677098632475E-3</v>
      </c>
      <c r="AQ1352" s="1">
        <f t="shared" si="930"/>
        <v>43137</v>
      </c>
      <c r="AR1352" s="12">
        <f t="shared" si="903"/>
        <v>0</v>
      </c>
      <c r="AS1352" s="12">
        <f t="shared" si="904"/>
        <v>0</v>
      </c>
      <c r="AT1352" s="12">
        <f t="shared" si="905"/>
        <v>0</v>
      </c>
      <c r="AU1352" s="12">
        <f t="shared" si="906"/>
        <v>0</v>
      </c>
      <c r="AV1352" s="12">
        <f t="shared" si="907"/>
        <v>7.5508603393704436E-5</v>
      </c>
      <c r="AW1352" s="12">
        <f t="shared" si="908"/>
        <v>4.3418195551752834E-5</v>
      </c>
      <c r="AX1352" s="12">
        <f t="shared" si="909"/>
        <v>1.7718201449569318E-5</v>
      </c>
      <c r="AY1352" s="12">
        <f t="shared" si="910"/>
        <v>2.3509184888950908E-7</v>
      </c>
      <c r="AZ1352" s="12">
        <f t="shared" si="911"/>
        <v>8.0308061970055665E-6</v>
      </c>
      <c r="BE1352" s="1">
        <f t="shared" si="931"/>
        <v>43137</v>
      </c>
      <c r="BF1352" s="4">
        <f>lambda!$C$1*BF1351</f>
        <v>1.7172446470045413E-7</v>
      </c>
      <c r="BG1352" s="12">
        <f t="shared" si="932"/>
        <v>0</v>
      </c>
      <c r="BH1352" s="12">
        <f t="shared" si="933"/>
        <v>0</v>
      </c>
      <c r="BI1352" s="12">
        <f t="shared" si="934"/>
        <v>0</v>
      </c>
      <c r="BJ1352" s="12">
        <f t="shared" si="935"/>
        <v>0</v>
      </c>
      <c r="BK1352" s="12">
        <f t="shared" si="936"/>
        <v>1.2966674498062789E-11</v>
      </c>
      <c r="BL1352" s="12">
        <f t="shared" si="937"/>
        <v>7.4559663893843943E-12</v>
      </c>
      <c r="BM1352" s="12">
        <f t="shared" si="938"/>
        <v>3.0426486593821016E-12</v>
      </c>
      <c r="BN1352" s="12">
        <f t="shared" si="939"/>
        <v>4.0371021905990999E-14</v>
      </c>
      <c r="BO1352" s="12">
        <f t="shared" si="940"/>
        <v>1.3790858952938706E-12</v>
      </c>
    </row>
    <row r="1353" spans="1:67" x14ac:dyDescent="0.25">
      <c r="A1353" s="1">
        <v>43136</v>
      </c>
      <c r="B1353" s="33">
        <v>6.66</v>
      </c>
      <c r="C1353" s="33">
        <v>6.68</v>
      </c>
      <c r="D1353" s="33">
        <v>6.7</v>
      </c>
      <c r="E1353" s="33">
        <v>6.72</v>
      </c>
      <c r="F1353" s="33">
        <v>6.79</v>
      </c>
      <c r="G1353" s="33">
        <v>6.82</v>
      </c>
      <c r="H1353" s="33">
        <v>6.91</v>
      </c>
      <c r="I1353" s="33">
        <v>7.04</v>
      </c>
      <c r="J1353" s="33">
        <v>7.24</v>
      </c>
      <c r="K1353" s="33">
        <v>7.56</v>
      </c>
      <c r="L1353" s="33">
        <v>7.86</v>
      </c>
      <c r="M1353" s="33">
        <v>8.4</v>
      </c>
      <c r="O1353" s="1">
        <f t="shared" si="912"/>
        <v>43136</v>
      </c>
      <c r="P1353" s="6">
        <f t="shared" si="913"/>
        <v>6.5379566716488036</v>
      </c>
      <c r="Q1353" s="6">
        <f t="shared" si="914"/>
        <v>6.5760594831064445</v>
      </c>
      <c r="R1353" s="6">
        <f t="shared" si="915"/>
        <v>6.6141551525188191</v>
      </c>
      <c r="S1353" s="6">
        <f t="shared" si="916"/>
        <v>6.860045914542745</v>
      </c>
      <c r="T1353" s="6">
        <f t="shared" si="917"/>
        <v>6.8800252856338062</v>
      </c>
      <c r="U1353" s="6">
        <f t="shared" si="918"/>
        <v>7.2933123413719825</v>
      </c>
      <c r="V1353" s="6">
        <f t="shared" si="919"/>
        <v>7.6369591006253623</v>
      </c>
      <c r="W1353" s="6">
        <f t="shared" si="920"/>
        <v>8.3175384003354296</v>
      </c>
      <c r="X1353" s="6">
        <f t="shared" si="921"/>
        <v>9.6635992884154156</v>
      </c>
      <c r="AC1353" s="1">
        <f t="shared" si="922"/>
        <v>43136</v>
      </c>
      <c r="AD1353" s="9">
        <f t="shared" si="923"/>
        <v>2.9182916344620041E-3</v>
      </c>
      <c r="AE1353" s="9">
        <f t="shared" si="924"/>
        <v>7.2691888936586404E-3</v>
      </c>
      <c r="AF1353" s="9">
        <f t="shared" si="925"/>
        <v>4.3277729176876287E-3</v>
      </c>
      <c r="AG1353" s="9">
        <f t="shared" si="926"/>
        <v>7.3170597850235313E-3</v>
      </c>
      <c r="AH1353" s="9">
        <f t="shared" si="927"/>
        <v>1.4516750406560882E-3</v>
      </c>
      <c r="AI1353" s="9">
        <f t="shared" si="928"/>
        <v>-6.6005323502534652E-3</v>
      </c>
      <c r="AJ1353" s="9">
        <f t="shared" si="929"/>
        <v>-9.8281116386451199E-3</v>
      </c>
      <c r="AK1353" s="9">
        <f t="shared" si="901"/>
        <v>-7.4355179593917527E-3</v>
      </c>
      <c r="AL1353" s="9">
        <f t="shared" si="902"/>
        <v>-1.2758140534374383E-2</v>
      </c>
      <c r="AQ1353" s="1">
        <f t="shared" si="930"/>
        <v>43136</v>
      </c>
      <c r="AR1353" s="12">
        <f t="shared" si="903"/>
        <v>8.5164260637709149E-6</v>
      </c>
      <c r="AS1353" s="12">
        <f t="shared" si="904"/>
        <v>5.2841107171690126E-5</v>
      </c>
      <c r="AT1353" s="12">
        <f t="shared" si="905"/>
        <v>1.8729618427070492E-5</v>
      </c>
      <c r="AU1353" s="12">
        <f t="shared" si="906"/>
        <v>5.3539363897608603E-5</v>
      </c>
      <c r="AV1353" s="12">
        <f t="shared" si="907"/>
        <v>2.1073604236638553E-6</v>
      </c>
      <c r="AW1353" s="12">
        <f t="shared" si="908"/>
        <v>4.3567027306742531E-5</v>
      </c>
      <c r="AX1353" s="12">
        <f t="shared" si="909"/>
        <v>9.6591778381671669E-5</v>
      </c>
      <c r="AY1353" s="12">
        <f t="shared" si="910"/>
        <v>5.5286927324437296E-5</v>
      </c>
      <c r="AZ1353" s="12">
        <f t="shared" si="911"/>
        <v>1.6277014989484666E-4</v>
      </c>
      <c r="BE1353" s="1">
        <f t="shared" si="931"/>
        <v>43136</v>
      </c>
      <c r="BF1353" s="4">
        <f>lambda!$C$1*BF1352</f>
        <v>1.7036157212346642E-7</v>
      </c>
      <c r="BG1353" s="12">
        <f t="shared" si="932"/>
        <v>1.4508717330972779E-12</v>
      </c>
      <c r="BH1353" s="12">
        <f t="shared" si="933"/>
        <v>9.0020940905137053E-12</v>
      </c>
      <c r="BI1353" s="12">
        <f t="shared" si="934"/>
        <v>3.1908072405083753E-12</v>
      </c>
      <c r="BJ1353" s="12">
        <f t="shared" si="935"/>
        <v>9.1210502040869624E-12</v>
      </c>
      <c r="BK1353" s="12">
        <f t="shared" si="936"/>
        <v>3.5901323480614866E-13</v>
      </c>
      <c r="BL1353" s="12">
        <f t="shared" si="937"/>
        <v>7.4221472647226491E-12</v>
      </c>
      <c r="BM1353" s="12">
        <f t="shared" si="938"/>
        <v>1.6455527219303042E-11</v>
      </c>
      <c r="BN1353" s="12">
        <f t="shared" si="939"/>
        <v>9.4187678568669701E-12</v>
      </c>
      <c r="BO1353" s="12">
        <f t="shared" si="940"/>
        <v>2.7729778630858359E-11</v>
      </c>
    </row>
    <row r="1354" spans="1:67" x14ac:dyDescent="0.25">
      <c r="A1354" s="1">
        <v>43133</v>
      </c>
      <c r="B1354" s="33">
        <v>6.64</v>
      </c>
      <c r="C1354" s="33">
        <v>6.66</v>
      </c>
      <c r="D1354" s="33">
        <v>6.67</v>
      </c>
      <c r="E1354" s="33">
        <v>6.69</v>
      </c>
      <c r="F1354" s="33">
        <v>6.75</v>
      </c>
      <c r="G1354" s="33">
        <v>6.79</v>
      </c>
      <c r="H1354" s="33">
        <v>6.91</v>
      </c>
      <c r="I1354" s="33">
        <v>7.06</v>
      </c>
      <c r="J1354" s="33">
        <v>7.27</v>
      </c>
      <c r="K1354" s="33">
        <v>7.61</v>
      </c>
      <c r="L1354" s="33">
        <v>7.92</v>
      </c>
      <c r="M1354" s="33">
        <v>8.48</v>
      </c>
      <c r="O1354" s="1">
        <f t="shared" si="912"/>
        <v>43133</v>
      </c>
      <c r="P1354" s="6">
        <f t="shared" si="913"/>
        <v>6.5189048203377453</v>
      </c>
      <c r="Q1354" s="6">
        <f t="shared" si="914"/>
        <v>6.5284301874531714</v>
      </c>
      <c r="R1354" s="6">
        <f t="shared" si="915"/>
        <v>6.58559244201955</v>
      </c>
      <c r="S1354" s="6">
        <f t="shared" si="916"/>
        <v>6.8100337426187929</v>
      </c>
      <c r="T1354" s="6">
        <f t="shared" si="917"/>
        <v>6.8700449704874433</v>
      </c>
      <c r="U1354" s="6">
        <f t="shared" si="918"/>
        <v>7.3416113095191697</v>
      </c>
      <c r="V1354" s="6">
        <f t="shared" si="919"/>
        <v>7.7123860322642841</v>
      </c>
      <c r="W1354" s="6">
        <f t="shared" si="920"/>
        <v>8.3796141029923863</v>
      </c>
      <c r="X1354" s="6">
        <f t="shared" si="921"/>
        <v>9.7876786742956856</v>
      </c>
      <c r="AC1354" s="1">
        <f t="shared" si="922"/>
        <v>43133</v>
      </c>
      <c r="AD1354" s="9">
        <f t="shared" si="923"/>
        <v>-4.374096596797529E-3</v>
      </c>
      <c r="AE1354" s="9">
        <f t="shared" si="924"/>
        <v>-8.7161580965383831E-3</v>
      </c>
      <c r="AF1354" s="9">
        <f t="shared" si="925"/>
        <v>2.4404927852512831E-6</v>
      </c>
      <c r="AG1354" s="9">
        <f t="shared" si="926"/>
        <v>-1.4658317032159903E-3</v>
      </c>
      <c r="AH1354" s="9">
        <f t="shared" si="927"/>
        <v>-2.9069585674450695E-3</v>
      </c>
      <c r="AI1354" s="9">
        <f t="shared" si="928"/>
        <v>-2.9133676423190704E-3</v>
      </c>
      <c r="AJ1354" s="9">
        <f t="shared" si="929"/>
        <v>-2.7824225861837254E-3</v>
      </c>
      <c r="AK1354" s="9">
        <f t="shared" si="901"/>
        <v>-2.76826012650477E-3</v>
      </c>
      <c r="AL1354" s="9">
        <f t="shared" si="902"/>
        <v>1.4323661179978877E-3</v>
      </c>
      <c r="AQ1354" s="1">
        <f t="shared" si="930"/>
        <v>43133</v>
      </c>
      <c r="AR1354" s="12">
        <f t="shared" si="903"/>
        <v>1.9132721038115725E-5</v>
      </c>
      <c r="AS1354" s="12">
        <f t="shared" si="904"/>
        <v>7.5971411963851604E-5</v>
      </c>
      <c r="AT1354" s="12">
        <f t="shared" si="905"/>
        <v>5.9560050348635655E-12</v>
      </c>
      <c r="AU1354" s="12">
        <f t="shared" si="906"/>
        <v>2.1486625821530913E-6</v>
      </c>
      <c r="AV1354" s="12">
        <f t="shared" si="907"/>
        <v>8.4504081128422915E-6</v>
      </c>
      <c r="AW1354" s="12">
        <f t="shared" si="908"/>
        <v>8.4877110193117788E-6</v>
      </c>
      <c r="AX1354" s="12">
        <f t="shared" si="909"/>
        <v>7.7418754481053313E-6</v>
      </c>
      <c r="AY1354" s="12">
        <f t="shared" si="910"/>
        <v>7.6632641279962056E-6</v>
      </c>
      <c r="AZ1354" s="12">
        <f t="shared" si="911"/>
        <v>2.0516726959883387E-6</v>
      </c>
      <c r="BE1354" s="1">
        <f t="shared" si="931"/>
        <v>43133</v>
      </c>
      <c r="BF1354" s="4">
        <f>lambda!$C$1*BF1353</f>
        <v>1.6900949615423255E-7</v>
      </c>
      <c r="BG1354" s="12">
        <f t="shared" si="932"/>
        <v>3.2336115427114237E-12</v>
      </c>
      <c r="BH1354" s="12">
        <f t="shared" si="933"/>
        <v>1.2839890058136194E-11</v>
      </c>
      <c r="BI1354" s="12">
        <f t="shared" si="934"/>
        <v>1.0066214100343635E-18</v>
      </c>
      <c r="BJ1354" s="12">
        <f t="shared" si="935"/>
        <v>3.6314438041514627E-13</v>
      </c>
      <c r="BK1354" s="12">
        <f t="shared" si="936"/>
        <v>1.4281992174491148E-12</v>
      </c>
      <c r="BL1354" s="12">
        <f t="shared" si="937"/>
        <v>1.4345037628766113E-12</v>
      </c>
      <c r="BM1354" s="12">
        <f t="shared" si="938"/>
        <v>1.3084504687731053E-12</v>
      </c>
      <c r="BN1354" s="12">
        <f t="shared" si="939"/>
        <v>1.2951644091694429E-12</v>
      </c>
      <c r="BO1354" s="12">
        <f t="shared" si="940"/>
        <v>3.4675216862238508E-13</v>
      </c>
    </row>
    <row r="1355" spans="1:67" x14ac:dyDescent="0.25">
      <c r="A1355" s="1">
        <v>43132</v>
      </c>
      <c r="B1355" s="33">
        <v>6.67</v>
      </c>
      <c r="C1355" s="33">
        <v>6.69</v>
      </c>
      <c r="D1355" s="33">
        <v>6.71</v>
      </c>
      <c r="E1355" s="33">
        <v>6.72</v>
      </c>
      <c r="F1355" s="33">
        <v>6.77</v>
      </c>
      <c r="G1355" s="33">
        <v>6.81</v>
      </c>
      <c r="H1355" s="33">
        <v>6.93</v>
      </c>
      <c r="I1355" s="33">
        <v>7.08</v>
      </c>
      <c r="J1355" s="33">
        <v>7.29</v>
      </c>
      <c r="K1355" s="33">
        <v>7.62</v>
      </c>
      <c r="L1355" s="33">
        <v>7.92</v>
      </c>
      <c r="M1355" s="33">
        <v>8.4700000000000006</v>
      </c>
      <c r="O1355" s="1">
        <f t="shared" si="912"/>
        <v>43132</v>
      </c>
      <c r="P1355" s="6">
        <f t="shared" si="913"/>
        <v>6.5474815929465358</v>
      </c>
      <c r="Q1355" s="6">
        <f t="shared" si="914"/>
        <v>6.5855817261896377</v>
      </c>
      <c r="R1355" s="6">
        <f t="shared" si="915"/>
        <v>6.5855763699483205</v>
      </c>
      <c r="S1355" s="6">
        <f t="shared" si="916"/>
        <v>6.8200234257871362</v>
      </c>
      <c r="T1355" s="6">
        <f t="shared" si="917"/>
        <v>6.8900449620625581</v>
      </c>
      <c r="U1355" s="6">
        <f t="shared" si="918"/>
        <v>7.3630313093674733</v>
      </c>
      <c r="V1355" s="6">
        <f t="shared" si="919"/>
        <v>7.7338750312280986</v>
      </c>
      <c r="W1355" s="6">
        <f t="shared" si="920"/>
        <v>8.4028431918351885</v>
      </c>
      <c r="X1355" s="6">
        <f t="shared" si="921"/>
        <v>9.77366917075312</v>
      </c>
      <c r="AC1355" s="1">
        <f t="shared" si="922"/>
        <v>43132</v>
      </c>
      <c r="AD1355" s="9">
        <f t="shared" si="923"/>
        <v>-4.3541309927953471E-3</v>
      </c>
      <c r="AE1355" s="9">
        <f t="shared" si="924"/>
        <v>-4.3277807414664046E-3</v>
      </c>
      <c r="AF1355" s="9">
        <f t="shared" si="925"/>
        <v>-4.3277846520999768E-3</v>
      </c>
      <c r="AG1355" s="9">
        <f t="shared" si="926"/>
        <v>1.4695485353812239E-3</v>
      </c>
      <c r="AH1355" s="9">
        <f t="shared" si="927"/>
        <v>2.909823543394874E-3</v>
      </c>
      <c r="AI1355" s="9">
        <f t="shared" si="928"/>
        <v>-3.6369482422132786E-3</v>
      </c>
      <c r="AJ1355" s="9">
        <f t="shared" si="929"/>
        <v>-1.1094155551898544E-2</v>
      </c>
      <c r="AK1355" s="9">
        <f t="shared" si="901"/>
        <v>-1.3331084998741975E-2</v>
      </c>
      <c r="AL1355" s="9">
        <f t="shared" si="902"/>
        <v>-1.9631769071696767E-2</v>
      </c>
      <c r="AQ1355" s="1">
        <f t="shared" si="930"/>
        <v>43132</v>
      </c>
      <c r="AR1355" s="12">
        <f t="shared" si="903"/>
        <v>1.8958456702420995E-5</v>
      </c>
      <c r="AS1355" s="12">
        <f t="shared" si="904"/>
        <v>1.8729686146207502E-5</v>
      </c>
      <c r="AT1355" s="12">
        <f t="shared" si="905"/>
        <v>1.8729719994952117E-5</v>
      </c>
      <c r="AU1355" s="12">
        <f t="shared" si="906"/>
        <v>2.1595728978411002E-6</v>
      </c>
      <c r="AV1355" s="12">
        <f t="shared" si="907"/>
        <v>8.4670730536951008E-6</v>
      </c>
      <c r="AW1355" s="12">
        <f t="shared" si="908"/>
        <v>1.3227392516538257E-5</v>
      </c>
      <c r="AX1355" s="12">
        <f t="shared" si="909"/>
        <v>1.2308028740972129E-4</v>
      </c>
      <c r="AY1355" s="12">
        <f t="shared" si="910"/>
        <v>1.7771782724368331E-4</v>
      </c>
      <c r="AZ1355" s="12">
        <f t="shared" si="911"/>
        <v>3.8540635688442975E-4</v>
      </c>
      <c r="BE1355" s="1">
        <f t="shared" si="931"/>
        <v>43132</v>
      </c>
      <c r="BF1355" s="4">
        <f>lambda!$C$1*BF1354</f>
        <v>1.6766815094665927E-7</v>
      </c>
      <c r="BG1355" s="12">
        <f t="shared" si="932"/>
        <v>3.1787293800972277E-12</v>
      </c>
      <c r="BH1355" s="12">
        <f t="shared" si="933"/>
        <v>3.1403718439458725E-12</v>
      </c>
      <c r="BI1355" s="12">
        <f t="shared" si="934"/>
        <v>3.1403775193022937E-12</v>
      </c>
      <c r="BJ1355" s="12">
        <f t="shared" si="935"/>
        <v>3.6209159461553595E-13</v>
      </c>
      <c r="BK1355" s="12">
        <f t="shared" si="936"/>
        <v>1.4196584828433415E-12</v>
      </c>
      <c r="BL1355" s="12">
        <f t="shared" si="937"/>
        <v>2.2178124450936477E-12</v>
      </c>
      <c r="BM1355" s="12">
        <f t="shared" si="938"/>
        <v>2.0636644207971356E-11</v>
      </c>
      <c r="BN1355" s="12">
        <f t="shared" si="939"/>
        <v>2.979761948420621E-11</v>
      </c>
      <c r="BO1355" s="12">
        <f t="shared" si="940"/>
        <v>6.4620371221900602E-11</v>
      </c>
    </row>
    <row r="1356" spans="1:67" x14ac:dyDescent="0.25">
      <c r="A1356" s="1">
        <v>43131</v>
      </c>
      <c r="B1356" s="33">
        <v>6.7</v>
      </c>
      <c r="C1356" s="33">
        <v>6.72</v>
      </c>
      <c r="D1356" s="33">
        <v>6.74</v>
      </c>
      <c r="E1356" s="33">
        <v>6.75</v>
      </c>
      <c r="F1356" s="33">
        <v>6.78</v>
      </c>
      <c r="G1356" s="33">
        <v>6.81</v>
      </c>
      <c r="H1356" s="33">
        <v>6.94</v>
      </c>
      <c r="I1356" s="33">
        <v>7.11</v>
      </c>
      <c r="J1356" s="33">
        <v>7.34</v>
      </c>
      <c r="K1356" s="33">
        <v>7.7</v>
      </c>
      <c r="L1356" s="33">
        <v>8.02</v>
      </c>
      <c r="M1356" s="33">
        <v>8.58</v>
      </c>
      <c r="O1356" s="1">
        <f t="shared" si="912"/>
        <v>43131</v>
      </c>
      <c r="P1356" s="6">
        <f t="shared" si="913"/>
        <v>6.5760523407262461</v>
      </c>
      <c r="Q1356" s="6">
        <f t="shared" si="914"/>
        <v>6.6141444419603346</v>
      </c>
      <c r="R1356" s="6">
        <f t="shared" si="915"/>
        <v>6.6141390883536211</v>
      </c>
      <c r="S1356" s="6">
        <f t="shared" si="916"/>
        <v>6.8100084309133724</v>
      </c>
      <c r="T1356" s="6">
        <f t="shared" si="917"/>
        <v>6.8700252880020241</v>
      </c>
      <c r="U1356" s="6">
        <f t="shared" si="918"/>
        <v>7.3898590290877531</v>
      </c>
      <c r="V1356" s="6">
        <f t="shared" si="919"/>
        <v>7.8201535525815435</v>
      </c>
      <c r="W1356" s="6">
        <f t="shared" si="920"/>
        <v>8.5156122052242775</v>
      </c>
      <c r="X1356" s="6">
        <f t="shared" si="921"/>
        <v>9.9674393896757341</v>
      </c>
      <c r="AC1356" s="1">
        <f t="shared" si="922"/>
        <v>43131</v>
      </c>
      <c r="AD1356" s="9">
        <f t="shared" si="923"/>
        <v>2.9005444111676543E-3</v>
      </c>
      <c r="AE1356" s="9">
        <f t="shared" si="924"/>
        <v>2.8830036704523905E-3</v>
      </c>
      <c r="AF1356" s="9">
        <f t="shared" si="925"/>
        <v>-2.8767362099926491E-3</v>
      </c>
      <c r="AG1356" s="9">
        <f t="shared" si="926"/>
        <v>-4.3977976293221874E-3</v>
      </c>
      <c r="AH1356" s="9">
        <f t="shared" si="927"/>
        <v>-5.8083561910712567E-3</v>
      </c>
      <c r="AI1356" s="9">
        <f t="shared" si="928"/>
        <v>-1.3706626095798983E-2</v>
      </c>
      <c r="AJ1356" s="9">
        <f t="shared" si="929"/>
        <v>-1.1644686595516745E-2</v>
      </c>
      <c r="AK1356" s="9">
        <f t="shared" si="901"/>
        <v>-1.7229487155519297E-2</v>
      </c>
      <c r="AL1356" s="9">
        <f t="shared" si="902"/>
        <v>-1.1046567287100694E-2</v>
      </c>
      <c r="AQ1356" s="1">
        <f t="shared" si="930"/>
        <v>43131</v>
      </c>
      <c r="AR1356" s="12">
        <f t="shared" si="903"/>
        <v>8.4131578811559152E-6</v>
      </c>
      <c r="AS1356" s="12">
        <f t="shared" si="904"/>
        <v>8.3117101638419568E-6</v>
      </c>
      <c r="AT1356" s="12">
        <f t="shared" si="905"/>
        <v>8.2756112218828717E-6</v>
      </c>
      <c r="AU1356" s="12">
        <f t="shared" si="906"/>
        <v>1.9340623988471853E-5</v>
      </c>
      <c r="AV1356" s="12">
        <f t="shared" si="907"/>
        <v>3.3737001642355799E-5</v>
      </c>
      <c r="AW1356" s="12">
        <f t="shared" si="908"/>
        <v>1.8787159893003766E-4</v>
      </c>
      <c r="AX1356" s="12">
        <f t="shared" si="909"/>
        <v>1.3559872590780735E-4</v>
      </c>
      <c r="AY1356" s="12">
        <f t="shared" si="910"/>
        <v>2.9685522764220446E-4</v>
      </c>
      <c r="AZ1356" s="12">
        <f t="shared" si="911"/>
        <v>1.2202664882844319E-4</v>
      </c>
      <c r="BE1356" s="1">
        <f t="shared" si="931"/>
        <v>43131</v>
      </c>
      <c r="BF1356" s="4">
        <f>lambda!$C$1*BF1355</f>
        <v>1.663374513359715E-7</v>
      </c>
      <c r="BG1356" s="12">
        <f t="shared" si="932"/>
        <v>1.3994232396386171E-12</v>
      </c>
      <c r="BH1356" s="12">
        <f t="shared" si="933"/>
        <v>1.3825486848967613E-12</v>
      </c>
      <c r="BI1356" s="12">
        <f t="shared" si="934"/>
        <v>1.3765440788953618E-12</v>
      </c>
      <c r="BJ1356" s="12">
        <f t="shared" si="935"/>
        <v>3.2170701014897598E-12</v>
      </c>
      <c r="BK1356" s="12">
        <f t="shared" si="936"/>
        <v>5.6117268689069486E-12</v>
      </c>
      <c r="BL1356" s="12">
        <f t="shared" si="937"/>
        <v>3.1250082944436292E-11</v>
      </c>
      <c r="BM1356" s="12">
        <f t="shared" si="938"/>
        <v>2.2555146471909642E-11</v>
      </c>
      <c r="BN1356" s="12">
        <f t="shared" si="939"/>
        <v>4.9378141981763926E-11</v>
      </c>
      <c r="BO1356" s="12">
        <f t="shared" si="940"/>
        <v>2.0297601761192853E-11</v>
      </c>
    </row>
    <row r="1357" spans="1:67" x14ac:dyDescent="0.25">
      <c r="A1357" s="1">
        <v>43130</v>
      </c>
      <c r="B1357" s="33">
        <v>6.68</v>
      </c>
      <c r="C1357" s="33">
        <v>6.7</v>
      </c>
      <c r="D1357" s="33">
        <v>6.72</v>
      </c>
      <c r="E1357" s="33">
        <v>6.74</v>
      </c>
      <c r="F1357" s="33">
        <v>6.79</v>
      </c>
      <c r="G1357" s="33">
        <v>6.83</v>
      </c>
      <c r="H1357" s="33">
        <v>6.99</v>
      </c>
      <c r="I1357" s="33">
        <v>7.17</v>
      </c>
      <c r="J1357" s="33">
        <v>7.42</v>
      </c>
      <c r="K1357" s="33">
        <v>7.78</v>
      </c>
      <c r="L1357" s="33">
        <v>8.11</v>
      </c>
      <c r="M1357" s="33">
        <v>8.69</v>
      </c>
      <c r="O1357" s="1">
        <f t="shared" si="912"/>
        <v>43130</v>
      </c>
      <c r="P1357" s="6">
        <f t="shared" si="913"/>
        <v>6.5570058448188639</v>
      </c>
      <c r="Q1357" s="6">
        <f t="shared" si="914"/>
        <v>6.5951033002866311</v>
      </c>
      <c r="R1357" s="6">
        <f t="shared" si="915"/>
        <v>6.6331936160512583</v>
      </c>
      <c r="S1357" s="6">
        <f t="shared" si="916"/>
        <v>6.8400234213978006</v>
      </c>
      <c r="T1357" s="6">
        <f t="shared" si="917"/>
        <v>6.9100449536408481</v>
      </c>
      <c r="U1357" s="6">
        <f t="shared" si="918"/>
        <v>7.4918464185005469</v>
      </c>
      <c r="V1357" s="6">
        <f t="shared" si="919"/>
        <v>7.9117490552742638</v>
      </c>
      <c r="W1357" s="6">
        <f t="shared" si="920"/>
        <v>8.6636030787926206</v>
      </c>
      <c r="X1357" s="6">
        <f t="shared" si="921"/>
        <v>10.078155771695636</v>
      </c>
      <c r="AC1357" s="1">
        <f t="shared" si="922"/>
        <v>43130</v>
      </c>
      <c r="AD1357" s="9">
        <f t="shared" si="923"/>
        <v>-7.234887341738684E-3</v>
      </c>
      <c r="AE1357" s="9">
        <f t="shared" si="924"/>
        <v>-7.1912294618922271E-3</v>
      </c>
      <c r="AF1357" s="9">
        <f t="shared" si="925"/>
        <v>-1.2832172337918005E-2</v>
      </c>
      <c r="AG1357" s="9">
        <f t="shared" si="926"/>
        <v>-1.4517229659893303E-2</v>
      </c>
      <c r="AH1357" s="9">
        <f t="shared" si="927"/>
        <v>-7.2069612628480901E-3</v>
      </c>
      <c r="AI1357" s="9">
        <f t="shared" si="928"/>
        <v>-6.413737831179548E-3</v>
      </c>
      <c r="AJ1357" s="9">
        <f t="shared" si="929"/>
        <v>-1.2865683696784275E-2</v>
      </c>
      <c r="AK1357" s="9">
        <f t="shared" si="901"/>
        <v>-4.9024879782107308E-3</v>
      </c>
      <c r="AL1357" s="9">
        <f t="shared" si="902"/>
        <v>-8.2266904865894077E-3</v>
      </c>
      <c r="AQ1357" s="1">
        <f t="shared" si="930"/>
        <v>43130</v>
      </c>
      <c r="AR1357" s="12">
        <f t="shared" si="903"/>
        <v>5.2343594847650639E-5</v>
      </c>
      <c r="AS1357" s="12">
        <f t="shared" si="904"/>
        <v>5.1713781173586772E-5</v>
      </c>
      <c r="AT1357" s="12">
        <f t="shared" si="905"/>
        <v>1.6466464691002804E-4</v>
      </c>
      <c r="AU1357" s="12">
        <f t="shared" si="906"/>
        <v>2.1074995699808582E-4</v>
      </c>
      <c r="AV1357" s="12">
        <f t="shared" si="907"/>
        <v>5.1940290644192938E-5</v>
      </c>
      <c r="AW1357" s="12">
        <f t="shared" si="908"/>
        <v>4.1136032967103731E-5</v>
      </c>
      <c r="AX1357" s="12">
        <f t="shared" si="909"/>
        <v>1.6552581698570069E-4</v>
      </c>
      <c r="AY1357" s="12">
        <f t="shared" si="910"/>
        <v>2.403438837650074E-5</v>
      </c>
      <c r="AZ1357" s="12">
        <f t="shared" si="911"/>
        <v>6.767843636214066E-5</v>
      </c>
      <c r="BE1357" s="1">
        <f t="shared" si="931"/>
        <v>43130</v>
      </c>
      <c r="BF1357" s="4">
        <f>lambda!$C$1*BF1356</f>
        <v>1.6501731283330505E-7</v>
      </c>
      <c r="BG1357" s="12">
        <f t="shared" si="932"/>
        <v>8.6375993657945395E-12</v>
      </c>
      <c r="BH1357" s="12">
        <f t="shared" si="933"/>
        <v>8.533669205714849E-12</v>
      </c>
      <c r="BI1357" s="12">
        <f t="shared" si="934"/>
        <v>2.7172517551737815E-11</v>
      </c>
      <c r="BJ1357" s="12">
        <f t="shared" si="935"/>
        <v>3.4777391583558714E-11</v>
      </c>
      <c r="BK1357" s="12">
        <f t="shared" si="936"/>
        <v>8.5710471898855743E-12</v>
      </c>
      <c r="BL1357" s="12">
        <f t="shared" si="937"/>
        <v>6.7881576208537066E-12</v>
      </c>
      <c r="BM1357" s="12">
        <f t="shared" si="938"/>
        <v>2.7314625523517771E-11</v>
      </c>
      <c r="BN1357" s="12">
        <f t="shared" si="939"/>
        <v>3.9660901854821735E-12</v>
      </c>
      <c r="BO1357" s="12">
        <f t="shared" si="940"/>
        <v>1.1168113705240293E-11</v>
      </c>
    </row>
    <row r="1358" spans="1:67" x14ac:dyDescent="0.25">
      <c r="A1358" s="1">
        <v>43129</v>
      </c>
      <c r="B1358" s="33">
        <v>6.73</v>
      </c>
      <c r="C1358" s="33">
        <v>6.75</v>
      </c>
      <c r="D1358" s="33">
        <v>6.77</v>
      </c>
      <c r="E1358" s="33">
        <v>6.8</v>
      </c>
      <c r="F1358" s="33">
        <v>6.87</v>
      </c>
      <c r="G1358" s="33">
        <v>6.9</v>
      </c>
      <c r="H1358" s="33">
        <v>7.05</v>
      </c>
      <c r="I1358" s="33">
        <v>7.24</v>
      </c>
      <c r="J1358" s="33">
        <v>7.48</v>
      </c>
      <c r="K1358" s="33">
        <v>7.84</v>
      </c>
      <c r="L1358" s="33">
        <v>8.17</v>
      </c>
      <c r="M1358" s="33">
        <v>8.74</v>
      </c>
      <c r="O1358" s="1">
        <f t="shared" si="912"/>
        <v>43129</v>
      </c>
      <c r="P1358" s="6">
        <f t="shared" si="913"/>
        <v>6.6046170666399284</v>
      </c>
      <c r="Q1358" s="6">
        <f t="shared" si="914"/>
        <v>6.6427011398149993</v>
      </c>
      <c r="R1358" s="6">
        <f t="shared" si="915"/>
        <v>6.7188603694341431</v>
      </c>
      <c r="S1358" s="6">
        <f t="shared" si="916"/>
        <v>6.9400458801498033</v>
      </c>
      <c r="T1358" s="6">
        <f t="shared" si="917"/>
        <v>6.9600252667038731</v>
      </c>
      <c r="U1358" s="6">
        <f t="shared" si="918"/>
        <v>7.5400515796859358</v>
      </c>
      <c r="V1358" s="6">
        <f t="shared" si="919"/>
        <v>8.0141967326734722</v>
      </c>
      <c r="W1358" s="6">
        <f t="shared" si="920"/>
        <v>8.7061805712799565</v>
      </c>
      <c r="X1358" s="6">
        <f t="shared" si="921"/>
        <v>10.161407613945311</v>
      </c>
      <c r="AC1358" s="1">
        <f t="shared" si="922"/>
        <v>43129</v>
      </c>
      <c r="AD1358" s="9">
        <f t="shared" si="923"/>
        <v>1.014427888570181E-2</v>
      </c>
      <c r="AE1358" s="9">
        <f t="shared" si="924"/>
        <v>5.7466104828394569E-3</v>
      </c>
      <c r="AF1358" s="9">
        <f t="shared" si="925"/>
        <v>8.5328768495511308E-3</v>
      </c>
      <c r="AG1358" s="9">
        <f t="shared" si="926"/>
        <v>-6.8883228669682403E-6</v>
      </c>
      <c r="AH1358" s="9">
        <f t="shared" si="927"/>
        <v>-8.5945156937275256E-3</v>
      </c>
      <c r="AI1358" s="9">
        <f t="shared" si="928"/>
        <v>-3.5586675434984994E-3</v>
      </c>
      <c r="AJ1358" s="9">
        <f t="shared" si="929"/>
        <v>1.2903646939453402E-2</v>
      </c>
      <c r="AK1358" s="9">
        <f t="shared" si="901"/>
        <v>-1.8102145304978114E-3</v>
      </c>
      <c r="AL1358" s="9">
        <f t="shared" si="902"/>
        <v>-6.8745754962597719E-3</v>
      </c>
      <c r="AQ1358" s="1">
        <f t="shared" si="930"/>
        <v>43129</v>
      </c>
      <c r="AR1358" s="12">
        <f t="shared" si="903"/>
        <v>1.0290639411089556E-4</v>
      </c>
      <c r="AS1358" s="12">
        <f t="shared" si="904"/>
        <v>3.3023532041480336E-5</v>
      </c>
      <c r="AT1358" s="12">
        <f t="shared" si="905"/>
        <v>7.2809987329605633E-5</v>
      </c>
      <c r="AU1358" s="12">
        <f t="shared" si="906"/>
        <v>4.7448991919597555E-11</v>
      </c>
      <c r="AV1358" s="12">
        <f t="shared" si="907"/>
        <v>7.3865700009728729E-5</v>
      </c>
      <c r="AW1358" s="12">
        <f t="shared" si="908"/>
        <v>1.2664114685149645E-5</v>
      </c>
      <c r="AX1358" s="12">
        <f t="shared" si="909"/>
        <v>1.6650410433806514E-4</v>
      </c>
      <c r="AY1358" s="12">
        <f t="shared" si="910"/>
        <v>3.2768766464254114E-6</v>
      </c>
      <c r="AZ1358" s="12">
        <f t="shared" si="911"/>
        <v>4.7259788253775291E-5</v>
      </c>
      <c r="BE1358" s="1">
        <f t="shared" si="931"/>
        <v>43129</v>
      </c>
      <c r="BF1358" s="4">
        <f>lambda!$C$1*BF1357</f>
        <v>1.6370765162034232E-7</v>
      </c>
      <c r="BG1358" s="12">
        <f t="shared" si="932"/>
        <v>1.6846564116612138E-11</v>
      </c>
      <c r="BH1358" s="12">
        <f t="shared" si="933"/>
        <v>5.4062048787198745E-12</v>
      </c>
      <c r="BI1358" s="12">
        <f t="shared" si="934"/>
        <v>1.1919552040236617E-11</v>
      </c>
      <c r="BJ1358" s="12">
        <f t="shared" si="935"/>
        <v>7.7677630389099147E-18</v>
      </c>
      <c r="BK1358" s="12">
        <f t="shared" si="936"/>
        <v>1.2092380283885387E-11</v>
      </c>
      <c r="BL1358" s="12">
        <f t="shared" si="937"/>
        <v>2.0732124749565391E-12</v>
      </c>
      <c r="BM1358" s="12">
        <f t="shared" si="938"/>
        <v>2.7257995906333096E-11</v>
      </c>
      <c r="BN1358" s="12">
        <f t="shared" si="939"/>
        <v>5.3644978043584685E-13</v>
      </c>
      <c r="BO1358" s="12">
        <f t="shared" si="940"/>
        <v>7.7367889511001906E-12</v>
      </c>
    </row>
    <row r="1359" spans="1:67" x14ac:dyDescent="0.25">
      <c r="A1359" s="1">
        <v>43126</v>
      </c>
      <c r="B1359" s="33">
        <v>6.66</v>
      </c>
      <c r="C1359" s="33">
        <v>6.68</v>
      </c>
      <c r="D1359" s="33">
        <v>6.71</v>
      </c>
      <c r="E1359" s="33">
        <v>6.74</v>
      </c>
      <c r="F1359" s="33">
        <v>6.84</v>
      </c>
      <c r="G1359" s="33">
        <v>6.9</v>
      </c>
      <c r="H1359" s="33">
        <v>7.06</v>
      </c>
      <c r="I1359" s="33">
        <v>7.22</v>
      </c>
      <c r="J1359" s="33">
        <v>7.47</v>
      </c>
      <c r="K1359" s="33">
        <v>7.85</v>
      </c>
      <c r="L1359" s="33">
        <v>8.18</v>
      </c>
      <c r="M1359" s="33">
        <v>8.77</v>
      </c>
      <c r="O1359" s="1">
        <f t="shared" si="912"/>
        <v>43126</v>
      </c>
      <c r="P1359" s="6">
        <f t="shared" si="913"/>
        <v>6.5379566716488036</v>
      </c>
      <c r="Q1359" s="6">
        <f t="shared" si="914"/>
        <v>6.604637596737728</v>
      </c>
      <c r="R1359" s="6">
        <f t="shared" si="915"/>
        <v>6.6617730671691078</v>
      </c>
      <c r="S1359" s="6">
        <f t="shared" si="916"/>
        <v>6.9400936855911866</v>
      </c>
      <c r="T1359" s="6">
        <f t="shared" si="917"/>
        <v>7.0201011046584938</v>
      </c>
      <c r="U1359" s="6">
        <f t="shared" si="918"/>
        <v>7.5669319172433136</v>
      </c>
      <c r="V1359" s="6">
        <f t="shared" si="919"/>
        <v>7.9114487053261069</v>
      </c>
      <c r="W1359" s="6">
        <f t="shared" si="920"/>
        <v>8.7219548990063114</v>
      </c>
      <c r="X1359" s="6">
        <f t="shared" si="921"/>
        <v>10.231503641893637</v>
      </c>
      <c r="AC1359" s="1">
        <f t="shared" si="922"/>
        <v>43126</v>
      </c>
      <c r="AD1359" s="9">
        <f t="shared" si="923"/>
        <v>-6.8320257319571881E-7</v>
      </c>
      <c r="AE1359" s="9">
        <f t="shared" si="924"/>
        <v>5.785533104793939E-3</v>
      </c>
      <c r="AF1359" s="9">
        <f t="shared" si="925"/>
        <v>8.614012582933003E-3</v>
      </c>
      <c r="AG1359" s="9">
        <f t="shared" si="926"/>
        <v>1.3059918059560522E-2</v>
      </c>
      <c r="AH1359" s="9">
        <f t="shared" si="927"/>
        <v>8.5836113708856326E-3</v>
      </c>
      <c r="AI1359" s="9">
        <f t="shared" si="928"/>
        <v>1.4019709385595359E-3</v>
      </c>
      <c r="AJ1359" s="9">
        <f t="shared" si="929"/>
        <v>-1.3596972421107394E-2</v>
      </c>
      <c r="AK1359" s="9">
        <f t="shared" si="901"/>
        <v>-4.4784583130595213E-3</v>
      </c>
      <c r="AL1359" s="9">
        <f t="shared" si="902"/>
        <v>-1.3594797383345606E-3</v>
      </c>
      <c r="AQ1359" s="1">
        <f t="shared" si="930"/>
        <v>43126</v>
      </c>
      <c r="AR1359" s="12">
        <f t="shared" si="903"/>
        <v>4.6676575602125156E-13</v>
      </c>
      <c r="AS1359" s="12">
        <f t="shared" si="904"/>
        <v>3.3472393306666594E-5</v>
      </c>
      <c r="AT1359" s="12">
        <f t="shared" si="905"/>
        <v>7.4201212778928107E-5</v>
      </c>
      <c r="AU1359" s="12">
        <f t="shared" si="906"/>
        <v>1.7056145972243507E-4</v>
      </c>
      <c r="AV1359" s="12">
        <f t="shared" si="907"/>
        <v>7.3678384166397134E-5</v>
      </c>
      <c r="AW1359" s="12">
        <f t="shared" si="908"/>
        <v>1.9655225125655059E-6</v>
      </c>
      <c r="AX1359" s="12">
        <f t="shared" si="909"/>
        <v>1.8487765902035506E-4</v>
      </c>
      <c r="AY1359" s="12">
        <f t="shared" si="910"/>
        <v>2.0056588861811932E-5</v>
      </c>
      <c r="AZ1359" s="12">
        <f t="shared" si="911"/>
        <v>1.8481851589422055E-6</v>
      </c>
      <c r="BE1359" s="1">
        <f t="shared" si="931"/>
        <v>43126</v>
      </c>
      <c r="BF1359" s="4">
        <f>lambda!$C$1*BF1358</f>
        <v>1.6240838454399039E-7</v>
      </c>
      <c r="BG1359" s="12">
        <f t="shared" si="932"/>
        <v>7.5806672395865821E-20</v>
      </c>
      <c r="BH1359" s="12">
        <f t="shared" si="933"/>
        <v>5.4361973237567983E-12</v>
      </c>
      <c r="BI1359" s="12">
        <f t="shared" si="934"/>
        <v>1.2050899098630609E-11</v>
      </c>
      <c r="BJ1359" s="12">
        <f t="shared" si="935"/>
        <v>2.7700611138985564E-11</v>
      </c>
      <c r="BK1359" s="12">
        <f t="shared" si="936"/>
        <v>1.1965987348276079E-11</v>
      </c>
      <c r="BL1359" s="12">
        <f t="shared" si="937"/>
        <v>3.1921733605060887E-13</v>
      </c>
      <c r="BM1359" s="12">
        <f t="shared" si="938"/>
        <v>3.0025681939770557E-11</v>
      </c>
      <c r="BN1359" s="12">
        <f t="shared" si="939"/>
        <v>3.2573581965098668E-12</v>
      </c>
      <c r="BO1359" s="12">
        <f t="shared" si="940"/>
        <v>3.001607660019817E-13</v>
      </c>
    </row>
    <row r="1360" spans="1:67" x14ac:dyDescent="0.25">
      <c r="A1360" s="1">
        <v>43125</v>
      </c>
      <c r="B1360" s="33">
        <v>6.64</v>
      </c>
      <c r="C1360" s="33">
        <v>6.67</v>
      </c>
      <c r="D1360" s="33">
        <v>6.69</v>
      </c>
      <c r="E1360" s="33">
        <v>6.71</v>
      </c>
      <c r="F1360" s="33">
        <v>6.78</v>
      </c>
      <c r="G1360" s="33">
        <v>6.84</v>
      </c>
      <c r="H1360" s="33">
        <v>7.02</v>
      </c>
      <c r="I1360" s="33">
        <v>7.22</v>
      </c>
      <c r="J1360" s="33">
        <v>7.48</v>
      </c>
      <c r="K1360" s="33">
        <v>7.86</v>
      </c>
      <c r="L1360" s="33">
        <v>8.2100000000000009</v>
      </c>
      <c r="M1360" s="33">
        <v>8.81</v>
      </c>
      <c r="O1360" s="1">
        <f t="shared" si="912"/>
        <v>43125</v>
      </c>
      <c r="P1360" s="6">
        <f t="shared" si="913"/>
        <v>6.5379611383991509</v>
      </c>
      <c r="Q1360" s="6">
        <f t="shared" si="914"/>
        <v>6.5665365709273615</v>
      </c>
      <c r="R1360" s="6">
        <f t="shared" si="915"/>
        <v>6.6046349178221497</v>
      </c>
      <c r="S1360" s="6">
        <f t="shared" si="916"/>
        <v>6.8500459188455043</v>
      </c>
      <c r="T1360" s="6">
        <f t="shared" si="917"/>
        <v>6.9601011614801589</v>
      </c>
      <c r="U1360" s="6">
        <f t="shared" si="918"/>
        <v>7.5563307316147688</v>
      </c>
      <c r="V1360" s="6">
        <f t="shared" si="919"/>
        <v>8.0197551061415453</v>
      </c>
      <c r="W1360" s="6">
        <f t="shared" si="920"/>
        <v>8.7611034074793981</v>
      </c>
      <c r="X1360" s="6">
        <f t="shared" si="921"/>
        <v>10.245422622930098</v>
      </c>
      <c r="AC1360" s="1">
        <f t="shared" si="922"/>
        <v>43125</v>
      </c>
      <c r="AD1360" s="9">
        <f t="shared" si="923"/>
        <v>0</v>
      </c>
      <c r="AE1360" s="9">
        <f t="shared" si="924"/>
        <v>-4.3429449375627016E-3</v>
      </c>
      <c r="AF1360" s="9">
        <f t="shared" si="925"/>
        <v>-1.4404096429464558E-3</v>
      </c>
      <c r="AG1360" s="9">
        <f t="shared" si="926"/>
        <v>-1.4587790646669191E-3</v>
      </c>
      <c r="AH1360" s="9">
        <f t="shared" si="927"/>
        <v>2.8821131060904775E-3</v>
      </c>
      <c r="AI1360" s="9">
        <f t="shared" si="928"/>
        <v>7.1401017832674668E-3</v>
      </c>
      <c r="AJ1360" s="9">
        <f t="shared" si="929"/>
        <v>1.2199615010537544E-2</v>
      </c>
      <c r="AK1360" s="9">
        <f t="shared" si="901"/>
        <v>8.6353691708158584E-4</v>
      </c>
      <c r="AL1360" s="9">
        <f t="shared" si="902"/>
        <v>4.0824896948953729E-3</v>
      </c>
      <c r="AQ1360" s="1">
        <f t="shared" si="930"/>
        <v>43125</v>
      </c>
      <c r="AR1360" s="12">
        <f t="shared" si="903"/>
        <v>0</v>
      </c>
      <c r="AS1360" s="12">
        <f t="shared" si="904"/>
        <v>1.8861170730701499E-5</v>
      </c>
      <c r="AT1360" s="12">
        <f t="shared" si="905"/>
        <v>2.074779939493136E-6</v>
      </c>
      <c r="AU1360" s="12">
        <f t="shared" si="906"/>
        <v>2.1280363595104912E-6</v>
      </c>
      <c r="AV1360" s="12">
        <f t="shared" si="907"/>
        <v>8.3065759562984993E-6</v>
      </c>
      <c r="AW1360" s="12">
        <f t="shared" si="908"/>
        <v>5.0981053475419261E-5</v>
      </c>
      <c r="AX1360" s="12">
        <f t="shared" si="909"/>
        <v>1.4883060640533295E-4</v>
      </c>
      <c r="AY1360" s="12">
        <f t="shared" si="910"/>
        <v>7.456960071627697E-7</v>
      </c>
      <c r="AZ1360" s="12">
        <f t="shared" si="911"/>
        <v>1.6666722108926913E-5</v>
      </c>
      <c r="BE1360" s="1">
        <f t="shared" si="931"/>
        <v>43125</v>
      </c>
      <c r="BF1360" s="4">
        <f>lambda!$C$1*BF1359</f>
        <v>1.6111942911110158E-7</v>
      </c>
      <c r="BG1360" s="12">
        <f t="shared" si="932"/>
        <v>0</v>
      </c>
      <c r="BH1360" s="12">
        <f t="shared" si="933"/>
        <v>3.0389010604976442E-12</v>
      </c>
      <c r="BI1360" s="12">
        <f t="shared" si="934"/>
        <v>3.3428735938229995E-13</v>
      </c>
      <c r="BJ1360" s="12">
        <f t="shared" si="935"/>
        <v>3.4286800337199726E-13</v>
      </c>
      <c r="BK1360" s="12">
        <f t="shared" si="936"/>
        <v>1.3383507759468167E-12</v>
      </c>
      <c r="BL1360" s="12">
        <f t="shared" si="937"/>
        <v>8.2140382314420929E-12</v>
      </c>
      <c r="BM1360" s="12">
        <f t="shared" si="938"/>
        <v>2.3979502338286305E-11</v>
      </c>
      <c r="BN1360" s="12">
        <f t="shared" si="939"/>
        <v>1.2014611496449335E-13</v>
      </c>
      <c r="BO1360" s="12">
        <f t="shared" si="940"/>
        <v>2.6853327513436792E-12</v>
      </c>
    </row>
    <row r="1361" spans="1:67" x14ac:dyDescent="0.25">
      <c r="A1361" s="1">
        <v>43124</v>
      </c>
      <c r="B1361" s="33">
        <v>6.64</v>
      </c>
      <c r="C1361" s="33">
        <v>6.67</v>
      </c>
      <c r="D1361" s="33">
        <v>6.7</v>
      </c>
      <c r="E1361" s="33">
        <v>6.72</v>
      </c>
      <c r="F1361" s="33">
        <v>6.79</v>
      </c>
      <c r="G1361" s="33">
        <v>6.84</v>
      </c>
      <c r="H1361" s="33">
        <v>7</v>
      </c>
      <c r="I1361" s="33">
        <v>7.18</v>
      </c>
      <c r="J1361" s="33">
        <v>7.45</v>
      </c>
      <c r="K1361" s="33">
        <v>7.83</v>
      </c>
      <c r="L1361" s="33">
        <v>8.17</v>
      </c>
      <c r="M1361" s="33">
        <v>8.75</v>
      </c>
      <c r="O1361" s="1">
        <f t="shared" si="912"/>
        <v>43124</v>
      </c>
      <c r="P1361" s="6">
        <f t="shared" si="913"/>
        <v>6.5379611383991509</v>
      </c>
      <c r="Q1361" s="6">
        <f t="shared" si="914"/>
        <v>6.595116693713976</v>
      </c>
      <c r="R1361" s="6">
        <f t="shared" si="915"/>
        <v>6.6141551525188191</v>
      </c>
      <c r="S1361" s="6">
        <f t="shared" si="916"/>
        <v>6.860045914542745</v>
      </c>
      <c r="T1361" s="6">
        <f t="shared" si="917"/>
        <v>6.9400702422560467</v>
      </c>
      <c r="U1361" s="6">
        <f t="shared" si="918"/>
        <v>7.5025699183208232</v>
      </c>
      <c r="V1361" s="6">
        <f t="shared" si="919"/>
        <v>7.9225115543797742</v>
      </c>
      <c r="W1361" s="6">
        <f t="shared" si="920"/>
        <v>8.7535411368725224</v>
      </c>
      <c r="X1361" s="6">
        <f t="shared" si="921"/>
        <v>10.203681053390463</v>
      </c>
      <c r="AC1361" s="1">
        <f t="shared" si="922"/>
        <v>43124</v>
      </c>
      <c r="AD1361" s="9">
        <f t="shared" si="923"/>
        <v>0</v>
      </c>
      <c r="AE1361" s="9">
        <f t="shared" si="924"/>
        <v>4.3429449375627536E-3</v>
      </c>
      <c r="AF1361" s="9">
        <f t="shared" si="925"/>
        <v>1.440409642946359E-3</v>
      </c>
      <c r="AG1361" s="9">
        <f t="shared" si="926"/>
        <v>-1.4587014765866982E-3</v>
      </c>
      <c r="AH1361" s="9">
        <f t="shared" si="927"/>
        <v>-4.3178413199366911E-3</v>
      </c>
      <c r="AI1361" s="9">
        <f t="shared" si="928"/>
        <v>-4.9994157046743207E-3</v>
      </c>
      <c r="AJ1361" s="9">
        <f t="shared" si="929"/>
        <v>-2.7136346490152286E-3</v>
      </c>
      <c r="AK1361" s="9">
        <f t="shared" si="901"/>
        <v>-2.6659301263693052E-3</v>
      </c>
      <c r="AL1361" s="9">
        <f t="shared" si="902"/>
        <v>-1.0919053766160676E-2</v>
      </c>
      <c r="AQ1361" s="1">
        <f t="shared" si="930"/>
        <v>43124</v>
      </c>
      <c r="AR1361" s="12">
        <f t="shared" si="903"/>
        <v>0</v>
      </c>
      <c r="AS1361" s="12">
        <f t="shared" si="904"/>
        <v>1.886117073070195E-5</v>
      </c>
      <c r="AT1361" s="12">
        <f t="shared" si="905"/>
        <v>2.0747799394928578E-6</v>
      </c>
      <c r="AU1361" s="12">
        <f t="shared" si="906"/>
        <v>2.1278099977962139E-6</v>
      </c>
      <c r="AV1361" s="12">
        <f t="shared" si="907"/>
        <v>1.8643753664152626E-5</v>
      </c>
      <c r="AW1361" s="12">
        <f t="shared" si="908"/>
        <v>2.4994157388144237E-5</v>
      </c>
      <c r="AX1361" s="12">
        <f t="shared" si="909"/>
        <v>7.363813008336003E-6</v>
      </c>
      <c r="AY1361" s="12">
        <f t="shared" si="910"/>
        <v>7.1071834386834596E-6</v>
      </c>
      <c r="AZ1361" s="12">
        <f t="shared" si="911"/>
        <v>1.1922573514830765E-4</v>
      </c>
      <c r="BE1361" s="1">
        <f t="shared" si="931"/>
        <v>43124</v>
      </c>
      <c r="BF1361" s="4">
        <f>lambda!$C$1*BF1360</f>
        <v>1.598407034832357E-7</v>
      </c>
      <c r="BG1361" s="12">
        <f t="shared" si="932"/>
        <v>0</v>
      </c>
      <c r="BH1361" s="12">
        <f t="shared" si="933"/>
        <v>3.0147827981128143E-12</v>
      </c>
      <c r="BI1361" s="12">
        <f t="shared" si="934"/>
        <v>3.3163428510144358E-13</v>
      </c>
      <c r="BJ1361" s="12">
        <f t="shared" si="935"/>
        <v>3.4011064692640901E-13</v>
      </c>
      <c r="BK1361" s="12">
        <f t="shared" si="936"/>
        <v>2.9800307012463089E-12</v>
      </c>
      <c r="BL1361" s="12">
        <f t="shared" si="937"/>
        <v>3.9950836998916875E-12</v>
      </c>
      <c r="BM1361" s="12">
        <f t="shared" si="938"/>
        <v>1.177037051571429E-12</v>
      </c>
      <c r="BN1361" s="12">
        <f t="shared" si="939"/>
        <v>1.1360172006235664E-12</v>
      </c>
      <c r="BO1361" s="12">
        <f t="shared" si="940"/>
        <v>1.9057125379411437E-11</v>
      </c>
    </row>
    <row r="1362" spans="1:67" x14ac:dyDescent="0.25">
      <c r="A1362" s="1">
        <v>43123</v>
      </c>
      <c r="B1362" s="33">
        <v>6.64</v>
      </c>
      <c r="C1362" s="33">
        <v>6.67</v>
      </c>
      <c r="D1362" s="33">
        <v>6.69</v>
      </c>
      <c r="E1362" s="33">
        <v>6.71</v>
      </c>
      <c r="F1362" s="33">
        <v>6.79</v>
      </c>
      <c r="G1362" s="33">
        <v>6.85</v>
      </c>
      <c r="H1362" s="33">
        <v>7.02</v>
      </c>
      <c r="I1362" s="33">
        <v>7.2</v>
      </c>
      <c r="J1362" s="33">
        <v>7.47</v>
      </c>
      <c r="K1362" s="33">
        <v>7.87</v>
      </c>
      <c r="L1362" s="33">
        <v>8.2200000000000006</v>
      </c>
      <c r="M1362" s="33">
        <v>8.82</v>
      </c>
      <c r="O1362" s="1">
        <f t="shared" si="912"/>
        <v>43123</v>
      </c>
      <c r="P1362" s="6">
        <f t="shared" si="913"/>
        <v>6.5379611383991509</v>
      </c>
      <c r="Q1362" s="6">
        <f t="shared" si="914"/>
        <v>6.5665365709273615</v>
      </c>
      <c r="R1362" s="6">
        <f t="shared" si="915"/>
        <v>6.6046349178221497</v>
      </c>
      <c r="S1362" s="6">
        <f t="shared" si="916"/>
        <v>6.8700599756349234</v>
      </c>
      <c r="T1362" s="6">
        <f t="shared" si="917"/>
        <v>6.9701011520054257</v>
      </c>
      <c r="U1362" s="6">
        <f t="shared" si="918"/>
        <v>7.5401723008468036</v>
      </c>
      <c r="V1362" s="6">
        <f t="shared" si="919"/>
        <v>7.94403955259122</v>
      </c>
      <c r="W1362" s="6">
        <f t="shared" si="920"/>
        <v>8.7769086000740515</v>
      </c>
      <c r="X1362" s="6">
        <f t="shared" si="921"/>
        <v>10.315706086082722</v>
      </c>
      <c r="AC1362" s="1">
        <f t="shared" si="922"/>
        <v>43123</v>
      </c>
      <c r="AD1362" s="9">
        <f t="shared" si="923"/>
        <v>0</v>
      </c>
      <c r="AE1362" s="9">
        <f t="shared" si="924"/>
        <v>-4.3429449375627016E-3</v>
      </c>
      <c r="AF1362" s="9">
        <f t="shared" si="925"/>
        <v>-1.4404096429464558E-3</v>
      </c>
      <c r="AG1362" s="9">
        <f t="shared" si="926"/>
        <v>1.4587014765867227E-3</v>
      </c>
      <c r="AH1362" s="9">
        <f t="shared" si="927"/>
        <v>0</v>
      </c>
      <c r="AI1362" s="9">
        <f t="shared" si="928"/>
        <v>0</v>
      </c>
      <c r="AJ1362" s="9">
        <f t="shared" si="929"/>
        <v>-9.4859803615223153E-3</v>
      </c>
      <c r="AK1362" s="9">
        <f t="shared" si="901"/>
        <v>-1.1536058591523519E-2</v>
      </c>
      <c r="AL1362" s="9">
        <f t="shared" si="902"/>
        <v>-9.4625135070727263E-3</v>
      </c>
      <c r="AQ1362" s="1">
        <f t="shared" si="930"/>
        <v>43123</v>
      </c>
      <c r="AR1362" s="12">
        <f t="shared" si="903"/>
        <v>0</v>
      </c>
      <c r="AS1362" s="12">
        <f t="shared" si="904"/>
        <v>1.8861170730701499E-5</v>
      </c>
      <c r="AT1362" s="12">
        <f t="shared" si="905"/>
        <v>2.074779939493136E-6</v>
      </c>
      <c r="AU1362" s="12">
        <f t="shared" si="906"/>
        <v>2.1278099977962854E-6</v>
      </c>
      <c r="AV1362" s="12">
        <f t="shared" si="907"/>
        <v>0</v>
      </c>
      <c r="AW1362" s="12">
        <f t="shared" si="908"/>
        <v>0</v>
      </c>
      <c r="AX1362" s="12">
        <f t="shared" si="909"/>
        <v>8.9983823419187038E-5</v>
      </c>
      <c r="AY1362" s="12">
        <f t="shared" si="910"/>
        <v>1.3308064782706361E-4</v>
      </c>
      <c r="AZ1362" s="12">
        <f t="shared" si="911"/>
        <v>8.9539161871533794E-5</v>
      </c>
      <c r="BE1362" s="1">
        <f t="shared" si="931"/>
        <v>43123</v>
      </c>
      <c r="BF1362" s="4">
        <f>lambda!$C$1*BF1361</f>
        <v>1.58572126471464E-7</v>
      </c>
      <c r="BG1362" s="12">
        <f t="shared" si="932"/>
        <v>0</v>
      </c>
      <c r="BH1362" s="12">
        <f t="shared" si="933"/>
        <v>2.990855950508673E-12</v>
      </c>
      <c r="BI1362" s="12">
        <f t="shared" si="934"/>
        <v>3.2900226696576199E-13</v>
      </c>
      <c r="BJ1362" s="12">
        <f t="shared" si="935"/>
        <v>3.374113560777981E-13</v>
      </c>
      <c r="BK1362" s="12">
        <f t="shared" si="936"/>
        <v>0</v>
      </c>
      <c r="BL1362" s="12">
        <f t="shared" si="937"/>
        <v>0</v>
      </c>
      <c r="BM1362" s="12">
        <f t="shared" si="938"/>
        <v>1.4268926227613211E-11</v>
      </c>
      <c r="BN1362" s="12">
        <f t="shared" si="939"/>
        <v>2.1102881318137492E-11</v>
      </c>
      <c r="BO1362" s="12">
        <f t="shared" si="940"/>
        <v>1.4198415300441743E-11</v>
      </c>
    </row>
    <row r="1363" spans="1:67" x14ac:dyDescent="0.25">
      <c r="A1363" s="1">
        <v>43122</v>
      </c>
      <c r="B1363" s="33">
        <v>6.64</v>
      </c>
      <c r="C1363" s="33">
        <v>6.67</v>
      </c>
      <c r="D1363" s="33">
        <v>6.7</v>
      </c>
      <c r="E1363" s="33">
        <v>6.72</v>
      </c>
      <c r="F1363" s="33">
        <v>6.79</v>
      </c>
      <c r="G1363" s="33">
        <v>6.85</v>
      </c>
      <c r="H1363" s="33">
        <v>7.02</v>
      </c>
      <c r="I1363" s="33">
        <v>7.22</v>
      </c>
      <c r="J1363" s="33">
        <v>7.51</v>
      </c>
      <c r="K1363" s="33">
        <v>7.92</v>
      </c>
      <c r="L1363" s="33">
        <v>8.27</v>
      </c>
      <c r="M1363" s="33">
        <v>8.86</v>
      </c>
      <c r="O1363" s="1">
        <f t="shared" si="912"/>
        <v>43122</v>
      </c>
      <c r="P1363" s="6">
        <f t="shared" si="913"/>
        <v>6.5379611383991509</v>
      </c>
      <c r="Q1363" s="6">
        <f t="shared" si="914"/>
        <v>6.595116693713976</v>
      </c>
      <c r="R1363" s="6">
        <f t="shared" si="915"/>
        <v>6.6141551525188191</v>
      </c>
      <c r="S1363" s="6">
        <f t="shared" si="916"/>
        <v>6.860045914542745</v>
      </c>
      <c r="T1363" s="6">
        <f t="shared" si="917"/>
        <v>6.9701011520054257</v>
      </c>
      <c r="U1363" s="6">
        <f t="shared" si="918"/>
        <v>7.5401723008468036</v>
      </c>
      <c r="V1363" s="6">
        <f t="shared" si="919"/>
        <v>8.0197551061415453</v>
      </c>
      <c r="W1363" s="6">
        <f t="shared" si="920"/>
        <v>8.8787458025265291</v>
      </c>
      <c r="X1363" s="6">
        <f t="shared" si="921"/>
        <v>10.413781884238684</v>
      </c>
      <c r="AC1363" s="1">
        <f t="shared" si="922"/>
        <v>43122</v>
      </c>
      <c r="AD1363" s="9">
        <f t="shared" si="923"/>
        <v>0</v>
      </c>
      <c r="AE1363" s="9">
        <f t="shared" si="924"/>
        <v>0</v>
      </c>
      <c r="AF1363" s="9">
        <f t="shared" si="925"/>
        <v>0</v>
      </c>
      <c r="AG1363" s="9">
        <f t="shared" si="926"/>
        <v>-2.9132336817854084E-3</v>
      </c>
      <c r="AH1363" s="9">
        <f t="shared" si="927"/>
        <v>-1.4336698534931306E-3</v>
      </c>
      <c r="AI1363" s="9">
        <f t="shared" si="928"/>
        <v>2.14447463770358E-3</v>
      </c>
      <c r="AJ1363" s="9">
        <f t="shared" si="929"/>
        <v>9.485980361522383E-3</v>
      </c>
      <c r="AK1363" s="9">
        <f t="shared" si="901"/>
        <v>1.1536058591523559E-2</v>
      </c>
      <c r="AL1363" s="9">
        <f t="shared" si="902"/>
        <v>1.3554798104763127E-2</v>
      </c>
      <c r="AQ1363" s="1">
        <f t="shared" si="930"/>
        <v>43122</v>
      </c>
      <c r="AR1363" s="12">
        <f t="shared" si="903"/>
        <v>0</v>
      </c>
      <c r="AS1363" s="12">
        <f t="shared" si="904"/>
        <v>0</v>
      </c>
      <c r="AT1363" s="12">
        <f t="shared" si="905"/>
        <v>0</v>
      </c>
      <c r="AU1363" s="12">
        <f t="shared" si="906"/>
        <v>8.4869304846889665E-6</v>
      </c>
      <c r="AV1363" s="12">
        <f t="shared" si="907"/>
        <v>2.0554092488150146E-6</v>
      </c>
      <c r="AW1363" s="12">
        <f t="shared" si="908"/>
        <v>4.5987714717539003E-6</v>
      </c>
      <c r="AX1363" s="12">
        <f t="shared" si="909"/>
        <v>8.9983823419188325E-5</v>
      </c>
      <c r="AY1363" s="12">
        <f t="shared" si="910"/>
        <v>1.3308064782706453E-4</v>
      </c>
      <c r="AZ1363" s="12">
        <f t="shared" si="911"/>
        <v>1.8373255166089005E-4</v>
      </c>
      <c r="BE1363" s="1">
        <f t="shared" si="931"/>
        <v>43122</v>
      </c>
      <c r="BF1363" s="4">
        <f>lambda!$C$1*BF1362</f>
        <v>1.5731361753121429E-7</v>
      </c>
      <c r="BG1363" s="12">
        <f t="shared" si="932"/>
        <v>0</v>
      </c>
      <c r="BH1363" s="12">
        <f t="shared" si="933"/>
        <v>0</v>
      </c>
      <c r="BI1363" s="12">
        <f t="shared" si="934"/>
        <v>0</v>
      </c>
      <c r="BJ1363" s="12">
        <f t="shared" si="935"/>
        <v>1.3351097362823633E-12</v>
      </c>
      <c r="BK1363" s="12">
        <f t="shared" si="936"/>
        <v>3.2334386443820567E-13</v>
      </c>
      <c r="BL1363" s="12">
        <f t="shared" si="937"/>
        <v>7.2344937642095256E-13</v>
      </c>
      <c r="BM1363" s="12">
        <f t="shared" si="938"/>
        <v>1.4155680781362516E-11</v>
      </c>
      <c r="BN1363" s="12">
        <f t="shared" si="939"/>
        <v>2.0935398133073053E-11</v>
      </c>
      <c r="BO1363" s="12">
        <f t="shared" si="940"/>
        <v>2.8903632360015328E-11</v>
      </c>
    </row>
    <row r="1364" spans="1:67" x14ac:dyDescent="0.25">
      <c r="A1364" s="1">
        <v>43119</v>
      </c>
      <c r="B1364" s="33">
        <v>6.64</v>
      </c>
      <c r="C1364" s="33">
        <v>6.67</v>
      </c>
      <c r="D1364" s="33">
        <v>6.7</v>
      </c>
      <c r="E1364" s="33">
        <v>6.72</v>
      </c>
      <c r="F1364" s="33">
        <v>6.8</v>
      </c>
      <c r="G1364" s="33">
        <v>6.86</v>
      </c>
      <c r="H1364" s="33">
        <v>7.02</v>
      </c>
      <c r="I1364" s="33">
        <v>7.2</v>
      </c>
      <c r="J1364" s="33">
        <v>7.47</v>
      </c>
      <c r="K1364" s="33">
        <v>7.86</v>
      </c>
      <c r="L1364" s="33">
        <v>8.2100000000000009</v>
      </c>
      <c r="M1364" s="33">
        <v>8.7899999999999991</v>
      </c>
      <c r="O1364" s="1">
        <f t="shared" si="912"/>
        <v>43119</v>
      </c>
      <c r="P1364" s="6">
        <f t="shared" si="913"/>
        <v>6.5379611383991509</v>
      </c>
      <c r="Q1364" s="6">
        <f t="shared" si="914"/>
        <v>6.595116693713976</v>
      </c>
      <c r="R1364" s="6">
        <f t="shared" si="915"/>
        <v>6.6141551525188191</v>
      </c>
      <c r="S1364" s="6">
        <f t="shared" si="916"/>
        <v>6.8800599700150178</v>
      </c>
      <c r="T1364" s="6">
        <f t="shared" si="917"/>
        <v>6.980101142532491</v>
      </c>
      <c r="U1364" s="6">
        <f t="shared" si="918"/>
        <v>7.5240199179615335</v>
      </c>
      <c r="V1364" s="6">
        <f t="shared" si="919"/>
        <v>7.94403955259122</v>
      </c>
      <c r="W1364" s="6">
        <f t="shared" si="920"/>
        <v>8.7769086000740515</v>
      </c>
      <c r="X1364" s="6">
        <f t="shared" si="921"/>
        <v>10.273577540744103</v>
      </c>
      <c r="AC1364" s="1">
        <f t="shared" si="922"/>
        <v>43119</v>
      </c>
      <c r="AD1364" s="9">
        <f t="shared" si="923"/>
        <v>4.3807883275797542E-3</v>
      </c>
      <c r="AE1364" s="9">
        <f t="shared" si="924"/>
        <v>8.7037059951056827E-3</v>
      </c>
      <c r="AF1364" s="9">
        <f t="shared" si="925"/>
        <v>5.774739497066938E-3</v>
      </c>
      <c r="AG1364" s="9">
        <f t="shared" si="926"/>
        <v>8.7611617845700599E-3</v>
      </c>
      <c r="AH1364" s="9">
        <f t="shared" si="927"/>
        <v>-1.4428863094179255E-3</v>
      </c>
      <c r="AI1364" s="9">
        <f t="shared" si="928"/>
        <v>-6.4220730836891246E-3</v>
      </c>
      <c r="AJ1364" s="9">
        <f t="shared" si="929"/>
        <v>-1.4199384013869869E-2</v>
      </c>
      <c r="AK1364" s="9">
        <f t="shared" si="901"/>
        <v>-8.4284953360895878E-3</v>
      </c>
      <c r="AL1364" s="9">
        <f t="shared" si="902"/>
        <v>-9.4898782690330218E-3</v>
      </c>
      <c r="AQ1364" s="1">
        <f t="shared" si="930"/>
        <v>43119</v>
      </c>
      <c r="AR1364" s="12">
        <f t="shared" si="903"/>
        <v>1.9191306371059019E-5</v>
      </c>
      <c r="AS1364" s="12">
        <f t="shared" si="904"/>
        <v>7.5754498049238604E-5</v>
      </c>
      <c r="AT1364" s="12">
        <f t="shared" si="905"/>
        <v>3.3347616258984914E-5</v>
      </c>
      <c r="AU1364" s="12">
        <f t="shared" si="906"/>
        <v>7.6757955815410839E-5</v>
      </c>
      <c r="AV1364" s="12">
        <f t="shared" si="907"/>
        <v>2.0819209019056813E-6</v>
      </c>
      <c r="AW1364" s="12">
        <f t="shared" si="908"/>
        <v>4.1243022692244342E-5</v>
      </c>
      <c r="AX1364" s="12">
        <f t="shared" si="909"/>
        <v>2.016225063733432E-4</v>
      </c>
      <c r="AY1364" s="12">
        <f t="shared" si="910"/>
        <v>7.103953363048394E-5</v>
      </c>
      <c r="AZ1364" s="12">
        <f t="shared" si="911"/>
        <v>9.0057789561065178E-5</v>
      </c>
      <c r="BE1364" s="1">
        <f t="shared" si="931"/>
        <v>43119</v>
      </c>
      <c r="BF1364" s="4">
        <f>lambda!$C$1*BF1363</f>
        <v>1.5606509675715705E-7</v>
      </c>
      <c r="BG1364" s="12">
        <f t="shared" si="932"/>
        <v>2.9950930856955702E-12</v>
      </c>
      <c r="BH1364" s="12">
        <f t="shared" si="933"/>
        <v>1.1822633067844288E-11</v>
      </c>
      <c r="BI1364" s="12">
        <f t="shared" si="934"/>
        <v>5.2043989580790247E-12</v>
      </c>
      <c r="BJ1364" s="12">
        <f t="shared" si="935"/>
        <v>1.1979237801213679E-11</v>
      </c>
      <c r="BK1364" s="12">
        <f t="shared" si="936"/>
        <v>3.2491518699665781E-13</v>
      </c>
      <c r="BL1364" s="12">
        <f t="shared" si="937"/>
        <v>6.4365963270227375E-12</v>
      </c>
      <c r="BM1364" s="12">
        <f t="shared" si="938"/>
        <v>3.1466235965576324E-11</v>
      </c>
      <c r="BN1364" s="12">
        <f t="shared" si="939"/>
        <v>1.1086791689624788E-11</v>
      </c>
      <c r="BO1364" s="12">
        <f t="shared" si="940"/>
        <v>1.4054877641583325E-11</v>
      </c>
    </row>
    <row r="1365" spans="1:67" x14ac:dyDescent="0.25">
      <c r="A1365" s="1">
        <v>43118</v>
      </c>
      <c r="B1365" s="33">
        <v>6.61</v>
      </c>
      <c r="C1365" s="33">
        <v>6.64</v>
      </c>
      <c r="D1365" s="33">
        <v>6.66</v>
      </c>
      <c r="E1365" s="33">
        <v>6.68</v>
      </c>
      <c r="F1365" s="33">
        <v>6.75</v>
      </c>
      <c r="G1365" s="33">
        <v>6.83</v>
      </c>
      <c r="H1365" s="33">
        <v>7.02</v>
      </c>
      <c r="I1365" s="33">
        <v>7.23</v>
      </c>
      <c r="J1365" s="33">
        <v>7.51</v>
      </c>
      <c r="K1365" s="33">
        <v>7.91</v>
      </c>
      <c r="L1365" s="33">
        <v>8.26</v>
      </c>
      <c r="M1365" s="33">
        <v>8.84</v>
      </c>
      <c r="O1365" s="1">
        <f t="shared" si="912"/>
        <v>43118</v>
      </c>
      <c r="P1365" s="6">
        <f t="shared" si="913"/>
        <v>6.509382359054694</v>
      </c>
      <c r="Q1365" s="6">
        <f t="shared" si="914"/>
        <v>6.5379638187173406</v>
      </c>
      <c r="R1365" s="6">
        <f t="shared" si="915"/>
        <v>6.5760702006944172</v>
      </c>
      <c r="S1365" s="6">
        <f t="shared" si="916"/>
        <v>6.8200459317585116</v>
      </c>
      <c r="T1365" s="6">
        <f t="shared" si="917"/>
        <v>6.9901799044145729</v>
      </c>
      <c r="U1365" s="6">
        <f t="shared" si="918"/>
        <v>7.5724952130963423</v>
      </c>
      <c r="V1365" s="6">
        <f t="shared" si="919"/>
        <v>8.0576446734154104</v>
      </c>
      <c r="W1365" s="6">
        <f t="shared" si="920"/>
        <v>8.8511973647422462</v>
      </c>
      <c r="X1365" s="6">
        <f t="shared" si="921"/>
        <v>10.37153661567776</v>
      </c>
      <c r="AC1365" s="1">
        <f t="shared" si="922"/>
        <v>43118</v>
      </c>
      <c r="AD1365" s="9">
        <f t="shared" si="923"/>
        <v>-1.0190719879286353E-2</v>
      </c>
      <c r="AE1365" s="9">
        <f t="shared" si="924"/>
        <v>-1.0144266610609749E-2</v>
      </c>
      <c r="AF1365" s="9">
        <f t="shared" si="925"/>
        <v>-1.0082957534085219E-2</v>
      </c>
      <c r="AG1365" s="9">
        <f t="shared" si="926"/>
        <v>-4.3858644355081623E-3</v>
      </c>
      <c r="AH1365" s="9">
        <f t="shared" si="927"/>
        <v>5.7545279342968228E-3</v>
      </c>
      <c r="AI1365" s="9">
        <f t="shared" si="928"/>
        <v>7.1798435440988096E-4</v>
      </c>
      <c r="AJ1365" s="9">
        <f t="shared" si="929"/>
        <v>-1.3364698644952686E-3</v>
      </c>
      <c r="AK1365" s="9">
        <f t="shared" si="901"/>
        <v>3.1149219031990061E-3</v>
      </c>
      <c r="AL1365" s="9">
        <f t="shared" si="902"/>
        <v>0</v>
      </c>
      <c r="AQ1365" s="1">
        <f t="shared" si="930"/>
        <v>43118</v>
      </c>
      <c r="AR1365" s="12">
        <f t="shared" si="903"/>
        <v>1.0385077165808205E-4</v>
      </c>
      <c r="AS1365" s="12">
        <f t="shared" si="904"/>
        <v>1.0290614506713182E-4</v>
      </c>
      <c r="AT1365" s="12">
        <f t="shared" si="905"/>
        <v>1.0166603263416588E-4</v>
      </c>
      <c r="AU1365" s="12">
        <f t="shared" si="906"/>
        <v>1.9235806846655329E-5</v>
      </c>
      <c r="AV1365" s="12">
        <f t="shared" si="907"/>
        <v>3.3114591746602458E-5</v>
      </c>
      <c r="AW1365" s="12">
        <f t="shared" si="908"/>
        <v>5.155015331773736E-7</v>
      </c>
      <c r="AX1365" s="12">
        <f t="shared" si="909"/>
        <v>1.7861516987040018E-6</v>
      </c>
      <c r="AY1365" s="12">
        <f t="shared" si="910"/>
        <v>9.7027384630289191E-6</v>
      </c>
      <c r="AZ1365" s="12">
        <f t="shared" si="911"/>
        <v>0</v>
      </c>
      <c r="BE1365" s="1">
        <f t="shared" si="931"/>
        <v>43118</v>
      </c>
      <c r="BF1365" s="4">
        <f>lambda!$C$1*BF1364</f>
        <v>1.54826484878132E-7</v>
      </c>
      <c r="BG1365" s="12">
        <f t="shared" si="932"/>
        <v>1.6078849927702382E-11</v>
      </c>
      <c r="BH1365" s="12">
        <f t="shared" si="933"/>
        <v>1.5932596713103142E-11</v>
      </c>
      <c r="BI1365" s="12">
        <f t="shared" si="934"/>
        <v>1.5740594464253357E-11</v>
      </c>
      <c r="BJ1365" s="12">
        <f t="shared" si="935"/>
        <v>2.9782123578623491E-12</v>
      </c>
      <c r="BK1365" s="12">
        <f t="shared" si="936"/>
        <v>5.1270158383008604E-12</v>
      </c>
      <c r="BL1365" s="12">
        <f t="shared" si="937"/>
        <v>7.9813290331140499E-14</v>
      </c>
      <c r="BM1365" s="12">
        <f t="shared" si="938"/>
        <v>2.7654358896944491E-13</v>
      </c>
      <c r="BN1365" s="12">
        <f t="shared" si="939"/>
        <v>1.5022408899226167E-12</v>
      </c>
      <c r="BO1365" s="12">
        <f t="shared" si="940"/>
        <v>0</v>
      </c>
    </row>
    <row r="1366" spans="1:67" x14ac:dyDescent="0.25">
      <c r="A1366" s="1">
        <v>43117</v>
      </c>
      <c r="B1366" s="33">
        <v>6.68</v>
      </c>
      <c r="C1366" s="33">
        <v>6.71</v>
      </c>
      <c r="D1366" s="33">
        <v>6.73</v>
      </c>
      <c r="E1366" s="33">
        <v>6.75</v>
      </c>
      <c r="F1366" s="33">
        <v>6.8</v>
      </c>
      <c r="G1366" s="33">
        <v>6.85</v>
      </c>
      <c r="H1366" s="33">
        <v>7.03</v>
      </c>
      <c r="I1366" s="33">
        <v>7.24</v>
      </c>
      <c r="J1366" s="33">
        <v>7.51</v>
      </c>
      <c r="K1366" s="33">
        <v>7.91</v>
      </c>
      <c r="L1366" s="33">
        <v>8.25</v>
      </c>
      <c r="M1366" s="33">
        <v>8.84</v>
      </c>
      <c r="O1366" s="1">
        <f t="shared" si="912"/>
        <v>43117</v>
      </c>
      <c r="P1366" s="6">
        <f t="shared" si="913"/>
        <v>6.5760568045464929</v>
      </c>
      <c r="Q1366" s="6">
        <f t="shared" si="914"/>
        <v>6.6046242055069371</v>
      </c>
      <c r="R1366" s="6">
        <f t="shared" si="915"/>
        <v>6.6427118451061418</v>
      </c>
      <c r="S1366" s="6">
        <f t="shared" si="916"/>
        <v>6.8500234192037546</v>
      </c>
      <c r="T1366" s="6">
        <f t="shared" si="917"/>
        <v>6.9500702356779964</v>
      </c>
      <c r="U1366" s="6">
        <f t="shared" si="918"/>
        <v>7.5670602313589015</v>
      </c>
      <c r="V1366" s="6">
        <f t="shared" si="919"/>
        <v>8.0684206719949572</v>
      </c>
      <c r="W1366" s="6">
        <f t="shared" si="920"/>
        <v>8.8236694720771709</v>
      </c>
      <c r="X1366" s="6">
        <f t="shared" si="921"/>
        <v>10.37153661567776</v>
      </c>
      <c r="AC1366" s="1">
        <f t="shared" si="922"/>
        <v>43117</v>
      </c>
      <c r="AD1366" s="9">
        <f t="shared" si="923"/>
        <v>1.1656151547788892E-2</v>
      </c>
      <c r="AE1366" s="9">
        <f t="shared" si="924"/>
        <v>5.7814649024389457E-3</v>
      </c>
      <c r="AF1366" s="9">
        <f t="shared" si="925"/>
        <v>2.8659371094562937E-3</v>
      </c>
      <c r="AG1366" s="9">
        <f t="shared" si="926"/>
        <v>-4.3776147334347332E-3</v>
      </c>
      <c r="AH1366" s="9">
        <f t="shared" si="927"/>
        <v>-2.8779717713858372E-3</v>
      </c>
      <c r="AI1366" s="9">
        <f t="shared" si="928"/>
        <v>0</v>
      </c>
      <c r="AJ1366" s="9">
        <f t="shared" si="929"/>
        <v>4.7075295114796644E-3</v>
      </c>
      <c r="AK1366" s="9">
        <f t="shared" si="901"/>
        <v>-3.1149219031990053E-3</v>
      </c>
      <c r="AL1366" s="9">
        <f t="shared" si="902"/>
        <v>4.0762082465968562E-3</v>
      </c>
      <c r="AQ1366" s="1">
        <f t="shared" si="930"/>
        <v>43117</v>
      </c>
      <c r="AR1366" s="12">
        <f t="shared" si="903"/>
        <v>1.3586586890502138E-4</v>
      </c>
      <c r="AS1366" s="12">
        <f t="shared" si="904"/>
        <v>3.3425336418133368E-5</v>
      </c>
      <c r="AT1366" s="12">
        <f t="shared" si="905"/>
        <v>8.213595515358696E-6</v>
      </c>
      <c r="AU1366" s="12">
        <f t="shared" si="906"/>
        <v>1.9163510754384851E-5</v>
      </c>
      <c r="AV1366" s="12">
        <f t="shared" si="907"/>
        <v>8.2827215168937333E-6</v>
      </c>
      <c r="AW1366" s="12">
        <f t="shared" si="908"/>
        <v>0</v>
      </c>
      <c r="AX1366" s="12">
        <f t="shared" si="909"/>
        <v>2.2160834101451968E-5</v>
      </c>
      <c r="AY1366" s="12">
        <f t="shared" si="910"/>
        <v>9.7027384630289124E-6</v>
      </c>
      <c r="AZ1366" s="12">
        <f t="shared" si="911"/>
        <v>1.6615473669624217E-5</v>
      </c>
      <c r="BE1366" s="1">
        <f t="shared" si="931"/>
        <v>43117</v>
      </c>
      <c r="BF1366" s="4">
        <f>lambda!$C$1*BF1365</f>
        <v>1.5359770325211507E-7</v>
      </c>
      <c r="BG1366" s="12">
        <f t="shared" si="932"/>
        <v>2.0868685414164242E-11</v>
      </c>
      <c r="BH1366" s="12">
        <f t="shared" si="933"/>
        <v>5.1340549042545638E-12</v>
      </c>
      <c r="BI1366" s="12">
        <f t="shared" si="934"/>
        <v>1.2615894066009681E-12</v>
      </c>
      <c r="BJ1366" s="12">
        <f t="shared" si="935"/>
        <v>2.94347123812072E-12</v>
      </c>
      <c r="BK1366" s="12">
        <f t="shared" si="936"/>
        <v>1.272207001671752E-12</v>
      </c>
      <c r="BL1366" s="12">
        <f t="shared" si="937"/>
        <v>0</v>
      </c>
      <c r="BM1366" s="12">
        <f t="shared" si="938"/>
        <v>3.4038532201341716E-12</v>
      </c>
      <c r="BN1366" s="12">
        <f t="shared" si="939"/>
        <v>1.4903183431771979E-12</v>
      </c>
      <c r="BO1366" s="12">
        <f t="shared" si="940"/>
        <v>2.552098594100272E-12</v>
      </c>
    </row>
    <row r="1367" spans="1:67" x14ac:dyDescent="0.25">
      <c r="A1367" s="1">
        <v>43116</v>
      </c>
      <c r="B1367" s="33">
        <v>6.62</v>
      </c>
      <c r="C1367" s="33">
        <v>6.64</v>
      </c>
      <c r="D1367" s="33">
        <v>6.67</v>
      </c>
      <c r="E1367" s="33">
        <v>6.7</v>
      </c>
      <c r="F1367" s="33">
        <v>6.79</v>
      </c>
      <c r="G1367" s="33">
        <v>6.85</v>
      </c>
      <c r="H1367" s="33">
        <v>7.03</v>
      </c>
      <c r="I1367" s="33">
        <v>7.23</v>
      </c>
      <c r="J1367" s="33">
        <v>7.51</v>
      </c>
      <c r="K1367" s="33">
        <v>7.9</v>
      </c>
      <c r="L1367" s="33">
        <v>8.24</v>
      </c>
      <c r="M1367" s="33">
        <v>8.81</v>
      </c>
      <c r="O1367" s="1">
        <f t="shared" si="912"/>
        <v>43116</v>
      </c>
      <c r="P1367" s="6">
        <f t="shared" si="913"/>
        <v>6.4998502900071031</v>
      </c>
      <c r="Q1367" s="6">
        <f t="shared" si="914"/>
        <v>6.5665499709480102</v>
      </c>
      <c r="R1367" s="6">
        <f t="shared" si="915"/>
        <v>6.6237015049534165</v>
      </c>
      <c r="S1367" s="6">
        <f t="shared" si="916"/>
        <v>6.8800759137769507</v>
      </c>
      <c r="T1367" s="6">
        <f t="shared" si="917"/>
        <v>6.9701011520054257</v>
      </c>
      <c r="U1367" s="6">
        <f t="shared" si="918"/>
        <v>7.5670602313589015</v>
      </c>
      <c r="V1367" s="6">
        <f t="shared" si="919"/>
        <v>8.0305276049147611</v>
      </c>
      <c r="W1367" s="6">
        <f t="shared" si="920"/>
        <v>8.8511973647422462</v>
      </c>
      <c r="X1367" s="6">
        <f t="shared" si="921"/>
        <v>10.329346119636904</v>
      </c>
      <c r="AC1367" s="1">
        <f t="shared" si="922"/>
        <v>43116</v>
      </c>
      <c r="AD1367" s="9">
        <f t="shared" si="923"/>
        <v>-5.8462199960822702E-3</v>
      </c>
      <c r="AE1367" s="9">
        <f t="shared" si="924"/>
        <v>2.040650627793688E-6</v>
      </c>
      <c r="AF1367" s="9">
        <f t="shared" si="925"/>
        <v>2.8826905705086159E-3</v>
      </c>
      <c r="AG1367" s="9">
        <f t="shared" si="926"/>
        <v>1.3176536061440047E-2</v>
      </c>
      <c r="AH1367" s="9">
        <f t="shared" si="927"/>
        <v>1.0098141746372523E-2</v>
      </c>
      <c r="AI1367" s="9">
        <f t="shared" si="928"/>
        <v>3.5415890488366616E-3</v>
      </c>
      <c r="AJ1367" s="9">
        <f t="shared" si="929"/>
        <v>6.4835275953461136E-4</v>
      </c>
      <c r="AK1367" s="9">
        <f t="shared" si="901"/>
        <v>-4.6800806753065697E-4</v>
      </c>
      <c r="AL1367" s="9">
        <f t="shared" si="902"/>
        <v>2.7041679194784629E-3</v>
      </c>
      <c r="AQ1367" s="1">
        <f t="shared" si="930"/>
        <v>43116</v>
      </c>
      <c r="AR1367" s="12">
        <f t="shared" si="903"/>
        <v>3.4178288242592179E-5</v>
      </c>
      <c r="AS1367" s="12">
        <f t="shared" si="904"/>
        <v>4.1642549847147732E-12</v>
      </c>
      <c r="AT1367" s="12">
        <f t="shared" si="905"/>
        <v>8.3099049252992887E-6</v>
      </c>
      <c r="AU1367" s="12">
        <f t="shared" si="906"/>
        <v>1.7362110257842999E-4</v>
      </c>
      <c r="AV1367" s="12">
        <f t="shared" si="907"/>
        <v>1.0197246672983151E-4</v>
      </c>
      <c r="AW1367" s="12">
        <f t="shared" si="908"/>
        <v>1.254285299083977E-5</v>
      </c>
      <c r="AX1367" s="12">
        <f t="shared" si="909"/>
        <v>4.2036130079614558E-7</v>
      </c>
      <c r="AY1367" s="12">
        <f t="shared" si="910"/>
        <v>2.1903155127377996E-7</v>
      </c>
      <c r="AZ1367" s="12">
        <f t="shared" si="911"/>
        <v>7.3125241367364784E-6</v>
      </c>
      <c r="BE1367" s="1">
        <f t="shared" si="931"/>
        <v>43116</v>
      </c>
      <c r="BF1367" s="4">
        <f>lambda!$C$1*BF1366</f>
        <v>1.5237867386122527E-7</v>
      </c>
      <c r="BG1367" s="12">
        <f t="shared" si="932"/>
        <v>5.2080422372529042E-12</v>
      </c>
      <c r="BH1367" s="12">
        <f t="shared" si="933"/>
        <v>6.3454365219083406E-19</v>
      </c>
      <c r="BI1367" s="12">
        <f t="shared" si="934"/>
        <v>1.2662522924299699E-12</v>
      </c>
      <c r="BJ1367" s="12">
        <f t="shared" si="935"/>
        <v>2.6456153365224921E-11</v>
      </c>
      <c r="BK1367" s="12">
        <f t="shared" si="936"/>
        <v>1.5538429250649639E-11</v>
      </c>
      <c r="BL1367" s="12">
        <f t="shared" si="937"/>
        <v>1.9112633051804673E-12</v>
      </c>
      <c r="BM1367" s="12">
        <f t="shared" si="938"/>
        <v>6.4054097557896281E-14</v>
      </c>
      <c r="BN1367" s="12">
        <f t="shared" si="939"/>
        <v>3.3375737316865555E-14</v>
      </c>
      <c r="BO1367" s="12">
        <f t="shared" si="940"/>
        <v>1.1142727305341057E-12</v>
      </c>
    </row>
    <row r="1368" spans="1:67" x14ac:dyDescent="0.25">
      <c r="A1368" s="1">
        <v>43115</v>
      </c>
      <c r="B1368" s="33">
        <v>6.64</v>
      </c>
      <c r="C1368" s="33">
        <v>6.67</v>
      </c>
      <c r="D1368" s="33">
        <v>6.69</v>
      </c>
      <c r="E1368" s="33">
        <v>6.71</v>
      </c>
      <c r="F1368" s="33">
        <v>6.75</v>
      </c>
      <c r="G1368" s="33">
        <v>6.8</v>
      </c>
      <c r="H1368" s="33">
        <v>6.99</v>
      </c>
      <c r="I1368" s="33">
        <v>7.2</v>
      </c>
      <c r="J1368" s="33">
        <v>7.49</v>
      </c>
      <c r="K1368" s="33">
        <v>7.88</v>
      </c>
      <c r="L1368" s="33">
        <v>8.2200000000000006</v>
      </c>
      <c r="M1368" s="33">
        <v>8.7899999999999991</v>
      </c>
      <c r="O1368" s="1">
        <f t="shared" si="912"/>
        <v>43115</v>
      </c>
      <c r="P1368" s="6">
        <f t="shared" si="913"/>
        <v>6.5379611383991509</v>
      </c>
      <c r="Q1368" s="6">
        <f t="shared" si="914"/>
        <v>6.5665365709273615</v>
      </c>
      <c r="R1368" s="6">
        <f t="shared" si="915"/>
        <v>6.6046349178221497</v>
      </c>
      <c r="S1368" s="6">
        <f t="shared" si="916"/>
        <v>6.7900149939087218</v>
      </c>
      <c r="T1368" s="6">
        <f t="shared" si="917"/>
        <v>6.9000702685804605</v>
      </c>
      <c r="U1368" s="6">
        <f t="shared" si="918"/>
        <v>7.5403082139997029</v>
      </c>
      <c r="V1368" s="6">
        <f t="shared" si="919"/>
        <v>8.0253226776783926</v>
      </c>
      <c r="W1368" s="6">
        <f t="shared" si="920"/>
        <v>8.8553407660132351</v>
      </c>
      <c r="X1368" s="6">
        <f t="shared" si="921"/>
        <v>10.301451566007817</v>
      </c>
      <c r="AC1368" s="1">
        <f t="shared" si="922"/>
        <v>43115</v>
      </c>
      <c r="AD1368" s="9">
        <f t="shared" si="923"/>
        <v>8.7795740230475171E-3</v>
      </c>
      <c r="AE1368" s="9">
        <f t="shared" si="924"/>
        <v>-1.4577294809968507E-3</v>
      </c>
      <c r="AF1368" s="9">
        <f t="shared" si="925"/>
        <v>1.4385252768569447E-3</v>
      </c>
      <c r="AG1368" s="9">
        <f t="shared" si="926"/>
        <v>-5.8803082405119904E-3</v>
      </c>
      <c r="AH1368" s="9">
        <f t="shared" si="927"/>
        <v>-8.6676682609296823E-3</v>
      </c>
      <c r="AI1368" s="9">
        <f t="shared" si="928"/>
        <v>7.2085123315244321E-4</v>
      </c>
      <c r="AJ1368" s="9">
        <f t="shared" si="929"/>
        <v>-1.3414755729397971E-3</v>
      </c>
      <c r="AK1368" s="9">
        <f t="shared" si="901"/>
        <v>-1.0143306385100501E-2</v>
      </c>
      <c r="AL1368" s="9">
        <f t="shared" si="902"/>
        <v>-2.8320118286897084E-2</v>
      </c>
      <c r="AQ1368" s="1">
        <f t="shared" si="930"/>
        <v>43115</v>
      </c>
      <c r="AR1368" s="12">
        <f t="shared" si="903"/>
        <v>7.7080920026170767E-5</v>
      </c>
      <c r="AS1368" s="12">
        <f t="shared" si="904"/>
        <v>2.1249752397673475E-6</v>
      </c>
      <c r="AT1368" s="12">
        <f t="shared" si="905"/>
        <v>2.0693549721563493E-6</v>
      </c>
      <c r="AU1368" s="12">
        <f t="shared" si="906"/>
        <v>3.4578025003433223E-5</v>
      </c>
      <c r="AV1368" s="12">
        <f t="shared" si="907"/>
        <v>7.5128473081527785E-5</v>
      </c>
      <c r="AW1368" s="12">
        <f t="shared" si="908"/>
        <v>5.1962650033739806E-7</v>
      </c>
      <c r="AX1368" s="12">
        <f t="shared" si="909"/>
        <v>1.7995567127941569E-6</v>
      </c>
      <c r="AY1368" s="12">
        <f t="shared" si="910"/>
        <v>1.0288666442202059E-4</v>
      </c>
      <c r="AZ1368" s="12">
        <f t="shared" si="911"/>
        <v>8.0202909978384265E-4</v>
      </c>
      <c r="BE1368" s="1">
        <f t="shared" si="931"/>
        <v>43115</v>
      </c>
      <c r="BF1368" s="4">
        <f>lambda!$C$1*BF1367</f>
        <v>1.511693193067711E-7</v>
      </c>
      <c r="BG1368" s="12">
        <f t="shared" si="932"/>
        <v>1.1652270211895896E-11</v>
      </c>
      <c r="BH1368" s="12">
        <f t="shared" si="933"/>
        <v>3.2123106053937262E-13</v>
      </c>
      <c r="BI1368" s="12">
        <f t="shared" si="934"/>
        <v>3.1282298254495759E-13</v>
      </c>
      <c r="BJ1368" s="12">
        <f t="shared" si="935"/>
        <v>5.2271365027415115E-12</v>
      </c>
      <c r="BK1368" s="12">
        <f t="shared" si="936"/>
        <v>1.1357120136291632E-11</v>
      </c>
      <c r="BL1368" s="12">
        <f t="shared" si="937"/>
        <v>7.8551584349764134E-14</v>
      </c>
      <c r="BM1368" s="12">
        <f t="shared" si="938"/>
        <v>2.7203776332702329E-13</v>
      </c>
      <c r="BN1368" s="12">
        <f t="shared" si="939"/>
        <v>1.5553307026421037E-11</v>
      </c>
      <c r="BO1368" s="12">
        <f t="shared" si="940"/>
        <v>1.212421930785459E-10</v>
      </c>
    </row>
    <row r="1369" spans="1:67" x14ac:dyDescent="0.25">
      <c r="A1369" s="1">
        <v>43112</v>
      </c>
      <c r="B1369" s="33">
        <v>6.54</v>
      </c>
      <c r="C1369" s="33">
        <v>6.59</v>
      </c>
      <c r="D1369" s="33">
        <v>6.64</v>
      </c>
      <c r="E1369" s="33">
        <v>6.67</v>
      </c>
      <c r="F1369" s="33">
        <v>6.75</v>
      </c>
      <c r="G1369" s="33">
        <v>6.82</v>
      </c>
      <c r="H1369" s="33">
        <v>7</v>
      </c>
      <c r="I1369" s="33">
        <v>7.21</v>
      </c>
      <c r="J1369" s="33">
        <v>7.52</v>
      </c>
      <c r="K1369" s="33">
        <v>7.97</v>
      </c>
      <c r="L1369" s="33">
        <v>8.36</v>
      </c>
      <c r="M1369" s="33">
        <v>9.01</v>
      </c>
      <c r="O1369" s="1">
        <f t="shared" si="912"/>
        <v>43112</v>
      </c>
      <c r="P1369" s="6">
        <f t="shared" si="913"/>
        <v>6.4808118648562285</v>
      </c>
      <c r="Q1369" s="6">
        <f t="shared" si="914"/>
        <v>6.5761157851300212</v>
      </c>
      <c r="R1369" s="6">
        <f t="shared" si="915"/>
        <v>6.5951408139398815</v>
      </c>
      <c r="S1369" s="6">
        <f t="shared" si="916"/>
        <v>6.8300599981250487</v>
      </c>
      <c r="T1369" s="6">
        <f t="shared" si="917"/>
        <v>6.9601377350175131</v>
      </c>
      <c r="U1369" s="6">
        <f t="shared" si="918"/>
        <v>7.5348747321266281</v>
      </c>
      <c r="V1369" s="6">
        <f t="shared" si="919"/>
        <v>8.0360956762571263</v>
      </c>
      <c r="W1369" s="6">
        <f t="shared" si="920"/>
        <v>8.9456202929531159</v>
      </c>
      <c r="X1369" s="6">
        <f t="shared" si="921"/>
        <v>10.597360199623393</v>
      </c>
      <c r="AC1369" s="1">
        <f t="shared" si="922"/>
        <v>43112</v>
      </c>
      <c r="AD1369" s="9">
        <f t="shared" si="923"/>
        <v>7.3699242421941639E-3</v>
      </c>
      <c r="AE1369" s="9">
        <f t="shared" si="924"/>
        <v>-7.2433107963299033E-3</v>
      </c>
      <c r="AF1369" s="9">
        <f t="shared" si="925"/>
        <v>-1.5781602844714703E-2</v>
      </c>
      <c r="AG1369" s="9">
        <f t="shared" si="926"/>
        <v>-1.8876324850746848E-2</v>
      </c>
      <c r="AH1369" s="9">
        <f t="shared" si="927"/>
        <v>-8.5835635297318528E-3</v>
      </c>
      <c r="AI1369" s="9">
        <f t="shared" si="928"/>
        <v>-1.2042262676225124E-2</v>
      </c>
      <c r="AJ1369" s="9">
        <f t="shared" si="929"/>
        <v>-9.3437287464636001E-3</v>
      </c>
      <c r="AK1369" s="9">
        <f t="shared" si="901"/>
        <v>4.0209672157339258E-3</v>
      </c>
      <c r="AL1369" s="9">
        <f t="shared" si="902"/>
        <v>6.7431414937705542E-3</v>
      </c>
      <c r="AQ1369" s="1">
        <f t="shared" si="930"/>
        <v>43112</v>
      </c>
      <c r="AR1369" s="12">
        <f t="shared" si="903"/>
        <v>5.4315783335681223E-5</v>
      </c>
      <c r="AS1369" s="12">
        <f t="shared" si="904"/>
        <v>5.2465551292229335E-5</v>
      </c>
      <c r="AT1369" s="12">
        <f t="shared" si="905"/>
        <v>2.4905898834830719E-4</v>
      </c>
      <c r="AU1369" s="12">
        <f t="shared" si="906"/>
        <v>3.5631563987092302E-4</v>
      </c>
      <c r="AV1369" s="12">
        <f t="shared" si="907"/>
        <v>7.3677562868942745E-5</v>
      </c>
      <c r="AW1369" s="12">
        <f t="shared" si="908"/>
        <v>1.4501609036320469E-4</v>
      </c>
      <c r="AX1369" s="12">
        <f t="shared" si="909"/>
        <v>8.7305266887490235E-5</v>
      </c>
      <c r="AY1369" s="12">
        <f t="shared" si="910"/>
        <v>1.616817735000704E-5</v>
      </c>
      <c r="AZ1369" s="12">
        <f t="shared" si="911"/>
        <v>4.5469957205010182E-5</v>
      </c>
      <c r="BE1369" s="1">
        <f t="shared" si="931"/>
        <v>43112</v>
      </c>
      <c r="BF1369" s="4">
        <f>lambda!$C$1*BF1368</f>
        <v>1.4996956280433641E-7</v>
      </c>
      <c r="BG1369" s="12">
        <f t="shared" si="932"/>
        <v>8.1457142802271749E-12</v>
      </c>
      <c r="BH1369" s="12">
        <f t="shared" si="933"/>
        <v>7.8682357895841211E-12</v>
      </c>
      <c r="BI1369" s="12">
        <f t="shared" si="934"/>
        <v>3.7351267595085947E-11</v>
      </c>
      <c r="BJ1369" s="12">
        <f t="shared" si="935"/>
        <v>5.3436500731789706E-11</v>
      </c>
      <c r="BK1369" s="12">
        <f t="shared" si="936"/>
        <v>1.1049391891944354E-11</v>
      </c>
      <c r="BL1369" s="12">
        <f t="shared" si="937"/>
        <v>2.1747999671363952E-11</v>
      </c>
      <c r="BM1369" s="12">
        <f t="shared" si="938"/>
        <v>1.309313270563282E-11</v>
      </c>
      <c r="BN1369" s="12">
        <f t="shared" si="939"/>
        <v>2.4247344885235303E-12</v>
      </c>
      <c r="BO1369" s="12">
        <f t="shared" si="940"/>
        <v>6.8191096027672635E-12</v>
      </c>
    </row>
    <row r="1370" spans="1:67" x14ac:dyDescent="0.25">
      <c r="A1370" s="1">
        <v>43111</v>
      </c>
      <c r="B1370" s="33">
        <v>6.39</v>
      </c>
      <c r="C1370" s="33">
        <v>6.49</v>
      </c>
      <c r="D1370" s="33">
        <v>6.59</v>
      </c>
      <c r="E1370" s="33">
        <v>6.66</v>
      </c>
      <c r="F1370" s="33">
        <v>6.81</v>
      </c>
      <c r="G1370" s="33">
        <v>6.88</v>
      </c>
      <c r="H1370" s="33">
        <v>7.07</v>
      </c>
      <c r="I1370" s="33">
        <v>7.28</v>
      </c>
      <c r="J1370" s="33">
        <v>7.56</v>
      </c>
      <c r="K1370" s="33">
        <v>7.98</v>
      </c>
      <c r="L1370" s="33">
        <v>8.36</v>
      </c>
      <c r="M1370" s="33">
        <v>9</v>
      </c>
      <c r="O1370" s="1">
        <f t="shared" si="912"/>
        <v>43111</v>
      </c>
      <c r="P1370" s="6">
        <f t="shared" si="913"/>
        <v>6.4332243459847227</v>
      </c>
      <c r="Q1370" s="6">
        <f t="shared" si="914"/>
        <v>6.6239215626336723</v>
      </c>
      <c r="R1370" s="6">
        <f t="shared" si="915"/>
        <v>6.7000483340415862</v>
      </c>
      <c r="S1370" s="6">
        <f t="shared" si="916"/>
        <v>6.9602109506844423</v>
      </c>
      <c r="T1370" s="6">
        <f t="shared" si="917"/>
        <v>7.020137657628589</v>
      </c>
      <c r="U1370" s="6">
        <f t="shared" si="918"/>
        <v>7.6261602115918592</v>
      </c>
      <c r="V1370" s="6">
        <f t="shared" si="919"/>
        <v>8.1115346663157446</v>
      </c>
      <c r="W1370" s="6">
        <f t="shared" si="920"/>
        <v>8.9097224673874589</v>
      </c>
      <c r="X1370" s="6">
        <f t="shared" si="921"/>
        <v>10.526141090462563</v>
      </c>
      <c r="AC1370" s="1">
        <f t="shared" si="922"/>
        <v>43111</v>
      </c>
      <c r="AD1370" s="9">
        <f t="shared" si="923"/>
        <v>1.193746390699014E-2</v>
      </c>
      <c r="AE1370" s="9">
        <f t="shared" si="924"/>
        <v>1.8888734362819948E-2</v>
      </c>
      <c r="AF1370" s="9">
        <f t="shared" si="925"/>
        <v>1.5759629239639812E-2</v>
      </c>
      <c r="AG1370" s="9">
        <f t="shared" si="926"/>
        <v>5.7548293760765904E-3</v>
      </c>
      <c r="AH1370" s="9">
        <f t="shared" si="927"/>
        <v>-1.2826020101059713E-5</v>
      </c>
      <c r="AI1370" s="9">
        <f t="shared" si="928"/>
        <v>2.1039856844617746E-3</v>
      </c>
      <c r="AJ1370" s="9">
        <f t="shared" si="929"/>
        <v>-6.8776862345018769E-4</v>
      </c>
      <c r="AK1370" s="9">
        <f t="shared" si="901"/>
        <v>-6.1728147165141575E-3</v>
      </c>
      <c r="AL1370" s="9">
        <f t="shared" si="902"/>
        <v>-1.602700176920871E-2</v>
      </c>
      <c r="AQ1370" s="1">
        <f t="shared" si="930"/>
        <v>43111</v>
      </c>
      <c r="AR1370" s="12">
        <f t="shared" si="903"/>
        <v>1.425030445306923E-4</v>
      </c>
      <c r="AS1370" s="12">
        <f t="shared" si="904"/>
        <v>3.5678428582917513E-4</v>
      </c>
      <c r="AT1370" s="12">
        <f t="shared" si="905"/>
        <v>2.4836591377091013E-4</v>
      </c>
      <c r="AU1370" s="12">
        <f t="shared" si="906"/>
        <v>3.311806114775408E-5</v>
      </c>
      <c r="AV1370" s="12">
        <f t="shared" si="907"/>
        <v>1.6450679163278782E-10</v>
      </c>
      <c r="AW1370" s="12">
        <f t="shared" si="908"/>
        <v>4.4267557604200819E-6</v>
      </c>
      <c r="AX1370" s="12">
        <f t="shared" si="909"/>
        <v>4.7302567940256606E-7</v>
      </c>
      <c r="AY1370" s="12">
        <f t="shared" si="910"/>
        <v>3.8103641524413755E-5</v>
      </c>
      <c r="AZ1370" s="12">
        <f t="shared" si="911"/>
        <v>2.5686478571021909E-4</v>
      </c>
      <c r="BE1370" s="1">
        <f t="shared" si="931"/>
        <v>43111</v>
      </c>
      <c r="BF1370" s="4">
        <f>lambda!$C$1*BF1369</f>
        <v>1.4877932817890517E-7</v>
      </c>
      <c r="BG1370" s="12">
        <f t="shared" si="932"/>
        <v>2.1201507228725006E-11</v>
      </c>
      <c r="BH1370" s="12">
        <f t="shared" si="933"/>
        <v>5.308212635045515E-11</v>
      </c>
      <c r="BI1370" s="12">
        <f t="shared" si="934"/>
        <v>3.6951713793375905E-11</v>
      </c>
      <c r="BJ1370" s="12">
        <f t="shared" si="935"/>
        <v>4.9272828881507529E-12</v>
      </c>
      <c r="BK1370" s="12">
        <f t="shared" si="936"/>
        <v>2.447520993999331E-17</v>
      </c>
      <c r="BL1370" s="12">
        <f t="shared" si="937"/>
        <v>6.5860974804739827E-13</v>
      </c>
      <c r="BM1370" s="12">
        <f t="shared" si="938"/>
        <v>7.0376442792883965E-14</v>
      </c>
      <c r="BN1370" s="12">
        <f t="shared" si="939"/>
        <v>5.6690341871721127E-12</v>
      </c>
      <c r="BO1370" s="12">
        <f t="shared" si="940"/>
        <v>3.8216170250784842E-11</v>
      </c>
    </row>
    <row r="1371" spans="1:67" x14ac:dyDescent="0.25">
      <c r="A1371" s="1">
        <v>43110</v>
      </c>
      <c r="B1371" s="33">
        <v>6.39</v>
      </c>
      <c r="C1371" s="33">
        <v>6.45</v>
      </c>
      <c r="D1371" s="33">
        <v>6.52</v>
      </c>
      <c r="E1371" s="33">
        <v>6.58</v>
      </c>
      <c r="F1371" s="33">
        <v>6.75</v>
      </c>
      <c r="G1371" s="33">
        <v>6.84</v>
      </c>
      <c r="H1371" s="33">
        <v>7.04</v>
      </c>
      <c r="I1371" s="33">
        <v>7.26</v>
      </c>
      <c r="J1371" s="33">
        <v>7.56</v>
      </c>
      <c r="K1371" s="33">
        <v>8.02</v>
      </c>
      <c r="L1371" s="33">
        <v>8.42</v>
      </c>
      <c r="M1371" s="33">
        <v>9.09</v>
      </c>
      <c r="O1371" s="1">
        <f t="shared" si="912"/>
        <v>43110</v>
      </c>
      <c r="P1371" s="6">
        <f t="shared" si="913"/>
        <v>6.3568845210539848</v>
      </c>
      <c r="Q1371" s="6">
        <f t="shared" si="914"/>
        <v>6.4999783183670168</v>
      </c>
      <c r="R1371" s="6">
        <f t="shared" si="915"/>
        <v>6.5952857345517479</v>
      </c>
      <c r="S1371" s="6">
        <f t="shared" si="916"/>
        <v>6.920271157815705</v>
      </c>
      <c r="T1371" s="6">
        <f t="shared" si="917"/>
        <v>7.0202276986327306</v>
      </c>
      <c r="U1371" s="6">
        <f t="shared" si="918"/>
        <v>7.6101317474216774</v>
      </c>
      <c r="V1371" s="6">
        <f t="shared" si="919"/>
        <v>8.1171154442692632</v>
      </c>
      <c r="W1371" s="6">
        <f t="shared" si="920"/>
        <v>8.9648906296004558</v>
      </c>
      <c r="X1371" s="6">
        <f t="shared" si="921"/>
        <v>10.696202721148845</v>
      </c>
      <c r="AC1371" s="1">
        <f t="shared" si="922"/>
        <v>43110</v>
      </c>
      <c r="AD1371" s="9">
        <f t="shared" si="923"/>
        <v>9.0480529965081824E-3</v>
      </c>
      <c r="AE1371" s="9">
        <f t="shared" si="924"/>
        <v>1.9262617058060802E-2</v>
      </c>
      <c r="AF1371" s="9">
        <f t="shared" si="925"/>
        <v>1.6022820859639932E-2</v>
      </c>
      <c r="AG1371" s="9">
        <f t="shared" si="926"/>
        <v>8.7031650438990603E-3</v>
      </c>
      <c r="AH1371" s="9">
        <f t="shared" si="927"/>
        <v>-2.8700580867702472E-3</v>
      </c>
      <c r="AI1371" s="9">
        <f t="shared" si="928"/>
        <v>-4.9572457676679343E-3</v>
      </c>
      <c r="AJ1371" s="9">
        <f t="shared" si="929"/>
        <v>-3.3398158924400653E-3</v>
      </c>
      <c r="AK1371" s="9">
        <f t="shared" si="901"/>
        <v>4.3943893562641391E-3</v>
      </c>
      <c r="AL1371" s="9">
        <f t="shared" si="902"/>
        <v>1.3333055611789098E-2</v>
      </c>
      <c r="AQ1371" s="1">
        <f t="shared" si="930"/>
        <v>43110</v>
      </c>
      <c r="AR1371" s="12">
        <f t="shared" si="903"/>
        <v>8.1867263027620701E-5</v>
      </c>
      <c r="AS1371" s="12">
        <f t="shared" si="904"/>
        <v>3.7104841592549496E-4</v>
      </c>
      <c r="AT1371" s="12">
        <f t="shared" si="905"/>
        <v>2.5673078830011251E-4</v>
      </c>
      <c r="AU1371" s="12">
        <f t="shared" si="906"/>
        <v>7.5745081781346534E-5</v>
      </c>
      <c r="AV1371" s="12">
        <f t="shared" si="907"/>
        <v>8.2372334214352916E-6</v>
      </c>
      <c r="AW1371" s="12">
        <f t="shared" si="908"/>
        <v>2.4574285601061649E-5</v>
      </c>
      <c r="AX1371" s="12">
        <f t="shared" si="909"/>
        <v>1.115437019539523E-5</v>
      </c>
      <c r="AY1371" s="12">
        <f t="shared" si="910"/>
        <v>1.9310657814447556E-5</v>
      </c>
      <c r="AZ1371" s="12">
        <f t="shared" si="911"/>
        <v>1.7777037194706077E-4</v>
      </c>
      <c r="BE1371" s="1">
        <f t="shared" si="931"/>
        <v>43110</v>
      </c>
      <c r="BF1371" s="4">
        <f>lambda!$C$1*BF1370</f>
        <v>1.4759853986002497E-7</v>
      </c>
      <c r="BG1371" s="12">
        <f t="shared" si="932"/>
        <v>1.2083488485213422E-11</v>
      </c>
      <c r="BH1371" s="12">
        <f t="shared" si="933"/>
        <v>5.4766204407978294E-11</v>
      </c>
      <c r="BI1371" s="12">
        <f t="shared" si="934"/>
        <v>3.7893089490209789E-11</v>
      </c>
      <c r="BJ1371" s="12">
        <f t="shared" si="935"/>
        <v>1.1179863472504928E-11</v>
      </c>
      <c r="BK1371" s="12">
        <f t="shared" si="936"/>
        <v>1.2158036254900468E-12</v>
      </c>
      <c r="BL1371" s="12">
        <f t="shared" si="937"/>
        <v>3.6271286728199354E-12</v>
      </c>
      <c r="BM1371" s="12">
        <f t="shared" si="938"/>
        <v>1.6463687538985172E-12</v>
      </c>
      <c r="BN1371" s="12">
        <f t="shared" si="939"/>
        <v>2.8502248971490404E-12</v>
      </c>
      <c r="BO1371" s="12">
        <f t="shared" si="940"/>
        <v>2.6238647329759715E-11</v>
      </c>
    </row>
    <row r="1372" spans="1:67" x14ac:dyDescent="0.25">
      <c r="A1372" s="1">
        <v>43109</v>
      </c>
      <c r="B1372" s="33">
        <v>6.37</v>
      </c>
      <c r="C1372" s="33">
        <v>6.41</v>
      </c>
      <c r="D1372" s="33">
        <v>6.45</v>
      </c>
      <c r="E1372" s="33">
        <v>6.5</v>
      </c>
      <c r="F1372" s="33">
        <v>6.68</v>
      </c>
      <c r="G1372" s="33">
        <v>6.8</v>
      </c>
      <c r="H1372" s="33">
        <v>7.03</v>
      </c>
      <c r="I1372" s="33">
        <v>7.26</v>
      </c>
      <c r="J1372" s="33">
        <v>7.55</v>
      </c>
      <c r="K1372" s="33">
        <v>7.98</v>
      </c>
      <c r="L1372" s="33">
        <v>8.3699999999999992</v>
      </c>
      <c r="M1372" s="33">
        <v>9.0399999999999991</v>
      </c>
      <c r="O1372" s="1">
        <f t="shared" si="912"/>
        <v>43109</v>
      </c>
      <c r="P1372" s="6">
        <f t="shared" si="913"/>
        <v>6.2996265203563162</v>
      </c>
      <c r="Q1372" s="6">
        <f t="shared" si="914"/>
        <v>6.3759699226567434</v>
      </c>
      <c r="R1372" s="6">
        <f t="shared" si="915"/>
        <v>6.4904527555418312</v>
      </c>
      <c r="S1372" s="6">
        <f t="shared" si="916"/>
        <v>6.8603042253521096</v>
      </c>
      <c r="T1372" s="6">
        <f t="shared" si="917"/>
        <v>7.0404051012183944</v>
      </c>
      <c r="U1372" s="6">
        <f t="shared" si="918"/>
        <v>7.6479507022971909</v>
      </c>
      <c r="V1372" s="6">
        <f t="shared" si="919"/>
        <v>8.1442704365267566</v>
      </c>
      <c r="W1372" s="6">
        <f t="shared" si="920"/>
        <v>8.9255818419532158</v>
      </c>
      <c r="X1372" s="6">
        <f t="shared" si="921"/>
        <v>10.554536178051475</v>
      </c>
      <c r="AC1372" s="1">
        <f t="shared" si="922"/>
        <v>43109</v>
      </c>
      <c r="AD1372" s="9">
        <f t="shared" si="923"/>
        <v>1.709002885471625E-6</v>
      </c>
      <c r="AE1372" s="9">
        <f t="shared" si="924"/>
        <v>-2.9867589073676983E-3</v>
      </c>
      <c r="AF1372" s="9">
        <f t="shared" si="925"/>
        <v>-2.9316765449429044E-3</v>
      </c>
      <c r="AG1372" s="9">
        <f t="shared" si="926"/>
        <v>-1.1609639418621221E-2</v>
      </c>
      <c r="AH1372" s="9">
        <f t="shared" si="927"/>
        <v>-1.9721792287063469E-2</v>
      </c>
      <c r="AI1372" s="9">
        <f t="shared" si="928"/>
        <v>-1.1173296119692517E-2</v>
      </c>
      <c r="AJ1372" s="9">
        <f t="shared" si="929"/>
        <v>3.3856274471669137E-3</v>
      </c>
      <c r="AK1372" s="9">
        <f t="shared" si="901"/>
        <v>-6.5432446021164723E-3</v>
      </c>
      <c r="AL1372" s="9">
        <f t="shared" si="902"/>
        <v>-1.0629722377350662E-2</v>
      </c>
      <c r="AQ1372" s="1">
        <f t="shared" si="930"/>
        <v>43109</v>
      </c>
      <c r="AR1372" s="12">
        <f t="shared" si="903"/>
        <v>2.9206908625503403E-12</v>
      </c>
      <c r="AS1372" s="12">
        <f t="shared" si="904"/>
        <v>8.9207287707402873E-6</v>
      </c>
      <c r="AT1372" s="12">
        <f t="shared" si="905"/>
        <v>8.5947273641683662E-6</v>
      </c>
      <c r="AU1372" s="12">
        <f t="shared" si="906"/>
        <v>1.3478372743040367E-4</v>
      </c>
      <c r="AV1372" s="12">
        <f t="shared" si="907"/>
        <v>3.8894909101407614E-4</v>
      </c>
      <c r="AW1372" s="12">
        <f t="shared" si="908"/>
        <v>1.2484254617833586E-4</v>
      </c>
      <c r="AX1372" s="12">
        <f t="shared" si="909"/>
        <v>1.1462473211009953E-5</v>
      </c>
      <c r="AY1372" s="12">
        <f t="shared" si="910"/>
        <v>4.281404992312635E-5</v>
      </c>
      <c r="AZ1372" s="12">
        <f t="shared" si="911"/>
        <v>1.1299099781954941E-4</v>
      </c>
      <c r="BE1372" s="1">
        <f t="shared" si="931"/>
        <v>43109</v>
      </c>
      <c r="BF1372" s="4">
        <f>lambda!$C$1*BF1371</f>
        <v>1.464271228770089E-7</v>
      </c>
      <c r="BG1372" s="12">
        <f t="shared" si="932"/>
        <v>4.2766835981641579E-19</v>
      </c>
      <c r="BH1372" s="12">
        <f t="shared" si="933"/>
        <v>1.3062366478656565E-12</v>
      </c>
      <c r="BI1372" s="12">
        <f t="shared" si="934"/>
        <v>1.2585011998474722E-12</v>
      </c>
      <c r="BJ1372" s="12">
        <f t="shared" si="935"/>
        <v>1.9735993418272993E-11</v>
      </c>
      <c r="BK1372" s="12">
        <f t="shared" si="936"/>
        <v>5.6952696342819047E-11</v>
      </c>
      <c r="BL1372" s="12">
        <f t="shared" si="937"/>
        <v>1.8280334849533843E-11</v>
      </c>
      <c r="BM1372" s="12">
        <f t="shared" si="938"/>
        <v>1.6784169733429772E-12</v>
      </c>
      <c r="BN1372" s="12">
        <f t="shared" si="939"/>
        <v>6.2691381489560155E-12</v>
      </c>
      <c r="BO1372" s="12">
        <f t="shared" si="940"/>
        <v>1.6544946721719008E-11</v>
      </c>
    </row>
    <row r="1373" spans="1:67" x14ac:dyDescent="0.25">
      <c r="A1373" s="1">
        <v>43105</v>
      </c>
      <c r="B1373" s="33">
        <v>6.41</v>
      </c>
      <c r="C1373" s="33">
        <v>6.43</v>
      </c>
      <c r="D1373" s="33">
        <v>6.47</v>
      </c>
      <c r="E1373" s="33">
        <v>6.52</v>
      </c>
      <c r="F1373" s="33">
        <v>6.73</v>
      </c>
      <c r="G1373" s="33">
        <v>6.88</v>
      </c>
      <c r="H1373" s="33">
        <v>7.11</v>
      </c>
      <c r="I1373" s="33">
        <v>7.31</v>
      </c>
      <c r="J1373" s="33">
        <v>7.6</v>
      </c>
      <c r="K1373" s="33">
        <v>8.0399999999999991</v>
      </c>
      <c r="L1373" s="33">
        <v>8.4499999999999993</v>
      </c>
      <c r="M1373" s="33">
        <v>9.14</v>
      </c>
      <c r="O1373" s="1">
        <f t="shared" si="912"/>
        <v>43105</v>
      </c>
      <c r="P1373" s="6">
        <f t="shared" si="913"/>
        <v>6.2996157542856146</v>
      </c>
      <c r="Q1373" s="6">
        <f t="shared" si="914"/>
        <v>6.3950418751002935</v>
      </c>
      <c r="R1373" s="6">
        <f t="shared" si="915"/>
        <v>6.5095085827638677</v>
      </c>
      <c r="S1373" s="6">
        <f t="shared" si="916"/>
        <v>6.9404140067592879</v>
      </c>
      <c r="T1373" s="6">
        <f t="shared" si="917"/>
        <v>7.1806327332694764</v>
      </c>
      <c r="U1373" s="6">
        <f t="shared" si="918"/>
        <v>7.7338826980244075</v>
      </c>
      <c r="V1373" s="6">
        <f t="shared" si="919"/>
        <v>8.1167435951084226</v>
      </c>
      <c r="W1373" s="6">
        <f t="shared" si="920"/>
        <v>8.9841755947367954</v>
      </c>
      <c r="X1373" s="6">
        <f t="shared" si="921"/>
        <v>10.667326369636561</v>
      </c>
      <c r="AC1373" s="1">
        <f t="shared" si="922"/>
        <v>43105</v>
      </c>
      <c r="AD1373" s="9">
        <f t="shared" si="923"/>
        <v>4.015713307275541E-2</v>
      </c>
      <c r="AE1373" s="9">
        <f t="shared" si="924"/>
        <v>-1.6353659279607093E-3</v>
      </c>
      <c r="AF1373" s="9">
        <f t="shared" si="925"/>
        <v>-2.7622968616291165E-2</v>
      </c>
      <c r="AG1373" s="9">
        <f t="shared" si="926"/>
        <v>-2.9961321558721249E-2</v>
      </c>
      <c r="AH1373" s="9">
        <f t="shared" si="927"/>
        <v>1.4049955188642177E-3</v>
      </c>
      <c r="AI1373" s="9">
        <f t="shared" si="928"/>
        <v>9.1012229002257108E-3</v>
      </c>
      <c r="AJ1373" s="9">
        <f t="shared" si="929"/>
        <v>2.6597714144485757E-3</v>
      </c>
      <c r="AK1373" s="9">
        <f t="shared" si="901"/>
        <v>2.6128872553205246E-3</v>
      </c>
      <c r="AL1373" s="9">
        <f t="shared" si="902"/>
        <v>-9.3071064520145724E-3</v>
      </c>
      <c r="AQ1373" s="1">
        <f t="shared" si="930"/>
        <v>43105</v>
      </c>
      <c r="AR1373" s="12">
        <f t="shared" si="903"/>
        <v>1.6125953366229863E-3</v>
      </c>
      <c r="AS1373" s="12">
        <f t="shared" si="904"/>
        <v>2.6744217183347919E-6</v>
      </c>
      <c r="AT1373" s="12">
        <f t="shared" si="905"/>
        <v>7.6302839517660662E-4</v>
      </c>
      <c r="AU1373" s="12">
        <f t="shared" si="906"/>
        <v>8.9768078954509465E-4</v>
      </c>
      <c r="AV1373" s="12">
        <f t="shared" si="907"/>
        <v>1.9740124080285321E-6</v>
      </c>
      <c r="AW1373" s="12">
        <f t="shared" si="908"/>
        <v>8.2832258279592899E-5</v>
      </c>
      <c r="AX1373" s="12">
        <f t="shared" si="909"/>
        <v>7.0743839771177776E-6</v>
      </c>
      <c r="AY1373" s="12">
        <f t="shared" si="910"/>
        <v>6.8271798090164244E-6</v>
      </c>
      <c r="AZ1373" s="12">
        <f t="shared" si="911"/>
        <v>8.6622230509131285E-5</v>
      </c>
      <c r="BE1373" s="1">
        <f t="shared" si="931"/>
        <v>43105</v>
      </c>
      <c r="BF1373" s="4">
        <f>lambda!$C$1*BF1372</f>
        <v>1.452650028541755E-7</v>
      </c>
      <c r="BG1373" s="12">
        <f t="shared" si="932"/>
        <v>2.3425366617716821E-10</v>
      </c>
      <c r="BH1373" s="12">
        <f t="shared" si="933"/>
        <v>3.884998785471725E-13</v>
      </c>
      <c r="BI1373" s="12">
        <f t="shared" si="934"/>
        <v>1.1084132200314671E-10</v>
      </c>
      <c r="BJ1373" s="12">
        <f t="shared" si="935"/>
        <v>1.3040160245540671E-10</v>
      </c>
      <c r="BK1373" s="12">
        <f t="shared" si="936"/>
        <v>2.867549180864426E-13</v>
      </c>
      <c r="BL1373" s="12">
        <f t="shared" si="937"/>
        <v>1.2032628235402864E-11</v>
      </c>
      <c r="BM1373" s="12">
        <f t="shared" si="938"/>
        <v>1.0276604086275474E-12</v>
      </c>
      <c r="BN1373" s="12">
        <f t="shared" si="939"/>
        <v>9.9175029444274019E-13</v>
      </c>
      <c r="BO1373" s="12">
        <f t="shared" si="940"/>
        <v>1.2583178562144005E-11</v>
      </c>
    </row>
    <row r="1374" spans="1:67" x14ac:dyDescent="0.25">
      <c r="A1374" s="1">
        <v>43104</v>
      </c>
      <c r="B1374" s="33">
        <v>5.79</v>
      </c>
      <c r="C1374" s="33">
        <v>5.99</v>
      </c>
      <c r="D1374" s="33">
        <v>6.18</v>
      </c>
      <c r="E1374" s="33">
        <v>6.35</v>
      </c>
      <c r="F1374" s="33">
        <v>6.75</v>
      </c>
      <c r="G1374" s="33">
        <v>6.89</v>
      </c>
      <c r="H1374" s="33">
        <v>7.09</v>
      </c>
      <c r="I1374" s="33">
        <v>7.29</v>
      </c>
      <c r="J1374" s="33">
        <v>7.58</v>
      </c>
      <c r="K1374" s="33">
        <v>8.0500000000000007</v>
      </c>
      <c r="L1374" s="33">
        <v>8.48</v>
      </c>
      <c r="M1374" s="33">
        <v>9.23</v>
      </c>
      <c r="O1374" s="1">
        <f t="shared" si="912"/>
        <v>43104</v>
      </c>
      <c r="P1374" s="6">
        <f t="shared" si="913"/>
        <v>6.0516532978432735</v>
      </c>
      <c r="Q1374" s="6">
        <f t="shared" si="914"/>
        <v>6.4055086648736825</v>
      </c>
      <c r="R1374" s="6">
        <f t="shared" si="915"/>
        <v>6.6918270297237292</v>
      </c>
      <c r="S1374" s="6">
        <f t="shared" si="916"/>
        <v>7.1515044663845728</v>
      </c>
      <c r="T1374" s="6">
        <f t="shared" si="917"/>
        <v>7.1705510604676226</v>
      </c>
      <c r="U1374" s="6">
        <f t="shared" si="918"/>
        <v>7.6638142456670888</v>
      </c>
      <c r="V1374" s="6">
        <f t="shared" si="919"/>
        <v>8.0951835975586413</v>
      </c>
      <c r="W1374" s="6">
        <f t="shared" si="920"/>
        <v>8.9607315984233669</v>
      </c>
      <c r="X1374" s="6">
        <f t="shared" si="921"/>
        <v>10.767071762197489</v>
      </c>
      <c r="AC1374" s="1">
        <f t="shared" si="922"/>
        <v>43104</v>
      </c>
      <c r="AD1374" s="9">
        <f t="shared" si="923"/>
        <v>-2.9511858977109888E-2</v>
      </c>
      <c r="AE1374" s="9">
        <f t="shared" si="924"/>
        <v>-5.8347951252546021E-3</v>
      </c>
      <c r="AF1374" s="9">
        <f t="shared" si="925"/>
        <v>5.8404043368398629E-3</v>
      </c>
      <c r="AG1374" s="9">
        <f t="shared" si="926"/>
        <v>8.5182129390186778E-3</v>
      </c>
      <c r="AH1374" s="9">
        <f t="shared" si="927"/>
        <v>-5.562841691669246E-3</v>
      </c>
      <c r="AI1374" s="9">
        <f t="shared" si="928"/>
        <v>-1.2558156802727651E-2</v>
      </c>
      <c r="AJ1374" s="9">
        <f t="shared" si="929"/>
        <v>-7.9596553241989155E-3</v>
      </c>
      <c r="AK1374" s="9">
        <f t="shared" si="901"/>
        <v>-3.4554499581440656E-3</v>
      </c>
      <c r="AL1374" s="9">
        <f t="shared" si="902"/>
        <v>9.3393719389746437E-3</v>
      </c>
      <c r="AQ1374" s="1">
        <f t="shared" si="930"/>
        <v>43104</v>
      </c>
      <c r="AR1374" s="12">
        <f t="shared" si="903"/>
        <v>8.709498202848215E-4</v>
      </c>
      <c r="AS1374" s="12">
        <f t="shared" si="904"/>
        <v>3.404483415369487E-5</v>
      </c>
      <c r="AT1374" s="12">
        <f t="shared" si="905"/>
        <v>3.4110322817777877E-5</v>
      </c>
      <c r="AU1374" s="12">
        <f t="shared" si="906"/>
        <v>7.255995167446522E-5</v>
      </c>
      <c r="AV1374" s="12">
        <f t="shared" si="907"/>
        <v>3.0945207686573556E-5</v>
      </c>
      <c r="AW1374" s="12">
        <f t="shared" si="908"/>
        <v>1.5770730228189479E-4</v>
      </c>
      <c r="AX1374" s="12">
        <f t="shared" si="909"/>
        <v>6.3356112880048144E-5</v>
      </c>
      <c r="AY1374" s="12">
        <f t="shared" si="910"/>
        <v>1.1940134413237824E-5</v>
      </c>
      <c r="AZ1374" s="12">
        <f t="shared" si="911"/>
        <v>8.722386821450699E-5</v>
      </c>
      <c r="BE1374" s="1">
        <f t="shared" si="931"/>
        <v>43104</v>
      </c>
      <c r="BF1374" s="4">
        <f>lambda!$C$1*BF1373</f>
        <v>1.4411210600612648E-7</v>
      </c>
      <c r="BG1374" s="12">
        <f t="shared" si="932"/>
        <v>1.2551441282690302E-10</v>
      </c>
      <c r="BH1374" s="12">
        <f t="shared" si="933"/>
        <v>4.9062727485182701E-12</v>
      </c>
      <c r="BI1374" s="12">
        <f t="shared" si="934"/>
        <v>4.9157104578188009E-12</v>
      </c>
      <c r="BJ1374" s="12">
        <f t="shared" si="935"/>
        <v>1.0456767447509946E-11</v>
      </c>
      <c r="BK1374" s="12">
        <f t="shared" si="936"/>
        <v>4.4595790505090886E-12</v>
      </c>
      <c r="BL1374" s="12">
        <f t="shared" si="937"/>
        <v>2.2727531464388655E-11</v>
      </c>
      <c r="BM1374" s="12">
        <f t="shared" si="938"/>
        <v>9.1303828555056137E-12</v>
      </c>
      <c r="BN1374" s="12">
        <f t="shared" si="939"/>
        <v>1.7207179162879282E-12</v>
      </c>
      <c r="BO1374" s="12">
        <f t="shared" si="940"/>
        <v>1.2570015342393438E-11</v>
      </c>
    </row>
    <row r="1375" spans="1:67" x14ac:dyDescent="0.25">
      <c r="A1375" s="1">
        <v>43103</v>
      </c>
      <c r="B1375" s="33">
        <v>6.16</v>
      </c>
      <c r="C1375" s="33">
        <v>6.27</v>
      </c>
      <c r="D1375" s="33">
        <v>6.38</v>
      </c>
      <c r="E1375" s="33">
        <v>6.49</v>
      </c>
      <c r="F1375" s="33">
        <v>6.79</v>
      </c>
      <c r="G1375" s="33">
        <v>6.93</v>
      </c>
      <c r="H1375" s="33">
        <v>7.15</v>
      </c>
      <c r="I1375" s="33">
        <v>7.35</v>
      </c>
      <c r="J1375" s="33">
        <v>7.63</v>
      </c>
      <c r="K1375" s="33">
        <v>8.06</v>
      </c>
      <c r="L1375" s="33">
        <v>8.49</v>
      </c>
      <c r="M1375" s="33">
        <v>9.25</v>
      </c>
      <c r="O1375" s="1">
        <f t="shared" si="912"/>
        <v>43103</v>
      </c>
      <c r="P1375" s="6">
        <f t="shared" si="913"/>
        <v>6.232910296754568</v>
      </c>
      <c r="Q1375" s="6">
        <f t="shared" si="914"/>
        <v>6.4429927452260394</v>
      </c>
      <c r="R1375" s="6">
        <f t="shared" si="915"/>
        <v>6.6528579624432815</v>
      </c>
      <c r="S1375" s="6">
        <f t="shared" si="916"/>
        <v>7.0908451497793346</v>
      </c>
      <c r="T1375" s="6">
        <f t="shared" si="917"/>
        <v>7.2105508539684005</v>
      </c>
      <c r="U1375" s="6">
        <f t="shared" si="918"/>
        <v>7.7606644840822137</v>
      </c>
      <c r="V1375" s="6">
        <f t="shared" si="919"/>
        <v>8.1598755902107847</v>
      </c>
      <c r="W1375" s="6">
        <f t="shared" si="920"/>
        <v>8.991748515890988</v>
      </c>
      <c r="X1375" s="6">
        <f t="shared" si="921"/>
        <v>10.666982188709294</v>
      </c>
      <c r="AC1375" s="1">
        <f t="shared" si="922"/>
        <v>43103</v>
      </c>
      <c r="AD1375" s="9">
        <f t="shared" si="923"/>
        <v>-2.7166282276651448E-2</v>
      </c>
      <c r="AE1375" s="9">
        <f t="shared" si="924"/>
        <v>-1.3187757961695683E-2</v>
      </c>
      <c r="AF1375" s="9">
        <f t="shared" si="925"/>
        <v>7.2578157065478601E-3</v>
      </c>
      <c r="AG1375" s="9">
        <f t="shared" si="926"/>
        <v>4.2951884047595871E-3</v>
      </c>
      <c r="AH1375" s="9">
        <f t="shared" si="927"/>
        <v>-6.910315877984006E-3</v>
      </c>
      <c r="AI1375" s="9">
        <f t="shared" si="928"/>
        <v>2.0454845461637414E-5</v>
      </c>
      <c r="AJ1375" s="9">
        <f t="shared" si="929"/>
        <v>5.341287676501094E-3</v>
      </c>
      <c r="AK1375" s="9">
        <f t="shared" si="901"/>
        <v>-1.3033091281692492E-3</v>
      </c>
      <c r="AL1375" s="9">
        <f t="shared" si="902"/>
        <v>-9.2715530122412081E-3</v>
      </c>
      <c r="AQ1375" s="1">
        <f t="shared" si="930"/>
        <v>43103</v>
      </c>
      <c r="AR1375" s="12">
        <f t="shared" si="903"/>
        <v>7.3800689273470662E-4</v>
      </c>
      <c r="AS1375" s="12">
        <f t="shared" si="904"/>
        <v>1.7391696005626786E-4</v>
      </c>
      <c r="AT1375" s="12">
        <f t="shared" si="905"/>
        <v>5.2675888830212813E-5</v>
      </c>
      <c r="AU1375" s="12">
        <f t="shared" si="906"/>
        <v>1.8448643432381208E-5</v>
      </c>
      <c r="AV1375" s="12">
        <f t="shared" si="907"/>
        <v>4.7752465533517862E-5</v>
      </c>
      <c r="AW1375" s="12">
        <f t="shared" si="908"/>
        <v>4.1840070285946871E-10</v>
      </c>
      <c r="AX1375" s="12">
        <f t="shared" si="909"/>
        <v>2.8529354043142457E-5</v>
      </c>
      <c r="AY1375" s="12">
        <f t="shared" si="910"/>
        <v>1.6986146835692884E-6</v>
      </c>
      <c r="AZ1375" s="12">
        <f t="shared" si="911"/>
        <v>8.5961695258799018E-5</v>
      </c>
      <c r="BE1375" s="1">
        <f t="shared" si="931"/>
        <v>43103</v>
      </c>
      <c r="BF1375" s="4">
        <f>lambda!$C$1*BF1374</f>
        <v>1.4296835913306199E-7</v>
      </c>
      <c r="BG1375" s="12">
        <f t="shared" si="932"/>
        <v>1.0551163448317069E-10</v>
      </c>
      <c r="BH1375" s="12">
        <f t="shared" si="933"/>
        <v>2.4864622404654899E-11</v>
      </c>
      <c r="BI1375" s="12">
        <f t="shared" si="934"/>
        <v>7.5309853919311138E-12</v>
      </c>
      <c r="BJ1375" s="12">
        <f t="shared" si="935"/>
        <v>2.6375722797584818E-12</v>
      </c>
      <c r="BK1375" s="12">
        <f t="shared" si="936"/>
        <v>6.827091641885146E-12</v>
      </c>
      <c r="BL1375" s="12">
        <f t="shared" si="937"/>
        <v>5.9818061947938074E-17</v>
      </c>
      <c r="BM1375" s="12">
        <f t="shared" si="938"/>
        <v>4.0787949346742644E-12</v>
      </c>
      <c r="BN1375" s="12">
        <f t="shared" si="939"/>
        <v>2.4284815410922645E-13</v>
      </c>
      <c r="BO1375" s="12">
        <f t="shared" si="940"/>
        <v>1.228980251944681E-11</v>
      </c>
    </row>
    <row r="1376" spans="1:67" x14ac:dyDescent="0.25">
      <c r="A1376" s="1">
        <v>43098</v>
      </c>
      <c r="B1376" s="33">
        <v>6.46</v>
      </c>
      <c r="C1376" s="33">
        <v>6.51</v>
      </c>
      <c r="D1376" s="33">
        <v>6.57</v>
      </c>
      <c r="E1376" s="33">
        <v>6.62</v>
      </c>
      <c r="F1376" s="33">
        <v>6.84</v>
      </c>
      <c r="G1376" s="33">
        <v>6.98</v>
      </c>
      <c r="H1376" s="33">
        <v>7.18</v>
      </c>
      <c r="I1376" s="33">
        <v>7.36</v>
      </c>
      <c r="J1376" s="33">
        <v>7.64</v>
      </c>
      <c r="K1376" s="33">
        <v>8.09</v>
      </c>
      <c r="L1376" s="33">
        <v>8.5299999999999994</v>
      </c>
      <c r="M1376" s="33">
        <v>9.2799999999999994</v>
      </c>
      <c r="O1376" s="1">
        <f t="shared" si="912"/>
        <v>43098</v>
      </c>
      <c r="P1376" s="6">
        <f t="shared" si="913"/>
        <v>6.4045562320524496</v>
      </c>
      <c r="Q1376" s="6">
        <f t="shared" si="914"/>
        <v>6.5285241180108144</v>
      </c>
      <c r="R1376" s="6">
        <f t="shared" si="915"/>
        <v>6.6047475448901771</v>
      </c>
      <c r="S1376" s="6">
        <f t="shared" si="916"/>
        <v>7.0604539486025297</v>
      </c>
      <c r="T1376" s="6">
        <f t="shared" si="917"/>
        <v>7.2605505960620098</v>
      </c>
      <c r="U1376" s="6">
        <f t="shared" si="918"/>
        <v>7.7605057425130353</v>
      </c>
      <c r="V1376" s="6">
        <f t="shared" si="919"/>
        <v>8.1164075383068912</v>
      </c>
      <c r="W1376" s="6">
        <f t="shared" si="920"/>
        <v>9.0034751838867475</v>
      </c>
      <c r="X1376" s="6">
        <f t="shared" si="921"/>
        <v>10.766341575707026</v>
      </c>
      <c r="AC1376" s="1">
        <f t="shared" si="922"/>
        <v>43098</v>
      </c>
      <c r="AD1376" s="9">
        <f t="shared" si="923"/>
        <v>2.1055879048319567E-2</v>
      </c>
      <c r="AE1376" s="9">
        <f t="shared" si="924"/>
        <v>-5.482183042615614E-5</v>
      </c>
      <c r="AF1376" s="9">
        <f t="shared" si="925"/>
        <v>-8.6703108985354462E-3</v>
      </c>
      <c r="AG1376" s="9">
        <f t="shared" si="926"/>
        <v>-4.2797871809162101E-3</v>
      </c>
      <c r="AH1376" s="9">
        <f t="shared" si="927"/>
        <v>8.3086880093751394E-3</v>
      </c>
      <c r="AI1376" s="9">
        <f t="shared" si="928"/>
        <v>5.554210203918458E-3</v>
      </c>
      <c r="AJ1376" s="9">
        <f t="shared" si="929"/>
        <v>-8.6626628662420276E-3</v>
      </c>
      <c r="AK1376" s="9">
        <f t="shared" si="901"/>
        <v>-1.1747855265494836E-2</v>
      </c>
      <c r="AL1376" s="9">
        <f t="shared" si="902"/>
        <v>-3.7823995296767124E-2</v>
      </c>
      <c r="AQ1376" s="1">
        <f t="shared" si="930"/>
        <v>43098</v>
      </c>
      <c r="AR1376" s="12">
        <f t="shared" si="903"/>
        <v>4.4335004249746292E-4</v>
      </c>
      <c r="AS1376" s="12">
        <f t="shared" si="904"/>
        <v>3.0054330912742191E-9</v>
      </c>
      <c r="AT1376" s="12">
        <f t="shared" si="905"/>
        <v>7.5174291077262535E-5</v>
      </c>
      <c r="AU1376" s="12">
        <f t="shared" si="906"/>
        <v>1.831657831393472E-5</v>
      </c>
      <c r="AV1376" s="12">
        <f t="shared" si="907"/>
        <v>6.9034296437134215E-5</v>
      </c>
      <c r="AW1376" s="12">
        <f t="shared" si="908"/>
        <v>3.0849250989311917E-5</v>
      </c>
      <c r="AX1376" s="12">
        <f t="shared" si="909"/>
        <v>7.5041727934168538E-5</v>
      </c>
      <c r="AY1376" s="12">
        <f t="shared" si="910"/>
        <v>1.3801210333901475E-4</v>
      </c>
      <c r="AZ1376" s="12">
        <f t="shared" si="911"/>
        <v>1.4306546202098615E-3</v>
      </c>
      <c r="BE1376" s="1">
        <f t="shared" si="931"/>
        <v>43098</v>
      </c>
      <c r="BF1376" s="4">
        <f>lambda!$C$1*BF1375</f>
        <v>1.4183368961613294E-7</v>
      </c>
      <c r="BG1376" s="12">
        <f t="shared" si="932"/>
        <v>6.2881972318884506E-11</v>
      </c>
      <c r="BH1376" s="12">
        <f t="shared" si="933"/>
        <v>4.2627166422984251E-16</v>
      </c>
      <c r="BI1376" s="12">
        <f t="shared" si="934"/>
        <v>1.0662247067765287E-11</v>
      </c>
      <c r="BJ1376" s="12">
        <f t="shared" si="935"/>
        <v>2.5979078834082087E-12</v>
      </c>
      <c r="BK1376" s="12">
        <f t="shared" si="936"/>
        <v>9.7913889737326064E-12</v>
      </c>
      <c r="BL1376" s="12">
        <f t="shared" si="937"/>
        <v>4.3754630897082481E-12</v>
      </c>
      <c r="BM1376" s="12">
        <f t="shared" si="938"/>
        <v>1.0643445148073154E-11</v>
      </c>
      <c r="BN1376" s="12">
        <f t="shared" si="939"/>
        <v>1.9574765828255483E-11</v>
      </c>
      <c r="BO1376" s="12">
        <f t="shared" si="940"/>
        <v>2.0291502335073204E-10</v>
      </c>
    </row>
    <row r="1377" spans="1:67" x14ac:dyDescent="0.25">
      <c r="A1377" s="1">
        <v>43097</v>
      </c>
      <c r="B1377" s="33">
        <v>6.18</v>
      </c>
      <c r="C1377" s="33">
        <v>6.3</v>
      </c>
      <c r="D1377" s="33">
        <v>6.43</v>
      </c>
      <c r="E1377" s="33">
        <v>6.53</v>
      </c>
      <c r="F1377" s="33">
        <v>6.81</v>
      </c>
      <c r="G1377" s="33">
        <v>6.94</v>
      </c>
      <c r="H1377" s="33">
        <v>7.14</v>
      </c>
      <c r="I1377" s="33">
        <v>7.35</v>
      </c>
      <c r="J1377" s="33">
        <v>7.66</v>
      </c>
      <c r="K1377" s="33">
        <v>8.1999999999999993</v>
      </c>
      <c r="L1377" s="33">
        <v>8.7100000000000009</v>
      </c>
      <c r="M1377" s="33">
        <v>9.57</v>
      </c>
      <c r="O1377" s="1">
        <f t="shared" si="912"/>
        <v>43097</v>
      </c>
      <c r="P1377" s="6">
        <f t="shared" si="913"/>
        <v>6.2711124884886615</v>
      </c>
      <c r="Q1377" s="6">
        <f t="shared" si="914"/>
        <v>6.5288820334636455</v>
      </c>
      <c r="R1377" s="6">
        <f t="shared" si="915"/>
        <v>6.662261732154473</v>
      </c>
      <c r="S1377" s="6">
        <f t="shared" si="916"/>
        <v>7.0907359429269068</v>
      </c>
      <c r="T1377" s="6">
        <f t="shared" si="917"/>
        <v>7.2004748672336749</v>
      </c>
      <c r="U1377" s="6">
        <f t="shared" si="918"/>
        <v>7.717521743914169</v>
      </c>
      <c r="V1377" s="6">
        <f t="shared" si="919"/>
        <v>8.1870226563873771</v>
      </c>
      <c r="W1377" s="6">
        <f t="shared" si="920"/>
        <v>9.1098704416280025</v>
      </c>
      <c r="X1377" s="6">
        <f t="shared" si="921"/>
        <v>11.181367112128449</v>
      </c>
      <c r="AC1377" s="1">
        <f t="shared" si="922"/>
        <v>43097</v>
      </c>
      <c r="AD1377" s="9">
        <f t="shared" si="923"/>
        <v>-3.1423824944285479E-2</v>
      </c>
      <c r="AE1377" s="9">
        <f t="shared" si="924"/>
        <v>-1.1552585562024875E-2</v>
      </c>
      <c r="AF1377" s="9">
        <f t="shared" si="925"/>
        <v>-1.1318719794642756E-2</v>
      </c>
      <c r="AG1377" s="9">
        <f t="shared" si="926"/>
        <v>4.3010740691926987E-3</v>
      </c>
      <c r="AH1377" s="9">
        <f t="shared" si="927"/>
        <v>2.8084900189046394E-3</v>
      </c>
      <c r="AI1377" s="9">
        <f t="shared" si="928"/>
        <v>-2.0766785518797131E-3</v>
      </c>
      <c r="AJ1377" s="9">
        <f t="shared" si="929"/>
        <v>6.8119607470125832E-4</v>
      </c>
      <c r="AK1377" s="9">
        <f t="shared" si="901"/>
        <v>1.0446002295291574E-2</v>
      </c>
      <c r="AL1377" s="9">
        <f t="shared" si="902"/>
        <v>3.6513785481171283E-2</v>
      </c>
      <c r="AQ1377" s="1">
        <f t="shared" si="930"/>
        <v>43097</v>
      </c>
      <c r="AR1377" s="12">
        <f t="shared" si="903"/>
        <v>9.8745677412909834E-4</v>
      </c>
      <c r="AS1377" s="12">
        <f t="shared" si="904"/>
        <v>1.334622331679056E-4</v>
      </c>
      <c r="AT1377" s="12">
        <f t="shared" si="905"/>
        <v>1.2811341778963775E-4</v>
      </c>
      <c r="AU1377" s="12">
        <f t="shared" si="906"/>
        <v>1.8499238148681839E-5</v>
      </c>
      <c r="AV1377" s="12">
        <f t="shared" si="907"/>
        <v>7.8876161862869813E-6</v>
      </c>
      <c r="AW1377" s="12">
        <f t="shared" si="908"/>
        <v>4.3125938078372227E-6</v>
      </c>
      <c r="AX1377" s="12">
        <f t="shared" si="909"/>
        <v>4.6402809218840233E-7</v>
      </c>
      <c r="AY1377" s="12">
        <f t="shared" si="910"/>
        <v>1.0911896395323682E-4</v>
      </c>
      <c r="AZ1377" s="12">
        <f t="shared" si="911"/>
        <v>1.3332565301649949E-3</v>
      </c>
      <c r="BE1377" s="1">
        <f t="shared" si="931"/>
        <v>43097</v>
      </c>
      <c r="BF1377" s="4">
        <f>lambda!$C$1*BF1376</f>
        <v>1.4070802541283031E-7</v>
      </c>
      <c r="BG1377" s="12">
        <f t="shared" si="932"/>
        <v>1.3894309286822861E-10</v>
      </c>
      <c r="BH1377" s="12">
        <f t="shared" si="933"/>
        <v>1.8779207296242745E-11</v>
      </c>
      <c r="BI1377" s="12">
        <f t="shared" si="934"/>
        <v>1.8026586046068895E-11</v>
      </c>
      <c r="BJ1377" s="12">
        <f t="shared" si="935"/>
        <v>2.6029912715427242E-12</v>
      </c>
      <c r="BK1377" s="12">
        <f t="shared" si="936"/>
        <v>1.1098508987867202E-12</v>
      </c>
      <c r="BL1377" s="12">
        <f t="shared" si="937"/>
        <v>6.0681655910837457E-13</v>
      </c>
      <c r="BM1377" s="12">
        <f t="shared" si="938"/>
        <v>6.5292476587912878E-14</v>
      </c>
      <c r="BN1377" s="12">
        <f t="shared" si="939"/>
        <v>1.5353913952953762E-11</v>
      </c>
      <c r="BO1377" s="12">
        <f t="shared" si="940"/>
        <v>1.8759989372827805E-10</v>
      </c>
    </row>
    <row r="1378" spans="1:67" x14ac:dyDescent="0.25">
      <c r="A1378" s="1">
        <v>43096</v>
      </c>
      <c r="B1378" s="33">
        <v>6.49</v>
      </c>
      <c r="C1378" s="33">
        <v>6.56</v>
      </c>
      <c r="D1378" s="33">
        <v>6.63</v>
      </c>
      <c r="E1378" s="33">
        <v>6.7</v>
      </c>
      <c r="F1378" s="33">
        <v>6.88</v>
      </c>
      <c r="G1378" s="33">
        <v>6.98</v>
      </c>
      <c r="H1378" s="33">
        <v>7.17</v>
      </c>
      <c r="I1378" s="33">
        <v>7.37</v>
      </c>
      <c r="J1378" s="33">
        <v>7.65</v>
      </c>
      <c r="K1378" s="33">
        <v>8.1</v>
      </c>
      <c r="L1378" s="33">
        <v>8.5399999999999991</v>
      </c>
      <c r="M1378" s="33">
        <v>9.32</v>
      </c>
      <c r="O1378" s="1">
        <f t="shared" si="912"/>
        <v>43096</v>
      </c>
      <c r="P1378" s="6">
        <f t="shared" si="913"/>
        <v>6.4713037439362964</v>
      </c>
      <c r="Q1378" s="6">
        <f t="shared" si="914"/>
        <v>6.6047448639664275</v>
      </c>
      <c r="R1378" s="6">
        <f t="shared" si="915"/>
        <v>6.7380983831614394</v>
      </c>
      <c r="S1378" s="6">
        <f t="shared" si="916"/>
        <v>7.0603036551077913</v>
      </c>
      <c r="T1378" s="6">
        <f t="shared" si="917"/>
        <v>7.180280776162884</v>
      </c>
      <c r="U1378" s="6">
        <f t="shared" si="918"/>
        <v>7.7335652085871676</v>
      </c>
      <c r="V1378" s="6">
        <f t="shared" si="919"/>
        <v>8.181447587763369</v>
      </c>
      <c r="W1378" s="6">
        <f t="shared" si="920"/>
        <v>9.0152040177491202</v>
      </c>
      <c r="X1378" s="6">
        <f t="shared" si="921"/>
        <v>10.780456987173634</v>
      </c>
      <c r="AC1378" s="1">
        <f t="shared" si="922"/>
        <v>43096</v>
      </c>
      <c r="AD1378" s="9">
        <f t="shared" si="923"/>
        <v>-1.7503993798399092E-2</v>
      </c>
      <c r="AE1378" s="9">
        <f t="shared" si="924"/>
        <v>-7.1641403441868538E-3</v>
      </c>
      <c r="AF1378" s="9">
        <f t="shared" si="925"/>
        <v>9.9686203341469558E-3</v>
      </c>
      <c r="AG1378" s="9">
        <f t="shared" si="926"/>
        <v>8.5617241372086591E-3</v>
      </c>
      <c r="AH1378" s="9">
        <f t="shared" si="927"/>
        <v>-5.5635165352431997E-3</v>
      </c>
      <c r="AI1378" s="9">
        <f t="shared" si="928"/>
        <v>7.695245832429116E-3</v>
      </c>
      <c r="AJ1378" s="9">
        <f t="shared" si="929"/>
        <v>1.0641348561817031E-2</v>
      </c>
      <c r="AK1378" s="9">
        <f t="shared" si="901"/>
        <v>-4.6065034084532598E-4</v>
      </c>
      <c r="AL1378" s="9">
        <f t="shared" si="902"/>
        <v>2.6216568574180072E-3</v>
      </c>
      <c r="AQ1378" s="1">
        <f t="shared" si="930"/>
        <v>43096</v>
      </c>
      <c r="AR1378" s="12">
        <f t="shared" si="903"/>
        <v>3.063897988943939E-4</v>
      </c>
      <c r="AS1378" s="12">
        <f t="shared" si="904"/>
        <v>5.1324906871205733E-5</v>
      </c>
      <c r="AT1378" s="12">
        <f t="shared" si="905"/>
        <v>9.9373391366368172E-5</v>
      </c>
      <c r="AU1378" s="12">
        <f t="shared" si="906"/>
        <v>7.3303120201661354E-5</v>
      </c>
      <c r="AV1378" s="12">
        <f t="shared" si="907"/>
        <v>3.0952716237924497E-5</v>
      </c>
      <c r="AW1378" s="12">
        <f t="shared" si="908"/>
        <v>5.921680842151768E-5</v>
      </c>
      <c r="AX1378" s="12">
        <f t="shared" si="909"/>
        <v>1.1323829921408538E-4</v>
      </c>
      <c r="AY1378" s="12">
        <f t="shared" si="910"/>
        <v>2.1219873652091499E-7</v>
      </c>
      <c r="AZ1378" s="12">
        <f t="shared" si="911"/>
        <v>6.8730846780468613E-6</v>
      </c>
      <c r="BE1378" s="1">
        <f t="shared" si="931"/>
        <v>43096</v>
      </c>
      <c r="BF1378" s="4">
        <f>lambda!$C$1*BF1377</f>
        <v>1.3959129505241102E-7</v>
      </c>
      <c r="BG1378" s="12">
        <f t="shared" si="932"/>
        <v>4.2769348818516215E-11</v>
      </c>
      <c r="BH1378" s="12">
        <f t="shared" si="933"/>
        <v>7.164510218595997E-12</v>
      </c>
      <c r="BI1378" s="12">
        <f t="shared" si="934"/>
        <v>1.3871660394581413E-11</v>
      </c>
      <c r="BJ1378" s="12">
        <f t="shared" si="935"/>
        <v>1.0232477480332461E-11</v>
      </c>
      <c r="BK1378" s="12">
        <f t="shared" si="936"/>
        <v>4.3207297450416724E-12</v>
      </c>
      <c r="BL1378" s="12">
        <f t="shared" si="937"/>
        <v>8.2661509764301723E-12</v>
      </c>
      <c r="BM1378" s="12">
        <f t="shared" si="938"/>
        <v>1.5807080836826594E-11</v>
      </c>
      <c r="BN1378" s="12">
        <f t="shared" si="939"/>
        <v>2.9621096439439873E-14</v>
      </c>
      <c r="BO1378" s="12">
        <f t="shared" si="940"/>
        <v>9.5942279121344476E-13</v>
      </c>
    </row>
    <row r="1379" spans="1:67" x14ac:dyDescent="0.25">
      <c r="A1379" s="1">
        <v>43095</v>
      </c>
      <c r="B1379" s="33">
        <v>6.71</v>
      </c>
      <c r="C1379" s="33">
        <v>6.73</v>
      </c>
      <c r="D1379" s="33">
        <v>6.76</v>
      </c>
      <c r="E1379" s="33">
        <v>6.78</v>
      </c>
      <c r="F1379" s="33">
        <v>6.89</v>
      </c>
      <c r="G1379" s="33">
        <v>7</v>
      </c>
      <c r="H1379" s="33">
        <v>7.16</v>
      </c>
      <c r="I1379" s="33">
        <v>7.34</v>
      </c>
      <c r="J1379" s="33">
        <v>7.63</v>
      </c>
      <c r="K1379" s="33">
        <v>8.08</v>
      </c>
      <c r="L1379" s="33">
        <v>8.51</v>
      </c>
      <c r="M1379" s="33">
        <v>9.27</v>
      </c>
      <c r="O1379" s="1">
        <f t="shared" si="912"/>
        <v>43095</v>
      </c>
      <c r="P1379" s="6">
        <f t="shared" si="913"/>
        <v>6.585574584980769</v>
      </c>
      <c r="Q1379" s="6">
        <f t="shared" si="914"/>
        <v>6.6522320825524339</v>
      </c>
      <c r="R1379" s="6">
        <f t="shared" si="915"/>
        <v>6.6712625227387967</v>
      </c>
      <c r="S1379" s="6">
        <f t="shared" si="916"/>
        <v>7.0001133171005536</v>
      </c>
      <c r="T1379" s="6">
        <f t="shared" si="917"/>
        <v>7.2203397179535722</v>
      </c>
      <c r="U1379" s="6">
        <f t="shared" si="918"/>
        <v>7.6742819154501873</v>
      </c>
      <c r="V1379" s="6">
        <f t="shared" si="919"/>
        <v>8.0948475400900897</v>
      </c>
      <c r="W1379" s="6">
        <f t="shared" si="920"/>
        <v>9.0193578312070262</v>
      </c>
      <c r="X1379" s="6">
        <f t="shared" si="921"/>
        <v>10.752231343329916</v>
      </c>
      <c r="AC1379" s="1">
        <f t="shared" si="922"/>
        <v>43095</v>
      </c>
      <c r="AD1379" s="9">
        <f t="shared" si="923"/>
        <v>2.8961405565657871E-3</v>
      </c>
      <c r="AE1379" s="9">
        <f t="shared" si="924"/>
        <v>7.1824089622955943E-3</v>
      </c>
      <c r="AF1379" s="9">
        <f t="shared" si="925"/>
        <v>-1.4293394149619005E-3</v>
      </c>
      <c r="AG1379" s="9">
        <f t="shared" si="926"/>
        <v>-5.7079107824072172E-3</v>
      </c>
      <c r="AH1379" s="9">
        <f t="shared" si="927"/>
        <v>-1.3840137929350758E-3</v>
      </c>
      <c r="AI1379" s="9">
        <f t="shared" si="928"/>
        <v>-1.3985661512113622E-3</v>
      </c>
      <c r="AJ1379" s="9">
        <f t="shared" si="929"/>
        <v>3.3533016706873238E-3</v>
      </c>
      <c r="AK1379" s="9">
        <f t="shared" si="901"/>
        <v>4.3705812340868126E-3</v>
      </c>
      <c r="AL1379" s="9">
        <f t="shared" si="902"/>
        <v>5.2911684690275596E-3</v>
      </c>
      <c r="AQ1379" s="1">
        <f t="shared" si="930"/>
        <v>43095</v>
      </c>
      <c r="AR1379" s="12">
        <f t="shared" si="903"/>
        <v>8.3876301233851866E-6</v>
      </c>
      <c r="AS1379" s="12">
        <f t="shared" si="904"/>
        <v>5.1586998501664073E-5</v>
      </c>
      <c r="AT1379" s="12">
        <f t="shared" si="905"/>
        <v>2.0430111631636282E-6</v>
      </c>
      <c r="AU1379" s="12">
        <f t="shared" si="906"/>
        <v>3.2580245499920573E-5</v>
      </c>
      <c r="AV1379" s="12">
        <f t="shared" si="907"/>
        <v>1.9154941790345347E-6</v>
      </c>
      <c r="AW1379" s="12">
        <f t="shared" si="908"/>
        <v>1.9559872793141629E-6</v>
      </c>
      <c r="AX1379" s="12">
        <f t="shared" si="909"/>
        <v>1.1244632094634397E-5</v>
      </c>
      <c r="AY1379" s="12">
        <f t="shared" si="910"/>
        <v>1.9101980323751805E-5</v>
      </c>
      <c r="AZ1379" s="12">
        <f t="shared" si="911"/>
        <v>2.7996463767631449E-5</v>
      </c>
      <c r="BE1379" s="1">
        <f t="shared" si="931"/>
        <v>43095</v>
      </c>
      <c r="BF1379" s="4">
        <f>lambda!$C$1*BF1378</f>
        <v>1.3848342763136014E-7</v>
      </c>
      <c r="BG1379" s="12">
        <f t="shared" si="932"/>
        <v>1.1615477691904288E-12</v>
      </c>
      <c r="BH1379" s="12">
        <f t="shared" si="933"/>
        <v>7.1439443737242812E-12</v>
      </c>
      <c r="BI1379" s="12">
        <f t="shared" si="934"/>
        <v>2.8292318856403123E-13</v>
      </c>
      <c r="BJ1379" s="12">
        <f t="shared" si="935"/>
        <v>4.5118240699001977E-12</v>
      </c>
      <c r="BK1379" s="12">
        <f t="shared" si="936"/>
        <v>2.6526419952062059E-13</v>
      </c>
      <c r="BL1379" s="12">
        <f t="shared" si="937"/>
        <v>2.7087182284276388E-13</v>
      </c>
      <c r="BM1379" s="12">
        <f t="shared" si="938"/>
        <v>1.5571951949185721E-12</v>
      </c>
      <c r="BN1379" s="12">
        <f t="shared" si="939"/>
        <v>2.6453077097799483E-12</v>
      </c>
      <c r="BO1379" s="12">
        <f t="shared" si="940"/>
        <v>3.877046264098786E-12</v>
      </c>
    </row>
    <row r="1380" spans="1:67" x14ac:dyDescent="0.25">
      <c r="A1380" s="1">
        <v>43094</v>
      </c>
      <c r="B1380" s="33">
        <v>6.69</v>
      </c>
      <c r="C1380" s="33">
        <v>6.71</v>
      </c>
      <c r="D1380" s="33">
        <v>6.73</v>
      </c>
      <c r="E1380" s="33">
        <v>6.76</v>
      </c>
      <c r="F1380" s="33">
        <v>6.9</v>
      </c>
      <c r="G1380" s="33">
        <v>7.01</v>
      </c>
      <c r="H1380" s="33">
        <v>7.17</v>
      </c>
      <c r="I1380" s="33">
        <v>7.34</v>
      </c>
      <c r="J1380" s="33">
        <v>7.62</v>
      </c>
      <c r="K1380" s="33">
        <v>8.06</v>
      </c>
      <c r="L1380" s="33">
        <v>8.49</v>
      </c>
      <c r="M1380" s="33">
        <v>9.25</v>
      </c>
      <c r="O1380" s="1">
        <f t="shared" si="912"/>
        <v>43094</v>
      </c>
      <c r="P1380" s="6">
        <f t="shared" si="913"/>
        <v>6.566529427375567</v>
      </c>
      <c r="Q1380" s="6">
        <f t="shared" si="914"/>
        <v>6.6046242055069371</v>
      </c>
      <c r="R1380" s="6">
        <f t="shared" si="915"/>
        <v>6.6808048391900243</v>
      </c>
      <c r="S1380" s="6">
        <f t="shared" si="916"/>
        <v>7.0401835893592946</v>
      </c>
      <c r="T1380" s="6">
        <f t="shared" si="917"/>
        <v>7.2303396861636227</v>
      </c>
      <c r="U1380" s="6">
        <f t="shared" si="918"/>
        <v>7.6850224152710478</v>
      </c>
      <c r="V1380" s="6">
        <f t="shared" si="919"/>
        <v>8.0677485352722016</v>
      </c>
      <c r="W1380" s="6">
        <f t="shared" si="920"/>
        <v>8.9800240135618683</v>
      </c>
      <c r="X1380" s="6">
        <f t="shared" si="921"/>
        <v>10.695489722990938</v>
      </c>
      <c r="AC1380" s="1">
        <f t="shared" si="922"/>
        <v>43094</v>
      </c>
      <c r="AD1380" s="9">
        <f t="shared" si="923"/>
        <v>-1.2963918715471198E-2</v>
      </c>
      <c r="AE1380" s="9">
        <f t="shared" si="924"/>
        <v>-1.28860253444344E-2</v>
      </c>
      <c r="AF1380" s="9">
        <f t="shared" si="925"/>
        <v>-1.4168018855032893E-3</v>
      </c>
      <c r="AG1380" s="9">
        <f t="shared" si="926"/>
        <v>7.1451210876182425E-3</v>
      </c>
      <c r="AH1380" s="9">
        <f t="shared" si="927"/>
        <v>1.1148537757648326E-2</v>
      </c>
      <c r="AI1380" s="9">
        <f t="shared" si="928"/>
        <v>2.7989605414712256E-3</v>
      </c>
      <c r="AJ1380" s="9">
        <f t="shared" si="929"/>
        <v>-6.6972649509137814E-3</v>
      </c>
      <c r="AK1380" s="9">
        <f t="shared" si="901"/>
        <v>-4.3705812340868681E-3</v>
      </c>
      <c r="AL1380" s="9">
        <f t="shared" si="902"/>
        <v>-1.3164578914107094E-3</v>
      </c>
      <c r="AQ1380" s="1">
        <f t="shared" si="930"/>
        <v>43094</v>
      </c>
      <c r="AR1380" s="12">
        <f t="shared" si="903"/>
        <v>1.6806318846134438E-4</v>
      </c>
      <c r="AS1380" s="12">
        <f t="shared" si="904"/>
        <v>1.6604964917740569E-4</v>
      </c>
      <c r="AT1380" s="12">
        <f t="shared" si="905"/>
        <v>2.0073275827656756E-6</v>
      </c>
      <c r="AU1380" s="12">
        <f t="shared" si="906"/>
        <v>5.1052755356726893E-5</v>
      </c>
      <c r="AV1380" s="12">
        <f t="shared" si="907"/>
        <v>1.2428989413371038E-4</v>
      </c>
      <c r="AW1380" s="12">
        <f t="shared" si="908"/>
        <v>7.8341801127128961E-6</v>
      </c>
      <c r="AX1380" s="12">
        <f t="shared" si="909"/>
        <v>4.4853357822738174E-5</v>
      </c>
      <c r="AY1380" s="12">
        <f t="shared" si="910"/>
        <v>1.9101980323752289E-5</v>
      </c>
      <c r="AZ1380" s="12">
        <f t="shared" si="911"/>
        <v>1.733061379857531E-6</v>
      </c>
      <c r="BE1380" s="1">
        <f t="shared" si="931"/>
        <v>43094</v>
      </c>
      <c r="BF1380" s="4">
        <f>lambda!$C$1*BF1379</f>
        <v>1.3738435280888903E-7</v>
      </c>
      <c r="BG1380" s="12">
        <f t="shared" si="932"/>
        <v>2.3089252377760144E-11</v>
      </c>
      <c r="BH1380" s="12">
        <f t="shared" si="933"/>
        <v>2.2812623586380952E-11</v>
      </c>
      <c r="BI1380" s="12">
        <f t="shared" si="934"/>
        <v>2.7577540083369399E-13</v>
      </c>
      <c r="BJ1380" s="12">
        <f t="shared" si="935"/>
        <v>7.0138497537944668E-12</v>
      </c>
      <c r="BK1380" s="12">
        <f t="shared" si="936"/>
        <v>1.7075486666245134E-11</v>
      </c>
      <c r="BL1380" s="12">
        <f t="shared" si="937"/>
        <v>1.0762937645733306E-12</v>
      </c>
      <c r="BM1380" s="12">
        <f t="shared" si="938"/>
        <v>6.162149535782404E-12</v>
      </c>
      <c r="BN1380" s="12">
        <f t="shared" si="939"/>
        <v>2.6243132041468406E-12</v>
      </c>
      <c r="BO1380" s="12">
        <f t="shared" si="940"/>
        <v>2.3809551604980708E-13</v>
      </c>
    </row>
    <row r="1381" spans="1:67" x14ac:dyDescent="0.25">
      <c r="A1381" s="1">
        <v>43091</v>
      </c>
      <c r="B1381" s="33">
        <v>6.78</v>
      </c>
      <c r="C1381" s="33">
        <v>6.8</v>
      </c>
      <c r="D1381" s="33">
        <v>6.82</v>
      </c>
      <c r="E1381" s="33">
        <v>6.83</v>
      </c>
      <c r="F1381" s="33">
        <v>6.91</v>
      </c>
      <c r="G1381" s="33">
        <v>6.99</v>
      </c>
      <c r="H1381" s="33">
        <v>7.15</v>
      </c>
      <c r="I1381" s="33">
        <v>7.34</v>
      </c>
      <c r="J1381" s="33">
        <v>7.63</v>
      </c>
      <c r="K1381" s="33">
        <v>8.07</v>
      </c>
      <c r="L1381" s="33">
        <v>8.49</v>
      </c>
      <c r="M1381" s="33">
        <v>9.24</v>
      </c>
      <c r="O1381" s="1">
        <f t="shared" si="912"/>
        <v>43091</v>
      </c>
      <c r="P1381" s="6">
        <f t="shared" si="913"/>
        <v>6.65221156927851</v>
      </c>
      <c r="Q1381" s="6">
        <f t="shared" si="914"/>
        <v>6.690282271124115</v>
      </c>
      <c r="R1381" s="6">
        <f t="shared" si="915"/>
        <v>6.6902769245325899</v>
      </c>
      <c r="S1381" s="6">
        <f t="shared" si="916"/>
        <v>6.9900599082654669</v>
      </c>
      <c r="T1381" s="6">
        <f t="shared" si="917"/>
        <v>7.1501796351050473</v>
      </c>
      <c r="U1381" s="6">
        <f t="shared" si="918"/>
        <v>7.6635424156292764</v>
      </c>
      <c r="V1381" s="6">
        <f t="shared" si="919"/>
        <v>8.1219617221717115</v>
      </c>
      <c r="W1381" s="6">
        <f t="shared" si="920"/>
        <v>9.0193578312070262</v>
      </c>
      <c r="X1381" s="6">
        <f t="shared" si="921"/>
        <v>10.709579156877664</v>
      </c>
      <c r="AC1381" s="1">
        <f t="shared" si="922"/>
        <v>43091</v>
      </c>
      <c r="AD1381" s="9">
        <f t="shared" si="923"/>
        <v>-7.1267218676180234E-3</v>
      </c>
      <c r="AE1381" s="9">
        <f t="shared" si="924"/>
        <v>-7.0843280954503863E-3</v>
      </c>
      <c r="AF1381" s="9">
        <f t="shared" si="925"/>
        <v>-7.0843343865771265E-3</v>
      </c>
      <c r="AG1381" s="9">
        <f t="shared" si="926"/>
        <v>-4.2806219820341607E-3</v>
      </c>
      <c r="AH1381" s="9">
        <f t="shared" si="927"/>
        <v>2.8120802661465824E-3</v>
      </c>
      <c r="AI1381" s="9">
        <f t="shared" si="928"/>
        <v>7.0851837990774252E-4</v>
      </c>
      <c r="AJ1381" s="9">
        <f t="shared" si="929"/>
        <v>8.0338463163257511E-3</v>
      </c>
      <c r="AK1381" s="9">
        <f t="shared" si="901"/>
        <v>1.0067837701772064E-2</v>
      </c>
      <c r="AL1381" s="9">
        <f t="shared" si="902"/>
        <v>1.597611920170228E-2</v>
      </c>
      <c r="AQ1381" s="1">
        <f t="shared" si="930"/>
        <v>43091</v>
      </c>
      <c r="AR1381" s="12">
        <f t="shared" si="903"/>
        <v>5.0790164578384924E-5</v>
      </c>
      <c r="AS1381" s="12">
        <f t="shared" si="904"/>
        <v>5.0187704563987698E-5</v>
      </c>
      <c r="AT1381" s="12">
        <f t="shared" si="905"/>
        <v>5.0187793700839114E-5</v>
      </c>
      <c r="AU1381" s="12">
        <f t="shared" si="906"/>
        <v>1.8323724553074067E-5</v>
      </c>
      <c r="AV1381" s="12">
        <f t="shared" si="907"/>
        <v>7.9077954232510342E-6</v>
      </c>
      <c r="AW1381" s="12">
        <f t="shared" si="908"/>
        <v>5.0199829466709221E-7</v>
      </c>
      <c r="AX1381" s="12">
        <f t="shared" si="909"/>
        <v>6.4542686634340836E-5</v>
      </c>
      <c r="AY1381" s="12">
        <f t="shared" si="910"/>
        <v>1.0136135598922298E-4</v>
      </c>
      <c r="AZ1381" s="12">
        <f t="shared" si="911"/>
        <v>2.5523638474700031E-4</v>
      </c>
      <c r="BE1381" s="1">
        <f t="shared" si="931"/>
        <v>43091</v>
      </c>
      <c r="BF1381" s="4">
        <f>lambda!$C$1*BF1380</f>
        <v>1.3629400080246929E-7</v>
      </c>
      <c r="BG1381" s="12">
        <f t="shared" si="932"/>
        <v>6.9223947318039417E-12</v>
      </c>
      <c r="BH1381" s="12">
        <f t="shared" si="933"/>
        <v>6.8402830461182306E-12</v>
      </c>
      <c r="BI1381" s="12">
        <f t="shared" si="934"/>
        <v>6.8402951949363298E-12</v>
      </c>
      <c r="BJ1381" s="12">
        <f t="shared" si="935"/>
        <v>2.497413728940903E-12</v>
      </c>
      <c r="BK1381" s="12">
        <f t="shared" si="936"/>
        <v>1.0777850757623394E-12</v>
      </c>
      <c r="BL1381" s="12">
        <f t="shared" si="937"/>
        <v>6.8419355976194882E-14</v>
      </c>
      <c r="BM1381" s="12">
        <f t="shared" si="938"/>
        <v>8.7967809839343731E-12</v>
      </c>
      <c r="BN1381" s="12">
        <f t="shared" si="939"/>
        <v>1.3814944734534532E-11</v>
      </c>
      <c r="BO1381" s="12">
        <f t="shared" si="940"/>
        <v>3.4787188027527022E-11</v>
      </c>
    </row>
    <row r="1382" spans="1:67" x14ac:dyDescent="0.25">
      <c r="A1382" s="1">
        <v>43090</v>
      </c>
      <c r="B1382" s="33">
        <v>6.83</v>
      </c>
      <c r="C1382" s="33">
        <v>6.85</v>
      </c>
      <c r="D1382" s="33">
        <v>6.87</v>
      </c>
      <c r="E1382" s="33">
        <v>6.88</v>
      </c>
      <c r="F1382" s="33">
        <v>6.95</v>
      </c>
      <c r="G1382" s="33">
        <v>7.01</v>
      </c>
      <c r="H1382" s="33">
        <v>7.16</v>
      </c>
      <c r="I1382" s="33">
        <v>7.33</v>
      </c>
      <c r="J1382" s="33">
        <v>7.6</v>
      </c>
      <c r="K1382" s="33">
        <v>8.01</v>
      </c>
      <c r="L1382" s="33">
        <v>8.4</v>
      </c>
      <c r="M1382" s="33">
        <v>9.1</v>
      </c>
      <c r="O1382" s="1">
        <f t="shared" si="912"/>
        <v>43090</v>
      </c>
      <c r="P1382" s="6">
        <f t="shared" si="913"/>
        <v>6.6997893664274777</v>
      </c>
      <c r="Q1382" s="6">
        <f t="shared" si="914"/>
        <v>6.7378467078928139</v>
      </c>
      <c r="R1382" s="6">
        <f t="shared" si="915"/>
        <v>6.7378413656784097</v>
      </c>
      <c r="S1382" s="6">
        <f t="shared" si="916"/>
        <v>7.0200458458083981</v>
      </c>
      <c r="T1382" s="6">
        <f t="shared" si="917"/>
        <v>7.1301010006511012</v>
      </c>
      <c r="U1382" s="6">
        <f t="shared" si="918"/>
        <v>7.6581145780610038</v>
      </c>
      <c r="V1382" s="6">
        <f t="shared" si="919"/>
        <v>8.0569725360232542</v>
      </c>
      <c r="W1382" s="6">
        <f t="shared" si="920"/>
        <v>8.9290079773845772</v>
      </c>
      <c r="X1382" s="6">
        <f t="shared" si="921"/>
        <v>10.539841131392732</v>
      </c>
      <c r="AC1382" s="1">
        <f t="shared" si="922"/>
        <v>43090</v>
      </c>
      <c r="AD1382" s="9">
        <f t="shared" si="923"/>
        <v>-8.4822993136198597E-3</v>
      </c>
      <c r="AE1382" s="9">
        <f t="shared" si="924"/>
        <v>-8.4322329184748322E-3</v>
      </c>
      <c r="AF1382" s="9">
        <f t="shared" si="925"/>
        <v>-8.4322403479316684E-3</v>
      </c>
      <c r="AG1382" s="9">
        <f t="shared" si="926"/>
        <v>-8.5106306899222633E-3</v>
      </c>
      <c r="AH1382" s="9">
        <f t="shared" si="927"/>
        <v>-4.1943712083815903E-3</v>
      </c>
      <c r="AI1382" s="9">
        <f t="shared" si="928"/>
        <v>7.0600095808204246E-3</v>
      </c>
      <c r="AJ1382" s="9">
        <f t="shared" si="929"/>
        <v>8.0899445194359803E-3</v>
      </c>
      <c r="AK1382" s="9">
        <f t="shared" si="901"/>
        <v>1.3126456240364539E-3</v>
      </c>
      <c r="AL1382" s="9">
        <f t="shared" si="902"/>
        <v>-2.690655242451078E-3</v>
      </c>
      <c r="AQ1382" s="1">
        <f t="shared" si="930"/>
        <v>43090</v>
      </c>
      <c r="AR1382" s="12">
        <f t="shared" si="903"/>
        <v>7.1949401645835946E-5</v>
      </c>
      <c r="AS1382" s="12">
        <f t="shared" si="904"/>
        <v>7.1102551991410586E-5</v>
      </c>
      <c r="AT1382" s="12">
        <f t="shared" si="905"/>
        <v>7.1102677285286785E-5</v>
      </c>
      <c r="AU1382" s="12">
        <f t="shared" si="906"/>
        <v>7.2430834740246701E-5</v>
      </c>
      <c r="AV1382" s="12">
        <f t="shared" si="907"/>
        <v>1.7592749833700441E-5</v>
      </c>
      <c r="AW1382" s="12">
        <f t="shared" si="908"/>
        <v>4.984373528127619E-5</v>
      </c>
      <c r="AX1382" s="12">
        <f t="shared" si="909"/>
        <v>6.5447202327552253E-5</v>
      </c>
      <c r="AY1382" s="12">
        <f t="shared" si="910"/>
        <v>1.7230385343020514E-6</v>
      </c>
      <c r="AZ1382" s="12">
        <f t="shared" si="911"/>
        <v>7.2396256337294692E-6</v>
      </c>
      <c r="BE1382" s="1">
        <f t="shared" si="931"/>
        <v>43090</v>
      </c>
      <c r="BF1382" s="4">
        <f>lambda!$C$1*BF1381</f>
        <v>1.3521230238340207E-7</v>
      </c>
      <c r="BG1382" s="12">
        <f t="shared" si="932"/>
        <v>9.728444251641616E-12</v>
      </c>
      <c r="BH1382" s="12">
        <f t="shared" si="933"/>
        <v>9.6139397600941747E-12</v>
      </c>
      <c r="BI1382" s="12">
        <f t="shared" si="934"/>
        <v>9.6139567013676503E-12</v>
      </c>
      <c r="BJ1382" s="12">
        <f t="shared" si="935"/>
        <v>9.7935399287804608E-12</v>
      </c>
      <c r="BK1382" s="12">
        <f t="shared" si="936"/>
        <v>2.3787562102698505E-12</v>
      </c>
      <c r="BL1382" s="12">
        <f t="shared" si="937"/>
        <v>6.7394862067701621E-12</v>
      </c>
      <c r="BM1382" s="12">
        <f t="shared" si="938"/>
        <v>8.8492669112606913E-12</v>
      </c>
      <c r="BN1382" s="12">
        <f t="shared" si="939"/>
        <v>2.3297600731830285E-13</v>
      </c>
      <c r="BO1382" s="12">
        <f t="shared" si="940"/>
        <v>9.788864503304579E-13</v>
      </c>
    </row>
    <row r="1383" spans="1:67" x14ac:dyDescent="0.25">
      <c r="A1383" s="1">
        <v>43089</v>
      </c>
      <c r="B1383" s="33">
        <v>6.89</v>
      </c>
      <c r="C1383" s="33">
        <v>6.91</v>
      </c>
      <c r="D1383" s="33">
        <v>6.93</v>
      </c>
      <c r="E1383" s="33">
        <v>6.94</v>
      </c>
      <c r="F1383" s="33">
        <v>7.01</v>
      </c>
      <c r="G1383" s="33">
        <v>7.06</v>
      </c>
      <c r="H1383" s="33">
        <v>7.17</v>
      </c>
      <c r="I1383" s="33">
        <v>7.32</v>
      </c>
      <c r="J1383" s="33">
        <v>7.59</v>
      </c>
      <c r="K1383" s="33">
        <v>8.01</v>
      </c>
      <c r="L1383" s="33">
        <v>8.4</v>
      </c>
      <c r="M1383" s="33">
        <v>9.11</v>
      </c>
      <c r="O1383" s="1">
        <f t="shared" si="912"/>
        <v>43089</v>
      </c>
      <c r="P1383" s="6">
        <f t="shared" si="913"/>
        <v>6.7568606910135109</v>
      </c>
      <c r="Q1383" s="6">
        <f t="shared" si="914"/>
        <v>6.7949020144554062</v>
      </c>
      <c r="R1383" s="6">
        <f t="shared" si="915"/>
        <v>6.7948966774861397</v>
      </c>
      <c r="S1383" s="6">
        <f t="shared" si="916"/>
        <v>7.0800458200860561</v>
      </c>
      <c r="T1383" s="6">
        <f t="shared" si="917"/>
        <v>7.1600700978236897</v>
      </c>
      <c r="U1383" s="6">
        <f t="shared" si="918"/>
        <v>7.6042386219334794</v>
      </c>
      <c r="V1383" s="6">
        <f t="shared" si="919"/>
        <v>7.9920550188238852</v>
      </c>
      <c r="W1383" s="6">
        <f t="shared" si="920"/>
        <v>8.9172950432837421</v>
      </c>
      <c r="X1383" s="6">
        <f t="shared" si="921"/>
        <v>10.568238396680746</v>
      </c>
      <c r="AC1383" s="1">
        <f t="shared" si="922"/>
        <v>43089</v>
      </c>
      <c r="AD1383" s="9">
        <f t="shared" si="923"/>
        <v>-2.8107316530230279E-3</v>
      </c>
      <c r="AE1383" s="9">
        <f t="shared" si="924"/>
        <v>1.4013779381541994E-3</v>
      </c>
      <c r="AF1383" s="9">
        <f t="shared" si="925"/>
        <v>-6.972615629683313E-3</v>
      </c>
      <c r="AG1383" s="9">
        <f t="shared" si="926"/>
        <v>-2.8208569047250011E-3</v>
      </c>
      <c r="AH1383" s="9">
        <f t="shared" si="927"/>
        <v>-6.9631780148971187E-3</v>
      </c>
      <c r="AI1383" s="9">
        <f t="shared" si="928"/>
        <v>-1.1244760199931274E-2</v>
      </c>
      <c r="AJ1383" s="9">
        <f t="shared" si="929"/>
        <v>-6.7165856757394104E-3</v>
      </c>
      <c r="AK1383" s="9">
        <f t="shared" si="901"/>
        <v>-2.1616060645467954E-3</v>
      </c>
      <c r="AL1383" s="9">
        <f t="shared" si="902"/>
        <v>2.7209408807350247E-3</v>
      </c>
      <c r="AQ1383" s="1">
        <f t="shared" si="930"/>
        <v>43089</v>
      </c>
      <c r="AR1383" s="12">
        <f t="shared" si="903"/>
        <v>7.9002124253055636E-6</v>
      </c>
      <c r="AS1383" s="12">
        <f t="shared" si="904"/>
        <v>1.9638601255453152E-6</v>
      </c>
      <c r="AT1383" s="12">
        <f t="shared" si="905"/>
        <v>4.8617368719304023E-5</v>
      </c>
      <c r="AU1383" s="12">
        <f t="shared" si="906"/>
        <v>7.957233676934714E-6</v>
      </c>
      <c r="AV1383" s="12">
        <f t="shared" si="907"/>
        <v>4.8485848067146579E-5</v>
      </c>
      <c r="AW1383" s="12">
        <f t="shared" si="908"/>
        <v>1.2644463195395843E-4</v>
      </c>
      <c r="AX1383" s="12">
        <f t="shared" si="909"/>
        <v>4.5112523139547833E-5</v>
      </c>
      <c r="AY1383" s="12">
        <f t="shared" si="910"/>
        <v>4.6725407782854849E-6</v>
      </c>
      <c r="AZ1383" s="12">
        <f t="shared" si="911"/>
        <v>7.4035192764550917E-6</v>
      </c>
      <c r="BE1383" s="1">
        <f t="shared" si="931"/>
        <v>43089</v>
      </c>
      <c r="BF1383" s="4">
        <f>lambda!$C$1*BF1382</f>
        <v>1.3413918887242268E-7</v>
      </c>
      <c r="BG1383" s="12">
        <f t="shared" si="932"/>
        <v>1.0597280866503234E-12</v>
      </c>
      <c r="BH1383" s="12">
        <f t="shared" si="933"/>
        <v>2.6343060429954277E-13</v>
      </c>
      <c r="BI1383" s="12">
        <f t="shared" si="934"/>
        <v>6.5214944051189366E-12</v>
      </c>
      <c r="BJ1383" s="12">
        <f t="shared" si="935"/>
        <v>1.067376871092348E-12</v>
      </c>
      <c r="BK1383" s="12">
        <f t="shared" si="936"/>
        <v>6.5038523315185654E-12</v>
      </c>
      <c r="BL1383" s="12">
        <f t="shared" si="937"/>
        <v>1.6961180367576002E-11</v>
      </c>
      <c r="BM1383" s="12">
        <f t="shared" si="938"/>
        <v>6.0513572619273453E-12</v>
      </c>
      <c r="BN1383" s="12">
        <f t="shared" si="939"/>
        <v>6.2677082997253348E-13</v>
      </c>
      <c r="BO1383" s="12">
        <f t="shared" si="940"/>
        <v>9.9310207054503167E-13</v>
      </c>
    </row>
    <row r="1384" spans="1:67" x14ac:dyDescent="0.25">
      <c r="A1384" s="1">
        <v>43088</v>
      </c>
      <c r="B1384" s="33">
        <v>6.91</v>
      </c>
      <c r="C1384" s="33">
        <v>6.93</v>
      </c>
      <c r="D1384" s="33">
        <v>6.94</v>
      </c>
      <c r="E1384" s="33">
        <v>6.96</v>
      </c>
      <c r="F1384" s="33">
        <v>7.03</v>
      </c>
      <c r="G1384" s="33">
        <v>7.09</v>
      </c>
      <c r="H1384" s="33">
        <v>7.22</v>
      </c>
      <c r="I1384" s="33">
        <v>7.37</v>
      </c>
      <c r="J1384" s="33">
        <v>7.63</v>
      </c>
      <c r="K1384" s="33">
        <v>8.0299999999999994</v>
      </c>
      <c r="L1384" s="33">
        <v>8.41</v>
      </c>
      <c r="M1384" s="33">
        <v>9.1199999999999992</v>
      </c>
      <c r="O1384" s="1">
        <f t="shared" si="912"/>
        <v>43088</v>
      </c>
      <c r="P1384" s="6">
        <f t="shared" si="913"/>
        <v>6.7758791285742248</v>
      </c>
      <c r="Q1384" s="6">
        <f t="shared" si="914"/>
        <v>6.7853864576833622</v>
      </c>
      <c r="R1384" s="6">
        <f t="shared" si="915"/>
        <v>6.8424404398309768</v>
      </c>
      <c r="S1384" s="6">
        <f t="shared" si="916"/>
        <v>7.1000458115183296</v>
      </c>
      <c r="T1384" s="6">
        <f t="shared" si="917"/>
        <v>7.2101009251436476</v>
      </c>
      <c r="U1384" s="6">
        <f t="shared" si="918"/>
        <v>7.6902290263955013</v>
      </c>
      <c r="V1384" s="6">
        <f t="shared" si="919"/>
        <v>8.0459150162467523</v>
      </c>
      <c r="W1384" s="6">
        <f t="shared" si="920"/>
        <v>8.9365915705601999</v>
      </c>
      <c r="X1384" s="6">
        <f t="shared" si="921"/>
        <v>10.539521930410283</v>
      </c>
      <c r="AC1384" s="1">
        <f t="shared" si="922"/>
        <v>43088</v>
      </c>
      <c r="AD1384" s="9">
        <f t="shared" si="923"/>
        <v>-4.2006049428164908E-3</v>
      </c>
      <c r="AE1384" s="9">
        <f t="shared" si="924"/>
        <v>-4.1944381863567252E-3</v>
      </c>
      <c r="AF1384" s="9">
        <f t="shared" si="925"/>
        <v>1.3923175626090827E-3</v>
      </c>
      <c r="AG1384" s="9">
        <f t="shared" si="926"/>
        <v>2.8240279672069593E-3</v>
      </c>
      <c r="AH1384" s="9">
        <f t="shared" si="927"/>
        <v>0</v>
      </c>
      <c r="AI1384" s="9">
        <f t="shared" si="928"/>
        <v>-3.4928466420988168E-3</v>
      </c>
      <c r="AJ1384" s="9">
        <f t="shared" si="929"/>
        <v>-1.0694711096724823E-2</v>
      </c>
      <c r="AK1384" s="9">
        <f t="shared" si="901"/>
        <v>4.8647187090145611E-3</v>
      </c>
      <c r="AL1384" s="9">
        <f t="shared" si="902"/>
        <v>1.4835775902820257E-2</v>
      </c>
      <c r="AQ1384" s="1">
        <f t="shared" si="930"/>
        <v>43088</v>
      </c>
      <c r="AR1384" s="12">
        <f t="shared" si="903"/>
        <v>1.7645081885614335E-5</v>
      </c>
      <c r="AS1384" s="12">
        <f t="shared" si="904"/>
        <v>1.7593311699167493E-5</v>
      </c>
      <c r="AT1384" s="12">
        <f t="shared" si="905"/>
        <v>1.9385481951496967E-6</v>
      </c>
      <c r="AU1384" s="12">
        <f t="shared" si="906"/>
        <v>7.9751339595670709E-6</v>
      </c>
      <c r="AV1384" s="12">
        <f t="shared" si="907"/>
        <v>0</v>
      </c>
      <c r="AW1384" s="12">
        <f t="shared" si="908"/>
        <v>1.219997766522098E-5</v>
      </c>
      <c r="AX1384" s="12">
        <f t="shared" si="909"/>
        <v>1.1437684544240908E-4</v>
      </c>
      <c r="AY1384" s="12">
        <f t="shared" si="910"/>
        <v>2.3665488117836299E-5</v>
      </c>
      <c r="AZ1384" s="12">
        <f t="shared" si="911"/>
        <v>2.201002466387022E-4</v>
      </c>
      <c r="BE1384" s="1">
        <f t="shared" si="931"/>
        <v>43088</v>
      </c>
      <c r="BF1384" s="4">
        <f>lambda!$C$1*BF1383</f>
        <v>1.3307459213533998E-7</v>
      </c>
      <c r="BG1384" s="12">
        <f t="shared" si="932"/>
        <v>2.3481120751228034E-12</v>
      </c>
      <c r="BH1384" s="12">
        <f t="shared" si="933"/>
        <v>2.3412227786766195E-12</v>
      </c>
      <c r="BI1384" s="12">
        <f t="shared" si="934"/>
        <v>2.5797151040424535E-13</v>
      </c>
      <c r="BJ1384" s="12">
        <f t="shared" si="935"/>
        <v>1.0612876988940869E-12</v>
      </c>
      <c r="BK1384" s="12">
        <f t="shared" si="936"/>
        <v>0</v>
      </c>
      <c r="BL1384" s="12">
        <f t="shared" si="937"/>
        <v>1.6235070518595391E-12</v>
      </c>
      <c r="BM1384" s="12">
        <f t="shared" si="938"/>
        <v>1.5220652056975407E-11</v>
      </c>
      <c r="BN1384" s="12">
        <f t="shared" si="939"/>
        <v>3.1492751789648E-12</v>
      </c>
      <c r="BO1384" s="12">
        <f t="shared" si="940"/>
        <v>2.9289750550333027E-11</v>
      </c>
    </row>
    <row r="1385" spans="1:67" x14ac:dyDescent="0.25">
      <c r="A1385" s="1">
        <v>43087</v>
      </c>
      <c r="B1385" s="33">
        <v>6.94</v>
      </c>
      <c r="C1385" s="33">
        <v>6.96</v>
      </c>
      <c r="D1385" s="33">
        <v>6.97</v>
      </c>
      <c r="E1385" s="33">
        <v>6.98</v>
      </c>
      <c r="F1385" s="33">
        <v>7.03</v>
      </c>
      <c r="G1385" s="33">
        <v>7.09</v>
      </c>
      <c r="H1385" s="33">
        <v>7.23</v>
      </c>
      <c r="I1385" s="33">
        <v>7.4</v>
      </c>
      <c r="J1385" s="33">
        <v>7.64</v>
      </c>
      <c r="K1385" s="33">
        <v>8</v>
      </c>
      <c r="L1385" s="33">
        <v>8.35</v>
      </c>
      <c r="M1385" s="33">
        <v>9.0299999999999994</v>
      </c>
      <c r="O1385" s="1">
        <f t="shared" si="912"/>
        <v>43087</v>
      </c>
      <c r="P1385" s="6">
        <f t="shared" si="913"/>
        <v>6.804401784197367</v>
      </c>
      <c r="Q1385" s="6">
        <f t="shared" si="914"/>
        <v>6.8139071140012497</v>
      </c>
      <c r="R1385" s="6">
        <f t="shared" si="915"/>
        <v>6.8329202189588045</v>
      </c>
      <c r="S1385" s="6">
        <f t="shared" si="916"/>
        <v>7.0800233688539826</v>
      </c>
      <c r="T1385" s="6">
        <f t="shared" si="917"/>
        <v>7.2101009251436476</v>
      </c>
      <c r="U1385" s="6">
        <f t="shared" si="918"/>
        <v>7.717136782003065</v>
      </c>
      <c r="V1385" s="6">
        <f t="shared" si="919"/>
        <v>8.1324255307690603</v>
      </c>
      <c r="W1385" s="6">
        <f t="shared" si="920"/>
        <v>8.8932231394889705</v>
      </c>
      <c r="X1385" s="6">
        <f t="shared" si="921"/>
        <v>10.384314105941872</v>
      </c>
      <c r="AC1385" s="1">
        <f t="shared" si="922"/>
        <v>43087</v>
      </c>
      <c r="AD1385" s="9">
        <f t="shared" si="923"/>
        <v>5.6049339620470083E-3</v>
      </c>
      <c r="AE1385" s="9">
        <f t="shared" si="924"/>
        <v>-2.789185053662747E-3</v>
      </c>
      <c r="AF1385" s="9">
        <f t="shared" si="925"/>
        <v>-2.7802664192701082E-3</v>
      </c>
      <c r="AG1385" s="9">
        <f t="shared" si="926"/>
        <v>-9.8457387766644217E-3</v>
      </c>
      <c r="AH1385" s="9">
        <f t="shared" si="927"/>
        <v>-8.2922330276409932E-3</v>
      </c>
      <c r="AI1385" s="9">
        <f t="shared" si="928"/>
        <v>-5.5544866210984834E-3</v>
      </c>
      <c r="AJ1385" s="9">
        <f t="shared" si="929"/>
        <v>4.0198506287742273E-3</v>
      </c>
      <c r="AK1385" s="9">
        <f t="shared" si="901"/>
        <v>1.0644844687181351E-2</v>
      </c>
      <c r="AL1385" s="9">
        <f t="shared" si="902"/>
        <v>9.5045561729899825E-3</v>
      </c>
      <c r="AQ1385" s="1">
        <f t="shared" si="930"/>
        <v>43087</v>
      </c>
      <c r="AR1385" s="12">
        <f t="shared" si="903"/>
        <v>3.1415284718907972E-5</v>
      </c>
      <c r="AS1385" s="12">
        <f t="shared" si="904"/>
        <v>7.7795532635756609E-6</v>
      </c>
      <c r="AT1385" s="12">
        <f t="shared" si="905"/>
        <v>7.7298813621210286E-6</v>
      </c>
      <c r="AU1385" s="12">
        <f t="shared" si="906"/>
        <v>9.6938572058313425E-5</v>
      </c>
      <c r="AV1385" s="12">
        <f t="shared" si="907"/>
        <v>6.8761128584700113E-5</v>
      </c>
      <c r="AW1385" s="12">
        <f t="shared" si="908"/>
        <v>3.085232162396205E-5</v>
      </c>
      <c r="AX1385" s="12">
        <f t="shared" si="909"/>
        <v>1.615919907765655E-5</v>
      </c>
      <c r="AY1385" s="12">
        <f t="shared" si="910"/>
        <v>1.1331271841421302E-4</v>
      </c>
      <c r="AZ1385" s="12">
        <f t="shared" si="911"/>
        <v>9.0336588045521982E-5</v>
      </c>
      <c r="BE1385" s="1">
        <f t="shared" si="931"/>
        <v>43087</v>
      </c>
      <c r="BF1385" s="4">
        <f>lambda!$C$1*BF1384</f>
        <v>1.3201844457871031E-7</v>
      </c>
      <c r="BG1385" s="12">
        <f t="shared" si="932"/>
        <v>4.1473970245875573E-12</v>
      </c>
      <c r="BH1385" s="12">
        <f t="shared" si="933"/>
        <v>1.0270445213744882E-12</v>
      </c>
      <c r="BI1385" s="12">
        <f t="shared" si="934"/>
        <v>1.0204869142051808E-12</v>
      </c>
      <c r="BJ1385" s="12">
        <f t="shared" si="935"/>
        <v>1.2797679502819767E-11</v>
      </c>
      <c r="BK1385" s="12">
        <f t="shared" si="936"/>
        <v>9.0777372432288046E-12</v>
      </c>
      <c r="BL1385" s="12">
        <f t="shared" si="937"/>
        <v>4.0730755124375799E-12</v>
      </c>
      <c r="BM1385" s="12">
        <f t="shared" si="938"/>
        <v>2.133312327869948E-12</v>
      </c>
      <c r="BN1385" s="12">
        <f t="shared" si="939"/>
        <v>1.495936883602979E-11</v>
      </c>
      <c r="BO1385" s="12">
        <f t="shared" si="940"/>
        <v>1.1926095842317527E-11</v>
      </c>
    </row>
    <row r="1386" spans="1:67" x14ac:dyDescent="0.25">
      <c r="A1386" s="1">
        <v>43084</v>
      </c>
      <c r="B1386" s="33">
        <v>6.9</v>
      </c>
      <c r="C1386" s="33">
        <v>6.92</v>
      </c>
      <c r="D1386" s="33">
        <v>6.95</v>
      </c>
      <c r="E1386" s="33">
        <v>6.97</v>
      </c>
      <c r="F1386" s="33">
        <v>7.06</v>
      </c>
      <c r="G1386" s="33">
        <v>7.13</v>
      </c>
      <c r="H1386" s="33">
        <v>7.27</v>
      </c>
      <c r="I1386" s="33">
        <v>7.42</v>
      </c>
      <c r="J1386" s="33">
        <v>7.63</v>
      </c>
      <c r="K1386" s="33">
        <v>7.97</v>
      </c>
      <c r="L1386" s="33">
        <v>8.31</v>
      </c>
      <c r="M1386" s="33">
        <v>8.98</v>
      </c>
      <c r="O1386" s="1">
        <f t="shared" si="912"/>
        <v>43084</v>
      </c>
      <c r="P1386" s="6">
        <f t="shared" si="913"/>
        <v>6.7663702432477102</v>
      </c>
      <c r="Q1386" s="6">
        <f t="shared" si="914"/>
        <v>6.83293889111658</v>
      </c>
      <c r="R1386" s="6">
        <f t="shared" si="915"/>
        <v>6.8519439909120017</v>
      </c>
      <c r="S1386" s="6">
        <f t="shared" si="916"/>
        <v>7.1500757221650835</v>
      </c>
      <c r="T1386" s="6">
        <f t="shared" si="917"/>
        <v>7.2701373361087951</v>
      </c>
      <c r="U1386" s="6">
        <f t="shared" si="918"/>
        <v>7.7601207815240603</v>
      </c>
      <c r="V1386" s="6">
        <f t="shared" si="919"/>
        <v>8.0998000136719543</v>
      </c>
      <c r="W1386" s="6">
        <f t="shared" si="920"/>
        <v>8.7990582349642512</v>
      </c>
      <c r="X1386" s="6">
        <f t="shared" si="921"/>
        <v>10.286083368469777</v>
      </c>
      <c r="AC1386" s="1">
        <f t="shared" si="922"/>
        <v>43084</v>
      </c>
      <c r="AD1386" s="9">
        <f t="shared" si="923"/>
        <v>-2.4966346362883887E-2</v>
      </c>
      <c r="AE1386" s="9">
        <f t="shared" si="924"/>
        <v>-1.654413661857344E-2</v>
      </c>
      <c r="AF1386" s="9">
        <f t="shared" si="925"/>
        <v>-2.1936203385304526E-2</v>
      </c>
      <c r="AG1386" s="9">
        <f t="shared" si="926"/>
        <v>-1.1119316684037081E-2</v>
      </c>
      <c r="AH1386" s="9">
        <f t="shared" si="927"/>
        <v>-4.1053015922452273E-3</v>
      </c>
      <c r="AI1386" s="9">
        <f t="shared" si="928"/>
        <v>-5.5132991837011959E-3</v>
      </c>
      <c r="AJ1386" s="9">
        <f t="shared" si="929"/>
        <v>3.0486092445127575E-5</v>
      </c>
      <c r="AK1386" s="9">
        <f t="shared" si="901"/>
        <v>6.7187275273825125E-3</v>
      </c>
      <c r="AL1386" s="9">
        <f t="shared" si="902"/>
        <v>5.4806939162256579E-3</v>
      </c>
      <c r="AQ1386" s="1">
        <f t="shared" si="930"/>
        <v>43084</v>
      </c>
      <c r="AR1386" s="12">
        <f t="shared" si="903"/>
        <v>6.2331845071148548E-4</v>
      </c>
      <c r="AS1386" s="12">
        <f t="shared" si="904"/>
        <v>2.7370845645402264E-4</v>
      </c>
      <c r="AT1386" s="12">
        <f t="shared" si="905"/>
        <v>4.8119701896144574E-4</v>
      </c>
      <c r="AU1386" s="12">
        <f t="shared" si="906"/>
        <v>1.236392035199054E-4</v>
      </c>
      <c r="AV1386" s="12">
        <f t="shared" si="907"/>
        <v>1.6853501163291198E-5</v>
      </c>
      <c r="AW1386" s="12">
        <f t="shared" si="908"/>
        <v>3.0396467889000275E-5</v>
      </c>
      <c r="AX1386" s="12">
        <f t="shared" si="909"/>
        <v>9.2940183257286465E-10</v>
      </c>
      <c r="AY1386" s="12">
        <f t="shared" si="910"/>
        <v>4.5141299587207534E-5</v>
      </c>
      <c r="AZ1386" s="12">
        <f t="shared" si="911"/>
        <v>3.0038005803352939E-5</v>
      </c>
      <c r="BE1386" s="1">
        <f t="shared" si="931"/>
        <v>43084</v>
      </c>
      <c r="BF1386" s="4">
        <f>lambda!$C$1*BF1385</f>
        <v>1.3097067914554595E-7</v>
      </c>
      <c r="BG1386" s="12">
        <f t="shared" si="932"/>
        <v>8.1636440813632766E-11</v>
      </c>
      <c r="BH1386" s="12">
        <f t="shared" si="933"/>
        <v>3.5847782429662435E-11</v>
      </c>
      <c r="BI1386" s="12">
        <f t="shared" si="934"/>
        <v>6.3022700376192696E-11</v>
      </c>
      <c r="BJ1386" s="12">
        <f t="shared" si="935"/>
        <v>1.6193110454016384E-11</v>
      </c>
      <c r="BK1386" s="12">
        <f t="shared" si="936"/>
        <v>2.2073144933364967E-12</v>
      </c>
      <c r="BL1386" s="12">
        <f t="shared" si="937"/>
        <v>3.9810460430481456E-12</v>
      </c>
      <c r="BM1386" s="12">
        <f t="shared" si="938"/>
        <v>1.2172438921118308E-16</v>
      </c>
      <c r="BN1386" s="12">
        <f t="shared" si="939"/>
        <v>5.9121866644491241E-12</v>
      </c>
      <c r="BO1386" s="12">
        <f t="shared" si="940"/>
        <v>3.9340980202429853E-12</v>
      </c>
    </row>
    <row r="1387" spans="1:67" x14ac:dyDescent="0.25">
      <c r="A1387" s="1">
        <v>43083</v>
      </c>
      <c r="B1387" s="33">
        <v>7.08</v>
      </c>
      <c r="C1387" s="33">
        <v>7.1</v>
      </c>
      <c r="D1387" s="33">
        <v>7.11</v>
      </c>
      <c r="E1387" s="33">
        <v>7.13</v>
      </c>
      <c r="F1387" s="33">
        <v>7.18</v>
      </c>
      <c r="G1387" s="33">
        <v>7.22</v>
      </c>
      <c r="H1387" s="33">
        <v>7.34</v>
      </c>
      <c r="I1387" s="33">
        <v>7.47</v>
      </c>
      <c r="J1387" s="33">
        <v>7.65</v>
      </c>
      <c r="K1387" s="33">
        <v>7.97</v>
      </c>
      <c r="L1387" s="33">
        <v>8.3000000000000007</v>
      </c>
      <c r="M1387" s="33">
        <v>8.9499999999999993</v>
      </c>
      <c r="O1387" s="1">
        <f t="shared" si="912"/>
        <v>43083</v>
      </c>
      <c r="P1387" s="6">
        <f t="shared" si="913"/>
        <v>6.9374282478470661</v>
      </c>
      <c r="Q1387" s="6">
        <f t="shared" si="914"/>
        <v>6.9469242605147308</v>
      </c>
      <c r="R1387" s="6">
        <f t="shared" si="915"/>
        <v>7.0039103162282679</v>
      </c>
      <c r="S1387" s="6">
        <f t="shared" si="916"/>
        <v>7.2300233361336952</v>
      </c>
      <c r="T1387" s="6">
        <f t="shared" si="917"/>
        <v>7.3000447900459342</v>
      </c>
      <c r="U1387" s="6">
        <f t="shared" si="918"/>
        <v>7.8030228062708211</v>
      </c>
      <c r="V1387" s="6">
        <f t="shared" si="919"/>
        <v>8.0995530861838976</v>
      </c>
      <c r="W1387" s="6">
        <f t="shared" si="920"/>
        <v>8.7401379166131807</v>
      </c>
      <c r="X1387" s="6">
        <f t="shared" si="921"/>
        <v>10.229862698801186</v>
      </c>
      <c r="AC1387" s="1">
        <f t="shared" si="922"/>
        <v>43083</v>
      </c>
      <c r="AD1387" s="9">
        <f t="shared" si="923"/>
        <v>4.115843511363535E-3</v>
      </c>
      <c r="AE1387" s="9">
        <f t="shared" si="924"/>
        <v>-1.1492661996969904E-6</v>
      </c>
      <c r="AF1387" s="9">
        <f t="shared" si="925"/>
        <v>-2.7105823944266983E-3</v>
      </c>
      <c r="AG1387" s="9">
        <f t="shared" si="926"/>
        <v>-4.1438656717445706E-3</v>
      </c>
      <c r="AH1387" s="9">
        <f t="shared" si="927"/>
        <v>-5.4678928953165538E-3</v>
      </c>
      <c r="AI1387" s="9">
        <f t="shared" si="928"/>
        <v>6.9473948691898548E-4</v>
      </c>
      <c r="AJ1387" s="9">
        <f t="shared" si="929"/>
        <v>3.3459939391157637E-3</v>
      </c>
      <c r="AK1387" s="9">
        <f t="shared" si="901"/>
        <v>0</v>
      </c>
      <c r="AL1387" s="9">
        <f t="shared" si="902"/>
        <v>0</v>
      </c>
      <c r="AQ1387" s="1">
        <f t="shared" si="930"/>
        <v>43083</v>
      </c>
      <c r="AR1387" s="12">
        <f t="shared" si="903"/>
        <v>1.6940167810033312E-5</v>
      </c>
      <c r="AS1387" s="12">
        <f t="shared" si="904"/>
        <v>1.3208127977659626E-12</v>
      </c>
      <c r="AT1387" s="12">
        <f t="shared" si="905"/>
        <v>7.3472569169759733E-6</v>
      </c>
      <c r="AU1387" s="12">
        <f t="shared" si="906"/>
        <v>1.7171622705463083E-5</v>
      </c>
      <c r="AV1387" s="12">
        <f t="shared" si="907"/>
        <v>2.9897852714653247E-5</v>
      </c>
      <c r="AW1387" s="12">
        <f t="shared" si="908"/>
        <v>4.8266295468445517E-7</v>
      </c>
      <c r="AX1387" s="12">
        <f t="shared" si="909"/>
        <v>1.1195675440599424E-5</v>
      </c>
      <c r="AY1387" s="12">
        <f t="shared" si="910"/>
        <v>0</v>
      </c>
      <c r="AZ1387" s="12">
        <f t="shared" si="911"/>
        <v>0</v>
      </c>
      <c r="BE1387" s="1">
        <f t="shared" si="931"/>
        <v>43083</v>
      </c>
      <c r="BF1387" s="4">
        <f>lambda!$C$1*BF1386</f>
        <v>1.2993122931105751E-7</v>
      </c>
      <c r="BG1387" s="12">
        <f t="shared" si="932"/>
        <v>2.2010568282932331E-12</v>
      </c>
      <c r="BH1387" s="12">
        <f t="shared" si="933"/>
        <v>1.716148305035087E-19</v>
      </c>
      <c r="BI1387" s="12">
        <f t="shared" si="934"/>
        <v>9.5463812328685865E-13</v>
      </c>
      <c r="BJ1387" s="12">
        <f t="shared" si="935"/>
        <v>2.2311300473864857E-12</v>
      </c>
      <c r="BK1387" s="12">
        <f t="shared" si="936"/>
        <v>3.8846647569758339E-12</v>
      </c>
      <c r="BL1387" s="12">
        <f t="shared" si="937"/>
        <v>6.2712991045058501E-14</v>
      </c>
      <c r="BM1387" s="12">
        <f t="shared" si="938"/>
        <v>1.4546678729646986E-12</v>
      </c>
      <c r="BN1387" s="12">
        <f t="shared" si="939"/>
        <v>0</v>
      </c>
      <c r="BO1387" s="12">
        <f t="shared" si="940"/>
        <v>0</v>
      </c>
    </row>
    <row r="1388" spans="1:67" x14ac:dyDescent="0.25">
      <c r="A1388" s="1">
        <v>43082</v>
      </c>
      <c r="B1388" s="33">
        <v>7.05</v>
      </c>
      <c r="C1388" s="33">
        <v>7.07</v>
      </c>
      <c r="D1388" s="33">
        <v>7.09</v>
      </c>
      <c r="E1388" s="33">
        <v>7.12</v>
      </c>
      <c r="F1388" s="33">
        <v>7.19</v>
      </c>
      <c r="G1388" s="33">
        <v>7.24</v>
      </c>
      <c r="H1388" s="33">
        <v>7.35</v>
      </c>
      <c r="I1388" s="33">
        <v>7.47</v>
      </c>
      <c r="J1388" s="33">
        <v>7.65</v>
      </c>
      <c r="K1388" s="33">
        <v>7.97</v>
      </c>
      <c r="L1388" s="33">
        <v>8.3000000000000007</v>
      </c>
      <c r="M1388" s="33">
        <v>8.94</v>
      </c>
      <c r="O1388" s="1">
        <f t="shared" si="912"/>
        <v>43082</v>
      </c>
      <c r="P1388" s="6">
        <f t="shared" si="913"/>
        <v>6.9089335588733647</v>
      </c>
      <c r="Q1388" s="6">
        <f t="shared" si="914"/>
        <v>6.9469322443845627</v>
      </c>
      <c r="R1388" s="6">
        <f t="shared" si="915"/>
        <v>7.0229207452511488</v>
      </c>
      <c r="S1388" s="6">
        <f t="shared" si="916"/>
        <v>7.2600457430918919</v>
      </c>
      <c r="T1388" s="6">
        <f t="shared" si="917"/>
        <v>7.3400699800928448</v>
      </c>
      <c r="U1388" s="6">
        <f t="shared" si="918"/>
        <v>7.7976036208889816</v>
      </c>
      <c r="V1388" s="6">
        <f t="shared" si="919"/>
        <v>8.072497320104933</v>
      </c>
      <c r="W1388" s="6">
        <f t="shared" si="920"/>
        <v>8.7401379166131807</v>
      </c>
      <c r="X1388" s="6">
        <f t="shared" si="921"/>
        <v>10.229862698801186</v>
      </c>
      <c r="AC1388" s="1">
        <f t="shared" si="922"/>
        <v>43082</v>
      </c>
      <c r="AD1388" s="9">
        <f t="shared" si="923"/>
        <v>-5.4838439976219733E-3</v>
      </c>
      <c r="AE1388" s="9">
        <f t="shared" si="924"/>
        <v>-5.4524062578149611E-3</v>
      </c>
      <c r="AF1388" s="9">
        <f t="shared" si="925"/>
        <v>5.4273889605632158E-3</v>
      </c>
      <c r="AG1388" s="9">
        <f t="shared" si="926"/>
        <v>5.5291082317424252E-3</v>
      </c>
      <c r="AH1388" s="9">
        <f t="shared" si="927"/>
        <v>5.4678928953166726E-3</v>
      </c>
      <c r="AI1388" s="9">
        <f t="shared" si="928"/>
        <v>-6.9473948691893973E-4</v>
      </c>
      <c r="AJ1388" s="9">
        <f t="shared" si="929"/>
        <v>-3.3459939391157064E-3</v>
      </c>
      <c r="AK1388" s="9">
        <f t="shared" si="901"/>
        <v>0</v>
      </c>
      <c r="AL1388" s="9">
        <f t="shared" si="902"/>
        <v>4.1111697314887719E-3</v>
      </c>
      <c r="AQ1388" s="1">
        <f t="shared" si="930"/>
        <v>43082</v>
      </c>
      <c r="AR1388" s="12">
        <f t="shared" si="903"/>
        <v>3.0072544990254544E-5</v>
      </c>
      <c r="AS1388" s="12">
        <f t="shared" si="904"/>
        <v>2.972873400025975E-5</v>
      </c>
      <c r="AT1388" s="12">
        <f t="shared" si="905"/>
        <v>2.9456550929243463E-5</v>
      </c>
      <c r="AU1388" s="12">
        <f t="shared" si="906"/>
        <v>3.0571037838321847E-5</v>
      </c>
      <c r="AV1388" s="12">
        <f t="shared" si="907"/>
        <v>2.9897852714654545E-5</v>
      </c>
      <c r="AW1388" s="12">
        <f t="shared" si="908"/>
        <v>4.8266295468439164E-7</v>
      </c>
      <c r="AX1388" s="12">
        <f t="shared" si="909"/>
        <v>1.1195675440599041E-5</v>
      </c>
      <c r="AY1388" s="12">
        <f t="shared" si="910"/>
        <v>0</v>
      </c>
      <c r="AZ1388" s="12">
        <f t="shared" si="911"/>
        <v>1.6901716561109463E-5</v>
      </c>
      <c r="BE1388" s="1">
        <f t="shared" si="931"/>
        <v>43082</v>
      </c>
      <c r="BF1388" s="4">
        <f>lambda!$C$1*BF1387</f>
        <v>1.2890002907843006E-7</v>
      </c>
      <c r="BG1388" s="12">
        <f t="shared" si="932"/>
        <v>3.8763519237062068E-12</v>
      </c>
      <c r="BH1388" s="12">
        <f t="shared" si="933"/>
        <v>3.8320346770983937E-12</v>
      </c>
      <c r="BI1388" s="12">
        <f t="shared" si="934"/>
        <v>3.7969502713297387E-12</v>
      </c>
      <c r="BJ1388" s="12">
        <f t="shared" si="935"/>
        <v>3.940607666317472E-12</v>
      </c>
      <c r="BK1388" s="12">
        <f t="shared" si="936"/>
        <v>3.8538340843015901E-12</v>
      </c>
      <c r="BL1388" s="12">
        <f t="shared" si="937"/>
        <v>6.2215268893899053E-14</v>
      </c>
      <c r="BM1388" s="12">
        <f t="shared" si="938"/>
        <v>1.4431228898458817E-12</v>
      </c>
      <c r="BN1388" s="12">
        <f t="shared" si="939"/>
        <v>0</v>
      </c>
      <c r="BO1388" s="12">
        <f t="shared" si="940"/>
        <v>2.1786317562023927E-12</v>
      </c>
    </row>
    <row r="1389" spans="1:67" x14ac:dyDescent="0.25">
      <c r="A1389" s="1">
        <v>43081</v>
      </c>
      <c r="B1389" s="33">
        <v>7.09</v>
      </c>
      <c r="C1389" s="33">
        <v>7.11</v>
      </c>
      <c r="D1389" s="33">
        <v>7.13</v>
      </c>
      <c r="E1389" s="33">
        <v>7.14</v>
      </c>
      <c r="F1389" s="33">
        <v>7.18</v>
      </c>
      <c r="G1389" s="33">
        <v>7.22</v>
      </c>
      <c r="H1389" s="33">
        <v>7.34</v>
      </c>
      <c r="I1389" s="33">
        <v>7.47</v>
      </c>
      <c r="J1389" s="33">
        <v>7.65</v>
      </c>
      <c r="K1389" s="33">
        <v>7.96</v>
      </c>
      <c r="L1389" s="33">
        <v>8.2899999999999991</v>
      </c>
      <c r="M1389" s="33">
        <v>8.93</v>
      </c>
      <c r="O1389" s="1">
        <f t="shared" si="912"/>
        <v>43081</v>
      </c>
      <c r="P1389" s="6">
        <f t="shared" si="913"/>
        <v>6.9469251474640892</v>
      </c>
      <c r="Q1389" s="6">
        <f t="shared" si="914"/>
        <v>6.9849131909079709</v>
      </c>
      <c r="R1389" s="6">
        <f t="shared" si="915"/>
        <v>6.9849078713641433</v>
      </c>
      <c r="S1389" s="6">
        <f t="shared" si="916"/>
        <v>7.2200149337316111</v>
      </c>
      <c r="T1389" s="6">
        <f t="shared" si="917"/>
        <v>7.3000447900459342</v>
      </c>
      <c r="U1389" s="6">
        <f t="shared" si="918"/>
        <v>7.8030228062708211</v>
      </c>
      <c r="V1389" s="6">
        <f t="shared" si="919"/>
        <v>8.0995530861838976</v>
      </c>
      <c r="W1389" s="6">
        <f t="shared" si="920"/>
        <v>8.7401379166131807</v>
      </c>
      <c r="X1389" s="6">
        <f t="shared" si="921"/>
        <v>10.187892329686408</v>
      </c>
      <c r="AC1389" s="1">
        <f t="shared" si="922"/>
        <v>43081</v>
      </c>
      <c r="AD1389" s="9">
        <f t="shared" si="923"/>
        <v>-2.7297313463348861E-3</v>
      </c>
      <c r="AE1389" s="9">
        <f t="shared" si="924"/>
        <v>1.1422702152802871E-6</v>
      </c>
      <c r="AF1389" s="9">
        <f t="shared" si="925"/>
        <v>-2.7145283036270366E-3</v>
      </c>
      <c r="AG1389" s="9">
        <f t="shared" si="926"/>
        <v>-2.7662473941603301E-3</v>
      </c>
      <c r="AH1389" s="9">
        <f t="shared" si="927"/>
        <v>-2.7359619132688007E-3</v>
      </c>
      <c r="AI1389" s="9">
        <f t="shared" si="928"/>
        <v>-2.7523202558016654E-3</v>
      </c>
      <c r="AJ1389" s="9">
        <f t="shared" si="929"/>
        <v>6.7013421047695436E-3</v>
      </c>
      <c r="AK1389" s="9">
        <f t="shared" si="901"/>
        <v>4.4798855514879997E-3</v>
      </c>
      <c r="AL1389" s="9">
        <f t="shared" si="902"/>
        <v>-2.7501665600352821E-3</v>
      </c>
      <c r="AQ1389" s="1">
        <f t="shared" si="930"/>
        <v>43081</v>
      </c>
      <c r="AR1389" s="12">
        <f t="shared" si="903"/>
        <v>7.4514332231632701E-6</v>
      </c>
      <c r="AS1389" s="12">
        <f t="shared" si="904"/>
        <v>1.3047812447164734E-12</v>
      </c>
      <c r="AT1389" s="12">
        <f t="shared" si="905"/>
        <v>7.3686639111922768E-6</v>
      </c>
      <c r="AU1389" s="12">
        <f t="shared" si="906"/>
        <v>7.6521246456988161E-6</v>
      </c>
      <c r="AV1389" s="12">
        <f t="shared" si="907"/>
        <v>7.4854875908574767E-6</v>
      </c>
      <c r="AW1389" s="12">
        <f t="shared" si="908"/>
        <v>7.5752667904961446E-6</v>
      </c>
      <c r="AX1389" s="12">
        <f t="shared" si="909"/>
        <v>4.4907986005157095E-5</v>
      </c>
      <c r="AY1389" s="12">
        <f t="shared" si="910"/>
        <v>2.0069374554430938E-5</v>
      </c>
      <c r="AZ1389" s="12">
        <f t="shared" si="911"/>
        <v>7.5634161079362971E-6</v>
      </c>
      <c r="BE1389" s="1">
        <f t="shared" si="931"/>
        <v>43081</v>
      </c>
      <c r="BF1389" s="4">
        <f>lambda!$C$1*BF1388</f>
        <v>1.27877012974633E-7</v>
      </c>
      <c r="BG1389" s="12">
        <f t="shared" si="932"/>
        <v>9.5286702295806089E-13</v>
      </c>
      <c r="BH1389" s="12">
        <f t="shared" si="933"/>
        <v>1.6685152815966627E-19</v>
      </c>
      <c r="BI1389" s="12">
        <f t="shared" si="934"/>
        <v>9.4228273057724474E-13</v>
      </c>
      <c r="BJ1389" s="12">
        <f t="shared" si="935"/>
        <v>9.7853084260153641E-13</v>
      </c>
      <c r="BK1389" s="12">
        <f t="shared" si="936"/>
        <v>9.5722179377753593E-13</v>
      </c>
      <c r="BL1389" s="12">
        <f t="shared" si="937"/>
        <v>9.6870248965458206E-13</v>
      </c>
      <c r="BM1389" s="12">
        <f t="shared" si="938"/>
        <v>5.742699109046111E-12</v>
      </c>
      <c r="BN1389" s="12">
        <f t="shared" si="939"/>
        <v>2.5664116702897346E-12</v>
      </c>
      <c r="BO1389" s="12">
        <f t="shared" si="940"/>
        <v>9.67187059767118E-13</v>
      </c>
    </row>
    <row r="1390" spans="1:67" x14ac:dyDescent="0.25">
      <c r="A1390" s="1">
        <v>43080</v>
      </c>
      <c r="B1390" s="33">
        <v>7.13</v>
      </c>
      <c r="C1390" s="33">
        <v>7.14</v>
      </c>
      <c r="D1390" s="33">
        <v>7.15</v>
      </c>
      <c r="E1390" s="33">
        <v>7.16</v>
      </c>
      <c r="F1390" s="33">
        <v>7.2</v>
      </c>
      <c r="G1390" s="33">
        <v>7.24</v>
      </c>
      <c r="H1390" s="33">
        <v>7.36</v>
      </c>
      <c r="I1390" s="33">
        <v>7.47</v>
      </c>
      <c r="J1390" s="33">
        <v>7.64</v>
      </c>
      <c r="K1390" s="33">
        <v>7.96</v>
      </c>
      <c r="L1390" s="33">
        <v>8.3000000000000007</v>
      </c>
      <c r="M1390" s="33">
        <v>8.94</v>
      </c>
      <c r="O1390" s="1">
        <f t="shared" si="912"/>
        <v>43080</v>
      </c>
      <c r="P1390" s="6">
        <f t="shared" si="913"/>
        <v>6.965914292640818</v>
      </c>
      <c r="Q1390" s="6">
        <f t="shared" si="914"/>
        <v>6.9849052122542332</v>
      </c>
      <c r="R1390" s="6">
        <f t="shared" si="915"/>
        <v>7.0038943595001513</v>
      </c>
      <c r="S1390" s="6">
        <f t="shared" si="916"/>
        <v>7.240014930944394</v>
      </c>
      <c r="T1390" s="6">
        <f t="shared" si="917"/>
        <v>7.3200447816885506</v>
      </c>
      <c r="U1390" s="6">
        <f t="shared" si="918"/>
        <v>7.8245288061203677</v>
      </c>
      <c r="V1390" s="6">
        <f t="shared" si="919"/>
        <v>8.0454566717939713</v>
      </c>
      <c r="W1390" s="6">
        <f t="shared" si="920"/>
        <v>8.7010706727710527</v>
      </c>
      <c r="X1390" s="6">
        <f t="shared" si="921"/>
        <v>10.215949293466661</v>
      </c>
      <c r="AC1390" s="1">
        <f t="shared" si="922"/>
        <v>43080</v>
      </c>
      <c r="AD1390" s="9">
        <f t="shared" si="923"/>
        <v>1.3640776935254586E-3</v>
      </c>
      <c r="AE1390" s="9">
        <f t="shared" si="924"/>
        <v>1.3601758577289954E-3</v>
      </c>
      <c r="AF1390" s="9">
        <f t="shared" si="925"/>
        <v>1.3562955813737607E-3</v>
      </c>
      <c r="AG1390" s="9">
        <f t="shared" si="926"/>
        <v>1.3821671818213556E-3</v>
      </c>
      <c r="AH1390" s="9">
        <f t="shared" si="927"/>
        <v>-2.7319309820477097E-3</v>
      </c>
      <c r="AI1390" s="9">
        <f t="shared" si="928"/>
        <v>3.44705974272061E-3</v>
      </c>
      <c r="AJ1390" s="9">
        <f t="shared" si="929"/>
        <v>1.3400383142658182E-3</v>
      </c>
      <c r="AK1390" s="9">
        <f t="shared" si="901"/>
        <v>-3.1428381030351757E-3</v>
      </c>
      <c r="AL1390" s="9">
        <f t="shared" si="902"/>
        <v>-4.1037046637815745E-3</v>
      </c>
      <c r="AQ1390" s="1">
        <f t="shared" si="930"/>
        <v>43080</v>
      </c>
      <c r="AR1390" s="12">
        <f t="shared" si="903"/>
        <v>1.8607079539737351E-6</v>
      </c>
      <c r="AS1390" s="12">
        <f t="shared" si="904"/>
        <v>1.8500783639488082E-6</v>
      </c>
      <c r="AT1390" s="12">
        <f t="shared" si="905"/>
        <v>1.8395377040539877E-6</v>
      </c>
      <c r="AU1390" s="12">
        <f t="shared" si="906"/>
        <v>1.9103861185039882E-6</v>
      </c>
      <c r="AV1390" s="12">
        <f t="shared" si="907"/>
        <v>7.463446890672163E-6</v>
      </c>
      <c r="AW1390" s="12">
        <f t="shared" si="908"/>
        <v>1.1882220869885077E-5</v>
      </c>
      <c r="AX1390" s="12">
        <f t="shared" si="909"/>
        <v>1.7957026837003759E-6</v>
      </c>
      <c r="AY1390" s="12">
        <f t="shared" si="910"/>
        <v>9.8774313418897409E-6</v>
      </c>
      <c r="AZ1390" s="12">
        <f t="shared" si="911"/>
        <v>1.6840391967542646E-5</v>
      </c>
      <c r="BE1390" s="1">
        <f t="shared" si="931"/>
        <v>43080</v>
      </c>
      <c r="BF1390" s="4">
        <f>lambda!$C$1*BF1389</f>
        <v>1.2686211604626289E-7</v>
      </c>
      <c r="BG1390" s="12">
        <f t="shared" si="932"/>
        <v>2.3605334838522036E-13</v>
      </c>
      <c r="BH1390" s="12">
        <f t="shared" si="933"/>
        <v>2.3470485610195388E-13</v>
      </c>
      <c r="BI1390" s="12">
        <f t="shared" si="934"/>
        <v>2.3336764568317299E-13</v>
      </c>
      <c r="BJ1390" s="12">
        <f t="shared" si="935"/>
        <v>2.423556254588227E-13</v>
      </c>
      <c r="BK1390" s="12">
        <f t="shared" si="936"/>
        <v>9.4682866554957192E-13</v>
      </c>
      <c r="BL1390" s="12">
        <f t="shared" si="937"/>
        <v>1.5074036828826874E-12</v>
      </c>
      <c r="BM1390" s="12">
        <f t="shared" si="938"/>
        <v>2.2780664224418277E-13</v>
      </c>
      <c r="BN1390" s="12">
        <f t="shared" si="939"/>
        <v>1.2530718411338104E-12</v>
      </c>
      <c r="BO1390" s="12">
        <f t="shared" si="940"/>
        <v>2.1364077600509485E-12</v>
      </c>
    </row>
    <row r="1391" spans="1:67" x14ac:dyDescent="0.25">
      <c r="A1391" s="1">
        <v>43077</v>
      </c>
      <c r="B1391" s="33">
        <v>7.12</v>
      </c>
      <c r="C1391" s="33">
        <v>7.13</v>
      </c>
      <c r="D1391" s="33">
        <v>7.14</v>
      </c>
      <c r="E1391" s="33">
        <v>7.15</v>
      </c>
      <c r="F1391" s="33">
        <v>7.19</v>
      </c>
      <c r="G1391" s="33">
        <v>7.24</v>
      </c>
      <c r="H1391" s="33">
        <v>7.35</v>
      </c>
      <c r="I1391" s="33">
        <v>7.46</v>
      </c>
      <c r="J1391" s="33">
        <v>7.64</v>
      </c>
      <c r="K1391" s="33">
        <v>7.97</v>
      </c>
      <c r="L1391" s="33">
        <v>8.31</v>
      </c>
      <c r="M1391" s="33">
        <v>8.9600000000000009</v>
      </c>
      <c r="O1391" s="1">
        <f t="shared" si="912"/>
        <v>43077</v>
      </c>
      <c r="P1391" s="6">
        <f t="shared" si="913"/>
        <v>6.9564187221595297</v>
      </c>
      <c r="Q1391" s="6">
        <f t="shared" si="914"/>
        <v>6.9754109711984924</v>
      </c>
      <c r="R1391" s="6">
        <f t="shared" si="915"/>
        <v>6.9944014475804117</v>
      </c>
      <c r="S1391" s="6">
        <f t="shared" si="916"/>
        <v>7.2300149323378804</v>
      </c>
      <c r="T1391" s="6">
        <f t="shared" si="917"/>
        <v>7.3400699800928448</v>
      </c>
      <c r="U1391" s="6">
        <f t="shared" si="918"/>
        <v>7.7976036208889816</v>
      </c>
      <c r="V1391" s="6">
        <f t="shared" si="919"/>
        <v>8.0346826719965065</v>
      </c>
      <c r="W1391" s="6">
        <f t="shared" si="920"/>
        <v>8.7284597463862514</v>
      </c>
      <c r="X1391" s="6">
        <f t="shared" si="921"/>
        <v>10.25795867031054</v>
      </c>
      <c r="AC1391" s="1">
        <f t="shared" si="922"/>
        <v>43077</v>
      </c>
      <c r="AD1391" s="9">
        <f t="shared" si="923"/>
        <v>-5.4446118642406957E-3</v>
      </c>
      <c r="AE1391" s="9">
        <f t="shared" si="924"/>
        <v>-1.3597952586295412E-3</v>
      </c>
      <c r="AF1391" s="9">
        <f t="shared" si="925"/>
        <v>-4.0630968652230447E-3</v>
      </c>
      <c r="AG1391" s="9">
        <f t="shared" si="926"/>
        <v>-1.3812647170611402E-3</v>
      </c>
      <c r="AH1391" s="9">
        <f t="shared" si="927"/>
        <v>-2.7210624327961416E-3</v>
      </c>
      <c r="AI1391" s="9">
        <f t="shared" si="928"/>
        <v>6.9470518941229542E-4</v>
      </c>
      <c r="AJ1391" s="9">
        <f t="shared" si="929"/>
        <v>-1.3400383142657857E-3</v>
      </c>
      <c r="AK1391" s="9">
        <f t="shared" si="901"/>
        <v>-1.3370474484527728E-3</v>
      </c>
      <c r="AL1391" s="9">
        <f t="shared" si="902"/>
        <v>2.7427014923279993E-3</v>
      </c>
      <c r="AQ1391" s="1">
        <f t="shared" si="930"/>
        <v>43077</v>
      </c>
      <c r="AR1391" s="12">
        <f t="shared" si="903"/>
        <v>2.9643798352230544E-5</v>
      </c>
      <c r="AS1391" s="12">
        <f t="shared" si="904"/>
        <v>1.8490431453913808E-6</v>
      </c>
      <c r="AT1391" s="12">
        <f t="shared" si="905"/>
        <v>1.6508756136185334E-5</v>
      </c>
      <c r="AU1391" s="12">
        <f t="shared" si="906"/>
        <v>1.9078922185979916E-6</v>
      </c>
      <c r="AV1391" s="12">
        <f t="shared" si="907"/>
        <v>7.4041807631744566E-6</v>
      </c>
      <c r="AW1391" s="12">
        <f t="shared" si="908"/>
        <v>4.8261530019637322E-7</v>
      </c>
      <c r="AX1391" s="12">
        <f t="shared" si="909"/>
        <v>1.7957026837002886E-6</v>
      </c>
      <c r="AY1391" s="12">
        <f t="shared" si="910"/>
        <v>1.7876958794140702E-6</v>
      </c>
      <c r="AZ1391" s="12">
        <f t="shared" si="911"/>
        <v>7.522411476018234E-6</v>
      </c>
      <c r="BE1391" s="1">
        <f t="shared" si="931"/>
        <v>43077</v>
      </c>
      <c r="BF1391" s="4">
        <f>lambda!$C$1*BF1390</f>
        <v>1.2585527385541952E-7</v>
      </c>
      <c r="BG1391" s="12">
        <f t="shared" si="932"/>
        <v>3.7308283597348088E-12</v>
      </c>
      <c r="BH1391" s="12">
        <f t="shared" si="933"/>
        <v>2.3271183143371853E-13</v>
      </c>
      <c r="BI1391" s="12">
        <f t="shared" si="934"/>
        <v>2.0777140245319425E-12</v>
      </c>
      <c r="BJ1391" s="12">
        <f t="shared" si="935"/>
        <v>2.4011829765827417E-13</v>
      </c>
      <c r="BK1391" s="12">
        <f t="shared" si="936"/>
        <v>9.3185519762435029E-13</v>
      </c>
      <c r="BL1391" s="12">
        <f t="shared" si="937"/>
        <v>6.0739680773030053E-14</v>
      </c>
      <c r="BM1391" s="12">
        <f t="shared" si="938"/>
        <v>2.259986530200116E-13</v>
      </c>
      <c r="BN1391" s="12">
        <f t="shared" si="939"/>
        <v>2.2499095447386284E-13</v>
      </c>
      <c r="BO1391" s="12">
        <f t="shared" si="940"/>
        <v>9.4673515636742541E-13</v>
      </c>
    </row>
    <row r="1392" spans="1:67" x14ac:dyDescent="0.25">
      <c r="A1392" s="1">
        <v>43076</v>
      </c>
      <c r="B1392" s="33">
        <v>7.16</v>
      </c>
      <c r="C1392" s="33">
        <v>7.17</v>
      </c>
      <c r="D1392" s="33">
        <v>7.17</v>
      </c>
      <c r="E1392" s="33">
        <v>7.18</v>
      </c>
      <c r="F1392" s="33">
        <v>7.21</v>
      </c>
      <c r="G1392" s="33">
        <v>7.26</v>
      </c>
      <c r="H1392" s="33">
        <v>7.36</v>
      </c>
      <c r="I1392" s="33">
        <v>7.47</v>
      </c>
      <c r="J1392" s="33">
        <v>7.65</v>
      </c>
      <c r="K1392" s="33">
        <v>7.97</v>
      </c>
      <c r="L1392" s="33">
        <v>8.3000000000000007</v>
      </c>
      <c r="M1392" s="33">
        <v>8.94</v>
      </c>
      <c r="O1392" s="1">
        <f t="shared" si="912"/>
        <v>43076</v>
      </c>
      <c r="P1392" s="6">
        <f t="shared" si="913"/>
        <v>6.9943970167852143</v>
      </c>
      <c r="Q1392" s="6">
        <f t="shared" si="914"/>
        <v>6.9849025538061049</v>
      </c>
      <c r="R1392" s="6">
        <f t="shared" si="915"/>
        <v>7.0228781908831195</v>
      </c>
      <c r="S1392" s="6">
        <f t="shared" si="916"/>
        <v>7.2400083970890039</v>
      </c>
      <c r="T1392" s="6">
        <f t="shared" si="917"/>
        <v>7.3600699670360425</v>
      </c>
      <c r="U1392" s="6">
        <f t="shared" si="918"/>
        <v>7.7921884663743279</v>
      </c>
      <c r="V1392" s="6">
        <f t="shared" si="919"/>
        <v>8.0454566717939713</v>
      </c>
      <c r="W1392" s="6">
        <f t="shared" si="920"/>
        <v>8.7401379166131807</v>
      </c>
      <c r="X1392" s="6">
        <f t="shared" si="921"/>
        <v>10.229862698801186</v>
      </c>
      <c r="AC1392" s="1">
        <f t="shared" si="922"/>
        <v>43076</v>
      </c>
      <c r="AD1392" s="9">
        <f t="shared" si="923"/>
        <v>4.0806614086542721E-3</v>
      </c>
      <c r="AE1392" s="9">
        <f t="shared" si="924"/>
        <v>-1.3586139001804057E-3</v>
      </c>
      <c r="AF1392" s="9">
        <f t="shared" si="925"/>
        <v>6.7822673182896592E-3</v>
      </c>
      <c r="AG1392" s="9">
        <f t="shared" si="926"/>
        <v>-9.0246476013549976E-7</v>
      </c>
      <c r="AH1392" s="9">
        <f t="shared" si="927"/>
        <v>1.3596056941728753E-3</v>
      </c>
      <c r="AI1392" s="9">
        <f t="shared" si="928"/>
        <v>-8.947386451918218E-3</v>
      </c>
      <c r="AJ1392" s="9">
        <f t="shared" si="929"/>
        <v>-7.352984610673091E-3</v>
      </c>
      <c r="AK1392" s="9">
        <f t="shared" si="901"/>
        <v>9.440296454582912E-3</v>
      </c>
      <c r="AL1392" s="9">
        <f t="shared" si="902"/>
        <v>4.1111697314887719E-3</v>
      </c>
      <c r="AQ1392" s="1">
        <f t="shared" si="930"/>
        <v>43076</v>
      </c>
      <c r="AR1392" s="12">
        <f t="shared" si="903"/>
        <v>1.6651797532080267E-5</v>
      </c>
      <c r="AS1392" s="12">
        <f t="shared" si="904"/>
        <v>1.8458317297634134E-6</v>
      </c>
      <c r="AT1392" s="12">
        <f t="shared" si="905"/>
        <v>4.5999149976740002E-5</v>
      </c>
      <c r="AU1392" s="12">
        <f t="shared" si="906"/>
        <v>8.1444264328642507E-13</v>
      </c>
      <c r="AV1392" s="12">
        <f t="shared" si="907"/>
        <v>1.848527643627306E-6</v>
      </c>
      <c r="AW1392" s="12">
        <f t="shared" si="908"/>
        <v>8.0055724319969676E-5</v>
      </c>
      <c r="AX1392" s="12">
        <f t="shared" si="909"/>
        <v>5.4066382684795305E-5</v>
      </c>
      <c r="AY1392" s="12">
        <f t="shared" si="910"/>
        <v>8.9119197150410701E-5</v>
      </c>
      <c r="AZ1392" s="12">
        <f t="shared" si="911"/>
        <v>1.6901716561109463E-5</v>
      </c>
      <c r="BE1392" s="1">
        <f t="shared" si="931"/>
        <v>43076</v>
      </c>
      <c r="BF1392" s="4">
        <f>lambda!$C$1*BF1391</f>
        <v>1.248564224756146E-7</v>
      </c>
      <c r="BG1392" s="12">
        <f t="shared" si="932"/>
        <v>2.0790838676438104E-12</v>
      </c>
      <c r="BH1392" s="12">
        <f t="shared" si="933"/>
        <v>2.3046394627023521E-13</v>
      </c>
      <c r="BI1392" s="12">
        <f t="shared" si="934"/>
        <v>5.7432893030150069E-12</v>
      </c>
      <c r="BJ1392" s="12">
        <f t="shared" si="935"/>
        <v>1.0168839475232617E-19</v>
      </c>
      <c r="BK1392" s="12">
        <f t="shared" si="936"/>
        <v>2.3080054843058327E-13</v>
      </c>
      <c r="BL1392" s="12">
        <f t="shared" si="937"/>
        <v>9.9954713372854674E-12</v>
      </c>
      <c r="BM1392" s="12">
        <f t="shared" si="938"/>
        <v>6.7505351182210566E-12</v>
      </c>
      <c r="BN1392" s="12">
        <f t="shared" si="939"/>
        <v>1.1127104130099267E-11</v>
      </c>
      <c r="BO1392" s="12">
        <f t="shared" si="940"/>
        <v>2.1102878635169748E-12</v>
      </c>
    </row>
    <row r="1393" spans="1:67" x14ac:dyDescent="0.25">
      <c r="A1393" s="1">
        <v>43075</v>
      </c>
      <c r="B1393" s="33">
        <v>7.15</v>
      </c>
      <c r="C1393" s="33">
        <v>7.15</v>
      </c>
      <c r="D1393" s="33">
        <v>7.16</v>
      </c>
      <c r="E1393" s="33">
        <v>7.16</v>
      </c>
      <c r="F1393" s="33">
        <v>7.2</v>
      </c>
      <c r="G1393" s="33">
        <v>7.25</v>
      </c>
      <c r="H1393" s="33">
        <v>7.38</v>
      </c>
      <c r="I1393" s="33">
        <v>7.5</v>
      </c>
      <c r="J1393" s="33">
        <v>7.65</v>
      </c>
      <c r="K1393" s="33">
        <v>7.96</v>
      </c>
      <c r="L1393" s="33">
        <v>8.2799999999999994</v>
      </c>
      <c r="M1393" s="33">
        <v>8.92</v>
      </c>
      <c r="O1393" s="1">
        <f t="shared" si="912"/>
        <v>43075</v>
      </c>
      <c r="P1393" s="6">
        <f t="shared" si="913"/>
        <v>6.9659134063122963</v>
      </c>
      <c r="Q1393" s="6">
        <f t="shared" si="914"/>
        <v>6.9943987889049097</v>
      </c>
      <c r="R1393" s="6">
        <f t="shared" si="915"/>
        <v>6.9754083123161337</v>
      </c>
      <c r="S1393" s="6">
        <f t="shared" si="916"/>
        <v>7.240014930944394</v>
      </c>
      <c r="T1393" s="6">
        <f t="shared" si="917"/>
        <v>7.350069973563822</v>
      </c>
      <c r="U1393" s="6">
        <f t="shared" si="918"/>
        <v>7.8622210248633584</v>
      </c>
      <c r="V1393" s="6">
        <f t="shared" si="919"/>
        <v>8.1048328193161101</v>
      </c>
      <c r="W1393" s="6">
        <f t="shared" si="920"/>
        <v>8.6580166580203954</v>
      </c>
      <c r="X1393" s="6">
        <f t="shared" si="921"/>
        <v>10.187892329686408</v>
      </c>
      <c r="AC1393" s="1">
        <f t="shared" si="922"/>
        <v>43075</v>
      </c>
      <c r="AD1393" s="9">
        <f t="shared" si="923"/>
        <v>-4.0806614086541931E-3</v>
      </c>
      <c r="AE1393" s="9">
        <f t="shared" si="924"/>
        <v>-2.7106605661349507E-3</v>
      </c>
      <c r="AF1393" s="9">
        <f t="shared" si="925"/>
        <v>-2.7184103177316783E-3</v>
      </c>
      <c r="AG1393" s="9">
        <f t="shared" si="926"/>
        <v>-2.7586163740985054E-3</v>
      </c>
      <c r="AH1393" s="9">
        <f t="shared" si="927"/>
        <v>-2.7173653704373572E-3</v>
      </c>
      <c r="AI1393" s="9">
        <f t="shared" si="928"/>
        <v>4.1241750609720476E-3</v>
      </c>
      <c r="AJ1393" s="9">
        <f t="shared" si="929"/>
        <v>9.3751792675342664E-3</v>
      </c>
      <c r="AK1393" s="9">
        <f t="shared" si="901"/>
        <v>-1.8100139305564755E-3</v>
      </c>
      <c r="AL1393" s="9">
        <f t="shared" si="902"/>
        <v>1.3650968563255787E-3</v>
      </c>
      <c r="AQ1393" s="1">
        <f t="shared" si="930"/>
        <v>43075</v>
      </c>
      <c r="AR1393" s="12">
        <f t="shared" si="903"/>
        <v>1.6651797532079623E-5</v>
      </c>
      <c r="AS1393" s="12">
        <f t="shared" si="904"/>
        <v>7.3476807047990514E-6</v>
      </c>
      <c r="AT1393" s="12">
        <f t="shared" si="905"/>
        <v>7.389754655550044E-6</v>
      </c>
      <c r="AU1393" s="12">
        <f t="shared" si="906"/>
        <v>7.609964299444385E-6</v>
      </c>
      <c r="AV1393" s="12">
        <f t="shared" si="907"/>
        <v>7.3840745564521561E-6</v>
      </c>
      <c r="AW1393" s="12">
        <f t="shared" si="908"/>
        <v>1.7008819933543794E-5</v>
      </c>
      <c r="AX1393" s="12">
        <f t="shared" si="909"/>
        <v>8.7893986298404338E-5</v>
      </c>
      <c r="AY1393" s="12">
        <f t="shared" si="910"/>
        <v>3.2761504288085017E-6</v>
      </c>
      <c r="AZ1393" s="12">
        <f t="shared" si="911"/>
        <v>1.8634894271499777E-6</v>
      </c>
      <c r="BE1393" s="1">
        <f t="shared" si="931"/>
        <v>43075</v>
      </c>
      <c r="BF1393" s="4">
        <f>lambda!$C$1*BF1392</f>
        <v>1.238654984877129E-7</v>
      </c>
      <c r="BG1393" s="12">
        <f t="shared" si="932"/>
        <v>2.0625832020275099E-12</v>
      </c>
      <c r="BH1393" s="12">
        <f t="shared" si="933"/>
        <v>9.1012413322848408E-13</v>
      </c>
      <c r="BI1393" s="12">
        <f t="shared" si="934"/>
        <v>9.1533564411160326E-13</v>
      </c>
      <c r="BJ1393" s="12">
        <f t="shared" si="935"/>
        <v>9.4261202142437762E-13</v>
      </c>
      <c r="BK1393" s="12">
        <f t="shared" si="936"/>
        <v>9.1463207580538382E-13</v>
      </c>
      <c r="BL1393" s="12">
        <f t="shared" si="937"/>
        <v>2.1068059597561499E-12</v>
      </c>
      <c r="BM1393" s="12">
        <f t="shared" si="938"/>
        <v>1.088703242692406E-11</v>
      </c>
      <c r="BN1393" s="12">
        <f t="shared" si="939"/>
        <v>4.0580200598509944E-13</v>
      </c>
      <c r="BO1393" s="12">
        <f t="shared" si="940"/>
        <v>2.3082204682051452E-13</v>
      </c>
    </row>
    <row r="1394" spans="1:67" x14ac:dyDescent="0.25">
      <c r="A1394" s="1">
        <v>43074</v>
      </c>
      <c r="B1394" s="33">
        <v>7.16</v>
      </c>
      <c r="C1394" s="33">
        <v>7.17</v>
      </c>
      <c r="D1394" s="33">
        <v>7.18</v>
      </c>
      <c r="E1394" s="33">
        <v>7.18</v>
      </c>
      <c r="F1394" s="33">
        <v>7.22</v>
      </c>
      <c r="G1394" s="33">
        <v>7.27</v>
      </c>
      <c r="H1394" s="33">
        <v>7.38</v>
      </c>
      <c r="I1394" s="33">
        <v>7.48</v>
      </c>
      <c r="J1394" s="33">
        <v>7.64</v>
      </c>
      <c r="K1394" s="33">
        <v>7.95</v>
      </c>
      <c r="L1394" s="33">
        <v>8.27</v>
      </c>
      <c r="M1394" s="33">
        <v>8.9</v>
      </c>
      <c r="O1394" s="1">
        <f t="shared" si="912"/>
        <v>43074</v>
      </c>
      <c r="P1394" s="6">
        <f t="shared" si="913"/>
        <v>6.9943970167852143</v>
      </c>
      <c r="Q1394" s="6">
        <f t="shared" si="914"/>
        <v>7.0133839494240569</v>
      </c>
      <c r="R1394" s="6">
        <f t="shared" si="915"/>
        <v>6.9943961308907454</v>
      </c>
      <c r="S1394" s="6">
        <f t="shared" si="916"/>
        <v>7.2600149281582427</v>
      </c>
      <c r="T1394" s="6">
        <f t="shared" si="917"/>
        <v>7.3700699605094622</v>
      </c>
      <c r="U1394" s="6">
        <f t="shared" si="918"/>
        <v>7.8298626207153106</v>
      </c>
      <c r="V1394" s="6">
        <f t="shared" si="919"/>
        <v>8.0292036312447301</v>
      </c>
      <c r="W1394" s="6">
        <f t="shared" si="920"/>
        <v>8.6737019798255997</v>
      </c>
      <c r="X1394" s="6">
        <f t="shared" si="921"/>
        <v>10.173994358091463</v>
      </c>
      <c r="AC1394" s="1">
        <f t="shared" si="922"/>
        <v>43074</v>
      </c>
      <c r="AD1394" s="9">
        <f t="shared" si="923"/>
        <v>1.3583605374451603E-3</v>
      </c>
      <c r="AE1394" s="9">
        <f t="shared" si="924"/>
        <v>0</v>
      </c>
      <c r="AF1394" s="9">
        <f t="shared" si="925"/>
        <v>0</v>
      </c>
      <c r="AG1394" s="9">
        <f t="shared" si="926"/>
        <v>0</v>
      </c>
      <c r="AH1394" s="9">
        <f t="shared" si="927"/>
        <v>-4.0664157149724938E-3</v>
      </c>
      <c r="AI1394" s="9">
        <f t="shared" si="928"/>
        <v>-4.8020972253869443E-3</v>
      </c>
      <c r="AJ1394" s="9">
        <f t="shared" si="929"/>
        <v>-1.2032034637780064E-2</v>
      </c>
      <c r="AK1394" s="9">
        <f t="shared" si="901"/>
        <v>-8.812620477569779E-4</v>
      </c>
      <c r="AL1394" s="9">
        <f t="shared" si="902"/>
        <v>2.3349051454128467E-5</v>
      </c>
      <c r="AQ1394" s="1">
        <f t="shared" si="930"/>
        <v>43074</v>
      </c>
      <c r="AR1394" s="12">
        <f t="shared" si="903"/>
        <v>1.8451433496883046E-6</v>
      </c>
      <c r="AS1394" s="12">
        <f t="shared" si="904"/>
        <v>0</v>
      </c>
      <c r="AT1394" s="12">
        <f t="shared" si="905"/>
        <v>0</v>
      </c>
      <c r="AU1394" s="12">
        <f t="shared" si="906"/>
        <v>0</v>
      </c>
      <c r="AV1394" s="12">
        <f t="shared" si="907"/>
        <v>1.6535736766975259E-5</v>
      </c>
      <c r="AW1394" s="12">
        <f t="shared" si="908"/>
        <v>2.3060137762068988E-5</v>
      </c>
      <c r="AX1394" s="12">
        <f t="shared" si="909"/>
        <v>1.4476985752473923E-4</v>
      </c>
      <c r="AY1394" s="12">
        <f t="shared" si="910"/>
        <v>7.7662279681682204E-7</v>
      </c>
      <c r="AZ1394" s="12">
        <f t="shared" si="911"/>
        <v>5.4517820380753864E-10</v>
      </c>
      <c r="BE1394" s="1">
        <f t="shared" si="931"/>
        <v>43074</v>
      </c>
      <c r="BF1394" s="4">
        <f>lambda!$C$1*BF1393</f>
        <v>1.2288243897590565E-7</v>
      </c>
      <c r="BG1394" s="12">
        <f t="shared" si="932"/>
        <v>2.2673571506987124E-13</v>
      </c>
      <c r="BH1394" s="12">
        <f t="shared" si="933"/>
        <v>0</v>
      </c>
      <c r="BI1394" s="12">
        <f t="shared" si="934"/>
        <v>0</v>
      </c>
      <c r="BJ1394" s="12">
        <f t="shared" si="935"/>
        <v>0</v>
      </c>
      <c r="BK1394" s="12">
        <f t="shared" si="936"/>
        <v>2.0319516641894766E-12</v>
      </c>
      <c r="BL1394" s="12">
        <f t="shared" si="937"/>
        <v>2.83368597132342E-12</v>
      </c>
      <c r="BM1394" s="12">
        <f t="shared" si="938"/>
        <v>1.7789673182834325E-11</v>
      </c>
      <c r="BN1394" s="12">
        <f t="shared" si="939"/>
        <v>9.5433303437140312E-14</v>
      </c>
      <c r="BO1394" s="12">
        <f t="shared" si="940"/>
        <v>6.6992827360373716E-17</v>
      </c>
    </row>
    <row r="1395" spans="1:67" x14ac:dyDescent="0.25">
      <c r="A1395" s="1">
        <v>43073</v>
      </c>
      <c r="B1395" s="33">
        <v>7.17</v>
      </c>
      <c r="C1395" s="33">
        <v>7.17</v>
      </c>
      <c r="D1395" s="33">
        <v>7.18</v>
      </c>
      <c r="E1395" s="33">
        <v>7.18</v>
      </c>
      <c r="F1395" s="33">
        <v>7.22</v>
      </c>
      <c r="G1395" s="33">
        <v>7.28</v>
      </c>
      <c r="H1395" s="33">
        <v>7.4</v>
      </c>
      <c r="I1395" s="33">
        <v>7.52</v>
      </c>
      <c r="J1395" s="33">
        <v>7.67</v>
      </c>
      <c r="K1395" s="33">
        <v>7.97</v>
      </c>
      <c r="L1395" s="33">
        <v>8.3000000000000007</v>
      </c>
      <c r="M1395" s="33">
        <v>8.93</v>
      </c>
      <c r="O1395" s="1">
        <f t="shared" si="912"/>
        <v>43073</v>
      </c>
      <c r="P1395" s="6">
        <f t="shared" si="913"/>
        <v>6.9849025538061937</v>
      </c>
      <c r="Q1395" s="6">
        <f t="shared" si="914"/>
        <v>7.0133839494240569</v>
      </c>
      <c r="R1395" s="6">
        <f t="shared" si="915"/>
        <v>6.9943961308907454</v>
      </c>
      <c r="S1395" s="6">
        <f t="shared" si="916"/>
        <v>7.2600149281582427</v>
      </c>
      <c r="T1395" s="6">
        <f t="shared" si="917"/>
        <v>7.4001007462651369</v>
      </c>
      <c r="U1395" s="6">
        <f t="shared" si="918"/>
        <v>7.8675528058196882</v>
      </c>
      <c r="V1395" s="6">
        <f t="shared" si="919"/>
        <v>8.1263948187904731</v>
      </c>
      <c r="W1395" s="6">
        <f t="shared" si="920"/>
        <v>8.6813491532809302</v>
      </c>
      <c r="X1395" s="6">
        <f t="shared" si="921"/>
        <v>10.173756807747001</v>
      </c>
      <c r="AC1395" s="1">
        <f t="shared" si="922"/>
        <v>43073</v>
      </c>
      <c r="AD1395" s="9">
        <f t="shared" si="923"/>
        <v>-2.7146570807082284E-3</v>
      </c>
      <c r="AE1395" s="9">
        <f t="shared" si="924"/>
        <v>2.7110405865983598E-3</v>
      </c>
      <c r="AF1395" s="9">
        <f t="shared" si="925"/>
        <v>-5.4143734189734515E-3</v>
      </c>
      <c r="AG1395" s="9">
        <f t="shared" si="926"/>
        <v>1.3792580777001674E-3</v>
      </c>
      <c r="AH1395" s="9">
        <f t="shared" si="927"/>
        <v>4.0664157149724722E-3</v>
      </c>
      <c r="AI1395" s="9">
        <f t="shared" si="928"/>
        <v>1.3682604234790314E-3</v>
      </c>
      <c r="AJ1395" s="9">
        <f t="shared" si="929"/>
        <v>5.9997229049234884E-3</v>
      </c>
      <c r="AK1395" s="9">
        <f t="shared" si="901"/>
        <v>2.6912759783135581E-3</v>
      </c>
      <c r="AL1395" s="9">
        <f t="shared" si="902"/>
        <v>6.868806007247292E-3</v>
      </c>
      <c r="AQ1395" s="1">
        <f t="shared" si="930"/>
        <v>43073</v>
      </c>
      <c r="AR1395" s="12">
        <f t="shared" si="903"/>
        <v>7.369363065839321E-6</v>
      </c>
      <c r="AS1395" s="12">
        <f t="shared" si="904"/>
        <v>7.3497410621835785E-6</v>
      </c>
      <c r="AT1395" s="12">
        <f t="shared" si="905"/>
        <v>2.9315439520086263E-5</v>
      </c>
      <c r="AU1395" s="12">
        <f t="shared" si="906"/>
        <v>1.9023528449011611E-6</v>
      </c>
      <c r="AV1395" s="12">
        <f t="shared" si="907"/>
        <v>1.6535736766975083E-5</v>
      </c>
      <c r="AW1395" s="12">
        <f t="shared" si="908"/>
        <v>1.8721365864590184E-6</v>
      </c>
      <c r="AX1395" s="12">
        <f t="shared" si="909"/>
        <v>3.5996674935863545E-5</v>
      </c>
      <c r="AY1395" s="12">
        <f t="shared" si="910"/>
        <v>7.242966391447599E-6</v>
      </c>
      <c r="AZ1395" s="12">
        <f t="shared" si="911"/>
        <v>4.7180495965196489E-5</v>
      </c>
      <c r="BE1395" s="1">
        <f t="shared" si="931"/>
        <v>43073</v>
      </c>
      <c r="BF1395" s="4">
        <f>lambda!$C$1*BF1394</f>
        <v>1.2190718152371592E-7</v>
      </c>
      <c r="BG1395" s="12">
        <f t="shared" si="932"/>
        <v>8.9837828098144183E-13</v>
      </c>
      <c r="BH1395" s="12">
        <f t="shared" si="933"/>
        <v>8.9598621781992218E-13</v>
      </c>
      <c r="BI1395" s="12">
        <f t="shared" si="934"/>
        <v>3.5737626070226715E-12</v>
      </c>
      <c r="BJ1395" s="12">
        <f t="shared" si="935"/>
        <v>2.3191047358552326E-13</v>
      </c>
      <c r="BK1395" s="12">
        <f t="shared" si="936"/>
        <v>2.015825063680015E-12</v>
      </c>
      <c r="BL1395" s="12">
        <f t="shared" si="937"/>
        <v>2.2822689468264942E-13</v>
      </c>
      <c r="BM1395" s="12">
        <f t="shared" si="938"/>
        <v>4.3882531856565123E-12</v>
      </c>
      <c r="BN1395" s="12">
        <f t="shared" si="939"/>
        <v>8.8296961865237613E-13</v>
      </c>
      <c r="BO1395" s="12">
        <f t="shared" si="940"/>
        <v>5.7516412860081554E-12</v>
      </c>
    </row>
    <row r="1396" spans="1:67" x14ac:dyDescent="0.25">
      <c r="A1396" s="1">
        <v>43070</v>
      </c>
      <c r="B1396" s="33">
        <v>7.17</v>
      </c>
      <c r="C1396" s="33">
        <v>7.18</v>
      </c>
      <c r="D1396" s="33">
        <v>7.18</v>
      </c>
      <c r="E1396" s="33">
        <v>7.19</v>
      </c>
      <c r="F1396" s="33">
        <v>7.22</v>
      </c>
      <c r="G1396" s="33">
        <v>7.27</v>
      </c>
      <c r="H1396" s="33">
        <v>7.39</v>
      </c>
      <c r="I1396" s="33">
        <v>7.5</v>
      </c>
      <c r="J1396" s="33">
        <v>7.65</v>
      </c>
      <c r="K1396" s="33">
        <v>7.94</v>
      </c>
      <c r="L1396" s="33">
        <v>8.26</v>
      </c>
      <c r="M1396" s="33">
        <v>8.9</v>
      </c>
      <c r="O1396" s="1">
        <f t="shared" si="912"/>
        <v>43070</v>
      </c>
      <c r="P1396" s="6">
        <f t="shared" si="913"/>
        <v>7.0038899294283752</v>
      </c>
      <c r="Q1396" s="6">
        <f t="shared" si="914"/>
        <v>6.9943961308907454</v>
      </c>
      <c r="R1396" s="6">
        <f t="shared" si="915"/>
        <v>7.0323691105633301</v>
      </c>
      <c r="S1396" s="6">
        <f t="shared" si="916"/>
        <v>7.2500083963056294</v>
      </c>
      <c r="T1396" s="6">
        <f t="shared" si="917"/>
        <v>7.3700699605094622</v>
      </c>
      <c r="U1396" s="6">
        <f t="shared" si="918"/>
        <v>7.8567953058948481</v>
      </c>
      <c r="V1396" s="6">
        <f t="shared" si="919"/>
        <v>8.0777846711866061</v>
      </c>
      <c r="W1396" s="6">
        <f t="shared" si="920"/>
        <v>8.6580166580203954</v>
      </c>
      <c r="X1396" s="6">
        <f t="shared" si="921"/>
        <v>10.104114698750214</v>
      </c>
      <c r="AC1396" s="1">
        <f t="shared" si="922"/>
        <v>43070</v>
      </c>
      <c r="AD1396" s="9">
        <f t="shared" si="923"/>
        <v>-5.4057965312579413E-3</v>
      </c>
      <c r="AE1396" s="9">
        <f t="shared" si="924"/>
        <v>-1.0796959377819113E-2</v>
      </c>
      <c r="AF1396" s="9">
        <f t="shared" si="925"/>
        <v>-2.6945377548182603E-3</v>
      </c>
      <c r="AG1396" s="9">
        <f t="shared" si="926"/>
        <v>-9.6097392189762147E-3</v>
      </c>
      <c r="AH1396" s="9">
        <f t="shared" si="927"/>
        <v>-8.108070605879902E-3</v>
      </c>
      <c r="AI1396" s="9">
        <f t="shared" si="928"/>
        <v>-1.3577310774681326E-3</v>
      </c>
      <c r="AJ1396" s="9">
        <f t="shared" si="929"/>
        <v>4.0319909376206088E-3</v>
      </c>
      <c r="AK1396" s="9">
        <f t="shared" si="901"/>
        <v>6.3315787833696123E-3</v>
      </c>
      <c r="AL1396" s="9">
        <f t="shared" si="902"/>
        <v>4.1462439444137746E-3</v>
      </c>
      <c r="AQ1396" s="1">
        <f t="shared" si="930"/>
        <v>43070</v>
      </c>
      <c r="AR1396" s="12">
        <f t="shared" si="903"/>
        <v>2.9222636137360391E-5</v>
      </c>
      <c r="AS1396" s="12">
        <f t="shared" si="904"/>
        <v>1.1657433180627608E-4</v>
      </c>
      <c r="AT1396" s="12">
        <f t="shared" si="905"/>
        <v>7.2605337121410307E-6</v>
      </c>
      <c r="AU1396" s="12">
        <f t="shared" si="906"/>
        <v>9.2347087856729584E-5</v>
      </c>
      <c r="AV1396" s="12">
        <f t="shared" si="907"/>
        <v>6.5740808949933682E-5</v>
      </c>
      <c r="AW1396" s="12">
        <f t="shared" si="908"/>
        <v>1.8434336787227764E-6</v>
      </c>
      <c r="AX1396" s="12">
        <f t="shared" si="909"/>
        <v>1.6256950921054716E-5</v>
      </c>
      <c r="AY1396" s="12">
        <f t="shared" si="910"/>
        <v>4.0088889890016222E-5</v>
      </c>
      <c r="AZ1396" s="12">
        <f t="shared" si="911"/>
        <v>1.7191338846587896E-5</v>
      </c>
      <c r="BE1396" s="1">
        <f t="shared" si="931"/>
        <v>43070</v>
      </c>
      <c r="BF1396" s="4">
        <f>lambda!$C$1*BF1395</f>
        <v>1.2093966421003563E-7</v>
      </c>
      <c r="BG1396" s="12">
        <f t="shared" si="932"/>
        <v>3.5341758017844182E-12</v>
      </c>
      <c r="BH1396" s="12">
        <f t="shared" si="933"/>
        <v>1.4098460544160307E-11</v>
      </c>
      <c r="BI1396" s="12">
        <f t="shared" si="934"/>
        <v>8.780865091319798E-13</v>
      </c>
      <c r="BJ1396" s="12">
        <f t="shared" si="935"/>
        <v>1.1168425796167534E-11</v>
      </c>
      <c r="BK1396" s="12">
        <f t="shared" si="936"/>
        <v>7.9506713593010842E-12</v>
      </c>
      <c r="BL1396" s="12">
        <f t="shared" si="937"/>
        <v>2.2294425009820327E-13</v>
      </c>
      <c r="BM1396" s="12">
        <f t="shared" si="938"/>
        <v>1.9661101854713869E-12</v>
      </c>
      <c r="BN1396" s="12">
        <f t="shared" si="939"/>
        <v>4.8483368818516543E-12</v>
      </c>
      <c r="BO1396" s="12">
        <f t="shared" si="940"/>
        <v>2.0791147474272812E-12</v>
      </c>
    </row>
    <row r="1397" spans="1:67" x14ac:dyDescent="0.25">
      <c r="A1397" s="1">
        <v>43069</v>
      </c>
      <c r="B1397" s="33">
        <v>7.23</v>
      </c>
      <c r="C1397" s="33">
        <v>7.23</v>
      </c>
      <c r="D1397" s="33">
        <v>7.24</v>
      </c>
      <c r="E1397" s="33">
        <v>7.24</v>
      </c>
      <c r="F1397" s="33">
        <v>7.28</v>
      </c>
      <c r="G1397" s="33">
        <v>7.33</v>
      </c>
      <c r="H1397" s="33">
        <v>7.43</v>
      </c>
      <c r="I1397" s="33">
        <v>7.52</v>
      </c>
      <c r="J1397" s="33">
        <v>7.65</v>
      </c>
      <c r="K1397" s="33">
        <v>7.93</v>
      </c>
      <c r="L1397" s="33">
        <v>8.25</v>
      </c>
      <c r="M1397" s="33">
        <v>8.8800000000000008</v>
      </c>
      <c r="O1397" s="1">
        <f t="shared" si="912"/>
        <v>43069</v>
      </c>
      <c r="P1397" s="6">
        <f t="shared" si="913"/>
        <v>7.0418540540297947</v>
      </c>
      <c r="Q1397" s="6">
        <f t="shared" si="914"/>
        <v>7.0703234965325379</v>
      </c>
      <c r="R1397" s="6">
        <f t="shared" si="915"/>
        <v>7.0513436469594737</v>
      </c>
      <c r="S1397" s="6">
        <f t="shared" si="916"/>
        <v>7.3200149198060283</v>
      </c>
      <c r="T1397" s="6">
        <f t="shared" si="917"/>
        <v>7.4300699213756038</v>
      </c>
      <c r="U1397" s="6">
        <f t="shared" si="918"/>
        <v>7.867469966070062</v>
      </c>
      <c r="V1397" s="6">
        <f t="shared" si="919"/>
        <v>8.0452806885127455</v>
      </c>
      <c r="W1397" s="6">
        <f t="shared" si="920"/>
        <v>8.6033709228881126</v>
      </c>
      <c r="X1397" s="6">
        <f t="shared" si="921"/>
        <v>10.062307306084932</v>
      </c>
      <c r="AC1397" s="1">
        <f t="shared" si="922"/>
        <v>43069</v>
      </c>
      <c r="AD1397" s="9">
        <f t="shared" si="923"/>
        <v>-1.2570148690391318E-7</v>
      </c>
      <c r="AE1397" s="9">
        <f t="shared" si="924"/>
        <v>1.3428858765717282E-3</v>
      </c>
      <c r="AF1397" s="9">
        <f t="shared" si="925"/>
        <v>-4.0294144267235162E-3</v>
      </c>
      <c r="AG1397" s="9">
        <f t="shared" si="926"/>
        <v>0</v>
      </c>
      <c r="AH1397" s="9">
        <f t="shared" si="927"/>
        <v>-4.0336420628851264E-3</v>
      </c>
      <c r="AI1397" s="9">
        <f t="shared" si="928"/>
        <v>2.0576207681776868E-3</v>
      </c>
      <c r="AJ1397" s="9">
        <f t="shared" si="929"/>
        <v>0</v>
      </c>
      <c r="AK1397" s="9">
        <f t="shared" si="901"/>
        <v>-4.5197181480960977E-3</v>
      </c>
      <c r="AL1397" s="9">
        <f t="shared" si="902"/>
        <v>-5.5182342116815953E-3</v>
      </c>
      <c r="AQ1397" s="1">
        <f t="shared" si="930"/>
        <v>43069</v>
      </c>
      <c r="AR1397" s="12">
        <f t="shared" si="903"/>
        <v>1.5800863809854657E-14</v>
      </c>
      <c r="AS1397" s="12">
        <f t="shared" si="904"/>
        <v>1.803342477495819E-6</v>
      </c>
      <c r="AT1397" s="12">
        <f t="shared" si="905"/>
        <v>1.6236180622287602E-5</v>
      </c>
      <c r="AU1397" s="12">
        <f t="shared" si="906"/>
        <v>0</v>
      </c>
      <c r="AV1397" s="12">
        <f t="shared" si="907"/>
        <v>1.6270268291476178E-5</v>
      </c>
      <c r="AW1397" s="12">
        <f t="shared" si="908"/>
        <v>4.2338032256361338E-6</v>
      </c>
      <c r="AX1397" s="12">
        <f t="shared" si="909"/>
        <v>0</v>
      </c>
      <c r="AY1397" s="12">
        <f t="shared" si="910"/>
        <v>2.0427852138229218E-5</v>
      </c>
      <c r="AZ1397" s="12">
        <f t="shared" si="911"/>
        <v>3.0450908814973199E-5</v>
      </c>
      <c r="BE1397" s="1">
        <f t="shared" si="931"/>
        <v>43069</v>
      </c>
      <c r="BF1397" s="4">
        <f>lambda!$C$1*BF1396</f>
        <v>1.1997982560519408E-7</v>
      </c>
      <c r="BG1397" s="12">
        <f t="shared" si="932"/>
        <v>1.8957848843177843E-21</v>
      </c>
      <c r="BH1397" s="12">
        <f t="shared" si="933"/>
        <v>2.1636471595638698E-13</v>
      </c>
      <c r="BI1397" s="12">
        <f t="shared" si="934"/>
        <v>1.9480141195564979E-12</v>
      </c>
      <c r="BJ1397" s="12">
        <f t="shared" si="935"/>
        <v>0</v>
      </c>
      <c r="BK1397" s="12">
        <f t="shared" si="936"/>
        <v>1.9521039521610307E-12</v>
      </c>
      <c r="BL1397" s="12">
        <f t="shared" si="937"/>
        <v>5.0797097265853145E-13</v>
      </c>
      <c r="BM1397" s="12">
        <f t="shared" si="938"/>
        <v>0</v>
      </c>
      <c r="BN1397" s="12">
        <f t="shared" si="939"/>
        <v>2.4509301370334326E-12</v>
      </c>
      <c r="BO1397" s="12">
        <f t="shared" si="940"/>
        <v>3.6534947291401516E-12</v>
      </c>
    </row>
    <row r="1398" spans="1:67" x14ac:dyDescent="0.25">
      <c r="A1398" s="1">
        <v>43068</v>
      </c>
      <c r="B1398" s="33">
        <v>7.21</v>
      </c>
      <c r="C1398" s="33">
        <v>7.22</v>
      </c>
      <c r="D1398" s="33">
        <v>7.23</v>
      </c>
      <c r="E1398" s="33">
        <v>7.24</v>
      </c>
      <c r="F1398" s="33">
        <v>7.28</v>
      </c>
      <c r="G1398" s="33">
        <v>7.34</v>
      </c>
      <c r="H1398" s="33">
        <v>7.43</v>
      </c>
      <c r="I1398" s="33">
        <v>7.52</v>
      </c>
      <c r="J1398" s="33">
        <v>7.66</v>
      </c>
      <c r="K1398" s="33">
        <v>7.95</v>
      </c>
      <c r="L1398" s="33">
        <v>8.27</v>
      </c>
      <c r="M1398" s="33">
        <v>8.9</v>
      </c>
      <c r="O1398" s="1">
        <f t="shared" si="912"/>
        <v>43068</v>
      </c>
      <c r="P1398" s="6">
        <f t="shared" si="913"/>
        <v>7.0418549392013752</v>
      </c>
      <c r="Q1398" s="6">
        <f t="shared" si="914"/>
        <v>7.0608352312208744</v>
      </c>
      <c r="R1398" s="6">
        <f t="shared" si="915"/>
        <v>7.079813753186226</v>
      </c>
      <c r="S1398" s="6">
        <f t="shared" si="916"/>
        <v>7.3200149198060283</v>
      </c>
      <c r="T1398" s="6">
        <f t="shared" si="917"/>
        <v>7.4601006899088329</v>
      </c>
      <c r="U1398" s="6">
        <f t="shared" si="918"/>
        <v>7.851298339717605</v>
      </c>
      <c r="V1398" s="6">
        <f t="shared" si="919"/>
        <v>8.0452806885127455</v>
      </c>
      <c r="W1398" s="6">
        <f t="shared" si="920"/>
        <v>8.6423437413162336</v>
      </c>
      <c r="X1398" s="6">
        <f t="shared" si="921"/>
        <v>10.117986959903856</v>
      </c>
      <c r="AC1398" s="1">
        <f t="shared" si="922"/>
        <v>43068</v>
      </c>
      <c r="AD1398" s="9">
        <f t="shared" si="923"/>
        <v>1.3486016608261142E-3</v>
      </c>
      <c r="AE1398" s="9">
        <f t="shared" si="924"/>
        <v>1.3447857451677058E-3</v>
      </c>
      <c r="AF1398" s="9">
        <f t="shared" si="925"/>
        <v>1.3409906805142706E-3</v>
      </c>
      <c r="AG1398" s="9">
        <f t="shared" si="926"/>
        <v>-1.3663303756578753E-3</v>
      </c>
      <c r="AH1398" s="9">
        <f t="shared" si="927"/>
        <v>4.0336420628851741E-3</v>
      </c>
      <c r="AI1398" s="9">
        <f t="shared" si="928"/>
        <v>1.3709037547114515E-3</v>
      </c>
      <c r="AJ1398" s="9">
        <f t="shared" si="929"/>
        <v>6.0528571418644855E-3</v>
      </c>
      <c r="AK1398" s="9">
        <f t="shared" si="901"/>
        <v>-1.8118606352733463E-3</v>
      </c>
      <c r="AL1398" s="9">
        <f t="shared" si="902"/>
        <v>1.3719902672679487E-3</v>
      </c>
      <c r="AQ1398" s="1">
        <f t="shared" si="930"/>
        <v>43068</v>
      </c>
      <c r="AR1398" s="12">
        <f t="shared" si="903"/>
        <v>1.8187264395829534E-6</v>
      </c>
      <c r="AS1398" s="12">
        <f t="shared" si="904"/>
        <v>1.8084487004062617E-6</v>
      </c>
      <c r="AT1398" s="12">
        <f t="shared" si="905"/>
        <v>1.7982560052261266E-6</v>
      </c>
      <c r="AU1398" s="12">
        <f t="shared" si="906"/>
        <v>1.8668586954453905E-6</v>
      </c>
      <c r="AV1398" s="12">
        <f t="shared" si="907"/>
        <v>1.6270268291476561E-5</v>
      </c>
      <c r="AW1398" s="12">
        <f t="shared" si="908"/>
        <v>1.8793771046819555E-6</v>
      </c>
      <c r="AX1398" s="12">
        <f t="shared" si="909"/>
        <v>3.6637079579819908E-5</v>
      </c>
      <c r="AY1398" s="12">
        <f t="shared" si="910"/>
        <v>3.2828389616531339E-6</v>
      </c>
      <c r="AZ1398" s="12">
        <f t="shared" si="911"/>
        <v>1.8823572934779773E-6</v>
      </c>
      <c r="BE1398" s="1">
        <f t="shared" si="931"/>
        <v>43068</v>
      </c>
      <c r="BF1398" s="4">
        <f>lambda!$C$1*BF1397</f>
        <v>1.1902760476705762E-7</v>
      </c>
      <c r="BG1398" s="12">
        <f t="shared" si="932"/>
        <v>2.1647865183007769E-13</v>
      </c>
      <c r="BH1398" s="12">
        <f t="shared" si="933"/>
        <v>2.1525531715345552E-13</v>
      </c>
      <c r="BI1398" s="12">
        <f t="shared" si="934"/>
        <v>2.140421050600433E-13</v>
      </c>
      <c r="BJ1398" s="12">
        <f t="shared" si="935"/>
        <v>2.2220771895741873E-13</v>
      </c>
      <c r="BK1398" s="12">
        <f t="shared" si="936"/>
        <v>1.9366110636518619E-12</v>
      </c>
      <c r="BL1398" s="12">
        <f t="shared" si="937"/>
        <v>2.2369775522434089E-13</v>
      </c>
      <c r="BM1398" s="12">
        <f t="shared" si="938"/>
        <v>4.3608238280460415E-12</v>
      </c>
      <c r="BN1398" s="12">
        <f t="shared" si="939"/>
        <v>3.9074845844154707E-13</v>
      </c>
      <c r="BO1398" s="12">
        <f t="shared" si="940"/>
        <v>2.2405247995848496E-13</v>
      </c>
    </row>
    <row r="1399" spans="1:67" x14ac:dyDescent="0.25">
      <c r="A1399" s="1">
        <v>43067</v>
      </c>
      <c r="B1399" s="33">
        <v>7.2</v>
      </c>
      <c r="C1399" s="33">
        <v>7.21</v>
      </c>
      <c r="D1399" s="33">
        <v>7.22</v>
      </c>
      <c r="E1399" s="33">
        <v>7.23</v>
      </c>
      <c r="F1399" s="33">
        <v>7.28</v>
      </c>
      <c r="G1399" s="33">
        <v>7.33</v>
      </c>
      <c r="H1399" s="33">
        <v>7.42</v>
      </c>
      <c r="I1399" s="33">
        <v>7.5</v>
      </c>
      <c r="J1399" s="33">
        <v>7.65</v>
      </c>
      <c r="K1399" s="33">
        <v>7.94</v>
      </c>
      <c r="L1399" s="33">
        <v>8.26</v>
      </c>
      <c r="M1399" s="33">
        <v>8.89</v>
      </c>
      <c r="O1399" s="1">
        <f t="shared" si="912"/>
        <v>43067</v>
      </c>
      <c r="P1399" s="6">
        <f t="shared" si="913"/>
        <v>7.0323646826612851</v>
      </c>
      <c r="Q1399" s="6">
        <f t="shared" si="914"/>
        <v>7.0513463023710976</v>
      </c>
      <c r="R1399" s="6">
        <f t="shared" si="915"/>
        <v>7.0703261517377491</v>
      </c>
      <c r="S1399" s="6">
        <f t="shared" si="916"/>
        <v>7.3300233143709592</v>
      </c>
      <c r="T1399" s="6">
        <f t="shared" si="917"/>
        <v>7.4300699213756038</v>
      </c>
      <c r="U1399" s="6">
        <f t="shared" si="918"/>
        <v>7.8405423397492457</v>
      </c>
      <c r="V1399" s="6">
        <f t="shared" si="919"/>
        <v>7.9967308347305588</v>
      </c>
      <c r="W1399" s="6">
        <f t="shared" si="920"/>
        <v>8.6580166580203954</v>
      </c>
      <c r="X1399" s="6">
        <f t="shared" si="921"/>
        <v>10.104114698750214</v>
      </c>
      <c r="AC1399" s="1">
        <f t="shared" si="922"/>
        <v>43067</v>
      </c>
      <c r="AD1399" s="9">
        <f t="shared" si="923"/>
        <v>-8.0630591152124394E-3</v>
      </c>
      <c r="AE1399" s="9">
        <f t="shared" si="924"/>
        <v>-4.0282879820808014E-3</v>
      </c>
      <c r="AF1399" s="9">
        <f t="shared" si="925"/>
        <v>-6.6861110887662016E-3</v>
      </c>
      <c r="AG1399" s="9">
        <f t="shared" si="926"/>
        <v>-4.0832625587886671E-3</v>
      </c>
      <c r="AH1399" s="9">
        <f t="shared" si="927"/>
        <v>2.7014345535972262E-3</v>
      </c>
      <c r="AI1399" s="9">
        <f t="shared" si="928"/>
        <v>6.9019055010573432E-4</v>
      </c>
      <c r="AJ1399" s="9">
        <f t="shared" si="929"/>
        <v>-6.0528571418644248E-3</v>
      </c>
      <c r="AK1399" s="9">
        <f t="shared" si="901"/>
        <v>1.8118606352733378E-3</v>
      </c>
      <c r="AL1399" s="9">
        <f t="shared" si="902"/>
        <v>-1.3719902672678984E-3</v>
      </c>
      <c r="AQ1399" s="1">
        <f t="shared" si="930"/>
        <v>43067</v>
      </c>
      <c r="AR1399" s="12">
        <f t="shared" si="903"/>
        <v>6.5012922295410407E-5</v>
      </c>
      <c r="AS1399" s="12">
        <f t="shared" si="904"/>
        <v>1.6227104066576614E-5</v>
      </c>
      <c r="AT1399" s="12">
        <f t="shared" si="905"/>
        <v>4.4704081491322361E-5</v>
      </c>
      <c r="AU1399" s="12">
        <f t="shared" si="906"/>
        <v>1.6673033124005374E-5</v>
      </c>
      <c r="AV1399" s="12">
        <f t="shared" si="907"/>
        <v>7.297748647369045E-6</v>
      </c>
      <c r="AW1399" s="12">
        <f t="shared" si="908"/>
        <v>4.7636299545525615E-7</v>
      </c>
      <c r="AX1399" s="12">
        <f t="shared" si="909"/>
        <v>3.663707957981917E-5</v>
      </c>
      <c r="AY1399" s="12">
        <f t="shared" si="910"/>
        <v>3.2828389616531034E-6</v>
      </c>
      <c r="AZ1399" s="12">
        <f t="shared" si="911"/>
        <v>1.8823572934778392E-6</v>
      </c>
      <c r="BE1399" s="1">
        <f t="shared" si="931"/>
        <v>43067</v>
      </c>
      <c r="BF1399" s="4">
        <f>lambda!$C$1*BF1398</f>
        <v>1.1808294123716034E-7</v>
      </c>
      <c r="BG1399" s="12">
        <f t="shared" si="932"/>
        <v>7.6769170830650185E-12</v>
      </c>
      <c r="BH1399" s="12">
        <f t="shared" si="933"/>
        <v>1.9161441759428517E-12</v>
      </c>
      <c r="BI1399" s="12">
        <f t="shared" si="934"/>
        <v>5.278789427801046E-12</v>
      </c>
      <c r="BJ1399" s="12">
        <f t="shared" si="935"/>
        <v>1.9688007906271546E-12</v>
      </c>
      <c r="BK1399" s="12">
        <f t="shared" si="936"/>
        <v>8.6173962469084529E-13</v>
      </c>
      <c r="BL1399" s="12">
        <f t="shared" si="937"/>
        <v>5.6250343599900693E-14</v>
      </c>
      <c r="BM1399" s="12">
        <f t="shared" si="938"/>
        <v>4.3262141151249538E-12</v>
      </c>
      <c r="BN1399" s="12">
        <f t="shared" si="939"/>
        <v>3.8764728019994386E-13</v>
      </c>
      <c r="BO1399" s="12">
        <f t="shared" si="940"/>
        <v>2.2227428567308387E-13</v>
      </c>
    </row>
    <row r="1400" spans="1:67" x14ac:dyDescent="0.25">
      <c r="A1400" s="1">
        <v>43066</v>
      </c>
      <c r="B1400" s="33">
        <v>7.26</v>
      </c>
      <c r="C1400" s="33">
        <v>7.27</v>
      </c>
      <c r="D1400" s="33">
        <v>7.27</v>
      </c>
      <c r="E1400" s="33">
        <v>7.28</v>
      </c>
      <c r="F1400" s="33">
        <v>7.32</v>
      </c>
      <c r="G1400" s="33">
        <v>7.35</v>
      </c>
      <c r="H1400" s="33">
        <v>7.43</v>
      </c>
      <c r="I1400" s="33">
        <v>7.52</v>
      </c>
      <c r="J1400" s="33">
        <v>7.66</v>
      </c>
      <c r="K1400" s="33">
        <v>7.95</v>
      </c>
      <c r="L1400" s="33">
        <v>8.26</v>
      </c>
      <c r="M1400" s="33">
        <v>8.8800000000000008</v>
      </c>
      <c r="O1400" s="1">
        <f t="shared" si="912"/>
        <v>43066</v>
      </c>
      <c r="P1400" s="6">
        <f t="shared" si="913"/>
        <v>7.0892962677449489</v>
      </c>
      <c r="Q1400" s="6">
        <f t="shared" si="914"/>
        <v>7.0798084443024045</v>
      </c>
      <c r="R1400" s="6">
        <f t="shared" si="915"/>
        <v>7.117757526845736</v>
      </c>
      <c r="S1400" s="6">
        <f t="shared" si="916"/>
        <v>7.360014914243096</v>
      </c>
      <c r="T1400" s="6">
        <f t="shared" si="917"/>
        <v>7.4100251607489787</v>
      </c>
      <c r="U1400" s="6">
        <f t="shared" si="918"/>
        <v>7.8351327385612013</v>
      </c>
      <c r="V1400" s="6">
        <f t="shared" si="919"/>
        <v>8.0452806885127455</v>
      </c>
      <c r="W1400" s="6">
        <f t="shared" si="920"/>
        <v>8.6423437413162336</v>
      </c>
      <c r="X1400" s="6">
        <f t="shared" si="921"/>
        <v>10.117986959903856</v>
      </c>
      <c r="AC1400" s="1">
        <f t="shared" si="922"/>
        <v>43066</v>
      </c>
      <c r="AD1400" s="9">
        <f t="shared" si="923"/>
        <v>-2.6725569106357963E-3</v>
      </c>
      <c r="AE1400" s="9">
        <f t="shared" si="924"/>
        <v>-2.6763205592318794E-3</v>
      </c>
      <c r="AF1400" s="9">
        <f t="shared" si="925"/>
        <v>-2.6613270096749598E-3</v>
      </c>
      <c r="AG1400" s="9">
        <f t="shared" si="926"/>
        <v>2.7226086205396189E-3</v>
      </c>
      <c r="AH1400" s="9">
        <f t="shared" si="927"/>
        <v>-4.0430263251339492E-3</v>
      </c>
      <c r="AI1400" s="9">
        <f t="shared" si="928"/>
        <v>-8.2131018035327009E-3</v>
      </c>
      <c r="AJ1400" s="9">
        <f t="shared" si="929"/>
        <v>-4.0102046521374585E-3</v>
      </c>
      <c r="AK1400" s="9">
        <f t="shared" si="901"/>
        <v>4.6307629512608279E-4</v>
      </c>
      <c r="AL1400" s="9">
        <f t="shared" si="902"/>
        <v>1.3939082344615052E-3</v>
      </c>
      <c r="AQ1400" s="1">
        <f t="shared" si="930"/>
        <v>43066</v>
      </c>
      <c r="AR1400" s="12">
        <f t="shared" si="903"/>
        <v>7.1425604405871519E-6</v>
      </c>
      <c r="AS1400" s="12">
        <f t="shared" si="904"/>
        <v>7.1626917357672393E-6</v>
      </c>
      <c r="AT1400" s="12">
        <f t="shared" si="905"/>
        <v>7.0826614524254641E-6</v>
      </c>
      <c r="AU1400" s="12">
        <f t="shared" si="906"/>
        <v>7.4125977006366466E-6</v>
      </c>
      <c r="AV1400" s="12">
        <f t="shared" si="907"/>
        <v>1.6346061865726127E-5</v>
      </c>
      <c r="AW1400" s="12">
        <f t="shared" si="908"/>
        <v>6.7455041235192097E-5</v>
      </c>
      <c r="AX1400" s="12">
        <f t="shared" si="909"/>
        <v>1.6081741352024915E-5</v>
      </c>
      <c r="AY1400" s="12">
        <f t="shared" si="910"/>
        <v>2.1443965510769891E-7</v>
      </c>
      <c r="AZ1400" s="12">
        <f t="shared" si="911"/>
        <v>1.9429801660995909E-6</v>
      </c>
      <c r="BE1400" s="1">
        <f t="shared" si="931"/>
        <v>43066</v>
      </c>
      <c r="BF1400" s="4">
        <f>lambda!$C$1*BF1399</f>
        <v>1.1714577503686543E-7</v>
      </c>
      <c r="BG1400" s="12">
        <f t="shared" si="932"/>
        <v>8.3672077856023689E-13</v>
      </c>
      <c r="BH1400" s="12">
        <f t="shared" si="933"/>
        <v>8.3907907473660413E-13</v>
      </c>
      <c r="BI1400" s="12">
        <f t="shared" si="934"/>
        <v>8.2970386516811196E-13</v>
      </c>
      <c r="BJ1400" s="12">
        <f t="shared" si="935"/>
        <v>8.6835450267756658E-13</v>
      </c>
      <c r="BK1400" s="12">
        <f t="shared" si="936"/>
        <v>1.9148720860610376E-12</v>
      </c>
      <c r="BL1400" s="12">
        <f t="shared" si="937"/>
        <v>7.9020730856402943E-12</v>
      </c>
      <c r="BM1400" s="12">
        <f t="shared" si="938"/>
        <v>1.8839080546253669E-12</v>
      </c>
      <c r="BN1400" s="12">
        <f t="shared" si="939"/>
        <v>2.5120699596229508E-14</v>
      </c>
      <c r="BO1400" s="12">
        <f t="shared" si="940"/>
        <v>2.2761191743899408E-13</v>
      </c>
    </row>
    <row r="1401" spans="1:67" x14ac:dyDescent="0.25">
      <c r="A1401" s="1">
        <v>43063</v>
      </c>
      <c r="B1401" s="33">
        <v>7.28</v>
      </c>
      <c r="C1401" s="33">
        <v>7.29</v>
      </c>
      <c r="D1401" s="33">
        <v>7.29</v>
      </c>
      <c r="E1401" s="33">
        <v>7.3</v>
      </c>
      <c r="F1401" s="33">
        <v>7.32</v>
      </c>
      <c r="G1401" s="33">
        <v>7.36</v>
      </c>
      <c r="H1401" s="33">
        <v>7.46</v>
      </c>
      <c r="I1401" s="33">
        <v>7.55</v>
      </c>
      <c r="J1401" s="33">
        <v>7.68</v>
      </c>
      <c r="K1401" s="33">
        <v>7.96</v>
      </c>
      <c r="L1401" s="33">
        <v>8.26</v>
      </c>
      <c r="M1401" s="33">
        <v>8.89</v>
      </c>
      <c r="O1401" s="1">
        <f t="shared" si="912"/>
        <v>43063</v>
      </c>
      <c r="P1401" s="6">
        <f t="shared" si="913"/>
        <v>7.108268155909947</v>
      </c>
      <c r="Q1401" s="6">
        <f t="shared" si="914"/>
        <v>7.0987816590747599</v>
      </c>
      <c r="R1401" s="6">
        <f t="shared" si="915"/>
        <v>7.1367254359093302</v>
      </c>
      <c r="S1401" s="6">
        <f t="shared" si="916"/>
        <v>7.3400037278657848</v>
      </c>
      <c r="T1401" s="6">
        <f t="shared" si="917"/>
        <v>7.4400447316096185</v>
      </c>
      <c r="U1401" s="6">
        <f t="shared" si="918"/>
        <v>7.8997484659397603</v>
      </c>
      <c r="V1401" s="6">
        <f t="shared" si="919"/>
        <v>8.0776086881807032</v>
      </c>
      <c r="W1401" s="6">
        <f t="shared" si="920"/>
        <v>8.6383426032828883</v>
      </c>
      <c r="X1401" s="6">
        <f t="shared" si="921"/>
        <v>10.103893239522703</v>
      </c>
      <c r="AC1401" s="1">
        <f t="shared" si="922"/>
        <v>43063</v>
      </c>
      <c r="AD1401" s="9">
        <f t="shared" si="923"/>
        <v>1.3354635013783441E-3</v>
      </c>
      <c r="AE1401" s="9">
        <f t="shared" si="924"/>
        <v>-4.0007728662392744E-3</v>
      </c>
      <c r="AF1401" s="9">
        <f t="shared" si="925"/>
        <v>3.9955376045868359E-3</v>
      </c>
      <c r="AG1401" s="9">
        <f t="shared" si="926"/>
        <v>0</v>
      </c>
      <c r="AH1401" s="9">
        <f t="shared" si="927"/>
        <v>0</v>
      </c>
      <c r="AI1401" s="9">
        <f t="shared" si="928"/>
        <v>3.4154442127086499E-3</v>
      </c>
      <c r="AJ1401" s="9">
        <f t="shared" si="929"/>
        <v>-3.3407555543006054E-3</v>
      </c>
      <c r="AK1401" s="9">
        <f t="shared" si="901"/>
        <v>0</v>
      </c>
      <c r="AL1401" s="9">
        <f t="shared" si="902"/>
        <v>0</v>
      </c>
      <c r="AQ1401" s="1">
        <f t="shared" si="930"/>
        <v>43063</v>
      </c>
      <c r="AR1401" s="12">
        <f t="shared" si="903"/>
        <v>1.7834627635137063E-6</v>
      </c>
      <c r="AS1401" s="12">
        <f t="shared" si="904"/>
        <v>1.600618352723642E-5</v>
      </c>
      <c r="AT1401" s="12">
        <f t="shared" si="905"/>
        <v>1.596432074966751E-5</v>
      </c>
      <c r="AU1401" s="12">
        <f t="shared" si="906"/>
        <v>0</v>
      </c>
      <c r="AV1401" s="12">
        <f t="shared" si="907"/>
        <v>0</v>
      </c>
      <c r="AW1401" s="12">
        <f t="shared" si="908"/>
        <v>1.1665259170125008E-5</v>
      </c>
      <c r="AX1401" s="12">
        <f t="shared" si="909"/>
        <v>1.1160647673590345E-5</v>
      </c>
      <c r="AY1401" s="12">
        <f t="shared" si="910"/>
        <v>0</v>
      </c>
      <c r="AZ1401" s="12">
        <f t="shared" si="911"/>
        <v>0</v>
      </c>
      <c r="BE1401" s="1">
        <f t="shared" si="931"/>
        <v>43063</v>
      </c>
      <c r="BF1401" s="4">
        <f>lambda!$C$1*BF1400</f>
        <v>1.1621604666355698E-7</v>
      </c>
      <c r="BG1401" s="12">
        <f t="shared" si="932"/>
        <v>2.0726699174722518E-13</v>
      </c>
      <c r="BH1401" s="12">
        <f t="shared" si="933"/>
        <v>1.8601753717067646E-12</v>
      </c>
      <c r="BI1401" s="12">
        <f t="shared" si="934"/>
        <v>1.8553102451953503E-12</v>
      </c>
      <c r="BJ1401" s="12">
        <f t="shared" si="935"/>
        <v>0</v>
      </c>
      <c r="BK1401" s="12">
        <f t="shared" si="936"/>
        <v>0</v>
      </c>
      <c r="BL1401" s="12">
        <f t="shared" si="937"/>
        <v>1.3556903040577339E-12</v>
      </c>
      <c r="BM1401" s="12">
        <f t="shared" si="938"/>
        <v>1.2970463508294943E-12</v>
      </c>
      <c r="BN1401" s="12">
        <f t="shared" si="939"/>
        <v>0</v>
      </c>
      <c r="BO1401" s="12">
        <f t="shared" si="940"/>
        <v>0</v>
      </c>
    </row>
    <row r="1402" spans="1:67" x14ac:dyDescent="0.25">
      <c r="A1402" s="1">
        <v>43062</v>
      </c>
      <c r="B1402" s="33">
        <v>7.29</v>
      </c>
      <c r="C1402" s="33">
        <v>7.29</v>
      </c>
      <c r="D1402" s="33">
        <v>7.3</v>
      </c>
      <c r="E1402" s="33">
        <v>7.3</v>
      </c>
      <c r="F1402" s="33">
        <v>7.32</v>
      </c>
      <c r="G1402" s="33">
        <v>7.36</v>
      </c>
      <c r="H1402" s="33">
        <v>7.45</v>
      </c>
      <c r="I1402" s="33">
        <v>7.55</v>
      </c>
      <c r="J1402" s="33">
        <v>7.68</v>
      </c>
      <c r="K1402" s="33">
        <v>7.96</v>
      </c>
      <c r="L1402" s="33">
        <v>8.26</v>
      </c>
      <c r="M1402" s="33">
        <v>8.8800000000000008</v>
      </c>
      <c r="O1402" s="1">
        <f t="shared" si="912"/>
        <v>43062</v>
      </c>
      <c r="P1402" s="6">
        <f t="shared" si="913"/>
        <v>7.0987816590747599</v>
      </c>
      <c r="Q1402" s="6">
        <f t="shared" si="914"/>
        <v>7.1272391601608476</v>
      </c>
      <c r="R1402" s="6">
        <f t="shared" si="915"/>
        <v>7.1082672717486695</v>
      </c>
      <c r="S1402" s="6">
        <f t="shared" si="916"/>
        <v>7.3400037278657848</v>
      </c>
      <c r="T1402" s="6">
        <f t="shared" si="917"/>
        <v>7.4400447316096185</v>
      </c>
      <c r="U1402" s="6">
        <f t="shared" si="918"/>
        <v>7.8728133396542717</v>
      </c>
      <c r="V1402" s="6">
        <f t="shared" si="919"/>
        <v>8.1046391301810683</v>
      </c>
      <c r="W1402" s="6">
        <f t="shared" si="920"/>
        <v>8.6383426032828883</v>
      </c>
      <c r="X1402" s="6">
        <f t="shared" si="921"/>
        <v>10.103893239522703</v>
      </c>
      <c r="AC1402" s="1">
        <f t="shared" si="922"/>
        <v>43062</v>
      </c>
      <c r="AD1402" s="9">
        <f t="shared" si="923"/>
        <v>-5.3302573946241733E-3</v>
      </c>
      <c r="AE1402" s="9">
        <f t="shared" si="924"/>
        <v>3.7208636177559072E-7</v>
      </c>
      <c r="AF1402" s="9">
        <f t="shared" si="925"/>
        <v>-7.9736014671500186E-3</v>
      </c>
      <c r="AG1402" s="9">
        <f t="shared" si="926"/>
        <v>-6.7895191388018554E-3</v>
      </c>
      <c r="AH1402" s="9">
        <f t="shared" si="927"/>
        <v>-5.361908761838537E-3</v>
      </c>
      <c r="AI1402" s="9">
        <f t="shared" si="928"/>
        <v>-2.0437985863223413E-3</v>
      </c>
      <c r="AJ1402" s="9">
        <f t="shared" si="929"/>
        <v>5.3532571982238715E-3</v>
      </c>
      <c r="AK1402" s="9">
        <f t="shared" si="901"/>
        <v>3.1662073723054524E-3</v>
      </c>
      <c r="AL1402" s="9">
        <f t="shared" si="902"/>
        <v>8.3029210474318271E-3</v>
      </c>
      <c r="AQ1402" s="1">
        <f t="shared" si="930"/>
        <v>43062</v>
      </c>
      <c r="AR1402" s="12">
        <f t="shared" si="903"/>
        <v>2.8411643892945679E-5</v>
      </c>
      <c r="AS1402" s="12">
        <f t="shared" si="904"/>
        <v>1.3844826061939578E-13</v>
      </c>
      <c r="AT1402" s="12">
        <f t="shared" si="905"/>
        <v>6.3578320356936935E-5</v>
      </c>
      <c r="AU1402" s="12">
        <f t="shared" si="906"/>
        <v>4.6097570136156686E-5</v>
      </c>
      <c r="AV1402" s="12">
        <f t="shared" si="907"/>
        <v>2.8750065570280872E-5</v>
      </c>
      <c r="AW1402" s="12">
        <f t="shared" si="908"/>
        <v>4.1771126614532002E-6</v>
      </c>
      <c r="AX1402" s="12">
        <f t="shared" si="909"/>
        <v>2.8657362630335696E-5</v>
      </c>
      <c r="AY1402" s="12">
        <f t="shared" si="910"/>
        <v>1.0024869124441398E-5</v>
      </c>
      <c r="AZ1402" s="12">
        <f t="shared" si="911"/>
        <v>6.893849791988643E-5</v>
      </c>
      <c r="BE1402" s="1">
        <f t="shared" si="931"/>
        <v>43062</v>
      </c>
      <c r="BF1402" s="4">
        <f>lambda!$C$1*BF1401</f>
        <v>1.1529369708686208E-7</v>
      </c>
      <c r="BG1402" s="12">
        <f t="shared" si="932"/>
        <v>3.2756834647330738E-12</v>
      </c>
      <c r="BH1402" s="12">
        <f t="shared" si="933"/>
        <v>1.5962211822055552E-20</v>
      </c>
      <c r="BI1402" s="12">
        <f t="shared" si="934"/>
        <v>7.3301796085241632E-12</v>
      </c>
      <c r="BJ1402" s="12">
        <f t="shared" si="935"/>
        <v>5.3147592877184284E-12</v>
      </c>
      <c r="BK1402" s="12">
        <f t="shared" si="936"/>
        <v>3.3147013510873854E-12</v>
      </c>
      <c r="BL1402" s="12">
        <f t="shared" si="937"/>
        <v>4.815947618872815E-13</v>
      </c>
      <c r="BM1402" s="12">
        <f t="shared" si="938"/>
        <v>3.3040132864102849E-12</v>
      </c>
      <c r="BN1402" s="12">
        <f t="shared" si="939"/>
        <v>1.1558042241687828E-12</v>
      </c>
      <c r="BO1402" s="12">
        <f t="shared" si="940"/>
        <v>7.9481742967986577E-12</v>
      </c>
    </row>
    <row r="1403" spans="1:67" x14ac:dyDescent="0.25">
      <c r="A1403" s="1">
        <v>43061</v>
      </c>
      <c r="B1403" s="33">
        <v>7.31</v>
      </c>
      <c r="C1403" s="33">
        <v>7.32</v>
      </c>
      <c r="D1403" s="33">
        <v>7.32</v>
      </c>
      <c r="E1403" s="33">
        <v>7.33</v>
      </c>
      <c r="F1403" s="33">
        <v>7.36</v>
      </c>
      <c r="G1403" s="33">
        <v>7.4</v>
      </c>
      <c r="H1403" s="33">
        <v>7.48</v>
      </c>
      <c r="I1403" s="33">
        <v>7.56</v>
      </c>
      <c r="J1403" s="33">
        <v>7.68</v>
      </c>
      <c r="K1403" s="33">
        <v>7.94</v>
      </c>
      <c r="L1403" s="33">
        <v>8.24</v>
      </c>
      <c r="M1403" s="33">
        <v>8.86</v>
      </c>
      <c r="O1403" s="1">
        <f t="shared" si="912"/>
        <v>43061</v>
      </c>
      <c r="P1403" s="6">
        <f t="shared" si="913"/>
        <v>7.1367210159480443</v>
      </c>
      <c r="Q1403" s="6">
        <f t="shared" si="914"/>
        <v>7.127236508212853</v>
      </c>
      <c r="R1403" s="6">
        <f t="shared" si="915"/>
        <v>7.1651723297287973</v>
      </c>
      <c r="S1403" s="6">
        <f t="shared" si="916"/>
        <v>7.3900083853535747</v>
      </c>
      <c r="T1403" s="6">
        <f t="shared" si="917"/>
        <v>7.4800447149415916</v>
      </c>
      <c r="U1403" s="6">
        <f t="shared" si="918"/>
        <v>7.8889202384500372</v>
      </c>
      <c r="V1403" s="6">
        <f t="shared" si="919"/>
        <v>8.0613688342642931</v>
      </c>
      <c r="W1403" s="6">
        <f t="shared" si="920"/>
        <v>8.6110350727130438</v>
      </c>
      <c r="X1403" s="6">
        <f t="shared" si="921"/>
        <v>10.020348723396175</v>
      </c>
      <c r="AC1403" s="1">
        <f t="shared" si="922"/>
        <v>43061</v>
      </c>
      <c r="AD1403" s="9">
        <f t="shared" si="923"/>
        <v>-1.3278740296346341E-3</v>
      </c>
      <c r="AE1403" s="9">
        <f t="shared" si="924"/>
        <v>-1.3297327863403367E-3</v>
      </c>
      <c r="AF1403" s="9">
        <f t="shared" si="925"/>
        <v>3.9788070173951036E-3</v>
      </c>
      <c r="AG1403" s="9">
        <f t="shared" si="926"/>
        <v>0</v>
      </c>
      <c r="AH1403" s="9">
        <f t="shared" si="927"/>
        <v>0</v>
      </c>
      <c r="AI1403" s="9">
        <f t="shared" si="928"/>
        <v>-1.3572284677731845E-2</v>
      </c>
      <c r="AJ1403" s="9">
        <f t="shared" si="929"/>
        <v>-9.9883018313361299E-3</v>
      </c>
      <c r="AK1403" s="9">
        <f t="shared" si="901"/>
        <v>-6.7480371243013055E-3</v>
      </c>
      <c r="AL1403" s="9">
        <f t="shared" si="902"/>
        <v>1.4204669572934385E-3</v>
      </c>
      <c r="AQ1403" s="1">
        <f t="shared" si="930"/>
        <v>43061</v>
      </c>
      <c r="AR1403" s="12">
        <f t="shared" si="903"/>
        <v>1.763249438578121E-6</v>
      </c>
      <c r="AS1403" s="12">
        <f t="shared" si="904"/>
        <v>1.7681892830684357E-6</v>
      </c>
      <c r="AT1403" s="12">
        <f t="shared" si="905"/>
        <v>1.5830905281672521E-5</v>
      </c>
      <c r="AU1403" s="12">
        <f t="shared" si="906"/>
        <v>0</v>
      </c>
      <c r="AV1403" s="12">
        <f t="shared" si="907"/>
        <v>0</v>
      </c>
      <c r="AW1403" s="12">
        <f t="shared" si="908"/>
        <v>1.842069113733946E-4</v>
      </c>
      <c r="AX1403" s="12">
        <f t="shared" si="909"/>
        <v>9.9766173473872684E-5</v>
      </c>
      <c r="AY1403" s="12">
        <f t="shared" si="910"/>
        <v>4.5536005030948632E-5</v>
      </c>
      <c r="AZ1403" s="12">
        <f t="shared" si="911"/>
        <v>2.0177263767624793E-6</v>
      </c>
      <c r="BE1403" s="1">
        <f t="shared" si="931"/>
        <v>43061</v>
      </c>
      <c r="BF1403" s="4">
        <f>lambda!$C$1*BF1402</f>
        <v>1.1437866774490285E-7</v>
      </c>
      <c r="BG1403" s="12">
        <f t="shared" si="932"/>
        <v>2.0167812168651339E-13</v>
      </c>
      <c r="BH1403" s="12">
        <f t="shared" si="933"/>
        <v>2.0224313451818259E-13</v>
      </c>
      <c r="BI1403" s="12">
        <f t="shared" si="934"/>
        <v>1.8107178553134489E-12</v>
      </c>
      <c r="BJ1403" s="12">
        <f t="shared" si="935"/>
        <v>0</v>
      </c>
      <c r="BK1403" s="12">
        <f t="shared" si="936"/>
        <v>0</v>
      </c>
      <c r="BL1403" s="12">
        <f t="shared" si="937"/>
        <v>2.1069341112292268E-11</v>
      </c>
      <c r="BM1403" s="12">
        <f t="shared" si="938"/>
        <v>1.1411122007948424E-11</v>
      </c>
      <c r="BN1403" s="12">
        <f t="shared" si="939"/>
        <v>5.2083475898650987E-12</v>
      </c>
      <c r="BO1403" s="12">
        <f t="shared" si="940"/>
        <v>2.3078485484784231E-13</v>
      </c>
    </row>
    <row r="1404" spans="1:67" x14ac:dyDescent="0.25">
      <c r="A1404" s="1">
        <v>43060</v>
      </c>
      <c r="B1404" s="33">
        <v>7.32</v>
      </c>
      <c r="C1404" s="33">
        <v>7.33</v>
      </c>
      <c r="D1404" s="33">
        <v>7.33</v>
      </c>
      <c r="E1404" s="33">
        <v>7.33</v>
      </c>
      <c r="F1404" s="33">
        <v>7.36</v>
      </c>
      <c r="G1404" s="33">
        <v>7.4</v>
      </c>
      <c r="H1404" s="33">
        <v>7.52</v>
      </c>
      <c r="I1404" s="33">
        <v>7.61</v>
      </c>
      <c r="J1404" s="33">
        <v>7.73</v>
      </c>
      <c r="K1404" s="33">
        <v>7.97</v>
      </c>
      <c r="L1404" s="33">
        <v>8.26</v>
      </c>
      <c r="M1404" s="33">
        <v>8.8699999999999992</v>
      </c>
      <c r="O1404" s="1">
        <f t="shared" si="912"/>
        <v>43060</v>
      </c>
      <c r="P1404" s="6">
        <f t="shared" si="913"/>
        <v>7.1462039771374108</v>
      </c>
      <c r="Q1404" s="6">
        <f t="shared" si="914"/>
        <v>7.1367201322193097</v>
      </c>
      <c r="R1404" s="6">
        <f t="shared" si="915"/>
        <v>7.1367201322193097</v>
      </c>
      <c r="S1404" s="6">
        <f t="shared" si="916"/>
        <v>7.3900083853535747</v>
      </c>
      <c r="T1404" s="6">
        <f t="shared" si="917"/>
        <v>7.4800447149415916</v>
      </c>
      <c r="U1404" s="6">
        <f t="shared" si="918"/>
        <v>7.9967208049187661</v>
      </c>
      <c r="V1404" s="6">
        <f t="shared" si="919"/>
        <v>8.1422916875171563</v>
      </c>
      <c r="W1404" s="6">
        <f t="shared" si="920"/>
        <v>8.6693391548734162</v>
      </c>
      <c r="X1404" s="6">
        <f t="shared" si="921"/>
        <v>10.006125253510119</v>
      </c>
      <c r="AC1404" s="1">
        <f t="shared" si="922"/>
        <v>43060</v>
      </c>
      <c r="AD1404" s="9">
        <f t="shared" si="923"/>
        <v>-2.650069316974792E-3</v>
      </c>
      <c r="AE1404" s="9">
        <f t="shared" si="924"/>
        <v>-7.9399115757403122E-3</v>
      </c>
      <c r="AF1404" s="9">
        <f t="shared" si="925"/>
        <v>-5.3003959949330425E-3</v>
      </c>
      <c r="AG1404" s="9">
        <f t="shared" si="926"/>
        <v>-2.7020724169652989E-3</v>
      </c>
      <c r="AH1404" s="9">
        <f t="shared" si="927"/>
        <v>-4.0026482464055654E-3</v>
      </c>
      <c r="AI1404" s="9">
        <f t="shared" si="928"/>
        <v>2.7073747946340402E-3</v>
      </c>
      <c r="AJ1404" s="9">
        <f t="shared" si="929"/>
        <v>-1.3235665346679427E-3</v>
      </c>
      <c r="AK1404" s="9">
        <f t="shared" si="901"/>
        <v>7.6723479055888916E-3</v>
      </c>
      <c r="AL1404" s="9">
        <f t="shared" si="902"/>
        <v>1.3832216108495398E-3</v>
      </c>
      <c r="AQ1404" s="1">
        <f t="shared" si="930"/>
        <v>43060</v>
      </c>
      <c r="AR1404" s="12">
        <f t="shared" si="903"/>
        <v>7.0228673847712408E-6</v>
      </c>
      <c r="AS1404" s="12">
        <f t="shared" si="904"/>
        <v>6.3042195830575006E-5</v>
      </c>
      <c r="AT1404" s="12">
        <f t="shared" si="905"/>
        <v>2.8094197703102237E-5</v>
      </c>
      <c r="AU1404" s="12">
        <f t="shared" si="906"/>
        <v>7.3011953465246924E-6</v>
      </c>
      <c r="AV1404" s="12">
        <f t="shared" si="907"/>
        <v>1.6021192984453546E-5</v>
      </c>
      <c r="AW1404" s="12">
        <f t="shared" si="908"/>
        <v>7.3298782786197114E-6</v>
      </c>
      <c r="AX1404" s="12">
        <f t="shared" si="909"/>
        <v>1.7518283716929064E-6</v>
      </c>
      <c r="AY1404" s="12">
        <f t="shared" si="910"/>
        <v>5.8864922384394251E-5</v>
      </c>
      <c r="AZ1404" s="12">
        <f t="shared" si="911"/>
        <v>1.9133020247211957E-6</v>
      </c>
      <c r="BE1404" s="1">
        <f t="shared" si="931"/>
        <v>43060</v>
      </c>
      <c r="BF1404" s="4">
        <f>lambda!$C$1*BF1403</f>
        <v>1.1347090054057823E-7</v>
      </c>
      <c r="BG1404" s="12">
        <f t="shared" si="932"/>
        <v>7.9689108652704826E-13</v>
      </c>
      <c r="BH1404" s="12">
        <f t="shared" si="933"/>
        <v>7.1534547329508325E-12</v>
      </c>
      <c r="BI1404" s="12">
        <f t="shared" si="934"/>
        <v>3.1878739133360555E-12</v>
      </c>
      <c r="BJ1404" s="12">
        <f t="shared" si="935"/>
        <v>8.2847321099283597E-13</v>
      </c>
      <c r="BK1404" s="12">
        <f t="shared" si="936"/>
        <v>1.817939195680338E-12</v>
      </c>
      <c r="BL1404" s="12">
        <f t="shared" si="937"/>
        <v>8.3172788912780201E-13</v>
      </c>
      <c r="BM1404" s="12">
        <f t="shared" si="938"/>
        <v>1.9878154292852889E-13</v>
      </c>
      <c r="BN1404" s="12">
        <f t="shared" si="939"/>
        <v>6.6794557532084574E-12</v>
      </c>
      <c r="BO1404" s="12">
        <f t="shared" si="940"/>
        <v>2.1710410375122576E-13</v>
      </c>
    </row>
    <row r="1405" spans="1:67" x14ac:dyDescent="0.25">
      <c r="A1405" s="1">
        <v>43059</v>
      </c>
      <c r="B1405" s="33">
        <v>7.36</v>
      </c>
      <c r="C1405" s="33">
        <v>7.36</v>
      </c>
      <c r="D1405" s="33">
        <v>7.37</v>
      </c>
      <c r="E1405" s="33">
        <v>7.37</v>
      </c>
      <c r="F1405" s="33">
        <v>7.39</v>
      </c>
      <c r="G1405" s="33">
        <v>7.43</v>
      </c>
      <c r="H1405" s="33">
        <v>7.53</v>
      </c>
      <c r="I1405" s="33">
        <v>7.62</v>
      </c>
      <c r="J1405" s="33">
        <v>7.72</v>
      </c>
      <c r="K1405" s="33">
        <v>7.96</v>
      </c>
      <c r="L1405" s="33">
        <v>8.25</v>
      </c>
      <c r="M1405" s="33">
        <v>8.85</v>
      </c>
      <c r="O1405" s="1">
        <f t="shared" si="912"/>
        <v>43059</v>
      </c>
      <c r="P1405" s="6">
        <f t="shared" si="913"/>
        <v>7.165167028632613</v>
      </c>
      <c r="Q1405" s="6">
        <f t="shared" si="914"/>
        <v>7.1936106128279498</v>
      </c>
      <c r="R1405" s="6">
        <f t="shared" si="915"/>
        <v>7.174648002595152</v>
      </c>
      <c r="S1405" s="6">
        <f t="shared" si="916"/>
        <v>7.4100037254354101</v>
      </c>
      <c r="T1405" s="6">
        <f t="shared" si="917"/>
        <v>7.5100447024486261</v>
      </c>
      <c r="U1405" s="6">
        <f t="shared" si="918"/>
        <v>7.9750999656359678</v>
      </c>
      <c r="V1405" s="6">
        <f t="shared" si="919"/>
        <v>8.1530756874066306</v>
      </c>
      <c r="W1405" s="6">
        <f t="shared" si="920"/>
        <v>8.6030794774449344</v>
      </c>
      <c r="X1405" s="6">
        <f t="shared" si="921"/>
        <v>9.9922941327764061</v>
      </c>
      <c r="AC1405" s="1">
        <f t="shared" si="922"/>
        <v>43059</v>
      </c>
      <c r="AD1405" s="9">
        <f t="shared" si="923"/>
        <v>-3.9614761678796323E-3</v>
      </c>
      <c r="AE1405" s="9">
        <f t="shared" si="924"/>
        <v>3.6823283259628765E-7</v>
      </c>
      <c r="AF1405" s="9">
        <f t="shared" si="925"/>
        <v>-7.8962719827891745E-3</v>
      </c>
      <c r="AG1405" s="9">
        <f t="shared" si="926"/>
        <v>-1.3482405985957501E-3</v>
      </c>
      <c r="AH1405" s="9">
        <f t="shared" si="927"/>
        <v>1.3350456563658037E-3</v>
      </c>
      <c r="AI1405" s="9">
        <f t="shared" si="928"/>
        <v>2.0317080816823988E-3</v>
      </c>
      <c r="AJ1405" s="9">
        <f t="shared" si="929"/>
        <v>9.3167766797077299E-3</v>
      </c>
      <c r="AK1405" s="9">
        <f t="shared" si="901"/>
        <v>2.7124267855931521E-3</v>
      </c>
      <c r="AL1405" s="9">
        <f t="shared" si="902"/>
        <v>6.9555396528855227E-3</v>
      </c>
      <c r="AQ1405" s="1">
        <f t="shared" si="930"/>
        <v>43059</v>
      </c>
      <c r="AR1405" s="12">
        <f t="shared" si="903"/>
        <v>1.5693293428678298E-5</v>
      </c>
      <c r="AS1405" s="12">
        <f t="shared" si="904"/>
        <v>1.3559541900188561E-13</v>
      </c>
      <c r="AT1405" s="12">
        <f t="shared" si="905"/>
        <v>6.2351111226181287E-5</v>
      </c>
      <c r="AU1405" s="12">
        <f t="shared" si="906"/>
        <v>1.8177527117018266E-6</v>
      </c>
      <c r="AV1405" s="12">
        <f t="shared" si="907"/>
        <v>1.7823469045811997E-6</v>
      </c>
      <c r="AW1405" s="12">
        <f t="shared" si="908"/>
        <v>4.1278377291735728E-6</v>
      </c>
      <c r="AX1405" s="12">
        <f t="shared" si="909"/>
        <v>8.680232769954579E-5</v>
      </c>
      <c r="AY1405" s="12">
        <f t="shared" si="910"/>
        <v>7.3572590672031995E-6</v>
      </c>
      <c r="AZ1405" s="12">
        <f t="shared" si="911"/>
        <v>4.8379531862862859E-5</v>
      </c>
      <c r="BE1405" s="1">
        <f t="shared" si="931"/>
        <v>43059</v>
      </c>
      <c r="BF1405" s="4">
        <f>lambda!$C$1*BF1404</f>
        <v>1.1257033783787524E-7</v>
      </c>
      <c r="BG1405" s="12">
        <f t="shared" si="932"/>
        <v>1.7665993430552234E-12</v>
      </c>
      <c r="BH1405" s="12">
        <f t="shared" si="933"/>
        <v>1.5264022126310512E-20</v>
      </c>
      <c r="BI1405" s="12">
        <f t="shared" si="934"/>
        <v>7.018885655298163E-12</v>
      </c>
      <c r="BJ1405" s="12">
        <f t="shared" si="935"/>
        <v>2.0462503686198846E-13</v>
      </c>
      <c r="BK1405" s="12">
        <f t="shared" si="936"/>
        <v>2.0063939319299682E-13</v>
      </c>
      <c r="BL1405" s="12">
        <f t="shared" si="937"/>
        <v>4.6467208771299686E-13</v>
      </c>
      <c r="BM1405" s="12">
        <f t="shared" si="938"/>
        <v>9.7713673542518245E-12</v>
      </c>
      <c r="BN1405" s="12">
        <f t="shared" si="939"/>
        <v>8.2820913875583503E-13</v>
      </c>
      <c r="BO1405" s="12">
        <f t="shared" si="940"/>
        <v>5.4461002462407215E-12</v>
      </c>
    </row>
    <row r="1406" spans="1:67" x14ac:dyDescent="0.25">
      <c r="A1406" s="1">
        <v>43056</v>
      </c>
      <c r="B1406" s="33">
        <v>7.39</v>
      </c>
      <c r="C1406" s="33">
        <v>7.39</v>
      </c>
      <c r="D1406" s="33">
        <v>7.39</v>
      </c>
      <c r="E1406" s="33">
        <v>7.4</v>
      </c>
      <c r="F1406" s="33">
        <v>7.41</v>
      </c>
      <c r="G1406" s="33">
        <v>7.44</v>
      </c>
      <c r="H1406" s="33">
        <v>7.53</v>
      </c>
      <c r="I1406" s="33">
        <v>7.6</v>
      </c>
      <c r="J1406" s="33">
        <v>7.7</v>
      </c>
      <c r="K1406" s="33">
        <v>7.93</v>
      </c>
      <c r="L1406" s="33">
        <v>8.2200000000000006</v>
      </c>
      <c r="M1406" s="33">
        <v>8.83</v>
      </c>
      <c r="O1406" s="1">
        <f t="shared" si="912"/>
        <v>43056</v>
      </c>
      <c r="P1406" s="6">
        <f t="shared" si="913"/>
        <v>7.1936079639047357</v>
      </c>
      <c r="Q1406" s="6">
        <f t="shared" si="914"/>
        <v>7.1936079639048245</v>
      </c>
      <c r="R1406" s="6">
        <f t="shared" si="915"/>
        <v>7.2315252381355499</v>
      </c>
      <c r="S1406" s="6">
        <f t="shared" si="916"/>
        <v>7.4200009310986914</v>
      </c>
      <c r="T1406" s="6">
        <f t="shared" si="917"/>
        <v>7.5000251396645901</v>
      </c>
      <c r="U1406" s="6">
        <f t="shared" si="918"/>
        <v>7.9589133394012084</v>
      </c>
      <c r="V1406" s="6">
        <f t="shared" si="919"/>
        <v>8.0774680585798961</v>
      </c>
      <c r="W1406" s="6">
        <f t="shared" si="920"/>
        <v>8.579775873179484</v>
      </c>
      <c r="X1406" s="6">
        <f t="shared" si="921"/>
        <v>9.9230334865311676</v>
      </c>
      <c r="AC1406" s="1">
        <f t="shared" si="922"/>
        <v>43056</v>
      </c>
      <c r="AD1406" s="9">
        <f t="shared" si="923"/>
        <v>-1.2272906078471167E-7</v>
      </c>
      <c r="AE1406" s="9">
        <f t="shared" si="924"/>
        <v>1.3186569538411103E-3</v>
      </c>
      <c r="AF1406" s="9">
        <f t="shared" si="925"/>
        <v>1.3113715644332718E-3</v>
      </c>
      <c r="AG1406" s="9">
        <f t="shared" si="926"/>
        <v>-6.7178109853367864E-3</v>
      </c>
      <c r="AH1406" s="9">
        <f t="shared" si="927"/>
        <v>-6.6471094007969755E-3</v>
      </c>
      <c r="AI1406" s="9">
        <f t="shared" si="928"/>
        <v>-7.4189837629478226E-3</v>
      </c>
      <c r="AJ1406" s="9">
        <f t="shared" si="929"/>
        <v>-5.3238619063365241E-3</v>
      </c>
      <c r="AK1406" s="9">
        <f t="shared" si="901"/>
        <v>8.2008735006036254E-3</v>
      </c>
      <c r="AL1406" s="9">
        <f t="shared" si="902"/>
        <v>2.8024127074825385E-3</v>
      </c>
      <c r="AQ1406" s="1">
        <f t="shared" si="930"/>
        <v>43056</v>
      </c>
      <c r="AR1406" s="12">
        <f t="shared" si="903"/>
        <v>1.5062422361097451E-14</v>
      </c>
      <c r="AS1406" s="12">
        <f t="shared" si="904"/>
        <v>1.7388561619135162E-6</v>
      </c>
      <c r="AT1406" s="12">
        <f t="shared" si="905"/>
        <v>1.7196953800041668E-6</v>
      </c>
      <c r="AU1406" s="12">
        <f t="shared" si="906"/>
        <v>4.5128984434711604E-5</v>
      </c>
      <c r="AV1406" s="12">
        <f t="shared" si="907"/>
        <v>4.4184063386163528E-5</v>
      </c>
      <c r="AW1406" s="12">
        <f t="shared" si="908"/>
        <v>5.5041320074883431E-5</v>
      </c>
      <c r="AX1406" s="12">
        <f t="shared" si="909"/>
        <v>2.8343505597741167E-5</v>
      </c>
      <c r="AY1406" s="12">
        <f t="shared" si="910"/>
        <v>6.7254326172902764E-5</v>
      </c>
      <c r="AZ1406" s="12">
        <f t="shared" si="911"/>
        <v>7.8535169830596122E-6</v>
      </c>
      <c r="BE1406" s="1">
        <f t="shared" si="931"/>
        <v>43056</v>
      </c>
      <c r="BF1406" s="4">
        <f>lambda!$C$1*BF1405</f>
        <v>1.1167692245820956E-7</v>
      </c>
      <c r="BG1406" s="12">
        <f t="shared" si="932"/>
        <v>1.6821249740530818E-21</v>
      </c>
      <c r="BH1406" s="12">
        <f t="shared" si="933"/>
        <v>1.9419010475999565E-13</v>
      </c>
      <c r="BI1406" s="12">
        <f t="shared" si="934"/>
        <v>1.9205028760446655E-13</v>
      </c>
      <c r="BJ1406" s="12">
        <f t="shared" si="935"/>
        <v>5.0398660953330338E-12</v>
      </c>
      <c r="BK1406" s="12">
        <f t="shared" si="936"/>
        <v>4.9343402206652003E-12</v>
      </c>
      <c r="BL1406" s="12">
        <f t="shared" si="937"/>
        <v>6.14684523400025E-12</v>
      </c>
      <c r="BM1406" s="12">
        <f t="shared" si="938"/>
        <v>3.1653154768327692E-12</v>
      </c>
      <c r="BN1406" s="12">
        <f t="shared" si="939"/>
        <v>7.5107561689903951E-12</v>
      </c>
      <c r="BO1406" s="12">
        <f t="shared" si="940"/>
        <v>8.7705660714138027E-13</v>
      </c>
    </row>
    <row r="1407" spans="1:67" x14ac:dyDescent="0.25">
      <c r="A1407" s="1">
        <v>43055</v>
      </c>
      <c r="B1407" s="33">
        <v>7.37</v>
      </c>
      <c r="C1407" s="33">
        <v>7.38</v>
      </c>
      <c r="D1407" s="33">
        <v>7.38</v>
      </c>
      <c r="E1407" s="33">
        <v>7.39</v>
      </c>
      <c r="F1407" s="33">
        <v>7.43</v>
      </c>
      <c r="G1407" s="33">
        <v>7.47</v>
      </c>
      <c r="H1407" s="33">
        <v>7.57</v>
      </c>
      <c r="I1407" s="33">
        <v>7.64</v>
      </c>
      <c r="J1407" s="33">
        <v>7.71</v>
      </c>
      <c r="K1407" s="33">
        <v>7.93</v>
      </c>
      <c r="L1407" s="33">
        <v>8.2200000000000006</v>
      </c>
      <c r="M1407" s="33">
        <v>8.83</v>
      </c>
      <c r="O1407" s="1">
        <f t="shared" si="912"/>
        <v>43055</v>
      </c>
      <c r="P1407" s="6">
        <f t="shared" si="913"/>
        <v>7.1936088467695392</v>
      </c>
      <c r="Q1407" s="6">
        <f t="shared" si="914"/>
        <v>7.1841283143165846</v>
      </c>
      <c r="R1407" s="6">
        <f t="shared" si="915"/>
        <v>7.2220482368638983</v>
      </c>
      <c r="S1407" s="6">
        <f t="shared" si="916"/>
        <v>7.4700148989663928</v>
      </c>
      <c r="T1407" s="6">
        <f t="shared" si="917"/>
        <v>7.5500446858022485</v>
      </c>
      <c r="U1407" s="6">
        <f t="shared" si="918"/>
        <v>8.0181799654626236</v>
      </c>
      <c r="V1407" s="6">
        <f t="shared" si="919"/>
        <v>8.1205860583720142</v>
      </c>
      <c r="W1407" s="6">
        <f t="shared" si="920"/>
        <v>8.5097019430292402</v>
      </c>
      <c r="X1407" s="6">
        <f t="shared" si="921"/>
        <v>9.8952639803742279</v>
      </c>
      <c r="AC1407" s="1">
        <f t="shared" si="922"/>
        <v>43055</v>
      </c>
      <c r="AD1407" s="9">
        <f t="shared" si="923"/>
        <v>-9.179554181108527E-3</v>
      </c>
      <c r="AE1407" s="9">
        <f t="shared" si="924"/>
        <v>-1.0498333863998172E-2</v>
      </c>
      <c r="AF1407" s="9">
        <f t="shared" si="925"/>
        <v>-5.2339238397635952E-3</v>
      </c>
      <c r="AG1407" s="9">
        <f t="shared" si="926"/>
        <v>-4.006523201227981E-3</v>
      </c>
      <c r="AH1407" s="9">
        <f t="shared" si="927"/>
        <v>-2.642904347694759E-3</v>
      </c>
      <c r="AI1407" s="9">
        <f t="shared" si="928"/>
        <v>4.7244073204628489E-3</v>
      </c>
      <c r="AJ1407" s="9">
        <f t="shared" si="929"/>
        <v>3.3313750995107123E-3</v>
      </c>
      <c r="AK1407" s="9">
        <f t="shared" si="901"/>
        <v>-9.0963877176784714E-3</v>
      </c>
      <c r="AL1407" s="9">
        <f t="shared" si="902"/>
        <v>-1.1141173971217531E-2</v>
      </c>
      <c r="AQ1407" s="1">
        <f t="shared" si="930"/>
        <v>43055</v>
      </c>
      <c r="AR1407" s="12">
        <f t="shared" si="903"/>
        <v>8.4264214963907045E-5</v>
      </c>
      <c r="AS1407" s="12">
        <f t="shared" si="904"/>
        <v>1.1021501391997078E-4</v>
      </c>
      <c r="AT1407" s="12">
        <f t="shared" si="905"/>
        <v>2.7393958760445696E-5</v>
      </c>
      <c r="AU1407" s="12">
        <f t="shared" si="906"/>
        <v>1.6052228161978109E-5</v>
      </c>
      <c r="AV1407" s="12">
        <f t="shared" si="907"/>
        <v>6.9849433910638597E-6</v>
      </c>
      <c r="AW1407" s="12">
        <f t="shared" si="908"/>
        <v>2.2320024529642955E-5</v>
      </c>
      <c r="AX1407" s="12">
        <f t="shared" si="909"/>
        <v>1.1098060053640008E-5</v>
      </c>
      <c r="AY1407" s="12">
        <f t="shared" si="910"/>
        <v>8.2744269510331755E-5</v>
      </c>
      <c r="AZ1407" s="12">
        <f t="shared" si="911"/>
        <v>1.2412575745693501E-4</v>
      </c>
      <c r="BE1407" s="1">
        <f t="shared" si="931"/>
        <v>43055</v>
      </c>
      <c r="BF1407" s="4">
        <f>lambda!$C$1*BF1406</f>
        <v>1.107905976767952E-7</v>
      </c>
      <c r="BG1407" s="12">
        <f t="shared" si="932"/>
        <v>9.3356827386172121E-12</v>
      </c>
      <c r="BH1407" s="12">
        <f t="shared" si="933"/>
        <v>1.2210787265149866E-11</v>
      </c>
      <c r="BI1407" s="12">
        <f t="shared" si="934"/>
        <v>3.0349930638032585E-12</v>
      </c>
      <c r="BJ1407" s="12">
        <f t="shared" si="935"/>
        <v>1.7784359521098384E-12</v>
      </c>
      <c r="BK1407" s="12">
        <f t="shared" si="936"/>
        <v>7.7386605303454566E-13</v>
      </c>
      <c r="BL1407" s="12">
        <f t="shared" si="937"/>
        <v>2.4728488577998726E-12</v>
      </c>
      <c r="BM1407" s="12">
        <f t="shared" si="938"/>
        <v>1.2295607063957424E-12</v>
      </c>
      <c r="BN1407" s="12">
        <f t="shared" si="939"/>
        <v>9.1672870733794782E-12</v>
      </c>
      <c r="BO1407" s="12">
        <f t="shared" si="940"/>
        <v>1.3751966855738749E-11</v>
      </c>
    </row>
    <row r="1408" spans="1:67" x14ac:dyDescent="0.25">
      <c r="A1408" s="1">
        <v>43054</v>
      </c>
      <c r="B1408" s="33">
        <v>7.46</v>
      </c>
      <c r="C1408" s="33">
        <v>7.46</v>
      </c>
      <c r="D1408" s="33">
        <v>7.46</v>
      </c>
      <c r="E1408" s="33">
        <v>7.46</v>
      </c>
      <c r="F1408" s="33">
        <v>7.48</v>
      </c>
      <c r="G1408" s="33">
        <v>7.51</v>
      </c>
      <c r="H1408" s="33">
        <v>7.58</v>
      </c>
      <c r="I1408" s="33">
        <v>7.64</v>
      </c>
      <c r="J1408" s="33">
        <v>7.73</v>
      </c>
      <c r="K1408" s="33">
        <v>7.97</v>
      </c>
      <c r="L1408" s="33">
        <v>8.27</v>
      </c>
      <c r="M1408" s="33">
        <v>8.89</v>
      </c>
      <c r="O1408" s="1">
        <f t="shared" si="912"/>
        <v>43054</v>
      </c>
      <c r="P1408" s="6">
        <f t="shared" si="913"/>
        <v>7.2599469803550143</v>
      </c>
      <c r="Q1408" s="6">
        <f t="shared" si="914"/>
        <v>7.2599469803550143</v>
      </c>
      <c r="R1408" s="6">
        <f t="shared" si="915"/>
        <v>7.2599469803549255</v>
      </c>
      <c r="S1408" s="6">
        <f t="shared" si="916"/>
        <v>7.5000037223152738</v>
      </c>
      <c r="T1408" s="6">
        <f t="shared" si="917"/>
        <v>7.570025123290014</v>
      </c>
      <c r="U1408" s="6">
        <f t="shared" si="918"/>
        <v>7.9803881595720156</v>
      </c>
      <c r="V1408" s="6">
        <f t="shared" si="919"/>
        <v>8.0935783515624582</v>
      </c>
      <c r="W1408" s="6">
        <f t="shared" si="920"/>
        <v>8.5874626257376345</v>
      </c>
      <c r="X1408" s="6">
        <f t="shared" si="921"/>
        <v>10.006125253510119</v>
      </c>
      <c r="AC1408" s="1">
        <f t="shared" si="922"/>
        <v>43054</v>
      </c>
      <c r="AD1408" s="9">
        <f t="shared" si="923"/>
        <v>3.9232844933870335E-3</v>
      </c>
      <c r="AE1408" s="9">
        <f t="shared" si="924"/>
        <v>3.9232844933994194E-3</v>
      </c>
      <c r="AF1408" s="9">
        <f t="shared" si="925"/>
        <v>3.9232844933872546E-3</v>
      </c>
      <c r="AG1408" s="9">
        <f t="shared" si="926"/>
        <v>-1.3339320682334516E-3</v>
      </c>
      <c r="AH1408" s="9">
        <f t="shared" si="927"/>
        <v>-2.6410904157164309E-3</v>
      </c>
      <c r="AI1408" s="9">
        <f t="shared" si="928"/>
        <v>-1.0084800508516583E-2</v>
      </c>
      <c r="AJ1408" s="9">
        <f t="shared" si="929"/>
        <v>-8.6290034249312652E-3</v>
      </c>
      <c r="AK1408" s="9">
        <f t="shared" si="901"/>
        <v>-5.4143437056163079E-3</v>
      </c>
      <c r="AL1408" s="9">
        <f t="shared" si="902"/>
        <v>-5.5189048893507691E-3</v>
      </c>
      <c r="AQ1408" s="1">
        <f t="shared" si="930"/>
        <v>43054</v>
      </c>
      <c r="AR1408" s="12">
        <f t="shared" si="903"/>
        <v>1.539216121605115E-5</v>
      </c>
      <c r="AS1408" s="12">
        <f t="shared" si="904"/>
        <v>1.5392161216148339E-5</v>
      </c>
      <c r="AT1408" s="12">
        <f t="shared" si="905"/>
        <v>1.5392161216052888E-5</v>
      </c>
      <c r="AU1408" s="12">
        <f t="shared" si="906"/>
        <v>1.7793747626615736E-6</v>
      </c>
      <c r="AV1408" s="12">
        <f t="shared" si="907"/>
        <v>6.97535858398919E-6</v>
      </c>
      <c r="AW1408" s="12">
        <f t="shared" si="908"/>
        <v>1.0170320129657633E-4</v>
      </c>
      <c r="AX1408" s="12">
        <f t="shared" si="909"/>
        <v>7.4459700107475506E-5</v>
      </c>
      <c r="AY1408" s="12">
        <f t="shared" si="910"/>
        <v>2.9315117762546933E-5</v>
      </c>
      <c r="AZ1408" s="12">
        <f t="shared" si="911"/>
        <v>3.0458311177699824E-5</v>
      </c>
      <c r="BE1408" s="1">
        <f t="shared" si="931"/>
        <v>43054</v>
      </c>
      <c r="BF1408" s="4">
        <f>lambda!$C$1*BF1407</f>
        <v>1.0991130721904286E-7</v>
      </c>
      <c r="BG1408" s="12">
        <f t="shared" si="932"/>
        <v>1.6917725601824344E-12</v>
      </c>
      <c r="BH1408" s="12">
        <f t="shared" si="933"/>
        <v>1.6917725601931165E-12</v>
      </c>
      <c r="BI1408" s="12">
        <f t="shared" si="934"/>
        <v>1.6917725601826255E-12</v>
      </c>
      <c r="BJ1408" s="12">
        <f t="shared" si="935"/>
        <v>1.955734061967077E-13</v>
      </c>
      <c r="BK1408" s="12">
        <f t="shared" si="936"/>
        <v>7.666707802878237E-13</v>
      </c>
      <c r="BL1408" s="12">
        <f t="shared" si="937"/>
        <v>1.117833180286816E-11</v>
      </c>
      <c r="BM1408" s="12">
        <f t="shared" si="938"/>
        <v>8.1839629739505391E-12</v>
      </c>
      <c r="BN1408" s="12">
        <f t="shared" si="939"/>
        <v>3.2220629145617163E-12</v>
      </c>
      <c r="BO1408" s="12">
        <f t="shared" si="940"/>
        <v>3.3477127972253726E-12</v>
      </c>
    </row>
    <row r="1409" spans="1:67" x14ac:dyDescent="0.25">
      <c r="A1409" s="1">
        <v>43053</v>
      </c>
      <c r="B1409" s="33">
        <v>7.43</v>
      </c>
      <c r="C1409" s="33">
        <v>7.43</v>
      </c>
      <c r="D1409" s="33">
        <v>7.43</v>
      </c>
      <c r="E1409" s="33">
        <v>7.43</v>
      </c>
      <c r="F1409" s="33">
        <v>7.47</v>
      </c>
      <c r="G1409" s="33">
        <v>7.51</v>
      </c>
      <c r="H1409" s="33">
        <v>7.61</v>
      </c>
      <c r="I1409" s="33">
        <v>7.68</v>
      </c>
      <c r="J1409" s="33">
        <v>7.77</v>
      </c>
      <c r="K1409" s="33">
        <v>8.01</v>
      </c>
      <c r="L1409" s="33">
        <v>8.31</v>
      </c>
      <c r="M1409" s="33">
        <v>8.9499999999999993</v>
      </c>
      <c r="O1409" s="1">
        <f t="shared" si="912"/>
        <v>43053</v>
      </c>
      <c r="P1409" s="6">
        <f t="shared" si="913"/>
        <v>7.2315199430842192</v>
      </c>
      <c r="Q1409" s="6">
        <f t="shared" si="914"/>
        <v>7.2315199430841304</v>
      </c>
      <c r="R1409" s="6">
        <f t="shared" si="915"/>
        <v>7.2315199430841304</v>
      </c>
      <c r="S1409" s="6">
        <f t="shared" si="916"/>
        <v>7.5100148934189592</v>
      </c>
      <c r="T1409" s="6">
        <f t="shared" si="917"/>
        <v>7.5900446691682832</v>
      </c>
      <c r="U1409" s="6">
        <f t="shared" si="918"/>
        <v>8.0612759652893722</v>
      </c>
      <c r="V1409" s="6">
        <f t="shared" si="919"/>
        <v>8.1637200581642926</v>
      </c>
      <c r="W1409" s="6">
        <f t="shared" si="920"/>
        <v>8.6340841986694681</v>
      </c>
      <c r="X1409" s="6">
        <f t="shared" si="921"/>
        <v>10.061500772653185</v>
      </c>
      <c r="AC1409" s="1">
        <f t="shared" si="922"/>
        <v>43053</v>
      </c>
      <c r="AD1409" s="9">
        <f t="shared" si="923"/>
        <v>1.3112505041516865E-3</v>
      </c>
      <c r="AE1409" s="9">
        <f t="shared" si="924"/>
        <v>0</v>
      </c>
      <c r="AF1409" s="9">
        <f t="shared" si="925"/>
        <v>0</v>
      </c>
      <c r="AG1409" s="9">
        <f t="shared" si="926"/>
        <v>2.6675328928236148E-3</v>
      </c>
      <c r="AH1409" s="9">
        <f t="shared" si="927"/>
        <v>1.3183834406451022E-3</v>
      </c>
      <c r="AI1409" s="9">
        <f t="shared" si="928"/>
        <v>8.0591228060786918E-3</v>
      </c>
      <c r="AJ1409" s="9">
        <f t="shared" si="929"/>
        <v>8.6290034249311524E-3</v>
      </c>
      <c r="AK1409" s="9">
        <f t="shared" si="901"/>
        <v>8.9134056776847494E-4</v>
      </c>
      <c r="AL1409" s="9">
        <f t="shared" si="902"/>
        <v>4.1370847333511785E-3</v>
      </c>
      <c r="AQ1409" s="1">
        <f t="shared" si="930"/>
        <v>43053</v>
      </c>
      <c r="AR1409" s="12">
        <f t="shared" si="903"/>
        <v>1.719377884638052E-6</v>
      </c>
      <c r="AS1409" s="12">
        <f t="shared" si="904"/>
        <v>0</v>
      </c>
      <c r="AT1409" s="12">
        <f t="shared" si="905"/>
        <v>0</v>
      </c>
      <c r="AU1409" s="12">
        <f t="shared" si="906"/>
        <v>7.1157317342959224E-6</v>
      </c>
      <c r="AV1409" s="12">
        <f t="shared" si="907"/>
        <v>1.7381348965672178E-6</v>
      </c>
      <c r="AW1409" s="12">
        <f t="shared" si="908"/>
        <v>6.4949460403457686E-5</v>
      </c>
      <c r="AX1409" s="12">
        <f t="shared" si="909"/>
        <v>7.4459700107473554E-5</v>
      </c>
      <c r="AY1409" s="12">
        <f t="shared" si="910"/>
        <v>7.9448800774982722E-7</v>
      </c>
      <c r="AZ1409" s="12">
        <f t="shared" si="911"/>
        <v>1.7115470090927391E-5</v>
      </c>
      <c r="BE1409" s="1">
        <f t="shared" si="931"/>
        <v>43053</v>
      </c>
      <c r="BF1409" s="4">
        <f>lambda!$C$1*BF1408</f>
        <v>1.0903899525698697E-7</v>
      </c>
      <c r="BG1409" s="12">
        <f t="shared" si="932"/>
        <v>1.8747923700801685E-13</v>
      </c>
      <c r="BH1409" s="12">
        <f t="shared" si="933"/>
        <v>0</v>
      </c>
      <c r="BI1409" s="12">
        <f t="shared" si="934"/>
        <v>0</v>
      </c>
      <c r="BJ1409" s="12">
        <f t="shared" si="935"/>
        <v>7.7589223882588481E-13</v>
      </c>
      <c r="BK1409" s="12">
        <f t="shared" si="936"/>
        <v>1.895244827427964E-13</v>
      </c>
      <c r="BL1409" s="12">
        <f t="shared" si="937"/>
        <v>7.0820239048764858E-12</v>
      </c>
      <c r="BM1409" s="12">
        <f t="shared" si="938"/>
        <v>8.1190108868554808E-12</v>
      </c>
      <c r="BN1409" s="12">
        <f t="shared" si="939"/>
        <v>8.6630174108766437E-14</v>
      </c>
      <c r="BO1409" s="12">
        <f t="shared" si="940"/>
        <v>1.8662536620657344E-12</v>
      </c>
    </row>
    <row r="1410" spans="1:67" x14ac:dyDescent="0.25">
      <c r="A1410" s="1">
        <v>43052</v>
      </c>
      <c r="B1410" s="33">
        <v>7.44</v>
      </c>
      <c r="C1410" s="33">
        <v>7.43</v>
      </c>
      <c r="D1410" s="33">
        <v>7.43</v>
      </c>
      <c r="E1410" s="33">
        <v>7.43</v>
      </c>
      <c r="F1410" s="33">
        <v>7.46</v>
      </c>
      <c r="G1410" s="33">
        <v>7.5</v>
      </c>
      <c r="H1410" s="33">
        <v>7.58</v>
      </c>
      <c r="I1410" s="33">
        <v>7.64</v>
      </c>
      <c r="J1410" s="33">
        <v>7.74</v>
      </c>
      <c r="K1410" s="33">
        <v>7.98</v>
      </c>
      <c r="L1410" s="33">
        <v>8.2899999999999991</v>
      </c>
      <c r="M1410" s="33">
        <v>8.94</v>
      </c>
      <c r="O1410" s="1">
        <f t="shared" si="912"/>
        <v>43052</v>
      </c>
      <c r="P1410" s="6">
        <f t="shared" si="913"/>
        <v>7.2220438230544026</v>
      </c>
      <c r="Q1410" s="6">
        <f t="shared" si="914"/>
        <v>7.2315199430841304</v>
      </c>
      <c r="R1410" s="6">
        <f t="shared" si="915"/>
        <v>7.2315199430841304</v>
      </c>
      <c r="S1410" s="6">
        <f t="shared" si="916"/>
        <v>7.490008377548163</v>
      </c>
      <c r="T1410" s="6">
        <f t="shared" si="917"/>
        <v>7.5800446733256033</v>
      </c>
      <c r="U1410" s="6">
        <f t="shared" si="918"/>
        <v>7.9965702382281956</v>
      </c>
      <c r="V1410" s="6">
        <f t="shared" si="919"/>
        <v>8.0935783515624582</v>
      </c>
      <c r="W1410" s="6">
        <f t="shared" si="920"/>
        <v>8.6263917179770182</v>
      </c>
      <c r="X1410" s="6">
        <f t="shared" si="921"/>
        <v>10.019961476453144</v>
      </c>
      <c r="AC1410" s="1">
        <f t="shared" si="922"/>
        <v>43052</v>
      </c>
      <c r="AD1410" s="9">
        <f t="shared" si="923"/>
        <v>-6.5391863952156881E-3</v>
      </c>
      <c r="AE1410" s="9">
        <f t="shared" si="924"/>
        <v>-3.9236487195020405E-3</v>
      </c>
      <c r="AF1410" s="9">
        <f t="shared" si="925"/>
        <v>-1.3102943364938287E-3</v>
      </c>
      <c r="AG1410" s="9">
        <f t="shared" si="926"/>
        <v>2.6749168815288563E-3</v>
      </c>
      <c r="AH1410" s="9">
        <f t="shared" si="927"/>
        <v>6.6225684566566748E-3</v>
      </c>
      <c r="AI1410" s="9">
        <f t="shared" si="928"/>
        <v>8.1181593110530356E-3</v>
      </c>
      <c r="AJ1410" s="9">
        <f t="shared" si="929"/>
        <v>8.6977480519120267E-3</v>
      </c>
      <c r="AK1410" s="9">
        <f t="shared" si="901"/>
        <v>9.9627774364870018E-3</v>
      </c>
      <c r="AL1410" s="9">
        <f t="shared" si="902"/>
        <v>1.1112302259137698E-2</v>
      </c>
      <c r="AQ1410" s="1">
        <f t="shared" si="930"/>
        <v>43052</v>
      </c>
      <c r="AR1410" s="12">
        <f t="shared" si="903"/>
        <v>4.2760958711373944E-5</v>
      </c>
      <c r="AS1410" s="12">
        <f t="shared" si="904"/>
        <v>1.5395019274050001E-5</v>
      </c>
      <c r="AT1410" s="12">
        <f t="shared" si="905"/>
        <v>1.7168712482478028E-6</v>
      </c>
      <c r="AU1410" s="12">
        <f t="shared" si="906"/>
        <v>7.1551803230880614E-6</v>
      </c>
      <c r="AV1410" s="12">
        <f t="shared" si="907"/>
        <v>4.3858412963103972E-5</v>
      </c>
      <c r="AW1410" s="12">
        <f t="shared" si="908"/>
        <v>6.59045105996371E-5</v>
      </c>
      <c r="AX1410" s="12">
        <f t="shared" si="909"/>
        <v>7.5650821174539455E-5</v>
      </c>
      <c r="AY1410" s="12">
        <f t="shared" si="910"/>
        <v>9.9256934248974515E-5</v>
      </c>
      <c r="AZ1410" s="12">
        <f t="shared" si="911"/>
        <v>1.2348326149843681E-4</v>
      </c>
      <c r="BE1410" s="1">
        <f t="shared" si="931"/>
        <v>43052</v>
      </c>
      <c r="BF1410" s="4">
        <f>lambda!$C$1*BF1409</f>
        <v>1.0817360640574105E-7</v>
      </c>
      <c r="BG1410" s="12">
        <f t="shared" si="932"/>
        <v>4.6256071171763094E-12</v>
      </c>
      <c r="BH1410" s="12">
        <f t="shared" si="933"/>
        <v>1.6653347555598822E-12</v>
      </c>
      <c r="BI1410" s="12">
        <f t="shared" si="934"/>
        <v>1.8572015465729115E-13</v>
      </c>
      <c r="BJ1410" s="12">
        <f t="shared" si="935"/>
        <v>7.7400166003183107E-13</v>
      </c>
      <c r="BK1410" s="12">
        <f t="shared" si="936"/>
        <v>4.7443227014512598E-12</v>
      </c>
      <c r="BL1410" s="12">
        <f t="shared" si="937"/>
        <v>7.1291285899681328E-12</v>
      </c>
      <c r="BM1410" s="12">
        <f t="shared" si="938"/>
        <v>8.1834221540057311E-12</v>
      </c>
      <c r="BN1410" s="12">
        <f t="shared" si="939"/>
        <v>1.0736980538489087E-11</v>
      </c>
      <c r="BO1410" s="12">
        <f t="shared" si="940"/>
        <v>1.33576297270291E-11</v>
      </c>
    </row>
    <row r="1411" spans="1:67" x14ac:dyDescent="0.25">
      <c r="A1411" s="1">
        <v>43049</v>
      </c>
      <c r="B1411" s="33">
        <v>7.51</v>
      </c>
      <c r="C1411" s="33">
        <v>7.49</v>
      </c>
      <c r="D1411" s="33">
        <v>7.48</v>
      </c>
      <c r="E1411" s="33">
        <v>7.47</v>
      </c>
      <c r="F1411" s="33">
        <v>7.47</v>
      </c>
      <c r="G1411" s="33">
        <v>7.49</v>
      </c>
      <c r="H1411" s="33">
        <v>7.55</v>
      </c>
      <c r="I1411" s="33">
        <v>7.6</v>
      </c>
      <c r="J1411" s="33">
        <v>7.69</v>
      </c>
      <c r="K1411" s="33">
        <v>7.92</v>
      </c>
      <c r="L1411" s="33">
        <v>8.23</v>
      </c>
      <c r="M1411" s="33">
        <v>8.8699999999999992</v>
      </c>
      <c r="O1411" s="1">
        <f t="shared" si="912"/>
        <v>43049</v>
      </c>
      <c r="P1411" s="6">
        <f t="shared" si="913"/>
        <v>7.2694248616511636</v>
      </c>
      <c r="Q1411" s="6">
        <f t="shared" si="914"/>
        <v>7.2599496246176898</v>
      </c>
      <c r="R1411" s="6">
        <f t="shared" si="915"/>
        <v>7.2410015732163657</v>
      </c>
      <c r="S1411" s="6">
        <f t="shared" si="916"/>
        <v>7.4699999999999989</v>
      </c>
      <c r="T1411" s="6">
        <f t="shared" si="917"/>
        <v>7.5300111665994152</v>
      </c>
      <c r="U1411" s="6">
        <f t="shared" si="918"/>
        <v>7.9319156005024922</v>
      </c>
      <c r="V1411" s="6">
        <f t="shared" si="919"/>
        <v>8.0234877034883958</v>
      </c>
      <c r="W1411" s="6">
        <f t="shared" si="920"/>
        <v>8.540875593605886</v>
      </c>
      <c r="X1411" s="6">
        <f t="shared" si="921"/>
        <v>9.9092329994780801</v>
      </c>
      <c r="AC1411" s="1">
        <f t="shared" si="922"/>
        <v>43049</v>
      </c>
      <c r="AD1411" s="9">
        <f t="shared" si="923"/>
        <v>2.6101258595395914E-3</v>
      </c>
      <c r="AE1411" s="9">
        <f t="shared" si="924"/>
        <v>6.5467404945970982E-3</v>
      </c>
      <c r="AF1411" s="9">
        <f t="shared" si="925"/>
        <v>3.9341195816963133E-3</v>
      </c>
      <c r="AG1411" s="9">
        <f t="shared" si="926"/>
        <v>6.7158165271619889E-3</v>
      </c>
      <c r="AH1411" s="9">
        <f t="shared" si="927"/>
        <v>1.3270443845934637E-3</v>
      </c>
      <c r="AI1411" s="9">
        <f t="shared" si="928"/>
        <v>-2.717291637886427E-3</v>
      </c>
      <c r="AJ1411" s="9">
        <f t="shared" si="929"/>
        <v>-3.3573154113035355E-3</v>
      </c>
      <c r="AK1411" s="9">
        <f t="shared" si="901"/>
        <v>4.5611824480471328E-3</v>
      </c>
      <c r="AL1411" s="9">
        <f t="shared" si="902"/>
        <v>-2.8002929813692938E-3</v>
      </c>
      <c r="AQ1411" s="1">
        <f t="shared" si="930"/>
        <v>43049</v>
      </c>
      <c r="AR1411" s="12">
        <f t="shared" si="903"/>
        <v>6.8127570026372914E-6</v>
      </c>
      <c r="AS1411" s="12">
        <f t="shared" si="904"/>
        <v>4.2859811103597458E-5</v>
      </c>
      <c r="AT1411" s="12">
        <f t="shared" si="905"/>
        <v>1.5477296883086377E-5</v>
      </c>
      <c r="AU1411" s="12">
        <f t="shared" si="906"/>
        <v>4.5102191626502118E-5</v>
      </c>
      <c r="AV1411" s="12">
        <f t="shared" si="907"/>
        <v>1.7610467986810449E-6</v>
      </c>
      <c r="AW1411" s="12">
        <f t="shared" si="908"/>
        <v>7.3836738453275011E-6</v>
      </c>
      <c r="AX1411" s="12">
        <f t="shared" si="909"/>
        <v>1.1271566770976229E-5</v>
      </c>
      <c r="AY1411" s="12">
        <f t="shared" si="910"/>
        <v>2.0804385324373235E-5</v>
      </c>
      <c r="AZ1411" s="12">
        <f t="shared" si="911"/>
        <v>7.8416407815061285E-6</v>
      </c>
      <c r="BE1411" s="1">
        <f t="shared" si="931"/>
        <v>43049</v>
      </c>
      <c r="BF1411" s="4">
        <f>lambda!$C$1*BF1410</f>
        <v>1.073150857199812E-7</v>
      </c>
      <c r="BG1411" s="12">
        <f t="shared" si="932"/>
        <v>7.3111160172742314E-13</v>
      </c>
      <c r="BH1411" s="12">
        <f t="shared" si="933"/>
        <v>4.5995043025247632E-12</v>
      </c>
      <c r="BI1411" s="12">
        <f t="shared" si="934"/>
        <v>1.6609474417220125E-12</v>
      </c>
      <c r="BJ1411" s="12">
        <f t="shared" si="935"/>
        <v>4.8401455605570933E-12</v>
      </c>
      <c r="BK1411" s="12">
        <f t="shared" si="936"/>
        <v>1.8898688815735482E-13</v>
      </c>
      <c r="BL1411" s="12">
        <f t="shared" si="937"/>
        <v>7.92379591639704E-13</v>
      </c>
      <c r="BM1411" s="12">
        <f t="shared" si="938"/>
        <v>1.2096091542258057E-12</v>
      </c>
      <c r="BN1411" s="12">
        <f t="shared" si="939"/>
        <v>2.2326243944366328E-12</v>
      </c>
      <c r="BO1411" s="12">
        <f t="shared" si="940"/>
        <v>8.4152635265263056E-13</v>
      </c>
    </row>
    <row r="1412" spans="1:67" x14ac:dyDescent="0.25">
      <c r="A1412" s="1">
        <v>43048</v>
      </c>
      <c r="B1412" s="33">
        <v>7.49</v>
      </c>
      <c r="C1412" s="33">
        <v>7.47</v>
      </c>
      <c r="D1412" s="33">
        <v>7.45</v>
      </c>
      <c r="E1412" s="33">
        <v>7.44</v>
      </c>
      <c r="F1412" s="33">
        <v>7.43</v>
      </c>
      <c r="G1412" s="33">
        <v>7.46</v>
      </c>
      <c r="H1412" s="33">
        <v>7.54</v>
      </c>
      <c r="I1412" s="33">
        <v>7.6</v>
      </c>
      <c r="J1412" s="33">
        <v>7.68</v>
      </c>
      <c r="K1412" s="33">
        <v>7.92</v>
      </c>
      <c r="L1412" s="33">
        <v>8.23</v>
      </c>
      <c r="M1412" s="33">
        <v>8.89</v>
      </c>
      <c r="O1412" s="1">
        <f t="shared" si="912"/>
        <v>43048</v>
      </c>
      <c r="P1412" s="6">
        <f t="shared" si="913"/>
        <v>7.2504754887180667</v>
      </c>
      <c r="Q1412" s="6">
        <f t="shared" si="914"/>
        <v>7.2125758594971501</v>
      </c>
      <c r="R1412" s="6">
        <f t="shared" si="915"/>
        <v>7.2125705692902997</v>
      </c>
      <c r="S1412" s="6">
        <f t="shared" si="916"/>
        <v>7.4200009307520576</v>
      </c>
      <c r="T1412" s="6">
        <f t="shared" si="917"/>
        <v>7.520025134983932</v>
      </c>
      <c r="U1412" s="6">
        <f t="shared" si="918"/>
        <v>7.9534982383168584</v>
      </c>
      <c r="V1412" s="6">
        <f t="shared" si="919"/>
        <v>8.0504703516933276</v>
      </c>
      <c r="W1412" s="6">
        <f t="shared" si="920"/>
        <v>8.5020078106670489</v>
      </c>
      <c r="X1412" s="6">
        <f t="shared" si="921"/>
        <v>9.9370206437114383</v>
      </c>
      <c r="AC1412" s="1">
        <f t="shared" si="922"/>
        <v>43048</v>
      </c>
      <c r="AD1412" s="9">
        <f t="shared" si="923"/>
        <v>-1.0398309366723986E-2</v>
      </c>
      <c r="AE1412" s="9">
        <f t="shared" si="924"/>
        <v>-7.8538139693472044E-3</v>
      </c>
      <c r="AF1412" s="9">
        <f t="shared" si="925"/>
        <v>-5.2440654180395396E-3</v>
      </c>
      <c r="AG1412" s="9">
        <f t="shared" si="926"/>
        <v>-1.3486791163621918E-3</v>
      </c>
      <c r="AH1412" s="9">
        <f t="shared" si="927"/>
        <v>-1.3270443845935158E-3</v>
      </c>
      <c r="AI1412" s="9">
        <f t="shared" si="928"/>
        <v>2.7172916378864734E-3</v>
      </c>
      <c r="AJ1412" s="9">
        <f t="shared" si="929"/>
        <v>3.3573154113035668E-3</v>
      </c>
      <c r="AK1412" s="9">
        <f t="shared" si="901"/>
        <v>4.5782452716554307E-3</v>
      </c>
      <c r="AL1412" s="9">
        <f t="shared" si="902"/>
        <v>5.5880129798571388E-3</v>
      </c>
      <c r="AQ1412" s="1">
        <f t="shared" si="930"/>
        <v>43048</v>
      </c>
      <c r="AR1412" s="12">
        <f t="shared" si="903"/>
        <v>1.0812483768609978E-4</v>
      </c>
      <c r="AS1412" s="12">
        <f t="shared" si="904"/>
        <v>6.1682393865113291E-5</v>
      </c>
      <c r="AT1412" s="12">
        <f t="shared" si="905"/>
        <v>2.7500222108678212E-5</v>
      </c>
      <c r="AU1412" s="12">
        <f t="shared" si="906"/>
        <v>1.8189353589115025E-6</v>
      </c>
      <c r="AV1412" s="12">
        <f t="shared" si="907"/>
        <v>1.7610467986811829E-6</v>
      </c>
      <c r="AW1412" s="12">
        <f t="shared" si="908"/>
        <v>7.3836738453277535E-6</v>
      </c>
      <c r="AX1412" s="12">
        <f t="shared" si="909"/>
        <v>1.1271566770976437E-5</v>
      </c>
      <c r="AY1412" s="12">
        <f t="shared" si="910"/>
        <v>2.0960329767435309E-5</v>
      </c>
      <c r="AZ1412" s="12">
        <f t="shared" si="911"/>
        <v>3.1225889063051857E-5</v>
      </c>
      <c r="BE1412" s="1">
        <f t="shared" si="931"/>
        <v>43048</v>
      </c>
      <c r="BF1412" s="4">
        <f>lambda!$C$1*BF1411</f>
        <v>1.0646337869045754E-7</v>
      </c>
      <c r="BG1412" s="12">
        <f t="shared" si="932"/>
        <v>1.1511335540419495E-11</v>
      </c>
      <c r="BH1412" s="12">
        <f t="shared" si="933"/>
        <v>6.5669160565955115E-12</v>
      </c>
      <c r="BI1412" s="12">
        <f t="shared" si="934"/>
        <v>2.9277665604279014E-12</v>
      </c>
      <c r="BJ1412" s="12">
        <f t="shared" si="935"/>
        <v>1.936500039292586E-13</v>
      </c>
      <c r="BK1412" s="12">
        <f t="shared" si="936"/>
        <v>1.8748699221961272E-13</v>
      </c>
      <c r="BL1412" s="12">
        <f t="shared" si="937"/>
        <v>7.8609086472195549E-13</v>
      </c>
      <c r="BM1412" s="12">
        <f t="shared" si="938"/>
        <v>1.2000090815732422E-12</v>
      </c>
      <c r="BN1412" s="12">
        <f t="shared" si="939"/>
        <v>2.231507525507335E-12</v>
      </c>
      <c r="BO1412" s="12">
        <f t="shared" si="940"/>
        <v>3.3244136522659062E-12</v>
      </c>
    </row>
    <row r="1413" spans="1:67" x14ac:dyDescent="0.25">
      <c r="A1413" s="1">
        <v>43047</v>
      </c>
      <c r="B1413" s="33">
        <v>7.59</v>
      </c>
      <c r="C1413" s="33">
        <v>7.56</v>
      </c>
      <c r="D1413" s="33">
        <v>7.53</v>
      </c>
      <c r="E1413" s="33">
        <v>7.51</v>
      </c>
      <c r="F1413" s="33">
        <v>7.47</v>
      </c>
      <c r="G1413" s="33">
        <v>7.49</v>
      </c>
      <c r="H1413" s="33">
        <v>7.55</v>
      </c>
      <c r="I1413" s="33">
        <v>7.6</v>
      </c>
      <c r="J1413" s="33">
        <v>7.67</v>
      </c>
      <c r="K1413" s="33">
        <v>7.9</v>
      </c>
      <c r="L1413" s="33">
        <v>8.23</v>
      </c>
      <c r="M1413" s="33">
        <v>8.93</v>
      </c>
      <c r="O1413" s="1">
        <f t="shared" si="912"/>
        <v>43047</v>
      </c>
      <c r="P1413" s="6">
        <f t="shared" si="913"/>
        <v>7.3262615163245393</v>
      </c>
      <c r="Q1413" s="6">
        <f t="shared" si="914"/>
        <v>7.269445116500961</v>
      </c>
      <c r="R1413" s="6">
        <f t="shared" si="915"/>
        <v>7.2504931084194091</v>
      </c>
      <c r="S1413" s="6">
        <f t="shared" si="916"/>
        <v>7.4300148823365442</v>
      </c>
      <c r="T1413" s="6">
        <f t="shared" si="917"/>
        <v>7.5300111665994152</v>
      </c>
      <c r="U1413" s="6">
        <f t="shared" si="918"/>
        <v>7.9319156005024922</v>
      </c>
      <c r="V1413" s="6">
        <f t="shared" si="919"/>
        <v>8.0234877034883958</v>
      </c>
      <c r="W1413" s="6">
        <f t="shared" si="920"/>
        <v>8.4631725002298612</v>
      </c>
      <c r="X1413" s="6">
        <f t="shared" si="921"/>
        <v>9.8816473009424168</v>
      </c>
      <c r="AC1413" s="1">
        <f t="shared" si="922"/>
        <v>43047</v>
      </c>
      <c r="AD1413" s="9">
        <f t="shared" si="923"/>
        <v>1.1703513306655795E-2</v>
      </c>
      <c r="AE1413" s="9">
        <f t="shared" si="924"/>
        <v>9.1669810468813801E-3</v>
      </c>
      <c r="AF1413" s="9">
        <f t="shared" si="925"/>
        <v>9.1923427939756917E-3</v>
      </c>
      <c r="AG1413" s="9">
        <f t="shared" si="926"/>
        <v>-1.3429871110745954E-3</v>
      </c>
      <c r="AH1413" s="9">
        <f t="shared" si="927"/>
        <v>3.9920149219976339E-3</v>
      </c>
      <c r="AI1413" s="9">
        <f t="shared" si="928"/>
        <v>1.0916464571256777E-2</v>
      </c>
      <c r="AJ1413" s="9">
        <f t="shared" si="929"/>
        <v>6.7341688429669727E-3</v>
      </c>
      <c r="AK1413" s="9">
        <f t="shared" ref="AK1413:AK1476" si="941">LN(W1413/W1414)</f>
        <v>2.284723879401034E-3</v>
      </c>
      <c r="AL1413" s="9">
        <f t="shared" ref="AL1413:AL1476" si="942">LN(X1413/X1414)</f>
        <v>-1.1194254937030069E-2</v>
      </c>
      <c r="AQ1413" s="1">
        <f t="shared" si="930"/>
        <v>43047</v>
      </c>
      <c r="AR1413" s="12">
        <f t="shared" ref="AR1413:AR1476" si="943">AD1413^2</f>
        <v>1.3697222371906925E-4</v>
      </c>
      <c r="AS1413" s="12">
        <f t="shared" ref="AS1413:AS1476" si="944">AE1413^2</f>
        <v>8.4033541513882441E-5</v>
      </c>
      <c r="AT1413" s="12">
        <f t="shared" ref="AT1413:AT1476" si="945">AF1413^2</f>
        <v>8.4499166041956828E-5</v>
      </c>
      <c r="AU1413" s="12">
        <f t="shared" ref="AU1413:AU1476" si="946">AG1413^2</f>
        <v>1.8036143805124876E-6</v>
      </c>
      <c r="AV1413" s="12">
        <f t="shared" ref="AV1413:AV1476" si="947">AH1413^2</f>
        <v>1.5936183137451775E-5</v>
      </c>
      <c r="AW1413" s="12">
        <f t="shared" ref="AW1413:AW1476" si="948">AI1413^2</f>
        <v>1.1916919873550441E-4</v>
      </c>
      <c r="AX1413" s="12">
        <f t="shared" ref="AX1413:AX1476" si="949">AJ1413^2</f>
        <v>4.5349030005587135E-5</v>
      </c>
      <c r="AY1413" s="12">
        <f t="shared" ref="AY1413:AY1476" si="950">AK1413^2</f>
        <v>5.2199632051053102E-6</v>
      </c>
      <c r="AZ1413" s="12">
        <f t="shared" ref="AZ1413:AZ1476" si="951">AL1413^2</f>
        <v>1.2531134359522206E-4</v>
      </c>
      <c r="BE1413" s="1">
        <f t="shared" si="931"/>
        <v>43047</v>
      </c>
      <c r="BF1413" s="4">
        <f>lambda!$C$1*BF1412</f>
        <v>1.0561843124053328E-7</v>
      </c>
      <c r="BG1413" s="12">
        <f t="shared" si="932"/>
        <v>1.4466791392735458E-11</v>
      </c>
      <c r="BH1413" s="12">
        <f t="shared" si="933"/>
        <v>8.8754908262824917E-12</v>
      </c>
      <c r="BI1413" s="12">
        <f t="shared" si="934"/>
        <v>8.9246693584848219E-12</v>
      </c>
      <c r="BJ1413" s="12">
        <f t="shared" si="935"/>
        <v>1.9049492143259521E-13</v>
      </c>
      <c r="BK1413" s="12">
        <f t="shared" si="936"/>
        <v>1.6831546629394963E-12</v>
      </c>
      <c r="BL1413" s="12">
        <f t="shared" si="937"/>
        <v>1.2586463822635319E-11</v>
      </c>
      <c r="BM1413" s="12">
        <f t="shared" si="938"/>
        <v>4.7896934074699857E-12</v>
      </c>
      <c r="BN1413" s="12">
        <f t="shared" si="939"/>
        <v>5.5132432485652899E-13</v>
      </c>
      <c r="BO1413" s="12">
        <f t="shared" si="940"/>
        <v>1.3235187527170802E-11</v>
      </c>
    </row>
    <row r="1414" spans="1:67" x14ac:dyDescent="0.25">
      <c r="A1414" s="1">
        <v>43046</v>
      </c>
      <c r="B1414" s="33">
        <v>7.54</v>
      </c>
      <c r="C1414" s="33">
        <v>7.49</v>
      </c>
      <c r="D1414" s="33">
        <v>7.46</v>
      </c>
      <c r="E1414" s="33">
        <v>7.44</v>
      </c>
      <c r="F1414" s="33">
        <v>7.44</v>
      </c>
      <c r="G1414" s="33">
        <v>7.46</v>
      </c>
      <c r="H1414" s="33">
        <v>7.5</v>
      </c>
      <c r="I1414" s="33">
        <v>7.55</v>
      </c>
      <c r="J1414" s="33">
        <v>7.63</v>
      </c>
      <c r="K1414" s="33">
        <v>7.9</v>
      </c>
      <c r="L1414" s="33">
        <v>8.24</v>
      </c>
      <c r="M1414" s="33">
        <v>8.9600000000000009</v>
      </c>
      <c r="O1414" s="1">
        <f t="shared" si="912"/>
        <v>43046</v>
      </c>
      <c r="P1414" s="6">
        <f t="shared" si="913"/>
        <v>7.2410183126581096</v>
      </c>
      <c r="Q1414" s="6">
        <f t="shared" si="914"/>
        <v>7.203110758324005</v>
      </c>
      <c r="R1414" s="6">
        <f t="shared" si="915"/>
        <v>7.1841494841740072</v>
      </c>
      <c r="S1414" s="6">
        <f t="shared" si="916"/>
        <v>7.4400000000000022</v>
      </c>
      <c r="T1414" s="6">
        <f t="shared" si="917"/>
        <v>7.5000111697175909</v>
      </c>
      <c r="U1414" s="6">
        <f t="shared" si="918"/>
        <v>7.8457980297840564</v>
      </c>
      <c r="V1414" s="6">
        <f t="shared" si="919"/>
        <v>7.9696377035830324</v>
      </c>
      <c r="W1414" s="6">
        <f t="shared" si="920"/>
        <v>8.4438585598350127</v>
      </c>
      <c r="X1414" s="6">
        <f t="shared" si="921"/>
        <v>9.9928864380320412</v>
      </c>
      <c r="AC1414" s="1">
        <f t="shared" si="922"/>
        <v>43046</v>
      </c>
      <c r="AD1414" s="9">
        <f t="shared" si="923"/>
        <v>-3.9178737922394387E-3</v>
      </c>
      <c r="AE1414" s="9">
        <f t="shared" si="924"/>
        <v>-2.5687925486578955E-6</v>
      </c>
      <c r="AF1414" s="9">
        <f t="shared" si="925"/>
        <v>2.6391189651538013E-3</v>
      </c>
      <c r="AG1414" s="9">
        <f t="shared" si="926"/>
        <v>1.3448648575430763E-3</v>
      </c>
      <c r="AH1414" s="9">
        <f t="shared" si="927"/>
        <v>0</v>
      </c>
      <c r="AI1414" s="9">
        <f t="shared" si="928"/>
        <v>0</v>
      </c>
      <c r="AJ1414" s="9">
        <f t="shared" si="929"/>
        <v>0</v>
      </c>
      <c r="AK1414" s="9">
        <f t="shared" si="941"/>
        <v>-9.1594137016484684E-3</v>
      </c>
      <c r="AL1414" s="9">
        <f t="shared" si="942"/>
        <v>-1.1069253136514488E-2</v>
      </c>
      <c r="AQ1414" s="1">
        <f t="shared" si="930"/>
        <v>43046</v>
      </c>
      <c r="AR1414" s="12">
        <f t="shared" si="943"/>
        <v>1.534973505191664E-5</v>
      </c>
      <c r="AS1414" s="12">
        <f t="shared" si="944"/>
        <v>6.5986951580403262E-12</v>
      </c>
      <c r="AT1414" s="12">
        <f t="shared" si="945"/>
        <v>6.964948912234471E-6</v>
      </c>
      <c r="AU1414" s="12">
        <f t="shared" si="946"/>
        <v>1.8086614850543591E-6</v>
      </c>
      <c r="AV1414" s="12">
        <f t="shared" si="947"/>
        <v>0</v>
      </c>
      <c r="AW1414" s="12">
        <f t="shared" si="948"/>
        <v>0</v>
      </c>
      <c r="AX1414" s="12">
        <f t="shared" si="949"/>
        <v>0</v>
      </c>
      <c r="AY1414" s="12">
        <f t="shared" si="950"/>
        <v>8.3894859357945705E-5</v>
      </c>
      <c r="AZ1414" s="12">
        <f t="shared" si="951"/>
        <v>1.2252836500023585E-4</v>
      </c>
      <c r="BE1414" s="1">
        <f t="shared" si="931"/>
        <v>43046</v>
      </c>
      <c r="BF1414" s="4">
        <f>lambda!$C$1*BF1413</f>
        <v>1.0478018972275128E-7</v>
      </c>
      <c r="BG1414" s="12">
        <f t="shared" si="932"/>
        <v>1.608348150933791E-12</v>
      </c>
      <c r="BH1414" s="12">
        <f t="shared" si="933"/>
        <v>6.9141253058206567E-19</v>
      </c>
      <c r="BI1414" s="12">
        <f t="shared" si="934"/>
        <v>7.2978866843319801E-13</v>
      </c>
      <c r="BJ1414" s="12">
        <f t="shared" si="935"/>
        <v>1.8951189354822882E-13</v>
      </c>
      <c r="BK1414" s="12">
        <f t="shared" si="936"/>
        <v>0</v>
      </c>
      <c r="BL1414" s="12">
        <f t="shared" si="937"/>
        <v>0</v>
      </c>
      <c r="BM1414" s="12">
        <f t="shared" si="938"/>
        <v>0</v>
      </c>
      <c r="BN1414" s="12">
        <f t="shared" si="939"/>
        <v>8.7905192802890861E-12</v>
      </c>
      <c r="BO1414" s="12">
        <f t="shared" si="940"/>
        <v>1.283854533114323E-11</v>
      </c>
    </row>
    <row r="1415" spans="1:67" x14ac:dyDescent="0.25">
      <c r="A1415" s="1">
        <v>43042</v>
      </c>
      <c r="B1415" s="33">
        <v>7.57</v>
      </c>
      <c r="C1415" s="33">
        <v>7.52</v>
      </c>
      <c r="D1415" s="33">
        <v>7.48</v>
      </c>
      <c r="E1415" s="33">
        <v>7.45</v>
      </c>
      <c r="F1415" s="33">
        <v>7.44</v>
      </c>
      <c r="G1415" s="33">
        <v>7.46</v>
      </c>
      <c r="H1415" s="33">
        <v>7.5</v>
      </c>
      <c r="I1415" s="33">
        <v>7.55</v>
      </c>
      <c r="J1415" s="33">
        <v>7.65</v>
      </c>
      <c r="K1415" s="33">
        <v>7.94</v>
      </c>
      <c r="L1415" s="33">
        <v>8.2799999999999994</v>
      </c>
      <c r="M1415" s="33">
        <v>9</v>
      </c>
      <c r="O1415" s="1">
        <f t="shared" ref="O1415:O1478" si="952">A1415</f>
        <v>43042</v>
      </c>
      <c r="P1415" s="6">
        <f t="shared" ref="P1415:P1478" si="953">((1+C1415/100)^Q$2/(1+B1415/100)^P$2-1)*100/(Q$2-P$2)</f>
        <v>7.2694433550389626</v>
      </c>
      <c r="Q1415" s="6">
        <f t="shared" ref="Q1415:Q1478" si="954">((1+D1415/100)^R$2/(1+C1415/100)^Q$2-1)*100/(R$2-Q$2)</f>
        <v>7.2031292616450138</v>
      </c>
      <c r="R1415" s="6">
        <f t="shared" ref="R1415:R1478" si="955">((1+E1415/100)^S$2/(1+D1415/100)^R$2-1)*100/(S$2-R$2)</f>
        <v>7.1652146556443697</v>
      </c>
      <c r="S1415" s="6">
        <f t="shared" ref="S1415:S1478" si="956">((1+F1415/100)^T$2/(1+E1415/100)^S$2-1)*100/(T$2-S$2)</f>
        <v>7.4300009306654369</v>
      </c>
      <c r="T1415" s="6">
        <f t="shared" ref="T1415:T1478" si="957">((1+G1415/100)^U$2/(1+F1415/100)^T$2-1)*100/(U$2-T$2)</f>
        <v>7.5000111697175909</v>
      </c>
      <c r="U1415" s="6">
        <f t="shared" ref="U1415:U1478" si="958">((1+H1415/100)^V$2/(1+G1415/100)^U$2-1)*100/(V$2-U$2)</f>
        <v>7.8457980297840564</v>
      </c>
      <c r="V1415" s="6">
        <f t="shared" ref="V1415:V1478" si="959">((1+I1415/100)^W$2/(1+H1415/100)^V$2-1)*100/(W$2-V$2)</f>
        <v>7.9696377035830324</v>
      </c>
      <c r="W1415" s="6">
        <f t="shared" ref="W1415:W1478" si="960">((1+J1415/100)^X$2/(1+I1415/100)^W$2-1)*100/(X$2-W$2)</f>
        <v>8.521554635682568</v>
      </c>
      <c r="X1415" s="6">
        <f t="shared" ref="X1415:X1478" si="961">((1+K1415/100)^Y$2/(1+J1415/100)^X$2-1)*100/(Y$2-X$2)</f>
        <v>10.104114698750214</v>
      </c>
      <c r="AC1415" s="1">
        <f t="shared" ref="AC1415:AC1478" si="962">O1415</f>
        <v>43042</v>
      </c>
      <c r="AD1415" s="9">
        <f t="shared" ref="AD1415:AD1478" si="963">LN(P1415/P1416)</f>
        <v>-6.4940639238745233E-3</v>
      </c>
      <c r="AE1415" s="9">
        <f t="shared" ref="AE1415:AE1478" si="964">LN(Q1415/Q1416)</f>
        <v>-2.6314654285095164E-3</v>
      </c>
      <c r="AF1415" s="9">
        <f t="shared" ref="AF1415:AF1478" si="965">LN(R1415/R1416)</f>
        <v>-5.2782653486946026E-3</v>
      </c>
      <c r="AG1415" s="9">
        <f t="shared" ref="AG1415:AG1478" si="966">LN(S1415/S1416)</f>
        <v>2.6935358952991915E-3</v>
      </c>
      <c r="AH1415" s="9">
        <f t="shared" ref="AH1415:AH1478" si="967">LN(T1415/T1416)</f>
        <v>6.6904774453663109E-3</v>
      </c>
      <c r="AI1415" s="9">
        <f t="shared" ref="AI1415:AI1478" si="968">LN(U1415/U1416)</f>
        <v>8.2601476508652322E-3</v>
      </c>
      <c r="AJ1415" s="9">
        <f t="shared" ref="AJ1415:AJ1478" si="969">LN(V1415/V1416)</f>
        <v>8.8230348265439257E-3</v>
      </c>
      <c r="AK1415" s="9">
        <f t="shared" si="941"/>
        <v>5.4761947888181109E-3</v>
      </c>
      <c r="AL1415" s="9">
        <f t="shared" si="942"/>
        <v>9.6647940004811368E-3</v>
      </c>
      <c r="AQ1415" s="1">
        <f t="shared" ref="AQ1415:AQ1478" si="970">AC1415</f>
        <v>43042</v>
      </c>
      <c r="AR1415" s="12">
        <f t="shared" si="943"/>
        <v>4.217286624736857E-5</v>
      </c>
      <c r="AS1415" s="12">
        <f t="shared" si="944"/>
        <v>6.9246103014407728E-6</v>
      </c>
      <c r="AT1415" s="12">
        <f t="shared" si="945"/>
        <v>2.7860085091230155E-5</v>
      </c>
      <c r="AU1415" s="12">
        <f t="shared" si="946"/>
        <v>7.255135619265217E-6</v>
      </c>
      <c r="AV1415" s="12">
        <f t="shared" si="947"/>
        <v>4.4762488446955316E-5</v>
      </c>
      <c r="AW1415" s="12">
        <f t="shared" si="948"/>
        <v>6.8230039214094417E-5</v>
      </c>
      <c r="AX1415" s="12">
        <f t="shared" si="949"/>
        <v>7.7845943550407007E-5</v>
      </c>
      <c r="AY1415" s="12">
        <f t="shared" si="950"/>
        <v>2.9988709365078635E-5</v>
      </c>
      <c r="AZ1415" s="12">
        <f t="shared" si="951"/>
        <v>9.3408243071736171E-5</v>
      </c>
      <c r="BE1415" s="1">
        <f t="shared" ref="BE1415:BE1478" si="971">AQ1415</f>
        <v>43042</v>
      </c>
      <c r="BF1415" s="4">
        <f>lambda!$C$1*BF1414</f>
        <v>1.0394860091542786E-7</v>
      </c>
      <c r="BG1415" s="12">
        <f t="shared" ref="BG1415:BG1478" si="972">AR1415*$BF1415</f>
        <v>4.3838104430074331E-12</v>
      </c>
      <c r="BH1415" s="12">
        <f t="shared" ref="BH1415:BH1478" si="973">AS1415*$BF1415</f>
        <v>7.1980355271932754E-13</v>
      </c>
      <c r="BI1415" s="12">
        <f t="shared" ref="BI1415:BI1478" si="974">AT1415*$BF1415</f>
        <v>2.8960168666181448E-12</v>
      </c>
      <c r="BJ1415" s="12">
        <f t="shared" ref="BJ1415:BJ1478" si="975">AU1415*$BF1415</f>
        <v>7.5416119707430557E-13</v>
      </c>
      <c r="BK1415" s="12">
        <f t="shared" ref="BK1415:BK1478" si="976">AV1415*$BF1415</f>
        <v>4.6529980475540085E-12</v>
      </c>
      <c r="BL1415" s="12">
        <f t="shared" ref="BL1415:BL1478" si="977">AW1415*$BF1415</f>
        <v>7.0924171167098935E-12</v>
      </c>
      <c r="BM1415" s="12">
        <f t="shared" ref="BM1415:BM1478" si="978">AX1415*$BF1415</f>
        <v>8.0919769190061825E-12</v>
      </c>
      <c r="BN1415" s="12">
        <f t="shared" ref="BN1415:BN1478" si="979">AY1415*$BF1415</f>
        <v>3.1172843817593132E-12</v>
      </c>
      <c r="BO1415" s="12">
        <f t="shared" ref="BO1415:BO1478" si="980">AZ1415*$BF1415</f>
        <v>9.7096561812751818E-12</v>
      </c>
    </row>
    <row r="1416" spans="1:67" x14ac:dyDescent="0.25">
      <c r="A1416" s="1">
        <v>43041</v>
      </c>
      <c r="B1416" s="33">
        <v>7.62</v>
      </c>
      <c r="C1416" s="33">
        <v>7.57</v>
      </c>
      <c r="D1416" s="33">
        <v>7.52</v>
      </c>
      <c r="E1416" s="33">
        <v>7.49</v>
      </c>
      <c r="F1416" s="33">
        <v>7.45</v>
      </c>
      <c r="G1416" s="33">
        <v>7.45</v>
      </c>
      <c r="H1416" s="33">
        <v>7.47</v>
      </c>
      <c r="I1416" s="33">
        <v>7.51</v>
      </c>
      <c r="J1416" s="33">
        <v>7.61</v>
      </c>
      <c r="K1416" s="33">
        <v>7.89</v>
      </c>
      <c r="L1416" s="33">
        <v>8.23</v>
      </c>
      <c r="M1416" s="33">
        <v>8.94</v>
      </c>
      <c r="O1416" s="1">
        <f t="shared" si="952"/>
        <v>43041</v>
      </c>
      <c r="P1416" s="6">
        <f t="shared" si="953"/>
        <v>7.3168052038658615</v>
      </c>
      <c r="Q1416" s="6">
        <f t="shared" si="954"/>
        <v>7.2221090085958117</v>
      </c>
      <c r="R1416" s="6">
        <f t="shared" si="955"/>
        <v>7.2031345474651509</v>
      </c>
      <c r="S1416" s="6">
        <f t="shared" si="956"/>
        <v>7.410014885105598</v>
      </c>
      <c r="T1416" s="6">
        <f t="shared" si="957"/>
        <v>7.4500000000000011</v>
      </c>
      <c r="U1416" s="6">
        <f t="shared" si="958"/>
        <v>7.7812575037230047</v>
      </c>
      <c r="V1416" s="6">
        <f t="shared" si="959"/>
        <v>7.899630604253927</v>
      </c>
      <c r="W1416" s="6">
        <f t="shared" si="960"/>
        <v>8.4750164848849856</v>
      </c>
      <c r="X1416" s="6">
        <f t="shared" si="961"/>
        <v>10.006930898812341</v>
      </c>
      <c r="AC1416" s="1">
        <f t="shared" si="962"/>
        <v>43041</v>
      </c>
      <c r="AD1416" s="9">
        <f t="shared" si="963"/>
        <v>3.892190237111941E-3</v>
      </c>
      <c r="AE1416" s="9">
        <f t="shared" si="964"/>
        <v>-2.6150741035949865E-3</v>
      </c>
      <c r="AF1416" s="9">
        <f t="shared" si="965"/>
        <v>-2.6245129634169598E-3</v>
      </c>
      <c r="AG1416" s="9">
        <f t="shared" si="966"/>
        <v>-1.3477376108753129E-3</v>
      </c>
      <c r="AH1416" s="9">
        <f t="shared" si="967"/>
        <v>0</v>
      </c>
      <c r="AI1416" s="9">
        <f t="shared" si="968"/>
        <v>-6.8883459744124272E-3</v>
      </c>
      <c r="AJ1416" s="9">
        <f t="shared" si="969"/>
        <v>-2.7209791393710868E-3</v>
      </c>
      <c r="AK1416" s="9">
        <f t="shared" si="941"/>
        <v>1.8406418384597119E-3</v>
      </c>
      <c r="AL1416" s="9">
        <f t="shared" si="942"/>
        <v>1.1166682751814908E-2</v>
      </c>
      <c r="AQ1416" s="1">
        <f t="shared" si="970"/>
        <v>43041</v>
      </c>
      <c r="AR1416" s="12">
        <f t="shared" si="943"/>
        <v>1.5149144841869508E-5</v>
      </c>
      <c r="AS1416" s="12">
        <f t="shared" si="944"/>
        <v>6.8386125672931221E-6</v>
      </c>
      <c r="AT1416" s="12">
        <f t="shared" si="945"/>
        <v>6.8880682951436721E-6</v>
      </c>
      <c r="AU1416" s="12">
        <f t="shared" si="946"/>
        <v>1.8163966677678963E-6</v>
      </c>
      <c r="AV1416" s="12">
        <f t="shared" si="947"/>
        <v>0</v>
      </c>
      <c r="AW1416" s="12">
        <f t="shared" si="948"/>
        <v>4.7449310263203888E-5</v>
      </c>
      <c r="AX1416" s="12">
        <f t="shared" si="949"/>
        <v>7.4037274768926203E-6</v>
      </c>
      <c r="AY1416" s="12">
        <f t="shared" si="950"/>
        <v>3.3879623774883482E-6</v>
      </c>
      <c r="AZ1416" s="12">
        <f t="shared" si="951"/>
        <v>1.2469480367968057E-4</v>
      </c>
      <c r="BE1416" s="1">
        <f t="shared" si="971"/>
        <v>43041</v>
      </c>
      <c r="BF1416" s="4">
        <f>lambda!$C$1*BF1415</f>
        <v>1.0312361201927367E-7</v>
      </c>
      <c r="BG1416" s="12">
        <f t="shared" si="972"/>
        <v>1.562234535096732E-12</v>
      </c>
      <c r="BH1416" s="12">
        <f t="shared" si="973"/>
        <v>7.0522242913966494E-13</v>
      </c>
      <c r="BI1416" s="12">
        <f t="shared" si="974"/>
        <v>7.103224824306558E-13</v>
      </c>
      <c r="BJ1416" s="12">
        <f t="shared" si="975"/>
        <v>1.8731338523999807E-13</v>
      </c>
      <c r="BK1416" s="12">
        <f t="shared" si="976"/>
        <v>0</v>
      </c>
      <c r="BL1416" s="12">
        <f t="shared" si="977"/>
        <v>4.8931442621647777E-12</v>
      </c>
      <c r="BM1416" s="12">
        <f t="shared" si="978"/>
        <v>7.6349911982351052E-13</v>
      </c>
      <c r="BN1416" s="12">
        <f t="shared" si="979"/>
        <v>3.4937891775200442E-13</v>
      </c>
      <c r="BO1416" s="12">
        <f t="shared" si="980"/>
        <v>1.2858978555482878E-11</v>
      </c>
    </row>
    <row r="1417" spans="1:67" x14ac:dyDescent="0.25">
      <c r="A1417" s="1">
        <v>43040</v>
      </c>
      <c r="B1417" s="33">
        <v>7.57</v>
      </c>
      <c r="C1417" s="33">
        <v>7.53</v>
      </c>
      <c r="D1417" s="33">
        <v>7.5</v>
      </c>
      <c r="E1417" s="33">
        <v>7.48</v>
      </c>
      <c r="F1417" s="33">
        <v>7.45</v>
      </c>
      <c r="G1417" s="33">
        <v>7.45</v>
      </c>
      <c r="H1417" s="33">
        <v>7.49</v>
      </c>
      <c r="I1417" s="33">
        <v>7.53</v>
      </c>
      <c r="J1417" s="33">
        <v>7.62</v>
      </c>
      <c r="K1417" s="33">
        <v>7.87</v>
      </c>
      <c r="L1417" s="33">
        <v>8.1999999999999993</v>
      </c>
      <c r="M1417" s="33">
        <v>8.9</v>
      </c>
      <c r="O1417" s="1">
        <f t="shared" si="952"/>
        <v>43040</v>
      </c>
      <c r="P1417" s="6">
        <f t="shared" si="953"/>
        <v>7.2883821559214468</v>
      </c>
      <c r="Q1417" s="6">
        <f t="shared" si="954"/>
        <v>7.2410200749803977</v>
      </c>
      <c r="R1417" s="6">
        <f t="shared" si="955"/>
        <v>7.2220640970206418</v>
      </c>
      <c r="S1417" s="6">
        <f t="shared" si="956"/>
        <v>7.4200083736509104</v>
      </c>
      <c r="T1417" s="6">
        <f t="shared" si="957"/>
        <v>7.4500000000000011</v>
      </c>
      <c r="U1417" s="6">
        <f t="shared" si="958"/>
        <v>7.8350425297868291</v>
      </c>
      <c r="V1417" s="6">
        <f t="shared" si="959"/>
        <v>7.9211546042344931</v>
      </c>
      <c r="W1417" s="6">
        <f t="shared" si="960"/>
        <v>8.459431362675419</v>
      </c>
      <c r="X1417" s="6">
        <f t="shared" si="961"/>
        <v>9.8958082664359512</v>
      </c>
      <c r="AC1417" s="1">
        <f t="shared" si="962"/>
        <v>43040</v>
      </c>
      <c r="AD1417" s="9">
        <f t="shared" si="963"/>
        <v>-7.7674021512343762E-3</v>
      </c>
      <c r="AE1417" s="9">
        <f t="shared" si="964"/>
        <v>-9.1166727660035932E-3</v>
      </c>
      <c r="AF1417" s="9">
        <f t="shared" si="965"/>
        <v>-3.9323261627606529E-3</v>
      </c>
      <c r="AG1417" s="9">
        <f t="shared" si="966"/>
        <v>-2.693787755883895E-3</v>
      </c>
      <c r="AH1417" s="9">
        <f t="shared" si="967"/>
        <v>-1.3417559354897055E-3</v>
      </c>
      <c r="AI1417" s="9">
        <f t="shared" si="968"/>
        <v>6.1985288122024459E-3</v>
      </c>
      <c r="AJ1417" s="9">
        <f t="shared" si="969"/>
        <v>4.7701426163404967E-3</v>
      </c>
      <c r="AK1417" s="9">
        <f t="shared" si="941"/>
        <v>1.3753003325839824E-3</v>
      </c>
      <c r="AL1417" s="9">
        <f t="shared" si="942"/>
        <v>-2.8046511503109646E-3</v>
      </c>
      <c r="AQ1417" s="1">
        <f t="shared" si="970"/>
        <v>43040</v>
      </c>
      <c r="AR1417" s="12">
        <f t="shared" si="943"/>
        <v>6.0332536179000414E-5</v>
      </c>
      <c r="AS1417" s="12">
        <f t="shared" si="944"/>
        <v>8.3113722322391613E-5</v>
      </c>
      <c r="AT1417" s="12">
        <f t="shared" si="945"/>
        <v>1.5463189050331922E-5</v>
      </c>
      <c r="AU1417" s="12">
        <f t="shared" si="946"/>
        <v>7.2564924737499909E-6</v>
      </c>
      <c r="AV1417" s="12">
        <f t="shared" si="947"/>
        <v>1.8003089904218547E-6</v>
      </c>
      <c r="AW1417" s="12">
        <f t="shared" si="948"/>
        <v>3.8421759435703868E-5</v>
      </c>
      <c r="AX1417" s="12">
        <f t="shared" si="949"/>
        <v>2.2754260580227758E-5</v>
      </c>
      <c r="AY1417" s="12">
        <f t="shared" si="950"/>
        <v>1.8914510048056126E-6</v>
      </c>
      <c r="AZ1417" s="12">
        <f t="shared" si="951"/>
        <v>7.8660680749406165E-6</v>
      </c>
      <c r="BE1417" s="1">
        <f t="shared" si="971"/>
        <v>43040</v>
      </c>
      <c r="BF1417" s="4">
        <f>lambda!$C$1*BF1416</f>
        <v>1.0230517065404134E-7</v>
      </c>
      <c r="BG1417" s="12">
        <f t="shared" si="972"/>
        <v>6.1723304097837607E-12</v>
      </c>
      <c r="BH1417" s="12">
        <f t="shared" si="973"/>
        <v>8.5029635458848794E-12</v>
      </c>
      <c r="BI1417" s="12">
        <f t="shared" si="974"/>
        <v>1.5819641946499108E-12</v>
      </c>
      <c r="BJ1417" s="12">
        <f t="shared" si="975"/>
        <v>7.4237670087675947E-13</v>
      </c>
      <c r="BK1417" s="12">
        <f t="shared" si="976"/>
        <v>1.8418091849511273E-13</v>
      </c>
      <c r="BL1417" s="12">
        <f t="shared" si="977"/>
        <v>3.9307446558982079E-12</v>
      </c>
      <c r="BM1417" s="12">
        <f t="shared" si="978"/>
        <v>2.3278785117667265E-12</v>
      </c>
      <c r="BN1417" s="12">
        <f t="shared" si="979"/>
        <v>1.9350521783039616E-13</v>
      </c>
      <c r="BO1417" s="12">
        <f t="shared" si="980"/>
        <v>8.0473943678310627E-13</v>
      </c>
    </row>
    <row r="1418" spans="1:67" x14ac:dyDescent="0.25">
      <c r="A1418" s="1">
        <v>43039</v>
      </c>
      <c r="B1418" s="33">
        <v>7.65</v>
      </c>
      <c r="C1418" s="33">
        <v>7.6</v>
      </c>
      <c r="D1418" s="33">
        <v>7.57</v>
      </c>
      <c r="E1418" s="33">
        <v>7.54</v>
      </c>
      <c r="F1418" s="33">
        <v>7.49</v>
      </c>
      <c r="G1418" s="33">
        <v>7.48</v>
      </c>
      <c r="H1418" s="33">
        <v>7.49</v>
      </c>
      <c r="I1418" s="33">
        <v>7.52</v>
      </c>
      <c r="J1418" s="33">
        <v>7.61</v>
      </c>
      <c r="K1418" s="33">
        <v>7.87</v>
      </c>
      <c r="L1418" s="33">
        <v>8.1999999999999993</v>
      </c>
      <c r="M1418" s="33">
        <v>8.89</v>
      </c>
      <c r="O1418" s="1">
        <f t="shared" si="952"/>
        <v>43039</v>
      </c>
      <c r="P1418" s="6">
        <f t="shared" si="953"/>
        <v>7.3452143848110829</v>
      </c>
      <c r="Q1418" s="6">
        <f t="shared" si="954"/>
        <v>7.3073359160949813</v>
      </c>
      <c r="R1418" s="6">
        <f t="shared" si="955"/>
        <v>7.2505195199529027</v>
      </c>
      <c r="S1418" s="6">
        <f t="shared" si="956"/>
        <v>7.4400232471638628</v>
      </c>
      <c r="T1418" s="6">
        <f t="shared" si="957"/>
        <v>7.4600027908707345</v>
      </c>
      <c r="U1418" s="6">
        <f t="shared" si="958"/>
        <v>7.7866270004652289</v>
      </c>
      <c r="V1418" s="6">
        <f t="shared" si="959"/>
        <v>7.883459543969817</v>
      </c>
      <c r="W1418" s="6">
        <f t="shared" si="960"/>
        <v>8.4478051005424906</v>
      </c>
      <c r="X1418" s="6">
        <f t="shared" si="961"/>
        <v>9.9236015134361235</v>
      </c>
      <c r="AC1418" s="1">
        <f t="shared" si="962"/>
        <v>43039</v>
      </c>
      <c r="AD1418" s="9">
        <f t="shared" si="963"/>
        <v>6.4628072237514055E-3</v>
      </c>
      <c r="AE1418" s="9">
        <f t="shared" si="964"/>
        <v>1.8307010030894452E-2</v>
      </c>
      <c r="AF1418" s="9">
        <f t="shared" si="965"/>
        <v>7.8736578206749647E-3</v>
      </c>
      <c r="AG1418" s="9">
        <f t="shared" si="966"/>
        <v>2.6937877558839275E-3</v>
      </c>
      <c r="AH1418" s="9">
        <f t="shared" si="967"/>
        <v>1.3417559354897486E-3</v>
      </c>
      <c r="AI1418" s="9">
        <f t="shared" si="968"/>
        <v>-2.7596460837832452E-3</v>
      </c>
      <c r="AJ1418" s="9">
        <f t="shared" si="969"/>
        <v>-8.1666622361168256E-3</v>
      </c>
      <c r="AK1418" s="9">
        <f t="shared" si="941"/>
        <v>-1.3753003325840047E-3</v>
      </c>
      <c r="AL1418" s="9">
        <f t="shared" si="942"/>
        <v>2.804651150310992E-3</v>
      </c>
      <c r="AQ1418" s="1">
        <f t="shared" si="970"/>
        <v>43039</v>
      </c>
      <c r="AR1418" s="12">
        <f t="shared" si="943"/>
        <v>4.1767877211373353E-5</v>
      </c>
      <c r="AS1418" s="12">
        <f t="shared" si="944"/>
        <v>3.3514661627127011E-4</v>
      </c>
      <c r="AT1418" s="12">
        <f t="shared" si="945"/>
        <v>6.1994487477076029E-5</v>
      </c>
      <c r="AU1418" s="12">
        <f t="shared" si="946"/>
        <v>7.2564924737501663E-6</v>
      </c>
      <c r="AV1418" s="12">
        <f t="shared" si="947"/>
        <v>1.8003089904219706E-6</v>
      </c>
      <c r="AW1418" s="12">
        <f t="shared" si="948"/>
        <v>7.6156465077402024E-6</v>
      </c>
      <c r="AX1418" s="12">
        <f t="shared" si="949"/>
        <v>6.6694372078816673E-5</v>
      </c>
      <c r="AY1418" s="12">
        <f t="shared" si="950"/>
        <v>1.891451004805674E-6</v>
      </c>
      <c r="AZ1418" s="12">
        <f t="shared" si="951"/>
        <v>7.8660680749407707E-6</v>
      </c>
      <c r="BE1418" s="1">
        <f t="shared" si="971"/>
        <v>43039</v>
      </c>
      <c r="BF1418" s="4">
        <f>lambda!$C$1*BF1417</f>
        <v>1.0149322485519975E-7</v>
      </c>
      <c r="BG1418" s="12">
        <f t="shared" si="972"/>
        <v>4.2391565535382892E-12</v>
      </c>
      <c r="BH1418" s="12">
        <f t="shared" si="973"/>
        <v>3.4015110884679362E-11</v>
      </c>
      <c r="BI1418" s="12">
        <f t="shared" si="974"/>
        <v>6.2920204572937425E-12</v>
      </c>
      <c r="BJ1418" s="12">
        <f t="shared" si="975"/>
        <v>7.3648482229839032E-13</v>
      </c>
      <c r="BK1418" s="12">
        <f t="shared" si="976"/>
        <v>1.8271916517373471E-13</v>
      </c>
      <c r="BL1418" s="12">
        <f t="shared" si="977"/>
        <v>7.7293652342779305E-13</v>
      </c>
      <c r="BM1418" s="12">
        <f t="shared" si="978"/>
        <v>6.7690269019716966E-12</v>
      </c>
      <c r="BN1418" s="12">
        <f t="shared" si="979"/>
        <v>1.9196946213333577E-13</v>
      </c>
      <c r="BO1418" s="12">
        <f t="shared" si="980"/>
        <v>7.9835261585627182E-13</v>
      </c>
    </row>
    <row r="1419" spans="1:67" x14ac:dyDescent="0.25">
      <c r="A1419" s="1">
        <v>43038</v>
      </c>
      <c r="B1419" s="33">
        <v>7.66</v>
      </c>
      <c r="C1419" s="33">
        <v>7.58</v>
      </c>
      <c r="D1419" s="33">
        <v>7.51</v>
      </c>
      <c r="E1419" s="33">
        <v>7.48</v>
      </c>
      <c r="F1419" s="33">
        <v>7.45</v>
      </c>
      <c r="G1419" s="33">
        <v>7.45</v>
      </c>
      <c r="H1419" s="33">
        <v>7.48</v>
      </c>
      <c r="I1419" s="33">
        <v>7.53</v>
      </c>
      <c r="J1419" s="33">
        <v>7.62</v>
      </c>
      <c r="K1419" s="33">
        <v>7.87</v>
      </c>
      <c r="L1419" s="33">
        <v>8.19</v>
      </c>
      <c r="M1419" s="33">
        <v>8.85</v>
      </c>
      <c r="O1419" s="1">
        <f t="shared" si="952"/>
        <v>43038</v>
      </c>
      <c r="P1419" s="6">
        <f t="shared" si="953"/>
        <v>7.2978967473059875</v>
      </c>
      <c r="Q1419" s="6">
        <f t="shared" si="954"/>
        <v>7.1747775203080622</v>
      </c>
      <c r="R1419" s="6">
        <f t="shared" si="955"/>
        <v>7.1936555676527014</v>
      </c>
      <c r="S1419" s="6">
        <f t="shared" si="956"/>
        <v>7.4200083736509104</v>
      </c>
      <c r="T1419" s="6">
        <f t="shared" si="957"/>
        <v>7.4500000000000011</v>
      </c>
      <c r="U1419" s="6">
        <f t="shared" si="958"/>
        <v>7.8081450125657259</v>
      </c>
      <c r="V1419" s="6">
        <f t="shared" si="959"/>
        <v>7.9481047036209169</v>
      </c>
      <c r="W1419" s="6">
        <f t="shared" si="960"/>
        <v>8.459431362675419</v>
      </c>
      <c r="X1419" s="6">
        <f t="shared" si="961"/>
        <v>9.8958082664359512</v>
      </c>
      <c r="AC1419" s="1">
        <f t="shared" si="962"/>
        <v>43038</v>
      </c>
      <c r="AD1419" s="9">
        <f t="shared" si="963"/>
        <v>-2.58759530962907E-3</v>
      </c>
      <c r="AE1419" s="9">
        <f t="shared" si="964"/>
        <v>-6.5752631612957654E-3</v>
      </c>
      <c r="AF1419" s="9">
        <f t="shared" si="965"/>
        <v>-6.5622595144826023E-3</v>
      </c>
      <c r="AG1419" s="9">
        <f t="shared" si="966"/>
        <v>-5.3757272967245428E-3</v>
      </c>
      <c r="AH1419" s="9">
        <f t="shared" si="967"/>
        <v>-4.0187595949172979E-3</v>
      </c>
      <c r="AI1419" s="9">
        <f t="shared" si="968"/>
        <v>-6.8712190541741645E-4</v>
      </c>
      <c r="AJ1419" s="9">
        <f t="shared" si="969"/>
        <v>2.0386123115624967E-3</v>
      </c>
      <c r="AK1419" s="9">
        <f t="shared" si="941"/>
        <v>-1.0509719622721368E-2</v>
      </c>
      <c r="AL1419" s="9">
        <f t="shared" si="942"/>
        <v>-1.2527134297669612E-2</v>
      </c>
      <c r="AQ1419" s="1">
        <f t="shared" si="970"/>
        <v>43038</v>
      </c>
      <c r="AR1419" s="12">
        <f t="shared" si="943"/>
        <v>6.6956494864143626E-6</v>
      </c>
      <c r="AS1419" s="12">
        <f t="shared" si="944"/>
        <v>4.3234085640293183E-5</v>
      </c>
      <c r="AT1419" s="12">
        <f t="shared" si="945"/>
        <v>4.3063249935417439E-5</v>
      </c>
      <c r="AU1419" s="12">
        <f t="shared" si="946"/>
        <v>2.8898443968749361E-5</v>
      </c>
      <c r="AV1419" s="12">
        <f t="shared" si="947"/>
        <v>1.6150428681739845E-5</v>
      </c>
      <c r="AW1419" s="12">
        <f t="shared" si="948"/>
        <v>4.7213651290446098E-7</v>
      </c>
      <c r="AX1419" s="12">
        <f t="shared" si="949"/>
        <v>4.155940156854186E-6</v>
      </c>
      <c r="AY1419" s="12">
        <f t="shared" si="950"/>
        <v>1.1045420654821458E-4</v>
      </c>
      <c r="AZ1419" s="12">
        <f t="shared" si="951"/>
        <v>1.5692909371185031E-4</v>
      </c>
      <c r="BE1419" s="1">
        <f t="shared" si="971"/>
        <v>43038</v>
      </c>
      <c r="BF1419" s="4">
        <f>lambda!$C$1*BF1418</f>
        <v>1.0068772307063467E-7</v>
      </c>
      <c r="BG1419" s="12">
        <f t="shared" si="972"/>
        <v>6.7416970126612662E-13</v>
      </c>
      <c r="BH1419" s="12">
        <f t="shared" si="973"/>
        <v>4.3531416421619426E-12</v>
      </c>
      <c r="BI1419" s="12">
        <f t="shared" si="974"/>
        <v>4.3359405840188372E-12</v>
      </c>
      <c r="BJ1419" s="12">
        <f t="shared" si="975"/>
        <v>2.9097185234976883E-12</v>
      </c>
      <c r="BK1419" s="12">
        <f t="shared" si="976"/>
        <v>1.6261498905790569E-12</v>
      </c>
      <c r="BL1419" s="12">
        <f t="shared" si="977"/>
        <v>4.7538350462859497E-14</v>
      </c>
      <c r="BM1419" s="12">
        <f t="shared" si="978"/>
        <v>4.1845215161146429E-13</v>
      </c>
      <c r="BN1419" s="12">
        <f t="shared" si="979"/>
        <v>1.1121382560913312E-11</v>
      </c>
      <c r="BO1419" s="12">
        <f t="shared" si="980"/>
        <v>1.580083312938446E-11</v>
      </c>
    </row>
    <row r="1420" spans="1:67" x14ac:dyDescent="0.25">
      <c r="A1420" s="1">
        <v>43035</v>
      </c>
      <c r="B1420" s="33">
        <v>7.62</v>
      </c>
      <c r="C1420" s="33">
        <v>7.57</v>
      </c>
      <c r="D1420" s="33">
        <v>7.52</v>
      </c>
      <c r="E1420" s="33">
        <v>7.5</v>
      </c>
      <c r="F1420" s="33">
        <v>7.48</v>
      </c>
      <c r="G1420" s="33">
        <v>7.48</v>
      </c>
      <c r="H1420" s="33">
        <v>7.5</v>
      </c>
      <c r="I1420" s="33">
        <v>7.54</v>
      </c>
      <c r="J1420" s="33">
        <v>7.65</v>
      </c>
      <c r="K1420" s="33">
        <v>7.92</v>
      </c>
      <c r="L1420" s="33">
        <v>8.25</v>
      </c>
      <c r="M1420" s="33">
        <v>8.94</v>
      </c>
      <c r="O1420" s="1">
        <f t="shared" si="952"/>
        <v>43035</v>
      </c>
      <c r="P1420" s="6">
        <f t="shared" si="953"/>
        <v>7.3168052038658615</v>
      </c>
      <c r="Q1420" s="6">
        <f t="shared" si="954"/>
        <v>7.2221090085958117</v>
      </c>
      <c r="R1420" s="6">
        <f t="shared" si="955"/>
        <v>7.2410174328076948</v>
      </c>
      <c r="S1420" s="6">
        <f t="shared" si="956"/>
        <v>7.4600037209302306</v>
      </c>
      <c r="T1420" s="6">
        <f t="shared" si="957"/>
        <v>7.4799999999999978</v>
      </c>
      <c r="U1420" s="6">
        <f t="shared" si="958"/>
        <v>7.8135120037219679</v>
      </c>
      <c r="V1420" s="6">
        <f t="shared" si="959"/>
        <v>7.9319181042248115</v>
      </c>
      <c r="W1420" s="6">
        <f t="shared" si="960"/>
        <v>8.548806445341862</v>
      </c>
      <c r="X1420" s="6">
        <f t="shared" si="961"/>
        <v>10.020554108179827</v>
      </c>
      <c r="AC1420" s="1">
        <f t="shared" si="962"/>
        <v>43035</v>
      </c>
      <c r="AD1420" s="9">
        <f t="shared" si="963"/>
        <v>2.5909692903622484E-3</v>
      </c>
      <c r="AE1420" s="9">
        <f t="shared" si="964"/>
        <v>1.313172832219779E-3</v>
      </c>
      <c r="AF1420" s="9">
        <f t="shared" si="965"/>
        <v>1.1842696115241231E-2</v>
      </c>
      <c r="AG1420" s="9">
        <f t="shared" si="966"/>
        <v>1.4851042272432649E-2</v>
      </c>
      <c r="AH1420" s="9">
        <f t="shared" si="967"/>
        <v>9.4023526783892346E-3</v>
      </c>
      <c r="AI1420" s="9">
        <f t="shared" si="968"/>
        <v>-6.9292505521396887E-4</v>
      </c>
      <c r="AJ1420" s="9">
        <f t="shared" si="969"/>
        <v>6.7375891213572697E-4</v>
      </c>
      <c r="AK1420" s="9">
        <f t="shared" si="941"/>
        <v>-4.6528129293747122E-4</v>
      </c>
      <c r="AL1420" s="9">
        <f t="shared" si="942"/>
        <v>6.9434302208452219E-3</v>
      </c>
      <c r="AQ1420" s="1">
        <f t="shared" si="970"/>
        <v>43035</v>
      </c>
      <c r="AR1420" s="12">
        <f t="shared" si="943"/>
        <v>6.7131218636002528E-6</v>
      </c>
      <c r="AS1420" s="12">
        <f t="shared" si="944"/>
        <v>1.724422887280116E-6</v>
      </c>
      <c r="AT1420" s="12">
        <f t="shared" si="945"/>
        <v>1.4024945127794975E-4</v>
      </c>
      <c r="AU1420" s="12">
        <f t="shared" si="946"/>
        <v>2.205534565775815E-4</v>
      </c>
      <c r="AV1420" s="12">
        <f t="shared" si="947"/>
        <v>8.8404235888813219E-5</v>
      </c>
      <c r="AW1420" s="12">
        <f t="shared" si="948"/>
        <v>4.8014513214328176E-7</v>
      </c>
      <c r="AX1420" s="12">
        <f t="shared" si="949"/>
        <v>4.5395107168231826E-7</v>
      </c>
      <c r="AY1420" s="12">
        <f t="shared" si="950"/>
        <v>2.164866815575649E-7</v>
      </c>
      <c r="AZ1420" s="12">
        <f t="shared" si="951"/>
        <v>4.821122323174673E-5</v>
      </c>
      <c r="BE1420" s="1">
        <f t="shared" si="971"/>
        <v>43035</v>
      </c>
      <c r="BF1420" s="4">
        <f>lambda!$C$1*BF1419</f>
        <v>9.9888614157375669E-8</v>
      </c>
      <c r="BG1420" s="12">
        <f t="shared" si="972"/>
        <v>6.7056443962460831E-13</v>
      </c>
      <c r="BH1420" s="12">
        <f t="shared" si="973"/>
        <v>1.7225021243167121E-13</v>
      </c>
      <c r="BI1420" s="12">
        <f t="shared" si="974"/>
        <v>1.4009323324486779E-11</v>
      </c>
      <c r="BJ1420" s="12">
        <f t="shared" si="975"/>
        <v>2.2030779125153549E-11</v>
      </c>
      <c r="BK1420" s="12">
        <f t="shared" si="976"/>
        <v>8.8305766085752863E-12</v>
      </c>
      <c r="BL1420" s="12">
        <f t="shared" si="977"/>
        <v>4.7961031844202428E-14</v>
      </c>
      <c r="BM1420" s="12">
        <f t="shared" si="978"/>
        <v>4.5344543445602271E-14</v>
      </c>
      <c r="BN1420" s="12">
        <f t="shared" si="979"/>
        <v>2.1624554604314256E-14</v>
      </c>
      <c r="BO1420" s="12">
        <f t="shared" si="980"/>
        <v>4.8157522754510554E-12</v>
      </c>
    </row>
    <row r="1421" spans="1:67" x14ac:dyDescent="0.25">
      <c r="A1421" s="1">
        <v>43034</v>
      </c>
      <c r="B1421" s="33">
        <v>7.62</v>
      </c>
      <c r="C1421" s="33">
        <v>7.56</v>
      </c>
      <c r="D1421" s="33">
        <v>7.51</v>
      </c>
      <c r="E1421" s="33">
        <v>7.47</v>
      </c>
      <c r="F1421" s="33">
        <v>7.41</v>
      </c>
      <c r="G1421" s="33">
        <v>7.41</v>
      </c>
      <c r="H1421" s="33">
        <v>7.46</v>
      </c>
      <c r="I1421" s="33">
        <v>7.51</v>
      </c>
      <c r="J1421" s="33">
        <v>7.63</v>
      </c>
      <c r="K1421" s="33">
        <v>7.89</v>
      </c>
      <c r="L1421" s="33">
        <v>8.2100000000000009</v>
      </c>
      <c r="M1421" s="33">
        <v>8.91</v>
      </c>
      <c r="O1421" s="1">
        <f t="shared" si="952"/>
        <v>43034</v>
      </c>
      <c r="P1421" s="6">
        <f t="shared" si="953"/>
        <v>7.2978721243845079</v>
      </c>
      <c r="Q1421" s="6">
        <f t="shared" si="954"/>
        <v>7.2126313555146204</v>
      </c>
      <c r="R1421" s="6">
        <f t="shared" si="955"/>
        <v>7.1557700395946888</v>
      </c>
      <c r="S1421" s="6">
        <f t="shared" si="956"/>
        <v>7.3500334977202986</v>
      </c>
      <c r="T1421" s="6">
        <f t="shared" si="957"/>
        <v>7.4100000000000055</v>
      </c>
      <c r="U1421" s="6">
        <f t="shared" si="958"/>
        <v>7.8189280582017791</v>
      </c>
      <c r="V1421" s="6">
        <f t="shared" si="959"/>
        <v>7.9265757036588553</v>
      </c>
      <c r="W1421" s="6">
        <f t="shared" si="960"/>
        <v>8.5527849705527252</v>
      </c>
      <c r="X1421" s="6">
        <f t="shared" si="961"/>
        <v>9.9512180834445694</v>
      </c>
      <c r="AC1421" s="1">
        <f t="shared" si="962"/>
        <v>43034</v>
      </c>
      <c r="AD1421" s="9">
        <f t="shared" si="963"/>
        <v>1.3012209467498409E-3</v>
      </c>
      <c r="AE1421" s="9">
        <f t="shared" si="964"/>
        <v>3.2963214521315023E-6</v>
      </c>
      <c r="AF1421" s="9">
        <f t="shared" si="965"/>
        <v>-2.6413089016762803E-3</v>
      </c>
      <c r="AG1421" s="9">
        <f t="shared" si="966"/>
        <v>-1.358222941957555E-3</v>
      </c>
      <c r="AH1421" s="9">
        <f t="shared" si="967"/>
        <v>4.0564222472626076E-3</v>
      </c>
      <c r="AI1421" s="9">
        <f t="shared" si="968"/>
        <v>1.3761989809103802E-3</v>
      </c>
      <c r="AJ1421" s="9">
        <f t="shared" si="969"/>
        <v>1.3587599748493679E-3</v>
      </c>
      <c r="AK1421" s="9">
        <f t="shared" si="941"/>
        <v>5.9263436157305886E-3</v>
      </c>
      <c r="AL1421" s="9">
        <f t="shared" si="942"/>
        <v>-1.4079903758504411E-3</v>
      </c>
      <c r="AQ1421" s="1">
        <f t="shared" si="970"/>
        <v>43034</v>
      </c>
      <c r="AR1421" s="12">
        <f t="shared" si="943"/>
        <v>1.6931759522605524E-6</v>
      </c>
      <c r="AS1421" s="12">
        <f t="shared" si="944"/>
        <v>1.0865735115782335E-11</v>
      </c>
      <c r="AT1421" s="12">
        <f t="shared" si="945"/>
        <v>6.9765127140743578E-6</v>
      </c>
      <c r="AU1421" s="12">
        <f t="shared" si="946"/>
        <v>1.8447695600598359E-6</v>
      </c>
      <c r="AV1421" s="12">
        <f t="shared" si="947"/>
        <v>1.6454561448087022E-5</v>
      </c>
      <c r="AW1421" s="12">
        <f t="shared" si="948"/>
        <v>1.8939236350587689E-6</v>
      </c>
      <c r="AX1421" s="12">
        <f t="shared" si="949"/>
        <v>1.8462286692526548E-6</v>
      </c>
      <c r="AY1421" s="12">
        <f t="shared" si="950"/>
        <v>3.5121548651710704E-5</v>
      </c>
      <c r="AZ1421" s="12">
        <f t="shared" si="951"/>
        <v>1.9824368984874663E-6</v>
      </c>
      <c r="BE1421" s="1">
        <f t="shared" si="971"/>
        <v>43034</v>
      </c>
      <c r="BF1421" s="4">
        <f>lambda!$C$1*BF1420</f>
        <v>9.9095847378348882E-8</v>
      </c>
      <c r="BG1421" s="12">
        <f t="shared" si="972"/>
        <v>1.6778670574990222E-13</v>
      </c>
      <c r="BH1421" s="12">
        <f t="shared" si="973"/>
        <v>1.0767492286871323E-18</v>
      </c>
      <c r="BI1421" s="12">
        <f t="shared" si="974"/>
        <v>6.9134343914702305E-13</v>
      </c>
      <c r="BJ1421" s="12">
        <f t="shared" si="975"/>
        <v>1.8280900277191332E-13</v>
      </c>
      <c r="BK1421" s="12">
        <f t="shared" si="976"/>
        <v>1.6305787099372949E-12</v>
      </c>
      <c r="BL1421" s="12">
        <f t="shared" si="977"/>
        <v>1.8767996748603149E-13</v>
      </c>
      <c r="BM1421" s="12">
        <f t="shared" si="978"/>
        <v>1.8295359443379324E-13</v>
      </c>
      <c r="BN1421" s="12">
        <f t="shared" si="979"/>
        <v>3.480399624881179E-12</v>
      </c>
      <c r="BO1421" s="12">
        <f t="shared" si="980"/>
        <v>1.9645126432972128E-13</v>
      </c>
    </row>
    <row r="1422" spans="1:67" x14ac:dyDescent="0.25">
      <c r="A1422" s="1">
        <v>43033</v>
      </c>
      <c r="B1422" s="33">
        <v>7.57</v>
      </c>
      <c r="C1422" s="33">
        <v>7.53</v>
      </c>
      <c r="D1422" s="33">
        <v>7.49</v>
      </c>
      <c r="E1422" s="33">
        <v>7.46</v>
      </c>
      <c r="F1422" s="33">
        <v>7.41</v>
      </c>
      <c r="G1422" s="33">
        <v>7.4</v>
      </c>
      <c r="H1422" s="33">
        <v>7.45</v>
      </c>
      <c r="I1422" s="33">
        <v>7.5</v>
      </c>
      <c r="J1422" s="33">
        <v>7.61</v>
      </c>
      <c r="K1422" s="33">
        <v>7.88</v>
      </c>
      <c r="L1422" s="33">
        <v>8.2200000000000006</v>
      </c>
      <c r="M1422" s="33">
        <v>8.94</v>
      </c>
      <c r="O1422" s="1">
        <f t="shared" si="952"/>
        <v>43033</v>
      </c>
      <c r="P1422" s="6">
        <f t="shared" si="953"/>
        <v>7.2883821559214468</v>
      </c>
      <c r="Q1422" s="6">
        <f t="shared" si="954"/>
        <v>7.2126075804023415</v>
      </c>
      <c r="R1422" s="6">
        <f t="shared" si="955"/>
        <v>7.1746956218501801</v>
      </c>
      <c r="S1422" s="6">
        <f t="shared" si="956"/>
        <v>7.3600232644705166</v>
      </c>
      <c r="T1422" s="6">
        <f t="shared" si="957"/>
        <v>7.3800027929493695</v>
      </c>
      <c r="U1422" s="6">
        <f t="shared" si="958"/>
        <v>7.8081750582072011</v>
      </c>
      <c r="V1422" s="6">
        <f t="shared" si="959"/>
        <v>7.9158127036778154</v>
      </c>
      <c r="W1422" s="6">
        <f t="shared" si="960"/>
        <v>8.5022481252120823</v>
      </c>
      <c r="X1422" s="6">
        <f t="shared" si="961"/>
        <v>9.9652391711960284</v>
      </c>
      <c r="AC1422" s="1">
        <f t="shared" si="962"/>
        <v>43033</v>
      </c>
      <c r="AD1422" s="9">
        <f t="shared" si="963"/>
        <v>-1.2988096222303353E-3</v>
      </c>
      <c r="AE1422" s="9">
        <f t="shared" si="964"/>
        <v>-1.3131776936567729E-3</v>
      </c>
      <c r="AF1422" s="9">
        <f t="shared" si="965"/>
        <v>-1.3204805562758496E-3</v>
      </c>
      <c r="AG1422" s="9">
        <f t="shared" si="966"/>
        <v>-1.357768877829836E-3</v>
      </c>
      <c r="AH1422" s="9">
        <f t="shared" si="967"/>
        <v>-1.3540958004388702E-3</v>
      </c>
      <c r="AI1422" s="9">
        <f t="shared" si="968"/>
        <v>1.2471775068325208E-2</v>
      </c>
      <c r="AJ1422" s="9">
        <f t="shared" si="969"/>
        <v>-6.8568917670242067E-4</v>
      </c>
      <c r="AK1422" s="9">
        <f t="shared" si="941"/>
        <v>-6.3924306295598601E-3</v>
      </c>
      <c r="AL1422" s="9">
        <f t="shared" si="942"/>
        <v>-8.3380058115470855E-3</v>
      </c>
      <c r="AQ1422" s="1">
        <f t="shared" si="970"/>
        <v>43033</v>
      </c>
      <c r="AR1422" s="12">
        <f t="shared" si="943"/>
        <v>1.6869064347981064E-6</v>
      </c>
      <c r="AS1422" s="12">
        <f t="shared" si="944"/>
        <v>1.7244356551177213E-6</v>
      </c>
      <c r="AT1422" s="12">
        <f t="shared" si="945"/>
        <v>1.7436688995025771E-6</v>
      </c>
      <c r="AU1422" s="12">
        <f t="shared" si="946"/>
        <v>1.8435363256032922E-6</v>
      </c>
      <c r="AV1422" s="12">
        <f t="shared" si="947"/>
        <v>1.8335754367661844E-6</v>
      </c>
      <c r="AW1422" s="12">
        <f t="shared" si="948"/>
        <v>1.5554517335489824E-4</v>
      </c>
      <c r="AX1422" s="12">
        <f t="shared" si="949"/>
        <v>4.7016964704684349E-7</v>
      </c>
      <c r="AY1422" s="12">
        <f t="shared" si="950"/>
        <v>4.0863169353735068E-5</v>
      </c>
      <c r="AZ1422" s="12">
        <f t="shared" si="951"/>
        <v>6.9522340913392977E-5</v>
      </c>
      <c r="BE1422" s="1">
        <f t="shared" si="971"/>
        <v>43033</v>
      </c>
      <c r="BF1422" s="4">
        <f>lambda!$C$1*BF1421</f>
        <v>9.8309372399155644E-8</v>
      </c>
      <c r="BG1422" s="12">
        <f t="shared" si="972"/>
        <v>1.6583871290109901E-13</v>
      </c>
      <c r="BH1422" s="12">
        <f t="shared" si="973"/>
        <v>1.6952818699735E-13</v>
      </c>
      <c r="BI1422" s="12">
        <f t="shared" si="974"/>
        <v>1.7141899518202475E-13</v>
      </c>
      <c r="BJ1422" s="12">
        <f t="shared" si="975"/>
        <v>1.8123689916510511E-13</v>
      </c>
      <c r="BK1422" s="12">
        <f t="shared" si="976"/>
        <v>1.802576504349913E-13</v>
      </c>
      <c r="BL1422" s="12">
        <f t="shared" si="977"/>
        <v>1.5291548372237914E-11</v>
      </c>
      <c r="BM1422" s="12">
        <f t="shared" si="978"/>
        <v>4.6222082922307703E-14</v>
      </c>
      <c r="BN1422" s="12">
        <f t="shared" si="979"/>
        <v>4.0172325334061047E-12</v>
      </c>
      <c r="BO1422" s="12">
        <f t="shared" si="980"/>
        <v>6.834697702915805E-12</v>
      </c>
    </row>
    <row r="1423" spans="1:67" x14ac:dyDescent="0.25">
      <c r="A1423" s="1">
        <v>43032</v>
      </c>
      <c r="B1423" s="33">
        <v>7.58</v>
      </c>
      <c r="C1423" s="33">
        <v>7.54</v>
      </c>
      <c r="D1423" s="33">
        <v>7.5</v>
      </c>
      <c r="E1423" s="33">
        <v>7.47</v>
      </c>
      <c r="F1423" s="33">
        <v>7.42</v>
      </c>
      <c r="G1423" s="33">
        <v>7.41</v>
      </c>
      <c r="H1423" s="33">
        <v>7.42</v>
      </c>
      <c r="I1423" s="33">
        <v>7.48</v>
      </c>
      <c r="J1423" s="33">
        <v>7.61</v>
      </c>
      <c r="K1423" s="33">
        <v>7.9</v>
      </c>
      <c r="L1423" s="33">
        <v>8.23</v>
      </c>
      <c r="M1423" s="33">
        <v>8.93</v>
      </c>
      <c r="O1423" s="1">
        <f t="shared" si="952"/>
        <v>43032</v>
      </c>
      <c r="P1423" s="6">
        <f t="shared" si="953"/>
        <v>7.2978545268677308</v>
      </c>
      <c r="Q1423" s="6">
        <f t="shared" si="954"/>
        <v>7.2220852373519051</v>
      </c>
      <c r="R1423" s="6">
        <f t="shared" si="955"/>
        <v>7.1841759258170157</v>
      </c>
      <c r="S1423" s="6">
        <f t="shared" si="956"/>
        <v>7.3700232623057582</v>
      </c>
      <c r="T1423" s="6">
        <f t="shared" si="957"/>
        <v>7.3900027926893763</v>
      </c>
      <c r="U1423" s="6">
        <f t="shared" si="958"/>
        <v>7.7113980004655307</v>
      </c>
      <c r="V1423" s="6">
        <f t="shared" si="959"/>
        <v>7.9212423520863666</v>
      </c>
      <c r="W1423" s="6">
        <f t="shared" si="960"/>
        <v>8.5567722416950431</v>
      </c>
      <c r="X1423" s="6">
        <f t="shared" si="961"/>
        <v>10.048676761477763</v>
      </c>
      <c r="AC1423" s="1">
        <f t="shared" si="962"/>
        <v>43032</v>
      </c>
      <c r="AD1423" s="9">
        <f t="shared" si="963"/>
        <v>7.8185571012322989E-3</v>
      </c>
      <c r="AE1423" s="9">
        <f t="shared" si="964"/>
        <v>1.0553288306268243E-2</v>
      </c>
      <c r="AF1423" s="9">
        <f t="shared" si="965"/>
        <v>2.6464909994584796E-3</v>
      </c>
      <c r="AG1423" s="9">
        <f t="shared" si="966"/>
        <v>4.0799906577006669E-3</v>
      </c>
      <c r="AH1423" s="9">
        <f t="shared" si="967"/>
        <v>1.3544742487901177E-3</v>
      </c>
      <c r="AI1423" s="9">
        <f t="shared" si="968"/>
        <v>6.9609486863851904E-4</v>
      </c>
      <c r="AJ1423" s="9">
        <f t="shared" si="969"/>
        <v>2.720948950735953E-3</v>
      </c>
      <c r="AK1423" s="9">
        <f t="shared" si="941"/>
        <v>2.7251085946590919E-3</v>
      </c>
      <c r="AL1423" s="9">
        <f t="shared" si="942"/>
        <v>2.7592230662450315E-3</v>
      </c>
      <c r="AQ1423" s="1">
        <f t="shared" si="970"/>
        <v>43032</v>
      </c>
      <c r="AR1423" s="12">
        <f t="shared" si="943"/>
        <v>6.1129835145230007E-5</v>
      </c>
      <c r="AS1423" s="12">
        <f t="shared" si="944"/>
        <v>1.1137189407521804E-4</v>
      </c>
      <c r="AT1423" s="12">
        <f t="shared" si="945"/>
        <v>7.0039146102147417E-6</v>
      </c>
      <c r="AU1423" s="12">
        <f t="shared" si="946"/>
        <v>1.6646323766924721E-5</v>
      </c>
      <c r="AV1423" s="12">
        <f t="shared" si="947"/>
        <v>1.8346004906355537E-6</v>
      </c>
      <c r="AW1423" s="12">
        <f t="shared" si="948"/>
        <v>4.845480661448771E-7</v>
      </c>
      <c r="AX1423" s="12">
        <f t="shared" si="949"/>
        <v>7.4035631925110836E-6</v>
      </c>
      <c r="AY1423" s="12">
        <f t="shared" si="950"/>
        <v>7.4262168526848506E-6</v>
      </c>
      <c r="AZ1423" s="12">
        <f t="shared" si="951"/>
        <v>7.6133119292986333E-6</v>
      </c>
      <c r="BE1423" s="1">
        <f t="shared" si="971"/>
        <v>43032</v>
      </c>
      <c r="BF1423" s="4">
        <f>lambda!$C$1*BF1422</f>
        <v>9.7529139284876636E-8</v>
      </c>
      <c r="BG1423" s="12">
        <f t="shared" si="972"/>
        <v>5.9619402063406844E-12</v>
      </c>
      <c r="BH1423" s="12">
        <f t="shared" si="973"/>
        <v>1.0862004969682466E-11</v>
      </c>
      <c r="BI1423" s="12">
        <f t="shared" si="974"/>
        <v>6.83085763559016E-13</v>
      </c>
      <c r="BJ1423" s="12">
        <f t="shared" si="975"/>
        <v>1.6235016292455534E-12</v>
      </c>
      <c r="BK1423" s="12">
        <f t="shared" si="976"/>
        <v>1.7892700678329793E-13</v>
      </c>
      <c r="BL1423" s="12">
        <f t="shared" si="977"/>
        <v>4.7257555833261339E-14</v>
      </c>
      <c r="BM1423" s="12">
        <f t="shared" si="978"/>
        <v>7.2206314580679939E-13</v>
      </c>
      <c r="BN1423" s="12">
        <f t="shared" si="979"/>
        <v>7.2427253778519894E-13</v>
      </c>
      <c r="BO1423" s="12">
        <f t="shared" si="980"/>
        <v>7.4251975957177923E-13</v>
      </c>
    </row>
    <row r="1424" spans="1:67" x14ac:dyDescent="0.25">
      <c r="A1424" s="1">
        <v>43031</v>
      </c>
      <c r="B1424" s="33">
        <v>7.54</v>
      </c>
      <c r="C1424" s="33">
        <v>7.49</v>
      </c>
      <c r="D1424" s="33">
        <v>7.44</v>
      </c>
      <c r="E1424" s="33">
        <v>7.42</v>
      </c>
      <c r="F1424" s="33">
        <v>7.38</v>
      </c>
      <c r="G1424" s="33">
        <v>7.38</v>
      </c>
      <c r="H1424" s="33">
        <v>7.4</v>
      </c>
      <c r="I1424" s="33">
        <v>7.46</v>
      </c>
      <c r="J1424" s="33">
        <v>7.59</v>
      </c>
      <c r="K1424" s="33">
        <v>7.88</v>
      </c>
      <c r="L1424" s="33">
        <v>8.2200000000000006</v>
      </c>
      <c r="M1424" s="33">
        <v>8.92</v>
      </c>
      <c r="O1424" s="1">
        <f t="shared" si="952"/>
        <v>43031</v>
      </c>
      <c r="P1424" s="6">
        <f t="shared" si="953"/>
        <v>7.2410183126581096</v>
      </c>
      <c r="Q1424" s="6">
        <f t="shared" si="954"/>
        <v>7.1462692473164502</v>
      </c>
      <c r="R1424" s="6">
        <f t="shared" si="955"/>
        <v>7.1651882053887839</v>
      </c>
      <c r="S1424" s="6">
        <f t="shared" si="956"/>
        <v>7.3400148948054467</v>
      </c>
      <c r="T1424" s="6">
        <f t="shared" si="957"/>
        <v>7.3800000000000088</v>
      </c>
      <c r="U1424" s="6">
        <f t="shared" si="958"/>
        <v>7.7060320037254488</v>
      </c>
      <c r="V1424" s="6">
        <f t="shared" si="959"/>
        <v>7.8997183521519743</v>
      </c>
      <c r="W1424" s="6">
        <f t="shared" si="960"/>
        <v>8.5334858514985044</v>
      </c>
      <c r="X1424" s="6">
        <f t="shared" si="961"/>
        <v>10.02098843747004</v>
      </c>
      <c r="AC1424" s="1">
        <f t="shared" si="962"/>
        <v>43031</v>
      </c>
      <c r="AD1424" s="9">
        <f t="shared" si="963"/>
        <v>-2.611164006448701E-3</v>
      </c>
      <c r="AE1424" s="9">
        <f t="shared" si="964"/>
        <v>-1.0548896802920774E-2</v>
      </c>
      <c r="AF1424" s="9">
        <f t="shared" si="965"/>
        <v>-2.6428104532218014E-3</v>
      </c>
      <c r="AG1424" s="9">
        <f t="shared" si="966"/>
        <v>-1.1408683915132907E-6</v>
      </c>
      <c r="AH1424" s="9">
        <f t="shared" si="967"/>
        <v>6.7965983587609143E-3</v>
      </c>
      <c r="AI1424" s="9">
        <f t="shared" si="968"/>
        <v>-5.56485951894001E-3</v>
      </c>
      <c r="AJ1424" s="9">
        <f t="shared" si="969"/>
        <v>-1.3613367131938125E-3</v>
      </c>
      <c r="AK1424" s="9">
        <f t="shared" si="941"/>
        <v>-1.3633562994725078E-3</v>
      </c>
      <c r="AL1424" s="9">
        <f t="shared" si="942"/>
        <v>-1.3803088285924698E-3</v>
      </c>
      <c r="AQ1424" s="1">
        <f t="shared" si="970"/>
        <v>43031</v>
      </c>
      <c r="AR1424" s="12">
        <f t="shared" si="943"/>
        <v>6.8181774685732315E-6</v>
      </c>
      <c r="AS1424" s="12">
        <f t="shared" si="944"/>
        <v>1.1127922375867212E-4</v>
      </c>
      <c r="AT1424" s="12">
        <f t="shared" si="945"/>
        <v>6.9844470916584235E-6</v>
      </c>
      <c r="AU1424" s="12">
        <f t="shared" si="946"/>
        <v>1.3015806867541232E-12</v>
      </c>
      <c r="AV1424" s="12">
        <f t="shared" si="947"/>
        <v>4.6193749250311557E-5</v>
      </c>
      <c r="AW1424" s="12">
        <f t="shared" si="948"/>
        <v>3.0967661465537241E-5</v>
      </c>
      <c r="AX1424" s="12">
        <f t="shared" si="949"/>
        <v>1.8532376466893324E-6</v>
      </c>
      <c r="AY1424" s="12">
        <f t="shared" si="950"/>
        <v>1.8587403993113704E-6</v>
      </c>
      <c r="AZ1424" s="12">
        <f t="shared" si="951"/>
        <v>1.9052524622903162E-6</v>
      </c>
      <c r="BE1424" s="1">
        <f t="shared" si="971"/>
        <v>43031</v>
      </c>
      <c r="BF1424" s="4">
        <f>lambda!$C$1*BF1423</f>
        <v>9.675509849690143E-8</v>
      </c>
      <c r="BG1424" s="12">
        <f t="shared" si="972"/>
        <v>6.5969343254115709E-13</v>
      </c>
      <c r="BH1424" s="12">
        <f t="shared" si="973"/>
        <v>1.0766832255429055E-11</v>
      </c>
      <c r="BI1424" s="12">
        <f t="shared" si="974"/>
        <v>6.7578086629980749E-13</v>
      </c>
      <c r="BJ1424" s="12">
        <f t="shared" si="975"/>
        <v>1.2593456754855981E-19</v>
      </c>
      <c r="BK1424" s="12">
        <f t="shared" si="976"/>
        <v>4.4694807586550614E-12</v>
      </c>
      <c r="BL1424" s="12">
        <f t="shared" si="977"/>
        <v>2.9962791353167547E-12</v>
      </c>
      <c r="BM1424" s="12">
        <f t="shared" si="978"/>
        <v>1.7931019104359217E-13</v>
      </c>
      <c r="BN1424" s="12">
        <f t="shared" si="979"/>
        <v>1.7984261041554152E-13</v>
      </c>
      <c r="BO1424" s="12">
        <f t="shared" si="980"/>
        <v>1.8434288965036352E-13</v>
      </c>
    </row>
    <row r="1425" spans="1:67" x14ac:dyDescent="0.25">
      <c r="A1425" s="1">
        <v>43028</v>
      </c>
      <c r="B1425" s="33">
        <v>7.5</v>
      </c>
      <c r="C1425" s="33">
        <v>7.48</v>
      </c>
      <c r="D1425" s="33">
        <v>7.46</v>
      </c>
      <c r="E1425" s="33">
        <v>7.44</v>
      </c>
      <c r="F1425" s="33">
        <v>7.39</v>
      </c>
      <c r="G1425" s="33">
        <v>7.37</v>
      </c>
      <c r="H1425" s="33">
        <v>7.41</v>
      </c>
      <c r="I1425" s="33">
        <v>7.47</v>
      </c>
      <c r="J1425" s="33">
        <v>7.6</v>
      </c>
      <c r="K1425" s="33">
        <v>7.89</v>
      </c>
      <c r="L1425" s="33">
        <v>8.25</v>
      </c>
      <c r="M1425" s="33">
        <v>8.99</v>
      </c>
      <c r="O1425" s="1">
        <f t="shared" si="952"/>
        <v>43028</v>
      </c>
      <c r="P1425" s="6">
        <f t="shared" si="953"/>
        <v>7.2599505058199121</v>
      </c>
      <c r="Q1425" s="6">
        <f t="shared" si="954"/>
        <v>7.2220535216100501</v>
      </c>
      <c r="R1425" s="6">
        <f t="shared" si="955"/>
        <v>7.1841494841740072</v>
      </c>
      <c r="S1425" s="6">
        <f t="shared" si="956"/>
        <v>7.3400232688012101</v>
      </c>
      <c r="T1425" s="6">
        <f t="shared" si="957"/>
        <v>7.3300111735311146</v>
      </c>
      <c r="U1425" s="6">
        <f t="shared" si="958"/>
        <v>7.7490345298090286</v>
      </c>
      <c r="V1425" s="6">
        <f t="shared" si="959"/>
        <v>7.9104798521191793</v>
      </c>
      <c r="W1425" s="6">
        <f t="shared" si="960"/>
        <v>8.5451279675634364</v>
      </c>
      <c r="X1425" s="6">
        <f t="shared" si="961"/>
        <v>10.034830046931727</v>
      </c>
      <c r="AC1425" s="1">
        <f t="shared" si="962"/>
        <v>43028</v>
      </c>
      <c r="AD1425" s="9">
        <f t="shared" si="963"/>
        <v>2.6131106447799847E-3</v>
      </c>
      <c r="AE1425" s="9">
        <f t="shared" si="964"/>
        <v>1.3131841801614422E-3</v>
      </c>
      <c r="AF1425" s="9">
        <f t="shared" si="965"/>
        <v>1.3204860197116126E-3</v>
      </c>
      <c r="AG1425" s="9">
        <f t="shared" si="966"/>
        <v>1.3633221075075221E-3</v>
      </c>
      <c r="AH1425" s="9">
        <f t="shared" si="967"/>
        <v>1.3651857007534009E-3</v>
      </c>
      <c r="AI1425" s="9">
        <f t="shared" si="968"/>
        <v>8.3566989354395636E-3</v>
      </c>
      <c r="AJ1425" s="9">
        <f t="shared" si="969"/>
        <v>-6.8723249420063438E-4</v>
      </c>
      <c r="AK1425" s="9">
        <f t="shared" si="941"/>
        <v>7.3023103889906195E-3</v>
      </c>
      <c r="AL1425" s="9">
        <f t="shared" si="942"/>
        <v>4.1451234409230018E-3</v>
      </c>
      <c r="AQ1425" s="1">
        <f t="shared" si="970"/>
        <v>43028</v>
      </c>
      <c r="AR1425" s="12">
        <f t="shared" si="943"/>
        <v>6.8283472418624677E-6</v>
      </c>
      <c r="AS1425" s="12">
        <f t="shared" si="944"/>
        <v>1.7244526910262792E-6</v>
      </c>
      <c r="AT1425" s="12">
        <f t="shared" si="945"/>
        <v>1.7436833282538175E-6</v>
      </c>
      <c r="AU1425" s="12">
        <f t="shared" si="946"/>
        <v>1.8586471688187517E-6</v>
      </c>
      <c r="AV1425" s="12">
        <f t="shared" si="947"/>
        <v>1.8637319975415543E-6</v>
      </c>
      <c r="AW1425" s="12">
        <f t="shared" si="948"/>
        <v>6.9834417097576728E-5</v>
      </c>
      <c r="AX1425" s="12">
        <f t="shared" si="949"/>
        <v>4.7228850108522498E-7</v>
      </c>
      <c r="AY1425" s="12">
        <f t="shared" si="950"/>
        <v>5.3323737017160332E-5</v>
      </c>
      <c r="AZ1425" s="12">
        <f t="shared" si="951"/>
        <v>1.7182048340489346E-5</v>
      </c>
      <c r="BE1425" s="1">
        <f t="shared" si="971"/>
        <v>43028</v>
      </c>
      <c r="BF1425" s="4">
        <f>lambda!$C$1*BF1424</f>
        <v>9.5987200889783172E-8</v>
      </c>
      <c r="BG1425" s="12">
        <f t="shared" si="972"/>
        <v>6.5543393844984953E-13</v>
      </c>
      <c r="BH1425" s="12">
        <f t="shared" si="973"/>
        <v>1.6552538687846666E-13</v>
      </c>
      <c r="BI1425" s="12">
        <f t="shared" si="974"/>
        <v>1.6737128191726491E-13</v>
      </c>
      <c r="BJ1425" s="12">
        <f t="shared" si="975"/>
        <v>1.7840633917663225E-13</v>
      </c>
      <c r="BK1425" s="12">
        <f t="shared" si="976"/>
        <v>1.7889441765273806E-13</v>
      </c>
      <c r="BL1425" s="12">
        <f t="shared" si="977"/>
        <v>6.7032102229660059E-12</v>
      </c>
      <c r="BM1425" s="12">
        <f t="shared" si="978"/>
        <v>4.5333651231602071E-14</v>
      </c>
      <c r="BN1425" s="12">
        <f t="shared" si="979"/>
        <v>5.1183962572601359E-12</v>
      </c>
      <c r="BO1425" s="12">
        <f t="shared" si="980"/>
        <v>1.6492567257565164E-12</v>
      </c>
    </row>
    <row r="1426" spans="1:67" x14ac:dyDescent="0.25">
      <c r="A1426" s="1">
        <v>43027</v>
      </c>
      <c r="B1426" s="33">
        <v>7.5</v>
      </c>
      <c r="C1426" s="33">
        <v>7.47</v>
      </c>
      <c r="D1426" s="33">
        <v>7.45</v>
      </c>
      <c r="E1426" s="33">
        <v>7.43</v>
      </c>
      <c r="F1426" s="33">
        <v>7.38</v>
      </c>
      <c r="G1426" s="33">
        <v>7.36</v>
      </c>
      <c r="H1426" s="33">
        <v>7.38</v>
      </c>
      <c r="I1426" s="33">
        <v>7.45</v>
      </c>
      <c r="J1426" s="33">
        <v>7.57</v>
      </c>
      <c r="K1426" s="33">
        <v>7.86</v>
      </c>
      <c r="L1426" s="33">
        <v>8.2100000000000009</v>
      </c>
      <c r="M1426" s="33">
        <v>8.9600000000000009</v>
      </c>
      <c r="O1426" s="1">
        <f t="shared" si="952"/>
        <v>43027</v>
      </c>
      <c r="P1426" s="6">
        <f t="shared" si="953"/>
        <v>7.2410042170280242</v>
      </c>
      <c r="Q1426" s="6">
        <f t="shared" si="954"/>
        <v>7.2125758594971501</v>
      </c>
      <c r="R1426" s="6">
        <f t="shared" si="955"/>
        <v>7.1746691759014602</v>
      </c>
      <c r="S1426" s="6">
        <f t="shared" si="956"/>
        <v>7.3300232709671675</v>
      </c>
      <c r="T1426" s="6">
        <f t="shared" si="957"/>
        <v>7.3200111745715501</v>
      </c>
      <c r="U1426" s="6">
        <f t="shared" si="958"/>
        <v>7.6845480037261655</v>
      </c>
      <c r="V1426" s="6">
        <f t="shared" si="959"/>
        <v>7.9159180593606049</v>
      </c>
      <c r="W1426" s="6">
        <f t="shared" si="960"/>
        <v>8.4829560663602699</v>
      </c>
      <c r="X1426" s="6">
        <f t="shared" si="961"/>
        <v>9.9933205281530313</v>
      </c>
      <c r="AC1426" s="1">
        <f t="shared" si="962"/>
        <v>43027</v>
      </c>
      <c r="AD1426" s="9">
        <f t="shared" si="963"/>
        <v>-5.2196527646441674E-3</v>
      </c>
      <c r="AE1426" s="9">
        <f t="shared" si="964"/>
        <v>-1.8329906052361727E-6</v>
      </c>
      <c r="AF1426" s="9">
        <f t="shared" si="965"/>
        <v>-2.6391386110796102E-3</v>
      </c>
      <c r="AG1426" s="9">
        <f t="shared" si="966"/>
        <v>2.7291785214899702E-3</v>
      </c>
      <c r="AH1426" s="9">
        <f t="shared" si="967"/>
        <v>0</v>
      </c>
      <c r="AI1426" s="9">
        <f t="shared" si="968"/>
        <v>-3.4898810263338099E-3</v>
      </c>
      <c r="AJ1426" s="9">
        <f t="shared" si="969"/>
        <v>3.4116349253779971E-3</v>
      </c>
      <c r="AK1426" s="9">
        <f t="shared" si="941"/>
        <v>0</v>
      </c>
      <c r="AL1426" s="9">
        <f t="shared" si="942"/>
        <v>-8.3239714324093092E-3</v>
      </c>
      <c r="AQ1426" s="1">
        <f t="shared" si="970"/>
        <v>43027</v>
      </c>
      <c r="AR1426" s="12">
        <f t="shared" si="943"/>
        <v>2.7244774983457499E-5</v>
      </c>
      <c r="AS1426" s="12">
        <f t="shared" si="944"/>
        <v>3.3598545588840707E-12</v>
      </c>
      <c r="AT1426" s="12">
        <f t="shared" si="945"/>
        <v>6.9650526084912135E-6</v>
      </c>
      <c r="AU1426" s="12">
        <f t="shared" si="946"/>
        <v>7.44841540216218E-6</v>
      </c>
      <c r="AV1426" s="12">
        <f t="shared" si="947"/>
        <v>0</v>
      </c>
      <c r="AW1426" s="12">
        <f t="shared" si="948"/>
        <v>1.2179269577964726E-5</v>
      </c>
      <c r="AX1426" s="12">
        <f t="shared" si="949"/>
        <v>1.1639252864058932E-5</v>
      </c>
      <c r="AY1426" s="12">
        <f t="shared" si="950"/>
        <v>0</v>
      </c>
      <c r="AZ1426" s="12">
        <f t="shared" si="951"/>
        <v>6.9288500407566287E-5</v>
      </c>
      <c r="BE1426" s="1">
        <f t="shared" si="971"/>
        <v>43027</v>
      </c>
      <c r="BF1426" s="4">
        <f>lambda!$C$1*BF1425</f>
        <v>9.5225397708118225E-8</v>
      </c>
      <c r="BG1426" s="12">
        <f t="shared" si="972"/>
        <v>2.5943945332679303E-12</v>
      </c>
      <c r="BH1426" s="12">
        <f t="shared" si="973"/>
        <v>3.1994348661116977E-19</v>
      </c>
      <c r="BI1426" s="12">
        <f t="shared" si="974"/>
        <v>6.632499047015421E-13</v>
      </c>
      <c r="BJ1426" s="12">
        <f t="shared" si="975"/>
        <v>7.0927831896616699E-13</v>
      </c>
      <c r="BK1426" s="12">
        <f t="shared" si="976"/>
        <v>0</v>
      </c>
      <c r="BL1426" s="12">
        <f t="shared" si="977"/>
        <v>1.1597757893560763E-12</v>
      </c>
      <c r="BM1426" s="12">
        <f t="shared" si="978"/>
        <v>1.108352483005366E-12</v>
      </c>
      <c r="BN1426" s="12">
        <f t="shared" si="979"/>
        <v>0</v>
      </c>
      <c r="BO1426" s="12">
        <f t="shared" si="980"/>
        <v>6.5980250079096115E-12</v>
      </c>
    </row>
    <row r="1427" spans="1:67" x14ac:dyDescent="0.25">
      <c r="A1427" s="1">
        <v>43026</v>
      </c>
      <c r="B1427" s="33">
        <v>7.52</v>
      </c>
      <c r="C1427" s="33">
        <v>7.5</v>
      </c>
      <c r="D1427" s="33">
        <v>7.47</v>
      </c>
      <c r="E1427" s="33">
        <v>7.45</v>
      </c>
      <c r="F1427" s="33">
        <v>7.38</v>
      </c>
      <c r="G1427" s="33">
        <v>7.36</v>
      </c>
      <c r="H1427" s="33">
        <v>7.39</v>
      </c>
      <c r="I1427" s="33">
        <v>7.45</v>
      </c>
      <c r="J1427" s="33">
        <v>7.57</v>
      </c>
      <c r="K1427" s="33">
        <v>7.88</v>
      </c>
      <c r="L1427" s="33">
        <v>8.26</v>
      </c>
      <c r="M1427" s="33">
        <v>9.0299999999999994</v>
      </c>
      <c r="O1427" s="1">
        <f t="shared" si="952"/>
        <v>43026</v>
      </c>
      <c r="P1427" s="6">
        <f t="shared" si="953"/>
        <v>7.2788985563194686</v>
      </c>
      <c r="Q1427" s="6">
        <f t="shared" si="954"/>
        <v>7.212589080093057</v>
      </c>
      <c r="R1427" s="6">
        <f t="shared" si="955"/>
        <v>7.1936291303144273</v>
      </c>
      <c r="S1427" s="6">
        <f t="shared" si="956"/>
        <v>7.3100456026058858</v>
      </c>
      <c r="T1427" s="6">
        <f t="shared" si="957"/>
        <v>7.3200111745715501</v>
      </c>
      <c r="U1427" s="6">
        <f t="shared" si="958"/>
        <v>7.7114130125763065</v>
      </c>
      <c r="V1427" s="6">
        <f t="shared" si="959"/>
        <v>7.8889578521847747</v>
      </c>
      <c r="W1427" s="6">
        <f t="shared" si="960"/>
        <v>8.4829560663602699</v>
      </c>
      <c r="X1427" s="6">
        <f t="shared" si="961"/>
        <v>10.076851816460493</v>
      </c>
      <c r="AC1427" s="1">
        <f t="shared" si="962"/>
        <v>43026</v>
      </c>
      <c r="AD1427" s="9">
        <f t="shared" si="963"/>
        <v>-3.897042346858651E-3</v>
      </c>
      <c r="AE1427" s="9">
        <f t="shared" si="964"/>
        <v>-1.3157426929035715E-3</v>
      </c>
      <c r="AF1427" s="9">
        <f t="shared" si="965"/>
        <v>1.3149720451313001E-3</v>
      </c>
      <c r="AG1427" s="9">
        <f t="shared" si="966"/>
        <v>-2.7322239576819049E-3</v>
      </c>
      <c r="AH1427" s="9">
        <f t="shared" si="967"/>
        <v>-6.8062306455083516E-3</v>
      </c>
      <c r="AI1427" s="9">
        <f t="shared" si="968"/>
        <v>-7.6370004056426008E-3</v>
      </c>
      <c r="AJ1427" s="9">
        <f t="shared" si="969"/>
        <v>-6.7563430338188021E-4</v>
      </c>
      <c r="AK1427" s="9">
        <f t="shared" si="941"/>
        <v>4.6859698359228992E-4</v>
      </c>
      <c r="AL1427" s="9">
        <f t="shared" si="942"/>
        <v>-2.7480170825908714E-3</v>
      </c>
      <c r="AQ1427" s="1">
        <f t="shared" si="970"/>
        <v>43026</v>
      </c>
      <c r="AR1427" s="12">
        <f t="shared" si="943"/>
        <v>1.5186939053209583E-5</v>
      </c>
      <c r="AS1427" s="12">
        <f t="shared" si="944"/>
        <v>1.731178833929142E-6</v>
      </c>
      <c r="AT1427" s="12">
        <f t="shared" si="945"/>
        <v>1.7291514794767942E-6</v>
      </c>
      <c r="AU1427" s="12">
        <f t="shared" si="946"/>
        <v>7.4650477549309713E-6</v>
      </c>
      <c r="AV1427" s="12">
        <f t="shared" si="947"/>
        <v>4.632477559985703E-5</v>
      </c>
      <c r="AW1427" s="12">
        <f t="shared" si="948"/>
        <v>5.8323775195785252E-5</v>
      </c>
      <c r="AX1427" s="12">
        <f t="shared" si="949"/>
        <v>4.5648171190631856E-7</v>
      </c>
      <c r="AY1427" s="12">
        <f t="shared" si="950"/>
        <v>2.1958313303179282E-7</v>
      </c>
      <c r="AZ1427" s="12">
        <f t="shared" si="951"/>
        <v>7.5515978862112441E-6</v>
      </c>
      <c r="BE1427" s="1">
        <f t="shared" si="971"/>
        <v>43026</v>
      </c>
      <c r="BF1427" s="4">
        <f>lambda!$C$1*BF1426</f>
        <v>9.4469640583450617E-8</v>
      </c>
      <c r="BG1427" s="12">
        <f t="shared" si="972"/>
        <v>1.4347046739194792E-12</v>
      </c>
      <c r="BH1427" s="12">
        <f t="shared" si="973"/>
        <v>1.6354384222696319E-13</v>
      </c>
      <c r="BI1427" s="12">
        <f t="shared" si="974"/>
        <v>1.6335231878051464E-13</v>
      </c>
      <c r="BJ1427" s="12">
        <f t="shared" si="975"/>
        <v>7.0522037834662383E-13</v>
      </c>
      <c r="BK1427" s="12">
        <f t="shared" si="976"/>
        <v>4.3762849010274969E-12</v>
      </c>
      <c r="BL1427" s="12">
        <f t="shared" si="977"/>
        <v>5.5098260802158046E-12</v>
      </c>
      <c r="BM1427" s="12">
        <f t="shared" si="978"/>
        <v>4.3123663256708162E-14</v>
      </c>
      <c r="BN1427" s="12">
        <f t="shared" si="979"/>
        <v>2.074393965570149E-14</v>
      </c>
      <c r="BO1427" s="12">
        <f t="shared" si="980"/>
        <v>7.1339673814112163E-13</v>
      </c>
    </row>
    <row r="1428" spans="1:67" x14ac:dyDescent="0.25">
      <c r="A1428" s="1">
        <v>43025</v>
      </c>
      <c r="B1428" s="33">
        <v>7.57</v>
      </c>
      <c r="C1428" s="33">
        <v>7.54</v>
      </c>
      <c r="D1428" s="33">
        <v>7.5</v>
      </c>
      <c r="E1428" s="33">
        <v>7.47</v>
      </c>
      <c r="F1428" s="33">
        <v>7.4</v>
      </c>
      <c r="G1428" s="33">
        <v>7.39</v>
      </c>
      <c r="H1428" s="33">
        <v>7.43</v>
      </c>
      <c r="I1428" s="33">
        <v>7.48</v>
      </c>
      <c r="J1428" s="33">
        <v>7.59</v>
      </c>
      <c r="K1428" s="33">
        <v>7.9</v>
      </c>
      <c r="L1428" s="33">
        <v>8.2799999999999994</v>
      </c>
      <c r="M1428" s="33">
        <v>9.07</v>
      </c>
      <c r="O1428" s="1">
        <f t="shared" si="952"/>
        <v>43025</v>
      </c>
      <c r="P1428" s="6">
        <f t="shared" si="953"/>
        <v>7.3073200761955448</v>
      </c>
      <c r="Q1428" s="6">
        <f t="shared" si="954"/>
        <v>7.2220852373519051</v>
      </c>
      <c r="R1428" s="6">
        <f t="shared" si="955"/>
        <v>7.1841759258170157</v>
      </c>
      <c r="S1428" s="6">
        <f t="shared" si="956"/>
        <v>7.3300455941193166</v>
      </c>
      <c r="T1428" s="6">
        <f t="shared" si="957"/>
        <v>7.3700027932093848</v>
      </c>
      <c r="U1428" s="6">
        <f t="shared" si="958"/>
        <v>7.7705305298034988</v>
      </c>
      <c r="V1428" s="6">
        <f t="shared" si="959"/>
        <v>7.8942897037157174</v>
      </c>
      <c r="W1428" s="6">
        <f t="shared" si="960"/>
        <v>8.478981909947203</v>
      </c>
      <c r="X1428" s="6">
        <f t="shared" si="961"/>
        <v>10.104581260433596</v>
      </c>
      <c r="AC1428" s="1">
        <f t="shared" si="962"/>
        <v>43025</v>
      </c>
      <c r="AD1428" s="9">
        <f t="shared" si="963"/>
        <v>3.8931721326198442E-3</v>
      </c>
      <c r="AE1428" s="9">
        <f t="shared" si="964"/>
        <v>3.9416876654293082E-3</v>
      </c>
      <c r="AF1428" s="9">
        <f t="shared" si="965"/>
        <v>6.6156490820699718E-3</v>
      </c>
      <c r="AG1428" s="9">
        <f t="shared" si="966"/>
        <v>2.7322239576819639E-3</v>
      </c>
      <c r="AH1428" s="9">
        <f t="shared" si="967"/>
        <v>2.7173918744326695E-3</v>
      </c>
      <c r="AI1428" s="9">
        <f t="shared" si="968"/>
        <v>6.2447105184854175E-3</v>
      </c>
      <c r="AJ1428" s="9">
        <f t="shared" si="969"/>
        <v>-6.8743141460170958E-4</v>
      </c>
      <c r="AK1428" s="9">
        <f t="shared" si="941"/>
        <v>-6.4075510731104726E-3</v>
      </c>
      <c r="AL1428" s="9">
        <f t="shared" si="942"/>
        <v>-8.2600519922032736E-3</v>
      </c>
      <c r="AQ1428" s="1">
        <f t="shared" si="970"/>
        <v>43025</v>
      </c>
      <c r="AR1428" s="12">
        <f t="shared" si="943"/>
        <v>1.5156789254207745E-5</v>
      </c>
      <c r="AS1428" s="12">
        <f t="shared" si="944"/>
        <v>1.5536901651797548E-5</v>
      </c>
      <c r="AT1428" s="12">
        <f t="shared" si="945"/>
        <v>4.3766812777093263E-5</v>
      </c>
      <c r="AU1428" s="12">
        <f t="shared" si="946"/>
        <v>7.465047754931294E-6</v>
      </c>
      <c r="AV1428" s="12">
        <f t="shared" si="947"/>
        <v>7.3842185992326967E-6</v>
      </c>
      <c r="AW1428" s="12">
        <f t="shared" si="948"/>
        <v>3.8996409459682412E-5</v>
      </c>
      <c r="AX1428" s="12">
        <f t="shared" si="949"/>
        <v>4.7256194978130755E-7</v>
      </c>
      <c r="AY1428" s="12">
        <f t="shared" si="950"/>
        <v>4.1056710754519172E-5</v>
      </c>
      <c r="AZ1428" s="12">
        <f t="shared" si="951"/>
        <v>6.8228458913901263E-5</v>
      </c>
      <c r="BE1428" s="1">
        <f t="shared" si="971"/>
        <v>43025</v>
      </c>
      <c r="BF1428" s="4">
        <f>lambda!$C$1*BF1427</f>
        <v>9.3719881531201016E-8</v>
      </c>
      <c r="BG1428" s="12">
        <f t="shared" si="972"/>
        <v>1.4204924932977305E-12</v>
      </c>
      <c r="BH1428" s="12">
        <f t="shared" si="973"/>
        <v>1.4561165821683877E-12</v>
      </c>
      <c r="BI1428" s="12">
        <f t="shared" si="974"/>
        <v>4.1018205084674358E-12</v>
      </c>
      <c r="BJ1428" s="12">
        <f t="shared" si="975"/>
        <v>6.9962339121691896E-13</v>
      </c>
      <c r="BK1428" s="12">
        <f t="shared" si="976"/>
        <v>6.9204809232057947E-13</v>
      </c>
      <c r="BL1428" s="12">
        <f t="shared" si="977"/>
        <v>3.6547388747036419E-12</v>
      </c>
      <c r="BM1428" s="12">
        <f t="shared" si="978"/>
        <v>4.4288449949657505E-14</v>
      </c>
      <c r="BN1428" s="12">
        <f t="shared" si="979"/>
        <v>3.8478300679743231E-12</v>
      </c>
      <c r="BO1428" s="12">
        <f t="shared" si="980"/>
        <v>6.394363086467242E-12</v>
      </c>
    </row>
    <row r="1429" spans="1:67" x14ac:dyDescent="0.25">
      <c r="A1429" s="1">
        <v>43024</v>
      </c>
      <c r="B1429" s="33">
        <v>7.6</v>
      </c>
      <c r="C1429" s="33">
        <v>7.54</v>
      </c>
      <c r="D1429" s="33">
        <v>7.49</v>
      </c>
      <c r="E1429" s="33">
        <v>7.45</v>
      </c>
      <c r="F1429" s="33">
        <v>7.38</v>
      </c>
      <c r="G1429" s="33">
        <v>7.37</v>
      </c>
      <c r="H1429" s="33">
        <v>7.4</v>
      </c>
      <c r="I1429" s="33">
        <v>7.46</v>
      </c>
      <c r="J1429" s="33">
        <v>7.59</v>
      </c>
      <c r="K1429" s="33">
        <v>7.92</v>
      </c>
      <c r="L1429" s="33">
        <v>8.33</v>
      </c>
      <c r="M1429" s="33">
        <v>9.1300000000000008</v>
      </c>
      <c r="O1429" s="1">
        <f t="shared" si="952"/>
        <v>43024</v>
      </c>
      <c r="P1429" s="6">
        <f t="shared" si="953"/>
        <v>7.278926727270818</v>
      </c>
      <c r="Q1429" s="6">
        <f t="shared" si="954"/>
        <v>7.1936740638244068</v>
      </c>
      <c r="R1429" s="6">
        <f t="shared" si="955"/>
        <v>7.1368048070705292</v>
      </c>
      <c r="S1429" s="6">
        <f t="shared" si="956"/>
        <v>7.3100456026058858</v>
      </c>
      <c r="T1429" s="6">
        <f t="shared" si="957"/>
        <v>7.3500027937296375</v>
      </c>
      <c r="U1429" s="6">
        <f t="shared" si="958"/>
        <v>7.7221570125751038</v>
      </c>
      <c r="V1429" s="6">
        <f t="shared" si="959"/>
        <v>7.8997183521519743</v>
      </c>
      <c r="W1429" s="6">
        <f t="shared" si="960"/>
        <v>8.5334858514985044</v>
      </c>
      <c r="X1429" s="6">
        <f t="shared" si="961"/>
        <v>10.188391288078584</v>
      </c>
      <c r="AC1429" s="1">
        <f t="shared" si="962"/>
        <v>43024</v>
      </c>
      <c r="AD1429" s="9">
        <f t="shared" si="963"/>
        <v>-3.8940152291772846E-3</v>
      </c>
      <c r="AE1429" s="9">
        <f t="shared" si="964"/>
        <v>-1.3168148930808833E-3</v>
      </c>
      <c r="AF1429" s="9">
        <f t="shared" si="965"/>
        <v>-6.6156490820699666E-3</v>
      </c>
      <c r="AG1429" s="9">
        <f t="shared" si="966"/>
        <v>5.4804215974649465E-3</v>
      </c>
      <c r="AH1429" s="9">
        <f t="shared" si="967"/>
        <v>9.5663772275067435E-3</v>
      </c>
      <c r="AI1429" s="9">
        <f t="shared" si="968"/>
        <v>7.6813045396937289E-3</v>
      </c>
      <c r="AJ1429" s="9">
        <f t="shared" si="969"/>
        <v>1.02716269876276E-2</v>
      </c>
      <c r="AK1429" s="9">
        <f t="shared" si="941"/>
        <v>2.2624370360374534E-3</v>
      </c>
      <c r="AL1429" s="9">
        <f t="shared" si="942"/>
        <v>-2.7779820328988369E-3</v>
      </c>
      <c r="AQ1429" s="1">
        <f t="shared" si="970"/>
        <v>43024</v>
      </c>
      <c r="AR1429" s="12">
        <f t="shared" si="943"/>
        <v>1.516335460506462E-5</v>
      </c>
      <c r="AS1429" s="12">
        <f t="shared" si="944"/>
        <v>1.7340014626396179E-6</v>
      </c>
      <c r="AT1429" s="12">
        <f t="shared" si="945"/>
        <v>4.3766812777093195E-5</v>
      </c>
      <c r="AU1429" s="12">
        <f t="shared" si="946"/>
        <v>3.0035020885960238E-5</v>
      </c>
      <c r="AV1429" s="12">
        <f t="shared" si="947"/>
        <v>9.151557325895961E-5</v>
      </c>
      <c r="AW1429" s="12">
        <f t="shared" si="948"/>
        <v>5.9002439431519488E-5</v>
      </c>
      <c r="AX1429" s="12">
        <f t="shared" si="949"/>
        <v>1.0550632097295965E-4</v>
      </c>
      <c r="AY1429" s="12">
        <f t="shared" si="950"/>
        <v>5.1186213420339374E-6</v>
      </c>
      <c r="AZ1429" s="12">
        <f t="shared" si="951"/>
        <v>7.7171841751087551E-6</v>
      </c>
      <c r="BE1429" s="1">
        <f t="shared" si="971"/>
        <v>43024</v>
      </c>
      <c r="BF1429" s="4">
        <f>lambda!$C$1*BF1428</f>
        <v>9.2976072947620063E-8</v>
      </c>
      <c r="BG1429" s="12">
        <f t="shared" si="972"/>
        <v>1.4098291638911187E-12</v>
      </c>
      <c r="BH1429" s="12">
        <f t="shared" si="973"/>
        <v>1.6122064648166099E-13</v>
      </c>
      <c r="BI1429" s="12">
        <f t="shared" si="974"/>
        <v>4.0692663774478464E-12</v>
      </c>
      <c r="BJ1429" s="12">
        <f t="shared" si="975"/>
        <v>2.7925382928763314E-12</v>
      </c>
      <c r="BK1429" s="12">
        <f t="shared" si="976"/>
        <v>8.5087586151682974E-12</v>
      </c>
      <c r="BL1429" s="12">
        <f t="shared" si="977"/>
        <v>5.4858151126724907E-12</v>
      </c>
      <c r="BM1429" s="12">
        <f t="shared" si="978"/>
        <v>9.8095633952169133E-12</v>
      </c>
      <c r="BN1429" s="12">
        <f t="shared" si="979"/>
        <v>4.7590931128819226E-13</v>
      </c>
      <c r="BO1429" s="12">
        <f t="shared" si="980"/>
        <v>7.1751347881513079E-13</v>
      </c>
    </row>
    <row r="1430" spans="1:67" x14ac:dyDescent="0.25">
      <c r="A1430" s="1">
        <v>43021</v>
      </c>
      <c r="B1430" s="33">
        <v>7.59</v>
      </c>
      <c r="C1430" s="33">
        <v>7.55</v>
      </c>
      <c r="D1430" s="33">
        <v>7.5</v>
      </c>
      <c r="E1430" s="33">
        <v>7.47</v>
      </c>
      <c r="F1430" s="33">
        <v>7.37</v>
      </c>
      <c r="G1430" s="33">
        <v>7.34</v>
      </c>
      <c r="H1430" s="33">
        <v>7.36</v>
      </c>
      <c r="I1430" s="33">
        <v>7.41</v>
      </c>
      <c r="J1430" s="33">
        <v>7.55</v>
      </c>
      <c r="K1430" s="33">
        <v>7.9</v>
      </c>
      <c r="L1430" s="33">
        <v>8.32</v>
      </c>
      <c r="M1430" s="33">
        <v>9.14</v>
      </c>
      <c r="O1430" s="1">
        <f t="shared" si="952"/>
        <v>43021</v>
      </c>
      <c r="P1430" s="6">
        <f t="shared" si="953"/>
        <v>7.3073262369745429</v>
      </c>
      <c r="Q1430" s="6">
        <f t="shared" si="954"/>
        <v>7.2031530406268196</v>
      </c>
      <c r="R1430" s="6">
        <f t="shared" si="955"/>
        <v>7.1841759258170157</v>
      </c>
      <c r="S1430" s="6">
        <f t="shared" si="956"/>
        <v>7.2700930492230587</v>
      </c>
      <c r="T1430" s="6">
        <f t="shared" si="957"/>
        <v>7.2800251443469133</v>
      </c>
      <c r="U1430" s="6">
        <f t="shared" si="958"/>
        <v>7.6630680037268251</v>
      </c>
      <c r="V1430" s="6">
        <f t="shared" si="959"/>
        <v>7.8189907038486828</v>
      </c>
      <c r="W1430" s="6">
        <f t="shared" si="960"/>
        <v>8.5142012004418621</v>
      </c>
      <c r="X1430" s="6">
        <f t="shared" si="961"/>
        <v>10.216733805295775</v>
      </c>
      <c r="AC1430" s="1">
        <f t="shared" si="962"/>
        <v>43021</v>
      </c>
      <c r="AD1430" s="9">
        <f t="shared" si="963"/>
        <v>-1.2879436465013615E-2</v>
      </c>
      <c r="AE1430" s="9">
        <f t="shared" si="964"/>
        <v>-6.5710064592937462E-3</v>
      </c>
      <c r="AF1430" s="9">
        <f t="shared" si="965"/>
        <v>-3.962174699448629E-3</v>
      </c>
      <c r="AG1430" s="9">
        <f t="shared" si="966"/>
        <v>-4.1267808991221145E-3</v>
      </c>
      <c r="AH1430" s="9">
        <f t="shared" si="967"/>
        <v>-4.1150690982265734E-3</v>
      </c>
      <c r="AI1430" s="9">
        <f t="shared" si="968"/>
        <v>7.0300071351268624E-3</v>
      </c>
      <c r="AJ1430" s="9">
        <f t="shared" si="969"/>
        <v>-1.3744243727924202E-3</v>
      </c>
      <c r="AK1430" s="9">
        <f t="shared" si="941"/>
        <v>7.7973987542887067E-3</v>
      </c>
      <c r="AL1430" s="9">
        <f t="shared" si="942"/>
        <v>1.362272266765763E-3</v>
      </c>
      <c r="AQ1430" s="1">
        <f t="shared" si="970"/>
        <v>43021</v>
      </c>
      <c r="AR1430" s="12">
        <f t="shared" si="943"/>
        <v>1.6587988365632242E-4</v>
      </c>
      <c r="AS1430" s="12">
        <f t="shared" si="944"/>
        <v>4.3178125888080138E-5</v>
      </c>
      <c r="AT1430" s="12">
        <f t="shared" si="945"/>
        <v>1.5698828348950835E-5</v>
      </c>
      <c r="AU1430" s="12">
        <f t="shared" si="946"/>
        <v>1.7030320589359128E-5</v>
      </c>
      <c r="AV1430" s="12">
        <f t="shared" si="947"/>
        <v>1.6933793683179263E-5</v>
      </c>
      <c r="AW1430" s="12">
        <f t="shared" si="948"/>
        <v>4.9421000319934597E-5</v>
      </c>
      <c r="AX1430" s="12">
        <f t="shared" si="949"/>
        <v>1.8890423565258376E-6</v>
      </c>
      <c r="AY1430" s="12">
        <f t="shared" si="950"/>
        <v>6.0799427333383074E-5</v>
      </c>
      <c r="AZ1430" s="12">
        <f t="shared" si="951"/>
        <v>1.8557857287991303E-6</v>
      </c>
      <c r="BE1430" s="1">
        <f t="shared" si="971"/>
        <v>43021</v>
      </c>
      <c r="BF1430" s="4">
        <f>lambda!$C$1*BF1429</f>
        <v>9.2238167606765943E-8</v>
      </c>
      <c r="BG1430" s="12">
        <f t="shared" si="972"/>
        <v>1.5300456511282702E-11</v>
      </c>
      <c r="BH1430" s="12">
        <f t="shared" si="973"/>
        <v>3.9826712126107751E-12</v>
      </c>
      <c r="BI1430" s="12">
        <f t="shared" si="974"/>
        <v>1.4480311604803758E-12</v>
      </c>
      <c r="BJ1430" s="12">
        <f t="shared" si="975"/>
        <v>1.5708455649182641E-12</v>
      </c>
      <c r="BK1430" s="12">
        <f t="shared" si="976"/>
        <v>1.5619420999674832E-12</v>
      </c>
      <c r="BL1430" s="12">
        <f t="shared" si="977"/>
        <v>4.5585025108041604E-12</v>
      </c>
      <c r="BM1430" s="12">
        <f t="shared" si="978"/>
        <v>1.7424180549751031E-13</v>
      </c>
      <c r="BN1430" s="12">
        <f t="shared" si="979"/>
        <v>5.6080277687719748E-12</v>
      </c>
      <c r="BO1430" s="12">
        <f t="shared" si="980"/>
        <v>1.7117427509521848E-13</v>
      </c>
    </row>
    <row r="1431" spans="1:67" x14ac:dyDescent="0.25">
      <c r="A1431" s="1">
        <v>43020</v>
      </c>
      <c r="B1431" s="33">
        <v>7.77</v>
      </c>
      <c r="C1431" s="33">
        <v>7.69</v>
      </c>
      <c r="D1431" s="33">
        <v>7.61</v>
      </c>
      <c r="E1431" s="33">
        <v>7.56</v>
      </c>
      <c r="F1431" s="33">
        <v>7.43</v>
      </c>
      <c r="G1431" s="33">
        <v>7.39</v>
      </c>
      <c r="H1431" s="33">
        <v>7.37</v>
      </c>
      <c r="I1431" s="33">
        <v>7.42</v>
      </c>
      <c r="J1431" s="33">
        <v>7.54</v>
      </c>
      <c r="K1431" s="33">
        <v>7.89</v>
      </c>
      <c r="L1431" s="33">
        <v>8.3000000000000007</v>
      </c>
      <c r="M1431" s="33">
        <v>9.09</v>
      </c>
      <c r="O1431" s="1">
        <f t="shared" si="952"/>
        <v>43020</v>
      </c>
      <c r="P1431" s="6">
        <f t="shared" si="953"/>
        <v>7.4020491605286232</v>
      </c>
      <c r="Q1431" s="6">
        <f t="shared" si="954"/>
        <v>7.2506408562863278</v>
      </c>
      <c r="R1431" s="6">
        <f t="shared" si="955"/>
        <v>7.2126973520306059</v>
      </c>
      <c r="S1431" s="6">
        <f t="shared" si="956"/>
        <v>7.3001571216065431</v>
      </c>
      <c r="T1431" s="6">
        <f t="shared" si="957"/>
        <v>7.3100446747115688</v>
      </c>
      <c r="U1431" s="6">
        <f t="shared" si="958"/>
        <v>7.6093854962756229</v>
      </c>
      <c r="V1431" s="6">
        <f t="shared" si="959"/>
        <v>7.8297447038296326</v>
      </c>
      <c r="W1431" s="6">
        <f t="shared" si="960"/>
        <v>8.4480707364640164</v>
      </c>
      <c r="X1431" s="6">
        <f t="shared" si="961"/>
        <v>10.202825307906958</v>
      </c>
      <c r="AC1431" s="1">
        <f t="shared" si="962"/>
        <v>43020</v>
      </c>
      <c r="AD1431" s="9">
        <f t="shared" si="963"/>
        <v>3.8437860387320012E-3</v>
      </c>
      <c r="AE1431" s="9">
        <f t="shared" si="964"/>
        <v>3.9285932500758786E-3</v>
      </c>
      <c r="AF1431" s="9">
        <f t="shared" si="965"/>
        <v>9.2351819059006759E-3</v>
      </c>
      <c r="AG1431" s="9">
        <f t="shared" si="966"/>
        <v>6.1073398215588362E-6</v>
      </c>
      <c r="AH1431" s="9">
        <f t="shared" si="967"/>
        <v>-9.5246318660702715E-3</v>
      </c>
      <c r="AI1431" s="9">
        <f t="shared" si="968"/>
        <v>-1.8877361912745583E-2</v>
      </c>
      <c r="AJ1431" s="9">
        <f t="shared" si="969"/>
        <v>-8.2097712002333761E-3</v>
      </c>
      <c r="AK1431" s="9">
        <f t="shared" si="941"/>
        <v>-8.2271305000837062E-3</v>
      </c>
      <c r="AL1431" s="9">
        <f t="shared" si="942"/>
        <v>8.3038221089788162E-3</v>
      </c>
      <c r="AQ1431" s="1">
        <f t="shared" si="970"/>
        <v>43020</v>
      </c>
      <c r="AR1431" s="12">
        <f t="shared" si="943"/>
        <v>1.4774691111551049E-5</v>
      </c>
      <c r="AS1431" s="12">
        <f t="shared" si="944"/>
        <v>1.5433844924541756E-5</v>
      </c>
      <c r="AT1431" s="12">
        <f t="shared" si="945"/>
        <v>8.5288584835075239E-5</v>
      </c>
      <c r="AU1431" s="12">
        <f t="shared" si="946"/>
        <v>3.7299599695998315E-11</v>
      </c>
      <c r="AV1431" s="12">
        <f t="shared" si="947"/>
        <v>9.0718612184161268E-5</v>
      </c>
      <c r="AW1431" s="12">
        <f t="shared" si="948"/>
        <v>3.5635479278477757E-4</v>
      </c>
      <c r="AX1431" s="12">
        <f t="shared" si="949"/>
        <v>6.7400343160181367E-5</v>
      </c>
      <c r="AY1431" s="12">
        <f t="shared" si="950"/>
        <v>6.7685676265407578E-5</v>
      </c>
      <c r="AZ1431" s="12">
        <f t="shared" si="951"/>
        <v>6.8953461617565396E-5</v>
      </c>
      <c r="BE1431" s="1">
        <f t="shared" si="971"/>
        <v>43020</v>
      </c>
      <c r="BF1431" s="4">
        <f>lambda!$C$1*BF1430</f>
        <v>9.1506118657505901E-8</v>
      </c>
      <c r="BG1431" s="12">
        <f t="shared" si="972"/>
        <v>1.3519746379815879E-12</v>
      </c>
      <c r="BH1431" s="12">
        <f t="shared" si="973"/>
        <v>1.4122912450066632E-12</v>
      </c>
      <c r="BI1431" s="12">
        <f t="shared" si="974"/>
        <v>7.8044273640491536E-12</v>
      </c>
      <c r="BJ1431" s="12">
        <f t="shared" si="975"/>
        <v>3.4131415956594929E-18</v>
      </c>
      <c r="BK1431" s="12">
        <f t="shared" si="976"/>
        <v>8.3013080909681219E-12</v>
      </c>
      <c r="BL1431" s="12">
        <f t="shared" si="977"/>
        <v>3.2608643952734787E-11</v>
      </c>
      <c r="BM1431" s="12">
        <f t="shared" si="978"/>
        <v>6.1675437987721727E-12</v>
      </c>
      <c r="BN1431" s="12">
        <f t="shared" si="979"/>
        <v>6.1936535237559171E-12</v>
      </c>
      <c r="BO1431" s="12">
        <f t="shared" si="980"/>
        <v>6.309663640622718E-12</v>
      </c>
    </row>
    <row r="1432" spans="1:67" x14ac:dyDescent="0.25">
      <c r="A1432" s="1">
        <v>43019</v>
      </c>
      <c r="B1432" s="33">
        <v>7.74</v>
      </c>
      <c r="C1432" s="33">
        <v>7.66</v>
      </c>
      <c r="D1432" s="33">
        <v>7.58</v>
      </c>
      <c r="E1432" s="33">
        <v>7.52</v>
      </c>
      <c r="F1432" s="33">
        <v>7.41</v>
      </c>
      <c r="G1432" s="33">
        <v>7.4</v>
      </c>
      <c r="H1432" s="33">
        <v>7.43</v>
      </c>
      <c r="I1432" s="33">
        <v>7.48</v>
      </c>
      <c r="J1432" s="33">
        <v>7.6</v>
      </c>
      <c r="K1432" s="33">
        <v>7.91</v>
      </c>
      <c r="L1432" s="33">
        <v>8.2899999999999991</v>
      </c>
      <c r="M1432" s="33">
        <v>9.07</v>
      </c>
      <c r="O1432" s="1">
        <f t="shared" si="952"/>
        <v>43019</v>
      </c>
      <c r="P1432" s="6">
        <f t="shared" si="953"/>
        <v>7.3736518788082961</v>
      </c>
      <c r="Q1432" s="6">
        <f t="shared" si="954"/>
        <v>7.2222119169930821</v>
      </c>
      <c r="R1432" s="6">
        <f t="shared" si="955"/>
        <v>7.1463934156558828</v>
      </c>
      <c r="S1432" s="6">
        <f t="shared" si="956"/>
        <v>7.3001125372023967</v>
      </c>
      <c r="T1432" s="6">
        <f t="shared" si="957"/>
        <v>7.3800027929493695</v>
      </c>
      <c r="U1432" s="6">
        <f t="shared" si="958"/>
        <v>7.7543950125716021</v>
      </c>
      <c r="V1432" s="6">
        <f t="shared" si="959"/>
        <v>7.8942897037157174</v>
      </c>
      <c r="W1432" s="6">
        <f t="shared" si="960"/>
        <v>8.5178608092565025</v>
      </c>
      <c r="X1432" s="6">
        <f t="shared" si="961"/>
        <v>10.118453649969652</v>
      </c>
      <c r="AC1432" s="1">
        <f t="shared" si="962"/>
        <v>43019</v>
      </c>
      <c r="AD1432" s="9">
        <f t="shared" si="963"/>
        <v>3.334977631893373E-6</v>
      </c>
      <c r="AE1432" s="9">
        <f t="shared" si="964"/>
        <v>-5.2243519008388179E-3</v>
      </c>
      <c r="AF1432" s="9">
        <f t="shared" si="965"/>
        <v>-5.2847729845367534E-3</v>
      </c>
      <c r="AG1432" s="9">
        <f t="shared" si="966"/>
        <v>-4.098438944774907E-3</v>
      </c>
      <c r="AH1432" s="9">
        <f t="shared" si="967"/>
        <v>-6.7518416689346878E-3</v>
      </c>
      <c r="AI1432" s="9">
        <f t="shared" si="968"/>
        <v>-1.1034799004667323E-2</v>
      </c>
      <c r="AJ1432" s="9">
        <f t="shared" si="969"/>
        <v>-6.7938223871825141E-3</v>
      </c>
      <c r="AK1432" s="9">
        <f t="shared" si="941"/>
        <v>-2.2635942464163529E-3</v>
      </c>
      <c r="AL1432" s="9">
        <f t="shared" si="942"/>
        <v>6.9419051218505019E-3</v>
      </c>
      <c r="AQ1432" s="1">
        <f t="shared" si="970"/>
        <v>43019</v>
      </c>
      <c r="AR1432" s="12">
        <f t="shared" si="943"/>
        <v>1.1122075805229129E-11</v>
      </c>
      <c r="AS1432" s="12">
        <f t="shared" si="944"/>
        <v>2.7293852783798172E-5</v>
      </c>
      <c r="AT1432" s="12">
        <f t="shared" si="945"/>
        <v>2.7928825498089503E-5</v>
      </c>
      <c r="AU1432" s="12">
        <f t="shared" si="946"/>
        <v>1.6797201784047654E-5</v>
      </c>
      <c r="AV1432" s="12">
        <f t="shared" si="947"/>
        <v>4.5587365922362753E-5</v>
      </c>
      <c r="AW1432" s="12">
        <f t="shared" si="948"/>
        <v>1.2176678907340696E-4</v>
      </c>
      <c r="AX1432" s="12">
        <f t="shared" si="949"/>
        <v>4.6156022628582313E-5</v>
      </c>
      <c r="AY1432" s="12">
        <f t="shared" si="950"/>
        <v>5.1238589124092162E-6</v>
      </c>
      <c r="AZ1432" s="12">
        <f t="shared" si="951"/>
        <v>4.8190046720774233E-5</v>
      </c>
      <c r="BE1432" s="1">
        <f t="shared" si="971"/>
        <v>43019</v>
      </c>
      <c r="BF1432" s="4">
        <f>lambda!$C$1*BF1431</f>
        <v>9.0779879620541572E-8</v>
      </c>
      <c r="BG1432" s="12">
        <f t="shared" si="972"/>
        <v>1.0096607027292384E-18</v>
      </c>
      <c r="BH1432" s="12">
        <f t="shared" si="973"/>
        <v>2.4777326700939814E-12</v>
      </c>
      <c r="BI1432" s="12">
        <f t="shared" si="974"/>
        <v>2.5353754166596771E-12</v>
      </c>
      <c r="BJ1432" s="12">
        <f t="shared" si="975"/>
        <v>1.5248479559177922E-12</v>
      </c>
      <c r="BK1432" s="12">
        <f t="shared" si="976"/>
        <v>4.1384155906496694E-12</v>
      </c>
      <c r="BL1432" s="12">
        <f t="shared" si="977"/>
        <v>1.1053974453863761E-11</v>
      </c>
      <c r="BM1432" s="12">
        <f t="shared" si="978"/>
        <v>4.1900381779856954E-12</v>
      </c>
      <c r="BN1432" s="12">
        <f t="shared" si="979"/>
        <v>4.6514329526114776E-13</v>
      </c>
      <c r="BO1432" s="12">
        <f t="shared" si="980"/>
        <v>4.3746866402201591E-12</v>
      </c>
    </row>
    <row r="1433" spans="1:67" x14ac:dyDescent="0.25">
      <c r="A1433" s="1">
        <v>43018</v>
      </c>
      <c r="B1433" s="33">
        <v>7.7</v>
      </c>
      <c r="C1433" s="33">
        <v>7.64</v>
      </c>
      <c r="D1433" s="33">
        <v>7.58</v>
      </c>
      <c r="E1433" s="33">
        <v>7.53</v>
      </c>
      <c r="F1433" s="33">
        <v>7.43</v>
      </c>
      <c r="G1433" s="33">
        <v>7.43</v>
      </c>
      <c r="H1433" s="33">
        <v>7.48</v>
      </c>
      <c r="I1433" s="33">
        <v>7.53</v>
      </c>
      <c r="J1433" s="33">
        <v>7.64</v>
      </c>
      <c r="K1433" s="33">
        <v>7.92</v>
      </c>
      <c r="L1433" s="33">
        <v>8.2799999999999994</v>
      </c>
      <c r="M1433" s="33">
        <v>9.02</v>
      </c>
      <c r="O1433" s="1">
        <f t="shared" si="952"/>
        <v>43018</v>
      </c>
      <c r="P1433" s="6">
        <f t="shared" si="953"/>
        <v>7.3736272878852205</v>
      </c>
      <c r="Q1433" s="6">
        <f t="shared" si="954"/>
        <v>7.2600420264078203</v>
      </c>
      <c r="R1433" s="6">
        <f t="shared" si="955"/>
        <v>7.1842604537339483</v>
      </c>
      <c r="S1433" s="6">
        <f t="shared" si="956"/>
        <v>7.3300929973030948</v>
      </c>
      <c r="T1433" s="6">
        <f t="shared" si="957"/>
        <v>7.4300000000000033</v>
      </c>
      <c r="U1433" s="6">
        <f t="shared" si="958"/>
        <v>7.8404370581909415</v>
      </c>
      <c r="V1433" s="6">
        <f t="shared" si="959"/>
        <v>7.9481047036209169</v>
      </c>
      <c r="W1433" s="6">
        <f t="shared" si="960"/>
        <v>8.5371636286094486</v>
      </c>
      <c r="X1433" s="6">
        <f t="shared" si="961"/>
        <v>10.04845554595089</v>
      </c>
      <c r="AC1433" s="1">
        <f t="shared" si="962"/>
        <v>43018</v>
      </c>
      <c r="AD1433" s="9">
        <f t="shared" si="963"/>
        <v>2.3834486220017727E-6</v>
      </c>
      <c r="AE1433" s="9">
        <f t="shared" si="964"/>
        <v>-5.1986447762631888E-3</v>
      </c>
      <c r="AF1433" s="9">
        <f t="shared" si="965"/>
        <v>-1.0486490339347896E-2</v>
      </c>
      <c r="AG1433" s="9">
        <f t="shared" si="966"/>
        <v>-1.3542160772037558E-2</v>
      </c>
      <c r="AH1433" s="9">
        <f t="shared" si="967"/>
        <v>-8.0429387994594027E-3</v>
      </c>
      <c r="AI1433" s="9">
        <f t="shared" si="968"/>
        <v>-4.7884372333331622E-3</v>
      </c>
      <c r="AJ1433" s="9">
        <f t="shared" si="969"/>
        <v>-6.7511018958441842E-3</v>
      </c>
      <c r="AK1433" s="9">
        <f t="shared" si="941"/>
        <v>-2.2601713938996282E-3</v>
      </c>
      <c r="AL1433" s="9">
        <f t="shared" si="942"/>
        <v>-1.3563379252067166E-3</v>
      </c>
      <c r="AQ1433" s="1">
        <f t="shared" si="970"/>
        <v>43018</v>
      </c>
      <c r="AR1433" s="12">
        <f t="shared" si="943"/>
        <v>5.6808273337221496E-12</v>
      </c>
      <c r="AS1433" s="12">
        <f t="shared" si="944"/>
        <v>2.7025907509768542E-5</v>
      </c>
      <c r="AT1433" s="12">
        <f t="shared" si="945"/>
        <v>1.0996647963723676E-4</v>
      </c>
      <c r="AU1433" s="12">
        <f t="shared" si="946"/>
        <v>1.8339011837571287E-4</v>
      </c>
      <c r="AV1433" s="12">
        <f t="shared" si="947"/>
        <v>6.4688864531849458E-5</v>
      </c>
      <c r="AW1433" s="12">
        <f t="shared" si="948"/>
        <v>2.2929131137571349E-5</v>
      </c>
      <c r="AX1433" s="12">
        <f t="shared" si="949"/>
        <v>4.5577376808070939E-5</v>
      </c>
      <c r="AY1433" s="12">
        <f t="shared" si="950"/>
        <v>5.1083747298021887E-6</v>
      </c>
      <c r="AZ1433" s="12">
        <f t="shared" si="951"/>
        <v>1.8396525673540608E-6</v>
      </c>
      <c r="BE1433" s="1">
        <f t="shared" si="971"/>
        <v>43018</v>
      </c>
      <c r="BF1433" s="4">
        <f>lambda!$C$1*BF1432</f>
        <v>9.0059404385457916E-8</v>
      </c>
      <c r="BG1433" s="12">
        <f t="shared" si="972"/>
        <v>5.1161192609164572E-19</v>
      </c>
      <c r="BH1433" s="12">
        <f t="shared" si="973"/>
        <v>2.433937133306229E-12</v>
      </c>
      <c r="BI1433" s="12">
        <f t="shared" si="974"/>
        <v>9.9035156584951284E-12</v>
      </c>
      <c r="BJ1433" s="12">
        <f t="shared" si="975"/>
        <v>1.6516004831095321E-11</v>
      </c>
      <c r="BK1433" s="12">
        <f t="shared" si="976"/>
        <v>5.825840610109936E-12</v>
      </c>
      <c r="BL1433" s="12">
        <f t="shared" si="977"/>
        <v>2.0649838933257327E-12</v>
      </c>
      <c r="BM1433" s="12">
        <f t="shared" si="978"/>
        <v>4.1046714087864515E-12</v>
      </c>
      <c r="BN1433" s="12">
        <f t="shared" si="979"/>
        <v>4.6005718554370962E-13</v>
      </c>
      <c r="BO1433" s="12">
        <f t="shared" si="980"/>
        <v>1.6567801449208522E-13</v>
      </c>
    </row>
    <row r="1434" spans="1:67" x14ac:dyDescent="0.25">
      <c r="A1434" s="1">
        <v>43017</v>
      </c>
      <c r="B1434" s="33">
        <v>7.66</v>
      </c>
      <c r="C1434" s="33">
        <v>7.62</v>
      </c>
      <c r="D1434" s="33">
        <v>7.58</v>
      </c>
      <c r="E1434" s="33">
        <v>7.55</v>
      </c>
      <c r="F1434" s="33">
        <v>7.49</v>
      </c>
      <c r="G1434" s="33">
        <v>7.49</v>
      </c>
      <c r="H1434" s="33">
        <v>7.53</v>
      </c>
      <c r="I1434" s="33">
        <v>7.58</v>
      </c>
      <c r="J1434" s="33">
        <v>7.68</v>
      </c>
      <c r="K1434" s="33">
        <v>7.95</v>
      </c>
      <c r="L1434" s="33">
        <v>8.2899999999999991</v>
      </c>
      <c r="M1434" s="33">
        <v>9</v>
      </c>
      <c r="O1434" s="1">
        <f t="shared" si="952"/>
        <v>43017</v>
      </c>
      <c r="P1434" s="6">
        <f t="shared" si="953"/>
        <v>7.3736097132443668</v>
      </c>
      <c r="Q1434" s="6">
        <f t="shared" si="954"/>
        <v>7.2978826808008712</v>
      </c>
      <c r="R1434" s="6">
        <f t="shared" si="955"/>
        <v>7.259994529890168</v>
      </c>
      <c r="S1434" s="6">
        <f t="shared" si="956"/>
        <v>7.4300334728033546</v>
      </c>
      <c r="T1434" s="6">
        <f t="shared" si="957"/>
        <v>7.4899999999999967</v>
      </c>
      <c r="U1434" s="6">
        <f t="shared" si="958"/>
        <v>7.8780705297757265</v>
      </c>
      <c r="V1434" s="6">
        <f t="shared" si="959"/>
        <v>8.0019447035262754</v>
      </c>
      <c r="W1434" s="6">
        <f t="shared" si="960"/>
        <v>8.5564809035806988</v>
      </c>
      <c r="X1434" s="6">
        <f t="shared" si="961"/>
        <v>10.062093894311358</v>
      </c>
      <c r="AC1434" s="1">
        <f t="shared" si="962"/>
        <v>43017</v>
      </c>
      <c r="AD1434" s="9">
        <f t="shared" si="963"/>
        <v>-2.5681914246760062E-3</v>
      </c>
      <c r="AE1434" s="9">
        <f t="shared" si="964"/>
        <v>5.1939227588566738E-3</v>
      </c>
      <c r="AF1434" s="9">
        <f t="shared" si="965"/>
        <v>2.608597390660466E-3</v>
      </c>
      <c r="AG1434" s="9">
        <f t="shared" si="966"/>
        <v>4.0423228629732633E-3</v>
      </c>
      <c r="AH1434" s="9">
        <f t="shared" si="967"/>
        <v>1.3360055427421298E-3</v>
      </c>
      <c r="AI1434" s="9">
        <f t="shared" si="968"/>
        <v>4.79226937764688E-3</v>
      </c>
      <c r="AJ1434" s="9">
        <f t="shared" si="969"/>
        <v>7.4335224092117822E-3</v>
      </c>
      <c r="AK1434" s="9">
        <f t="shared" si="941"/>
        <v>4.0902030576248369E-3</v>
      </c>
      <c r="AL1434" s="9">
        <f t="shared" si="942"/>
        <v>-2.1209254522098235E-5</v>
      </c>
      <c r="AQ1434" s="1">
        <f t="shared" si="970"/>
        <v>43017</v>
      </c>
      <c r="AR1434" s="12">
        <f t="shared" si="943"/>
        <v>6.5956071937793747E-6</v>
      </c>
      <c r="AS1434" s="12">
        <f t="shared" si="944"/>
        <v>2.6976833624969321E-5</v>
      </c>
      <c r="AT1434" s="12">
        <f t="shared" si="945"/>
        <v>6.8047803465605919E-6</v>
      </c>
      <c r="AU1434" s="12">
        <f t="shared" si="946"/>
        <v>1.6340374128516361E-5</v>
      </c>
      <c r="AV1434" s="12">
        <f t="shared" si="947"/>
        <v>1.7849108102376928E-6</v>
      </c>
      <c r="AW1434" s="12">
        <f t="shared" si="948"/>
        <v>2.2965845787932016E-5</v>
      </c>
      <c r="AX1434" s="12">
        <f t="shared" si="949"/>
        <v>5.525725540825374E-5</v>
      </c>
      <c r="AY1434" s="12">
        <f t="shared" si="950"/>
        <v>1.6729761052603565E-5</v>
      </c>
      <c r="AZ1434" s="12">
        <f t="shared" si="951"/>
        <v>4.4983247738314441E-10</v>
      </c>
      <c r="BE1434" s="1">
        <f t="shared" si="971"/>
        <v>43017</v>
      </c>
      <c r="BF1434" s="4">
        <f>lambda!$C$1*BF1433</f>
        <v>8.9344647207795552E-8</v>
      </c>
      <c r="BG1434" s="12">
        <f t="shared" si="972"/>
        <v>5.8928219784941669E-13</v>
      </c>
      <c r="BH1434" s="12">
        <f t="shared" si="973"/>
        <v>2.4102356830062803E-12</v>
      </c>
      <c r="BI1434" s="12">
        <f t="shared" si="974"/>
        <v>6.0797069938999679E-13</v>
      </c>
      <c r="BJ1434" s="12">
        <f t="shared" si="975"/>
        <v>1.459924961755684E-12</v>
      </c>
      <c r="BK1434" s="12">
        <f t="shared" si="976"/>
        <v>1.5947222663806717E-13</v>
      </c>
      <c r="BL1434" s="12">
        <f t="shared" si="977"/>
        <v>2.0518753897514234E-12</v>
      </c>
      <c r="BM1434" s="12">
        <f t="shared" si="978"/>
        <v>4.9369399901214833E-12</v>
      </c>
      <c r="BN1434" s="12">
        <f t="shared" si="979"/>
        <v>1.4947145991155838E-12</v>
      </c>
      <c r="BO1434" s="12">
        <f t="shared" si="980"/>
        <v>4.0190123994405707E-17</v>
      </c>
    </row>
    <row r="1435" spans="1:67" x14ac:dyDescent="0.25">
      <c r="A1435" s="1">
        <v>43014</v>
      </c>
      <c r="B1435" s="33">
        <v>7.74</v>
      </c>
      <c r="C1435" s="33">
        <v>7.67</v>
      </c>
      <c r="D1435" s="33">
        <v>7.6</v>
      </c>
      <c r="E1435" s="33">
        <v>7.56</v>
      </c>
      <c r="F1435" s="33">
        <v>7.48</v>
      </c>
      <c r="G1435" s="33">
        <v>7.48</v>
      </c>
      <c r="H1435" s="33">
        <v>7.51</v>
      </c>
      <c r="I1435" s="33">
        <v>7.55</v>
      </c>
      <c r="J1435" s="33">
        <v>7.65</v>
      </c>
      <c r="K1435" s="33">
        <v>7.93</v>
      </c>
      <c r="L1435" s="33">
        <v>8.26</v>
      </c>
      <c r="M1435" s="33">
        <v>8.9600000000000009</v>
      </c>
      <c r="O1435" s="1">
        <f t="shared" si="952"/>
        <v>43014</v>
      </c>
      <c r="P1435" s="6">
        <f t="shared" si="953"/>
        <v>7.3925708920254962</v>
      </c>
      <c r="Q1435" s="6">
        <f t="shared" si="954"/>
        <v>7.2600763085335807</v>
      </c>
      <c r="R1435" s="6">
        <f t="shared" si="955"/>
        <v>7.2410808069727217</v>
      </c>
      <c r="S1435" s="6">
        <f t="shared" si="956"/>
        <v>7.4000595016734616</v>
      </c>
      <c r="T1435" s="6">
        <f t="shared" si="957"/>
        <v>7.4799999999999978</v>
      </c>
      <c r="U1435" s="6">
        <f t="shared" si="958"/>
        <v>7.8404070125622223</v>
      </c>
      <c r="V1435" s="6">
        <f t="shared" si="959"/>
        <v>7.9426826042151237</v>
      </c>
      <c r="W1435" s="6">
        <f t="shared" si="960"/>
        <v>8.521554635682568</v>
      </c>
      <c r="X1435" s="6">
        <f t="shared" si="961"/>
        <v>10.062307306084932</v>
      </c>
      <c r="AC1435" s="1">
        <f t="shared" si="962"/>
        <v>43014</v>
      </c>
      <c r="AD1435" s="9">
        <f t="shared" si="963"/>
        <v>3.8529312308532766E-3</v>
      </c>
      <c r="AE1435" s="9">
        <f t="shared" si="964"/>
        <v>-7.7836860903293045E-3</v>
      </c>
      <c r="AF1435" s="9">
        <f t="shared" si="965"/>
        <v>-2.6085973906605528E-3</v>
      </c>
      <c r="AG1435" s="9">
        <f t="shared" si="966"/>
        <v>-1.3485468202629567E-3</v>
      </c>
      <c r="AH1435" s="9">
        <f t="shared" si="967"/>
        <v>0</v>
      </c>
      <c r="AI1435" s="9">
        <f t="shared" si="968"/>
        <v>0</v>
      </c>
      <c r="AJ1435" s="9">
        <f t="shared" si="969"/>
        <v>0</v>
      </c>
      <c r="AK1435" s="9">
        <f t="shared" si="941"/>
        <v>4.5711346115524763E-3</v>
      </c>
      <c r="AL1435" s="9">
        <f t="shared" si="942"/>
        <v>5.5398532007386843E-3</v>
      </c>
      <c r="AQ1435" s="1">
        <f t="shared" si="970"/>
        <v>43014</v>
      </c>
      <c r="AR1435" s="12">
        <f t="shared" si="943"/>
        <v>1.4845079069684546E-5</v>
      </c>
      <c r="AS1435" s="12">
        <f t="shared" si="944"/>
        <v>6.0585769152785893E-5</v>
      </c>
      <c r="AT1435" s="12">
        <f t="shared" si="945"/>
        <v>6.8047803465610443E-6</v>
      </c>
      <c r="AU1435" s="12">
        <f t="shared" si="946"/>
        <v>1.8185785264413311E-6</v>
      </c>
      <c r="AV1435" s="12">
        <f t="shared" si="947"/>
        <v>0</v>
      </c>
      <c r="AW1435" s="12">
        <f t="shared" si="948"/>
        <v>0</v>
      </c>
      <c r="AX1435" s="12">
        <f t="shared" si="949"/>
        <v>0</v>
      </c>
      <c r="AY1435" s="12">
        <f t="shared" si="950"/>
        <v>2.0895271636933008E-5</v>
      </c>
      <c r="AZ1435" s="12">
        <f t="shared" si="951"/>
        <v>3.0689973485734647E-5</v>
      </c>
      <c r="BE1435" s="1">
        <f t="shared" si="971"/>
        <v>43014</v>
      </c>
      <c r="BF1435" s="4">
        <f>lambda!$C$1*BF1434</f>
        <v>8.863556270614638E-8</v>
      </c>
      <c r="BG1435" s="12">
        <f t="shared" si="972"/>
        <v>1.3158019367587256E-12</v>
      </c>
      <c r="BH1435" s="12">
        <f t="shared" si="973"/>
        <v>5.3700537408418628E-12</v>
      </c>
      <c r="BI1435" s="12">
        <f t="shared" si="974"/>
        <v>6.0314553510916395E-13</v>
      </c>
      <c r="BJ1435" s="12">
        <f t="shared" si="975"/>
        <v>1.611907310164419E-13</v>
      </c>
      <c r="BK1435" s="12">
        <f t="shared" si="976"/>
        <v>0</v>
      </c>
      <c r="BL1435" s="12">
        <f t="shared" si="977"/>
        <v>0</v>
      </c>
      <c r="BM1435" s="12">
        <f t="shared" si="978"/>
        <v>0</v>
      </c>
      <c r="BN1435" s="12">
        <f t="shared" si="979"/>
        <v>1.8520641594373376E-12</v>
      </c>
      <c r="BO1435" s="12">
        <f t="shared" si="980"/>
        <v>2.7202230693448033E-12</v>
      </c>
    </row>
    <row r="1436" spans="1:67" x14ac:dyDescent="0.25">
      <c r="A1436" s="1">
        <v>43013</v>
      </c>
      <c r="B1436" s="33">
        <v>7.65</v>
      </c>
      <c r="C1436" s="33">
        <v>7.61</v>
      </c>
      <c r="D1436" s="33">
        <v>7.58</v>
      </c>
      <c r="E1436" s="33">
        <v>7.55</v>
      </c>
      <c r="F1436" s="33">
        <v>7.48</v>
      </c>
      <c r="G1436" s="33">
        <v>7.48</v>
      </c>
      <c r="H1436" s="33">
        <v>7.51</v>
      </c>
      <c r="I1436" s="33">
        <v>7.55</v>
      </c>
      <c r="J1436" s="33">
        <v>7.64</v>
      </c>
      <c r="K1436" s="33">
        <v>7.91</v>
      </c>
      <c r="L1436" s="33">
        <v>8.24</v>
      </c>
      <c r="M1436" s="33">
        <v>8.94</v>
      </c>
      <c r="O1436" s="1">
        <f t="shared" si="952"/>
        <v>43013</v>
      </c>
      <c r="P1436" s="6">
        <f t="shared" si="953"/>
        <v>7.3641426260046217</v>
      </c>
      <c r="Q1436" s="6">
        <f t="shared" si="954"/>
        <v>7.316806963895317</v>
      </c>
      <c r="R1436" s="6">
        <f t="shared" si="955"/>
        <v>7.259994529890168</v>
      </c>
      <c r="S1436" s="6">
        <f t="shared" si="956"/>
        <v>7.4100455602045701</v>
      </c>
      <c r="T1436" s="6">
        <f t="shared" si="957"/>
        <v>7.4799999999999978</v>
      </c>
      <c r="U1436" s="6">
        <f t="shared" si="958"/>
        <v>7.8404070125622223</v>
      </c>
      <c r="V1436" s="6">
        <f t="shared" si="959"/>
        <v>7.9426826042151237</v>
      </c>
      <c r="W1436" s="6">
        <f t="shared" si="960"/>
        <v>8.4826903569412995</v>
      </c>
      <c r="X1436" s="6">
        <f t="shared" si="961"/>
        <v>10.006717721986366</v>
      </c>
      <c r="AC1436" s="1">
        <f t="shared" si="962"/>
        <v>43013</v>
      </c>
      <c r="AD1436" s="9">
        <f t="shared" si="963"/>
        <v>-2.5677417826679033E-3</v>
      </c>
      <c r="AE1436" s="9">
        <f t="shared" si="964"/>
        <v>-2.5852318075029854E-3</v>
      </c>
      <c r="AF1436" s="9">
        <f t="shared" si="965"/>
        <v>-2.6065243667339937E-3</v>
      </c>
      <c r="AG1436" s="9">
        <f t="shared" si="966"/>
        <v>-1.0734195614947333E-2</v>
      </c>
      <c r="AH1436" s="9">
        <f t="shared" si="967"/>
        <v>-6.662249825415658E-3</v>
      </c>
      <c r="AI1436" s="9">
        <f t="shared" si="968"/>
        <v>-3.4228465486519787E-3</v>
      </c>
      <c r="AJ1436" s="9">
        <f t="shared" si="969"/>
        <v>-6.7359325355757207E-4</v>
      </c>
      <c r="AK1436" s="9">
        <f t="shared" si="941"/>
        <v>4.656113091404777E-4</v>
      </c>
      <c r="AL1436" s="9">
        <f t="shared" si="942"/>
        <v>1.4036979806911062E-3</v>
      </c>
      <c r="AQ1436" s="1">
        <f t="shared" si="970"/>
        <v>43013</v>
      </c>
      <c r="AR1436" s="12">
        <f t="shared" si="943"/>
        <v>6.5932978624585414E-6</v>
      </c>
      <c r="AS1436" s="12">
        <f t="shared" si="944"/>
        <v>6.6834234985251525E-6</v>
      </c>
      <c r="AT1436" s="12">
        <f t="shared" si="945"/>
        <v>6.7939692743780467E-6</v>
      </c>
      <c r="AU1436" s="12">
        <f t="shared" si="946"/>
        <v>1.1522295549995455E-4</v>
      </c>
      <c r="AV1436" s="12">
        <f t="shared" si="947"/>
        <v>4.4385572736250966E-5</v>
      </c>
      <c r="AW1436" s="12">
        <f t="shared" si="948"/>
        <v>1.1715878495618763E-5</v>
      </c>
      <c r="AX1436" s="12">
        <f t="shared" si="949"/>
        <v>4.5372787123827559E-7</v>
      </c>
      <c r="AY1436" s="12">
        <f t="shared" si="950"/>
        <v>2.1679389119950948E-7</v>
      </c>
      <c r="AZ1436" s="12">
        <f t="shared" si="951"/>
        <v>1.9703680209962893E-6</v>
      </c>
      <c r="BE1436" s="1">
        <f t="shared" si="971"/>
        <v>43013</v>
      </c>
      <c r="BF1436" s="4">
        <f>lambda!$C$1*BF1435</f>
        <v>8.7932105859272209E-8</v>
      </c>
      <c r="BG1436" s="12">
        <f t="shared" si="972"/>
        <v>5.7976256560341769E-13</v>
      </c>
      <c r="BH1436" s="12">
        <f t="shared" si="973"/>
        <v>5.8768750257466111E-13</v>
      </c>
      <c r="BI1436" s="12">
        <f t="shared" si="974"/>
        <v>5.9740802543925325E-13</v>
      </c>
      <c r="BJ1436" s="12">
        <f t="shared" si="975"/>
        <v>1.0131797120440215E-11</v>
      </c>
      <c r="BK1436" s="12">
        <f t="shared" si="976"/>
        <v>3.9029168804684461E-12</v>
      </c>
      <c r="BL1436" s="12">
        <f t="shared" si="977"/>
        <v>1.03020186811112E-12</v>
      </c>
      <c r="BM1436" s="12">
        <f t="shared" si="978"/>
        <v>3.9897247205026277E-14</v>
      </c>
      <c r="BN1436" s="12">
        <f t="shared" si="979"/>
        <v>1.9063143390598809E-14</v>
      </c>
      <c r="BO1436" s="12">
        <f t="shared" si="980"/>
        <v>1.732586094039704E-13</v>
      </c>
    </row>
    <row r="1437" spans="1:67" x14ac:dyDescent="0.25">
      <c r="A1437" s="1">
        <v>43012</v>
      </c>
      <c r="B1437" s="33">
        <v>7.67</v>
      </c>
      <c r="C1437" s="33">
        <v>7.63</v>
      </c>
      <c r="D1437" s="33">
        <v>7.6</v>
      </c>
      <c r="E1437" s="33">
        <v>7.57</v>
      </c>
      <c r="F1437" s="33">
        <v>7.53</v>
      </c>
      <c r="G1437" s="33">
        <v>7.53</v>
      </c>
      <c r="H1437" s="33">
        <v>7.55</v>
      </c>
      <c r="I1437" s="33">
        <v>7.58</v>
      </c>
      <c r="J1437" s="33">
        <v>7.66</v>
      </c>
      <c r="K1437" s="33">
        <v>7.92</v>
      </c>
      <c r="L1437" s="33">
        <v>8.26</v>
      </c>
      <c r="M1437" s="33">
        <v>8.94</v>
      </c>
      <c r="O1437" s="1">
        <f t="shared" si="952"/>
        <v>43012</v>
      </c>
      <c r="P1437" s="6">
        <f t="shared" si="953"/>
        <v>7.3830761405042189</v>
      </c>
      <c r="Q1437" s="6">
        <f t="shared" si="954"/>
        <v>7.3357470777313694</v>
      </c>
      <c r="R1437" s="6">
        <f t="shared" si="955"/>
        <v>7.2789425660659823</v>
      </c>
      <c r="S1437" s="6">
        <f t="shared" si="956"/>
        <v>7.4900148740354888</v>
      </c>
      <c r="T1437" s="6">
        <f t="shared" si="957"/>
        <v>7.5299999999999923</v>
      </c>
      <c r="U1437" s="6">
        <f t="shared" si="958"/>
        <v>7.8672895037202428</v>
      </c>
      <c r="V1437" s="6">
        <f t="shared" si="959"/>
        <v>7.9480345439453597</v>
      </c>
      <c r="W1437" s="6">
        <f t="shared" si="960"/>
        <v>8.4787416397342028</v>
      </c>
      <c r="X1437" s="6">
        <f t="shared" si="961"/>
        <v>9.9926811663738171</v>
      </c>
      <c r="AC1437" s="1">
        <f t="shared" si="962"/>
        <v>43012</v>
      </c>
      <c r="AD1437" s="9">
        <f t="shared" si="963"/>
        <v>-3.8372020715437966E-3</v>
      </c>
      <c r="AE1437" s="9">
        <f t="shared" si="964"/>
        <v>-5.1476366679049802E-3</v>
      </c>
      <c r="AF1437" s="9">
        <f t="shared" si="965"/>
        <v>-1.292057894990443E-2</v>
      </c>
      <c r="AG1437" s="9">
        <f t="shared" si="966"/>
        <v>-7.9778876336067308E-3</v>
      </c>
      <c r="AH1437" s="9">
        <f t="shared" si="967"/>
        <v>-2.6528907915853903E-3</v>
      </c>
      <c r="AI1437" s="9">
        <f t="shared" si="968"/>
        <v>-5.4558430825059276E-3</v>
      </c>
      <c r="AJ1437" s="9">
        <f t="shared" si="969"/>
        <v>-5.4043200920360218E-3</v>
      </c>
      <c r="AK1437" s="9">
        <f t="shared" si="941"/>
        <v>-9.0671254428176078E-4</v>
      </c>
      <c r="AL1437" s="9">
        <f t="shared" si="942"/>
        <v>1.9757917290517694E-5</v>
      </c>
      <c r="AQ1437" s="1">
        <f t="shared" si="970"/>
        <v>43012</v>
      </c>
      <c r="AR1437" s="12">
        <f t="shared" si="943"/>
        <v>1.4724119737860003E-5</v>
      </c>
      <c r="AS1437" s="12">
        <f t="shared" si="944"/>
        <v>2.6498163264759886E-5</v>
      </c>
      <c r="AT1437" s="12">
        <f t="shared" si="945"/>
        <v>1.6694136040071346E-4</v>
      </c>
      <c r="AU1437" s="12">
        <f t="shared" si="946"/>
        <v>6.3646691094455202E-5</v>
      </c>
      <c r="AV1437" s="12">
        <f t="shared" si="947"/>
        <v>7.0378295520785592E-6</v>
      </c>
      <c r="AW1437" s="12">
        <f t="shared" si="948"/>
        <v>2.9766223740927782E-5</v>
      </c>
      <c r="AX1437" s="12">
        <f t="shared" si="949"/>
        <v>2.9206675657184235E-5</v>
      </c>
      <c r="AY1437" s="12">
        <f t="shared" si="950"/>
        <v>8.2212763795790397E-7</v>
      </c>
      <c r="AZ1437" s="12">
        <f t="shared" si="951"/>
        <v>3.9037529565893805E-10</v>
      </c>
      <c r="BE1437" s="1">
        <f t="shared" si="971"/>
        <v>43012</v>
      </c>
      <c r="BF1437" s="4">
        <f>lambda!$C$1*BF1436</f>
        <v>8.7234232003246247E-8</v>
      </c>
      <c r="BG1437" s="12">
        <f t="shared" si="972"/>
        <v>1.2844472772560569E-12</v>
      </c>
      <c r="BH1437" s="12">
        <f t="shared" si="973"/>
        <v>2.3115469218979608E-12</v>
      </c>
      <c r="BI1437" s="12">
        <f t="shared" si="974"/>
        <v>1.4563001364133384E-11</v>
      </c>
      <c r="BJ1437" s="12">
        <f t="shared" si="975"/>
        <v>5.5521702171726519E-12</v>
      </c>
      <c r="BK1437" s="12">
        <f t="shared" si="976"/>
        <v>6.139396559453236E-13</v>
      </c>
      <c r="BL1437" s="12">
        <f t="shared" si="977"/>
        <v>2.5966336676766305E-12</v>
      </c>
      <c r="BM1437" s="12">
        <f t="shared" si="978"/>
        <v>2.5478219203223743E-12</v>
      </c>
      <c r="BN1437" s="12">
        <f t="shared" si="979"/>
        <v>7.1717673105900631E-14</v>
      </c>
      <c r="BO1437" s="12">
        <f t="shared" si="980"/>
        <v>3.405408910984765E-17</v>
      </c>
    </row>
    <row r="1438" spans="1:67" x14ac:dyDescent="0.25">
      <c r="A1438" s="1">
        <v>43011</v>
      </c>
      <c r="B1438" s="33">
        <v>7.66</v>
      </c>
      <c r="C1438" s="33">
        <v>7.64</v>
      </c>
      <c r="D1438" s="33">
        <v>7.62</v>
      </c>
      <c r="E1438" s="33">
        <v>7.61</v>
      </c>
      <c r="F1438" s="33">
        <v>7.58</v>
      </c>
      <c r="G1438" s="33">
        <v>7.57</v>
      </c>
      <c r="H1438" s="33">
        <v>7.59</v>
      </c>
      <c r="I1438" s="33">
        <v>7.62</v>
      </c>
      <c r="J1438" s="33">
        <v>7.69</v>
      </c>
      <c r="K1438" s="33">
        <v>7.94</v>
      </c>
      <c r="L1438" s="33">
        <v>8.26</v>
      </c>
      <c r="M1438" s="33">
        <v>8.94</v>
      </c>
      <c r="O1438" s="1">
        <f t="shared" si="952"/>
        <v>43011</v>
      </c>
      <c r="P1438" s="6">
        <f t="shared" si="953"/>
        <v>7.411460919803492</v>
      </c>
      <c r="Q1438" s="6">
        <f t="shared" si="954"/>
        <v>7.3736061972714317</v>
      </c>
      <c r="R1438" s="6">
        <f t="shared" si="955"/>
        <v>7.3736009216785803</v>
      </c>
      <c r="S1438" s="6">
        <f t="shared" si="956"/>
        <v>7.5500083635349879</v>
      </c>
      <c r="T1438" s="6">
        <f t="shared" si="957"/>
        <v>7.5500027885360366</v>
      </c>
      <c r="U1438" s="6">
        <f t="shared" si="958"/>
        <v>7.9103295037188488</v>
      </c>
      <c r="V1438" s="6">
        <f t="shared" si="959"/>
        <v>7.9911045439289623</v>
      </c>
      <c r="W1438" s="6">
        <f t="shared" si="960"/>
        <v>8.486432907496221</v>
      </c>
      <c r="X1438" s="6">
        <f t="shared" si="961"/>
        <v>9.9924837337562558</v>
      </c>
      <c r="AC1438" s="1">
        <f t="shared" si="962"/>
        <v>43011</v>
      </c>
      <c r="AD1438" s="9">
        <f t="shared" si="963"/>
        <v>3.8361309046941049E-3</v>
      </c>
      <c r="AE1438" s="9">
        <f t="shared" si="964"/>
        <v>7.7303445318964662E-3</v>
      </c>
      <c r="AF1438" s="9">
        <f t="shared" si="965"/>
        <v>7.7325136457604112E-3</v>
      </c>
      <c r="AG1438" s="9">
        <f t="shared" si="966"/>
        <v>-3.9645286409831851E-3</v>
      </c>
      <c r="AH1438" s="9">
        <f t="shared" si="967"/>
        <v>-7.9156057233372781E-3</v>
      </c>
      <c r="AI1438" s="9">
        <f t="shared" si="968"/>
        <v>6.8117744552858824E-4</v>
      </c>
      <c r="AJ1438" s="9">
        <f t="shared" si="969"/>
        <v>8.1211362095478939E-3</v>
      </c>
      <c r="AK1438" s="9">
        <f t="shared" si="941"/>
        <v>-3.2013087603306048E-3</v>
      </c>
      <c r="AL1438" s="9">
        <f t="shared" si="942"/>
        <v>-4.165093357743602E-3</v>
      </c>
      <c r="AQ1438" s="1">
        <f t="shared" si="970"/>
        <v>43011</v>
      </c>
      <c r="AR1438" s="12">
        <f t="shared" si="943"/>
        <v>1.4715900317949212E-5</v>
      </c>
      <c r="AS1438" s="12">
        <f t="shared" si="944"/>
        <v>5.9758226581821596E-5</v>
      </c>
      <c r="AT1438" s="12">
        <f t="shared" si="945"/>
        <v>5.9791767281870964E-5</v>
      </c>
      <c r="AU1438" s="12">
        <f t="shared" si="946"/>
        <v>1.571748734517598E-5</v>
      </c>
      <c r="AV1438" s="12">
        <f t="shared" si="947"/>
        <v>6.2656813967329876E-5</v>
      </c>
      <c r="AW1438" s="12">
        <f t="shared" si="948"/>
        <v>4.6400271229685277E-7</v>
      </c>
      <c r="AX1438" s="12">
        <f t="shared" si="949"/>
        <v>6.5952853334029938E-5</v>
      </c>
      <c r="AY1438" s="12">
        <f t="shared" si="950"/>
        <v>1.0248377778969475E-5</v>
      </c>
      <c r="AZ1438" s="12">
        <f t="shared" si="951"/>
        <v>1.7348002678719873E-5</v>
      </c>
      <c r="BE1438" s="1">
        <f t="shared" si="971"/>
        <v>43011</v>
      </c>
      <c r="BF1438" s="4">
        <f>lambda!$C$1*BF1437</f>
        <v>8.6541896828617314E-8</v>
      </c>
      <c r="BG1438" s="12">
        <f t="shared" si="972"/>
        <v>1.2735419270561775E-12</v>
      </c>
      <c r="BH1438" s="12">
        <f t="shared" si="973"/>
        <v>5.171590279505141E-12</v>
      </c>
      <c r="BI1438" s="12">
        <f t="shared" si="974"/>
        <v>5.1744929553083732E-12</v>
      </c>
      <c r="BJ1438" s="12">
        <f t="shared" si="975"/>
        <v>1.3602211682313179E-12</v>
      </c>
      <c r="BK1438" s="12">
        <f t="shared" si="976"/>
        <v>5.4224395299705301E-12</v>
      </c>
      <c r="BL1438" s="12">
        <f t="shared" si="977"/>
        <v>4.0155674855792836E-14</v>
      </c>
      <c r="BM1438" s="12">
        <f t="shared" si="978"/>
        <v>5.7076850287865487E-12</v>
      </c>
      <c r="BN1438" s="12">
        <f t="shared" si="979"/>
        <v>8.8691405240827054E-13</v>
      </c>
      <c r="BO1438" s="12">
        <f t="shared" si="980"/>
        <v>1.501329058004352E-12</v>
      </c>
    </row>
    <row r="1439" spans="1:67" x14ac:dyDescent="0.25">
      <c r="A1439" s="1">
        <v>43010</v>
      </c>
      <c r="B1439" s="33">
        <v>7.69</v>
      </c>
      <c r="C1439" s="33">
        <v>7.64</v>
      </c>
      <c r="D1439" s="33">
        <v>7.6</v>
      </c>
      <c r="E1439" s="33">
        <v>7.58</v>
      </c>
      <c r="F1439" s="33">
        <v>7.58</v>
      </c>
      <c r="G1439" s="33">
        <v>7.59</v>
      </c>
      <c r="H1439" s="33">
        <v>7.6</v>
      </c>
      <c r="I1439" s="33">
        <v>7.61</v>
      </c>
      <c r="J1439" s="33">
        <v>7.69</v>
      </c>
      <c r="K1439" s="33">
        <v>7.95</v>
      </c>
      <c r="L1439" s="33">
        <v>8.2899999999999991</v>
      </c>
      <c r="M1439" s="33">
        <v>8.98</v>
      </c>
      <c r="O1439" s="1">
        <f t="shared" si="952"/>
        <v>43010</v>
      </c>
      <c r="P1439" s="6">
        <f t="shared" si="953"/>
        <v>7.3830840490148653</v>
      </c>
      <c r="Q1439" s="6">
        <f t="shared" si="954"/>
        <v>7.3168254311260839</v>
      </c>
      <c r="R1439" s="6">
        <f t="shared" si="955"/>
        <v>7.3168043251592429</v>
      </c>
      <c r="S1439" s="6">
        <f t="shared" si="956"/>
        <v>7.580000000000009</v>
      </c>
      <c r="T1439" s="6">
        <f t="shared" si="957"/>
        <v>7.6100027887088251</v>
      </c>
      <c r="U1439" s="6">
        <f t="shared" si="958"/>
        <v>7.9049430004647592</v>
      </c>
      <c r="V1439" s="6">
        <f t="shared" si="959"/>
        <v>7.9264705016265369</v>
      </c>
      <c r="W1439" s="6">
        <f t="shared" si="960"/>
        <v>8.5136441320334537</v>
      </c>
      <c r="X1439" s="6">
        <f t="shared" si="961"/>
        <v>10.034190156662017</v>
      </c>
      <c r="AC1439" s="1">
        <f t="shared" si="962"/>
        <v>43010</v>
      </c>
      <c r="AD1439" s="9">
        <f t="shared" si="963"/>
        <v>-3.8386200640368015E-3</v>
      </c>
      <c r="AE1439" s="9">
        <f t="shared" si="964"/>
        <v>-3.8751998789823832E-3</v>
      </c>
      <c r="AF1439" s="9">
        <f t="shared" si="965"/>
        <v>-3.875212436932055E-3</v>
      </c>
      <c r="AG1439" s="9">
        <f t="shared" si="966"/>
        <v>1.3196411711397036E-3</v>
      </c>
      <c r="AH1439" s="9">
        <f t="shared" si="967"/>
        <v>2.6319469191840913E-3</v>
      </c>
      <c r="AI1439" s="9">
        <f t="shared" si="968"/>
        <v>1.0258394337317091E-2</v>
      </c>
      <c r="AJ1439" s="9">
        <f t="shared" si="969"/>
        <v>4.0815054513304175E-3</v>
      </c>
      <c r="AK1439" s="9">
        <f t="shared" si="941"/>
        <v>8.697153401533991E-3</v>
      </c>
      <c r="AL1439" s="9">
        <f t="shared" si="942"/>
        <v>9.7119763511163016E-3</v>
      </c>
      <c r="AQ1439" s="1">
        <f t="shared" si="970"/>
        <v>43010</v>
      </c>
      <c r="AR1439" s="12">
        <f t="shared" si="943"/>
        <v>1.4735003996025899E-5</v>
      </c>
      <c r="AS1439" s="12">
        <f t="shared" si="944"/>
        <v>1.5017174102065078E-5</v>
      </c>
      <c r="AT1439" s="12">
        <f t="shared" si="945"/>
        <v>1.5017271431352877E-5</v>
      </c>
      <c r="AU1439" s="12">
        <f t="shared" si="946"/>
        <v>1.7414528205669686E-6</v>
      </c>
      <c r="AV1439" s="12">
        <f t="shared" si="947"/>
        <v>6.9271445854026299E-6</v>
      </c>
      <c r="AW1439" s="12">
        <f t="shared" si="948"/>
        <v>1.0523465437989936E-4</v>
      </c>
      <c r="AX1439" s="12">
        <f t="shared" si="949"/>
        <v>1.6658686749239916E-5</v>
      </c>
      <c r="AY1439" s="12">
        <f t="shared" si="950"/>
        <v>7.5640477289814267E-5</v>
      </c>
      <c r="AZ1439" s="12">
        <f t="shared" si="951"/>
        <v>9.4322484644642312E-5</v>
      </c>
      <c r="BE1439" s="1">
        <f t="shared" si="971"/>
        <v>43010</v>
      </c>
      <c r="BF1439" s="4">
        <f>lambda!$C$1*BF1438</f>
        <v>8.5855056377596543E-8</v>
      </c>
      <c r="BG1439" s="12">
        <f t="shared" si="972"/>
        <v>1.265074598802914E-12</v>
      </c>
      <c r="BH1439" s="12">
        <f t="shared" si="973"/>
        <v>1.28930032916498E-12</v>
      </c>
      <c r="BI1439" s="12">
        <f t="shared" si="974"/>
        <v>1.2893086853764712E-12</v>
      </c>
      <c r="BJ1439" s="12">
        <f t="shared" si="975"/>
        <v>1.4951253008870161E-13</v>
      </c>
      <c r="BK1439" s="12">
        <f t="shared" si="976"/>
        <v>5.947303889155054E-13</v>
      </c>
      <c r="BL1439" s="12">
        <f t="shared" si="977"/>
        <v>9.0349271846631467E-12</v>
      </c>
      <c r="BM1439" s="12">
        <f t="shared" si="978"/>
        <v>1.4302324900327134E-12</v>
      </c>
      <c r="BN1439" s="12">
        <f t="shared" si="979"/>
        <v>6.4941174421453146E-12</v>
      </c>
      <c r="BO1439" s="12">
        <f t="shared" si="980"/>
        <v>8.0980622368407496E-12</v>
      </c>
    </row>
    <row r="1440" spans="1:67" x14ac:dyDescent="0.25">
      <c r="A1440" s="1">
        <v>43007</v>
      </c>
      <c r="B1440" s="33">
        <v>7.72</v>
      </c>
      <c r="C1440" s="33">
        <v>7.67</v>
      </c>
      <c r="D1440" s="33">
        <v>7.63</v>
      </c>
      <c r="E1440" s="33">
        <v>7.61</v>
      </c>
      <c r="F1440" s="33">
        <v>7.59</v>
      </c>
      <c r="G1440" s="33">
        <v>7.59</v>
      </c>
      <c r="H1440" s="33">
        <v>7.57</v>
      </c>
      <c r="I1440" s="33">
        <v>7.58</v>
      </c>
      <c r="J1440" s="33">
        <v>7.65</v>
      </c>
      <c r="K1440" s="33">
        <v>7.9</v>
      </c>
      <c r="L1440" s="33">
        <v>8.2200000000000006</v>
      </c>
      <c r="M1440" s="33">
        <v>8.89</v>
      </c>
      <c r="O1440" s="1">
        <f t="shared" si="952"/>
        <v>43007</v>
      </c>
      <c r="P1440" s="6">
        <f t="shared" si="953"/>
        <v>7.4114793681336444</v>
      </c>
      <c r="Q1440" s="6">
        <f t="shared" si="954"/>
        <v>7.3452346022073733</v>
      </c>
      <c r="R1440" s="6">
        <f t="shared" si="955"/>
        <v>7.3452135065328328</v>
      </c>
      <c r="S1440" s="6">
        <f t="shared" si="956"/>
        <v>7.570003717126661</v>
      </c>
      <c r="T1440" s="6">
        <f t="shared" si="957"/>
        <v>7.5900000000000079</v>
      </c>
      <c r="U1440" s="6">
        <f t="shared" si="958"/>
        <v>7.8242654962825338</v>
      </c>
      <c r="V1440" s="6">
        <f t="shared" si="959"/>
        <v>7.8941845016270218</v>
      </c>
      <c r="W1440" s="6">
        <f t="shared" si="960"/>
        <v>8.4399207196301571</v>
      </c>
      <c r="X1440" s="6">
        <f t="shared" si="961"/>
        <v>9.9372100357609039</v>
      </c>
      <c r="AC1440" s="1">
        <f t="shared" si="962"/>
        <v>43007</v>
      </c>
      <c r="AD1440" s="9">
        <f t="shared" si="963"/>
        <v>-3.8220815757270023E-3</v>
      </c>
      <c r="AE1440" s="9">
        <f t="shared" si="964"/>
        <v>-2.5747004333572764E-3</v>
      </c>
      <c r="AF1440" s="9">
        <f t="shared" si="965"/>
        <v>-2.5747087496084189E-3</v>
      </c>
      <c r="AG1440" s="9">
        <f t="shared" si="966"/>
        <v>-5.269735480983276E-3</v>
      </c>
      <c r="AH1440" s="9">
        <f t="shared" si="967"/>
        <v>-3.9447782910158949E-3</v>
      </c>
      <c r="AI1440" s="9">
        <f t="shared" si="968"/>
        <v>-1.0938623184888904E-2</v>
      </c>
      <c r="AJ1440" s="9">
        <f t="shared" si="969"/>
        <v>-2.0421395605802069E-3</v>
      </c>
      <c r="AK1440" s="9">
        <f t="shared" si="941"/>
        <v>-5.4958446412032343E-3</v>
      </c>
      <c r="AL1440" s="9">
        <f t="shared" si="942"/>
        <v>7.0206633932484519E-3</v>
      </c>
      <c r="AQ1440" s="1">
        <f t="shared" si="970"/>
        <v>43007</v>
      </c>
      <c r="AR1440" s="12">
        <f t="shared" si="943"/>
        <v>1.4608307571511804E-5</v>
      </c>
      <c r="AS1440" s="12">
        <f t="shared" si="944"/>
        <v>6.6290823215301464E-6</v>
      </c>
      <c r="AT1440" s="12">
        <f t="shared" si="945"/>
        <v>6.6291251453101486E-6</v>
      </c>
      <c r="AU1440" s="12">
        <f t="shared" si="946"/>
        <v>2.7770112039534039E-5</v>
      </c>
      <c r="AV1440" s="12">
        <f t="shared" si="947"/>
        <v>1.5561275765270284E-5</v>
      </c>
      <c r="AW1440" s="12">
        <f t="shared" si="948"/>
        <v>1.1965347718098907E-4</v>
      </c>
      <c r="AX1440" s="12">
        <f t="shared" si="949"/>
        <v>4.1703339848867208E-6</v>
      </c>
      <c r="AY1440" s="12">
        <f t="shared" si="950"/>
        <v>3.0204308320242307E-5</v>
      </c>
      <c r="AZ1440" s="12">
        <f t="shared" si="951"/>
        <v>4.9289714481298868E-5</v>
      </c>
      <c r="BE1440" s="1">
        <f t="shared" si="971"/>
        <v>43007</v>
      </c>
      <c r="BF1440" s="4">
        <f>lambda!$C$1*BF1439</f>
        <v>8.5173667041266415E-8</v>
      </c>
      <c r="BG1440" s="12">
        <f t="shared" si="972"/>
        <v>1.2442431251323575E-12</v>
      </c>
      <c r="BH1440" s="12">
        <f t="shared" si="973"/>
        <v>5.6462325044315407E-13</v>
      </c>
      <c r="BI1440" s="12">
        <f t="shared" si="974"/>
        <v>5.6462689790153348E-13</v>
      </c>
      <c r="BJ1440" s="12">
        <f t="shared" si="975"/>
        <v>2.3652822765539362E-12</v>
      </c>
      <c r="BK1440" s="12">
        <f t="shared" si="976"/>
        <v>1.3254109207684595E-12</v>
      </c>
      <c r="BL1440" s="12">
        <f t="shared" si="977"/>
        <v>1.0191325425743333E-11</v>
      </c>
      <c r="BM1440" s="12">
        <f t="shared" si="978"/>
        <v>3.5520263827961934E-13</v>
      </c>
      <c r="BN1440" s="12">
        <f t="shared" si="979"/>
        <v>2.572611700080071E-12</v>
      </c>
      <c r="BO1440" s="12">
        <f t="shared" si="980"/>
        <v>4.1981857297892371E-12</v>
      </c>
    </row>
    <row r="1441" spans="1:67" x14ac:dyDescent="0.25">
      <c r="A1441" s="1">
        <v>43006</v>
      </c>
      <c r="B1441" s="33">
        <v>7.73</v>
      </c>
      <c r="C1441" s="33">
        <v>7.69</v>
      </c>
      <c r="D1441" s="33">
        <v>7.65</v>
      </c>
      <c r="E1441" s="33">
        <v>7.63</v>
      </c>
      <c r="F1441" s="33">
        <v>7.62</v>
      </c>
      <c r="G1441" s="33">
        <v>7.62</v>
      </c>
      <c r="H1441" s="33">
        <v>7.62</v>
      </c>
      <c r="I1441" s="33">
        <v>7.62</v>
      </c>
      <c r="J1441" s="33">
        <v>7.69</v>
      </c>
      <c r="K1441" s="33">
        <v>7.91</v>
      </c>
      <c r="L1441" s="33">
        <v>8.2100000000000009</v>
      </c>
      <c r="M1441" s="33">
        <v>8.86</v>
      </c>
      <c r="O1441" s="1">
        <f t="shared" si="952"/>
        <v>43006</v>
      </c>
      <c r="P1441" s="6">
        <f t="shared" si="953"/>
        <v>7.4398608504954389</v>
      </c>
      <c r="Q1441" s="6">
        <f t="shared" si="954"/>
        <v>7.3641707479112917</v>
      </c>
      <c r="R1441" s="6">
        <f t="shared" si="955"/>
        <v>7.3641496590938438</v>
      </c>
      <c r="S1441" s="6">
        <f t="shared" si="956"/>
        <v>7.6100009291089954</v>
      </c>
      <c r="T1441" s="6">
        <f t="shared" si="957"/>
        <v>7.6200000000000045</v>
      </c>
      <c r="U1441" s="6">
        <f t="shared" si="958"/>
        <v>7.9103220000000025</v>
      </c>
      <c r="V1441" s="6">
        <f t="shared" si="959"/>
        <v>7.9103220000000025</v>
      </c>
      <c r="W1441" s="6">
        <f t="shared" si="960"/>
        <v>8.486432907496221</v>
      </c>
      <c r="X1441" s="6">
        <f t="shared" si="961"/>
        <v>9.8676885580362494</v>
      </c>
      <c r="AC1441" s="1">
        <f t="shared" si="962"/>
        <v>43006</v>
      </c>
      <c r="AD1441" s="9">
        <f t="shared" si="963"/>
        <v>1.2734979870929752E-3</v>
      </c>
      <c r="AE1441" s="9">
        <f t="shared" si="964"/>
        <v>-5.1242570335996891E-3</v>
      </c>
      <c r="AF1441" s="9">
        <f t="shared" si="965"/>
        <v>0</v>
      </c>
      <c r="AG1441" s="9">
        <f t="shared" si="966"/>
        <v>-2.6245513322409285E-3</v>
      </c>
      <c r="AH1441" s="9">
        <f t="shared" si="967"/>
        <v>-5.2359779459510885E-3</v>
      </c>
      <c r="AI1441" s="9">
        <f t="shared" si="968"/>
        <v>-6.105096912847224E-3</v>
      </c>
      <c r="AJ1441" s="9">
        <f t="shared" si="969"/>
        <v>-8.8075786824329018E-3</v>
      </c>
      <c r="AK1441" s="9">
        <f t="shared" si="941"/>
        <v>-1.0015764465984104E-2</v>
      </c>
      <c r="AL1441" s="9">
        <f t="shared" si="942"/>
        <v>-1.9469568351984545E-2</v>
      </c>
      <c r="AQ1441" s="1">
        <f t="shared" si="970"/>
        <v>43006</v>
      </c>
      <c r="AR1441" s="12">
        <f t="shared" si="943"/>
        <v>1.6217971231298598E-6</v>
      </c>
      <c r="AS1441" s="12">
        <f t="shared" si="944"/>
        <v>2.6258010146395885E-5</v>
      </c>
      <c r="AT1441" s="12">
        <f t="shared" si="945"/>
        <v>0</v>
      </c>
      <c r="AU1441" s="12">
        <f t="shared" si="946"/>
        <v>6.8882696955676328E-6</v>
      </c>
      <c r="AV1441" s="12">
        <f t="shared" si="947"/>
        <v>2.7415465050486179E-5</v>
      </c>
      <c r="AW1441" s="12">
        <f t="shared" si="948"/>
        <v>3.7272208315256705E-5</v>
      </c>
      <c r="AX1441" s="12">
        <f t="shared" si="949"/>
        <v>7.7573442247246485E-5</v>
      </c>
      <c r="AY1441" s="12">
        <f t="shared" si="950"/>
        <v>1.0031553783806983E-4</v>
      </c>
      <c r="AZ1441" s="12">
        <f t="shared" si="951"/>
        <v>3.7906409181259819E-4</v>
      </c>
      <c r="BE1441" s="1">
        <f t="shared" si="971"/>
        <v>43006</v>
      </c>
      <c r="BF1441" s="4">
        <f>lambda!$C$1*BF1440</f>
        <v>8.449768555681192E-8</v>
      </c>
      <c r="BG1441" s="12">
        <f t="shared" si="972"/>
        <v>1.3703810334716909E-13</v>
      </c>
      <c r="BH1441" s="12">
        <f t="shared" si="973"/>
        <v>2.2187410846977364E-12</v>
      </c>
      <c r="BI1441" s="12">
        <f t="shared" si="974"/>
        <v>0</v>
      </c>
      <c r="BJ1441" s="12">
        <f t="shared" si="975"/>
        <v>5.8204284676659041E-13</v>
      </c>
      <c r="BK1441" s="12">
        <f t="shared" si="976"/>
        <v>2.316543345229748E-12</v>
      </c>
      <c r="BL1441" s="12">
        <f t="shared" si="977"/>
        <v>3.1494153382305518E-12</v>
      </c>
      <c r="BM1441" s="12">
        <f t="shared" si="978"/>
        <v>6.5547763305673427E-12</v>
      </c>
      <c r="BN1441" s="12">
        <f t="shared" si="979"/>
        <v>8.476430772703693E-12</v>
      </c>
      <c r="BO1441" s="12">
        <f t="shared" si="980"/>
        <v>3.2030038435859405E-11</v>
      </c>
    </row>
    <row r="1442" spans="1:67" x14ac:dyDescent="0.25">
      <c r="A1442" s="1">
        <v>43005</v>
      </c>
      <c r="B1442" s="33">
        <v>7.7</v>
      </c>
      <c r="C1442" s="33">
        <v>7.67</v>
      </c>
      <c r="D1442" s="33">
        <v>7.65</v>
      </c>
      <c r="E1442" s="33">
        <v>7.63</v>
      </c>
      <c r="F1442" s="33">
        <v>7.63</v>
      </c>
      <c r="G1442" s="33">
        <v>7.64</v>
      </c>
      <c r="H1442" s="33">
        <v>7.65</v>
      </c>
      <c r="I1442" s="33">
        <v>7.66</v>
      </c>
      <c r="J1442" s="33">
        <v>7.74</v>
      </c>
      <c r="K1442" s="33">
        <v>7.99</v>
      </c>
      <c r="L1442" s="33">
        <v>8.33</v>
      </c>
      <c r="M1442" s="33">
        <v>9.0299999999999994</v>
      </c>
      <c r="O1442" s="1">
        <f t="shared" si="952"/>
        <v>43005</v>
      </c>
      <c r="P1442" s="6">
        <f t="shared" si="953"/>
        <v>7.430392233090366</v>
      </c>
      <c r="Q1442" s="6">
        <f t="shared" si="954"/>
        <v>7.4020035012547503</v>
      </c>
      <c r="R1442" s="6">
        <f t="shared" si="955"/>
        <v>7.3641496590938438</v>
      </c>
      <c r="S1442" s="6">
        <f t="shared" si="956"/>
        <v>7.6300000000000034</v>
      </c>
      <c r="T1442" s="6">
        <f t="shared" si="957"/>
        <v>7.6600027874132781</v>
      </c>
      <c r="U1442" s="6">
        <f t="shared" si="958"/>
        <v>7.9587630004645309</v>
      </c>
      <c r="V1442" s="6">
        <f t="shared" si="959"/>
        <v>7.98030050162577</v>
      </c>
      <c r="W1442" s="6">
        <f t="shared" si="960"/>
        <v>8.5718581058655445</v>
      </c>
      <c r="X1442" s="6">
        <f t="shared" si="961"/>
        <v>10.061690635012379</v>
      </c>
      <c r="AC1442" s="1">
        <f t="shared" si="962"/>
        <v>43005</v>
      </c>
      <c r="AD1442" s="9">
        <f t="shared" si="963"/>
        <v>1.2749743983998386E-3</v>
      </c>
      <c r="AE1442" s="9">
        <f t="shared" si="964"/>
        <v>2.5608101487555896E-3</v>
      </c>
      <c r="AF1442" s="9">
        <f t="shared" si="965"/>
        <v>2.5747087496085551E-3</v>
      </c>
      <c r="AG1442" s="9">
        <f t="shared" si="966"/>
        <v>5.2561314538308599E-3</v>
      </c>
      <c r="AH1442" s="9">
        <f t="shared" si="967"/>
        <v>7.8641003522203195E-3</v>
      </c>
      <c r="AI1442" s="9">
        <f t="shared" si="968"/>
        <v>1.2244642400233034E-2</v>
      </c>
      <c r="AJ1442" s="9">
        <f t="shared" si="969"/>
        <v>3.3771215613891633E-3</v>
      </c>
      <c r="AK1442" s="9">
        <f t="shared" si="941"/>
        <v>2.2586514767484324E-3</v>
      </c>
      <c r="AL1442" s="9">
        <f t="shared" si="942"/>
        <v>1.357944034401444E-3</v>
      </c>
      <c r="AQ1442" s="1">
        <f t="shared" si="970"/>
        <v>43005</v>
      </c>
      <c r="AR1442" s="12">
        <f t="shared" si="943"/>
        <v>1.6255597165750305E-6</v>
      </c>
      <c r="AS1442" s="12">
        <f t="shared" si="944"/>
        <v>6.5577486179696253E-6</v>
      </c>
      <c r="AT1442" s="12">
        <f t="shared" si="945"/>
        <v>6.6291251453108491E-6</v>
      </c>
      <c r="AU1442" s="12">
        <f t="shared" si="946"/>
        <v>2.7626917859950109E-5</v>
      </c>
      <c r="AV1442" s="12">
        <f t="shared" si="947"/>
        <v>6.1844074349791758E-5</v>
      </c>
      <c r="AW1442" s="12">
        <f t="shared" si="948"/>
        <v>1.4993126750958459E-4</v>
      </c>
      <c r="AX1442" s="12">
        <f t="shared" si="949"/>
        <v>1.140495004039958E-5</v>
      </c>
      <c r="AY1442" s="12">
        <f t="shared" si="950"/>
        <v>5.1015064934178743E-6</v>
      </c>
      <c r="AZ1442" s="12">
        <f t="shared" si="951"/>
        <v>1.84401200056647E-6</v>
      </c>
      <c r="BE1442" s="1">
        <f t="shared" si="971"/>
        <v>43005</v>
      </c>
      <c r="BF1442" s="4">
        <f>lambda!$C$1*BF1441</f>
        <v>8.3827069004773731E-8</v>
      </c>
      <c r="BG1442" s="12">
        <f t="shared" si="972"/>
        <v>1.362659065327155E-13</v>
      </c>
      <c r="BH1442" s="12">
        <f t="shared" si="973"/>
        <v>5.4971684591449932E-13</v>
      </c>
      <c r="BI1442" s="12">
        <f t="shared" si="974"/>
        <v>5.5570013099725323E-13</v>
      </c>
      <c r="BJ1442" s="12">
        <f t="shared" si="975"/>
        <v>2.3158835498352538E-12</v>
      </c>
      <c r="BK1442" s="12">
        <f t="shared" si="976"/>
        <v>5.1842074880563504E-12</v>
      </c>
      <c r="BL1442" s="12">
        <f t="shared" si="977"/>
        <v>1.2568298707499137E-11</v>
      </c>
      <c r="BM1442" s="12">
        <f t="shared" si="978"/>
        <v>9.5604353403257263E-13</v>
      </c>
      <c r="BN1442" s="12">
        <f t="shared" si="979"/>
        <v>4.2764433685204143E-13</v>
      </c>
      <c r="BO1442" s="12">
        <f t="shared" si="980"/>
        <v>1.5457812121711634E-13</v>
      </c>
    </row>
    <row r="1443" spans="1:67" x14ac:dyDescent="0.25">
      <c r="A1443" s="1">
        <v>43004</v>
      </c>
      <c r="B1443" s="33">
        <v>7.67</v>
      </c>
      <c r="C1443" s="33">
        <v>7.65</v>
      </c>
      <c r="D1443" s="33">
        <v>7.63</v>
      </c>
      <c r="E1443" s="33">
        <v>7.61</v>
      </c>
      <c r="F1443" s="33">
        <v>7.6</v>
      </c>
      <c r="G1443" s="33">
        <v>7.6</v>
      </c>
      <c r="H1443" s="33">
        <v>7.59</v>
      </c>
      <c r="I1443" s="33">
        <v>7.61</v>
      </c>
      <c r="J1443" s="33">
        <v>7.7</v>
      </c>
      <c r="K1443" s="33">
        <v>7.96</v>
      </c>
      <c r="L1443" s="33">
        <v>8.31</v>
      </c>
      <c r="M1443" s="33">
        <v>9.02</v>
      </c>
      <c r="O1443" s="1">
        <f t="shared" si="952"/>
        <v>43004</v>
      </c>
      <c r="P1443" s="6">
        <f t="shared" si="953"/>
        <v>7.4209247099304321</v>
      </c>
      <c r="Q1443" s="6">
        <f t="shared" si="954"/>
        <v>7.3830726251028267</v>
      </c>
      <c r="R1443" s="6">
        <f t="shared" si="955"/>
        <v>7.3452135065328328</v>
      </c>
      <c r="S1443" s="6">
        <f t="shared" si="956"/>
        <v>7.5900009292816817</v>
      </c>
      <c r="T1443" s="6">
        <f t="shared" si="957"/>
        <v>7.6000000000000068</v>
      </c>
      <c r="U1443" s="6">
        <f t="shared" si="958"/>
        <v>7.8619049995353407</v>
      </c>
      <c r="V1443" s="6">
        <f t="shared" si="959"/>
        <v>7.9533955130147715</v>
      </c>
      <c r="W1443" s="6">
        <f t="shared" si="960"/>
        <v>8.5525191141388639</v>
      </c>
      <c r="X1443" s="6">
        <f t="shared" si="961"/>
        <v>10.048036694979947</v>
      </c>
      <c r="AC1443" s="1">
        <f t="shared" si="962"/>
        <v>43004</v>
      </c>
      <c r="AD1443" s="9">
        <f t="shared" si="963"/>
        <v>7.6824751276523143E-3</v>
      </c>
      <c r="AE1443" s="9">
        <f t="shared" si="964"/>
        <v>7.7241757567473954E-3</v>
      </c>
      <c r="AF1443" s="9">
        <f t="shared" si="965"/>
        <v>7.7663163512183908E-3</v>
      </c>
      <c r="AG1443" s="9">
        <f t="shared" si="966"/>
        <v>1.0595752833543411E-2</v>
      </c>
      <c r="AH1443" s="9">
        <f t="shared" si="967"/>
        <v>9.2532054804851573E-3</v>
      </c>
      <c r="AI1443" s="9">
        <f t="shared" si="968"/>
        <v>2.7401102565642972E-3</v>
      </c>
      <c r="AJ1443" s="9">
        <f t="shared" si="969"/>
        <v>6.7896040636813192E-3</v>
      </c>
      <c r="AK1443" s="9">
        <f t="shared" si="941"/>
        <v>2.2620717742488331E-3</v>
      </c>
      <c r="AL1443" s="9">
        <f t="shared" si="942"/>
        <v>-1.1067796584782802E-2</v>
      </c>
      <c r="AQ1443" s="1">
        <f t="shared" si="970"/>
        <v>43004</v>
      </c>
      <c r="AR1443" s="12">
        <f t="shared" si="943"/>
        <v>5.9020424086996444E-5</v>
      </c>
      <c r="AS1443" s="12">
        <f t="shared" si="944"/>
        <v>5.9662891121124197E-5</v>
      </c>
      <c r="AT1443" s="12">
        <f t="shared" si="945"/>
        <v>6.0315669667202138E-5</v>
      </c>
      <c r="AU1443" s="12">
        <f t="shared" si="946"/>
        <v>1.1226997810954323E-4</v>
      </c>
      <c r="AV1443" s="12">
        <f t="shared" si="947"/>
        <v>8.562181166408055E-5</v>
      </c>
      <c r="AW1443" s="12">
        <f t="shared" si="948"/>
        <v>7.5082042181288585E-6</v>
      </c>
      <c r="AX1443" s="12">
        <f t="shared" si="949"/>
        <v>4.609872334155788E-5</v>
      </c>
      <c r="AY1443" s="12">
        <f t="shared" si="950"/>
        <v>5.1169687118532637E-6</v>
      </c>
      <c r="AZ1443" s="12">
        <f t="shared" si="951"/>
        <v>1.2249612124212985E-4</v>
      </c>
      <c r="BE1443" s="1">
        <f t="shared" si="971"/>
        <v>43004</v>
      </c>
      <c r="BF1443" s="4">
        <f>lambda!$C$1*BF1442</f>
        <v>8.3161774806323142E-8</v>
      </c>
      <c r="BG1443" s="12">
        <f t="shared" si="972"/>
        <v>4.9082432168964883E-12</v>
      </c>
      <c r="BH1443" s="12">
        <f t="shared" si="973"/>
        <v>4.9616719157091071E-12</v>
      </c>
      <c r="BI1443" s="12">
        <f t="shared" si="974"/>
        <v>5.0159581381564398E-12</v>
      </c>
      <c r="BJ1443" s="12">
        <f t="shared" si="975"/>
        <v>9.3365706370566635E-12</v>
      </c>
      <c r="BK1443" s="12">
        <f t="shared" si="976"/>
        <v>7.1204618201176791E-12</v>
      </c>
      <c r="BL1443" s="12">
        <f t="shared" si="977"/>
        <v>6.2439558838791762E-13</v>
      </c>
      <c r="BM1443" s="12">
        <f t="shared" si="978"/>
        <v>3.8336516493896288E-12</v>
      </c>
      <c r="BN1443" s="12">
        <f t="shared" si="979"/>
        <v>4.2553619970614252E-13</v>
      </c>
      <c r="BO1443" s="12">
        <f t="shared" si="980"/>
        <v>1.0186994849386059E-11</v>
      </c>
    </row>
    <row r="1444" spans="1:67" x14ac:dyDescent="0.25">
      <c r="A1444" s="1">
        <v>43003</v>
      </c>
      <c r="B1444" s="33">
        <v>7.61</v>
      </c>
      <c r="C1444" s="33">
        <v>7.59</v>
      </c>
      <c r="D1444" s="33">
        <v>7.57</v>
      </c>
      <c r="E1444" s="33">
        <v>7.55</v>
      </c>
      <c r="F1444" s="33">
        <v>7.53</v>
      </c>
      <c r="G1444" s="33">
        <v>7.53</v>
      </c>
      <c r="H1444" s="33">
        <v>7.54</v>
      </c>
      <c r="I1444" s="33">
        <v>7.56</v>
      </c>
      <c r="J1444" s="33">
        <v>7.66</v>
      </c>
      <c r="K1444" s="33">
        <v>7.96</v>
      </c>
      <c r="L1444" s="33">
        <v>8.33</v>
      </c>
      <c r="M1444" s="33">
        <v>9.08</v>
      </c>
      <c r="O1444" s="1">
        <f t="shared" si="952"/>
        <v>43003</v>
      </c>
      <c r="P1444" s="6">
        <f t="shared" si="953"/>
        <v>7.3641320737564797</v>
      </c>
      <c r="Q1444" s="6">
        <f t="shared" si="954"/>
        <v>7.3262641562667596</v>
      </c>
      <c r="R1444" s="6">
        <f t="shared" si="955"/>
        <v>7.288389198167522</v>
      </c>
      <c r="S1444" s="6">
        <f t="shared" si="956"/>
        <v>7.5100037192003644</v>
      </c>
      <c r="T1444" s="6">
        <f t="shared" si="957"/>
        <v>7.5299999999999923</v>
      </c>
      <c r="U1444" s="6">
        <f t="shared" si="958"/>
        <v>7.8403920004650125</v>
      </c>
      <c r="V1444" s="6">
        <f t="shared" si="959"/>
        <v>7.8995780130208804</v>
      </c>
      <c r="W1444" s="6">
        <f t="shared" si="960"/>
        <v>8.5331945670485663</v>
      </c>
      <c r="X1444" s="6">
        <f t="shared" si="961"/>
        <v>10.159864020711185</v>
      </c>
      <c r="AC1444" s="1">
        <f t="shared" si="962"/>
        <v>43003</v>
      </c>
      <c r="AD1444" s="9">
        <f t="shared" si="963"/>
        <v>6.4499385937133412E-3</v>
      </c>
      <c r="AE1444" s="9">
        <f t="shared" si="964"/>
        <v>2.58984804534551E-3</v>
      </c>
      <c r="AF1444" s="9">
        <f t="shared" si="965"/>
        <v>-5.1817183116417672E-3</v>
      </c>
      <c r="AG1444" s="9">
        <f t="shared" si="966"/>
        <v>-2.6590808028093102E-3</v>
      </c>
      <c r="AH1444" s="9">
        <f t="shared" si="967"/>
        <v>0</v>
      </c>
      <c r="AI1444" s="9">
        <f t="shared" si="968"/>
        <v>3.4352503743348287E-3</v>
      </c>
      <c r="AJ1444" s="9">
        <f t="shared" si="969"/>
        <v>1.3630899539066111E-3</v>
      </c>
      <c r="AK1444" s="9">
        <f t="shared" si="941"/>
        <v>1.0524421540224378E-2</v>
      </c>
      <c r="AL1444" s="9">
        <f t="shared" si="942"/>
        <v>1.2405051143252434E-2</v>
      </c>
      <c r="AQ1444" s="1">
        <f t="shared" si="970"/>
        <v>43003</v>
      </c>
      <c r="AR1444" s="12">
        <f t="shared" si="943"/>
        <v>4.1601707862672832E-5</v>
      </c>
      <c r="AS1444" s="12">
        <f t="shared" si="944"/>
        <v>6.7073128979799585E-6</v>
      </c>
      <c r="AT1444" s="12">
        <f t="shared" si="945"/>
        <v>2.6850204661203605E-5</v>
      </c>
      <c r="AU1444" s="12">
        <f t="shared" si="946"/>
        <v>7.0707107158690058E-6</v>
      </c>
      <c r="AV1444" s="12">
        <f t="shared" si="947"/>
        <v>0</v>
      </c>
      <c r="AW1444" s="12">
        <f t="shared" si="948"/>
        <v>1.1800945134367581E-5</v>
      </c>
      <c r="AX1444" s="12">
        <f t="shared" si="949"/>
        <v>1.8580142224411271E-6</v>
      </c>
      <c r="AY1444" s="12">
        <f t="shared" si="950"/>
        <v>1.1076344875633888E-4</v>
      </c>
      <c r="AZ1444" s="12">
        <f t="shared" si="951"/>
        <v>1.5388529386670854E-4</v>
      </c>
      <c r="BE1444" s="1">
        <f t="shared" si="971"/>
        <v>43003</v>
      </c>
      <c r="BF1444" s="4">
        <f>lambda!$C$1*BF1443</f>
        <v>8.2501760720558669E-8</v>
      </c>
      <c r="BG1444" s="12">
        <f t="shared" si="972"/>
        <v>3.432214147652818E-12</v>
      </c>
      <c r="BH1444" s="12">
        <f t="shared" si="973"/>
        <v>5.5336512378705949E-13</v>
      </c>
      <c r="BI1444" s="12">
        <f t="shared" si="974"/>
        <v>2.2151891602566489E-12</v>
      </c>
      <c r="BJ1444" s="12">
        <f t="shared" si="975"/>
        <v>5.8334608360491484E-13</v>
      </c>
      <c r="BK1444" s="12">
        <f t="shared" si="976"/>
        <v>0</v>
      </c>
      <c r="BL1444" s="12">
        <f t="shared" si="977"/>
        <v>9.7359875175203528E-13</v>
      </c>
      <c r="BM1444" s="12">
        <f t="shared" si="978"/>
        <v>1.5328944479523273E-13</v>
      </c>
      <c r="BN1444" s="12">
        <f t="shared" si="979"/>
        <v>9.1381795458793314E-12</v>
      </c>
      <c r="BO1444" s="12">
        <f t="shared" si="980"/>
        <v>1.2695807693004043E-11</v>
      </c>
    </row>
    <row r="1445" spans="1:67" x14ac:dyDescent="0.25">
      <c r="A1445" s="1">
        <v>43000</v>
      </c>
      <c r="B1445" s="33">
        <v>7.56</v>
      </c>
      <c r="C1445" s="33">
        <v>7.54</v>
      </c>
      <c r="D1445" s="33">
        <v>7.53</v>
      </c>
      <c r="E1445" s="33">
        <v>7.53</v>
      </c>
      <c r="F1445" s="33">
        <v>7.53</v>
      </c>
      <c r="G1445" s="33">
        <v>7.53</v>
      </c>
      <c r="H1445" s="33">
        <v>7.53</v>
      </c>
      <c r="I1445" s="33">
        <v>7.55</v>
      </c>
      <c r="J1445" s="33">
        <v>7.63</v>
      </c>
      <c r="K1445" s="33">
        <v>7.91</v>
      </c>
      <c r="L1445" s="33">
        <v>8.2799999999999994</v>
      </c>
      <c r="M1445" s="33">
        <v>9.02</v>
      </c>
      <c r="O1445" s="1">
        <f t="shared" si="952"/>
        <v>43000</v>
      </c>
      <c r="P1445" s="6">
        <f t="shared" si="953"/>
        <v>7.3167867255163443</v>
      </c>
      <c r="Q1445" s="6">
        <f t="shared" si="954"/>
        <v>7.3073147939380689</v>
      </c>
      <c r="R1445" s="6">
        <f t="shared" si="955"/>
        <v>7.3262535945338492</v>
      </c>
      <c r="S1445" s="6">
        <f t="shared" si="956"/>
        <v>7.5299999999999923</v>
      </c>
      <c r="T1445" s="6">
        <f t="shared" si="957"/>
        <v>7.5299999999999923</v>
      </c>
      <c r="U1445" s="6">
        <f t="shared" si="958"/>
        <v>7.8135044999999899</v>
      </c>
      <c r="V1445" s="6">
        <f t="shared" si="959"/>
        <v>7.888817513022051</v>
      </c>
      <c r="W1445" s="6">
        <f t="shared" si="960"/>
        <v>8.4438585598350127</v>
      </c>
      <c r="X1445" s="6">
        <f t="shared" si="961"/>
        <v>10.034608892302108</v>
      </c>
      <c r="AC1445" s="1">
        <f t="shared" si="962"/>
        <v>43000</v>
      </c>
      <c r="AD1445" s="9">
        <f t="shared" si="963"/>
        <v>-7.7343226040001321E-3</v>
      </c>
      <c r="AE1445" s="9">
        <f t="shared" si="964"/>
        <v>-6.458721303569598E-3</v>
      </c>
      <c r="AF1445" s="9">
        <f t="shared" si="965"/>
        <v>-6.4411835118102327E-3</v>
      </c>
      <c r="AG1445" s="9">
        <f t="shared" si="966"/>
        <v>-6.6181578424802405E-3</v>
      </c>
      <c r="AH1445" s="9">
        <f t="shared" si="967"/>
        <v>-2.6528907915853903E-3</v>
      </c>
      <c r="AI1445" s="9">
        <f t="shared" si="968"/>
        <v>1.3761300931416079E-3</v>
      </c>
      <c r="AJ1445" s="9">
        <f t="shared" si="969"/>
        <v>6.8437808071300284E-3</v>
      </c>
      <c r="AK1445" s="9">
        <f t="shared" si="941"/>
        <v>0</v>
      </c>
      <c r="AL1445" s="9">
        <f t="shared" si="942"/>
        <v>0</v>
      </c>
      <c r="AQ1445" s="1">
        <f t="shared" si="970"/>
        <v>43000</v>
      </c>
      <c r="AR1445" s="12">
        <f t="shared" si="943"/>
        <v>5.9819746142747385E-5</v>
      </c>
      <c r="AS1445" s="12">
        <f t="shared" si="944"/>
        <v>4.1715080877183764E-5</v>
      </c>
      <c r="AT1445" s="12">
        <f t="shared" si="945"/>
        <v>4.1488845032815999E-5</v>
      </c>
      <c r="AU1445" s="12">
        <f t="shared" si="946"/>
        <v>4.3800013227982709E-5</v>
      </c>
      <c r="AV1445" s="12">
        <f t="shared" si="947"/>
        <v>7.0378295520785592E-6</v>
      </c>
      <c r="AW1445" s="12">
        <f t="shared" si="948"/>
        <v>1.8937340332499303E-6</v>
      </c>
      <c r="AX1445" s="12">
        <f t="shared" si="949"/>
        <v>4.6837335736041343E-5</v>
      </c>
      <c r="AY1445" s="12">
        <f t="shared" si="950"/>
        <v>0</v>
      </c>
      <c r="AZ1445" s="12">
        <f t="shared" si="951"/>
        <v>0</v>
      </c>
      <c r="BE1445" s="1">
        <f t="shared" si="971"/>
        <v>43000</v>
      </c>
      <c r="BF1445" s="4">
        <f>lambda!$C$1*BF1444</f>
        <v>8.1846984841824078E-8</v>
      </c>
      <c r="BG1445" s="12">
        <f t="shared" si="972"/>
        <v>4.8960658557872094E-12</v>
      </c>
      <c r="BH1445" s="12">
        <f t="shared" si="973"/>
        <v>3.4142535922303252E-12</v>
      </c>
      <c r="BI1445" s="12">
        <f t="shared" si="974"/>
        <v>3.3957368705056794E-12</v>
      </c>
      <c r="BJ1445" s="12">
        <f t="shared" si="975"/>
        <v>3.5848990187423949E-12</v>
      </c>
      <c r="BK1445" s="12">
        <f t="shared" si="976"/>
        <v>5.7602512866831532E-13</v>
      </c>
      <c r="BL1445" s="12">
        <f t="shared" si="977"/>
        <v>1.5499642071385342E-13</v>
      </c>
      <c r="BM1445" s="12">
        <f t="shared" si="978"/>
        <v>3.8334947080192009E-12</v>
      </c>
      <c r="BN1445" s="12">
        <f t="shared" si="979"/>
        <v>0</v>
      </c>
      <c r="BO1445" s="12">
        <f t="shared" si="980"/>
        <v>0</v>
      </c>
    </row>
    <row r="1446" spans="1:67" x14ac:dyDescent="0.25">
      <c r="A1446" s="1">
        <v>42999</v>
      </c>
      <c r="B1446" s="33">
        <v>7.6</v>
      </c>
      <c r="C1446" s="33">
        <v>7.59</v>
      </c>
      <c r="D1446" s="33">
        <v>7.58</v>
      </c>
      <c r="E1446" s="33">
        <v>7.58</v>
      </c>
      <c r="F1446" s="33">
        <v>7.58</v>
      </c>
      <c r="G1446" s="33">
        <v>7.57</v>
      </c>
      <c r="H1446" s="33">
        <v>7.55</v>
      </c>
      <c r="I1446" s="33">
        <v>7.55</v>
      </c>
      <c r="J1446" s="33">
        <v>7.63</v>
      </c>
      <c r="K1446" s="33">
        <v>7.91</v>
      </c>
      <c r="L1446" s="33">
        <v>8.2899999999999991</v>
      </c>
      <c r="M1446" s="33">
        <v>9.0399999999999991</v>
      </c>
      <c r="O1446" s="1">
        <f t="shared" si="952"/>
        <v>42999</v>
      </c>
      <c r="P1446" s="6">
        <f t="shared" si="953"/>
        <v>7.3735965239348111</v>
      </c>
      <c r="Q1446" s="6">
        <f t="shared" si="954"/>
        <v>7.3546634449440873</v>
      </c>
      <c r="R1446" s="6">
        <f t="shared" si="955"/>
        <v>7.3735956441244532</v>
      </c>
      <c r="S1446" s="6">
        <f t="shared" si="956"/>
        <v>7.580000000000009</v>
      </c>
      <c r="T1446" s="6">
        <f t="shared" si="957"/>
        <v>7.5500027885360366</v>
      </c>
      <c r="U1446" s="6">
        <f t="shared" si="958"/>
        <v>7.8027594962818085</v>
      </c>
      <c r="V1446" s="6">
        <f t="shared" si="959"/>
        <v>7.8350124999999942</v>
      </c>
      <c r="W1446" s="6">
        <f t="shared" si="960"/>
        <v>8.4438585598350127</v>
      </c>
      <c r="X1446" s="6">
        <f t="shared" si="961"/>
        <v>10.034608892302108</v>
      </c>
      <c r="AC1446" s="1">
        <f t="shared" si="962"/>
        <v>42999</v>
      </c>
      <c r="AD1446" s="9">
        <f t="shared" si="963"/>
        <v>-3.8441748058106288E-3</v>
      </c>
      <c r="AE1446" s="9">
        <f t="shared" si="964"/>
        <v>-1.2875593364235726E-3</v>
      </c>
      <c r="AF1446" s="9">
        <f t="shared" si="965"/>
        <v>1.2840257964734445E-3</v>
      </c>
      <c r="AG1446" s="9">
        <f t="shared" si="966"/>
        <v>7.9450843156992131E-3</v>
      </c>
      <c r="AH1446" s="9">
        <f t="shared" si="967"/>
        <v>1.0649573365957225E-2</v>
      </c>
      <c r="AI1446" s="9">
        <f t="shared" si="968"/>
        <v>8.9932417409442616E-3</v>
      </c>
      <c r="AJ1446" s="9">
        <f t="shared" si="969"/>
        <v>2.0604457849132882E-3</v>
      </c>
      <c r="AK1446" s="9">
        <f t="shared" si="941"/>
        <v>9.096620336751216E-4</v>
      </c>
      <c r="AL1446" s="9">
        <f t="shared" si="942"/>
        <v>-4.1773581441599643E-3</v>
      </c>
      <c r="AQ1446" s="1">
        <f t="shared" si="970"/>
        <v>42999</v>
      </c>
      <c r="AR1446" s="12">
        <f t="shared" si="943"/>
        <v>1.4777679937629186E-5</v>
      </c>
      <c r="AS1446" s="12">
        <f t="shared" si="944"/>
        <v>1.6578090448115105E-6</v>
      </c>
      <c r="AT1446" s="12">
        <f t="shared" si="945"/>
        <v>1.6487222460092636E-6</v>
      </c>
      <c r="AU1446" s="12">
        <f t="shared" si="946"/>
        <v>6.312436478356963E-5</v>
      </c>
      <c r="AV1446" s="12">
        <f t="shared" si="947"/>
        <v>1.1341341287690551E-4</v>
      </c>
      <c r="AW1446" s="12">
        <f t="shared" si="948"/>
        <v>8.0878397011062176E-5</v>
      </c>
      <c r="AX1446" s="12">
        <f t="shared" si="949"/>
        <v>4.2454368325669359E-6</v>
      </c>
      <c r="AY1446" s="12">
        <f t="shared" si="950"/>
        <v>8.2748501550995807E-7</v>
      </c>
      <c r="AZ1446" s="12">
        <f t="shared" si="951"/>
        <v>1.745032106457958E-5</v>
      </c>
      <c r="BE1446" s="1">
        <f t="shared" si="971"/>
        <v>42999</v>
      </c>
      <c r="BF1446" s="4">
        <f>lambda!$C$1*BF1445</f>
        <v>8.1197405597047699E-8</v>
      </c>
      <c r="BG1446" s="12">
        <f t="shared" si="972"/>
        <v>1.1999092716790315E-12</v>
      </c>
      <c r="BH1446" s="12">
        <f t="shared" si="973"/>
        <v>1.3460979341401445E-13</v>
      </c>
      <c r="BI1446" s="12">
        <f t="shared" si="974"/>
        <v>1.3387196892608962E-13</v>
      </c>
      <c r="BJ1446" s="12">
        <f t="shared" si="975"/>
        <v>5.1255346503874971E-12</v>
      </c>
      <c r="BK1446" s="12">
        <f t="shared" si="976"/>
        <v>9.208874885511529E-12</v>
      </c>
      <c r="BL1446" s="12">
        <f t="shared" si="977"/>
        <v>6.5671160061462659E-12</v>
      </c>
      <c r="BM1446" s="12">
        <f t="shared" si="978"/>
        <v>3.44718456430583E-13</v>
      </c>
      <c r="BN1446" s="12">
        <f t="shared" si="979"/>
        <v>6.7189636429841375E-14</v>
      </c>
      <c r="BO1446" s="12">
        <f t="shared" si="980"/>
        <v>1.4169207972793733E-12</v>
      </c>
    </row>
    <row r="1447" spans="1:67" x14ac:dyDescent="0.25">
      <c r="A1447" s="1">
        <v>42998</v>
      </c>
      <c r="B1447" s="33">
        <v>7.65</v>
      </c>
      <c r="C1447" s="33">
        <v>7.63</v>
      </c>
      <c r="D1447" s="33">
        <v>7.61</v>
      </c>
      <c r="E1447" s="33">
        <v>7.6</v>
      </c>
      <c r="F1447" s="33">
        <v>7.56</v>
      </c>
      <c r="G1447" s="33">
        <v>7.53</v>
      </c>
      <c r="H1447" s="33">
        <v>7.5</v>
      </c>
      <c r="I1447" s="33">
        <v>7.51</v>
      </c>
      <c r="J1447" s="33">
        <v>7.6</v>
      </c>
      <c r="K1447" s="33">
        <v>7.9</v>
      </c>
      <c r="L1447" s="33">
        <v>8.2799999999999994</v>
      </c>
      <c r="M1447" s="33">
        <v>9.02</v>
      </c>
      <c r="O1447" s="1">
        <f t="shared" si="952"/>
        <v>42998</v>
      </c>
      <c r="P1447" s="6">
        <f t="shared" si="953"/>
        <v>7.4019964701253826</v>
      </c>
      <c r="Q1447" s="6">
        <f t="shared" si="954"/>
        <v>7.3641391094599662</v>
      </c>
      <c r="R1447" s="6">
        <f t="shared" si="955"/>
        <v>7.3641338330094008</v>
      </c>
      <c r="S1447" s="6">
        <f t="shared" si="956"/>
        <v>7.5200148698884917</v>
      </c>
      <c r="T1447" s="6">
        <f t="shared" si="957"/>
        <v>7.4700250999346629</v>
      </c>
      <c r="U1447" s="6">
        <f t="shared" si="958"/>
        <v>7.7329019874471268</v>
      </c>
      <c r="V1447" s="6">
        <f t="shared" si="959"/>
        <v>7.8188855016280474</v>
      </c>
      <c r="W1447" s="6">
        <f t="shared" si="960"/>
        <v>8.4361809948095381</v>
      </c>
      <c r="X1447" s="6">
        <f t="shared" si="961"/>
        <v>10.076614723096927</v>
      </c>
      <c r="AC1447" s="1">
        <f t="shared" si="962"/>
        <v>42998</v>
      </c>
      <c r="AD1447" s="9">
        <f t="shared" si="963"/>
        <v>-1.277817961977568E-3</v>
      </c>
      <c r="AE1447" s="9">
        <f t="shared" si="964"/>
        <v>-1.2847404968120875E-3</v>
      </c>
      <c r="AF1447" s="9">
        <f t="shared" si="965"/>
        <v>-1.2847415330683653E-3</v>
      </c>
      <c r="AG1447" s="9">
        <f t="shared" si="966"/>
        <v>-6.625443144559616E-3</v>
      </c>
      <c r="AH1447" s="9">
        <f t="shared" si="967"/>
        <v>-4.0080070241202493E-3</v>
      </c>
      <c r="AI1447" s="9">
        <f t="shared" si="968"/>
        <v>-4.1606598208007517E-3</v>
      </c>
      <c r="AJ1447" s="9">
        <f t="shared" si="969"/>
        <v>-4.1180563452074921E-3</v>
      </c>
      <c r="AK1447" s="9">
        <f t="shared" si="941"/>
        <v>4.6783472403861274E-4</v>
      </c>
      <c r="AL1447" s="9">
        <f t="shared" si="942"/>
        <v>1.3988820338592168E-3</v>
      </c>
      <c r="AQ1447" s="1">
        <f t="shared" si="970"/>
        <v>42998</v>
      </c>
      <c r="AR1447" s="12">
        <f t="shared" si="943"/>
        <v>1.6328187439525055E-6</v>
      </c>
      <c r="AS1447" s="12">
        <f t="shared" si="944"/>
        <v>1.6505581441489693E-6</v>
      </c>
      <c r="AT1447" s="12">
        <f t="shared" si="945"/>
        <v>1.6505608067908535E-6</v>
      </c>
      <c r="AU1447" s="12">
        <f t="shared" si="946"/>
        <v>4.3896496861792013E-5</v>
      </c>
      <c r="AV1447" s="12">
        <f t="shared" si="947"/>
        <v>1.6064120305397257E-5</v>
      </c>
      <c r="AW1447" s="12">
        <f t="shared" si="948"/>
        <v>1.7311090144425745E-5</v>
      </c>
      <c r="AX1447" s="12">
        <f t="shared" si="949"/>
        <v>1.6958388062303689E-5</v>
      </c>
      <c r="AY1447" s="12">
        <f t="shared" si="950"/>
        <v>2.1886932901628492E-7</v>
      </c>
      <c r="AZ1447" s="12">
        <f t="shared" si="951"/>
        <v>1.9568709446540991E-6</v>
      </c>
      <c r="BE1447" s="1">
        <f t="shared" si="971"/>
        <v>42998</v>
      </c>
      <c r="BF1447" s="4">
        <f>lambda!$C$1*BF1446</f>
        <v>8.0552981743102882E-8</v>
      </c>
      <c r="BG1447" s="12">
        <f t="shared" si="972"/>
        <v>1.3152841847140234E-13</v>
      </c>
      <c r="BH1447" s="12">
        <f t="shared" si="973"/>
        <v>1.329573800515617E-13</v>
      </c>
      <c r="BI1447" s="12">
        <f t="shared" si="974"/>
        <v>1.3295759453530479E-13</v>
      </c>
      <c r="BJ1447" s="12">
        <f t="shared" si="975"/>
        <v>3.5359937102941051E-12</v>
      </c>
      <c r="BK1447" s="12">
        <f t="shared" si="976"/>
        <v>1.2940127896796735E-12</v>
      </c>
      <c r="BL1447" s="12">
        <f t="shared" si="977"/>
        <v>1.3944599283571352E-12</v>
      </c>
      <c r="BM1447" s="12">
        <f t="shared" si="978"/>
        <v>1.3660487239752029E-12</v>
      </c>
      <c r="BN1447" s="12">
        <f t="shared" si="979"/>
        <v>1.7630577064373978E-14</v>
      </c>
      <c r="BO1447" s="12">
        <f t="shared" si="980"/>
        <v>1.5763178947833014E-13</v>
      </c>
    </row>
    <row r="1448" spans="1:67" x14ac:dyDescent="0.25">
      <c r="A1448" s="1">
        <v>42997</v>
      </c>
      <c r="B1448" s="33">
        <v>7.66</v>
      </c>
      <c r="C1448" s="33">
        <v>7.64</v>
      </c>
      <c r="D1448" s="33">
        <v>7.62</v>
      </c>
      <c r="E1448" s="33">
        <v>7.61</v>
      </c>
      <c r="F1448" s="33">
        <v>7.59</v>
      </c>
      <c r="G1448" s="33">
        <v>7.56</v>
      </c>
      <c r="H1448" s="33">
        <v>7.53</v>
      </c>
      <c r="I1448" s="33">
        <v>7.54</v>
      </c>
      <c r="J1448" s="33">
        <v>7.62</v>
      </c>
      <c r="K1448" s="33">
        <v>7.91</v>
      </c>
      <c r="L1448" s="33">
        <v>8.2799999999999994</v>
      </c>
      <c r="M1448" s="33">
        <v>9.01</v>
      </c>
      <c r="O1448" s="1">
        <f t="shared" si="952"/>
        <v>42997</v>
      </c>
      <c r="P1448" s="6">
        <f t="shared" si="953"/>
        <v>7.411460919803492</v>
      </c>
      <c r="Q1448" s="6">
        <f t="shared" si="954"/>
        <v>7.3736061972714317</v>
      </c>
      <c r="R1448" s="6">
        <f t="shared" si="955"/>
        <v>7.3736009216785803</v>
      </c>
      <c r="S1448" s="6">
        <f t="shared" si="956"/>
        <v>7.570003717126661</v>
      </c>
      <c r="T1448" s="6">
        <f t="shared" si="957"/>
        <v>7.500025092936613</v>
      </c>
      <c r="U1448" s="6">
        <f t="shared" si="958"/>
        <v>7.7651429874505791</v>
      </c>
      <c r="V1448" s="6">
        <f t="shared" si="959"/>
        <v>7.8511505016276129</v>
      </c>
      <c r="W1448" s="6">
        <f t="shared" si="960"/>
        <v>8.4322351794685755</v>
      </c>
      <c r="X1448" s="6">
        <f t="shared" si="961"/>
        <v>10.062528582520219</v>
      </c>
      <c r="AC1448" s="1">
        <f t="shared" si="962"/>
        <v>42997</v>
      </c>
      <c r="AD1448" s="9">
        <f t="shared" si="963"/>
        <v>1.2778179619775871E-3</v>
      </c>
      <c r="AE1448" s="9">
        <f t="shared" si="964"/>
        <v>-2.5632018845096458E-3</v>
      </c>
      <c r="AF1448" s="9">
        <f t="shared" si="965"/>
        <v>0</v>
      </c>
      <c r="AG1448" s="9">
        <f t="shared" si="966"/>
        <v>0</v>
      </c>
      <c r="AH1448" s="9">
        <f t="shared" si="967"/>
        <v>-3.9901566596258209E-3</v>
      </c>
      <c r="AI1448" s="9">
        <f t="shared" si="968"/>
        <v>-1.3833057750123115E-3</v>
      </c>
      <c r="AJ1448" s="9">
        <f t="shared" si="969"/>
        <v>3.4311741232779963E-3</v>
      </c>
      <c r="AK1448" s="9">
        <f t="shared" si="941"/>
        <v>-4.5937398955792153E-3</v>
      </c>
      <c r="AL1448" s="9">
        <f t="shared" si="942"/>
        <v>-1.3761348872380859E-3</v>
      </c>
      <c r="AQ1448" s="1">
        <f t="shared" si="970"/>
        <v>42997</v>
      </c>
      <c r="AR1448" s="12">
        <f t="shared" si="943"/>
        <v>1.6328187439525542E-6</v>
      </c>
      <c r="AS1448" s="12">
        <f t="shared" si="944"/>
        <v>6.5700039007538E-6</v>
      </c>
      <c r="AT1448" s="12">
        <f t="shared" si="945"/>
        <v>0</v>
      </c>
      <c r="AU1448" s="12">
        <f t="shared" si="946"/>
        <v>0</v>
      </c>
      <c r="AV1448" s="12">
        <f t="shared" si="947"/>
        <v>1.5921350168356289E-5</v>
      </c>
      <c r="AW1448" s="12">
        <f t="shared" si="948"/>
        <v>1.9135348671824119E-6</v>
      </c>
      <c r="AX1448" s="12">
        <f t="shared" si="949"/>
        <v>1.1772955864252527E-5</v>
      </c>
      <c r="AY1448" s="12">
        <f t="shared" si="950"/>
        <v>2.110244622823614E-5</v>
      </c>
      <c r="AZ1448" s="12">
        <f t="shared" si="951"/>
        <v>1.8937472278737796E-6</v>
      </c>
      <c r="BE1448" s="1">
        <f t="shared" si="971"/>
        <v>42997</v>
      </c>
      <c r="BF1448" s="4">
        <f>lambda!$C$1*BF1447</f>
        <v>7.9913672364189371E-8</v>
      </c>
      <c r="BG1448" s="12">
        <f t="shared" si="972"/>
        <v>1.3048454213433162E-13</v>
      </c>
      <c r="BH1448" s="12">
        <f t="shared" si="973"/>
        <v>5.2503313915628532E-13</v>
      </c>
      <c r="BI1448" s="12">
        <f t="shared" si="974"/>
        <v>0</v>
      </c>
      <c r="BJ1448" s="12">
        <f t="shared" si="975"/>
        <v>0</v>
      </c>
      <c r="BK1448" s="12">
        <f t="shared" si="976"/>
        <v>1.2723335609495557E-12</v>
      </c>
      <c r="BL1448" s="12">
        <f t="shared" si="977"/>
        <v>1.5291759843346789E-13</v>
      </c>
      <c r="BM1448" s="12">
        <f t="shared" si="978"/>
        <v>9.4082013769393841E-13</v>
      </c>
      <c r="BN1448" s="12">
        <f t="shared" si="979"/>
        <v>1.6863739739661867E-12</v>
      </c>
      <c r="BO1448" s="12">
        <f t="shared" si="980"/>
        <v>1.5133629550889708E-13</v>
      </c>
    </row>
    <row r="1449" spans="1:67" x14ac:dyDescent="0.25">
      <c r="A1449" s="1">
        <v>42996</v>
      </c>
      <c r="B1449" s="33">
        <v>7.65</v>
      </c>
      <c r="C1449" s="33">
        <v>7.63</v>
      </c>
      <c r="D1449" s="33">
        <v>7.62</v>
      </c>
      <c r="E1449" s="33">
        <v>7.61</v>
      </c>
      <c r="F1449" s="33">
        <v>7.59</v>
      </c>
      <c r="G1449" s="33">
        <v>7.57</v>
      </c>
      <c r="H1449" s="33">
        <v>7.54</v>
      </c>
      <c r="I1449" s="33">
        <v>7.54</v>
      </c>
      <c r="J1449" s="33">
        <v>7.63</v>
      </c>
      <c r="K1449" s="33">
        <v>7.92</v>
      </c>
      <c r="L1449" s="33">
        <v>8.2899999999999991</v>
      </c>
      <c r="M1449" s="33">
        <v>9.02</v>
      </c>
      <c r="O1449" s="1">
        <f t="shared" si="952"/>
        <v>42996</v>
      </c>
      <c r="P1449" s="6">
        <f t="shared" si="953"/>
        <v>7.4019964701253826</v>
      </c>
      <c r="Q1449" s="6">
        <f t="shared" si="954"/>
        <v>7.392530481591475</v>
      </c>
      <c r="R1449" s="6">
        <f t="shared" si="955"/>
        <v>7.3736009216785803</v>
      </c>
      <c r="S1449" s="6">
        <f t="shared" si="956"/>
        <v>7.570003717126661</v>
      </c>
      <c r="T1449" s="6">
        <f t="shared" si="957"/>
        <v>7.5300111527618396</v>
      </c>
      <c r="U1449" s="6">
        <f t="shared" si="958"/>
        <v>7.7758919874517556</v>
      </c>
      <c r="V1449" s="6">
        <f t="shared" si="959"/>
        <v>7.8242579999999951</v>
      </c>
      <c r="W1449" s="6">
        <f t="shared" si="960"/>
        <v>8.4710597814083552</v>
      </c>
      <c r="X1449" s="6">
        <f t="shared" si="961"/>
        <v>10.076385511471342</v>
      </c>
      <c r="AC1449" s="1">
        <f t="shared" si="962"/>
        <v>42996</v>
      </c>
      <c r="AD1449" s="9">
        <f t="shared" si="963"/>
        <v>1.2798989388822313E-3</v>
      </c>
      <c r="AE1449" s="9">
        <f t="shared" si="964"/>
        <v>2.564275178494552E-3</v>
      </c>
      <c r="AF1449" s="9">
        <f t="shared" si="965"/>
        <v>-2.5635604746073633E-3</v>
      </c>
      <c r="AG1449" s="9">
        <f t="shared" si="966"/>
        <v>-6.5829331797142461E-3</v>
      </c>
      <c r="AH1449" s="9">
        <f t="shared" si="967"/>
        <v>1.3270487584277554E-3</v>
      </c>
      <c r="AI1449" s="9">
        <f t="shared" si="968"/>
        <v>9.0170047011153987E-3</v>
      </c>
      <c r="AJ1449" s="9">
        <f t="shared" si="969"/>
        <v>1.2439632078280596E-2</v>
      </c>
      <c r="AK1449" s="9">
        <f t="shared" si="941"/>
        <v>1.0120209730357077E-2</v>
      </c>
      <c r="AL1449" s="9">
        <f t="shared" si="942"/>
        <v>6.8945875934050826E-3</v>
      </c>
      <c r="AQ1449" s="1">
        <f t="shared" si="970"/>
        <v>42996</v>
      </c>
      <c r="AR1449" s="12">
        <f t="shared" si="943"/>
        <v>1.6381412937518616E-6</v>
      </c>
      <c r="AS1449" s="12">
        <f t="shared" si="944"/>
        <v>6.5755071910432668E-6</v>
      </c>
      <c r="AT1449" s="12">
        <f t="shared" si="945"/>
        <v>6.5718423069691296E-6</v>
      </c>
      <c r="AU1449" s="12">
        <f t="shared" si="946"/>
        <v>4.3335009248582712E-5</v>
      </c>
      <c r="AV1449" s="12">
        <f t="shared" si="947"/>
        <v>1.7610584072446472E-6</v>
      </c>
      <c r="AW1449" s="12">
        <f t="shared" si="948"/>
        <v>8.1306373779937202E-5</v>
      </c>
      <c r="AX1449" s="12">
        <f t="shared" si="949"/>
        <v>1.5474444624298764E-4</v>
      </c>
      <c r="AY1449" s="12">
        <f t="shared" si="950"/>
        <v>1.0241864498641406E-4</v>
      </c>
      <c r="AZ1449" s="12">
        <f t="shared" si="951"/>
        <v>4.753533808313529E-5</v>
      </c>
      <c r="BE1449" s="1">
        <f t="shared" si="971"/>
        <v>42996</v>
      </c>
      <c r="BF1449" s="4">
        <f>lambda!$C$1*BF1448</f>
        <v>7.9279436869235492E-8</v>
      </c>
      <c r="BG1449" s="12">
        <f t="shared" si="972"/>
        <v>1.2987091928088848E-13</v>
      </c>
      <c r="BH1449" s="12">
        <f t="shared" si="973"/>
        <v>5.213025072355187E-13</v>
      </c>
      <c r="BI1449" s="12">
        <f t="shared" si="974"/>
        <v>5.2101195728993005E-13</v>
      </c>
      <c r="BJ1449" s="12">
        <f t="shared" si="975"/>
        <v>3.4355751299507493E-12</v>
      </c>
      <c r="BK1449" s="12">
        <f t="shared" si="976"/>
        <v>1.3961571882018842E-13</v>
      </c>
      <c r="BL1449" s="12">
        <f t="shared" si="977"/>
        <v>6.4459235271529953E-12</v>
      </c>
      <c r="BM1449" s="12">
        <f t="shared" si="978"/>
        <v>1.2268052556785744E-11</v>
      </c>
      <c r="BN1449" s="12">
        <f t="shared" si="979"/>
        <v>8.1196924994330553E-12</v>
      </c>
      <c r="BO1449" s="12">
        <f t="shared" si="980"/>
        <v>3.7685748346196896E-12</v>
      </c>
    </row>
    <row r="1450" spans="1:67" x14ac:dyDescent="0.25">
      <c r="A1450" s="1">
        <v>42993</v>
      </c>
      <c r="B1450" s="33">
        <v>7.62</v>
      </c>
      <c r="C1450" s="33">
        <v>7.61</v>
      </c>
      <c r="D1450" s="33">
        <v>7.6</v>
      </c>
      <c r="E1450" s="33">
        <v>7.6</v>
      </c>
      <c r="F1450" s="33">
        <v>7.61</v>
      </c>
      <c r="G1450" s="33">
        <v>7.58</v>
      </c>
      <c r="H1450" s="33">
        <v>7.52</v>
      </c>
      <c r="I1450" s="33">
        <v>7.5</v>
      </c>
      <c r="J1450" s="33">
        <v>7.58</v>
      </c>
      <c r="K1450" s="33">
        <v>7.87</v>
      </c>
      <c r="L1450" s="33">
        <v>8.23</v>
      </c>
      <c r="M1450" s="33">
        <v>8.9499999999999993</v>
      </c>
      <c r="O1450" s="1">
        <f t="shared" si="952"/>
        <v>42993</v>
      </c>
      <c r="P1450" s="6">
        <f t="shared" si="953"/>
        <v>7.392528722869951</v>
      </c>
      <c r="Q1450" s="6">
        <f t="shared" si="954"/>
        <v>7.3735982832284996</v>
      </c>
      <c r="R1450" s="6">
        <f t="shared" si="955"/>
        <v>7.3925278433456754</v>
      </c>
      <c r="S1450" s="6">
        <f t="shared" si="956"/>
        <v>7.6200009293680315</v>
      </c>
      <c r="T1450" s="6">
        <f t="shared" si="957"/>
        <v>7.5200250882733632</v>
      </c>
      <c r="U1450" s="6">
        <f t="shared" si="958"/>
        <v>7.7060918996375456</v>
      </c>
      <c r="V1450" s="6">
        <f t="shared" si="959"/>
        <v>7.7275299869816072</v>
      </c>
      <c r="W1450" s="6">
        <f t="shared" si="960"/>
        <v>8.3857632173362546</v>
      </c>
      <c r="X1450" s="6">
        <f t="shared" si="961"/>
        <v>10.007151931680971</v>
      </c>
      <c r="AC1450" s="1">
        <f t="shared" si="962"/>
        <v>42993</v>
      </c>
      <c r="AD1450" s="9">
        <f t="shared" si="963"/>
        <v>-6.3808711386249134E-3</v>
      </c>
      <c r="AE1450" s="9">
        <f t="shared" si="964"/>
        <v>-3.844886108028015E-3</v>
      </c>
      <c r="AF1450" s="9">
        <f t="shared" si="965"/>
        <v>-6.3805177132786875E-3</v>
      </c>
      <c r="AG1450" s="9">
        <f t="shared" si="966"/>
        <v>3.9437987503492195E-3</v>
      </c>
      <c r="AH1450" s="9">
        <f t="shared" si="967"/>
        <v>-1.3288991099541286E-3</v>
      </c>
      <c r="AI1450" s="9">
        <f t="shared" si="968"/>
        <v>-1.3931858120820632E-3</v>
      </c>
      <c r="AJ1450" s="9">
        <f t="shared" si="969"/>
        <v>-6.2372948589341625E-3</v>
      </c>
      <c r="AK1450" s="9">
        <f t="shared" si="941"/>
        <v>-2.7665399254581348E-3</v>
      </c>
      <c r="AL1450" s="9">
        <f t="shared" si="942"/>
        <v>-2.762015540781179E-3</v>
      </c>
      <c r="AQ1450" s="1">
        <f t="shared" si="970"/>
        <v>42993</v>
      </c>
      <c r="AR1450" s="12">
        <f t="shared" si="943"/>
        <v>4.0715516487736401E-5</v>
      </c>
      <c r="AS1450" s="12">
        <f t="shared" si="944"/>
        <v>1.4783149183706816E-5</v>
      </c>
      <c r="AT1450" s="12">
        <f t="shared" si="945"/>
        <v>4.0711006289463088E-5</v>
      </c>
      <c r="AU1450" s="12">
        <f t="shared" si="946"/>
        <v>1.5553548583256067E-5</v>
      </c>
      <c r="AV1450" s="12">
        <f t="shared" si="947"/>
        <v>1.7659728444368753E-6</v>
      </c>
      <c r="AW1450" s="12">
        <f t="shared" si="948"/>
        <v>1.9409667069867577E-6</v>
      </c>
      <c r="AX1450" s="12">
        <f t="shared" si="949"/>
        <v>3.8903847157286531E-5</v>
      </c>
      <c r="AY1450" s="12">
        <f t="shared" si="950"/>
        <v>7.6537431591539013E-6</v>
      </c>
      <c r="AZ1450" s="12">
        <f t="shared" si="951"/>
        <v>7.6287298475167484E-6</v>
      </c>
      <c r="BE1450" s="1">
        <f t="shared" si="971"/>
        <v>42993</v>
      </c>
      <c r="BF1450" s="4">
        <f>lambda!$C$1*BF1449</f>
        <v>7.8650234989320925E-8</v>
      </c>
      <c r="BG1450" s="12">
        <f t="shared" si="972"/>
        <v>3.2022849394720386E-12</v>
      </c>
      <c r="BH1450" s="12">
        <f t="shared" si="973"/>
        <v>1.1626981571807289E-12</v>
      </c>
      <c r="BI1450" s="12">
        <f t="shared" si="974"/>
        <v>3.201930211317994E-12</v>
      </c>
      <c r="BJ1450" s="12">
        <f t="shared" si="975"/>
        <v>1.2232902509909091E-12</v>
      </c>
      <c r="BK1450" s="12">
        <f t="shared" si="976"/>
        <v>1.3889417919971973E-13</v>
      </c>
      <c r="BL1450" s="12">
        <f t="shared" si="977"/>
        <v>1.526574876109569E-13</v>
      </c>
      <c r="BM1450" s="12">
        <f t="shared" si="978"/>
        <v>3.0597967209092107E-12</v>
      </c>
      <c r="BN1450" s="12">
        <f t="shared" si="979"/>
        <v>6.0196869801536184E-13</v>
      </c>
      <c r="BO1450" s="12">
        <f t="shared" si="980"/>
        <v>6.0000139517723862E-13</v>
      </c>
    </row>
    <row r="1451" spans="1:67" x14ac:dyDescent="0.25">
      <c r="A1451" s="1">
        <v>42992</v>
      </c>
      <c r="B1451" s="33">
        <v>7.69</v>
      </c>
      <c r="C1451" s="33">
        <v>7.67</v>
      </c>
      <c r="D1451" s="33">
        <v>7.65</v>
      </c>
      <c r="E1451" s="33">
        <v>7.65</v>
      </c>
      <c r="F1451" s="33">
        <v>7.62</v>
      </c>
      <c r="G1451" s="33">
        <v>7.59</v>
      </c>
      <c r="H1451" s="33">
        <v>7.53</v>
      </c>
      <c r="I1451" s="33">
        <v>7.52</v>
      </c>
      <c r="J1451" s="33">
        <v>7.6</v>
      </c>
      <c r="K1451" s="33">
        <v>7.89</v>
      </c>
      <c r="L1451" s="33">
        <v>8.24</v>
      </c>
      <c r="M1451" s="33">
        <v>8.9700000000000006</v>
      </c>
      <c r="O1451" s="1">
        <f t="shared" si="952"/>
        <v>42992</v>
      </c>
      <c r="P1451" s="6">
        <f t="shared" si="953"/>
        <v>7.4398503119600612</v>
      </c>
      <c r="Q1451" s="6">
        <f t="shared" si="954"/>
        <v>7.4020035012547503</v>
      </c>
      <c r="R1451" s="6">
        <f t="shared" si="955"/>
        <v>7.4398467973748161</v>
      </c>
      <c r="S1451" s="6">
        <f t="shared" si="956"/>
        <v>7.5900083604273139</v>
      </c>
      <c r="T1451" s="6">
        <f t="shared" si="957"/>
        <v>7.5300250859423601</v>
      </c>
      <c r="U1451" s="6">
        <f t="shared" si="958"/>
        <v>7.7168353996468824</v>
      </c>
      <c r="V1451" s="6">
        <f t="shared" si="959"/>
        <v>7.7758794983726842</v>
      </c>
      <c r="W1451" s="6">
        <f t="shared" si="960"/>
        <v>8.4089948869357602</v>
      </c>
      <c r="X1451" s="6">
        <f t="shared" si="961"/>
        <v>10.034830046931727</v>
      </c>
      <c r="AC1451" s="1">
        <f t="shared" si="962"/>
        <v>42992</v>
      </c>
      <c r="AD1451" s="9">
        <f t="shared" si="963"/>
        <v>1.2726726400305547E-3</v>
      </c>
      <c r="AE1451" s="9">
        <f t="shared" si="964"/>
        <v>-6.3705170879765341E-3</v>
      </c>
      <c r="AF1451" s="9">
        <f t="shared" si="965"/>
        <v>3.8224446613532624E-3</v>
      </c>
      <c r="AG1451" s="9">
        <f t="shared" si="966"/>
        <v>-2.6309672323869202E-3</v>
      </c>
      <c r="AH1451" s="9">
        <f t="shared" si="967"/>
        <v>2.6569698702782101E-3</v>
      </c>
      <c r="AI1451" s="9">
        <f t="shared" si="968"/>
        <v>0</v>
      </c>
      <c r="AJ1451" s="9">
        <f t="shared" si="969"/>
        <v>4.8477129521434697E-3</v>
      </c>
      <c r="AK1451" s="9">
        <f t="shared" si="941"/>
        <v>1.3824415907510161E-3</v>
      </c>
      <c r="AL1451" s="9">
        <f t="shared" si="942"/>
        <v>1.3803088285925694E-3</v>
      </c>
      <c r="AQ1451" s="1">
        <f t="shared" si="970"/>
        <v>42992</v>
      </c>
      <c r="AR1451" s="12">
        <f t="shared" si="943"/>
        <v>1.6196956486823418E-6</v>
      </c>
      <c r="AS1451" s="12">
        <f t="shared" si="944"/>
        <v>4.0583487968201017E-5</v>
      </c>
      <c r="AT1451" s="12">
        <f t="shared" si="945"/>
        <v>1.4611083189108057E-5</v>
      </c>
      <c r="AU1451" s="12">
        <f t="shared" si="946"/>
        <v>6.9219885778936904E-6</v>
      </c>
      <c r="AV1451" s="12">
        <f t="shared" si="947"/>
        <v>7.0594888915662089E-6</v>
      </c>
      <c r="AW1451" s="12">
        <f t="shared" si="948"/>
        <v>0</v>
      </c>
      <c r="AX1451" s="12">
        <f t="shared" si="949"/>
        <v>2.3500320866379553E-5</v>
      </c>
      <c r="AY1451" s="12">
        <f t="shared" si="950"/>
        <v>1.9111447518382001E-6</v>
      </c>
      <c r="AZ1451" s="12">
        <f t="shared" si="951"/>
        <v>1.9052524622905911E-6</v>
      </c>
      <c r="BE1451" s="1">
        <f t="shared" si="971"/>
        <v>42992</v>
      </c>
      <c r="BF1451" s="4">
        <f>lambda!$C$1*BF1450</f>
        <v>7.8026026775119971E-8</v>
      </c>
      <c r="BG1451" s="12">
        <f t="shared" si="972"/>
        <v>1.2637841605163371E-13</v>
      </c>
      <c r="BH1451" s="12">
        <f t="shared" si="973"/>
        <v>3.1665683188346119E-12</v>
      </c>
      <c r="BI1451" s="12">
        <f t="shared" si="974"/>
        <v>1.1400447681268507E-12</v>
      </c>
      <c r="BJ1451" s="12">
        <f t="shared" si="975"/>
        <v>5.4009526611580768E-13</v>
      </c>
      <c r="BK1451" s="12">
        <f t="shared" si="976"/>
        <v>5.5082386927200699E-13</v>
      </c>
      <c r="BL1451" s="12">
        <f t="shared" si="977"/>
        <v>0</v>
      </c>
      <c r="BM1451" s="12">
        <f t="shared" si="978"/>
        <v>1.8336366651440416E-12</v>
      </c>
      <c r="BN1451" s="12">
        <f t="shared" si="979"/>
        <v>1.4911903157805741E-13</v>
      </c>
      <c r="BO1451" s="12">
        <f t="shared" si="980"/>
        <v>1.4865927963604891E-13</v>
      </c>
    </row>
    <row r="1452" spans="1:67" x14ac:dyDescent="0.25">
      <c r="A1452" s="1">
        <v>42991</v>
      </c>
      <c r="B1452" s="33">
        <v>7.68</v>
      </c>
      <c r="C1452" s="33">
        <v>7.66</v>
      </c>
      <c r="D1452" s="33">
        <v>7.66</v>
      </c>
      <c r="E1452" s="33">
        <v>7.65</v>
      </c>
      <c r="F1452" s="33">
        <v>7.63</v>
      </c>
      <c r="G1452" s="33">
        <v>7.59</v>
      </c>
      <c r="H1452" s="33">
        <v>7.53</v>
      </c>
      <c r="I1452" s="33">
        <v>7.51</v>
      </c>
      <c r="J1452" s="33">
        <v>7.59</v>
      </c>
      <c r="K1452" s="33">
        <v>7.88</v>
      </c>
      <c r="L1452" s="33">
        <v>8.24</v>
      </c>
      <c r="M1452" s="33">
        <v>8.9600000000000009</v>
      </c>
      <c r="O1452" s="1">
        <f t="shared" si="952"/>
        <v>42991</v>
      </c>
      <c r="P1452" s="6">
        <f t="shared" si="953"/>
        <v>7.4303878406134949</v>
      </c>
      <c r="Q1452" s="6">
        <f t="shared" si="954"/>
        <v>7.4493086100630101</v>
      </c>
      <c r="R1452" s="6">
        <f t="shared" si="955"/>
        <v>7.4114626776266235</v>
      </c>
      <c r="S1452" s="6">
        <f t="shared" si="956"/>
        <v>7.6100037157454947</v>
      </c>
      <c r="T1452" s="6">
        <f t="shared" si="957"/>
        <v>7.5100445917064995</v>
      </c>
      <c r="U1452" s="6">
        <f t="shared" si="958"/>
        <v>7.7168353996468824</v>
      </c>
      <c r="V1452" s="6">
        <f t="shared" si="959"/>
        <v>7.7382754869828148</v>
      </c>
      <c r="W1452" s="6">
        <f t="shared" si="960"/>
        <v>8.3973779743693253</v>
      </c>
      <c r="X1452" s="6">
        <f t="shared" si="961"/>
        <v>10.02098843747004</v>
      </c>
      <c r="AC1452" s="1">
        <f t="shared" si="962"/>
        <v>42991</v>
      </c>
      <c r="AD1452" s="9">
        <f t="shared" si="963"/>
        <v>-2.5442286044276706E-3</v>
      </c>
      <c r="AE1452" s="9">
        <f t="shared" si="964"/>
        <v>-3.5381448068934529E-7</v>
      </c>
      <c r="AF1452" s="9">
        <f t="shared" si="965"/>
        <v>2.5552196063533088E-3</v>
      </c>
      <c r="AG1452" s="9">
        <f t="shared" si="966"/>
        <v>1.3143128991635734E-3</v>
      </c>
      <c r="AH1452" s="9">
        <f t="shared" si="967"/>
        <v>-3.9841053508761493E-3</v>
      </c>
      <c r="AI1452" s="9">
        <f t="shared" si="968"/>
        <v>-1.391376952055506E-3</v>
      </c>
      <c r="AJ1452" s="9">
        <f t="shared" si="969"/>
        <v>-1.3877826966251703E-3</v>
      </c>
      <c r="AK1452" s="9">
        <f t="shared" si="941"/>
        <v>3.2396865666329687E-3</v>
      </c>
      <c r="AL1452" s="9">
        <f t="shared" si="942"/>
        <v>0</v>
      </c>
      <c r="AQ1452" s="1">
        <f t="shared" si="970"/>
        <v>42991</v>
      </c>
      <c r="AR1452" s="12">
        <f t="shared" si="943"/>
        <v>6.4730991915879722E-6</v>
      </c>
      <c r="AS1452" s="12">
        <f t="shared" si="944"/>
        <v>1.2518468674547109E-13</v>
      </c>
      <c r="AT1452" s="12">
        <f t="shared" si="945"/>
        <v>6.5291472366923585E-6</v>
      </c>
      <c r="AU1452" s="12">
        <f t="shared" si="946"/>
        <v>1.7274183969077576E-6</v>
      </c>
      <c r="AV1452" s="12">
        <f t="shared" si="947"/>
        <v>1.5873095446879965E-5</v>
      </c>
      <c r="AW1452" s="12">
        <f t="shared" si="948"/>
        <v>1.93592982271127E-6</v>
      </c>
      <c r="AX1452" s="12">
        <f t="shared" si="949"/>
        <v>1.9259408130522295E-6</v>
      </c>
      <c r="AY1452" s="12">
        <f t="shared" si="950"/>
        <v>1.0495569050022114E-5</v>
      </c>
      <c r="AZ1452" s="12">
        <f t="shared" si="951"/>
        <v>0</v>
      </c>
      <c r="BE1452" s="1">
        <f t="shared" si="971"/>
        <v>42991</v>
      </c>
      <c r="BF1452" s="4">
        <f>lambda!$C$1*BF1451</f>
        <v>7.740677259436505E-8</v>
      </c>
      <c r="BG1452" s="12">
        <f t="shared" si="972"/>
        <v>5.0106171710401839E-13</v>
      </c>
      <c r="BH1452" s="12">
        <f t="shared" si="973"/>
        <v>9.6901425792035047E-21</v>
      </c>
      <c r="BI1452" s="12">
        <f t="shared" si="974"/>
        <v>5.0540021538577231E-13</v>
      </c>
      <c r="BJ1452" s="12">
        <f t="shared" si="975"/>
        <v>1.3371388302476143E-13</v>
      </c>
      <c r="BK1452" s="12">
        <f t="shared" si="976"/>
        <v>1.2286850896252888E-12</v>
      </c>
      <c r="BL1452" s="12">
        <f t="shared" si="977"/>
        <v>1.4985407954526072E-13</v>
      </c>
      <c r="BM1452" s="12">
        <f t="shared" si="978"/>
        <v>1.4908086254614046E-13</v>
      </c>
      <c r="BN1452" s="12">
        <f t="shared" si="979"/>
        <v>8.1242812670351782E-13</v>
      </c>
      <c r="BO1452" s="12">
        <f t="shared" si="980"/>
        <v>0</v>
      </c>
    </row>
    <row r="1453" spans="1:67" x14ac:dyDescent="0.25">
      <c r="A1453" s="1">
        <v>42990</v>
      </c>
      <c r="B1453" s="33">
        <v>7.72</v>
      </c>
      <c r="C1453" s="33">
        <v>7.69</v>
      </c>
      <c r="D1453" s="33">
        <v>7.68</v>
      </c>
      <c r="E1453" s="33">
        <v>7.66</v>
      </c>
      <c r="F1453" s="33">
        <v>7.63</v>
      </c>
      <c r="G1453" s="33">
        <v>7.6</v>
      </c>
      <c r="H1453" s="33">
        <v>7.54</v>
      </c>
      <c r="I1453" s="33">
        <v>7.52</v>
      </c>
      <c r="J1453" s="33">
        <v>7.59</v>
      </c>
      <c r="K1453" s="33">
        <v>7.88</v>
      </c>
      <c r="L1453" s="33">
        <v>8.25</v>
      </c>
      <c r="M1453" s="33">
        <v>8.99</v>
      </c>
      <c r="O1453" s="1">
        <f t="shared" si="952"/>
        <v>42990</v>
      </c>
      <c r="P1453" s="6">
        <f t="shared" si="953"/>
        <v>7.4493165151265472</v>
      </c>
      <c r="Q1453" s="6">
        <f t="shared" si="954"/>
        <v>7.4493112457367339</v>
      </c>
      <c r="R1453" s="6">
        <f t="shared" si="955"/>
        <v>7.3925489375516129</v>
      </c>
      <c r="S1453" s="6">
        <f t="shared" si="956"/>
        <v>7.6000083596507784</v>
      </c>
      <c r="T1453" s="6">
        <f t="shared" si="957"/>
        <v>7.5400250836118232</v>
      </c>
      <c r="U1453" s="6">
        <f t="shared" si="958"/>
        <v>7.7275798996562113</v>
      </c>
      <c r="V1453" s="6">
        <f t="shared" si="959"/>
        <v>7.7490219869839834</v>
      </c>
      <c r="W1453" s="6">
        <f t="shared" si="960"/>
        <v>8.3702171218310877</v>
      </c>
      <c r="X1453" s="6">
        <f t="shared" si="961"/>
        <v>10.02098843747004</v>
      </c>
      <c r="AC1453" s="1">
        <f t="shared" si="962"/>
        <v>42990</v>
      </c>
      <c r="AD1453" s="9">
        <f t="shared" si="963"/>
        <v>0</v>
      </c>
      <c r="AE1453" s="9">
        <f t="shared" si="964"/>
        <v>0</v>
      </c>
      <c r="AF1453" s="9">
        <f t="shared" si="965"/>
        <v>0</v>
      </c>
      <c r="AG1453" s="9">
        <f t="shared" si="966"/>
        <v>0</v>
      </c>
      <c r="AH1453" s="9">
        <f t="shared" si="967"/>
        <v>3.9841053508761276E-3</v>
      </c>
      <c r="AI1453" s="9">
        <f t="shared" si="968"/>
        <v>4.8745817092292103E-3</v>
      </c>
      <c r="AJ1453" s="9">
        <f t="shared" si="969"/>
        <v>7.6522993213827585E-3</v>
      </c>
      <c r="AK1453" s="9">
        <f t="shared" si="941"/>
        <v>4.1689887437666171E-3</v>
      </c>
      <c r="AL1453" s="9">
        <f t="shared" si="942"/>
        <v>-2.2847723469085157E-5</v>
      </c>
      <c r="AQ1453" s="1">
        <f t="shared" si="970"/>
        <v>42990</v>
      </c>
      <c r="AR1453" s="12">
        <f t="shared" si="943"/>
        <v>0</v>
      </c>
      <c r="AS1453" s="12">
        <f t="shared" si="944"/>
        <v>0</v>
      </c>
      <c r="AT1453" s="12">
        <f t="shared" si="945"/>
        <v>0</v>
      </c>
      <c r="AU1453" s="12">
        <f t="shared" si="946"/>
        <v>0</v>
      </c>
      <c r="AV1453" s="12">
        <f t="shared" si="947"/>
        <v>1.5873095446879792E-5</v>
      </c>
      <c r="AW1453" s="12">
        <f t="shared" si="948"/>
        <v>2.3761546839951971E-5</v>
      </c>
      <c r="AX1453" s="12">
        <f t="shared" si="949"/>
        <v>5.8557684904035025E-5</v>
      </c>
      <c r="AY1453" s="12">
        <f t="shared" si="950"/>
        <v>1.7380467145652757E-5</v>
      </c>
      <c r="AZ1453" s="12">
        <f t="shared" si="951"/>
        <v>5.2201846771978465E-10</v>
      </c>
      <c r="BE1453" s="1">
        <f t="shared" si="971"/>
        <v>42990</v>
      </c>
      <c r="BF1453" s="4">
        <f>lambda!$C$1*BF1452</f>
        <v>7.6792433129330403E-8</v>
      </c>
      <c r="BG1453" s="12">
        <f t="shared" si="972"/>
        <v>0</v>
      </c>
      <c r="BH1453" s="12">
        <f t="shared" si="973"/>
        <v>0</v>
      </c>
      <c r="BI1453" s="12">
        <f t="shared" si="974"/>
        <v>0</v>
      </c>
      <c r="BJ1453" s="12">
        <f t="shared" si="975"/>
        <v>0</v>
      </c>
      <c r="BK1453" s="12">
        <f t="shared" si="976"/>
        <v>1.2189336206599954E-12</v>
      </c>
      <c r="BL1453" s="12">
        <f t="shared" si="977"/>
        <v>1.8247069967564638E-12</v>
      </c>
      <c r="BM1453" s="12">
        <f t="shared" si="978"/>
        <v>4.4967871022015103E-12</v>
      </c>
      <c r="BN1453" s="12">
        <f t="shared" si="979"/>
        <v>1.3346883610390634E-12</v>
      </c>
      <c r="BO1453" s="12">
        <f t="shared" si="980"/>
        <v>4.0087068274647086E-17</v>
      </c>
    </row>
    <row r="1454" spans="1:67" x14ac:dyDescent="0.25">
      <c r="A1454" s="1">
        <v>42989</v>
      </c>
      <c r="B1454" s="33">
        <v>7.72</v>
      </c>
      <c r="C1454" s="33">
        <v>7.69</v>
      </c>
      <c r="D1454" s="33">
        <v>7.68</v>
      </c>
      <c r="E1454" s="33">
        <v>7.66</v>
      </c>
      <c r="F1454" s="33">
        <v>7.63</v>
      </c>
      <c r="G1454" s="33">
        <v>7.59</v>
      </c>
      <c r="H1454" s="33">
        <v>7.52</v>
      </c>
      <c r="I1454" s="33">
        <v>7.49</v>
      </c>
      <c r="J1454" s="33">
        <v>7.56</v>
      </c>
      <c r="K1454" s="33">
        <v>7.86</v>
      </c>
      <c r="L1454" s="33">
        <v>8.23</v>
      </c>
      <c r="M1454" s="33">
        <v>8.98</v>
      </c>
      <c r="O1454" s="1">
        <f t="shared" si="952"/>
        <v>42989</v>
      </c>
      <c r="P1454" s="6">
        <f t="shared" si="953"/>
        <v>7.4493165151265472</v>
      </c>
      <c r="Q1454" s="6">
        <f t="shared" si="954"/>
        <v>7.4493112457367339</v>
      </c>
      <c r="R1454" s="6">
        <f t="shared" si="955"/>
        <v>7.3925489375516129</v>
      </c>
      <c r="S1454" s="6">
        <f t="shared" si="956"/>
        <v>7.6000083596507784</v>
      </c>
      <c r="T1454" s="6">
        <f t="shared" si="957"/>
        <v>7.5100445917064995</v>
      </c>
      <c r="U1454" s="6">
        <f t="shared" si="958"/>
        <v>7.69000284065039</v>
      </c>
      <c r="V1454" s="6">
        <f t="shared" si="959"/>
        <v>7.689950456066974</v>
      </c>
      <c r="W1454" s="6">
        <f t="shared" si="960"/>
        <v>8.3353944190315126</v>
      </c>
      <c r="X1454" s="6">
        <f t="shared" si="961"/>
        <v>10.021217396858336</v>
      </c>
      <c r="AC1454" s="1">
        <f t="shared" si="962"/>
        <v>42989</v>
      </c>
      <c r="AD1454" s="9">
        <f t="shared" si="963"/>
        <v>-2.5368307482676097E-3</v>
      </c>
      <c r="AE1454" s="9">
        <f t="shared" si="964"/>
        <v>1.2699041499475102E-3</v>
      </c>
      <c r="AF1454" s="9">
        <f t="shared" si="965"/>
        <v>-6.3783728239090471E-3</v>
      </c>
      <c r="AG1454" s="9">
        <f t="shared" si="966"/>
        <v>-8.5515530594983094E-7</v>
      </c>
      <c r="AH1454" s="9">
        <f t="shared" si="967"/>
        <v>2.6633047267556674E-3</v>
      </c>
      <c r="AI1454" s="9">
        <f t="shared" si="968"/>
        <v>0</v>
      </c>
      <c r="AJ1454" s="9">
        <f t="shared" si="969"/>
        <v>-4.8749347179669897E-3</v>
      </c>
      <c r="AK1454" s="9">
        <f t="shared" si="941"/>
        <v>3.2595682502430646E-3</v>
      </c>
      <c r="AL1454" s="9">
        <f t="shared" si="942"/>
        <v>1.25527097512491E-2</v>
      </c>
      <c r="AQ1454" s="1">
        <f t="shared" si="970"/>
        <v>42989</v>
      </c>
      <c r="AR1454" s="12">
        <f t="shared" si="943"/>
        <v>6.4355102453560006E-6</v>
      </c>
      <c r="AS1454" s="12">
        <f t="shared" si="944"/>
        <v>1.6126565500539085E-6</v>
      </c>
      <c r="AT1454" s="12">
        <f t="shared" si="945"/>
        <v>4.0683639880781469E-5</v>
      </c>
      <c r="AU1454" s="12">
        <f t="shared" si="946"/>
        <v>7.3129059729414898E-13</v>
      </c>
      <c r="AV1454" s="12">
        <f t="shared" si="947"/>
        <v>7.0931920675590801E-6</v>
      </c>
      <c r="AW1454" s="12">
        <f t="shared" si="948"/>
        <v>0</v>
      </c>
      <c r="AX1454" s="12">
        <f t="shared" si="949"/>
        <v>2.3764988504439895E-5</v>
      </c>
      <c r="AY1454" s="12">
        <f t="shared" si="950"/>
        <v>1.0624785177992633E-5</v>
      </c>
      <c r="AZ1454" s="12">
        <f t="shared" si="951"/>
        <v>1.5757052209910424E-4</v>
      </c>
      <c r="BE1454" s="1">
        <f t="shared" si="971"/>
        <v>42989</v>
      </c>
      <c r="BF1454" s="4">
        <f>lambda!$C$1*BF1453</f>
        <v>7.6182969374335724E-8</v>
      </c>
      <c r="BG1454" s="12">
        <f t="shared" si="972"/>
        <v>4.9027627993018E-13</v>
      </c>
      <c r="BH1454" s="12">
        <f t="shared" si="973"/>
        <v>1.2285696456407882E-13</v>
      </c>
      <c r="BI1454" s="12">
        <f t="shared" si="974"/>
        <v>3.099400491074078E-12</v>
      </c>
      <c r="BJ1454" s="12">
        <f t="shared" si="975"/>
        <v>5.5711889177399835E-20</v>
      </c>
      <c r="BK1454" s="12">
        <f t="shared" si="976"/>
        <v>5.4038043404913447E-13</v>
      </c>
      <c r="BL1454" s="12">
        <f t="shared" si="977"/>
        <v>0</v>
      </c>
      <c r="BM1454" s="12">
        <f t="shared" si="978"/>
        <v>1.810487391415185E-12</v>
      </c>
      <c r="BN1454" s="12">
        <f t="shared" si="979"/>
        <v>8.0942768382390888E-13</v>
      </c>
      <c r="BO1454" s="12">
        <f t="shared" si="980"/>
        <v>1.2004190259374148E-11</v>
      </c>
    </row>
    <row r="1455" spans="1:67" x14ac:dyDescent="0.25">
      <c r="A1455" s="1">
        <v>42986</v>
      </c>
      <c r="B1455" s="33">
        <v>7.74</v>
      </c>
      <c r="C1455" s="33">
        <v>7.71</v>
      </c>
      <c r="D1455" s="33">
        <v>7.69</v>
      </c>
      <c r="E1455" s="33">
        <v>7.68</v>
      </c>
      <c r="F1455" s="33">
        <v>7.64</v>
      </c>
      <c r="G1455" s="33">
        <v>7.59</v>
      </c>
      <c r="H1455" s="33">
        <v>7.52</v>
      </c>
      <c r="I1455" s="33">
        <v>7.5</v>
      </c>
      <c r="J1455" s="33">
        <v>7.56</v>
      </c>
      <c r="K1455" s="33">
        <v>7.83</v>
      </c>
      <c r="L1455" s="33">
        <v>8.19</v>
      </c>
      <c r="M1455" s="33">
        <v>8.9499999999999993</v>
      </c>
      <c r="O1455" s="1">
        <f t="shared" si="952"/>
        <v>42986</v>
      </c>
      <c r="P1455" s="6">
        <f t="shared" si="953"/>
        <v>7.4682381606742787</v>
      </c>
      <c r="Q1455" s="6">
        <f t="shared" si="954"/>
        <v>7.4398573385200173</v>
      </c>
      <c r="R1455" s="6">
        <f t="shared" si="955"/>
        <v>7.4398520689262782</v>
      </c>
      <c r="S1455" s="6">
        <f t="shared" si="956"/>
        <v>7.600014858841031</v>
      </c>
      <c r="T1455" s="6">
        <f t="shared" si="957"/>
        <v>7.4900696659115695</v>
      </c>
      <c r="U1455" s="6">
        <f t="shared" si="958"/>
        <v>7.69000284065039</v>
      </c>
      <c r="V1455" s="6">
        <f t="shared" si="959"/>
        <v>7.7275299869816072</v>
      </c>
      <c r="W1455" s="6">
        <f t="shared" si="960"/>
        <v>8.3082688648445107</v>
      </c>
      <c r="X1455" s="6">
        <f t="shared" si="961"/>
        <v>9.8962101945350636</v>
      </c>
      <c r="AC1455" s="1">
        <f t="shared" si="962"/>
        <v>42986</v>
      </c>
      <c r="AD1455" s="9">
        <f t="shared" si="963"/>
        <v>0</v>
      </c>
      <c r="AE1455" s="9">
        <f t="shared" si="964"/>
        <v>0</v>
      </c>
      <c r="AF1455" s="9">
        <f t="shared" si="965"/>
        <v>0</v>
      </c>
      <c r="AG1455" s="9">
        <f t="shared" si="966"/>
        <v>0</v>
      </c>
      <c r="AH1455" s="9">
        <f t="shared" si="967"/>
        <v>-3.9939684658891915E-3</v>
      </c>
      <c r="AI1455" s="9">
        <f t="shared" si="968"/>
        <v>2.0936169454425038E-3</v>
      </c>
      <c r="AJ1455" s="9">
        <f t="shared" si="969"/>
        <v>0</v>
      </c>
      <c r="AK1455" s="9">
        <f t="shared" si="941"/>
        <v>-4.650905076853536E-3</v>
      </c>
      <c r="AL1455" s="9">
        <f t="shared" si="942"/>
        <v>-9.7650474154495643E-3</v>
      </c>
      <c r="AQ1455" s="1">
        <f t="shared" si="970"/>
        <v>42986</v>
      </c>
      <c r="AR1455" s="12">
        <f t="shared" si="943"/>
        <v>0</v>
      </c>
      <c r="AS1455" s="12">
        <f t="shared" si="944"/>
        <v>0</v>
      </c>
      <c r="AT1455" s="12">
        <f t="shared" si="945"/>
        <v>0</v>
      </c>
      <c r="AU1455" s="12">
        <f t="shared" si="946"/>
        <v>0</v>
      </c>
      <c r="AV1455" s="12">
        <f t="shared" si="947"/>
        <v>1.5951784106517261E-5</v>
      </c>
      <c r="AW1455" s="12">
        <f t="shared" si="948"/>
        <v>4.3832319142439999E-6</v>
      </c>
      <c r="AX1455" s="12">
        <f t="shared" si="949"/>
        <v>0</v>
      </c>
      <c r="AY1455" s="12">
        <f t="shared" si="950"/>
        <v>2.1630918033901995E-5</v>
      </c>
      <c r="AZ1455" s="12">
        <f t="shared" si="951"/>
        <v>9.5356151025978222E-5</v>
      </c>
      <c r="BE1455" s="1">
        <f t="shared" si="971"/>
        <v>42986</v>
      </c>
      <c r="BF1455" s="4">
        <f>lambda!$C$1*BF1454</f>
        <v>7.5578342633269572E-8</v>
      </c>
      <c r="BG1455" s="12">
        <f t="shared" si="972"/>
        <v>0</v>
      </c>
      <c r="BH1455" s="12">
        <f t="shared" si="973"/>
        <v>0</v>
      </c>
      <c r="BI1455" s="12">
        <f t="shared" si="974"/>
        <v>0</v>
      </c>
      <c r="BJ1455" s="12">
        <f t="shared" si="975"/>
        <v>0</v>
      </c>
      <c r="BK1455" s="12">
        <f t="shared" si="976"/>
        <v>1.2056094048143055E-12</v>
      </c>
      <c r="BL1455" s="12">
        <f t="shared" si="977"/>
        <v>3.3127740345581509E-13</v>
      </c>
      <c r="BM1455" s="12">
        <f t="shared" si="978"/>
        <v>0</v>
      </c>
      <c r="BN1455" s="12">
        <f t="shared" si="979"/>
        <v>1.6348289346384147E-12</v>
      </c>
      <c r="BO1455" s="12">
        <f t="shared" si="980"/>
        <v>7.2068598544311817E-12</v>
      </c>
    </row>
    <row r="1456" spans="1:67" x14ac:dyDescent="0.25">
      <c r="A1456" s="1">
        <v>42985</v>
      </c>
      <c r="B1456" s="33">
        <v>7.74</v>
      </c>
      <c r="C1456" s="33">
        <v>7.71</v>
      </c>
      <c r="D1456" s="33">
        <v>7.69</v>
      </c>
      <c r="E1456" s="33">
        <v>7.68</v>
      </c>
      <c r="F1456" s="33">
        <v>7.64</v>
      </c>
      <c r="G1456" s="33">
        <v>7.6</v>
      </c>
      <c r="H1456" s="33">
        <v>7.52</v>
      </c>
      <c r="I1456" s="33">
        <v>7.5</v>
      </c>
      <c r="J1456" s="33">
        <v>7.57</v>
      </c>
      <c r="K1456" s="33">
        <v>7.86</v>
      </c>
      <c r="L1456" s="33">
        <v>8.24</v>
      </c>
      <c r="M1456" s="33">
        <v>8.98</v>
      </c>
      <c r="O1456" s="1">
        <f t="shared" si="952"/>
        <v>42985</v>
      </c>
      <c r="P1456" s="6">
        <f t="shared" si="953"/>
        <v>7.4682381606742787</v>
      </c>
      <c r="Q1456" s="6">
        <f t="shared" si="954"/>
        <v>7.4398573385200173</v>
      </c>
      <c r="R1456" s="6">
        <f t="shared" si="955"/>
        <v>7.4398520689262782</v>
      </c>
      <c r="S1456" s="6">
        <f t="shared" si="956"/>
        <v>7.600014858841031</v>
      </c>
      <c r="T1456" s="6">
        <f t="shared" si="957"/>
        <v>7.5200445875643451</v>
      </c>
      <c r="U1456" s="6">
        <f t="shared" si="958"/>
        <v>7.6739197621701782</v>
      </c>
      <c r="V1456" s="6">
        <f t="shared" si="959"/>
        <v>7.7275299869816072</v>
      </c>
      <c r="W1456" s="6">
        <f t="shared" si="960"/>
        <v>8.3469998318980245</v>
      </c>
      <c r="X1456" s="6">
        <f t="shared" si="961"/>
        <v>9.9933205281530313</v>
      </c>
      <c r="AC1456" s="1">
        <f t="shared" si="962"/>
        <v>42985</v>
      </c>
      <c r="AD1456" s="9">
        <f t="shared" si="963"/>
        <v>-6.3156790986325824E-3</v>
      </c>
      <c r="AE1456" s="9">
        <f t="shared" si="964"/>
        <v>1.2652304051614155E-3</v>
      </c>
      <c r="AF1456" s="9">
        <f t="shared" si="965"/>
        <v>3.8174658460803576E-3</v>
      </c>
      <c r="AG1456" s="9">
        <f t="shared" si="966"/>
        <v>3.9511253889904082E-3</v>
      </c>
      <c r="AH1456" s="9">
        <f t="shared" si="967"/>
        <v>0</v>
      </c>
      <c r="AI1456" s="9">
        <f t="shared" si="968"/>
        <v>0</v>
      </c>
      <c r="AJ1456" s="9">
        <f t="shared" si="969"/>
        <v>0</v>
      </c>
      <c r="AK1456" s="9">
        <f t="shared" si="941"/>
        <v>9.319624889717255E-3</v>
      </c>
      <c r="AL1456" s="9">
        <f t="shared" si="942"/>
        <v>1.5372393493801371E-2</v>
      </c>
      <c r="AQ1456" s="1">
        <f t="shared" si="970"/>
        <v>42985</v>
      </c>
      <c r="AR1456" s="12">
        <f t="shared" si="943"/>
        <v>3.9887802476904466E-5</v>
      </c>
      <c r="AS1456" s="12">
        <f t="shared" si="944"/>
        <v>1.6008079781449196E-6</v>
      </c>
      <c r="AT1456" s="12">
        <f t="shared" si="945"/>
        <v>1.4573045485990021E-5</v>
      </c>
      <c r="AU1456" s="12">
        <f t="shared" si="946"/>
        <v>1.5611391839524606E-5</v>
      </c>
      <c r="AV1456" s="12">
        <f t="shared" si="947"/>
        <v>0</v>
      </c>
      <c r="AW1456" s="12">
        <f t="shared" si="948"/>
        <v>0</v>
      </c>
      <c r="AX1456" s="12">
        <f t="shared" si="949"/>
        <v>0</v>
      </c>
      <c r="AY1456" s="12">
        <f t="shared" si="950"/>
        <v>8.6855408085037355E-5</v>
      </c>
      <c r="AZ1456" s="12">
        <f t="shared" si="951"/>
        <v>2.3631048172826673E-4</v>
      </c>
      <c r="BE1456" s="1">
        <f t="shared" si="971"/>
        <v>42985</v>
      </c>
      <c r="BF1456" s="4">
        <f>lambda!$C$1*BF1455</f>
        <v>7.497851451713251E-8</v>
      </c>
      <c r="BG1456" s="12">
        <f t="shared" si="972"/>
        <v>2.9907281770710957E-12</v>
      </c>
      <c r="BH1456" s="12">
        <f t="shared" si="973"/>
        <v>1.2002620422848039E-13</v>
      </c>
      <c r="BI1456" s="12">
        <f t="shared" si="974"/>
        <v>1.0926653025301352E-12</v>
      </c>
      <c r="BJ1456" s="12">
        <f t="shared" si="975"/>
        <v>1.1705189696724396E-12</v>
      </c>
      <c r="BK1456" s="12">
        <f t="shared" si="976"/>
        <v>0</v>
      </c>
      <c r="BL1456" s="12">
        <f t="shared" si="977"/>
        <v>0</v>
      </c>
      <c r="BM1456" s="12">
        <f t="shared" si="978"/>
        <v>0</v>
      </c>
      <c r="BN1456" s="12">
        <f t="shared" si="979"/>
        <v>6.512289475995442E-12</v>
      </c>
      <c r="BO1456" s="12">
        <f t="shared" si="980"/>
        <v>1.7718208884813424E-11</v>
      </c>
    </row>
    <row r="1457" spans="1:67" x14ac:dyDescent="0.25">
      <c r="A1457" s="1">
        <v>42984</v>
      </c>
      <c r="B1457" s="33">
        <v>7.85</v>
      </c>
      <c r="C1457" s="33">
        <v>7.79</v>
      </c>
      <c r="D1457" s="33">
        <v>7.74</v>
      </c>
      <c r="E1457" s="33">
        <v>7.71</v>
      </c>
      <c r="F1457" s="33">
        <v>7.64</v>
      </c>
      <c r="G1457" s="33">
        <v>7.6</v>
      </c>
      <c r="H1457" s="33">
        <v>7.52</v>
      </c>
      <c r="I1457" s="33">
        <v>7.5</v>
      </c>
      <c r="J1457" s="33">
        <v>7.55</v>
      </c>
      <c r="K1457" s="33">
        <v>7.81</v>
      </c>
      <c r="L1457" s="33">
        <v>8.17</v>
      </c>
      <c r="M1457" s="33">
        <v>8.9</v>
      </c>
      <c r="O1457" s="1">
        <f t="shared" si="952"/>
        <v>42984</v>
      </c>
      <c r="P1457" s="6">
        <f t="shared" si="953"/>
        <v>7.5155544161939147</v>
      </c>
      <c r="Q1457" s="6">
        <f t="shared" si="954"/>
        <v>7.4304501571861081</v>
      </c>
      <c r="R1457" s="6">
        <f t="shared" si="955"/>
        <v>7.4115048294879138</v>
      </c>
      <c r="S1457" s="6">
        <f t="shared" si="956"/>
        <v>7.570045492526245</v>
      </c>
      <c r="T1457" s="6">
        <f t="shared" si="957"/>
        <v>7.5200445875643451</v>
      </c>
      <c r="U1457" s="6">
        <f t="shared" si="958"/>
        <v>7.6739197621701782</v>
      </c>
      <c r="V1457" s="6">
        <f t="shared" si="959"/>
        <v>7.7275299869816072</v>
      </c>
      <c r="W1457" s="6">
        <f t="shared" si="960"/>
        <v>8.269570292073853</v>
      </c>
      <c r="X1457" s="6">
        <f t="shared" si="961"/>
        <v>9.8408740086740565</v>
      </c>
      <c r="AC1457" s="1">
        <f t="shared" si="962"/>
        <v>42984</v>
      </c>
      <c r="AD1457" s="9">
        <f t="shared" si="963"/>
        <v>-7.5186417591092064E-3</v>
      </c>
      <c r="AE1457" s="9">
        <f t="shared" si="964"/>
        <v>-6.3462865497842264E-3</v>
      </c>
      <c r="AF1457" s="9">
        <f t="shared" si="965"/>
        <v>-6.3633432185581755E-3</v>
      </c>
      <c r="AG1457" s="9">
        <f t="shared" si="966"/>
        <v>-3.9569848865213444E-3</v>
      </c>
      <c r="AH1457" s="9">
        <f t="shared" si="967"/>
        <v>-5.3050186678799058E-3</v>
      </c>
      <c r="AI1457" s="9">
        <f t="shared" si="968"/>
        <v>-1.2515714504936951E-2</v>
      </c>
      <c r="AJ1457" s="9">
        <f t="shared" si="969"/>
        <v>-8.3105991586851693E-3</v>
      </c>
      <c r="AK1457" s="9">
        <f t="shared" si="941"/>
        <v>-1.7632613956960638E-2</v>
      </c>
      <c r="AL1457" s="9">
        <f t="shared" si="942"/>
        <v>-1.1150434984979163E-2</v>
      </c>
      <c r="AQ1457" s="1">
        <f t="shared" si="970"/>
        <v>42984</v>
      </c>
      <c r="AR1457" s="12">
        <f t="shared" si="943"/>
        <v>5.6529973901820782E-5</v>
      </c>
      <c r="AS1457" s="12">
        <f t="shared" si="944"/>
        <v>4.0275352971972183E-5</v>
      </c>
      <c r="AT1457" s="12">
        <f t="shared" si="945"/>
        <v>4.0492136917170321E-5</v>
      </c>
      <c r="AU1457" s="12">
        <f t="shared" si="946"/>
        <v>1.5657729392158335E-5</v>
      </c>
      <c r="AV1457" s="12">
        <f t="shared" si="947"/>
        <v>2.8143223066554291E-5</v>
      </c>
      <c r="AW1457" s="12">
        <f t="shared" si="948"/>
        <v>1.5664310956908919E-4</v>
      </c>
      <c r="AX1457" s="12">
        <f t="shared" si="949"/>
        <v>6.906605837633864E-5</v>
      </c>
      <c r="AY1457" s="12">
        <f t="shared" si="950"/>
        <v>3.1090907495520307E-4</v>
      </c>
      <c r="AZ1457" s="12">
        <f t="shared" si="951"/>
        <v>1.2433220035424727E-4</v>
      </c>
      <c r="BE1457" s="1">
        <f t="shared" si="971"/>
        <v>42984</v>
      </c>
      <c r="BF1457" s="4">
        <f>lambda!$C$1*BF1456</f>
        <v>7.4383446941599717E-8</v>
      </c>
      <c r="BG1457" s="12">
        <f t="shared" si="972"/>
        <v>4.2048943143361026E-12</v>
      </c>
      <c r="BH1457" s="12">
        <f t="shared" si="973"/>
        <v>2.9958195808448936E-12</v>
      </c>
      <c r="BI1457" s="12">
        <f t="shared" si="974"/>
        <v>3.0119447179303297E-12</v>
      </c>
      <c r="BJ1457" s="12">
        <f t="shared" si="975"/>
        <v>1.1646758834675358E-12</v>
      </c>
      <c r="BK1457" s="12">
        <f t="shared" si="976"/>
        <v>2.0933899397366465E-12</v>
      </c>
      <c r="BL1457" s="12">
        <f t="shared" si="977"/>
        <v>1.1651654429399537E-11</v>
      </c>
      <c r="BM1457" s="12">
        <f t="shared" si="978"/>
        <v>5.1373714887018139E-12</v>
      </c>
      <c r="BN1457" s="12">
        <f t="shared" si="979"/>
        <v>2.3126488680592198E-11</v>
      </c>
      <c r="BO1457" s="12">
        <f t="shared" si="980"/>
        <v>9.2482576281824969E-12</v>
      </c>
    </row>
    <row r="1458" spans="1:67" x14ac:dyDescent="0.25">
      <c r="A1458" s="1">
        <v>42983</v>
      </c>
      <c r="B1458" s="33">
        <v>7.89</v>
      </c>
      <c r="C1458" s="33">
        <v>7.84</v>
      </c>
      <c r="D1458" s="33">
        <v>7.79</v>
      </c>
      <c r="E1458" s="33">
        <v>7.76</v>
      </c>
      <c r="F1458" s="33">
        <v>7.68</v>
      </c>
      <c r="G1458" s="33">
        <v>7.64</v>
      </c>
      <c r="H1458" s="33">
        <v>7.58</v>
      </c>
      <c r="I1458" s="33">
        <v>7.56</v>
      </c>
      <c r="J1458" s="33">
        <v>7.63</v>
      </c>
      <c r="K1458" s="33">
        <v>7.89</v>
      </c>
      <c r="L1458" s="33">
        <v>8.23</v>
      </c>
      <c r="M1458" s="33">
        <v>8.92</v>
      </c>
      <c r="O1458" s="1">
        <f t="shared" si="952"/>
        <v>42983</v>
      </c>
      <c r="P1458" s="6">
        <f t="shared" si="953"/>
        <v>7.5722741379077085</v>
      </c>
      <c r="Q1458" s="6">
        <f t="shared" si="954"/>
        <v>7.4777558721176085</v>
      </c>
      <c r="R1458" s="6">
        <f t="shared" si="955"/>
        <v>7.4588171511064338</v>
      </c>
      <c r="S1458" s="6">
        <f t="shared" si="956"/>
        <v>7.6000593912397996</v>
      </c>
      <c r="T1458" s="6">
        <f t="shared" si="957"/>
        <v>7.5600445710034325</v>
      </c>
      <c r="U1458" s="6">
        <f t="shared" si="958"/>
        <v>7.7705678996935257</v>
      </c>
      <c r="V1458" s="6">
        <f t="shared" si="959"/>
        <v>7.7920179869888635</v>
      </c>
      <c r="W1458" s="6">
        <f t="shared" si="960"/>
        <v>8.4166775640971263</v>
      </c>
      <c r="X1458" s="6">
        <f t="shared" si="961"/>
        <v>9.9512180834445694</v>
      </c>
      <c r="AC1458" s="1">
        <f t="shared" si="962"/>
        <v>42983</v>
      </c>
      <c r="AD1458" s="9">
        <f t="shared" si="963"/>
        <v>-3.7352743200654527E-3</v>
      </c>
      <c r="AE1458" s="9">
        <f t="shared" si="964"/>
        <v>-1.1310018303498294E-2</v>
      </c>
      <c r="AF1458" s="9">
        <f t="shared" si="965"/>
        <v>-8.8340260884183439E-3</v>
      </c>
      <c r="AG1458" s="9">
        <f t="shared" si="966"/>
        <v>-7.8618558500916369E-3</v>
      </c>
      <c r="AH1458" s="9">
        <f t="shared" si="967"/>
        <v>-6.5919402282971131E-3</v>
      </c>
      <c r="AI1458" s="9">
        <f t="shared" si="968"/>
        <v>-1.3739759236995474E-2</v>
      </c>
      <c r="AJ1458" s="9">
        <f t="shared" si="969"/>
        <v>-1.9142376637806175E-2</v>
      </c>
      <c r="AK1458" s="9">
        <f t="shared" si="941"/>
        <v>-7.7901575410597957E-3</v>
      </c>
      <c r="AL1458" s="9">
        <f t="shared" si="942"/>
        <v>5.6387072676643297E-3</v>
      </c>
      <c r="AQ1458" s="1">
        <f t="shared" si="970"/>
        <v>42983</v>
      </c>
      <c r="AR1458" s="12">
        <f t="shared" si="943"/>
        <v>1.395227424614043E-5</v>
      </c>
      <c r="AS1458" s="12">
        <f t="shared" si="944"/>
        <v>1.2791651402546642E-4</v>
      </c>
      <c r="AT1458" s="12">
        <f t="shared" si="945"/>
        <v>7.8040016930855906E-5</v>
      </c>
      <c r="AU1458" s="12">
        <f t="shared" si="946"/>
        <v>6.1808777407620092E-5</v>
      </c>
      <c r="AV1458" s="12">
        <f t="shared" si="947"/>
        <v>4.3453675973441798E-5</v>
      </c>
      <c r="AW1458" s="12">
        <f t="shared" si="948"/>
        <v>1.8878098389060245E-4</v>
      </c>
      <c r="AX1458" s="12">
        <f t="shared" si="949"/>
        <v>3.6643058334362763E-4</v>
      </c>
      <c r="AY1458" s="12">
        <f t="shared" si="950"/>
        <v>6.0686554514530804E-5</v>
      </c>
      <c r="AZ1458" s="12">
        <f t="shared" si="951"/>
        <v>3.1795019650410534E-5</v>
      </c>
      <c r="BE1458" s="1">
        <f t="shared" si="971"/>
        <v>42983</v>
      </c>
      <c r="BF1458" s="4">
        <f>lambda!$C$1*BF1457</f>
        <v>7.3793102124602891E-8</v>
      </c>
      <c r="BG1458" s="12">
        <f t="shared" si="972"/>
        <v>1.0295815983159076E-12</v>
      </c>
      <c r="BH1458" s="12">
        <f t="shared" si="973"/>
        <v>9.439356382904442E-12</v>
      </c>
      <c r="BI1458" s="12">
        <f t="shared" si="974"/>
        <v>5.7588149391843887E-12</v>
      </c>
      <c r="BJ1458" s="12">
        <f t="shared" si="975"/>
        <v>4.5610614234373576E-12</v>
      </c>
      <c r="BK1458" s="12">
        <f t="shared" si="976"/>
        <v>3.2065815487975936E-12</v>
      </c>
      <c r="BL1458" s="12">
        <f t="shared" si="977"/>
        <v>1.3930734423422239E-11</v>
      </c>
      <c r="BM1458" s="12">
        <f t="shared" si="978"/>
        <v>2.7040049458254124E-11</v>
      </c>
      <c r="BN1458" s="12">
        <f t="shared" si="979"/>
        <v>4.478249114881052E-12</v>
      </c>
      <c r="BO1458" s="12">
        <f t="shared" si="980"/>
        <v>2.3462531321165004E-12</v>
      </c>
    </row>
    <row r="1459" spans="1:67" x14ac:dyDescent="0.25">
      <c r="A1459" s="1">
        <v>42982</v>
      </c>
      <c r="B1459" s="33">
        <v>7.86</v>
      </c>
      <c r="C1459" s="33">
        <v>7.84</v>
      </c>
      <c r="D1459" s="33">
        <v>7.82</v>
      </c>
      <c r="E1459" s="33">
        <v>7.8</v>
      </c>
      <c r="F1459" s="33">
        <v>7.73</v>
      </c>
      <c r="G1459" s="33">
        <v>7.69</v>
      </c>
      <c r="H1459" s="33">
        <v>7.65</v>
      </c>
      <c r="I1459" s="33">
        <v>7.65</v>
      </c>
      <c r="J1459" s="33">
        <v>7.71</v>
      </c>
      <c r="K1459" s="33">
        <v>7.93</v>
      </c>
      <c r="L1459" s="33">
        <v>8.23</v>
      </c>
      <c r="M1459" s="33">
        <v>8.8800000000000008</v>
      </c>
      <c r="O1459" s="1">
        <f t="shared" si="952"/>
        <v>42982</v>
      </c>
      <c r="P1459" s="6">
        <f t="shared" si="953"/>
        <v>7.6006115500959481</v>
      </c>
      <c r="Q1459" s="6">
        <f t="shared" si="954"/>
        <v>7.562809500301082</v>
      </c>
      <c r="R1459" s="6">
        <f t="shared" si="955"/>
        <v>7.5250004384399993</v>
      </c>
      <c r="S1459" s="6">
        <f t="shared" si="956"/>
        <v>7.6600454545454388</v>
      </c>
      <c r="T1459" s="6">
        <f t="shared" si="957"/>
        <v>7.6100445503195058</v>
      </c>
      <c r="U1459" s="6">
        <f t="shared" si="958"/>
        <v>7.8780704702906217</v>
      </c>
      <c r="V1459" s="6">
        <f t="shared" si="959"/>
        <v>7.942612500000001</v>
      </c>
      <c r="W1459" s="6">
        <f t="shared" si="960"/>
        <v>8.4825008623432563</v>
      </c>
      <c r="X1459" s="6">
        <f t="shared" si="961"/>
        <v>9.8952639803742279</v>
      </c>
      <c r="AC1459" s="1">
        <f t="shared" si="962"/>
        <v>42982</v>
      </c>
      <c r="AD1459" s="9">
        <f t="shared" si="963"/>
        <v>-1.2422850592920783E-3</v>
      </c>
      <c r="AE1459" s="9">
        <f t="shared" si="964"/>
        <v>0</v>
      </c>
      <c r="AF1459" s="9">
        <f t="shared" si="965"/>
        <v>0</v>
      </c>
      <c r="AG1459" s="9">
        <f t="shared" si="966"/>
        <v>-5.2054229369109667E-3</v>
      </c>
      <c r="AH1459" s="9">
        <f t="shared" si="967"/>
        <v>-2.6246569940609403E-3</v>
      </c>
      <c r="AI1459" s="9">
        <f t="shared" si="968"/>
        <v>-6.1264203040144538E-3</v>
      </c>
      <c r="AJ1459" s="9">
        <f t="shared" si="969"/>
        <v>6.7733673141747678E-4</v>
      </c>
      <c r="AK1459" s="9">
        <f t="shared" si="941"/>
        <v>6.4269217076189395E-3</v>
      </c>
      <c r="AL1459" s="9">
        <f t="shared" si="942"/>
        <v>-8.3733259775692123E-3</v>
      </c>
      <c r="AQ1459" s="1">
        <f t="shared" si="970"/>
        <v>42982</v>
      </c>
      <c r="AR1459" s="12">
        <f t="shared" si="943"/>
        <v>1.5432721685403225E-6</v>
      </c>
      <c r="AS1459" s="12">
        <f t="shared" si="944"/>
        <v>0</v>
      </c>
      <c r="AT1459" s="12">
        <f t="shared" si="945"/>
        <v>0</v>
      </c>
      <c r="AU1459" s="12">
        <f t="shared" si="946"/>
        <v>2.7096427952118793E-5</v>
      </c>
      <c r="AV1459" s="12">
        <f t="shared" si="947"/>
        <v>6.8888243364730105E-6</v>
      </c>
      <c r="AW1459" s="12">
        <f t="shared" si="948"/>
        <v>3.7533025741440556E-5</v>
      </c>
      <c r="AX1459" s="12">
        <f t="shared" si="949"/>
        <v>4.5878504772731106E-7</v>
      </c>
      <c r="AY1459" s="12">
        <f t="shared" si="950"/>
        <v>4.1305322635863547E-5</v>
      </c>
      <c r="AZ1459" s="12">
        <f t="shared" si="951"/>
        <v>7.0112587926635404E-5</v>
      </c>
      <c r="BE1459" s="1">
        <f t="shared" si="971"/>
        <v>42982</v>
      </c>
      <c r="BF1459" s="4">
        <f>lambda!$C$1*BF1458</f>
        <v>7.3207442583931441E-8</v>
      </c>
      <c r="BG1459" s="12">
        <f t="shared" si="972"/>
        <v>1.1297900866979503E-13</v>
      </c>
      <c r="BH1459" s="12">
        <f t="shared" si="973"/>
        <v>0</v>
      </c>
      <c r="BI1459" s="12">
        <f t="shared" si="974"/>
        <v>0</v>
      </c>
      <c r="BJ1459" s="12">
        <f t="shared" si="975"/>
        <v>1.9836601935343716E-12</v>
      </c>
      <c r="BK1459" s="12">
        <f t="shared" si="976"/>
        <v>5.0431321208313756E-13</v>
      </c>
      <c r="BL1459" s="12">
        <f t="shared" si="977"/>
        <v>2.7476968269677305E-12</v>
      </c>
      <c r="BM1459" s="12">
        <f t="shared" si="978"/>
        <v>3.3586480039863371E-14</v>
      </c>
      <c r="BN1459" s="12">
        <f t="shared" si="979"/>
        <v>3.0238570352757444E-12</v>
      </c>
      <c r="BO1459" s="12">
        <f t="shared" si="980"/>
        <v>5.1327632550500062E-12</v>
      </c>
    </row>
    <row r="1460" spans="1:67" x14ac:dyDescent="0.25">
      <c r="A1460" s="1">
        <v>42979</v>
      </c>
      <c r="B1460" s="33">
        <v>7.85</v>
      </c>
      <c r="C1460" s="33">
        <v>7.84</v>
      </c>
      <c r="D1460" s="33">
        <v>7.82</v>
      </c>
      <c r="E1460" s="33">
        <v>7.8</v>
      </c>
      <c r="F1460" s="33">
        <v>7.75</v>
      </c>
      <c r="G1460" s="33">
        <v>7.71</v>
      </c>
      <c r="H1460" s="33">
        <v>7.68</v>
      </c>
      <c r="I1460" s="33">
        <v>7.67</v>
      </c>
      <c r="J1460" s="33">
        <v>7.71</v>
      </c>
      <c r="K1460" s="33">
        <v>7.95</v>
      </c>
      <c r="L1460" s="33">
        <v>8.26</v>
      </c>
      <c r="M1460" s="33">
        <v>8.91</v>
      </c>
      <c r="O1460" s="1">
        <f t="shared" si="952"/>
        <v>42979</v>
      </c>
      <c r="P1460" s="6">
        <f t="shared" si="953"/>
        <v>7.6100595436016327</v>
      </c>
      <c r="Q1460" s="6">
        <f t="shared" si="954"/>
        <v>7.562809500301082</v>
      </c>
      <c r="R1460" s="6">
        <f t="shared" si="955"/>
        <v>7.5250004384399993</v>
      </c>
      <c r="S1460" s="6">
        <f t="shared" si="956"/>
        <v>7.700023191094596</v>
      </c>
      <c r="T1460" s="6">
        <f t="shared" si="957"/>
        <v>7.6300445420513396</v>
      </c>
      <c r="U1460" s="6">
        <f t="shared" si="958"/>
        <v>7.9264829874681091</v>
      </c>
      <c r="V1460" s="6">
        <f t="shared" si="959"/>
        <v>7.9372344983749681</v>
      </c>
      <c r="W1460" s="6">
        <f t="shared" si="960"/>
        <v>8.4281593049331391</v>
      </c>
      <c r="X1460" s="6">
        <f t="shared" si="961"/>
        <v>9.9784681128403907</v>
      </c>
      <c r="AC1460" s="1">
        <f t="shared" si="962"/>
        <v>42979</v>
      </c>
      <c r="AD1460" s="9">
        <f t="shared" si="963"/>
        <v>-1.2413472655432428E-3</v>
      </c>
      <c r="AE1460" s="9">
        <f t="shared" si="964"/>
        <v>-2.4967245599477397E-3</v>
      </c>
      <c r="AF1460" s="9">
        <f t="shared" si="965"/>
        <v>-2.5099507969335009E-3</v>
      </c>
      <c r="AG1460" s="9">
        <f t="shared" si="966"/>
        <v>-2.5940268171792047E-3</v>
      </c>
      <c r="AH1460" s="9">
        <f t="shared" si="967"/>
        <v>-2.6177861996648701E-3</v>
      </c>
      <c r="AI1460" s="9">
        <f t="shared" si="968"/>
        <v>-2.712402912421166E-3</v>
      </c>
      <c r="AJ1460" s="9">
        <f t="shared" si="969"/>
        <v>-7.4327785579151179E-3</v>
      </c>
      <c r="AK1460" s="9">
        <f t="shared" si="941"/>
        <v>-1.3262936160755127E-2</v>
      </c>
      <c r="AL1460" s="9">
        <f t="shared" si="942"/>
        <v>-6.9091173065478984E-3</v>
      </c>
      <c r="AQ1460" s="1">
        <f t="shared" si="970"/>
        <v>42979</v>
      </c>
      <c r="AR1460" s="12">
        <f t="shared" si="943"/>
        <v>1.5409430336716862E-6</v>
      </c>
      <c r="AS1460" s="12">
        <f t="shared" si="944"/>
        <v>6.2336335282462346E-6</v>
      </c>
      <c r="AT1460" s="12">
        <f t="shared" si="945"/>
        <v>6.2998530030271164E-6</v>
      </c>
      <c r="AU1460" s="12">
        <f t="shared" si="946"/>
        <v>6.7289751282448745E-6</v>
      </c>
      <c r="AV1460" s="12">
        <f t="shared" si="947"/>
        <v>6.8528045871558435E-6</v>
      </c>
      <c r="AW1460" s="12">
        <f t="shared" si="948"/>
        <v>7.3571295593108234E-6</v>
      </c>
      <c r="AX1460" s="12">
        <f t="shared" si="949"/>
        <v>5.5246197091002738E-5</v>
      </c>
      <c r="AY1460" s="12">
        <f t="shared" si="950"/>
        <v>1.7590547560426595E-4</v>
      </c>
      <c r="AZ1460" s="12">
        <f t="shared" si="951"/>
        <v>4.7735901955639689E-5</v>
      </c>
      <c r="BE1460" s="1">
        <f t="shared" si="971"/>
        <v>42979</v>
      </c>
      <c r="BF1460" s="4">
        <f>lambda!$C$1*BF1459</f>
        <v>7.2626431134852628E-8</v>
      </c>
      <c r="BG1460" s="12">
        <f t="shared" si="972"/>
        <v>1.1191319311768761E-13</v>
      </c>
      <c r="BH1460" s="12">
        <f t="shared" si="973"/>
        <v>4.5272655615908355E-13</v>
      </c>
      <c r="BI1460" s="12">
        <f t="shared" si="974"/>
        <v>4.5753584028404337E-13</v>
      </c>
      <c r="BJ1460" s="12">
        <f t="shared" si="975"/>
        <v>4.8870144875961254E-13</v>
      </c>
      <c r="BK1460" s="12">
        <f t="shared" si="976"/>
        <v>4.976947404296761E-13</v>
      </c>
      <c r="BL1460" s="12">
        <f t="shared" si="977"/>
        <v>5.3432206328947621E-13</v>
      </c>
      <c r="BM1460" s="12">
        <f t="shared" si="978"/>
        <v>4.0123341284922056E-12</v>
      </c>
      <c r="BN1460" s="12">
        <f t="shared" si="979"/>
        <v>1.2775386910216721E-11</v>
      </c>
      <c r="BO1460" s="12">
        <f t="shared" si="980"/>
        <v>3.4668881960413428E-12</v>
      </c>
    </row>
    <row r="1461" spans="1:67" x14ac:dyDescent="0.25">
      <c r="A1461" s="1">
        <v>42978</v>
      </c>
      <c r="B1461" s="33">
        <v>7.88</v>
      </c>
      <c r="C1461" s="33">
        <v>7.86</v>
      </c>
      <c r="D1461" s="33">
        <v>7.84</v>
      </c>
      <c r="E1461" s="33">
        <v>7.82</v>
      </c>
      <c r="F1461" s="33">
        <v>7.77</v>
      </c>
      <c r="G1461" s="33">
        <v>7.73</v>
      </c>
      <c r="H1461" s="33">
        <v>7.7</v>
      </c>
      <c r="I1461" s="33">
        <v>7.7</v>
      </c>
      <c r="J1461" s="33">
        <v>7.76</v>
      </c>
      <c r="K1461" s="33">
        <v>8</v>
      </c>
      <c r="L1461" s="33">
        <v>8.3000000000000007</v>
      </c>
      <c r="M1461" s="33">
        <v>8.93</v>
      </c>
      <c r="O1461" s="1">
        <f t="shared" si="952"/>
        <v>42978</v>
      </c>
      <c r="P1461" s="6">
        <f t="shared" si="953"/>
        <v>7.6195121359677209</v>
      </c>
      <c r="Q1461" s="6">
        <f t="shared" si="954"/>
        <v>7.5817153440438823</v>
      </c>
      <c r="R1461" s="6">
        <f t="shared" si="955"/>
        <v>7.543911542329429</v>
      </c>
      <c r="S1461" s="6">
        <f t="shared" si="956"/>
        <v>7.7200231867928348</v>
      </c>
      <c r="T1461" s="6">
        <f t="shared" si="957"/>
        <v>7.6500445337861933</v>
      </c>
      <c r="U1461" s="6">
        <f t="shared" si="958"/>
        <v>7.9480119874704265</v>
      </c>
      <c r="V1461" s="6">
        <f t="shared" si="959"/>
        <v>7.9964499999999994</v>
      </c>
      <c r="W1461" s="6">
        <f t="shared" si="960"/>
        <v>8.5406860115095089</v>
      </c>
      <c r="X1461" s="6">
        <f t="shared" si="961"/>
        <v>10.047649234612797</v>
      </c>
      <c r="AC1461" s="1">
        <f t="shared" si="962"/>
        <v>42978</v>
      </c>
      <c r="AD1461" s="9">
        <f t="shared" si="963"/>
        <v>0</v>
      </c>
      <c r="AE1461" s="9">
        <f t="shared" si="964"/>
        <v>-3.7317537360589325E-3</v>
      </c>
      <c r="AF1461" s="9">
        <f t="shared" si="965"/>
        <v>-1.2524862123440242E-3</v>
      </c>
      <c r="AG1461" s="9">
        <f t="shared" si="966"/>
        <v>-3.8773904634084957E-3</v>
      </c>
      <c r="AH1461" s="9">
        <f t="shared" si="967"/>
        <v>-6.5121123997605836E-3</v>
      </c>
      <c r="AI1461" s="9">
        <f t="shared" si="968"/>
        <v>-1.0779746834958736E-2</v>
      </c>
      <c r="AJ1461" s="9">
        <f t="shared" si="969"/>
        <v>-1.1388177934286172E-2</v>
      </c>
      <c r="AK1461" s="9">
        <f t="shared" si="941"/>
        <v>-8.150277008223572E-3</v>
      </c>
      <c r="AL1461" s="9">
        <f t="shared" si="942"/>
        <v>4.1934417997430999E-3</v>
      </c>
      <c r="AQ1461" s="1">
        <f t="shared" si="970"/>
        <v>42978</v>
      </c>
      <c r="AR1461" s="12">
        <f t="shared" si="943"/>
        <v>0</v>
      </c>
      <c r="AS1461" s="12">
        <f t="shared" si="944"/>
        <v>1.3925985946589801E-5</v>
      </c>
      <c r="AT1461" s="12">
        <f t="shared" si="945"/>
        <v>1.5687217121118802E-6</v>
      </c>
      <c r="AU1461" s="12">
        <f t="shared" si="946"/>
        <v>1.5034156805731149E-5</v>
      </c>
      <c r="AV1461" s="12">
        <f t="shared" si="947"/>
        <v>4.2407607907115545E-5</v>
      </c>
      <c r="AW1461" s="12">
        <f t="shared" si="948"/>
        <v>1.1620294182580288E-4</v>
      </c>
      <c r="AX1461" s="12">
        <f t="shared" si="949"/>
        <v>1.2969059666296246E-4</v>
      </c>
      <c r="AY1461" s="12">
        <f t="shared" si="950"/>
        <v>6.6427015310777785E-5</v>
      </c>
      <c r="AZ1461" s="12">
        <f t="shared" si="951"/>
        <v>1.758495412783265E-5</v>
      </c>
      <c r="BE1461" s="1">
        <f t="shared" si="971"/>
        <v>42978</v>
      </c>
      <c r="BF1461" s="4">
        <f>lambda!$C$1*BF1460</f>
        <v>7.2050030887750631E-8</v>
      </c>
      <c r="BG1461" s="12">
        <f t="shared" si="972"/>
        <v>0</v>
      </c>
      <c r="BH1461" s="12">
        <f t="shared" si="973"/>
        <v>1.0033677175941763E-12</v>
      </c>
      <c r="BI1461" s="12">
        <f t="shared" si="974"/>
        <v>1.1302644781194602E-13</v>
      </c>
      <c r="BJ1461" s="12">
        <f t="shared" si="975"/>
        <v>1.0832114622242157E-12</v>
      </c>
      <c r="BK1461" s="12">
        <f t="shared" si="976"/>
        <v>3.0554694595832931E-12</v>
      </c>
      <c r="BL1461" s="12">
        <f t="shared" si="977"/>
        <v>8.3724255477965867E-12</v>
      </c>
      <c r="BM1461" s="12">
        <f t="shared" si="978"/>
        <v>9.3442114954172545E-12</v>
      </c>
      <c r="BN1461" s="12">
        <f t="shared" si="979"/>
        <v>4.7860685049226237E-12</v>
      </c>
      <c r="BO1461" s="12">
        <f t="shared" si="980"/>
        <v>1.2669964880700203E-12</v>
      </c>
    </row>
    <row r="1462" spans="1:67" x14ac:dyDescent="0.25">
      <c r="A1462" s="1">
        <v>42977</v>
      </c>
      <c r="B1462" s="33">
        <v>7.88</v>
      </c>
      <c r="C1462" s="33">
        <v>7.86</v>
      </c>
      <c r="D1462" s="33">
        <v>7.85</v>
      </c>
      <c r="E1462" s="33">
        <v>7.83</v>
      </c>
      <c r="F1462" s="33">
        <v>7.79</v>
      </c>
      <c r="G1462" s="33">
        <v>7.76</v>
      </c>
      <c r="H1462" s="33">
        <v>7.75</v>
      </c>
      <c r="I1462" s="33">
        <v>7.76</v>
      </c>
      <c r="J1462" s="33">
        <v>7.82</v>
      </c>
      <c r="K1462" s="33">
        <v>8.0299999999999994</v>
      </c>
      <c r="L1462" s="33">
        <v>8.31</v>
      </c>
      <c r="M1462" s="33">
        <v>8.92</v>
      </c>
      <c r="O1462" s="1">
        <f t="shared" si="952"/>
        <v>42977</v>
      </c>
      <c r="P1462" s="6">
        <f t="shared" si="953"/>
        <v>7.6195121359677209</v>
      </c>
      <c r="Q1462" s="6">
        <f t="shared" si="954"/>
        <v>7.6100612957649361</v>
      </c>
      <c r="R1462" s="6">
        <f t="shared" si="955"/>
        <v>7.5533661071434111</v>
      </c>
      <c r="S1462" s="6">
        <f t="shared" si="956"/>
        <v>7.7500148381711931</v>
      </c>
      <c r="T1462" s="6">
        <f t="shared" si="957"/>
        <v>7.7000250463819198</v>
      </c>
      <c r="U1462" s="6">
        <f t="shared" si="958"/>
        <v>8.0341529995360261</v>
      </c>
      <c r="V1462" s="6">
        <f t="shared" si="959"/>
        <v>8.0880355016242476</v>
      </c>
      <c r="W1462" s="6">
        <f t="shared" si="960"/>
        <v>8.6105794067091583</v>
      </c>
      <c r="X1462" s="6">
        <f t="shared" si="961"/>
        <v>10.005603222689917</v>
      </c>
      <c r="AC1462" s="1">
        <f t="shared" si="962"/>
        <v>42977</v>
      </c>
      <c r="AD1462" s="9">
        <f t="shared" si="963"/>
        <v>-2.4771350198926796E-3</v>
      </c>
      <c r="AE1462" s="9">
        <f t="shared" si="964"/>
        <v>1.2415933780247984E-3</v>
      </c>
      <c r="AF1462" s="9">
        <f t="shared" si="965"/>
        <v>-1.2508324555024026E-3</v>
      </c>
      <c r="AG1462" s="9">
        <f t="shared" si="966"/>
        <v>-3.862652935305356E-3</v>
      </c>
      <c r="AH1462" s="9">
        <f t="shared" si="967"/>
        <v>-1.0333114218037832E-2</v>
      </c>
      <c r="AI1462" s="9">
        <f t="shared" si="968"/>
        <v>-8.6808660518992806E-3</v>
      </c>
      <c r="AJ1462" s="9">
        <f t="shared" si="969"/>
        <v>-6.6426713387475571E-3</v>
      </c>
      <c r="AK1462" s="9">
        <f t="shared" si="941"/>
        <v>2.2680165289786498E-3</v>
      </c>
      <c r="AL1462" s="9">
        <f t="shared" si="942"/>
        <v>1.58304404377549E-5</v>
      </c>
      <c r="AQ1462" s="1">
        <f t="shared" si="970"/>
        <v>42977</v>
      </c>
      <c r="AR1462" s="12">
        <f t="shared" si="943"/>
        <v>6.1361979067787066E-6</v>
      </c>
      <c r="AS1462" s="12">
        <f t="shared" si="944"/>
        <v>1.5415541163550298E-6</v>
      </c>
      <c r="AT1462" s="12">
        <f t="shared" si="945"/>
        <v>1.56458183173817E-6</v>
      </c>
      <c r="AU1462" s="12">
        <f t="shared" si="946"/>
        <v>1.4920087698623082E-5</v>
      </c>
      <c r="AV1462" s="12">
        <f t="shared" si="947"/>
        <v>1.0677324944301559E-4</v>
      </c>
      <c r="AW1462" s="12">
        <f t="shared" si="948"/>
        <v>7.5357435411017398E-5</v>
      </c>
      <c r="AX1462" s="12">
        <f t="shared" si="949"/>
        <v>4.4125082514618262E-5</v>
      </c>
      <c r="AY1462" s="12">
        <f t="shared" si="950"/>
        <v>5.1438989757203628E-6</v>
      </c>
      <c r="AZ1462" s="12">
        <f t="shared" si="951"/>
        <v>2.5060284445330558E-10</v>
      </c>
      <c r="BE1462" s="1">
        <f t="shared" si="971"/>
        <v>42977</v>
      </c>
      <c r="BF1462" s="4">
        <f>lambda!$C$1*BF1461</f>
        <v>7.147820524578436E-8</v>
      </c>
      <c r="BG1462" s="12">
        <f t="shared" si="972"/>
        <v>4.3860441340948078E-13</v>
      </c>
      <c r="BH1462" s="12">
        <f t="shared" si="973"/>
        <v>1.1018752152630856E-13</v>
      </c>
      <c r="BI1462" s="12">
        <f t="shared" si="974"/>
        <v>1.1183350129280617E-13</v>
      </c>
      <c r="BJ1462" s="12">
        <f t="shared" si="975"/>
        <v>1.0664610908072831E-12</v>
      </c>
      <c r="BK1462" s="12">
        <f t="shared" si="976"/>
        <v>7.6319602384471992E-12</v>
      </c>
      <c r="BL1462" s="12">
        <f t="shared" si="977"/>
        <v>5.3864142351046395E-12</v>
      </c>
      <c r="BM1462" s="12">
        <f t="shared" si="978"/>
        <v>3.1539817044670548E-12</v>
      </c>
      <c r="BN1462" s="12">
        <f t="shared" si="979"/>
        <v>3.6767666675012002E-13</v>
      </c>
      <c r="BO1462" s="12">
        <f t="shared" si="980"/>
        <v>1.7912641551010749E-17</v>
      </c>
    </row>
    <row r="1463" spans="1:67" x14ac:dyDescent="0.25">
      <c r="A1463" s="1">
        <v>42976</v>
      </c>
      <c r="B1463" s="33">
        <v>7.9</v>
      </c>
      <c r="C1463" s="33">
        <v>7.88</v>
      </c>
      <c r="D1463" s="33">
        <v>7.86</v>
      </c>
      <c r="E1463" s="33">
        <v>7.84</v>
      </c>
      <c r="F1463" s="33">
        <v>7.81</v>
      </c>
      <c r="G1463" s="33">
        <v>7.8</v>
      </c>
      <c r="H1463" s="33">
        <v>7.8</v>
      </c>
      <c r="I1463" s="33">
        <v>7.81</v>
      </c>
      <c r="J1463" s="33">
        <v>7.85</v>
      </c>
      <c r="K1463" s="33">
        <v>8.0500000000000007</v>
      </c>
      <c r="L1463" s="33">
        <v>8.34</v>
      </c>
      <c r="M1463" s="33">
        <v>8.9700000000000006</v>
      </c>
      <c r="O1463" s="1">
        <f t="shared" si="952"/>
        <v>42976</v>
      </c>
      <c r="P1463" s="6">
        <f t="shared" si="953"/>
        <v>7.6384100930463994</v>
      </c>
      <c r="Q1463" s="6">
        <f t="shared" si="954"/>
        <v>7.6006185572875751</v>
      </c>
      <c r="R1463" s="6">
        <f t="shared" si="955"/>
        <v>7.5628200140126722</v>
      </c>
      <c r="S1463" s="6">
        <f t="shared" si="956"/>
        <v>7.7800083456973201</v>
      </c>
      <c r="T1463" s="6">
        <f t="shared" si="957"/>
        <v>7.780002782587192</v>
      </c>
      <c r="U1463" s="6">
        <f t="shared" si="958"/>
        <v>8.1042000000000058</v>
      </c>
      <c r="V1463" s="6">
        <f t="shared" si="959"/>
        <v>8.1419405016235125</v>
      </c>
      <c r="W1463" s="6">
        <f t="shared" si="960"/>
        <v>8.5910725995329642</v>
      </c>
      <c r="X1463" s="6">
        <f t="shared" si="961"/>
        <v>10.005444830837765</v>
      </c>
      <c r="AC1463" s="1">
        <f t="shared" si="962"/>
        <v>42976</v>
      </c>
      <c r="AD1463" s="9">
        <f t="shared" si="963"/>
        <v>3.7181369422644114E-3</v>
      </c>
      <c r="AE1463" s="9">
        <f t="shared" si="964"/>
        <v>3.7377000036947963E-3</v>
      </c>
      <c r="AF1463" s="9">
        <f t="shared" si="965"/>
        <v>3.757462908317744E-3</v>
      </c>
      <c r="AG1463" s="9">
        <f t="shared" si="966"/>
        <v>3.8634903729593707E-3</v>
      </c>
      <c r="AH1463" s="9">
        <f t="shared" si="967"/>
        <v>3.8634933406208076E-3</v>
      </c>
      <c r="AI1463" s="9">
        <f t="shared" si="968"/>
        <v>7.340739426113861E-3</v>
      </c>
      <c r="AJ1463" s="9">
        <f t="shared" si="969"/>
        <v>9.9800074651215445E-3</v>
      </c>
      <c r="AK1463" s="9">
        <f t="shared" si="941"/>
        <v>2.2582328503470651E-3</v>
      </c>
      <c r="AL1463" s="9">
        <f t="shared" si="942"/>
        <v>-1.1083599616846778E-2</v>
      </c>
      <c r="AQ1463" s="1">
        <f t="shared" si="970"/>
        <v>42976</v>
      </c>
      <c r="AR1463" s="12">
        <f t="shared" si="943"/>
        <v>1.3824542321431347E-5</v>
      </c>
      <c r="AS1463" s="12">
        <f t="shared" si="944"/>
        <v>1.3970401317620079E-5</v>
      </c>
      <c r="AT1463" s="12">
        <f t="shared" si="945"/>
        <v>1.4118527507383639E-5</v>
      </c>
      <c r="AU1463" s="12">
        <f t="shared" si="946"/>
        <v>1.4926557861949737E-5</v>
      </c>
      <c r="AV1463" s="12">
        <f t="shared" si="947"/>
        <v>1.4926580793021328E-5</v>
      </c>
      <c r="AW1463" s="12">
        <f t="shared" si="948"/>
        <v>5.3886455322102456E-5</v>
      </c>
      <c r="AX1463" s="12">
        <f t="shared" si="949"/>
        <v>9.9600549003881752E-5</v>
      </c>
      <c r="AY1463" s="12">
        <f t="shared" si="950"/>
        <v>5.0996156063866302E-6</v>
      </c>
      <c r="AZ1463" s="12">
        <f t="shared" si="951"/>
        <v>1.2284618046656606E-4</v>
      </c>
      <c r="BE1463" s="1">
        <f t="shared" si="971"/>
        <v>42976</v>
      </c>
      <c r="BF1463" s="4">
        <f>lambda!$C$1*BF1462</f>
        <v>7.0910917902563854E-8</v>
      </c>
      <c r="BG1463" s="12">
        <f t="shared" si="972"/>
        <v>9.8031098559553786E-13</v>
      </c>
      <c r="BH1463" s="12">
        <f t="shared" si="973"/>
        <v>9.9065398089962732E-13</v>
      </c>
      <c r="BI1463" s="12">
        <f t="shared" si="974"/>
        <v>1.0011577449811708E-12</v>
      </c>
      <c r="BJ1463" s="12">
        <f t="shared" si="975"/>
        <v>1.0584559191165868E-12</v>
      </c>
      <c r="BK1463" s="12">
        <f t="shared" si="976"/>
        <v>1.0584575451799218E-12</v>
      </c>
      <c r="BL1463" s="12">
        <f t="shared" si="977"/>
        <v>3.8211380094057824E-12</v>
      </c>
      <c r="BM1463" s="12">
        <f t="shared" si="978"/>
        <v>7.0627663534645468E-12</v>
      </c>
      <c r="BN1463" s="12">
        <f t="shared" si="979"/>
        <v>3.6161842359911574E-13</v>
      </c>
      <c r="BO1463" s="12">
        <f t="shared" si="980"/>
        <v>8.7111354177082092E-12</v>
      </c>
    </row>
    <row r="1464" spans="1:67" x14ac:dyDescent="0.25">
      <c r="A1464" s="1">
        <v>42975</v>
      </c>
      <c r="B1464" s="33">
        <v>7.87</v>
      </c>
      <c r="C1464" s="33">
        <v>7.85</v>
      </c>
      <c r="D1464" s="33">
        <v>7.83</v>
      </c>
      <c r="E1464" s="33">
        <v>7.81</v>
      </c>
      <c r="F1464" s="33">
        <v>7.78</v>
      </c>
      <c r="G1464" s="33">
        <v>7.77</v>
      </c>
      <c r="H1464" s="33">
        <v>7.76</v>
      </c>
      <c r="I1464" s="33">
        <v>7.76</v>
      </c>
      <c r="J1464" s="33">
        <v>7.81</v>
      </c>
      <c r="K1464" s="33">
        <v>8.0500000000000007</v>
      </c>
      <c r="L1464" s="33">
        <v>8.3699999999999992</v>
      </c>
      <c r="M1464" s="33">
        <v>9.0299999999999994</v>
      </c>
      <c r="O1464" s="1">
        <f t="shared" si="952"/>
        <v>42975</v>
      </c>
      <c r="P1464" s="6">
        <f t="shared" si="953"/>
        <v>7.6100621716841843</v>
      </c>
      <c r="Q1464" s="6">
        <f t="shared" si="954"/>
        <v>7.5722627510383056</v>
      </c>
      <c r="R1464" s="6">
        <f t="shared" si="955"/>
        <v>7.5344563194639669</v>
      </c>
      <c r="S1464" s="6">
        <f t="shared" si="956"/>
        <v>7.7500083480196658</v>
      </c>
      <c r="T1464" s="6">
        <f t="shared" si="957"/>
        <v>7.7500027833617091</v>
      </c>
      <c r="U1464" s="6">
        <f t="shared" si="958"/>
        <v>8.0449269995360169</v>
      </c>
      <c r="V1464" s="6">
        <f t="shared" si="959"/>
        <v>8.0610879999999714</v>
      </c>
      <c r="W1464" s="6">
        <f t="shared" si="960"/>
        <v>8.571693846272936</v>
      </c>
      <c r="X1464" s="6">
        <f t="shared" si="961"/>
        <v>10.116958017509337</v>
      </c>
      <c r="AC1464" s="1">
        <f t="shared" si="962"/>
        <v>42975</v>
      </c>
      <c r="AD1464" s="9">
        <f t="shared" si="963"/>
        <v>1.2426304024636284E-3</v>
      </c>
      <c r="AE1464" s="9">
        <f t="shared" si="964"/>
        <v>1.2491849142873034E-3</v>
      </c>
      <c r="AF1464" s="9">
        <f t="shared" si="965"/>
        <v>-3.7553774152267816E-3</v>
      </c>
      <c r="AG1464" s="9">
        <f t="shared" si="966"/>
        <v>0</v>
      </c>
      <c r="AH1464" s="9">
        <f t="shared" si="967"/>
        <v>0</v>
      </c>
      <c r="AI1464" s="9">
        <f t="shared" si="968"/>
        <v>0</v>
      </c>
      <c r="AJ1464" s="9">
        <f t="shared" si="969"/>
        <v>-4.6691581412895717E-3</v>
      </c>
      <c r="AK1464" s="9">
        <f t="shared" si="941"/>
        <v>-5.8790703582791747E-3</v>
      </c>
      <c r="AL1464" s="9">
        <f t="shared" si="942"/>
        <v>-2.7400809398816727E-3</v>
      </c>
      <c r="AQ1464" s="1">
        <f t="shared" si="970"/>
        <v>42975</v>
      </c>
      <c r="AR1464" s="12">
        <f t="shared" si="943"/>
        <v>1.5441303171269191E-6</v>
      </c>
      <c r="AS1464" s="12">
        <f t="shared" si="944"/>
        <v>1.5604629500829775E-6</v>
      </c>
      <c r="AT1464" s="12">
        <f t="shared" si="945"/>
        <v>1.4102859530795383E-5</v>
      </c>
      <c r="AU1464" s="12">
        <f t="shared" si="946"/>
        <v>0</v>
      </c>
      <c r="AV1464" s="12">
        <f t="shared" si="947"/>
        <v>0</v>
      </c>
      <c r="AW1464" s="12">
        <f t="shared" si="948"/>
        <v>0</v>
      </c>
      <c r="AX1464" s="12">
        <f t="shared" si="949"/>
        <v>2.1801037748370686E-5</v>
      </c>
      <c r="AY1464" s="12">
        <f t="shared" si="950"/>
        <v>3.4563468277596821E-5</v>
      </c>
      <c r="AZ1464" s="12">
        <f t="shared" si="951"/>
        <v>7.5080435571028309E-6</v>
      </c>
      <c r="BE1464" s="1">
        <f t="shared" si="971"/>
        <v>42975</v>
      </c>
      <c r="BF1464" s="4">
        <f>lambda!$C$1*BF1463</f>
        <v>7.0348132839845097E-8</v>
      </c>
      <c r="BG1464" s="12">
        <f t="shared" si="972"/>
        <v>1.0862668467127665E-13</v>
      </c>
      <c r="BH1464" s="12">
        <f t="shared" si="973"/>
        <v>1.0977565490409387E-13</v>
      </c>
      <c r="BI1464" s="12">
        <f t="shared" si="974"/>
        <v>9.9210983569406904E-13</v>
      </c>
      <c r="BJ1464" s="12">
        <f t="shared" si="975"/>
        <v>0</v>
      </c>
      <c r="BK1464" s="12">
        <f t="shared" si="976"/>
        <v>0</v>
      </c>
      <c r="BL1464" s="12">
        <f t="shared" si="977"/>
        <v>0</v>
      </c>
      <c r="BM1464" s="12">
        <f t="shared" si="978"/>
        <v>1.5336622995688584E-12</v>
      </c>
      <c r="BN1464" s="12">
        <f t="shared" si="979"/>
        <v>2.4314754577981534E-12</v>
      </c>
      <c r="BO1464" s="12">
        <f t="shared" si="980"/>
        <v>5.2817684552241306E-13</v>
      </c>
    </row>
    <row r="1465" spans="1:67" x14ac:dyDescent="0.25">
      <c r="A1465" s="1">
        <v>42972</v>
      </c>
      <c r="B1465" s="33">
        <v>7.86</v>
      </c>
      <c r="C1465" s="33">
        <v>7.84</v>
      </c>
      <c r="D1465" s="33">
        <v>7.82</v>
      </c>
      <c r="E1465" s="33">
        <v>7.81</v>
      </c>
      <c r="F1465" s="33">
        <v>7.78</v>
      </c>
      <c r="G1465" s="33">
        <v>7.77</v>
      </c>
      <c r="H1465" s="33">
        <v>7.76</v>
      </c>
      <c r="I1465" s="33">
        <v>7.77</v>
      </c>
      <c r="J1465" s="33">
        <v>7.83</v>
      </c>
      <c r="K1465" s="33">
        <v>8.07</v>
      </c>
      <c r="L1465" s="33">
        <v>8.3800000000000008</v>
      </c>
      <c r="M1465" s="33">
        <v>9.0399999999999991</v>
      </c>
      <c r="O1465" s="1">
        <f t="shared" si="952"/>
        <v>42972</v>
      </c>
      <c r="P1465" s="6">
        <f t="shared" si="953"/>
        <v>7.6006115500959481</v>
      </c>
      <c r="Q1465" s="6">
        <f t="shared" si="954"/>
        <v>7.562809500301082</v>
      </c>
      <c r="R1465" s="6">
        <f t="shared" si="955"/>
        <v>7.5628042418202313</v>
      </c>
      <c r="S1465" s="6">
        <f t="shared" si="956"/>
        <v>7.7500083480196658</v>
      </c>
      <c r="T1465" s="6">
        <f t="shared" si="957"/>
        <v>7.7500027833617091</v>
      </c>
      <c r="U1465" s="6">
        <f t="shared" si="958"/>
        <v>8.0449269995360169</v>
      </c>
      <c r="V1465" s="6">
        <f t="shared" si="959"/>
        <v>8.0988145016242079</v>
      </c>
      <c r="W1465" s="6">
        <f t="shared" si="960"/>
        <v>8.6222358619423591</v>
      </c>
      <c r="X1465" s="6">
        <f t="shared" si="961"/>
        <v>10.144717315335971</v>
      </c>
      <c r="AC1465" s="1">
        <f t="shared" si="962"/>
        <v>42972</v>
      </c>
      <c r="AD1465" s="9">
        <f t="shared" si="963"/>
        <v>-7.4314381324790567E-3</v>
      </c>
      <c r="AE1465" s="9">
        <f t="shared" si="964"/>
        <v>-3.7443534492678588E-3</v>
      </c>
      <c r="AF1465" s="9">
        <f t="shared" si="965"/>
        <v>-1.2512684465799131E-3</v>
      </c>
      <c r="AG1465" s="9">
        <f t="shared" si="966"/>
        <v>2.5807397374581795E-3</v>
      </c>
      <c r="AH1465" s="9">
        <f t="shared" si="967"/>
        <v>-1.2894903337800005E-3</v>
      </c>
      <c r="AI1465" s="9">
        <f t="shared" si="968"/>
        <v>2.0101171100431223E-3</v>
      </c>
      <c r="AJ1465" s="9">
        <f t="shared" si="969"/>
        <v>0</v>
      </c>
      <c r="AK1465" s="9">
        <f t="shared" si="941"/>
        <v>0</v>
      </c>
      <c r="AL1465" s="9">
        <f t="shared" si="942"/>
        <v>4.1302148731199003E-3</v>
      </c>
      <c r="AQ1465" s="1">
        <f t="shared" si="970"/>
        <v>42972</v>
      </c>
      <c r="AR1465" s="12">
        <f t="shared" si="943"/>
        <v>5.5226272716863811E-5</v>
      </c>
      <c r="AS1465" s="12">
        <f t="shared" si="944"/>
        <v>1.4020182753044112E-5</v>
      </c>
      <c r="AT1465" s="12">
        <f t="shared" si="945"/>
        <v>1.5656727254065088E-6</v>
      </c>
      <c r="AU1465" s="12">
        <f t="shared" si="946"/>
        <v>6.660217592495713E-6</v>
      </c>
      <c r="AV1465" s="12">
        <f t="shared" si="947"/>
        <v>1.6627853209120572E-6</v>
      </c>
      <c r="AW1465" s="12">
        <f t="shared" si="948"/>
        <v>4.0405707960881137E-6</v>
      </c>
      <c r="AX1465" s="12">
        <f t="shared" si="949"/>
        <v>0</v>
      </c>
      <c r="AY1465" s="12">
        <f t="shared" si="950"/>
        <v>0</v>
      </c>
      <c r="AZ1465" s="12">
        <f t="shared" si="951"/>
        <v>1.7058674898140834E-5</v>
      </c>
      <c r="BE1465" s="1">
        <f t="shared" si="971"/>
        <v>42972</v>
      </c>
      <c r="BF1465" s="4">
        <f>lambda!$C$1*BF1464</f>
        <v>6.9789814325243147E-8</v>
      </c>
      <c r="BG1465" s="12">
        <f t="shared" si="972"/>
        <v>3.8542313187851665E-12</v>
      </c>
      <c r="BH1465" s="12">
        <f t="shared" si="973"/>
        <v>9.7846595114092486E-13</v>
      </c>
      <c r="BI1465" s="12">
        <f t="shared" si="974"/>
        <v>1.0926800880021765E-13</v>
      </c>
      <c r="BJ1465" s="12">
        <f t="shared" si="975"/>
        <v>4.6481534914599375E-13</v>
      </c>
      <c r="BK1465" s="12">
        <f t="shared" si="976"/>
        <v>1.1604547880919233E-13</v>
      </c>
      <c r="BL1465" s="12">
        <f t="shared" si="977"/>
        <v>2.8199068562698934E-13</v>
      </c>
      <c r="BM1465" s="12">
        <f t="shared" si="978"/>
        <v>0</v>
      </c>
      <c r="BN1465" s="12">
        <f t="shared" si="979"/>
        <v>0</v>
      </c>
      <c r="BO1465" s="12">
        <f t="shared" si="980"/>
        <v>1.1905217537759348E-12</v>
      </c>
    </row>
    <row r="1466" spans="1:67" x14ac:dyDescent="0.25">
      <c r="A1466" s="1">
        <v>42971</v>
      </c>
      <c r="B1466" s="33">
        <v>7.92</v>
      </c>
      <c r="C1466" s="33">
        <v>7.9</v>
      </c>
      <c r="D1466" s="33">
        <v>7.87</v>
      </c>
      <c r="E1466" s="33">
        <v>7.85</v>
      </c>
      <c r="F1466" s="33">
        <v>7.79</v>
      </c>
      <c r="G1466" s="33">
        <v>7.78</v>
      </c>
      <c r="H1466" s="33">
        <v>7.76</v>
      </c>
      <c r="I1466" s="33">
        <v>7.77</v>
      </c>
      <c r="J1466" s="33">
        <v>7.83</v>
      </c>
      <c r="K1466" s="33">
        <v>8.06</v>
      </c>
      <c r="L1466" s="33">
        <v>8.35</v>
      </c>
      <c r="M1466" s="33">
        <v>8.98</v>
      </c>
      <c r="O1466" s="1">
        <f t="shared" si="952"/>
        <v>42971</v>
      </c>
      <c r="P1466" s="6">
        <f t="shared" si="953"/>
        <v>7.6573054221852566</v>
      </c>
      <c r="Q1466" s="6">
        <f t="shared" si="954"/>
        <v>7.5911804143575345</v>
      </c>
      <c r="R1466" s="6">
        <f t="shared" si="955"/>
        <v>7.5722732630439715</v>
      </c>
      <c r="S1466" s="6">
        <f t="shared" si="956"/>
        <v>7.7300333796940235</v>
      </c>
      <c r="T1466" s="6">
        <f t="shared" si="957"/>
        <v>7.7600027831034701</v>
      </c>
      <c r="U1466" s="6">
        <f t="shared" si="958"/>
        <v>8.0287719962890414</v>
      </c>
      <c r="V1466" s="6">
        <f t="shared" si="959"/>
        <v>8.0988145016242079</v>
      </c>
      <c r="W1466" s="6">
        <f t="shared" si="960"/>
        <v>8.6222358619423591</v>
      </c>
      <c r="X1466" s="6">
        <f t="shared" si="961"/>
        <v>10.102903861710763</v>
      </c>
      <c r="AC1466" s="1">
        <f t="shared" si="962"/>
        <v>42971</v>
      </c>
      <c r="AD1466" s="9">
        <f t="shared" si="963"/>
        <v>3.7087725834617129E-3</v>
      </c>
      <c r="AE1466" s="9">
        <f t="shared" si="964"/>
        <v>1.247628889320196E-3</v>
      </c>
      <c r="AF1466" s="9">
        <f t="shared" si="965"/>
        <v>-1.245458072259684E-3</v>
      </c>
      <c r="AG1466" s="9">
        <f t="shared" si="966"/>
        <v>-2.5815771751122618E-3</v>
      </c>
      <c r="AH1466" s="9">
        <f t="shared" si="967"/>
        <v>3.8723901316223036E-3</v>
      </c>
      <c r="AI1466" s="9">
        <f t="shared" si="968"/>
        <v>1.3426378787304034E-3</v>
      </c>
      <c r="AJ1466" s="9">
        <f t="shared" si="969"/>
        <v>1.3318220149156341E-3</v>
      </c>
      <c r="AK1466" s="9">
        <f t="shared" si="941"/>
        <v>1.3528209789535044E-3</v>
      </c>
      <c r="AL1466" s="9">
        <f t="shared" si="942"/>
        <v>9.6776352431707929E-3</v>
      </c>
      <c r="AQ1466" s="1">
        <f t="shared" si="970"/>
        <v>42971</v>
      </c>
      <c r="AR1466" s="12">
        <f t="shared" si="943"/>
        <v>1.3754994075837269E-5</v>
      </c>
      <c r="AS1466" s="12">
        <f t="shared" si="944"/>
        <v>1.5565778454663459E-6</v>
      </c>
      <c r="AT1466" s="12">
        <f t="shared" si="945"/>
        <v>1.5511658097568083E-6</v>
      </c>
      <c r="AU1466" s="12">
        <f t="shared" si="946"/>
        <v>6.6645407110606055E-6</v>
      </c>
      <c r="AV1466" s="12">
        <f t="shared" si="947"/>
        <v>1.4995405331485803E-5</v>
      </c>
      <c r="AW1466" s="12">
        <f t="shared" si="948"/>
        <v>1.8026764734016774E-6</v>
      </c>
      <c r="AX1466" s="12">
        <f t="shared" si="949"/>
        <v>1.7737498794139395E-6</v>
      </c>
      <c r="AY1466" s="12">
        <f t="shared" si="950"/>
        <v>1.8301246010967181E-6</v>
      </c>
      <c r="AZ1466" s="12">
        <f t="shared" si="951"/>
        <v>9.3656623899861406E-5</v>
      </c>
      <c r="BE1466" s="1">
        <f t="shared" si="971"/>
        <v>42971</v>
      </c>
      <c r="BF1466" s="4">
        <f>lambda!$C$1*BF1465</f>
        <v>6.923592690996344E-8</v>
      </c>
      <c r="BG1466" s="12">
        <f t="shared" si="972"/>
        <v>9.5233976448164931E-13</v>
      </c>
      <c r="BH1466" s="12">
        <f t="shared" si="973"/>
        <v>1.0777110993837629E-13</v>
      </c>
      <c r="BI1466" s="12">
        <f t="shared" si="974"/>
        <v>1.0739640262955664E-13</v>
      </c>
      <c r="BJ1466" s="12">
        <f t="shared" si="975"/>
        <v>4.6142565355946783E-13</v>
      </c>
      <c r="BK1466" s="12">
        <f t="shared" si="976"/>
        <v>1.0382207875160271E-12</v>
      </c>
      <c r="BL1466" s="12">
        <f t="shared" si="977"/>
        <v>1.2480997655474918E-13</v>
      </c>
      <c r="BM1466" s="12">
        <f t="shared" si="978"/>
        <v>1.2280721700765998E-13</v>
      </c>
      <c r="BN1466" s="12">
        <f t="shared" si="979"/>
        <v>1.2671037311765836E-13</v>
      </c>
      <c r="BO1466" s="12">
        <f t="shared" si="980"/>
        <v>6.4844031669647396E-12</v>
      </c>
    </row>
    <row r="1467" spans="1:67" x14ac:dyDescent="0.25">
      <c r="A1467" s="1">
        <v>42970</v>
      </c>
      <c r="B1467" s="33">
        <v>7.87</v>
      </c>
      <c r="C1467" s="33">
        <v>7.86</v>
      </c>
      <c r="D1467" s="33">
        <v>7.84</v>
      </c>
      <c r="E1467" s="33">
        <v>7.83</v>
      </c>
      <c r="F1467" s="33">
        <v>7.79</v>
      </c>
      <c r="G1467" s="33">
        <v>7.77</v>
      </c>
      <c r="H1467" s="33">
        <v>7.75</v>
      </c>
      <c r="I1467" s="33">
        <v>7.76</v>
      </c>
      <c r="J1467" s="33">
        <v>7.82</v>
      </c>
      <c r="K1467" s="33">
        <v>8.0299999999999994</v>
      </c>
      <c r="L1467" s="33">
        <v>8.32</v>
      </c>
      <c r="M1467" s="33">
        <v>8.93</v>
      </c>
      <c r="O1467" s="1">
        <f t="shared" si="952"/>
        <v>42970</v>
      </c>
      <c r="P1467" s="6">
        <f t="shared" si="953"/>
        <v>7.628958815822795</v>
      </c>
      <c r="Q1467" s="6">
        <f t="shared" si="954"/>
        <v>7.5817153440438823</v>
      </c>
      <c r="R1467" s="6">
        <f t="shared" si="955"/>
        <v>7.5817100872693999</v>
      </c>
      <c r="S1467" s="6">
        <f t="shared" si="956"/>
        <v>7.7500148381711931</v>
      </c>
      <c r="T1467" s="6">
        <f t="shared" si="957"/>
        <v>7.7300111320696363</v>
      </c>
      <c r="U1467" s="6">
        <f t="shared" si="958"/>
        <v>8.0179994962886862</v>
      </c>
      <c r="V1467" s="6">
        <f t="shared" si="959"/>
        <v>8.0880355016242476</v>
      </c>
      <c r="W1467" s="6">
        <f t="shared" si="960"/>
        <v>8.6105794067091583</v>
      </c>
      <c r="X1467" s="6">
        <f t="shared" si="961"/>
        <v>10.005603222689917</v>
      </c>
      <c r="AC1467" s="1">
        <f t="shared" si="962"/>
        <v>42970</v>
      </c>
      <c r="AD1467" s="9">
        <f t="shared" si="963"/>
        <v>2.4800351465537004E-3</v>
      </c>
      <c r="AE1467" s="9">
        <f t="shared" si="964"/>
        <v>1.2475396456604296E-3</v>
      </c>
      <c r="AF1467" s="9">
        <f t="shared" si="965"/>
        <v>1.2475406238534384E-3</v>
      </c>
      <c r="AG1467" s="9">
        <f t="shared" si="966"/>
        <v>-1.2886519043472742E-3</v>
      </c>
      <c r="AH1467" s="9">
        <f t="shared" si="967"/>
        <v>-3.872390131622406E-3</v>
      </c>
      <c r="AI1467" s="9">
        <f t="shared" si="968"/>
        <v>-4.6912122141810472E-3</v>
      </c>
      <c r="AJ1467" s="9">
        <f t="shared" si="969"/>
        <v>2.0013746397383992E-3</v>
      </c>
      <c r="AK1467" s="9">
        <f t="shared" si="941"/>
        <v>3.1681344156000526E-3</v>
      </c>
      <c r="AL1467" s="9">
        <f t="shared" si="942"/>
        <v>-4.1579971620983366E-3</v>
      </c>
      <c r="AQ1467" s="1">
        <f t="shared" si="970"/>
        <v>42970</v>
      </c>
      <c r="AR1467" s="12">
        <f t="shared" si="943"/>
        <v>6.1505743281416342E-6</v>
      </c>
      <c r="AS1467" s="12">
        <f t="shared" si="944"/>
        <v>1.5563551674945503E-6</v>
      </c>
      <c r="AT1467" s="12">
        <f t="shared" si="945"/>
        <v>1.5563576081646264E-6</v>
      </c>
      <c r="AU1467" s="12">
        <f t="shared" si="946"/>
        <v>1.6606237305778564E-6</v>
      </c>
      <c r="AV1467" s="12">
        <f t="shared" si="947"/>
        <v>1.4995405331486595E-5</v>
      </c>
      <c r="AW1467" s="12">
        <f t="shared" si="948"/>
        <v>2.2007472038481444E-5</v>
      </c>
      <c r="AX1467" s="12">
        <f t="shared" si="949"/>
        <v>4.0055004485880068E-6</v>
      </c>
      <c r="AY1467" s="12">
        <f t="shared" si="950"/>
        <v>1.0037075675309486E-5</v>
      </c>
      <c r="AZ1467" s="12">
        <f t="shared" si="951"/>
        <v>1.728894040001782E-5</v>
      </c>
      <c r="BE1467" s="1">
        <f t="shared" si="971"/>
        <v>42970</v>
      </c>
      <c r="BF1467" s="4">
        <f>lambda!$C$1*BF1466</f>
        <v>6.8686435426551035E-8</v>
      </c>
      <c r="BG1467" s="12">
        <f t="shared" si="972"/>
        <v>4.2246102642610288E-13</v>
      </c>
      <c r="BH1467" s="12">
        <f t="shared" si="973"/>
        <v>1.0690048871289345E-13</v>
      </c>
      <c r="BI1467" s="12">
        <f t="shared" si="974"/>
        <v>1.0690065635382103E-13</v>
      </c>
      <c r="BJ1467" s="12">
        <f t="shared" si="975"/>
        <v>1.1406232463813421E-13</v>
      </c>
      <c r="BK1467" s="12">
        <f t="shared" si="976"/>
        <v>1.0299809399961132E-12</v>
      </c>
      <c r="BL1467" s="12">
        <f t="shared" si="977"/>
        <v>1.5116148070727832E-12</v>
      </c>
      <c r="BM1467" s="12">
        <f t="shared" si="978"/>
        <v>2.7512354791296134E-13</v>
      </c>
      <c r="BN1467" s="12">
        <f t="shared" si="979"/>
        <v>6.8941095024355121E-13</v>
      </c>
      <c r="BO1467" s="12">
        <f t="shared" si="980"/>
        <v>1.1875156883793135E-12</v>
      </c>
    </row>
    <row r="1468" spans="1:67" x14ac:dyDescent="0.25">
      <c r="A1468" s="1">
        <v>42969</v>
      </c>
      <c r="B1468" s="33">
        <v>7.87</v>
      </c>
      <c r="C1468" s="33">
        <v>7.85</v>
      </c>
      <c r="D1468" s="33">
        <v>7.83</v>
      </c>
      <c r="E1468" s="33">
        <v>7.82</v>
      </c>
      <c r="F1468" s="33">
        <v>7.79</v>
      </c>
      <c r="G1468" s="33">
        <v>7.78</v>
      </c>
      <c r="H1468" s="33">
        <v>7.77</v>
      </c>
      <c r="I1468" s="33">
        <v>7.77</v>
      </c>
      <c r="J1468" s="33">
        <v>7.82</v>
      </c>
      <c r="K1468" s="33">
        <v>8.0399999999999991</v>
      </c>
      <c r="L1468" s="33">
        <v>8.32</v>
      </c>
      <c r="M1468" s="33">
        <v>8.9</v>
      </c>
      <c r="O1468" s="1">
        <f t="shared" si="952"/>
        <v>42969</v>
      </c>
      <c r="P1468" s="6">
        <f t="shared" si="953"/>
        <v>7.6100621716841843</v>
      </c>
      <c r="Q1468" s="6">
        <f t="shared" si="954"/>
        <v>7.5722627510383056</v>
      </c>
      <c r="R1468" s="6">
        <f t="shared" si="955"/>
        <v>7.572257493410639</v>
      </c>
      <c r="S1468" s="6">
        <f t="shared" si="956"/>
        <v>7.7600083472454173</v>
      </c>
      <c r="T1468" s="6">
        <f t="shared" si="957"/>
        <v>7.7600027831034701</v>
      </c>
      <c r="U1468" s="6">
        <f t="shared" si="958"/>
        <v>8.0557019995361365</v>
      </c>
      <c r="V1468" s="6">
        <f t="shared" si="959"/>
        <v>8.0718645000000144</v>
      </c>
      <c r="W1468" s="6">
        <f t="shared" si="960"/>
        <v>8.5833431006728276</v>
      </c>
      <c r="X1468" s="6">
        <f t="shared" si="961"/>
        <v>10.047293105637962</v>
      </c>
      <c r="AC1468" s="1">
        <f t="shared" si="962"/>
        <v>42969</v>
      </c>
      <c r="AD1468" s="9">
        <f t="shared" si="963"/>
        <v>0</v>
      </c>
      <c r="AE1468" s="9">
        <f t="shared" si="964"/>
        <v>-3.7366628174430407E-3</v>
      </c>
      <c r="AF1468" s="9">
        <f t="shared" si="965"/>
        <v>-1.2475406238534952E-3</v>
      </c>
      <c r="AG1468" s="9">
        <f t="shared" si="966"/>
        <v>1.2886519043473436E-3</v>
      </c>
      <c r="AH1468" s="9">
        <f t="shared" si="967"/>
        <v>0</v>
      </c>
      <c r="AI1468" s="9">
        <f t="shared" si="968"/>
        <v>0</v>
      </c>
      <c r="AJ1468" s="9">
        <f t="shared" si="969"/>
        <v>0</v>
      </c>
      <c r="AK1468" s="9">
        <f t="shared" si="941"/>
        <v>0</v>
      </c>
      <c r="AL1468" s="9">
        <f t="shared" si="942"/>
        <v>8.3279366934010998E-3</v>
      </c>
      <c r="AQ1468" s="1">
        <f t="shared" si="970"/>
        <v>42969</v>
      </c>
      <c r="AR1468" s="12">
        <f t="shared" si="943"/>
        <v>0</v>
      </c>
      <c r="AS1468" s="12">
        <f t="shared" si="944"/>
        <v>1.3962649011261364E-5</v>
      </c>
      <c r="AT1468" s="12">
        <f t="shared" si="945"/>
        <v>1.556357608164768E-6</v>
      </c>
      <c r="AU1468" s="12">
        <f t="shared" si="946"/>
        <v>1.6606237305780351E-6</v>
      </c>
      <c r="AV1468" s="12">
        <f t="shared" si="947"/>
        <v>0</v>
      </c>
      <c r="AW1468" s="12">
        <f t="shared" si="948"/>
        <v>0</v>
      </c>
      <c r="AX1468" s="12">
        <f t="shared" si="949"/>
        <v>0</v>
      </c>
      <c r="AY1468" s="12">
        <f t="shared" si="950"/>
        <v>0</v>
      </c>
      <c r="AZ1468" s="12">
        <f t="shared" si="951"/>
        <v>6.9354529569296442E-5</v>
      </c>
      <c r="BE1468" s="1">
        <f t="shared" si="971"/>
        <v>42969</v>
      </c>
      <c r="BF1468" s="4">
        <f>lambda!$C$1*BF1467</f>
        <v>6.8141304986657771E-8</v>
      </c>
      <c r="BG1468" s="12">
        <f t="shared" si="972"/>
        <v>0</v>
      </c>
      <c r="BH1468" s="12">
        <f t="shared" si="973"/>
        <v>9.5143312469801617E-13</v>
      </c>
      <c r="BI1468" s="12">
        <f t="shared" si="974"/>
        <v>1.0605223844626067E-13</v>
      </c>
      <c r="BJ1468" s="12">
        <f t="shared" si="975"/>
        <v>1.1315706809339929E-13</v>
      </c>
      <c r="BK1468" s="12">
        <f t="shared" si="976"/>
        <v>0</v>
      </c>
      <c r="BL1468" s="12">
        <f t="shared" si="977"/>
        <v>0</v>
      </c>
      <c r="BM1468" s="12">
        <f t="shared" si="978"/>
        <v>0</v>
      </c>
      <c r="BN1468" s="12">
        <f t="shared" si="979"/>
        <v>0</v>
      </c>
      <c r="BO1468" s="12">
        <f t="shared" si="980"/>
        <v>4.7259081515876037E-12</v>
      </c>
    </row>
    <row r="1469" spans="1:67" x14ac:dyDescent="0.25">
      <c r="A1469" s="1">
        <v>42968</v>
      </c>
      <c r="B1469" s="33">
        <v>7.87</v>
      </c>
      <c r="C1469" s="33">
        <v>7.85</v>
      </c>
      <c r="D1469" s="33">
        <v>7.84</v>
      </c>
      <c r="E1469" s="33">
        <v>7.83</v>
      </c>
      <c r="F1469" s="33">
        <v>7.79</v>
      </c>
      <c r="G1469" s="33">
        <v>7.78</v>
      </c>
      <c r="H1469" s="33">
        <v>7.77</v>
      </c>
      <c r="I1469" s="33">
        <v>7.77</v>
      </c>
      <c r="J1469" s="33">
        <v>7.82</v>
      </c>
      <c r="K1469" s="33">
        <v>8.02</v>
      </c>
      <c r="L1469" s="33">
        <v>8.2799999999999994</v>
      </c>
      <c r="M1469" s="33">
        <v>8.8699999999999992</v>
      </c>
      <c r="O1469" s="1">
        <f t="shared" si="952"/>
        <v>42968</v>
      </c>
      <c r="P1469" s="6">
        <f t="shared" si="953"/>
        <v>7.6100621716841843</v>
      </c>
      <c r="Q1469" s="6">
        <f t="shared" si="954"/>
        <v>7.6006106740345913</v>
      </c>
      <c r="R1469" s="6">
        <f t="shared" si="955"/>
        <v>7.5817100872693999</v>
      </c>
      <c r="S1469" s="6">
        <f t="shared" si="956"/>
        <v>7.7500148381711931</v>
      </c>
      <c r="T1469" s="6">
        <f t="shared" si="957"/>
        <v>7.7600027831034701</v>
      </c>
      <c r="U1469" s="6">
        <f t="shared" si="958"/>
        <v>8.0557019995361365</v>
      </c>
      <c r="V1469" s="6">
        <f t="shared" si="959"/>
        <v>8.0718645000000144</v>
      </c>
      <c r="W1469" s="6">
        <f t="shared" si="960"/>
        <v>8.5833431006728276</v>
      </c>
      <c r="X1469" s="6">
        <f t="shared" si="961"/>
        <v>9.9639673321817277</v>
      </c>
      <c r="AC1469" s="1">
        <f t="shared" si="962"/>
        <v>42968</v>
      </c>
      <c r="AD1469" s="9">
        <f t="shared" si="963"/>
        <v>3.7327933590785957E-3</v>
      </c>
      <c r="AE1469" s="9">
        <f t="shared" si="964"/>
        <v>3.7377043945619613E-3</v>
      </c>
      <c r="AF1469" s="9">
        <f t="shared" si="965"/>
        <v>-1.2452069440162935E-3</v>
      </c>
      <c r="AG1469" s="9">
        <f t="shared" si="966"/>
        <v>-5.1462209868068575E-3</v>
      </c>
      <c r="AH1469" s="9">
        <f t="shared" si="967"/>
        <v>-1.2878296896224257E-3</v>
      </c>
      <c r="AI1469" s="9">
        <f t="shared" si="968"/>
        <v>-4.6712840344799089E-3</v>
      </c>
      <c r="AJ1469" s="9">
        <f t="shared" si="969"/>
        <v>-2.666951158193541E-3</v>
      </c>
      <c r="AK1469" s="9">
        <f t="shared" si="941"/>
        <v>1.0920196070631112E-2</v>
      </c>
      <c r="AL1469" s="9">
        <f t="shared" si="942"/>
        <v>1.3982743959023006E-2</v>
      </c>
      <c r="AQ1469" s="1">
        <f t="shared" si="970"/>
        <v>42968</v>
      </c>
      <c r="AR1469" s="12">
        <f t="shared" si="943"/>
        <v>1.3933746261581266E-5</v>
      </c>
      <c r="AS1469" s="12">
        <f t="shared" si="944"/>
        <v>1.3970434141127799E-5</v>
      </c>
      <c r="AT1469" s="12">
        <f t="shared" si="945"/>
        <v>1.5505403334263967E-6</v>
      </c>
      <c r="AU1469" s="12">
        <f t="shared" si="946"/>
        <v>2.6483590445051345E-5</v>
      </c>
      <c r="AV1469" s="12">
        <f t="shared" si="947"/>
        <v>1.6585053094729933E-6</v>
      </c>
      <c r="AW1469" s="12">
        <f t="shared" si="948"/>
        <v>2.1820894530786894E-5</v>
      </c>
      <c r="AX1469" s="12">
        <f t="shared" si="949"/>
        <v>7.1126284801898703E-6</v>
      </c>
      <c r="AY1469" s="12">
        <f t="shared" si="950"/>
        <v>1.1925068222102719E-4</v>
      </c>
      <c r="AZ1469" s="12">
        <f t="shared" si="951"/>
        <v>1.9551712862359437E-4</v>
      </c>
      <c r="BE1469" s="1">
        <f t="shared" si="971"/>
        <v>42968</v>
      </c>
      <c r="BF1469" s="4">
        <f>lambda!$C$1*BF1468</f>
        <v>6.7600500978827155E-8</v>
      </c>
      <c r="BG1469" s="12">
        <f t="shared" si="972"/>
        <v>9.4192822779475369E-13</v>
      </c>
      <c r="BH1469" s="12">
        <f t="shared" si="973"/>
        <v>9.4440834683195002E-13</v>
      </c>
      <c r="BI1469" s="12">
        <f t="shared" si="974"/>
        <v>1.0481730332750212E-13</v>
      </c>
      <c r="BJ1469" s="12">
        <f t="shared" si="975"/>
        <v>1.7903039818035509E-12</v>
      </c>
      <c r="BK1469" s="12">
        <f t="shared" si="976"/>
        <v>1.1211578979641911E-13</v>
      </c>
      <c r="BL1469" s="12">
        <f t="shared" si="977"/>
        <v>1.4751034020873436E-12</v>
      </c>
      <c r="BM1469" s="12">
        <f t="shared" si="978"/>
        <v>4.8081724853710927E-13</v>
      </c>
      <c r="BN1469" s="12">
        <f t="shared" si="979"/>
        <v>8.0614058602083536E-12</v>
      </c>
      <c r="BO1469" s="12">
        <f t="shared" si="980"/>
        <v>1.3217055844896766E-11</v>
      </c>
    </row>
    <row r="1470" spans="1:67" x14ac:dyDescent="0.25">
      <c r="A1470" s="1">
        <v>42965</v>
      </c>
      <c r="B1470" s="33">
        <v>7.84</v>
      </c>
      <c r="C1470" s="33">
        <v>7.82</v>
      </c>
      <c r="D1470" s="33">
        <v>7.81</v>
      </c>
      <c r="E1470" s="33">
        <v>7.81</v>
      </c>
      <c r="F1470" s="33">
        <v>7.8</v>
      </c>
      <c r="G1470" s="33">
        <v>7.79</v>
      </c>
      <c r="H1470" s="33">
        <v>7.79</v>
      </c>
      <c r="I1470" s="33">
        <v>7.79</v>
      </c>
      <c r="J1470" s="33">
        <v>7.81</v>
      </c>
      <c r="K1470" s="33">
        <v>7.98</v>
      </c>
      <c r="L1470" s="33">
        <v>8.24</v>
      </c>
      <c r="M1470" s="33">
        <v>8.81</v>
      </c>
      <c r="O1470" s="1">
        <f t="shared" si="952"/>
        <v>42965</v>
      </c>
      <c r="P1470" s="6">
        <f t="shared" si="953"/>
        <v>7.5817083345778968</v>
      </c>
      <c r="Q1470" s="6">
        <f t="shared" si="954"/>
        <v>7.5722548639467924</v>
      </c>
      <c r="R1470" s="6">
        <f t="shared" si="955"/>
        <v>7.5911567656317125</v>
      </c>
      <c r="S1470" s="6">
        <f t="shared" si="956"/>
        <v>7.7900009275577498</v>
      </c>
      <c r="T1470" s="6">
        <f t="shared" si="957"/>
        <v>7.7700027828452978</v>
      </c>
      <c r="U1470" s="6">
        <f t="shared" si="958"/>
        <v>8.0934205000000148</v>
      </c>
      <c r="V1470" s="6">
        <f t="shared" si="959"/>
        <v>8.0934205000000041</v>
      </c>
      <c r="W1470" s="6">
        <f t="shared" si="960"/>
        <v>8.4901212379770552</v>
      </c>
      <c r="X1470" s="6">
        <f t="shared" si="961"/>
        <v>9.8256132671020602</v>
      </c>
      <c r="AC1470" s="1">
        <f t="shared" si="962"/>
        <v>42965</v>
      </c>
      <c r="AD1470" s="9">
        <f t="shared" si="963"/>
        <v>-6.2131728815296126E-3</v>
      </c>
      <c r="AE1470" s="9">
        <f t="shared" si="964"/>
        <v>-2.4944798220217917E-3</v>
      </c>
      <c r="AF1470" s="9">
        <f t="shared" si="965"/>
        <v>-6.9263088792685264E-7</v>
      </c>
      <c r="AG1470" s="9">
        <f t="shared" si="966"/>
        <v>1.28356805150152E-3</v>
      </c>
      <c r="AH1470" s="9">
        <f t="shared" si="967"/>
        <v>-1.2861733172184835E-3</v>
      </c>
      <c r="AI1470" s="9">
        <f t="shared" si="968"/>
        <v>5.3396059140943062E-3</v>
      </c>
      <c r="AJ1470" s="9">
        <f t="shared" si="969"/>
        <v>6.0094306492239546E-3</v>
      </c>
      <c r="AK1470" s="9">
        <f t="shared" si="941"/>
        <v>-1.8279452338971994E-3</v>
      </c>
      <c r="AL1470" s="9">
        <f t="shared" si="942"/>
        <v>-2.8130746633256197E-3</v>
      </c>
      <c r="AQ1470" s="1">
        <f t="shared" si="970"/>
        <v>42965</v>
      </c>
      <c r="AR1470" s="12">
        <f t="shared" si="943"/>
        <v>3.8603517255774992E-5</v>
      </c>
      <c r="AS1470" s="12">
        <f t="shared" si="944"/>
        <v>6.2224295824738699E-6</v>
      </c>
      <c r="AT1470" s="12">
        <f t="shared" si="945"/>
        <v>4.7973754691034029E-13</v>
      </c>
      <c r="AU1470" s="12">
        <f t="shared" si="946"/>
        <v>1.6475469428354086E-6</v>
      </c>
      <c r="AV1470" s="12">
        <f t="shared" si="947"/>
        <v>1.6542418019247979E-6</v>
      </c>
      <c r="AW1470" s="12">
        <f t="shared" si="948"/>
        <v>2.851139131783089E-5</v>
      </c>
      <c r="AX1470" s="12">
        <f t="shared" si="949"/>
        <v>3.6113256727832242E-5</v>
      </c>
      <c r="AY1470" s="12">
        <f t="shared" si="950"/>
        <v>3.3413837781274871E-6</v>
      </c>
      <c r="AZ1470" s="12">
        <f t="shared" si="951"/>
        <v>7.9133890614445487E-6</v>
      </c>
      <c r="BE1470" s="1">
        <f t="shared" si="971"/>
        <v>42965</v>
      </c>
      <c r="BF1470" s="4">
        <f>lambda!$C$1*BF1469</f>
        <v>6.7063989066296776E-8</v>
      </c>
      <c r="BG1470" s="12">
        <f t="shared" si="972"/>
        <v>2.588905859161893E-12</v>
      </c>
      <c r="BH1470" s="12">
        <f t="shared" si="973"/>
        <v>4.1730094948482924E-13</v>
      </c>
      <c r="BI1470" s="12">
        <f t="shared" si="974"/>
        <v>3.2173113600687097E-20</v>
      </c>
      <c r="BJ1470" s="12">
        <f t="shared" si="975"/>
        <v>1.1049107016052452E-13</v>
      </c>
      <c r="BK1470" s="12">
        <f t="shared" si="976"/>
        <v>1.1094005411729572E-13</v>
      </c>
      <c r="BL1470" s="12">
        <f t="shared" si="977"/>
        <v>1.9120876356039195E-12</v>
      </c>
      <c r="BM1470" s="12">
        <f t="shared" si="978"/>
        <v>2.4218990543437098E-12</v>
      </c>
      <c r="BN1470" s="12">
        <f t="shared" si="979"/>
        <v>2.240865251626432E-13</v>
      </c>
      <c r="BO1470" s="12">
        <f t="shared" si="980"/>
        <v>5.307034374940697E-13</v>
      </c>
    </row>
    <row r="1471" spans="1:67" x14ac:dyDescent="0.25">
      <c r="A1471" s="1">
        <v>42964</v>
      </c>
      <c r="B1471" s="33">
        <v>7.89</v>
      </c>
      <c r="C1471" s="33">
        <v>7.87</v>
      </c>
      <c r="D1471" s="33">
        <v>7.85</v>
      </c>
      <c r="E1471" s="33">
        <v>7.84</v>
      </c>
      <c r="F1471" s="33">
        <v>7.81</v>
      </c>
      <c r="G1471" s="33">
        <v>7.8</v>
      </c>
      <c r="H1471" s="33">
        <v>7.78</v>
      </c>
      <c r="I1471" s="33">
        <v>7.77</v>
      </c>
      <c r="J1471" s="33">
        <v>7.8</v>
      </c>
      <c r="K1471" s="33">
        <v>7.98</v>
      </c>
      <c r="L1471" s="33">
        <v>8.23</v>
      </c>
      <c r="M1471" s="33">
        <v>8.7799999999999994</v>
      </c>
      <c r="O1471" s="1">
        <f t="shared" si="952"/>
        <v>42964</v>
      </c>
      <c r="P1471" s="6">
        <f t="shared" si="953"/>
        <v>7.6289614430527841</v>
      </c>
      <c r="Q1471" s="6">
        <f t="shared" si="954"/>
        <v>7.5911672794247487</v>
      </c>
      <c r="R1471" s="6">
        <f t="shared" si="955"/>
        <v>7.591162023503184</v>
      </c>
      <c r="S1471" s="6">
        <f t="shared" si="956"/>
        <v>7.7800083456973201</v>
      </c>
      <c r="T1471" s="6">
        <f t="shared" si="957"/>
        <v>7.780002782587192</v>
      </c>
      <c r="U1471" s="6">
        <f t="shared" si="958"/>
        <v>8.0503199962897796</v>
      </c>
      <c r="V1471" s="6">
        <f t="shared" si="959"/>
        <v>8.0449294983765078</v>
      </c>
      <c r="W1471" s="6">
        <f t="shared" si="960"/>
        <v>8.5056549076526196</v>
      </c>
      <c r="X1471" s="6">
        <f t="shared" si="961"/>
        <v>9.8532923642658954</v>
      </c>
      <c r="AC1471" s="1">
        <f t="shared" si="962"/>
        <v>42964</v>
      </c>
      <c r="AD1471" s="9">
        <f t="shared" si="963"/>
        <v>0</v>
      </c>
      <c r="AE1471" s="9">
        <f t="shared" si="964"/>
        <v>-3.726857220566556E-3</v>
      </c>
      <c r="AF1471" s="9">
        <f t="shared" si="965"/>
        <v>-1.2442627319439342E-3</v>
      </c>
      <c r="AG1471" s="9">
        <f t="shared" si="966"/>
        <v>-6.4052175193402561E-3</v>
      </c>
      <c r="AH1471" s="9">
        <f t="shared" si="967"/>
        <v>-3.8486241883344155E-3</v>
      </c>
      <c r="AI1471" s="9">
        <f t="shared" si="968"/>
        <v>-4.0078850074048563E-3</v>
      </c>
      <c r="AJ1471" s="9">
        <f t="shared" si="969"/>
        <v>6.6822301923280026E-4</v>
      </c>
      <c r="AK1471" s="9">
        <f t="shared" si="941"/>
        <v>6.4057722683540262E-3</v>
      </c>
      <c r="AL1471" s="9">
        <f t="shared" si="942"/>
        <v>8.4422405846235182E-3</v>
      </c>
      <c r="AQ1471" s="1">
        <f t="shared" si="970"/>
        <v>42964</v>
      </c>
      <c r="AR1471" s="12">
        <f t="shared" si="943"/>
        <v>0</v>
      </c>
      <c r="AS1471" s="12">
        <f t="shared" si="944"/>
        <v>1.3889464742489074E-5</v>
      </c>
      <c r="AT1471" s="12">
        <f t="shared" si="945"/>
        <v>1.5481897461045827E-6</v>
      </c>
      <c r="AU1471" s="12">
        <f t="shared" si="946"/>
        <v>4.1026811470063341E-5</v>
      </c>
      <c r="AV1471" s="12">
        <f t="shared" si="947"/>
        <v>1.4811908143032738E-5</v>
      </c>
      <c r="AW1471" s="12">
        <f t="shared" si="948"/>
        <v>1.6063142232580624E-5</v>
      </c>
      <c r="AX1471" s="12">
        <f t="shared" si="949"/>
        <v>4.4652200343259933E-7</v>
      </c>
      <c r="AY1471" s="12">
        <f t="shared" si="950"/>
        <v>4.1033918354013486E-5</v>
      </c>
      <c r="AZ1471" s="12">
        <f t="shared" si="951"/>
        <v>7.1271426088664435E-5</v>
      </c>
      <c r="BE1471" s="1">
        <f t="shared" si="971"/>
        <v>42964</v>
      </c>
      <c r="BF1471" s="4">
        <f>lambda!$C$1*BF1470</f>
        <v>6.653173518481823E-8</v>
      </c>
      <c r="BG1471" s="12">
        <f t="shared" si="972"/>
        <v>0</v>
      </c>
      <c r="BH1471" s="12">
        <f t="shared" si="973"/>
        <v>9.2409019010615254E-13</v>
      </c>
      <c r="BI1471" s="12">
        <f t="shared" si="974"/>
        <v>1.0300375020368107E-13</v>
      </c>
      <c r="BJ1471" s="12">
        <f t="shared" si="975"/>
        <v>2.7295849562037175E-12</v>
      </c>
      <c r="BK1471" s="12">
        <f t="shared" si="976"/>
        <v>9.8546195015410686E-13</v>
      </c>
      <c r="BL1471" s="12">
        <f t="shared" si="977"/>
        <v>1.068708725254124E-12</v>
      </c>
      <c r="BM1471" s="12">
        <f t="shared" si="978"/>
        <v>2.9707883686572192E-14</v>
      </c>
      <c r="BN1471" s="12">
        <f t="shared" si="979"/>
        <v>2.7300577895246777E-12</v>
      </c>
      <c r="BO1471" s="12">
        <f t="shared" si="980"/>
        <v>4.7418116467753674E-12</v>
      </c>
    </row>
    <row r="1472" spans="1:67" x14ac:dyDescent="0.25">
      <c r="A1472" s="1">
        <v>42963</v>
      </c>
      <c r="B1472" s="33">
        <v>7.89</v>
      </c>
      <c r="C1472" s="33">
        <v>7.87</v>
      </c>
      <c r="D1472" s="33">
        <v>7.86</v>
      </c>
      <c r="E1472" s="33">
        <v>7.85</v>
      </c>
      <c r="F1472" s="33">
        <v>7.84</v>
      </c>
      <c r="G1472" s="33">
        <v>7.83</v>
      </c>
      <c r="H1472" s="33">
        <v>7.81</v>
      </c>
      <c r="I1472" s="33">
        <v>7.79</v>
      </c>
      <c r="J1472" s="33">
        <v>7.8</v>
      </c>
      <c r="K1472" s="33">
        <v>7.96</v>
      </c>
      <c r="L1472" s="33">
        <v>8.2100000000000009</v>
      </c>
      <c r="M1472" s="33">
        <v>8.77</v>
      </c>
      <c r="O1472" s="1">
        <f t="shared" si="952"/>
        <v>42963</v>
      </c>
      <c r="P1472" s="6">
        <f t="shared" si="953"/>
        <v>7.6289614430527841</v>
      </c>
      <c r="Q1472" s="6">
        <f t="shared" si="954"/>
        <v>7.6195112601904036</v>
      </c>
      <c r="R1472" s="6">
        <f t="shared" si="955"/>
        <v>7.6006133022187505</v>
      </c>
      <c r="S1472" s="6">
        <f t="shared" si="956"/>
        <v>7.8300009272137094</v>
      </c>
      <c r="T1472" s="6">
        <f t="shared" si="957"/>
        <v>7.8100027818131412</v>
      </c>
      <c r="U1472" s="6">
        <f t="shared" si="958"/>
        <v>8.0826494962907951</v>
      </c>
      <c r="V1472" s="6">
        <f t="shared" si="959"/>
        <v>8.0395554870166031</v>
      </c>
      <c r="W1472" s="6">
        <f t="shared" si="960"/>
        <v>8.4513437574673294</v>
      </c>
      <c r="X1472" s="6">
        <f t="shared" si="961"/>
        <v>9.7704586426518603</v>
      </c>
      <c r="AC1472" s="1">
        <f t="shared" si="962"/>
        <v>42963</v>
      </c>
      <c r="AD1472" s="9">
        <f t="shared" si="963"/>
        <v>3.72335575361281E-3</v>
      </c>
      <c r="AE1472" s="9">
        <f t="shared" si="964"/>
        <v>1.2413474696656825E-3</v>
      </c>
      <c r="AF1472" s="9">
        <f t="shared" si="965"/>
        <v>-1.2419393924998029E-3</v>
      </c>
      <c r="AG1472" s="9">
        <f t="shared" si="966"/>
        <v>-7.6345642908296476E-3</v>
      </c>
      <c r="AH1472" s="9">
        <f t="shared" si="967"/>
        <v>-1.3987290613605785E-2</v>
      </c>
      <c r="AI1472" s="9">
        <f t="shared" si="968"/>
        <v>-3.3296799775882052E-3</v>
      </c>
      <c r="AJ1472" s="9">
        <f t="shared" si="969"/>
        <v>4.0213677556107351E-3</v>
      </c>
      <c r="AK1472" s="9">
        <f t="shared" si="941"/>
        <v>1.1056238892706132E-2</v>
      </c>
      <c r="AL1472" s="9">
        <f t="shared" si="942"/>
        <v>1.4077062135092839E-3</v>
      </c>
      <c r="AQ1472" s="1">
        <f t="shared" si="970"/>
        <v>42963</v>
      </c>
      <c r="AR1472" s="12">
        <f t="shared" si="943"/>
        <v>1.3863378067961616E-5</v>
      </c>
      <c r="AS1472" s="12">
        <f t="shared" si="944"/>
        <v>1.5409435404453925E-6</v>
      </c>
      <c r="AT1472" s="12">
        <f t="shared" si="945"/>
        <v>1.5424134546427796E-6</v>
      </c>
      <c r="AU1472" s="12">
        <f t="shared" si="946"/>
        <v>5.82865719108112E-5</v>
      </c>
      <c r="AV1472" s="12">
        <f t="shared" si="947"/>
        <v>1.956442987094645E-4</v>
      </c>
      <c r="AW1472" s="12">
        <f t="shared" si="948"/>
        <v>1.1086768753151791E-5</v>
      </c>
      <c r="AX1472" s="12">
        <f t="shared" si="949"/>
        <v>1.617139862586572E-5</v>
      </c>
      <c r="AY1472" s="12">
        <f t="shared" si="950"/>
        <v>1.2224041845258773E-4</v>
      </c>
      <c r="AZ1472" s="12">
        <f t="shared" si="951"/>
        <v>1.9816367835526457E-6</v>
      </c>
      <c r="BE1472" s="1">
        <f t="shared" si="971"/>
        <v>42963</v>
      </c>
      <c r="BF1472" s="4">
        <f>lambda!$C$1*BF1471</f>
        <v>6.600370554049428E-8</v>
      </c>
      <c r="BG1472" s="12">
        <f t="shared" si="972"/>
        <v>9.1503432379428496E-13</v>
      </c>
      <c r="BH1472" s="12">
        <f t="shared" si="973"/>
        <v>1.0170798369808443E-13</v>
      </c>
      <c r="BI1472" s="12">
        <f t="shared" si="974"/>
        <v>1.0180500348193855E-13</v>
      </c>
      <c r="BJ1472" s="12">
        <f t="shared" si="975"/>
        <v>3.8471297293660271E-12</v>
      </c>
      <c r="BK1472" s="12">
        <f t="shared" si="976"/>
        <v>1.2913248682696001E-11</v>
      </c>
      <c r="BL1472" s="12">
        <f t="shared" si="977"/>
        <v>7.317678201785837E-13</v>
      </c>
      <c r="BM1472" s="12">
        <f t="shared" si="978"/>
        <v>1.0673722330795949E-12</v>
      </c>
      <c r="BN1472" s="12">
        <f t="shared" si="979"/>
        <v>8.0683205846914048E-12</v>
      </c>
      <c r="BO1472" s="12">
        <f t="shared" si="980"/>
        <v>1.3079537074982102E-13</v>
      </c>
    </row>
    <row r="1473" spans="1:67" x14ac:dyDescent="0.25">
      <c r="A1473" s="1">
        <v>42962</v>
      </c>
      <c r="B1473" s="33">
        <v>7.84</v>
      </c>
      <c r="C1473" s="33">
        <v>7.83</v>
      </c>
      <c r="D1473" s="33">
        <v>7.83</v>
      </c>
      <c r="E1473" s="33">
        <v>7.83</v>
      </c>
      <c r="F1473" s="33">
        <v>7.86</v>
      </c>
      <c r="G1473" s="33">
        <v>7.88</v>
      </c>
      <c r="H1473" s="33">
        <v>7.85</v>
      </c>
      <c r="I1473" s="33">
        <v>7.81</v>
      </c>
      <c r="J1473" s="33">
        <v>7.79</v>
      </c>
      <c r="K1473" s="33">
        <v>7.95</v>
      </c>
      <c r="L1473" s="33">
        <v>8.2200000000000006</v>
      </c>
      <c r="M1473" s="33">
        <v>8.7899999999999991</v>
      </c>
      <c r="O1473" s="1">
        <f t="shared" si="952"/>
        <v>42962</v>
      </c>
      <c r="P1473" s="6">
        <f t="shared" si="953"/>
        <v>7.6006089215868045</v>
      </c>
      <c r="Q1473" s="6">
        <f t="shared" si="954"/>
        <v>7.6100586673574</v>
      </c>
      <c r="R1473" s="6">
        <f t="shared" si="955"/>
        <v>7.6100586673574</v>
      </c>
      <c r="S1473" s="6">
        <f t="shared" si="956"/>
        <v>7.8900083464712889</v>
      </c>
      <c r="T1473" s="6">
        <f t="shared" si="957"/>
        <v>7.9200111262207384</v>
      </c>
      <c r="U1473" s="6">
        <f t="shared" si="958"/>
        <v>8.1096069874878491</v>
      </c>
      <c r="V1473" s="6">
        <f t="shared" si="959"/>
        <v>8.0072903961905695</v>
      </c>
      <c r="W1473" s="6">
        <f t="shared" si="960"/>
        <v>8.3584183313770719</v>
      </c>
      <c r="X1473" s="6">
        <f t="shared" si="961"/>
        <v>9.7567143835209311</v>
      </c>
      <c r="AC1473" s="1">
        <f t="shared" si="962"/>
        <v>42962</v>
      </c>
      <c r="AD1473" s="9">
        <f t="shared" si="963"/>
        <v>-1.2429762311617972E-3</v>
      </c>
      <c r="AE1473" s="9">
        <f t="shared" si="964"/>
        <v>-2.4803808122362682E-3</v>
      </c>
      <c r="AF1473" s="9">
        <f t="shared" si="965"/>
        <v>-2.4803808122362682E-3</v>
      </c>
      <c r="AG1473" s="9">
        <f t="shared" si="966"/>
        <v>2.5390124660980011E-3</v>
      </c>
      <c r="AH1473" s="9">
        <f t="shared" si="967"/>
        <v>3.7961232625234004E-3</v>
      </c>
      <c r="AI1473" s="9">
        <f t="shared" si="968"/>
        <v>8.0021139020004534E-3</v>
      </c>
      <c r="AJ1473" s="9">
        <f t="shared" si="969"/>
        <v>4.0430476277777735E-3</v>
      </c>
      <c r="AK1473" s="9">
        <f t="shared" si="941"/>
        <v>-5.0792741363109408E-3</v>
      </c>
      <c r="AL1473" s="9">
        <f t="shared" si="942"/>
        <v>-2.8269006105621926E-3</v>
      </c>
      <c r="AQ1473" s="1">
        <f t="shared" si="970"/>
        <v>42962</v>
      </c>
      <c r="AR1473" s="12">
        <f t="shared" si="943"/>
        <v>1.5449899112331854E-6</v>
      </c>
      <c r="AS1473" s="12">
        <f t="shared" si="944"/>
        <v>6.1522889737098493E-6</v>
      </c>
      <c r="AT1473" s="12">
        <f t="shared" si="945"/>
        <v>6.1522889737098493E-6</v>
      </c>
      <c r="AU1473" s="12">
        <f t="shared" si="946"/>
        <v>6.4465843030010534E-6</v>
      </c>
      <c r="AV1473" s="12">
        <f t="shared" si="947"/>
        <v>1.4410551824271305E-5</v>
      </c>
      <c r="AW1473" s="12">
        <f t="shared" si="948"/>
        <v>6.4033826900588924E-5</v>
      </c>
      <c r="AX1473" s="12">
        <f t="shared" si="949"/>
        <v>1.6346234120479482E-5</v>
      </c>
      <c r="AY1473" s="12">
        <f t="shared" si="950"/>
        <v>2.5799025751797252E-5</v>
      </c>
      <c r="AZ1473" s="12">
        <f t="shared" si="951"/>
        <v>7.9913670619968969E-6</v>
      </c>
      <c r="BE1473" s="1">
        <f t="shared" si="971"/>
        <v>42962</v>
      </c>
      <c r="BF1473" s="4">
        <f>lambda!$C$1*BF1472</f>
        <v>6.5479866607633211E-8</v>
      </c>
      <c r="BG1473" s="12">
        <f t="shared" si="972"/>
        <v>1.0116573329768805E-13</v>
      </c>
      <c r="BH1473" s="12">
        <f t="shared" si="973"/>
        <v>4.0285106133013357E-13</v>
      </c>
      <c r="BI1473" s="12">
        <f t="shared" si="974"/>
        <v>4.0285106133013357E-13</v>
      </c>
      <c r="BJ1473" s="12">
        <f t="shared" si="975"/>
        <v>4.2212148023537111E-13</v>
      </c>
      <c r="BK1473" s="12">
        <f t="shared" si="976"/>
        <v>9.4360101119567039E-13</v>
      </c>
      <c r="BL1473" s="12">
        <f t="shared" si="977"/>
        <v>4.1929264438268383E-12</v>
      </c>
      <c r="BM1473" s="12">
        <f t="shared" si="978"/>
        <v>1.0703492297461391E-12</v>
      </c>
      <c r="BN1473" s="12">
        <f t="shared" si="979"/>
        <v>1.6893167648345782E-12</v>
      </c>
      <c r="BO1473" s="12">
        <f t="shared" si="980"/>
        <v>5.2327364923219054E-13</v>
      </c>
    </row>
    <row r="1474" spans="1:67" x14ac:dyDescent="0.25">
      <c r="A1474" s="1">
        <v>42961</v>
      </c>
      <c r="B1474" s="33">
        <v>7.87</v>
      </c>
      <c r="C1474" s="33">
        <v>7.85</v>
      </c>
      <c r="D1474" s="33">
        <v>7.85</v>
      </c>
      <c r="E1474" s="33">
        <v>7.85</v>
      </c>
      <c r="F1474" s="33">
        <v>7.86</v>
      </c>
      <c r="G1474" s="33">
        <v>7.87</v>
      </c>
      <c r="H1474" s="33">
        <v>7.82</v>
      </c>
      <c r="I1474" s="33">
        <v>7.78</v>
      </c>
      <c r="J1474" s="33">
        <v>7.78</v>
      </c>
      <c r="K1474" s="33">
        <v>7.95</v>
      </c>
      <c r="L1474" s="33">
        <v>8.2100000000000009</v>
      </c>
      <c r="M1474" s="33">
        <v>8.8000000000000007</v>
      </c>
      <c r="O1474" s="1">
        <f t="shared" si="952"/>
        <v>42961</v>
      </c>
      <c r="P1474" s="6">
        <f t="shared" si="953"/>
        <v>7.6100621716841843</v>
      </c>
      <c r="Q1474" s="6">
        <f t="shared" si="954"/>
        <v>7.6289579398628682</v>
      </c>
      <c r="R1474" s="6">
        <f t="shared" si="955"/>
        <v>7.6289579398628682</v>
      </c>
      <c r="S1474" s="6">
        <f t="shared" si="956"/>
        <v>7.8700009272137272</v>
      </c>
      <c r="T1474" s="6">
        <f t="shared" si="957"/>
        <v>7.8900027814692297</v>
      </c>
      <c r="U1474" s="6">
        <f t="shared" si="958"/>
        <v>8.044971942073321</v>
      </c>
      <c r="V1474" s="6">
        <f t="shared" si="959"/>
        <v>7.9749818961617036</v>
      </c>
      <c r="W1474" s="6">
        <f t="shared" si="960"/>
        <v>8.4009810317333375</v>
      </c>
      <c r="X1474" s="6">
        <f t="shared" si="961"/>
        <v>9.7843346668730735</v>
      </c>
      <c r="AC1474" s="1">
        <f t="shared" si="962"/>
        <v>42961</v>
      </c>
      <c r="AD1474" s="9">
        <f t="shared" si="963"/>
        <v>-3.718136942264404E-3</v>
      </c>
      <c r="AE1474" s="9">
        <f t="shared" si="964"/>
        <v>-3.7084301298713671E-3</v>
      </c>
      <c r="AF1474" s="9">
        <f t="shared" si="965"/>
        <v>-3.7084301298829564E-3</v>
      </c>
      <c r="AG1474" s="9">
        <f t="shared" si="966"/>
        <v>-8.8561457186112705E-3</v>
      </c>
      <c r="AH1474" s="9">
        <f t="shared" si="967"/>
        <v>-6.3171380189686955E-3</v>
      </c>
      <c r="AI1474" s="9">
        <f t="shared" si="968"/>
        <v>-3.3455536238139278E-3</v>
      </c>
      <c r="AJ1474" s="9">
        <f t="shared" si="969"/>
        <v>4.0473417744379845E-3</v>
      </c>
      <c r="AK1474" s="9">
        <f t="shared" si="941"/>
        <v>-2.762211899560706E-3</v>
      </c>
      <c r="AL1474" s="9">
        <f t="shared" si="942"/>
        <v>-2.8080981384848176E-3</v>
      </c>
      <c r="AQ1474" s="1">
        <f t="shared" si="970"/>
        <v>42961</v>
      </c>
      <c r="AR1474" s="12">
        <f t="shared" si="943"/>
        <v>1.3824542321431291E-5</v>
      </c>
      <c r="AS1474" s="12">
        <f t="shared" si="944"/>
        <v>1.3752454028137765E-5</v>
      </c>
      <c r="AT1474" s="12">
        <f t="shared" si="945"/>
        <v>1.3752454028223721E-5</v>
      </c>
      <c r="AU1474" s="12">
        <f t="shared" si="946"/>
        <v>7.8431316989276741E-5</v>
      </c>
      <c r="AV1474" s="12">
        <f t="shared" si="947"/>
        <v>3.9906232750699736E-5</v>
      </c>
      <c r="AW1474" s="12">
        <f t="shared" si="948"/>
        <v>1.1192729049814505E-5</v>
      </c>
      <c r="AX1474" s="12">
        <f t="shared" si="949"/>
        <v>1.6380975439110814E-5</v>
      </c>
      <c r="AY1474" s="12">
        <f t="shared" si="950"/>
        <v>7.6298145780747629E-6</v>
      </c>
      <c r="AZ1474" s="12">
        <f t="shared" si="951"/>
        <v>7.8854151553618973E-6</v>
      </c>
      <c r="BE1474" s="1">
        <f t="shared" si="971"/>
        <v>42961</v>
      </c>
      <c r="BF1474" s="4">
        <f>lambda!$C$1*BF1473</f>
        <v>6.4960185126620246E-8</v>
      </c>
      <c r="BG1474" s="12">
        <f t="shared" si="972"/>
        <v>8.9804482849097314E-13</v>
      </c>
      <c r="BH1474" s="12">
        <f t="shared" si="973"/>
        <v>8.9336195961316356E-13</v>
      </c>
      <c r="BI1474" s="12">
        <f t="shared" si="974"/>
        <v>8.9336195961874723E-13</v>
      </c>
      <c r="BJ1474" s="12">
        <f t="shared" si="975"/>
        <v>5.0949128713480527E-12</v>
      </c>
      <c r="BK1474" s="12">
        <f t="shared" si="976"/>
        <v>2.5923162671914508E-12</v>
      </c>
      <c r="BL1474" s="12">
        <f t="shared" si="977"/>
        <v>7.2708175114805062E-13</v>
      </c>
      <c r="BM1474" s="12">
        <f t="shared" si="978"/>
        <v>1.0641111970792579E-12</v>
      </c>
      <c r="BN1474" s="12">
        <f t="shared" si="979"/>
        <v>4.9563416747352255E-13</v>
      </c>
      <c r="BO1474" s="12">
        <f t="shared" si="980"/>
        <v>5.1223802829256579E-13</v>
      </c>
    </row>
    <row r="1475" spans="1:67" x14ac:dyDescent="0.25">
      <c r="A1475" s="1">
        <v>42958</v>
      </c>
      <c r="B1475" s="33">
        <v>7.9</v>
      </c>
      <c r="C1475" s="33">
        <v>7.88</v>
      </c>
      <c r="D1475" s="33">
        <v>7.88</v>
      </c>
      <c r="E1475" s="33">
        <v>7.88</v>
      </c>
      <c r="F1475" s="33">
        <v>7.91</v>
      </c>
      <c r="G1475" s="33">
        <v>7.92</v>
      </c>
      <c r="H1475" s="33">
        <v>7.86</v>
      </c>
      <c r="I1475" s="33">
        <v>7.8</v>
      </c>
      <c r="J1475" s="33">
        <v>7.8</v>
      </c>
      <c r="K1475" s="33">
        <v>7.97</v>
      </c>
      <c r="L1475" s="33">
        <v>8.2200000000000006</v>
      </c>
      <c r="M1475" s="33">
        <v>8.7799999999999994</v>
      </c>
      <c r="O1475" s="1">
        <f t="shared" si="952"/>
        <v>42958</v>
      </c>
      <c r="P1475" s="6">
        <f t="shared" si="953"/>
        <v>7.6384100930463994</v>
      </c>
      <c r="Q1475" s="6">
        <f t="shared" si="954"/>
        <v>7.6573019206995774</v>
      </c>
      <c r="R1475" s="6">
        <f t="shared" si="955"/>
        <v>7.6573019206996662</v>
      </c>
      <c r="S1475" s="6">
        <f t="shared" si="956"/>
        <v>7.9400083426028889</v>
      </c>
      <c r="T1475" s="6">
        <f t="shared" si="957"/>
        <v>7.9400027801803663</v>
      </c>
      <c r="U1475" s="6">
        <f t="shared" si="958"/>
        <v>8.0719318999537109</v>
      </c>
      <c r="V1475" s="6">
        <f t="shared" si="959"/>
        <v>7.9427696497405993</v>
      </c>
      <c r="W1475" s="6">
        <f t="shared" si="960"/>
        <v>8.4242184000000133</v>
      </c>
      <c r="X1475" s="6">
        <f t="shared" si="961"/>
        <v>9.8118486517423484</v>
      </c>
      <c r="AC1475" s="1">
        <f t="shared" si="962"/>
        <v>42958</v>
      </c>
      <c r="AD1475" s="9">
        <f t="shared" si="963"/>
        <v>-7.3924096735177164E-3</v>
      </c>
      <c r="AE1475" s="9">
        <f t="shared" si="964"/>
        <v>-2.4645826717803318E-3</v>
      </c>
      <c r="AF1475" s="9">
        <f t="shared" si="965"/>
        <v>-4.9220824552198448E-3</v>
      </c>
      <c r="AG1475" s="9">
        <f t="shared" si="966"/>
        <v>-2.5151395263594469E-3</v>
      </c>
      <c r="AH1475" s="9">
        <f t="shared" si="967"/>
        <v>3.5014860054087998E-7</v>
      </c>
      <c r="AI1475" s="9">
        <f t="shared" si="968"/>
        <v>6.6475311464209554E-4</v>
      </c>
      <c r="AJ1475" s="9">
        <f t="shared" si="969"/>
        <v>-1.3544659358364706E-3</v>
      </c>
      <c r="AK1475" s="9">
        <f t="shared" si="941"/>
        <v>3.2227244500532106E-3</v>
      </c>
      <c r="AL1475" s="9">
        <f t="shared" si="942"/>
        <v>4.2272925355376625E-3</v>
      </c>
      <c r="AQ1475" s="1">
        <f t="shared" si="970"/>
        <v>42958</v>
      </c>
      <c r="AR1475" s="12">
        <f t="shared" si="943"/>
        <v>5.464772078111831E-5</v>
      </c>
      <c r="AS1475" s="12">
        <f t="shared" si="944"/>
        <v>6.0741677460398782E-6</v>
      </c>
      <c r="AT1475" s="12">
        <f t="shared" si="945"/>
        <v>2.4226895695983015E-5</v>
      </c>
      <c r="AU1475" s="12">
        <f t="shared" si="946"/>
        <v>6.3259268370556227E-6</v>
      </c>
      <c r="AV1475" s="12">
        <f t="shared" si="947"/>
        <v>1.2260404246073674E-13</v>
      </c>
      <c r="AW1475" s="12">
        <f t="shared" si="948"/>
        <v>4.4189670342636702E-7</v>
      </c>
      <c r="AX1475" s="12">
        <f t="shared" si="949"/>
        <v>1.8345779713413661E-6</v>
      </c>
      <c r="AY1475" s="12">
        <f t="shared" si="950"/>
        <v>1.0385952880970768E-5</v>
      </c>
      <c r="AZ1475" s="12">
        <f t="shared" si="951"/>
        <v>1.7870002181012441E-5</v>
      </c>
      <c r="BE1475" s="1">
        <f t="shared" si="971"/>
        <v>42958</v>
      </c>
      <c r="BF1475" s="4">
        <f>lambda!$C$1*BF1474</f>
        <v>6.4444628101805796E-8</v>
      </c>
      <c r="BG1475" s="12">
        <f t="shared" si="972"/>
        <v>3.5217520423504938E-12</v>
      </c>
      <c r="BH1475" s="12">
        <f t="shared" si="973"/>
        <v>3.9144748142152393E-13</v>
      </c>
      <c r="BI1475" s="12">
        <f t="shared" si="974"/>
        <v>1.5612932831888649E-12</v>
      </c>
      <c r="BJ1475" s="12">
        <f t="shared" si="975"/>
        <v>4.0767200241328223E-13</v>
      </c>
      <c r="BK1475" s="12">
        <f t="shared" si="976"/>
        <v>7.9011719201601865E-21</v>
      </c>
      <c r="BL1475" s="12">
        <f t="shared" si="977"/>
        <v>2.8477868711726194E-14</v>
      </c>
      <c r="BM1475" s="12">
        <f t="shared" si="978"/>
        <v>1.1822869508685968E-13</v>
      </c>
      <c r="BN1475" s="12">
        <f t="shared" si="979"/>
        <v>6.6931887089703964E-13</v>
      </c>
      <c r="BO1475" s="12">
        <f t="shared" si="980"/>
        <v>1.1516256447338052E-12</v>
      </c>
    </row>
    <row r="1476" spans="1:67" x14ac:dyDescent="0.25">
      <c r="A1476" s="1">
        <v>42957</v>
      </c>
      <c r="B1476" s="33">
        <v>7.94</v>
      </c>
      <c r="C1476" s="33">
        <v>7.93</v>
      </c>
      <c r="D1476" s="33">
        <v>7.92</v>
      </c>
      <c r="E1476" s="33">
        <v>7.92</v>
      </c>
      <c r="F1476" s="33">
        <v>7.94</v>
      </c>
      <c r="G1476" s="33">
        <v>7.94</v>
      </c>
      <c r="H1476" s="33">
        <v>7.87</v>
      </c>
      <c r="I1476" s="33">
        <v>7.81</v>
      </c>
      <c r="J1476" s="33">
        <v>7.8</v>
      </c>
      <c r="K1476" s="33">
        <v>7.96</v>
      </c>
      <c r="L1476" s="33">
        <v>8.2200000000000006</v>
      </c>
      <c r="M1476" s="33">
        <v>8.7899999999999991</v>
      </c>
      <c r="O1476" s="1">
        <f t="shared" si="952"/>
        <v>42957</v>
      </c>
      <c r="P1476" s="6">
        <f t="shared" si="953"/>
        <v>7.6950855758034287</v>
      </c>
      <c r="Q1476" s="6">
        <f t="shared" si="954"/>
        <v>7.6761972493112118</v>
      </c>
      <c r="R1476" s="6">
        <f t="shared" si="955"/>
        <v>7.6950847008375511</v>
      </c>
      <c r="S1476" s="6">
        <f t="shared" si="956"/>
        <v>7.9600037064492035</v>
      </c>
      <c r="T1476" s="6">
        <f t="shared" si="957"/>
        <v>7.9399999999999915</v>
      </c>
      <c r="U1476" s="6">
        <f t="shared" si="958"/>
        <v>8.066567841166961</v>
      </c>
      <c r="V1476" s="6">
        <f t="shared" si="959"/>
        <v>7.9535351497730611</v>
      </c>
      <c r="W1476" s="6">
        <f t="shared" si="960"/>
        <v>8.3971131652006719</v>
      </c>
      <c r="X1476" s="6">
        <f t="shared" si="961"/>
        <v>9.7704586426518603</v>
      </c>
      <c r="AC1476" s="1">
        <f t="shared" si="962"/>
        <v>42957</v>
      </c>
      <c r="AD1476" s="9">
        <f t="shared" si="963"/>
        <v>-2.4518150544511324E-3</v>
      </c>
      <c r="AE1476" s="9">
        <f t="shared" si="964"/>
        <v>-3.6843718284705999E-3</v>
      </c>
      <c r="AF1476" s="9">
        <f t="shared" si="965"/>
        <v>-3.6748355188256448E-3</v>
      </c>
      <c r="AG1476" s="9">
        <f t="shared" si="966"/>
        <v>-1.2551435418281351E-3</v>
      </c>
      <c r="AH1476" s="9">
        <f t="shared" si="967"/>
        <v>-2.5157245972498069E-3</v>
      </c>
      <c r="AI1476" s="9">
        <f t="shared" si="968"/>
        <v>-2.6685763590059506E-3</v>
      </c>
      <c r="AJ1476" s="9">
        <f t="shared" si="969"/>
        <v>2.0252007344175021E-3</v>
      </c>
      <c r="AK1476" s="9">
        <f t="shared" si="941"/>
        <v>-5.978348445913979E-3</v>
      </c>
      <c r="AL1476" s="9">
        <f t="shared" si="942"/>
        <v>-1.1235867164295928E-2</v>
      </c>
      <c r="AQ1476" s="1">
        <f t="shared" si="970"/>
        <v>42957</v>
      </c>
      <c r="AR1476" s="12">
        <f t="shared" si="943"/>
        <v>6.0113970612332093E-6</v>
      </c>
      <c r="AS1476" s="12">
        <f t="shared" si="944"/>
        <v>1.3574595770427792E-5</v>
      </c>
      <c r="AT1476" s="12">
        <f t="shared" si="945"/>
        <v>1.3504416090422545E-5</v>
      </c>
      <c r="AU1476" s="12">
        <f t="shared" si="946"/>
        <v>1.5753853105928755E-6</v>
      </c>
      <c r="AV1476" s="12">
        <f t="shared" si="947"/>
        <v>6.3288702492077031E-6</v>
      </c>
      <c r="AW1476" s="12">
        <f t="shared" si="948"/>
        <v>7.1212997838454563E-6</v>
      </c>
      <c r="AX1476" s="12">
        <f t="shared" si="949"/>
        <v>4.1014380146851898E-6</v>
      </c>
      <c r="AY1476" s="12">
        <f t="shared" si="950"/>
        <v>3.5740650140762088E-5</v>
      </c>
      <c r="AZ1476" s="12">
        <f t="shared" si="951"/>
        <v>1.2624471093370342E-4</v>
      </c>
      <c r="BE1476" s="1">
        <f t="shared" si="971"/>
        <v>42957</v>
      </c>
      <c r="BF1476" s="4">
        <f>lambda!$C$1*BF1475</f>
        <v>6.3933162799410518E-8</v>
      </c>
      <c r="BG1476" s="12">
        <f t="shared" si="972"/>
        <v>3.8432762696772074E-13</v>
      </c>
      <c r="BH1476" s="12">
        <f t="shared" si="973"/>
        <v>8.678668413269495E-13</v>
      </c>
      <c r="BI1476" s="12">
        <f t="shared" si="974"/>
        <v>8.6338003241996349E-13</v>
      </c>
      <c r="BJ1476" s="12">
        <f t="shared" si="975"/>
        <v>1.0071936553393421E-13</v>
      </c>
      <c r="BK1476" s="12">
        <f t="shared" si="976"/>
        <v>4.0462469197894192E-13</v>
      </c>
      <c r="BL1476" s="12">
        <f t="shared" si="977"/>
        <v>4.5528721842399853E-13</v>
      </c>
      <c r="BM1476" s="12">
        <f t="shared" si="978"/>
        <v>2.6221790430455932E-13</v>
      </c>
      <c r="BN1476" s="12">
        <f t="shared" si="979"/>
        <v>2.2850128040061171E-12</v>
      </c>
      <c r="BO1476" s="12">
        <f t="shared" si="980"/>
        <v>8.0712236566889812E-12</v>
      </c>
    </row>
    <row r="1477" spans="1:67" x14ac:dyDescent="0.25">
      <c r="A1477" s="1">
        <v>42956</v>
      </c>
      <c r="B1477" s="33">
        <v>7.98</v>
      </c>
      <c r="C1477" s="33">
        <v>7.96</v>
      </c>
      <c r="D1477" s="33">
        <v>7.95</v>
      </c>
      <c r="E1477" s="33">
        <v>7.95</v>
      </c>
      <c r="F1477" s="33">
        <v>7.96</v>
      </c>
      <c r="G1477" s="33">
        <v>7.96</v>
      </c>
      <c r="H1477" s="33">
        <v>7.89</v>
      </c>
      <c r="I1477" s="33">
        <v>7.82</v>
      </c>
      <c r="J1477" s="33">
        <v>7.82</v>
      </c>
      <c r="K1477" s="33">
        <v>8</v>
      </c>
      <c r="L1477" s="33">
        <v>8.27</v>
      </c>
      <c r="M1477" s="33">
        <v>8.84</v>
      </c>
      <c r="O1477" s="1">
        <f t="shared" si="952"/>
        <v>42956</v>
      </c>
      <c r="P1477" s="6">
        <f t="shared" si="953"/>
        <v>7.7139756504852386</v>
      </c>
      <c r="Q1477" s="6">
        <f t="shared" si="954"/>
        <v>7.7045313788887348</v>
      </c>
      <c r="R1477" s="6">
        <f t="shared" si="955"/>
        <v>7.7234148939345992</v>
      </c>
      <c r="S1477" s="6">
        <f t="shared" si="956"/>
        <v>7.9700009263548255</v>
      </c>
      <c r="T1477" s="6">
        <f t="shared" si="957"/>
        <v>7.9600000000000115</v>
      </c>
      <c r="U1477" s="6">
        <f t="shared" si="958"/>
        <v>8.0881228411963324</v>
      </c>
      <c r="V1477" s="6">
        <f t="shared" si="959"/>
        <v>7.9374439440071498</v>
      </c>
      <c r="W1477" s="6">
        <f t="shared" si="960"/>
        <v>8.4474643922666761</v>
      </c>
      <c r="X1477" s="6">
        <f t="shared" si="961"/>
        <v>9.880857268809816</v>
      </c>
      <c r="AC1477" s="1">
        <f t="shared" si="962"/>
        <v>42956</v>
      </c>
      <c r="AD1477" s="9">
        <f t="shared" si="963"/>
        <v>-3.6650052640002421E-3</v>
      </c>
      <c r="AE1477" s="9">
        <f t="shared" si="964"/>
        <v>-2.4483031288671424E-3</v>
      </c>
      <c r="AF1477" s="9">
        <f t="shared" si="965"/>
        <v>-2.4419855845576877E-3</v>
      </c>
      <c r="AG1477" s="9">
        <f t="shared" si="966"/>
        <v>-2.506266663643765E-3</v>
      </c>
      <c r="AH1477" s="9">
        <f t="shared" si="967"/>
        <v>5.0363909396530663E-3</v>
      </c>
      <c r="AI1477" s="9">
        <f t="shared" si="968"/>
        <v>6.6764617505401585E-3</v>
      </c>
      <c r="AJ1477" s="9">
        <f t="shared" si="969"/>
        <v>7.4766607400596685E-3</v>
      </c>
      <c r="AK1477" s="9">
        <f t="shared" ref="AK1477:AK1540" si="981">LN(W1477/W1478)</f>
        <v>8.7482877388334393E-3</v>
      </c>
      <c r="AL1477" s="9">
        <f t="shared" ref="AL1477:AL1540" si="982">LN(X1477/X1478)</f>
        <v>5.5930086319463685E-3</v>
      </c>
      <c r="AQ1477" s="1">
        <f t="shared" si="970"/>
        <v>42956</v>
      </c>
      <c r="AR1477" s="12">
        <f t="shared" ref="AR1477:AR1540" si="983">AD1477^2</f>
        <v>1.3432263585149485E-5</v>
      </c>
      <c r="AS1477" s="12">
        <f t="shared" ref="AS1477:AS1540" si="984">AE1477^2</f>
        <v>5.9941882108206398E-6</v>
      </c>
      <c r="AT1477" s="12">
        <f t="shared" ref="AT1477:AT1540" si="985">AF1477^2</f>
        <v>5.9632935951875516E-6</v>
      </c>
      <c r="AU1477" s="12">
        <f t="shared" ref="AU1477:AU1540" si="986">AG1477^2</f>
        <v>6.2813725892920494E-6</v>
      </c>
      <c r="AV1477" s="12">
        <f t="shared" ref="AV1477:AV1540" si="987">AH1477^2</f>
        <v>2.5365233697019495E-5</v>
      </c>
      <c r="AW1477" s="12">
        <f t="shared" ref="AW1477:AW1540" si="988">AI1477^2</f>
        <v>4.4575141506425758E-5</v>
      </c>
      <c r="AX1477" s="12">
        <f t="shared" ref="AX1477:AX1540" si="989">AJ1477^2</f>
        <v>5.5900455821949593E-5</v>
      </c>
      <c r="AY1477" s="12">
        <f t="shared" ref="AY1477:AY1540" si="990">AK1477^2</f>
        <v>7.6532538361423494E-5</v>
      </c>
      <c r="AZ1477" s="12">
        <f t="shared" ref="AZ1477:AZ1540" si="991">AL1477^2</f>
        <v>3.1281745557026592E-5</v>
      </c>
      <c r="BE1477" s="1">
        <f t="shared" si="971"/>
        <v>42956</v>
      </c>
      <c r="BF1477" s="4">
        <f>lambda!$C$1*BF1476</f>
        <v>6.3425756745446939E-8</v>
      </c>
      <c r="BG1477" s="12">
        <f t="shared" si="972"/>
        <v>8.5195148269241625E-13</v>
      </c>
      <c r="BH1477" s="12">
        <f t="shared" si="973"/>
        <v>3.8018592334593573E-13</v>
      </c>
      <c r="BI1477" s="12">
        <f t="shared" si="974"/>
        <v>3.7822640897004737E-13</v>
      </c>
      <c r="BJ1477" s="12">
        <f t="shared" si="975"/>
        <v>3.9840080987595572E-13</v>
      </c>
      <c r="BK1477" s="12">
        <f t="shared" si="976"/>
        <v>1.6088091422585721E-12</v>
      </c>
      <c r="BL1477" s="12">
        <f t="shared" si="977"/>
        <v>2.8272120820804354E-12</v>
      </c>
      <c r="BM1477" s="12">
        <f t="shared" si="978"/>
        <v>3.545528712922578E-12</v>
      </c>
      <c r="BN1477" s="12">
        <f t="shared" si="979"/>
        <v>4.8541341612232326E-12</v>
      </c>
      <c r="BO1477" s="12">
        <f t="shared" si="980"/>
        <v>1.9840683842729341E-12</v>
      </c>
    </row>
    <row r="1478" spans="1:67" x14ac:dyDescent="0.25">
      <c r="A1478" s="1">
        <v>42955</v>
      </c>
      <c r="B1478" s="33">
        <v>7.99</v>
      </c>
      <c r="C1478" s="33">
        <v>7.98</v>
      </c>
      <c r="D1478" s="33">
        <v>7.97</v>
      </c>
      <c r="E1478" s="33">
        <v>7.97</v>
      </c>
      <c r="F1478" s="33">
        <v>7.98</v>
      </c>
      <c r="G1478" s="33">
        <v>7.96</v>
      </c>
      <c r="H1478" s="33">
        <v>7.87</v>
      </c>
      <c r="I1478" s="33">
        <v>7.79</v>
      </c>
      <c r="J1478" s="33">
        <v>7.78</v>
      </c>
      <c r="K1478" s="33">
        <v>7.96</v>
      </c>
      <c r="L1478" s="33">
        <v>8.23</v>
      </c>
      <c r="M1478" s="33">
        <v>8.8000000000000007</v>
      </c>
      <c r="O1478" s="1">
        <f t="shared" si="952"/>
        <v>42955</v>
      </c>
      <c r="P1478" s="6">
        <f t="shared" si="953"/>
        <v>7.7422992832780757</v>
      </c>
      <c r="Q1478" s="6">
        <f t="shared" si="954"/>
        <v>7.7234175172320008</v>
      </c>
      <c r="R1478" s="6">
        <f t="shared" si="955"/>
        <v>7.7422984090209646</v>
      </c>
      <c r="S1478" s="6">
        <f t="shared" si="956"/>
        <v>7.9900009261832272</v>
      </c>
      <c r="T1478" s="6">
        <f t="shared" si="957"/>
        <v>7.9200111124830164</v>
      </c>
      <c r="U1478" s="6">
        <f t="shared" si="958"/>
        <v>8.0343026625156249</v>
      </c>
      <c r="V1478" s="6">
        <f t="shared" si="959"/>
        <v>7.8783196699863112</v>
      </c>
      <c r="W1478" s="6">
        <f t="shared" si="960"/>
        <v>8.3738858554673232</v>
      </c>
      <c r="X1478" s="6">
        <f t="shared" si="961"/>
        <v>9.8257478063239656</v>
      </c>
      <c r="AC1478" s="1">
        <f t="shared" si="962"/>
        <v>42955</v>
      </c>
      <c r="AD1478" s="9">
        <f t="shared" si="963"/>
        <v>4.8899484733116354E-3</v>
      </c>
      <c r="AE1478" s="9">
        <f t="shared" si="964"/>
        <v>3.6748341025270004E-3</v>
      </c>
      <c r="AF1478" s="9">
        <f t="shared" si="965"/>
        <v>3.6653458177002057E-3</v>
      </c>
      <c r="AG1478" s="9">
        <f t="shared" si="966"/>
        <v>3.7617594526820402E-3</v>
      </c>
      <c r="AH1478" s="9">
        <f t="shared" si="967"/>
        <v>1.0522092368363204E-6</v>
      </c>
      <c r="AI1478" s="9">
        <f t="shared" si="968"/>
        <v>-6.6630755083130428E-4</v>
      </c>
      <c r="AJ1478" s="9">
        <f t="shared" si="969"/>
        <v>1.366516342969552E-3</v>
      </c>
      <c r="AK1478" s="9">
        <f t="shared" si="981"/>
        <v>-3.2304518434119337E-3</v>
      </c>
      <c r="AL1478" s="9">
        <f t="shared" si="982"/>
        <v>4.2236641352965728E-3</v>
      </c>
      <c r="AQ1478" s="1">
        <f t="shared" si="970"/>
        <v>42955</v>
      </c>
      <c r="AR1478" s="12">
        <f t="shared" si="983"/>
        <v>2.3911596071642794E-5</v>
      </c>
      <c r="AS1478" s="12">
        <f t="shared" si="984"/>
        <v>1.3504405681095425E-5</v>
      </c>
      <c r="AT1478" s="12">
        <f t="shared" si="985"/>
        <v>1.343475996333239E-5</v>
      </c>
      <c r="AU1478" s="12">
        <f t="shared" si="986"/>
        <v>1.4150834179842682E-5</v>
      </c>
      <c r="AV1478" s="12">
        <f t="shared" si="987"/>
        <v>1.1071442780836719E-12</v>
      </c>
      <c r="AW1478" s="12">
        <f t="shared" si="988"/>
        <v>4.4396575229481111E-7</v>
      </c>
      <c r="AX1478" s="12">
        <f t="shared" si="989"/>
        <v>1.8673669156028783E-6</v>
      </c>
      <c r="AY1478" s="12">
        <f t="shared" si="990"/>
        <v>1.043581911260356E-5</v>
      </c>
      <c r="AZ1478" s="12">
        <f t="shared" si="991"/>
        <v>1.7839338727790547E-5</v>
      </c>
      <c r="BE1478" s="1">
        <f t="shared" si="971"/>
        <v>42955</v>
      </c>
      <c r="BF1478" s="4">
        <f>lambda!$C$1*BF1477</f>
        <v>6.2922377723657679E-8</v>
      </c>
      <c r="BG1478" s="12">
        <f t="shared" si="972"/>
        <v>1.5045744799954371E-12</v>
      </c>
      <c r="BH1478" s="12">
        <f t="shared" si="973"/>
        <v>8.4972931519939494E-13</v>
      </c>
      <c r="BI1478" s="12">
        <f t="shared" si="974"/>
        <v>8.4534704103947407E-13</v>
      </c>
      <c r="BJ1478" s="12">
        <f t="shared" si="975"/>
        <v>8.9040413336890683E-13</v>
      </c>
      <c r="BK1478" s="12">
        <f t="shared" si="976"/>
        <v>6.9664150460167098E-20</v>
      </c>
      <c r="BL1478" s="12">
        <f t="shared" si="977"/>
        <v>2.7935380762261946E-14</v>
      </c>
      <c r="BM1478" s="12">
        <f t="shared" si="978"/>
        <v>1.1749916641222591E-13</v>
      </c>
      <c r="BN1478" s="12">
        <f t="shared" si="979"/>
        <v>6.566465520590073E-13</v>
      </c>
      <c r="BO1478" s="12">
        <f t="shared" si="980"/>
        <v>1.1224936097703117E-12</v>
      </c>
    </row>
    <row r="1479" spans="1:67" x14ac:dyDescent="0.25">
      <c r="A1479" s="1">
        <v>42954</v>
      </c>
      <c r="B1479" s="33">
        <v>7.97</v>
      </c>
      <c r="C1479" s="33">
        <v>7.95</v>
      </c>
      <c r="D1479" s="33">
        <v>7.94</v>
      </c>
      <c r="E1479" s="33">
        <v>7.94</v>
      </c>
      <c r="F1479" s="33">
        <v>7.95</v>
      </c>
      <c r="G1479" s="33">
        <v>7.94</v>
      </c>
      <c r="H1479" s="33">
        <v>7.86</v>
      </c>
      <c r="I1479" s="33">
        <v>7.78</v>
      </c>
      <c r="J1479" s="33">
        <v>7.78</v>
      </c>
      <c r="K1479" s="33">
        <v>7.95</v>
      </c>
      <c r="L1479" s="33">
        <v>8.1999999999999993</v>
      </c>
      <c r="M1479" s="33">
        <v>8.75</v>
      </c>
      <c r="O1479" s="1">
        <f t="shared" ref="O1479:O1542" si="992">A1479</f>
        <v>42954</v>
      </c>
      <c r="P1479" s="6">
        <f t="shared" ref="P1479:P1542" si="993">((1+C1479/100)^Q$2/(1+B1479/100)^P$2-1)*100/(Q$2-P$2)</f>
        <v>7.7045322533887628</v>
      </c>
      <c r="Q1479" s="6">
        <f t="shared" ref="Q1479:Q1542" si="994">((1+D1479/100)^R$2/(1+C1479/100)^Q$2-1)*100/(R$2-Q$2)</f>
        <v>7.6950873254109986</v>
      </c>
      <c r="R1479" s="6">
        <f t="shared" ref="R1479:R1542" si="995">((1+E1479/100)^S$2/(1+D1479/100)^R$2-1)*100/(S$2-R$2)</f>
        <v>7.7139721524042137</v>
      </c>
      <c r="S1479" s="6">
        <f t="shared" ref="S1479:S1542" si="996">((1+F1479/100)^T$2/(1+E1479/100)^S$2-1)*100/(T$2-S$2)</f>
        <v>7.9600009264406024</v>
      </c>
      <c r="T1479" s="6">
        <f t="shared" ref="T1479:T1542" si="997">((1+G1479/100)^U$2/(1+F1479/100)^T$2-1)*100/(U$2-T$2)</f>
        <v>7.9200027789785521</v>
      </c>
      <c r="U1479" s="6">
        <f t="shared" ref="U1479:U1542" si="998">((1+H1479/100)^V$2/(1+G1479/100)^U$2-1)*100/(V$2-U$2)</f>
        <v>8.0396577629191164</v>
      </c>
      <c r="V1479" s="6">
        <f t="shared" ref="V1479:V1542" si="999">((1+I1479/100)^W$2/(1+H1479/100)^V$2-1)*100/(W$2-V$2)</f>
        <v>7.8675611699093988</v>
      </c>
      <c r="W1479" s="6">
        <f t="shared" ref="W1479:W1542" si="1000">((1+J1479/100)^X$2/(1+I1479/100)^W$2-1)*100/(X$2-W$2)</f>
        <v>8.4009810317333375</v>
      </c>
      <c r="X1479" s="6">
        <f t="shared" ref="X1479:X1542" si="1001">((1+K1479/100)^Y$2/(1+J1479/100)^X$2-1)*100/(Y$2-X$2)</f>
        <v>9.7843346668730735</v>
      </c>
      <c r="AC1479" s="1">
        <f t="shared" ref="AC1479:AC1542" si="1002">O1479</f>
        <v>42954</v>
      </c>
      <c r="AD1479" s="9">
        <f t="shared" ref="AD1479:AD1542" si="1003">LN(P1479/P1480)</f>
        <v>-3.6697436600005504E-3</v>
      </c>
      <c r="AE1479" s="9">
        <f t="shared" ref="AE1479:AE1542" si="1004">LN(Q1479/Q1480)</f>
        <v>-6.1164800320239587E-3</v>
      </c>
      <c r="AF1479" s="9">
        <f t="shared" ref="AF1479:AF1542" si="1005">LN(R1479/R1480)</f>
        <v>-3.6653458177002369E-3</v>
      </c>
      <c r="AG1479" s="9">
        <f t="shared" ref="AG1479:AG1542" si="1006">LN(S1479/S1480)</f>
        <v>-3.7617594526819769E-3</v>
      </c>
      <c r="AH1479" s="9">
        <f t="shared" ref="AH1479:AH1542" si="1007">LN(T1479/T1480)</f>
        <v>-1.0522092368661984E-6</v>
      </c>
      <c r="AI1479" s="9">
        <f t="shared" ref="AI1479:AI1542" si="1008">LN(U1479/U1480)</f>
        <v>4.0194600889265101E-3</v>
      </c>
      <c r="AJ1479" s="9">
        <f t="shared" ref="AJ1479:AJ1542" si="1009">LN(V1479/V1480)</f>
        <v>4.7871068649835121E-3</v>
      </c>
      <c r="AK1479" s="9">
        <f t="shared" si="981"/>
        <v>1.0648107385825207E-2</v>
      </c>
      <c r="AL1479" s="9">
        <f t="shared" si="982"/>
        <v>1.2734299955418187E-2</v>
      </c>
      <c r="AQ1479" s="1">
        <f t="shared" ref="AQ1479:AQ1542" si="1010">AC1479</f>
        <v>42954</v>
      </c>
      <c r="AR1479" s="12">
        <f t="shared" si="983"/>
        <v>1.3467018530114234E-5</v>
      </c>
      <c r="AS1479" s="12">
        <f t="shared" si="984"/>
        <v>3.7411327982147807E-5</v>
      </c>
      <c r="AT1479" s="12">
        <f t="shared" si="985"/>
        <v>1.3434759963332619E-5</v>
      </c>
      <c r="AU1479" s="12">
        <f t="shared" si="986"/>
        <v>1.4150834179842206E-5</v>
      </c>
      <c r="AV1479" s="12">
        <f t="shared" si="987"/>
        <v>1.1071442781465477E-12</v>
      </c>
      <c r="AW1479" s="12">
        <f t="shared" si="988"/>
        <v>1.6156059406473107E-5</v>
      </c>
      <c r="AX1479" s="12">
        <f t="shared" si="989"/>
        <v>2.2916392136772268E-5</v>
      </c>
      <c r="AY1479" s="12">
        <f t="shared" si="990"/>
        <v>1.1338219090006533E-4</v>
      </c>
      <c r="AZ1479" s="12">
        <f t="shared" si="991"/>
        <v>1.6216239535456363E-4</v>
      </c>
      <c r="BE1479" s="1">
        <f t="shared" ref="BE1479:BE1542" si="1011">AQ1479</f>
        <v>42954</v>
      </c>
      <c r="BF1479" s="4">
        <f>lambda!$C$1*BF1478</f>
        <v>6.2422993773469926E-8</v>
      </c>
      <c r="BG1479" s="12">
        <f t="shared" ref="BG1479:BG1542" si="1012">AR1479*$BF1479</f>
        <v>8.40651613852525E-13</v>
      </c>
      <c r="BH1479" s="12">
        <f t="shared" ref="BH1479:BH1542" si="1013">AS1479*$BF1479</f>
        <v>2.3353270936868536E-12</v>
      </c>
      <c r="BI1479" s="12">
        <f t="shared" ref="BI1479:BI1542" si="1014">AT1479*$BF1479</f>
        <v>8.3863793753917513E-13</v>
      </c>
      <c r="BJ1479" s="12">
        <f t="shared" ref="BJ1479:BJ1542" si="1015">AU1479*$BF1479</f>
        <v>8.8333743389769546E-13</v>
      </c>
      <c r="BK1479" s="12">
        <f t="shared" ref="BK1479:BK1542" si="1016">AV1479*$BF1479</f>
        <v>6.9111260381074802E-20</v>
      </c>
      <c r="BL1479" s="12">
        <f t="shared" ref="BL1479:BL1542" si="1017">AW1479*$BF1479</f>
        <v>1.008509595734081E-12</v>
      </c>
      <c r="BM1479" s="12">
        <f t="shared" ref="BM1479:BM1542" si="1018">AX1479*$BF1479</f>
        <v>1.4305098036641304E-12</v>
      </c>
      <c r="BN1479" s="12">
        <f t="shared" ref="BN1479:BN1542" si="1019">AY1479*$BF1479</f>
        <v>7.0776557965771569E-12</v>
      </c>
      <c r="BO1479" s="12">
        <f t="shared" ref="BO1479:BO1542" si="1020">AZ1479*$BF1479</f>
        <v>1.0122662195508894E-11</v>
      </c>
    </row>
    <row r="1480" spans="1:67" x14ac:dyDescent="0.25">
      <c r="A1480" s="1">
        <v>42951</v>
      </c>
      <c r="B1480" s="33">
        <v>7.98</v>
      </c>
      <c r="C1480" s="33">
        <v>7.97</v>
      </c>
      <c r="D1480" s="33">
        <v>7.97</v>
      </c>
      <c r="E1480" s="33">
        <v>7.97</v>
      </c>
      <c r="F1480" s="33">
        <v>7.98</v>
      </c>
      <c r="G1480" s="33">
        <v>7.96</v>
      </c>
      <c r="H1480" s="33">
        <v>7.86</v>
      </c>
      <c r="I1480" s="33">
        <v>7.77</v>
      </c>
      <c r="J1480" s="33">
        <v>7.75</v>
      </c>
      <c r="K1480" s="33">
        <v>7.9</v>
      </c>
      <c r="L1480" s="33">
        <v>8.14</v>
      </c>
      <c r="M1480" s="33">
        <v>8.66</v>
      </c>
      <c r="O1480" s="1">
        <f t="shared" si="992"/>
        <v>42951</v>
      </c>
      <c r="P1480" s="6">
        <f t="shared" si="993"/>
        <v>7.7328578538367942</v>
      </c>
      <c r="Q1480" s="6">
        <f t="shared" si="994"/>
        <v>7.7422984090209646</v>
      </c>
      <c r="R1480" s="6">
        <f t="shared" si="995"/>
        <v>7.7422984090209646</v>
      </c>
      <c r="S1480" s="6">
        <f t="shared" si="996"/>
        <v>7.9900009261832272</v>
      </c>
      <c r="T1480" s="6">
        <f t="shared" si="997"/>
        <v>7.9200111124830164</v>
      </c>
      <c r="U1480" s="6">
        <f t="shared" si="998"/>
        <v>8.0074075370799473</v>
      </c>
      <c r="V1480" s="6">
        <f t="shared" si="999"/>
        <v>7.8299883182032399</v>
      </c>
      <c r="W1480" s="6">
        <f t="shared" si="1000"/>
        <v>8.3120010584436521</v>
      </c>
      <c r="X1480" s="6">
        <f t="shared" si="1001"/>
        <v>9.660527983145629</v>
      </c>
      <c r="AC1480" s="1">
        <f t="shared" si="1002"/>
        <v>42951</v>
      </c>
      <c r="AD1480" s="9">
        <f t="shared" si="1003"/>
        <v>-7.2977321979788741E-3</v>
      </c>
      <c r="AE1480" s="9">
        <f t="shared" si="1004"/>
        <v>-3.6515378547869268E-3</v>
      </c>
      <c r="AF1480" s="9">
        <f t="shared" si="1005"/>
        <v>-6.0775281597571611E-3</v>
      </c>
      <c r="AG1480" s="9">
        <f t="shared" si="1006"/>
        <v>-3.7475461824465406E-3</v>
      </c>
      <c r="AH1480" s="9">
        <f t="shared" si="1007"/>
        <v>-8.7984984431830095E-3</v>
      </c>
      <c r="AI1480" s="9">
        <f t="shared" si="1008"/>
        <v>-1.3359500772350456E-2</v>
      </c>
      <c r="AJ1480" s="9">
        <f t="shared" si="1009"/>
        <v>-9.5716838959551045E-3</v>
      </c>
      <c r="AK1480" s="9">
        <f t="shared" si="981"/>
        <v>-9.7278962743730518E-3</v>
      </c>
      <c r="AL1480" s="9">
        <f t="shared" si="982"/>
        <v>-5.6518267926763564E-3</v>
      </c>
      <c r="AQ1480" s="1">
        <f t="shared" si="1010"/>
        <v>42951</v>
      </c>
      <c r="AR1480" s="12">
        <f t="shared" si="983"/>
        <v>5.3256895233417569E-5</v>
      </c>
      <c r="AS1480" s="12">
        <f t="shared" si="984"/>
        <v>1.3333728704941912E-5</v>
      </c>
      <c r="AT1480" s="12">
        <f t="shared" si="985"/>
        <v>3.6936348532641265E-5</v>
      </c>
      <c r="AU1480" s="12">
        <f t="shared" si="986"/>
        <v>1.404410238956964E-5</v>
      </c>
      <c r="AV1480" s="12">
        <f t="shared" si="987"/>
        <v>7.7413574854693848E-5</v>
      </c>
      <c r="AW1480" s="12">
        <f t="shared" si="988"/>
        <v>1.7847626088643244E-4</v>
      </c>
      <c r="AX1480" s="12">
        <f t="shared" si="989"/>
        <v>9.1617132604086281E-5</v>
      </c>
      <c r="AY1480" s="12">
        <f t="shared" si="990"/>
        <v>9.4631965924961106E-5</v>
      </c>
      <c r="AZ1480" s="12">
        <f t="shared" si="991"/>
        <v>3.1943146094414312E-5</v>
      </c>
      <c r="BE1480" s="1">
        <f t="shared" si="1011"/>
        <v>42951</v>
      </c>
      <c r="BF1480" s="4">
        <f>lambda!$C$1*BF1479</f>
        <v>6.1927573187966203E-8</v>
      </c>
      <c r="BG1480" s="12">
        <f t="shared" si="1012"/>
        <v>3.2980702773313149E-12</v>
      </c>
      <c r="BH1480" s="12">
        <f t="shared" si="1013"/>
        <v>8.2572546024377608E-13</v>
      </c>
      <c r="BI1480" s="12">
        <f t="shared" si="1014"/>
        <v>2.2873784270513701E-12</v>
      </c>
      <c r="BJ1480" s="12">
        <f t="shared" si="1015"/>
        <v>8.6971717858936492E-13</v>
      </c>
      <c r="BK1480" s="12">
        <f t="shared" si="1016"/>
        <v>4.7940348225561537E-12</v>
      </c>
      <c r="BL1480" s="12">
        <f t="shared" si="1017"/>
        <v>1.1052601708359096E-11</v>
      </c>
      <c r="BM1480" s="12">
        <f t="shared" si="1018"/>
        <v>5.6736266846111582E-12</v>
      </c>
      <c r="BN1480" s="12">
        <f t="shared" si="1019"/>
        <v>5.8603279957391531E-12</v>
      </c>
      <c r="BO1480" s="12">
        <f t="shared" si="1020"/>
        <v>1.9781615176157391E-12</v>
      </c>
    </row>
    <row r="1481" spans="1:67" x14ac:dyDescent="0.25">
      <c r="A1481" s="1">
        <v>42950</v>
      </c>
      <c r="B1481" s="33">
        <v>8.0399999999999991</v>
      </c>
      <c r="C1481" s="33">
        <v>8.0299999999999994</v>
      </c>
      <c r="D1481" s="33">
        <v>8.02</v>
      </c>
      <c r="E1481" s="33">
        <v>8.02</v>
      </c>
      <c r="F1481" s="33">
        <v>8.02</v>
      </c>
      <c r="G1481" s="33">
        <v>8.01</v>
      </c>
      <c r="H1481" s="33">
        <v>7.93</v>
      </c>
      <c r="I1481" s="33">
        <v>7.84</v>
      </c>
      <c r="J1481" s="33">
        <v>7.82</v>
      </c>
      <c r="K1481" s="33">
        <v>7.96</v>
      </c>
      <c r="L1481" s="33">
        <v>8.18</v>
      </c>
      <c r="M1481" s="33">
        <v>8.69</v>
      </c>
      <c r="O1481" s="1">
        <f t="shared" si="992"/>
        <v>42950</v>
      </c>
      <c r="P1481" s="6">
        <f t="shared" si="993"/>
        <v>7.7894965953963613</v>
      </c>
      <c r="Q1481" s="6">
        <f t="shared" si="994"/>
        <v>7.7706213844821903</v>
      </c>
      <c r="R1481" s="6">
        <f t="shared" si="995"/>
        <v>7.789495721847306</v>
      </c>
      <c r="S1481" s="6">
        <f t="shared" si="996"/>
        <v>8.0200000000000049</v>
      </c>
      <c r="T1481" s="6">
        <f t="shared" si="997"/>
        <v>7.9900027771777848</v>
      </c>
      <c r="U1481" s="6">
        <f t="shared" si="998"/>
        <v>8.1151002630726392</v>
      </c>
      <c r="V1481" s="6">
        <f t="shared" si="999"/>
        <v>7.9052943189690588</v>
      </c>
      <c r="W1481" s="6">
        <f t="shared" si="1000"/>
        <v>8.3932539114770659</v>
      </c>
      <c r="X1481" s="6">
        <f t="shared" si="1001"/>
        <v>9.7152821989523765</v>
      </c>
      <c r="AC1481" s="1">
        <f t="shared" si="1002"/>
        <v>42950</v>
      </c>
      <c r="AD1481" s="9">
        <f t="shared" si="1003"/>
        <v>2.4263273144809554E-3</v>
      </c>
      <c r="AE1481" s="9">
        <f t="shared" si="1004"/>
        <v>2.4325663237949823E-3</v>
      </c>
      <c r="AF1481" s="9">
        <f t="shared" si="1005"/>
        <v>2.4263276233265894E-3</v>
      </c>
      <c r="AG1481" s="9">
        <f t="shared" si="1006"/>
        <v>-2.4911219720096145E-3</v>
      </c>
      <c r="AH1481" s="9">
        <f t="shared" si="1007"/>
        <v>-7.4813290829064865E-3</v>
      </c>
      <c r="AI1481" s="9">
        <f t="shared" si="1008"/>
        <v>-9.25320034168612E-3</v>
      </c>
      <c r="AJ1481" s="9">
        <f t="shared" si="1009"/>
        <v>-1.9535327741178672E-2</v>
      </c>
      <c r="AK1481" s="9">
        <f t="shared" si="981"/>
        <v>-9.6466382173675917E-3</v>
      </c>
      <c r="AL1481" s="9">
        <f t="shared" si="982"/>
        <v>-1.4066892601377041E-2</v>
      </c>
      <c r="AQ1481" s="1">
        <f t="shared" si="1010"/>
        <v>42950</v>
      </c>
      <c r="AR1481" s="12">
        <f t="shared" si="983"/>
        <v>5.8870642369963651E-6</v>
      </c>
      <c r="AS1481" s="12">
        <f t="shared" si="984"/>
        <v>5.9173789196614351E-6</v>
      </c>
      <c r="AT1481" s="12">
        <f t="shared" si="985"/>
        <v>5.8870657357176561E-6</v>
      </c>
      <c r="AU1481" s="12">
        <f t="shared" si="986"/>
        <v>6.2056886794290703E-6</v>
      </c>
      <c r="AV1481" s="12">
        <f t="shared" si="987"/>
        <v>5.5970284846742413E-5</v>
      </c>
      <c r="AW1481" s="12">
        <f t="shared" si="988"/>
        <v>8.5621716563380124E-5</v>
      </c>
      <c r="AX1481" s="12">
        <f t="shared" si="989"/>
        <v>3.8162902995526502E-4</v>
      </c>
      <c r="AY1481" s="12">
        <f t="shared" si="990"/>
        <v>9.3057628896776981E-5</v>
      </c>
      <c r="AZ1481" s="12">
        <f t="shared" si="991"/>
        <v>1.9787746745867613E-4</v>
      </c>
      <c r="BE1481" s="1">
        <f t="shared" si="1011"/>
        <v>42950</v>
      </c>
      <c r="BF1481" s="4">
        <f>lambda!$C$1*BF1480</f>
        <v>6.143608451187123E-8</v>
      </c>
      <c r="BG1481" s="12">
        <f t="shared" si="1012"/>
        <v>3.6167817599092338E-13</v>
      </c>
      <c r="BH1481" s="12">
        <f t="shared" si="1013"/>
        <v>3.6354059139708523E-13</v>
      </c>
      <c r="BI1481" s="12">
        <f t="shared" si="1014"/>
        <v>3.6167826806649132E-13</v>
      </c>
      <c r="BJ1481" s="12">
        <f t="shared" si="1015"/>
        <v>3.8125321416376692E-13</v>
      </c>
      <c r="BK1481" s="12">
        <f t="shared" si="1016"/>
        <v>3.4385951499979724E-12</v>
      </c>
      <c r="BL1481" s="12">
        <f t="shared" si="1017"/>
        <v>5.2602630148393057E-12</v>
      </c>
      <c r="BM1481" s="12">
        <f t="shared" si="1018"/>
        <v>2.3445793336515098E-11</v>
      </c>
      <c r="BN1481" s="12">
        <f t="shared" si="1019"/>
        <v>5.7170963533767409E-12</v>
      </c>
      <c r="BO1481" s="12">
        <f t="shared" si="1020"/>
        <v>1.2156816813786276E-11</v>
      </c>
    </row>
    <row r="1482" spans="1:67" x14ac:dyDescent="0.25">
      <c r="A1482" s="1">
        <v>42949</v>
      </c>
      <c r="B1482" s="33">
        <v>8.02</v>
      </c>
      <c r="C1482" s="33">
        <v>8.01</v>
      </c>
      <c r="D1482" s="33">
        <v>8</v>
      </c>
      <c r="E1482" s="33">
        <v>8</v>
      </c>
      <c r="F1482" s="33">
        <v>8.02</v>
      </c>
      <c r="G1482" s="33">
        <v>8.0299999999999994</v>
      </c>
      <c r="H1482" s="33">
        <v>7.97</v>
      </c>
      <c r="I1482" s="33">
        <v>7.91</v>
      </c>
      <c r="J1482" s="33">
        <v>7.89</v>
      </c>
      <c r="K1482" s="33">
        <v>8.0399999999999991</v>
      </c>
      <c r="L1482" s="33">
        <v>8.27</v>
      </c>
      <c r="M1482" s="33">
        <v>8.7899999999999991</v>
      </c>
      <c r="O1482" s="1">
        <f t="shared" si="992"/>
        <v>42949</v>
      </c>
      <c r="P1482" s="6">
        <f t="shared" si="993"/>
        <v>7.7706196371414293</v>
      </c>
      <c r="Q1482" s="6">
        <f t="shared" si="994"/>
        <v>7.7517418048119957</v>
      </c>
      <c r="R1482" s="6">
        <f t="shared" si="995"/>
        <v>7.7706187633094004</v>
      </c>
      <c r="S1482" s="6">
        <f t="shared" si="996"/>
        <v>8.040003703703702</v>
      </c>
      <c r="T1482" s="6">
        <f t="shared" si="997"/>
        <v>8.0500027773491531</v>
      </c>
      <c r="U1482" s="6">
        <f t="shared" si="998"/>
        <v>8.1905394000555081</v>
      </c>
      <c r="V1482" s="6">
        <f t="shared" si="999"/>
        <v>8.0612451500972409</v>
      </c>
      <c r="W1482" s="6">
        <f t="shared" si="1000"/>
        <v>8.4746123823770478</v>
      </c>
      <c r="X1482" s="6">
        <f t="shared" si="1001"/>
        <v>9.8529117709661431</v>
      </c>
      <c r="AC1482" s="1">
        <f t="shared" si="1002"/>
        <v>42949</v>
      </c>
      <c r="AD1482" s="9">
        <f t="shared" si="1003"/>
        <v>-3.6371608476689788E-3</v>
      </c>
      <c r="AE1482" s="9">
        <f t="shared" si="1004"/>
        <v>-1.0143303555531261E-6</v>
      </c>
      <c r="AF1482" s="9">
        <f t="shared" si="1005"/>
        <v>-2.4263276233265139E-3</v>
      </c>
      <c r="AG1482" s="9">
        <f t="shared" si="1006"/>
        <v>3.4551597342718115E-7</v>
      </c>
      <c r="AH1482" s="9">
        <f t="shared" si="1007"/>
        <v>2.4879084840587016E-3</v>
      </c>
      <c r="AI1482" s="9">
        <f t="shared" si="1008"/>
        <v>0</v>
      </c>
      <c r="AJ1482" s="9">
        <f t="shared" si="1009"/>
        <v>4.6818347286526063E-3</v>
      </c>
      <c r="AK1482" s="9">
        <f t="shared" si="981"/>
        <v>1.3731712295890228E-3</v>
      </c>
      <c r="AL1482" s="9">
        <f t="shared" si="982"/>
        <v>9.8455025854080596E-3</v>
      </c>
      <c r="AQ1482" s="1">
        <f t="shared" si="1010"/>
        <v>42949</v>
      </c>
      <c r="AR1482" s="12">
        <f t="shared" si="983"/>
        <v>1.3228939031816124E-5</v>
      </c>
      <c r="AS1482" s="12">
        <f t="shared" si="984"/>
        <v>1.0288660701965313E-12</v>
      </c>
      <c r="AT1482" s="12">
        <f t="shared" si="985"/>
        <v>5.8870657357172894E-6</v>
      </c>
      <c r="AU1482" s="12">
        <f t="shared" si="986"/>
        <v>1.1938128789333256E-13</v>
      </c>
      <c r="AV1482" s="12">
        <f t="shared" si="987"/>
        <v>6.1896886250512666E-6</v>
      </c>
      <c r="AW1482" s="12">
        <f t="shared" si="988"/>
        <v>0</v>
      </c>
      <c r="AX1482" s="12">
        <f t="shared" si="989"/>
        <v>2.1919576426417623E-5</v>
      </c>
      <c r="AY1482" s="12">
        <f t="shared" si="990"/>
        <v>1.8855992257710287E-6</v>
      </c>
      <c r="AZ1482" s="12">
        <f t="shared" si="991"/>
        <v>9.6933921159276788E-5</v>
      </c>
      <c r="BE1482" s="1">
        <f t="shared" si="1011"/>
        <v>42949</v>
      </c>
      <c r="BF1482" s="4">
        <f>lambda!$C$1*BF1481</f>
        <v>6.0948496539554796E-8</v>
      </c>
      <c r="BG1482" s="12">
        <f t="shared" si="1012"/>
        <v>8.0628394480262643E-13</v>
      </c>
      <c r="BH1482" s="12">
        <f t="shared" si="1013"/>
        <v>6.2707840119038628E-20</v>
      </c>
      <c r="BI1482" s="12">
        <f t="shared" si="1014"/>
        <v>3.5880780562149683E-13</v>
      </c>
      <c r="BJ1482" s="12">
        <f t="shared" si="1015"/>
        <v>7.2761100120543743E-21</v>
      </c>
      <c r="BK1482" s="12">
        <f t="shared" si="1016"/>
        <v>3.7725221574485879E-13</v>
      </c>
      <c r="BL1482" s="12">
        <f t="shared" si="1017"/>
        <v>0</v>
      </c>
      <c r="BM1482" s="12">
        <f t="shared" si="1018"/>
        <v>1.3359652279740213E-12</v>
      </c>
      <c r="BN1482" s="12">
        <f t="shared" si="1019"/>
        <v>1.1492443788689274E-13</v>
      </c>
      <c r="BO1482" s="12">
        <f t="shared" si="1020"/>
        <v>5.907976758341659E-12</v>
      </c>
    </row>
    <row r="1483" spans="1:67" x14ac:dyDescent="0.25">
      <c r="A1483" s="1">
        <v>42948</v>
      </c>
      <c r="B1483" s="33">
        <v>8.0500000000000007</v>
      </c>
      <c r="C1483" s="33">
        <v>8.0399999999999991</v>
      </c>
      <c r="D1483" s="33">
        <v>8.02</v>
      </c>
      <c r="E1483" s="33">
        <v>8.02</v>
      </c>
      <c r="F1483" s="33">
        <v>8.0299999999999994</v>
      </c>
      <c r="G1483" s="33">
        <v>8.0299999999999994</v>
      </c>
      <c r="H1483" s="33">
        <v>7.97</v>
      </c>
      <c r="I1483" s="33">
        <v>7.9</v>
      </c>
      <c r="J1483" s="33">
        <v>7.88</v>
      </c>
      <c r="K1483" s="33">
        <v>8.01</v>
      </c>
      <c r="L1483" s="33">
        <v>8.24</v>
      </c>
      <c r="M1483" s="33">
        <v>8.7799999999999994</v>
      </c>
      <c r="O1483" s="1">
        <f t="shared" si="992"/>
        <v>42948</v>
      </c>
      <c r="P1483" s="6">
        <f t="shared" si="993"/>
        <v>7.7989340915460836</v>
      </c>
      <c r="Q1483" s="6">
        <f t="shared" si="994"/>
        <v>7.7517496676430042</v>
      </c>
      <c r="R1483" s="6">
        <f t="shared" si="995"/>
        <v>7.789495721847306</v>
      </c>
      <c r="S1483" s="6">
        <f t="shared" si="996"/>
        <v>8.0400009257544767</v>
      </c>
      <c r="T1483" s="6">
        <f t="shared" si="997"/>
        <v>8.0300000000000047</v>
      </c>
      <c r="U1483" s="6">
        <f t="shared" si="998"/>
        <v>8.1905394000555081</v>
      </c>
      <c r="V1483" s="6">
        <f t="shared" si="999"/>
        <v>8.0235919444188291</v>
      </c>
      <c r="W1483" s="6">
        <f t="shared" si="1000"/>
        <v>8.4629832746770273</v>
      </c>
      <c r="X1483" s="6">
        <f t="shared" si="1001"/>
        <v>9.7563808799782503</v>
      </c>
      <c r="AC1483" s="1">
        <f t="shared" si="1002"/>
        <v>42948</v>
      </c>
      <c r="AD1483" s="9">
        <f t="shared" si="1003"/>
        <v>-3.358889243523478E-7</v>
      </c>
      <c r="AE1483" s="9">
        <f t="shared" si="1004"/>
        <v>-4.8578786902964168E-3</v>
      </c>
      <c r="AF1483" s="9">
        <f t="shared" si="1005"/>
        <v>-2.4201191217481767E-3</v>
      </c>
      <c r="AG1483" s="9">
        <f t="shared" si="1006"/>
        <v>1.1514358469922555E-7</v>
      </c>
      <c r="AH1483" s="9">
        <f t="shared" si="1007"/>
        <v>2.493420228814879E-3</v>
      </c>
      <c r="AI1483" s="9">
        <f t="shared" si="1008"/>
        <v>6.5994561695743702E-3</v>
      </c>
      <c r="AJ1483" s="9">
        <f t="shared" si="1009"/>
        <v>2.6885680553064809E-3</v>
      </c>
      <c r="AK1483" s="9">
        <f t="shared" si="981"/>
        <v>7.3487702928872762E-3</v>
      </c>
      <c r="AL1483" s="9">
        <f t="shared" si="982"/>
        <v>-1.0603317917634206E-5</v>
      </c>
      <c r="AQ1483" s="1">
        <f t="shared" si="1010"/>
        <v>42948</v>
      </c>
      <c r="AR1483" s="12">
        <f t="shared" si="983"/>
        <v>1.1282136950257722E-13</v>
      </c>
      <c r="AS1483" s="12">
        <f t="shared" si="984"/>
        <v>2.3598985369636028E-5</v>
      </c>
      <c r="AT1483" s="12">
        <f t="shared" si="985"/>
        <v>5.856976563451166E-6</v>
      </c>
      <c r="AU1483" s="12">
        <f t="shared" si="986"/>
        <v>1.3258045097387728E-14</v>
      </c>
      <c r="AV1483" s="12">
        <f t="shared" si="987"/>
        <v>6.2171444374632435E-6</v>
      </c>
      <c r="AW1483" s="12">
        <f t="shared" si="988"/>
        <v>4.3552821734133218E-5</v>
      </c>
      <c r="AX1483" s="12">
        <f t="shared" si="989"/>
        <v>7.2283981880144723E-6</v>
      </c>
      <c r="AY1483" s="12">
        <f t="shared" si="990"/>
        <v>5.400442481762254E-5</v>
      </c>
      <c r="AZ1483" s="12">
        <f t="shared" si="991"/>
        <v>1.1243035086242259E-10</v>
      </c>
      <c r="BE1483" s="1">
        <f t="shared" si="1011"/>
        <v>42948</v>
      </c>
      <c r="BF1483" s="4">
        <f>lambda!$C$1*BF1482</f>
        <v>6.0464778313050388E-8</v>
      </c>
      <c r="BG1483" s="12">
        <f t="shared" si="1012"/>
        <v>6.821719095948075E-21</v>
      </c>
      <c r="BH1483" s="12">
        <f t="shared" si="1013"/>
        <v>1.426907418787962E-12</v>
      </c>
      <c r="BI1483" s="12">
        <f t="shared" si="1014"/>
        <v>3.5414078949380648E-13</v>
      </c>
      <c r="BJ1483" s="12">
        <f t="shared" si="1015"/>
        <v>8.0164475767797358E-22</v>
      </c>
      <c r="BK1483" s="12">
        <f t="shared" si="1016"/>
        <v>3.759182601514294E-13</v>
      </c>
      <c r="BL1483" s="12">
        <f t="shared" si="1017"/>
        <v>2.6334117110621678E-12</v>
      </c>
      <c r="BM1483" s="12">
        <f t="shared" si="1018"/>
        <v>4.3706349399675019E-13</v>
      </c>
      <c r="BN1483" s="12">
        <f t="shared" si="1019"/>
        <v>3.2653655745213437E-12</v>
      </c>
      <c r="BO1483" s="12">
        <f t="shared" si="1020"/>
        <v>6.7980762405548556E-18</v>
      </c>
    </row>
    <row r="1484" spans="1:67" x14ac:dyDescent="0.25">
      <c r="A1484" s="1">
        <v>42947</v>
      </c>
      <c r="B1484" s="33">
        <v>8.07</v>
      </c>
      <c r="C1484" s="33">
        <v>8.0500000000000007</v>
      </c>
      <c r="D1484" s="33">
        <v>8.0399999999999991</v>
      </c>
      <c r="E1484" s="33">
        <v>8.0399999999999991</v>
      </c>
      <c r="F1484" s="33">
        <v>8.0399999999999991</v>
      </c>
      <c r="G1484" s="33">
        <v>8.0299999999999994</v>
      </c>
      <c r="H1484" s="33">
        <v>7.95</v>
      </c>
      <c r="I1484" s="33">
        <v>7.88</v>
      </c>
      <c r="J1484" s="33">
        <v>7.85</v>
      </c>
      <c r="K1484" s="33">
        <v>7.99</v>
      </c>
      <c r="L1484" s="33">
        <v>8.2200000000000006</v>
      </c>
      <c r="M1484" s="33">
        <v>8.77</v>
      </c>
      <c r="O1484" s="1">
        <f t="shared" si="992"/>
        <v>42947</v>
      </c>
      <c r="P1484" s="6">
        <f t="shared" si="993"/>
        <v>7.7989367111221064</v>
      </c>
      <c r="Q1484" s="6">
        <f t="shared" si="994"/>
        <v>7.7894983421709085</v>
      </c>
      <c r="R1484" s="6">
        <f t="shared" si="995"/>
        <v>7.808370059252745</v>
      </c>
      <c r="S1484" s="6">
        <f t="shared" si="996"/>
        <v>8.0400000000000027</v>
      </c>
      <c r="T1484" s="6">
        <f t="shared" si="997"/>
        <v>8.0100027766636828</v>
      </c>
      <c r="U1484" s="6">
        <f t="shared" si="998"/>
        <v>8.1366642631164776</v>
      </c>
      <c r="V1484" s="6">
        <f t="shared" si="999"/>
        <v>8.0020489443159768</v>
      </c>
      <c r="W1484" s="6">
        <f t="shared" si="1000"/>
        <v>8.401018715119239</v>
      </c>
      <c r="X1484" s="6">
        <f t="shared" si="1001"/>
        <v>9.7564843305349047</v>
      </c>
      <c r="AC1484" s="1">
        <f t="shared" si="1002"/>
        <v>42947</v>
      </c>
      <c r="AD1484" s="9">
        <f t="shared" si="1003"/>
        <v>0</v>
      </c>
      <c r="AE1484" s="9">
        <f t="shared" si="1004"/>
        <v>0</v>
      </c>
      <c r="AF1484" s="9">
        <f t="shared" si="1005"/>
        <v>0</v>
      </c>
      <c r="AG1484" s="9">
        <f t="shared" si="1006"/>
        <v>0</v>
      </c>
      <c r="AH1484" s="9">
        <f t="shared" si="1007"/>
        <v>3.7513045006789402E-3</v>
      </c>
      <c r="AI1484" s="9">
        <f t="shared" si="1008"/>
        <v>4.6444366676850939E-3</v>
      </c>
      <c r="AJ1484" s="9">
        <f t="shared" si="1009"/>
        <v>7.4202277361591394E-3</v>
      </c>
      <c r="AK1484" s="9">
        <f t="shared" si="981"/>
        <v>-4.5833542893417771E-4</v>
      </c>
      <c r="AL1484" s="9">
        <f t="shared" si="982"/>
        <v>-5.6456591231635418E-3</v>
      </c>
      <c r="AQ1484" s="1">
        <f t="shared" si="1010"/>
        <v>42947</v>
      </c>
      <c r="AR1484" s="12">
        <f t="shared" si="983"/>
        <v>0</v>
      </c>
      <c r="AS1484" s="12">
        <f t="shared" si="984"/>
        <v>0</v>
      </c>
      <c r="AT1484" s="12">
        <f t="shared" si="985"/>
        <v>0</v>
      </c>
      <c r="AU1484" s="12">
        <f t="shared" si="986"/>
        <v>0</v>
      </c>
      <c r="AV1484" s="12">
        <f t="shared" si="987"/>
        <v>1.4072285456814072E-5</v>
      </c>
      <c r="AW1484" s="12">
        <f t="shared" si="988"/>
        <v>2.1570791960137818E-5</v>
      </c>
      <c r="AX1484" s="12">
        <f t="shared" si="989"/>
        <v>5.5059779656465388E-5</v>
      </c>
      <c r="AY1484" s="12">
        <f t="shared" si="990"/>
        <v>2.1007136541627667E-7</v>
      </c>
      <c r="AZ1484" s="12">
        <f t="shared" si="991"/>
        <v>3.187346693495973E-5</v>
      </c>
      <c r="BE1484" s="1">
        <f t="shared" si="1011"/>
        <v>42947</v>
      </c>
      <c r="BF1484" s="4">
        <f>lambda!$C$1*BF1483</f>
        <v>5.9984899120089679E-8</v>
      </c>
      <c r="BG1484" s="12">
        <f t="shared" si="1012"/>
        <v>0</v>
      </c>
      <c r="BH1484" s="12">
        <f t="shared" si="1013"/>
        <v>0</v>
      </c>
      <c r="BI1484" s="12">
        <f t="shared" si="1014"/>
        <v>0</v>
      </c>
      <c r="BJ1484" s="12">
        <f t="shared" si="1015"/>
        <v>0</v>
      </c>
      <c r="BK1484" s="12">
        <f t="shared" si="1016"/>
        <v>8.4412462351609724E-13</v>
      </c>
      <c r="BL1484" s="12">
        <f t="shared" si="1017"/>
        <v>1.2939217796693086E-12</v>
      </c>
      <c r="BM1484" s="12">
        <f t="shared" si="1018"/>
        <v>3.3027553282674423E-12</v>
      </c>
      <c r="BN1484" s="12">
        <f t="shared" si="1019"/>
        <v>1.2601109662514853E-14</v>
      </c>
      <c r="BO1484" s="12">
        <f t="shared" si="1020"/>
        <v>1.9119266987010732E-12</v>
      </c>
    </row>
    <row r="1485" spans="1:67" x14ac:dyDescent="0.25">
      <c r="A1485" s="1">
        <v>42944</v>
      </c>
      <c r="B1485" s="33">
        <v>8.07</v>
      </c>
      <c r="C1485" s="33">
        <v>8.0500000000000007</v>
      </c>
      <c r="D1485" s="33">
        <v>8.0399999999999991</v>
      </c>
      <c r="E1485" s="33">
        <v>8.0399999999999991</v>
      </c>
      <c r="F1485" s="33">
        <v>8.0399999999999991</v>
      </c>
      <c r="G1485" s="33">
        <v>8.02</v>
      </c>
      <c r="H1485" s="33">
        <v>7.93</v>
      </c>
      <c r="I1485" s="33">
        <v>7.85</v>
      </c>
      <c r="J1485" s="33">
        <v>7.83</v>
      </c>
      <c r="K1485" s="33">
        <v>7.99</v>
      </c>
      <c r="L1485" s="33">
        <v>8.25</v>
      </c>
      <c r="M1485" s="33">
        <v>8.82</v>
      </c>
      <c r="O1485" s="1">
        <f t="shared" si="992"/>
        <v>42944</v>
      </c>
      <c r="P1485" s="6">
        <f t="shared" si="993"/>
        <v>7.7989367111221064</v>
      </c>
      <c r="Q1485" s="6">
        <f t="shared" si="994"/>
        <v>7.7894983421709085</v>
      </c>
      <c r="R1485" s="6">
        <f t="shared" si="995"/>
        <v>7.808370059252745</v>
      </c>
      <c r="S1485" s="6">
        <f t="shared" si="996"/>
        <v>8.0400000000000027</v>
      </c>
      <c r="T1485" s="6">
        <f t="shared" si="997"/>
        <v>7.9800111063120571</v>
      </c>
      <c r="U1485" s="6">
        <f t="shared" si="998"/>
        <v>8.0989616627030188</v>
      </c>
      <c r="V1485" s="6">
        <f t="shared" si="999"/>
        <v>7.942891670447394</v>
      </c>
      <c r="W1485" s="6">
        <f t="shared" si="1000"/>
        <v>8.4048700821770819</v>
      </c>
      <c r="X1485" s="6">
        <f t="shared" si="1001"/>
        <v>9.8117218948173122</v>
      </c>
      <c r="AC1485" s="1">
        <f t="shared" si="1002"/>
        <v>42944</v>
      </c>
      <c r="AD1485" s="9">
        <f t="shared" si="1003"/>
        <v>-1.2092848209915505E-3</v>
      </c>
      <c r="AE1485" s="9">
        <f t="shared" si="1004"/>
        <v>-1.2108332255650728E-3</v>
      </c>
      <c r="AF1485" s="9">
        <f t="shared" si="1005"/>
        <v>3.6318313047086779E-3</v>
      </c>
      <c r="AG1485" s="9">
        <f t="shared" si="1006"/>
        <v>4.987078719587661E-3</v>
      </c>
      <c r="AH1485" s="9">
        <f t="shared" si="1007"/>
        <v>2.5094078502085515E-3</v>
      </c>
      <c r="AI1485" s="9">
        <f t="shared" si="1008"/>
        <v>6.0017198495135472E-3</v>
      </c>
      <c r="AJ1485" s="9">
        <f t="shared" si="1009"/>
        <v>4.0736190072904683E-3</v>
      </c>
      <c r="AK1485" s="9">
        <f t="shared" si="981"/>
        <v>-5.0550148830484695E-3</v>
      </c>
      <c r="AL1485" s="9">
        <f t="shared" si="982"/>
        <v>-7.0214934729345996E-3</v>
      </c>
      <c r="AQ1485" s="1">
        <f t="shared" si="1010"/>
        <v>42944</v>
      </c>
      <c r="AR1485" s="12">
        <f t="shared" si="983"/>
        <v>1.4623697782805663E-6</v>
      </c>
      <c r="AS1485" s="12">
        <f t="shared" si="984"/>
        <v>1.4661171001323186E-6</v>
      </c>
      <c r="AT1485" s="12">
        <f t="shared" si="985"/>
        <v>1.3190198625861937E-5</v>
      </c>
      <c r="AU1485" s="12">
        <f t="shared" si="986"/>
        <v>2.4870954155364105E-5</v>
      </c>
      <c r="AV1485" s="12">
        <f t="shared" si="987"/>
        <v>6.2971277586883044E-6</v>
      </c>
      <c r="AW1485" s="12">
        <f t="shared" si="988"/>
        <v>3.6020641152044912E-5</v>
      </c>
      <c r="AX1485" s="12">
        <f t="shared" si="989"/>
        <v>1.6594371816558181E-5</v>
      </c>
      <c r="AY1485" s="12">
        <f t="shared" si="990"/>
        <v>2.5553175467841531E-5</v>
      </c>
      <c r="AZ1485" s="12">
        <f t="shared" si="991"/>
        <v>4.9301370590463184E-5</v>
      </c>
      <c r="BE1485" s="1">
        <f t="shared" si="1011"/>
        <v>42944</v>
      </c>
      <c r="BF1485" s="4">
        <f>lambda!$C$1*BF1484</f>
        <v>5.9508828492152458E-8</v>
      </c>
      <c r="BG1485" s="12">
        <f t="shared" si="1012"/>
        <v>8.7023912327805236E-14</v>
      </c>
      <c r="BH1485" s="12">
        <f t="shared" si="1013"/>
        <v>8.724691106118606E-14</v>
      </c>
      <c r="BI1485" s="12">
        <f t="shared" si="1014"/>
        <v>7.8493326780384304E-13</v>
      </c>
      <c r="BJ1485" s="12">
        <f t="shared" si="1015"/>
        <v>1.480041345267749E-12</v>
      </c>
      <c r="BK1485" s="12">
        <f t="shared" si="1016"/>
        <v>3.7473469578495472E-13</v>
      </c>
      <c r="BL1485" s="12">
        <f t="shared" si="1017"/>
        <v>2.1435461564944097E-12</v>
      </c>
      <c r="BM1485" s="12">
        <f t="shared" si="1018"/>
        <v>9.8751162636656925E-13</v>
      </c>
      <c r="BN1485" s="12">
        <f t="shared" si="1019"/>
        <v>1.5206395363456594E-12</v>
      </c>
      <c r="BO1485" s="12">
        <f t="shared" si="1020"/>
        <v>2.9338668068959229E-12</v>
      </c>
    </row>
    <row r="1486" spans="1:67" x14ac:dyDescent="0.25">
      <c r="A1486" s="1">
        <v>42943</v>
      </c>
      <c r="B1486" s="33">
        <v>8.08</v>
      </c>
      <c r="C1486" s="33">
        <v>8.06</v>
      </c>
      <c r="D1486" s="33">
        <v>8.0500000000000007</v>
      </c>
      <c r="E1486" s="33">
        <v>8.0399999999999991</v>
      </c>
      <c r="F1486" s="33">
        <v>8.02</v>
      </c>
      <c r="G1486" s="33">
        <v>8</v>
      </c>
      <c r="H1486" s="33">
        <v>7.9</v>
      </c>
      <c r="I1486" s="33">
        <v>7.82</v>
      </c>
      <c r="J1486" s="33">
        <v>7.82</v>
      </c>
      <c r="K1486" s="33">
        <v>8</v>
      </c>
      <c r="L1486" s="33">
        <v>8.27</v>
      </c>
      <c r="M1486" s="33">
        <v>8.84</v>
      </c>
      <c r="O1486" s="1">
        <f t="shared" si="992"/>
        <v>42943</v>
      </c>
      <c r="P1486" s="6">
        <f t="shared" si="993"/>
        <v>7.8083735516707442</v>
      </c>
      <c r="Q1486" s="6">
        <f t="shared" si="994"/>
        <v>7.7989358380378349</v>
      </c>
      <c r="R1486" s="6">
        <f t="shared" si="995"/>
        <v>7.7800628111226011</v>
      </c>
      <c r="S1486" s="6">
        <f t="shared" si="996"/>
        <v>8.0000037023324708</v>
      </c>
      <c r="T1486" s="6">
        <f t="shared" si="997"/>
        <v>7.960011108368259</v>
      </c>
      <c r="U1486" s="6">
        <f t="shared" si="998"/>
        <v>8.0504995372513104</v>
      </c>
      <c r="V1486" s="6">
        <f t="shared" si="999"/>
        <v>7.9106011702169248</v>
      </c>
      <c r="W1486" s="6">
        <f t="shared" si="1000"/>
        <v>8.4474643922666761</v>
      </c>
      <c r="X1486" s="6">
        <f t="shared" si="1001"/>
        <v>9.880857268809816</v>
      </c>
      <c r="AC1486" s="1">
        <f t="shared" si="1002"/>
        <v>42943</v>
      </c>
      <c r="AD1486" s="9">
        <f t="shared" si="1003"/>
        <v>4.8467815575848287E-3</v>
      </c>
      <c r="AE1486" s="9">
        <f t="shared" si="1004"/>
        <v>2.4235554262572595E-3</v>
      </c>
      <c r="AF1486" s="9">
        <f t="shared" si="1005"/>
        <v>-4.8402428601440903E-3</v>
      </c>
      <c r="AG1486" s="9">
        <f t="shared" si="1006"/>
        <v>-1.4890999927577293E-2</v>
      </c>
      <c r="AH1486" s="9">
        <f t="shared" si="1007"/>
        <v>-9.9990330721628669E-3</v>
      </c>
      <c r="AI1486" s="9">
        <f t="shared" si="1008"/>
        <v>-1.13124729444839E-2</v>
      </c>
      <c r="AJ1486" s="9">
        <f t="shared" si="1009"/>
        <v>-9.4811784518419404E-3</v>
      </c>
      <c r="AK1486" s="9">
        <f t="shared" si="981"/>
        <v>-1.4134199815501406E-2</v>
      </c>
      <c r="AL1486" s="9">
        <f t="shared" si="982"/>
        <v>-1.111749786743628E-2</v>
      </c>
      <c r="AQ1486" s="1">
        <f t="shared" si="1010"/>
        <v>42943</v>
      </c>
      <c r="AR1486" s="12">
        <f t="shared" si="983"/>
        <v>2.3491291466944417E-5</v>
      </c>
      <c r="AS1486" s="12">
        <f t="shared" si="984"/>
        <v>5.8736209041410068E-6</v>
      </c>
      <c r="AT1486" s="12">
        <f t="shared" si="985"/>
        <v>2.3427950945175843E-5</v>
      </c>
      <c r="AU1486" s="12">
        <f t="shared" si="986"/>
        <v>2.2174187884310695E-4</v>
      </c>
      <c r="AV1486" s="12">
        <f t="shared" si="987"/>
        <v>9.9980662378206783E-5</v>
      </c>
      <c r="AW1486" s="12">
        <f t="shared" si="988"/>
        <v>1.2797204411968023E-4</v>
      </c>
      <c r="AX1486" s="12">
        <f t="shared" si="989"/>
        <v>8.9892744835671939E-5</v>
      </c>
      <c r="AY1486" s="12">
        <f t="shared" si="990"/>
        <v>1.9977560442451997E-4</v>
      </c>
      <c r="AZ1486" s="12">
        <f t="shared" si="991"/>
        <v>1.2359875883245024E-4</v>
      </c>
      <c r="BE1486" s="1">
        <f t="shared" si="1011"/>
        <v>42943</v>
      </c>
      <c r="BF1486" s="4">
        <f>lambda!$C$1*BF1485</f>
        <v>5.9036536202532201E-8</v>
      </c>
      <c r="BG1486" s="12">
        <f t="shared" si="1012"/>
        <v>1.3868444791324998E-12</v>
      </c>
      <c r="BH1486" s="12">
        <f t="shared" si="1013"/>
        <v>3.4675823314727047E-13</v>
      </c>
      <c r="BI1486" s="12">
        <f t="shared" si="1014"/>
        <v>1.383105074126022E-12</v>
      </c>
      <c r="BJ1486" s="12">
        <f t="shared" si="1015"/>
        <v>1.3090872457938593E-11</v>
      </c>
      <c r="BK1486" s="12">
        <f t="shared" si="1016"/>
        <v>5.9025119940441538E-12</v>
      </c>
      <c r="BL1486" s="12">
        <f t="shared" si="1017"/>
        <v>7.5550262155835502E-12</v>
      </c>
      <c r="BM1486" s="12">
        <f t="shared" si="1018"/>
        <v>5.306956284836136E-12</v>
      </c>
      <c r="BN1486" s="12">
        <f t="shared" si="1019"/>
        <v>1.1794059702990925E-11</v>
      </c>
      <c r="BO1486" s="12">
        <f t="shared" si="1020"/>
        <v>7.2968426003999949E-12</v>
      </c>
    </row>
    <row r="1487" spans="1:67" x14ac:dyDescent="0.25">
      <c r="A1487" s="1">
        <v>42942</v>
      </c>
      <c r="B1487" s="33">
        <v>8.02</v>
      </c>
      <c r="C1487" s="33">
        <v>8.01</v>
      </c>
      <c r="D1487" s="33">
        <v>8.01</v>
      </c>
      <c r="E1487" s="33">
        <v>8.02</v>
      </c>
      <c r="F1487" s="33">
        <v>8.07</v>
      </c>
      <c r="G1487" s="33">
        <v>8.06</v>
      </c>
      <c r="H1487" s="33">
        <v>7.97</v>
      </c>
      <c r="I1487" s="33">
        <v>7.89</v>
      </c>
      <c r="J1487" s="33">
        <v>7.9</v>
      </c>
      <c r="K1487" s="33">
        <v>8.08</v>
      </c>
      <c r="L1487" s="33">
        <v>8.35</v>
      </c>
      <c r="M1487" s="33">
        <v>8.92</v>
      </c>
      <c r="O1487" s="1">
        <f t="shared" si="992"/>
        <v>42942</v>
      </c>
      <c r="P1487" s="6">
        <f t="shared" si="993"/>
        <v>7.7706196371414293</v>
      </c>
      <c r="Q1487" s="6">
        <f t="shared" si="994"/>
        <v>7.7800575702729802</v>
      </c>
      <c r="R1487" s="6">
        <f t="shared" si="995"/>
        <v>7.8178114872779148</v>
      </c>
      <c r="S1487" s="6">
        <f t="shared" si="996"/>
        <v>8.1200231438622428</v>
      </c>
      <c r="T1487" s="6">
        <f t="shared" si="997"/>
        <v>8.0400027758929404</v>
      </c>
      <c r="U1487" s="6">
        <f t="shared" si="998"/>
        <v>8.1420876628278016</v>
      </c>
      <c r="V1487" s="6">
        <f t="shared" si="999"/>
        <v>7.9859596707544718</v>
      </c>
      <c r="W1487" s="6">
        <f t="shared" si="1000"/>
        <v>8.5677103301339717</v>
      </c>
      <c r="X1487" s="6">
        <f t="shared" si="1001"/>
        <v>9.9913205784707237</v>
      </c>
      <c r="AC1487" s="1">
        <f t="shared" si="1002"/>
        <v>42942</v>
      </c>
      <c r="AD1487" s="9">
        <f t="shared" si="1003"/>
        <v>-4.8464461289145578E-3</v>
      </c>
      <c r="AE1487" s="9">
        <f t="shared" si="1004"/>
        <v>-4.8402459679728373E-3</v>
      </c>
      <c r="AF1487" s="9">
        <f t="shared" si="1005"/>
        <v>6.7051802767961862E-7</v>
      </c>
      <c r="AG1487" s="9">
        <f t="shared" si="1006"/>
        <v>1.234109209545464E-3</v>
      </c>
      <c r="AH1487" s="9">
        <f t="shared" si="1007"/>
        <v>-8.668781945837303E-3</v>
      </c>
      <c r="AI1487" s="9">
        <f t="shared" si="1008"/>
        <v>-7.2558481249185144E-3</v>
      </c>
      <c r="AJ1487" s="9">
        <f t="shared" si="1009"/>
        <v>-1.0058271552505629E-2</v>
      </c>
      <c r="AK1487" s="9">
        <f t="shared" si="981"/>
        <v>6.8158515040607969E-3</v>
      </c>
      <c r="AL1487" s="9">
        <f t="shared" si="982"/>
        <v>5.5737613092693827E-3</v>
      </c>
      <c r="AQ1487" s="1">
        <f t="shared" si="1010"/>
        <v>42942</v>
      </c>
      <c r="AR1487" s="12">
        <f t="shared" si="983"/>
        <v>2.3488040080470904E-5</v>
      </c>
      <c r="AS1487" s="12">
        <f t="shared" si="984"/>
        <v>2.3427981030477307E-5</v>
      </c>
      <c r="AT1487" s="12">
        <f t="shared" si="985"/>
        <v>4.4959442544336581E-13</v>
      </c>
      <c r="AU1487" s="12">
        <f t="shared" si="986"/>
        <v>1.5230255410849302E-6</v>
      </c>
      <c r="AV1487" s="12">
        <f t="shared" si="987"/>
        <v>7.5147780424474777E-5</v>
      </c>
      <c r="AW1487" s="12">
        <f t="shared" si="988"/>
        <v>5.2647332011883521E-5</v>
      </c>
      <c r="AX1487" s="12">
        <f t="shared" si="989"/>
        <v>1.01168826623944E-4</v>
      </c>
      <c r="AY1487" s="12">
        <f t="shared" si="990"/>
        <v>4.6455831725407827E-5</v>
      </c>
      <c r="AZ1487" s="12">
        <f t="shared" si="991"/>
        <v>3.1066815132708345E-5</v>
      </c>
      <c r="BE1487" s="1">
        <f t="shared" si="1011"/>
        <v>42942</v>
      </c>
      <c r="BF1487" s="4">
        <f>lambda!$C$1*BF1486</f>
        <v>5.8567992264416868E-8</v>
      </c>
      <c r="BG1487" s="12">
        <f t="shared" si="1012"/>
        <v>1.3756473497393333E-12</v>
      </c>
      <c r="BH1487" s="12">
        <f t="shared" si="1013"/>
        <v>1.3721298117639002E-12</v>
      </c>
      <c r="BI1487" s="12">
        <f t="shared" si="1014"/>
        <v>2.6331842831491994E-20</v>
      </c>
      <c r="BJ1487" s="12">
        <f t="shared" si="1015"/>
        <v>8.9200548108771502E-14</v>
      </c>
      <c r="BK1487" s="12">
        <f t="shared" si="1016"/>
        <v>4.4012546225887365E-12</v>
      </c>
      <c r="BL1487" s="12">
        <f t="shared" si="1017"/>
        <v>3.0834485340141806E-12</v>
      </c>
      <c r="BM1487" s="12">
        <f t="shared" si="1018"/>
        <v>5.9252550551112832E-12</v>
      </c>
      <c r="BN1487" s="12">
        <f t="shared" si="1019"/>
        <v>2.7208247931307372E-12</v>
      </c>
      <c r="BO1487" s="12">
        <f t="shared" si="1020"/>
        <v>1.8195209883725314E-12</v>
      </c>
    </row>
    <row r="1488" spans="1:67" x14ac:dyDescent="0.25">
      <c r="A1488" s="1">
        <v>42941</v>
      </c>
      <c r="B1488" s="33">
        <v>8.06</v>
      </c>
      <c r="C1488" s="33">
        <v>8.0500000000000007</v>
      </c>
      <c r="D1488" s="33">
        <v>8.0500000000000007</v>
      </c>
      <c r="E1488" s="33">
        <v>8.0500000000000007</v>
      </c>
      <c r="F1488" s="33">
        <v>8.08</v>
      </c>
      <c r="G1488" s="33">
        <v>8.09</v>
      </c>
      <c r="H1488" s="33">
        <v>8.01</v>
      </c>
      <c r="I1488" s="33">
        <v>7.94</v>
      </c>
      <c r="J1488" s="33">
        <v>7.92</v>
      </c>
      <c r="K1488" s="33">
        <v>8.08</v>
      </c>
      <c r="L1488" s="33">
        <v>8.34</v>
      </c>
      <c r="M1488" s="33">
        <v>8.9</v>
      </c>
      <c r="O1488" s="1">
        <f t="shared" si="992"/>
        <v>42941</v>
      </c>
      <c r="P1488" s="6">
        <f t="shared" si="993"/>
        <v>7.8083709325188266</v>
      </c>
      <c r="Q1488" s="6">
        <f t="shared" si="994"/>
        <v>7.8178062452962216</v>
      </c>
      <c r="R1488" s="6">
        <f t="shared" si="995"/>
        <v>7.8178062452961328</v>
      </c>
      <c r="S1488" s="6">
        <f t="shared" si="996"/>
        <v>8.1100083294770808</v>
      </c>
      <c r="T1488" s="6">
        <f t="shared" si="997"/>
        <v>8.1100027758073132</v>
      </c>
      <c r="U1488" s="6">
        <f t="shared" si="998"/>
        <v>8.2013802632479695</v>
      </c>
      <c r="V1488" s="6">
        <f t="shared" si="999"/>
        <v>8.0666899446243825</v>
      </c>
      <c r="W1488" s="6">
        <f t="shared" si="1000"/>
        <v>8.5095126474770435</v>
      </c>
      <c r="X1488" s="6">
        <f t="shared" si="1001"/>
        <v>9.9357862537100896</v>
      </c>
      <c r="AC1488" s="1">
        <f t="shared" si="1002"/>
        <v>42941</v>
      </c>
      <c r="AD1488" s="9">
        <f t="shared" si="1003"/>
        <v>1.2089493923213592E-3</v>
      </c>
      <c r="AE1488" s="9">
        <f t="shared" si="1004"/>
        <v>0</v>
      </c>
      <c r="AF1488" s="9">
        <f t="shared" si="1005"/>
        <v>0</v>
      </c>
      <c r="AG1488" s="9">
        <f t="shared" si="1006"/>
        <v>-2.4638497659455927E-3</v>
      </c>
      <c r="AH1488" s="9">
        <f t="shared" si="1007"/>
        <v>2.4694793265687891E-3</v>
      </c>
      <c r="AI1488" s="9">
        <f t="shared" si="1008"/>
        <v>-3.2803507076670222E-3</v>
      </c>
      <c r="AJ1488" s="9">
        <f t="shared" si="1009"/>
        <v>3.3368871635004512E-3</v>
      </c>
      <c r="AK1488" s="9">
        <f t="shared" si="981"/>
        <v>0</v>
      </c>
      <c r="AL1488" s="9">
        <f t="shared" si="982"/>
        <v>-1.2490634735008985E-2</v>
      </c>
      <c r="AQ1488" s="1">
        <f t="shared" si="1010"/>
        <v>42941</v>
      </c>
      <c r="AR1488" s="12">
        <f t="shared" si="983"/>
        <v>1.4615586331941837E-6</v>
      </c>
      <c r="AS1488" s="12">
        <f t="shared" si="984"/>
        <v>0</v>
      </c>
      <c r="AT1488" s="12">
        <f t="shared" si="985"/>
        <v>0</v>
      </c>
      <c r="AU1488" s="12">
        <f t="shared" si="986"/>
        <v>6.0705556691501518E-6</v>
      </c>
      <c r="AV1488" s="12">
        <f t="shared" si="987"/>
        <v>6.0983281443506396E-6</v>
      </c>
      <c r="AW1488" s="12">
        <f t="shared" si="988"/>
        <v>1.0760700765291534E-5</v>
      </c>
      <c r="AX1488" s="12">
        <f t="shared" si="989"/>
        <v>1.1134815941934087E-5</v>
      </c>
      <c r="AY1488" s="12">
        <f t="shared" si="990"/>
        <v>0</v>
      </c>
      <c r="AZ1488" s="12">
        <f t="shared" si="991"/>
        <v>1.5601595608341298E-4</v>
      </c>
      <c r="BE1488" s="1">
        <f t="shared" si="1011"/>
        <v>42941</v>
      </c>
      <c r="BF1488" s="4">
        <f>lambda!$C$1*BF1487</f>
        <v>5.8103166928984987E-8</v>
      </c>
      <c r="BG1488" s="12">
        <f t="shared" si="1012"/>
        <v>8.4921185240980788E-14</v>
      </c>
      <c r="BH1488" s="12">
        <f t="shared" si="1013"/>
        <v>0</v>
      </c>
      <c r="BI1488" s="12">
        <f t="shared" si="1014"/>
        <v>0</v>
      </c>
      <c r="BJ1488" s="12">
        <f t="shared" si="1015"/>
        <v>3.5271850939632745E-13</v>
      </c>
      <c r="BK1488" s="12">
        <f t="shared" si="1016"/>
        <v>3.5433217815893249E-13</v>
      </c>
      <c r="BL1488" s="12">
        <f t="shared" si="1017"/>
        <v>6.2523079283859046E-13</v>
      </c>
      <c r="BM1488" s="12">
        <f t="shared" si="1018"/>
        <v>6.4696806939771939E-13</v>
      </c>
      <c r="BN1488" s="12">
        <f t="shared" si="1019"/>
        <v>0</v>
      </c>
      <c r="BO1488" s="12">
        <f t="shared" si="1020"/>
        <v>9.0650211398997345E-12</v>
      </c>
    </row>
    <row r="1489" spans="1:67" x14ac:dyDescent="0.25">
      <c r="A1489" s="1">
        <v>42940</v>
      </c>
      <c r="B1489" s="33">
        <v>8.07</v>
      </c>
      <c r="C1489" s="33">
        <v>8.0500000000000007</v>
      </c>
      <c r="D1489" s="33">
        <v>8.0500000000000007</v>
      </c>
      <c r="E1489" s="33">
        <v>8.0500000000000007</v>
      </c>
      <c r="F1489" s="33">
        <v>8.09</v>
      </c>
      <c r="G1489" s="33">
        <v>8.09</v>
      </c>
      <c r="H1489" s="33">
        <v>8.02</v>
      </c>
      <c r="I1489" s="33">
        <v>7.94</v>
      </c>
      <c r="J1489" s="33">
        <v>7.92</v>
      </c>
      <c r="K1489" s="33">
        <v>8.11</v>
      </c>
      <c r="L1489" s="33">
        <v>8.39</v>
      </c>
      <c r="M1489" s="33">
        <v>9</v>
      </c>
      <c r="O1489" s="1">
        <f t="shared" si="992"/>
        <v>42940</v>
      </c>
      <c r="P1489" s="6">
        <f t="shared" si="993"/>
        <v>7.7989367111221064</v>
      </c>
      <c r="Q1489" s="6">
        <f t="shared" si="994"/>
        <v>7.8178062452962216</v>
      </c>
      <c r="R1489" s="6">
        <f t="shared" si="995"/>
        <v>7.8178062452961328</v>
      </c>
      <c r="S1489" s="6">
        <f t="shared" si="996"/>
        <v>8.1300148079592738</v>
      </c>
      <c r="T1489" s="6">
        <f t="shared" si="997"/>
        <v>8.0899999999999963</v>
      </c>
      <c r="U1489" s="6">
        <f t="shared" si="998"/>
        <v>8.2283278413873067</v>
      </c>
      <c r="V1489" s="6">
        <f t="shared" si="999"/>
        <v>8.0398171711379529</v>
      </c>
      <c r="W1489" s="6">
        <f t="shared" si="1000"/>
        <v>8.5095126474770435</v>
      </c>
      <c r="X1489" s="6">
        <f t="shared" si="1001"/>
        <v>10.060668838349622</v>
      </c>
      <c r="AC1489" s="1">
        <f t="shared" si="1002"/>
        <v>42940</v>
      </c>
      <c r="AD1489" s="9">
        <f t="shared" si="1003"/>
        <v>0</v>
      </c>
      <c r="AE1489" s="9">
        <f t="shared" si="1004"/>
        <v>7.2683387854102638E-3</v>
      </c>
      <c r="AF1489" s="9">
        <f t="shared" si="1005"/>
        <v>2.4170264721200176E-3</v>
      </c>
      <c r="AG1489" s="9">
        <f t="shared" si="1006"/>
        <v>1.4871868310860152E-2</v>
      </c>
      <c r="AH1489" s="9">
        <f t="shared" si="1007"/>
        <v>1.2437623710576665E-2</v>
      </c>
      <c r="AI1489" s="9">
        <f t="shared" si="1008"/>
        <v>2.0511078379204375E-2</v>
      </c>
      <c r="AJ1489" s="9">
        <f t="shared" si="1009"/>
        <v>1.4842971426498179E-2</v>
      </c>
      <c r="AK1489" s="9">
        <f t="shared" si="981"/>
        <v>1.3697763582113237E-3</v>
      </c>
      <c r="AL1489" s="9">
        <f t="shared" si="982"/>
        <v>-1.4235689594063643E-3</v>
      </c>
      <c r="AQ1489" s="1">
        <f t="shared" si="1010"/>
        <v>42940</v>
      </c>
      <c r="AR1489" s="12">
        <f t="shared" si="983"/>
        <v>0</v>
      </c>
      <c r="AS1489" s="12">
        <f t="shared" si="984"/>
        <v>5.282874869949915E-5</v>
      </c>
      <c r="AT1489" s="12">
        <f t="shared" si="985"/>
        <v>5.8420169669289386E-6</v>
      </c>
      <c r="AU1489" s="12">
        <f t="shared" si="986"/>
        <v>2.2117246705556637E-4</v>
      </c>
      <c r="AV1489" s="12">
        <f t="shared" si="987"/>
        <v>1.5469448356589886E-4</v>
      </c>
      <c r="AW1489" s="12">
        <f t="shared" si="988"/>
        <v>4.2070433627786519E-4</v>
      </c>
      <c r="AX1489" s="12">
        <f t="shared" si="989"/>
        <v>2.2031380076784139E-4</v>
      </c>
      <c r="AY1489" s="12">
        <f t="shared" si="990"/>
        <v>1.8762872715146767E-6</v>
      </c>
      <c r="AZ1489" s="12">
        <f t="shared" si="991"/>
        <v>2.0265485821853188E-6</v>
      </c>
      <c r="BE1489" s="1">
        <f t="shared" si="1011"/>
        <v>42940</v>
      </c>
      <c r="BF1489" s="4">
        <f>lambda!$C$1*BF1488</f>
        <v>5.7642030683516854E-8</v>
      </c>
      <c r="BG1489" s="12">
        <f t="shared" si="1012"/>
        <v>0</v>
      </c>
      <c r="BH1489" s="12">
        <f t="shared" si="1013"/>
        <v>3.0451563535083309E-12</v>
      </c>
      <c r="BI1489" s="12">
        <f t="shared" si="1014"/>
        <v>3.3674572126134392E-13</v>
      </c>
      <c r="BJ1489" s="12">
        <f t="shared" si="1015"/>
        <v>1.2748830132366078E-11</v>
      </c>
      <c r="BK1489" s="12">
        <f t="shared" si="1016"/>
        <v>8.9169041682763356E-12</v>
      </c>
      <c r="BL1489" s="12">
        <f t="shared" si="1017"/>
        <v>2.4250252260417298E-11</v>
      </c>
      <c r="BM1489" s="12">
        <f t="shared" si="1018"/>
        <v>1.2699334863862133E-11</v>
      </c>
      <c r="BN1489" s="12">
        <f t="shared" si="1019"/>
        <v>1.0815300847574111E-13</v>
      </c>
      <c r="BO1489" s="12">
        <f t="shared" si="1020"/>
        <v>1.1681437555596373E-13</v>
      </c>
    </row>
    <row r="1490" spans="1:67" x14ac:dyDescent="0.25">
      <c r="A1490" s="1">
        <v>42937</v>
      </c>
      <c r="B1490" s="33">
        <v>8.07</v>
      </c>
      <c r="C1490" s="33">
        <v>8.0500000000000007</v>
      </c>
      <c r="D1490" s="33">
        <v>8.0299999999999994</v>
      </c>
      <c r="E1490" s="33">
        <v>8.0299999999999994</v>
      </c>
      <c r="F1490" s="33">
        <v>8.02</v>
      </c>
      <c r="G1490" s="33">
        <v>8.01</v>
      </c>
      <c r="H1490" s="33">
        <v>7.91</v>
      </c>
      <c r="I1490" s="33">
        <v>7.83</v>
      </c>
      <c r="J1490" s="33">
        <v>7.84</v>
      </c>
      <c r="K1490" s="33">
        <v>8.06</v>
      </c>
      <c r="L1490" s="33">
        <v>8.3699999999999992</v>
      </c>
      <c r="M1490" s="33">
        <v>8.99</v>
      </c>
      <c r="O1490" s="1">
        <f t="shared" si="992"/>
        <v>42937</v>
      </c>
      <c r="P1490" s="6">
        <f t="shared" si="993"/>
        <v>7.7989367111221064</v>
      </c>
      <c r="Q1490" s="6">
        <f t="shared" si="994"/>
        <v>7.7611897840053068</v>
      </c>
      <c r="R1490" s="6">
        <f t="shared" si="995"/>
        <v>7.7989332181385151</v>
      </c>
      <c r="S1490" s="6">
        <f t="shared" si="996"/>
        <v>8.0100009256687912</v>
      </c>
      <c r="T1490" s="6">
        <f t="shared" si="997"/>
        <v>7.9900027771777848</v>
      </c>
      <c r="U1490" s="6">
        <f t="shared" si="998"/>
        <v>8.0612750372941235</v>
      </c>
      <c r="V1490" s="6">
        <f t="shared" si="999"/>
        <v>7.9213636702937791</v>
      </c>
      <c r="W1490" s="6">
        <f t="shared" si="1000"/>
        <v>8.4978644977339695</v>
      </c>
      <c r="X1490" s="6">
        <f t="shared" si="1001"/>
        <v>10.075001093274961</v>
      </c>
      <c r="AC1490" s="1">
        <f t="shared" si="1002"/>
        <v>42937</v>
      </c>
      <c r="AD1490" s="9">
        <f t="shared" si="1003"/>
        <v>-7.2322864440532248E-3</v>
      </c>
      <c r="AE1490" s="9">
        <f t="shared" si="1004"/>
        <v>-6.0619392138944765E-3</v>
      </c>
      <c r="AF1490" s="9">
        <f t="shared" si="1005"/>
        <v>-1.2099562920152075E-3</v>
      </c>
      <c r="AG1490" s="9">
        <f t="shared" si="1006"/>
        <v>-9.2412765585765381E-7</v>
      </c>
      <c r="AH1490" s="9">
        <f t="shared" si="1007"/>
        <v>8.7942926468531444E-3</v>
      </c>
      <c r="AI1490" s="9">
        <f t="shared" si="1008"/>
        <v>4.6839918498563079E-3</v>
      </c>
      <c r="AJ1490" s="9">
        <f t="shared" si="1009"/>
        <v>2.7209072495560827E-3</v>
      </c>
      <c r="AK1490" s="9">
        <f t="shared" si="981"/>
        <v>-1.8255187188149539E-3</v>
      </c>
      <c r="AL1490" s="9">
        <f t="shared" si="982"/>
        <v>1.3762862241501574E-3</v>
      </c>
      <c r="AQ1490" s="1">
        <f t="shared" si="1010"/>
        <v>42937</v>
      </c>
      <c r="AR1490" s="12">
        <f t="shared" si="983"/>
        <v>5.2305967208836041E-5</v>
      </c>
      <c r="AS1490" s="12">
        <f t="shared" si="984"/>
        <v>3.6747107032951586E-5</v>
      </c>
      <c r="AT1490" s="12">
        <f t="shared" si="985"/>
        <v>1.46399422858719E-6</v>
      </c>
      <c r="AU1490" s="12">
        <f t="shared" si="986"/>
        <v>8.5401192432096228E-13</v>
      </c>
      <c r="AV1490" s="12">
        <f t="shared" si="987"/>
        <v>7.7339583158495288E-5</v>
      </c>
      <c r="AW1490" s="12">
        <f t="shared" si="988"/>
        <v>2.1939779649520316E-5</v>
      </c>
      <c r="AX1490" s="12">
        <f t="shared" si="989"/>
        <v>7.4033362606868469E-6</v>
      </c>
      <c r="AY1490" s="12">
        <f t="shared" si="990"/>
        <v>3.3325185927437906E-6</v>
      </c>
      <c r="AZ1490" s="12">
        <f t="shared" si="991"/>
        <v>1.8941637707854974E-6</v>
      </c>
      <c r="BE1490" s="1">
        <f t="shared" si="1011"/>
        <v>42937</v>
      </c>
      <c r="BF1490" s="4">
        <f>lambda!$C$1*BF1489</f>
        <v>5.7184554249520688E-8</v>
      </c>
      <c r="BG1490" s="12">
        <f t="shared" si="1012"/>
        <v>2.991093419427335E-12</v>
      </c>
      <c r="BH1490" s="12">
        <f t="shared" si="1013"/>
        <v>2.1013669356387631E-12</v>
      </c>
      <c r="BI1490" s="12">
        <f t="shared" si="1014"/>
        <v>8.3717857385629362E-14</v>
      </c>
      <c r="BJ1490" s="12">
        <f t="shared" si="1015"/>
        <v>4.8836291216069625E-20</v>
      </c>
      <c r="BK1490" s="12">
        <f t="shared" si="1016"/>
        <v>4.4226295887622904E-12</v>
      </c>
      <c r="BL1490" s="12">
        <f t="shared" si="1017"/>
        <v>1.2546165195905245E-12</v>
      </c>
      <c r="BM1490" s="12">
        <f t="shared" si="1018"/>
        <v>4.2335648402669064E-13</v>
      </c>
      <c r="BN1490" s="12">
        <f t="shared" si="1019"/>
        <v>1.9056859025429365E-13</v>
      </c>
      <c r="BO1490" s="12">
        <f t="shared" si="1020"/>
        <v>1.0831691090795994E-13</v>
      </c>
    </row>
    <row r="1491" spans="1:67" x14ac:dyDescent="0.25">
      <c r="A1491" s="1">
        <v>42936</v>
      </c>
      <c r="B1491" s="33">
        <v>8.11</v>
      </c>
      <c r="C1491" s="33">
        <v>8.1</v>
      </c>
      <c r="D1491" s="33">
        <v>8.08</v>
      </c>
      <c r="E1491" s="33">
        <v>8.07</v>
      </c>
      <c r="F1491" s="33">
        <v>8.0399999999999991</v>
      </c>
      <c r="G1491" s="33">
        <v>8</v>
      </c>
      <c r="H1491" s="33">
        <v>7.89</v>
      </c>
      <c r="I1491" s="33">
        <v>7.81</v>
      </c>
      <c r="J1491" s="33">
        <v>7.83</v>
      </c>
      <c r="K1491" s="33">
        <v>8.0500000000000007</v>
      </c>
      <c r="L1491" s="33">
        <v>8.34</v>
      </c>
      <c r="M1491" s="33">
        <v>8.9499999999999993</v>
      </c>
      <c r="O1491" s="1">
        <f t="shared" si="992"/>
        <v>42936</v>
      </c>
      <c r="P1491" s="6">
        <f t="shared" si="993"/>
        <v>7.8555453134424802</v>
      </c>
      <c r="Q1491" s="6">
        <f t="shared" si="994"/>
        <v>7.8083805339219658</v>
      </c>
      <c r="R1491" s="6">
        <f t="shared" si="995"/>
        <v>7.8083752975565801</v>
      </c>
      <c r="S1491" s="6">
        <f t="shared" si="996"/>
        <v>8.0100083279355907</v>
      </c>
      <c r="T1491" s="6">
        <f t="shared" si="997"/>
        <v>7.9200444225067335</v>
      </c>
      <c r="U1491" s="6">
        <f t="shared" si="998"/>
        <v>8.023604384110028</v>
      </c>
      <c r="V1491" s="6">
        <f t="shared" si="999"/>
        <v>7.899839670140052</v>
      </c>
      <c r="W1491" s="6">
        <f t="shared" si="1000"/>
        <v>8.5133916767104214</v>
      </c>
      <c r="X1491" s="6">
        <f t="shared" si="1001"/>
        <v>10.061144545537086</v>
      </c>
      <c r="AC1491" s="1">
        <f t="shared" si="1002"/>
        <v>42936</v>
      </c>
      <c r="AD1491" s="9">
        <f t="shared" si="1003"/>
        <v>6.0230016230616093E-3</v>
      </c>
      <c r="AE1491" s="9">
        <f t="shared" si="1004"/>
        <v>1.2102909701996992E-3</v>
      </c>
      <c r="AF1491" s="9">
        <f t="shared" si="1005"/>
        <v>3.6325021620115835E-3</v>
      </c>
      <c r="AG1491" s="9">
        <f t="shared" si="1006"/>
        <v>-1.2467365157203196E-3</v>
      </c>
      <c r="AH1491" s="9">
        <f t="shared" si="1007"/>
        <v>-2.5196079899846937E-3</v>
      </c>
      <c r="AI1491" s="9">
        <f t="shared" si="1008"/>
        <v>-3.3463984519913645E-3</v>
      </c>
      <c r="AJ1491" s="9">
        <f t="shared" si="1009"/>
        <v>-1.0827214743784249E-2</v>
      </c>
      <c r="AK1491" s="9">
        <f t="shared" si="981"/>
        <v>5.025020992530228E-3</v>
      </c>
      <c r="AL1491" s="9">
        <f t="shared" si="982"/>
        <v>2.7733143901085768E-3</v>
      </c>
      <c r="AQ1491" s="1">
        <f t="shared" si="1010"/>
        <v>42936</v>
      </c>
      <c r="AR1491" s="12">
        <f t="shared" si="983"/>
        <v>3.6276548551402777E-5</v>
      </c>
      <c r="AS1491" s="12">
        <f t="shared" si="984"/>
        <v>1.464804232546929E-6</v>
      </c>
      <c r="AT1491" s="12">
        <f t="shared" si="985"/>
        <v>1.3195071957018829E-5</v>
      </c>
      <c r="AU1491" s="12">
        <f t="shared" si="986"/>
        <v>1.5543519396304425E-6</v>
      </c>
      <c r="AV1491" s="12">
        <f t="shared" si="987"/>
        <v>6.3484244231947086E-6</v>
      </c>
      <c r="AW1491" s="12">
        <f t="shared" si="988"/>
        <v>1.1198382599490201E-5</v>
      </c>
      <c r="AX1491" s="12">
        <f t="shared" si="989"/>
        <v>1.1722857910801904E-4</v>
      </c>
      <c r="AY1491" s="12">
        <f t="shared" si="990"/>
        <v>2.5250835975369479E-5</v>
      </c>
      <c r="AZ1491" s="12">
        <f t="shared" si="991"/>
        <v>7.6912727063833064E-6</v>
      </c>
      <c r="BE1491" s="1">
        <f t="shared" si="1011"/>
        <v>42936</v>
      </c>
      <c r="BF1491" s="4">
        <f>lambda!$C$1*BF1490</f>
        <v>5.6730708580873702E-8</v>
      </c>
      <c r="BG1491" s="12">
        <f t="shared" si="1012"/>
        <v>2.0579943041895469E-12</v>
      </c>
      <c r="BH1491" s="12">
        <f t="shared" si="1013"/>
        <v>8.3099382044650188E-14</v>
      </c>
      <c r="BI1491" s="12">
        <f t="shared" si="1014"/>
        <v>7.4856578189729407E-13</v>
      </c>
      <c r="BJ1491" s="12">
        <f t="shared" si="1015"/>
        <v>8.8179486919290423E-14</v>
      </c>
      <c r="BK1491" s="12">
        <f t="shared" si="1016"/>
        <v>3.6015061589996024E-13</v>
      </c>
      <c r="BL1491" s="12">
        <f t="shared" si="1017"/>
        <v>6.3529217982880552E-13</v>
      </c>
      <c r="BM1491" s="12">
        <f t="shared" si="1018"/>
        <v>6.6504603587269268E-12</v>
      </c>
      <c r="BN1491" s="12">
        <f t="shared" si="1019"/>
        <v>1.4324978171421277E-12</v>
      </c>
      <c r="BO1491" s="12">
        <f t="shared" si="1020"/>
        <v>4.3633135052185912E-13</v>
      </c>
    </row>
    <row r="1492" spans="1:67" x14ac:dyDescent="0.25">
      <c r="A1492" s="1">
        <v>42935</v>
      </c>
      <c r="B1492" s="33">
        <v>8.08</v>
      </c>
      <c r="C1492" s="33">
        <v>8.06</v>
      </c>
      <c r="D1492" s="33">
        <v>8.0500000000000007</v>
      </c>
      <c r="E1492" s="33">
        <v>8.0399999999999991</v>
      </c>
      <c r="F1492" s="33">
        <v>8.0299999999999994</v>
      </c>
      <c r="G1492" s="33">
        <v>8</v>
      </c>
      <c r="H1492" s="33">
        <v>7.9</v>
      </c>
      <c r="I1492" s="33">
        <v>7.84</v>
      </c>
      <c r="J1492" s="33">
        <v>7.84</v>
      </c>
      <c r="K1492" s="33">
        <v>8.0500000000000007</v>
      </c>
      <c r="L1492" s="33">
        <v>8.35</v>
      </c>
      <c r="M1492" s="33">
        <v>8.9499999999999993</v>
      </c>
      <c r="O1492" s="1">
        <f t="shared" si="992"/>
        <v>42935</v>
      </c>
      <c r="P1492" s="6">
        <f t="shared" si="993"/>
        <v>7.8083735516707442</v>
      </c>
      <c r="Q1492" s="6">
        <f t="shared" si="994"/>
        <v>7.7989358380378349</v>
      </c>
      <c r="R1492" s="6">
        <f t="shared" si="995"/>
        <v>7.7800628111226011</v>
      </c>
      <c r="S1492" s="6">
        <f t="shared" si="996"/>
        <v>8.0200009255831048</v>
      </c>
      <c r="T1492" s="6">
        <f t="shared" si="997"/>
        <v>7.9400249907439768</v>
      </c>
      <c r="U1492" s="6">
        <f t="shared" si="998"/>
        <v>8.0504995372513104</v>
      </c>
      <c r="V1492" s="6">
        <f t="shared" si="999"/>
        <v>7.9858376498703869</v>
      </c>
      <c r="W1492" s="6">
        <f t="shared" si="1000"/>
        <v>8.4707190101333349</v>
      </c>
      <c r="X1492" s="6">
        <f t="shared" si="1001"/>
        <v>10.033280484348088</v>
      </c>
      <c r="AC1492" s="1">
        <f t="shared" si="1002"/>
        <v>42935</v>
      </c>
      <c r="AD1492" s="9">
        <f t="shared" si="1003"/>
        <v>-2.4139402953297136E-3</v>
      </c>
      <c r="AE1492" s="9">
        <f t="shared" si="1004"/>
        <v>1.209824465523228E-3</v>
      </c>
      <c r="AF1492" s="9">
        <f t="shared" si="1005"/>
        <v>-1.2123848836349974E-3</v>
      </c>
      <c r="AG1492" s="9">
        <f t="shared" si="1006"/>
        <v>3.7467350223948006E-3</v>
      </c>
      <c r="AH1492" s="9">
        <f t="shared" si="1007"/>
        <v>1.2602353515423616E-3</v>
      </c>
      <c r="AI1492" s="9">
        <f t="shared" si="1008"/>
        <v>1.339260568230823E-3</v>
      </c>
      <c r="AJ1492" s="9">
        <f t="shared" si="1009"/>
        <v>6.0783770702893354E-3</v>
      </c>
      <c r="AK1492" s="9">
        <f t="shared" si="981"/>
        <v>-6.3911636443813053E-3</v>
      </c>
      <c r="AL1492" s="9">
        <f t="shared" si="982"/>
        <v>0</v>
      </c>
      <c r="AQ1492" s="1">
        <f t="shared" si="1010"/>
        <v>42935</v>
      </c>
      <c r="AR1492" s="12">
        <f t="shared" si="983"/>
        <v>5.8271077494165053E-6</v>
      </c>
      <c r="AS1492" s="12">
        <f t="shared" si="984"/>
        <v>1.4636752373785644E-6</v>
      </c>
      <c r="AT1492" s="12">
        <f t="shared" si="985"/>
        <v>1.4698771060666461E-6</v>
      </c>
      <c r="AU1492" s="12">
        <f t="shared" si="986"/>
        <v>1.4038023328039767E-5</v>
      </c>
      <c r="AV1492" s="12">
        <f t="shared" si="987"/>
        <v>1.5881931412770997E-6</v>
      </c>
      <c r="AW1492" s="12">
        <f t="shared" si="988"/>
        <v>1.7936188696179468E-6</v>
      </c>
      <c r="AX1492" s="12">
        <f t="shared" si="989"/>
        <v>3.6946667808619162E-5</v>
      </c>
      <c r="AY1492" s="12">
        <f t="shared" si="990"/>
        <v>4.0846972729261331E-5</v>
      </c>
      <c r="AZ1492" s="12">
        <f t="shared" si="991"/>
        <v>0</v>
      </c>
      <c r="BE1492" s="1">
        <f t="shared" si="1011"/>
        <v>42935</v>
      </c>
      <c r="BF1492" s="4">
        <f>lambda!$C$1*BF1491</f>
        <v>5.6280464861977878E-8</v>
      </c>
      <c r="BG1492" s="12">
        <f t="shared" si="1012"/>
        <v>3.2795233293799463E-13</v>
      </c>
      <c r="BH1492" s="12">
        <f t="shared" si="1013"/>
        <v>8.2376322766631415E-14</v>
      </c>
      <c r="BI1492" s="12">
        <f t="shared" si="1014"/>
        <v>8.2725366819409606E-14</v>
      </c>
      <c r="BJ1492" s="12">
        <f t="shared" si="1015"/>
        <v>7.9006647864536786E-13</v>
      </c>
      <c r="BK1492" s="12">
        <f t="shared" si="1016"/>
        <v>8.9384248281680077E-14</v>
      </c>
      <c r="BL1492" s="12">
        <f t="shared" si="1017"/>
        <v>1.0094570376731334E-13</v>
      </c>
      <c r="BM1492" s="12">
        <f t="shared" si="1018"/>
        <v>2.0793756393701599E-12</v>
      </c>
      <c r="BN1492" s="12">
        <f t="shared" si="1019"/>
        <v>2.2988866134073608E-12</v>
      </c>
      <c r="BO1492" s="12">
        <f t="shared" si="1020"/>
        <v>0</v>
      </c>
    </row>
    <row r="1493" spans="1:67" x14ac:dyDescent="0.25">
      <c r="A1493" s="1">
        <v>42934</v>
      </c>
      <c r="B1493" s="33">
        <v>8.1</v>
      </c>
      <c r="C1493" s="33">
        <v>8.08</v>
      </c>
      <c r="D1493" s="33">
        <v>8.06</v>
      </c>
      <c r="E1493" s="33">
        <v>8.0500000000000007</v>
      </c>
      <c r="F1493" s="33">
        <v>8.02</v>
      </c>
      <c r="G1493" s="33">
        <v>7.99</v>
      </c>
      <c r="H1493" s="33">
        <v>7.89</v>
      </c>
      <c r="I1493" s="33">
        <v>7.82</v>
      </c>
      <c r="J1493" s="33">
        <v>7.84</v>
      </c>
      <c r="K1493" s="33">
        <v>8.0500000000000007</v>
      </c>
      <c r="L1493" s="33">
        <v>8.34</v>
      </c>
      <c r="M1493" s="33">
        <v>8.92</v>
      </c>
      <c r="O1493" s="1">
        <f t="shared" si="992"/>
        <v>42934</v>
      </c>
      <c r="P1493" s="6">
        <f t="shared" si="993"/>
        <v>7.8272452676619864</v>
      </c>
      <c r="Q1493" s="6">
        <f t="shared" si="994"/>
        <v>7.7895061999095461</v>
      </c>
      <c r="R1493" s="6">
        <f t="shared" si="995"/>
        <v>7.7895009618480948</v>
      </c>
      <c r="S1493" s="6">
        <f t="shared" si="996"/>
        <v>7.9900083294770941</v>
      </c>
      <c r="T1493" s="6">
        <f t="shared" si="997"/>
        <v>7.9300249930573052</v>
      </c>
      <c r="U1493" s="6">
        <f t="shared" si="998"/>
        <v>8.0397250372084788</v>
      </c>
      <c r="V1493" s="6">
        <f t="shared" si="999"/>
        <v>7.9374439440071498</v>
      </c>
      <c r="W1493" s="6">
        <f t="shared" si="1000"/>
        <v>8.525030132277049</v>
      </c>
      <c r="X1493" s="6">
        <f t="shared" si="1001"/>
        <v>10.033280484348088</v>
      </c>
      <c r="AC1493" s="1">
        <f t="shared" si="1002"/>
        <v>42934</v>
      </c>
      <c r="AD1493" s="9">
        <f t="shared" si="1003"/>
        <v>0</v>
      </c>
      <c r="AE1493" s="9">
        <f t="shared" si="1004"/>
        <v>-3.6268500181512358E-3</v>
      </c>
      <c r="AF1493" s="9">
        <f t="shared" si="1005"/>
        <v>-1.2108327641951579E-3</v>
      </c>
      <c r="AG1493" s="9">
        <f t="shared" si="1006"/>
        <v>-1.250780502190775E-3</v>
      </c>
      <c r="AH1493" s="9">
        <f t="shared" si="1007"/>
        <v>2.5227890745613932E-3</v>
      </c>
      <c r="AI1493" s="9">
        <f t="shared" si="1008"/>
        <v>0</v>
      </c>
      <c r="AJ1493" s="9">
        <f t="shared" si="1009"/>
        <v>-4.7290174378488634E-3</v>
      </c>
      <c r="AK1493" s="9">
        <f t="shared" si="981"/>
        <v>7.7648812837445664E-3</v>
      </c>
      <c r="AL1493" s="9">
        <f t="shared" si="982"/>
        <v>1.3913676061612947E-2</v>
      </c>
      <c r="AQ1493" s="1">
        <f t="shared" si="1010"/>
        <v>42934</v>
      </c>
      <c r="AR1493" s="12">
        <f t="shared" si="983"/>
        <v>0</v>
      </c>
      <c r="AS1493" s="12">
        <f t="shared" si="984"/>
        <v>1.3154041054163619E-5</v>
      </c>
      <c r="AT1493" s="12">
        <f t="shared" si="985"/>
        <v>1.4661159828484869E-6</v>
      </c>
      <c r="AU1493" s="12">
        <f t="shared" si="986"/>
        <v>1.5644518646606074E-6</v>
      </c>
      <c r="AV1493" s="12">
        <f t="shared" si="987"/>
        <v>6.3644647147263311E-6</v>
      </c>
      <c r="AW1493" s="12">
        <f t="shared" si="988"/>
        <v>0</v>
      </c>
      <c r="AX1493" s="12">
        <f t="shared" si="989"/>
        <v>2.2363605927478628E-5</v>
      </c>
      <c r="AY1493" s="12">
        <f t="shared" si="990"/>
        <v>6.0293381350646665E-5</v>
      </c>
      <c r="AZ1493" s="12">
        <f t="shared" si="991"/>
        <v>1.9359038154750116E-4</v>
      </c>
      <c r="BE1493" s="1">
        <f t="shared" si="1011"/>
        <v>42934</v>
      </c>
      <c r="BF1493" s="4">
        <f>lambda!$C$1*BF1492</f>
        <v>5.583379450593044E-8</v>
      </c>
      <c r="BG1493" s="12">
        <f t="shared" si="1012"/>
        <v>0</v>
      </c>
      <c r="BH1493" s="12">
        <f t="shared" si="1013"/>
        <v>7.3444002514074406E-13</v>
      </c>
      <c r="BI1493" s="12">
        <f t="shared" si="1014"/>
        <v>8.1858818508222656E-14</v>
      </c>
      <c r="BJ1493" s="12">
        <f t="shared" si="1015"/>
        <v>8.734928392588006E-14</v>
      </c>
      <c r="BK1493" s="12">
        <f t="shared" si="1016"/>
        <v>3.5535221502227514E-13</v>
      </c>
      <c r="BL1493" s="12">
        <f t="shared" si="1017"/>
        <v>0</v>
      </c>
      <c r="BM1493" s="12">
        <f t="shared" si="1018"/>
        <v>1.2486449777664497E-12</v>
      </c>
      <c r="BN1493" s="12">
        <f t="shared" si="1019"/>
        <v>3.3664082643997045E-12</v>
      </c>
      <c r="BO1493" s="12">
        <f t="shared" si="1020"/>
        <v>1.0808885581647849E-11</v>
      </c>
    </row>
    <row r="1494" spans="1:67" x14ac:dyDescent="0.25">
      <c r="A1494" s="1">
        <v>42933</v>
      </c>
      <c r="B1494" s="33">
        <v>8.1</v>
      </c>
      <c r="C1494" s="33">
        <v>8.08</v>
      </c>
      <c r="D1494" s="33">
        <v>8.07</v>
      </c>
      <c r="E1494" s="33">
        <v>8.06</v>
      </c>
      <c r="F1494" s="33">
        <v>8.0299999999999994</v>
      </c>
      <c r="G1494" s="33">
        <v>7.99</v>
      </c>
      <c r="H1494" s="33">
        <v>7.89</v>
      </c>
      <c r="I1494" s="33">
        <v>7.83</v>
      </c>
      <c r="J1494" s="33">
        <v>7.83</v>
      </c>
      <c r="K1494" s="33">
        <v>8.01</v>
      </c>
      <c r="L1494" s="33">
        <v>8.2799999999999994</v>
      </c>
      <c r="M1494" s="33">
        <v>8.85</v>
      </c>
      <c r="O1494" s="1">
        <f t="shared" si="992"/>
        <v>42933</v>
      </c>
      <c r="P1494" s="6">
        <f t="shared" si="993"/>
        <v>7.8272452676619864</v>
      </c>
      <c r="Q1494" s="6">
        <f t="shared" si="994"/>
        <v>7.8178088643470645</v>
      </c>
      <c r="R1494" s="6">
        <f t="shared" si="995"/>
        <v>7.7989384572907383</v>
      </c>
      <c r="S1494" s="6">
        <f t="shared" si="996"/>
        <v>8.0000083287062651</v>
      </c>
      <c r="T1494" s="6">
        <f t="shared" si="997"/>
        <v>7.9100444266183123</v>
      </c>
      <c r="U1494" s="6">
        <f t="shared" si="998"/>
        <v>8.0397250372084788</v>
      </c>
      <c r="V1494" s="6">
        <f t="shared" si="999"/>
        <v>7.9750691498379656</v>
      </c>
      <c r="W1494" s="6">
        <f t="shared" si="1000"/>
        <v>8.4590906229000158</v>
      </c>
      <c r="X1494" s="6">
        <f t="shared" si="1001"/>
        <v>9.8946473545792291</v>
      </c>
      <c r="AC1494" s="1">
        <f t="shared" si="1002"/>
        <v>42933</v>
      </c>
      <c r="AD1494" s="9">
        <f t="shared" si="1003"/>
        <v>-3.6093944722822052E-3</v>
      </c>
      <c r="AE1494" s="9">
        <f t="shared" si="1004"/>
        <v>-3.6139936929996917E-3</v>
      </c>
      <c r="AF1494" s="9">
        <f t="shared" si="1005"/>
        <v>1.2088158265227374E-3</v>
      </c>
      <c r="AG1494" s="9">
        <f t="shared" si="1006"/>
        <v>-2.4968774101913655E-3</v>
      </c>
      <c r="AH1494" s="9">
        <f t="shared" si="1007"/>
        <v>1.2618538295131674E-3</v>
      </c>
      <c r="AI1494" s="9">
        <f t="shared" si="1008"/>
        <v>2.0071378837604723E-3</v>
      </c>
      <c r="AJ1494" s="9">
        <f t="shared" si="1009"/>
        <v>9.4778551113437002E-3</v>
      </c>
      <c r="AK1494" s="9">
        <f t="shared" si="981"/>
        <v>2.7523426553769719E-3</v>
      </c>
      <c r="AL1494" s="9">
        <f t="shared" si="982"/>
        <v>2.7907591533747208E-3</v>
      </c>
      <c r="AQ1494" s="1">
        <f t="shared" si="1010"/>
        <v>42933</v>
      </c>
      <c r="AR1494" s="12">
        <f t="shared" si="983"/>
        <v>1.3027728456541338E-5</v>
      </c>
      <c r="AS1494" s="12">
        <f t="shared" si="984"/>
        <v>1.306095041304155E-5</v>
      </c>
      <c r="AT1494" s="12">
        <f t="shared" si="985"/>
        <v>1.4612357024518489E-6</v>
      </c>
      <c r="AU1494" s="12">
        <f t="shared" si="986"/>
        <v>6.2343968015239404E-6</v>
      </c>
      <c r="AV1494" s="12">
        <f t="shared" si="987"/>
        <v>1.5922750870570457E-6</v>
      </c>
      <c r="AW1494" s="12">
        <f t="shared" si="988"/>
        <v>4.0286024844264675E-6</v>
      </c>
      <c r="AX1494" s="12">
        <f t="shared" si="989"/>
        <v>8.9829737511623898E-5</v>
      </c>
      <c r="AY1494" s="12">
        <f t="shared" si="990"/>
        <v>7.575390092607561E-6</v>
      </c>
      <c r="AZ1494" s="12">
        <f t="shared" si="991"/>
        <v>7.7883366521447876E-6</v>
      </c>
      <c r="BE1494" s="1">
        <f t="shared" si="1011"/>
        <v>42933</v>
      </c>
      <c r="BF1494" s="4">
        <f>lambda!$C$1*BF1493</f>
        <v>5.5390669152708771E-8</v>
      </c>
      <c r="BG1494" s="12">
        <f t="shared" si="1012"/>
        <v>7.2161459674761057E-13</v>
      </c>
      <c r="BH1494" s="12">
        <f t="shared" si="1013"/>
        <v>7.2345478314871943E-13</v>
      </c>
      <c r="BI1494" s="12">
        <f t="shared" si="1014"/>
        <v>8.0938823348636355E-14</v>
      </c>
      <c r="BJ1494" s="12">
        <f t="shared" si="1015"/>
        <v>3.4532741059991835E-13</v>
      </c>
      <c r="BK1494" s="12">
        <f t="shared" si="1016"/>
        <v>8.8197182547277373E-14</v>
      </c>
      <c r="BL1494" s="12">
        <f t="shared" si="1017"/>
        <v>2.2314698736264704E-13</v>
      </c>
      <c r="BM1494" s="12">
        <f t="shared" si="1018"/>
        <v>4.9757292705810318E-12</v>
      </c>
      <c r="BN1494" s="12">
        <f t="shared" si="1019"/>
        <v>4.1960592632233327E-13</v>
      </c>
      <c r="BO1494" s="12">
        <f t="shared" si="1020"/>
        <v>4.3140117874886739E-13</v>
      </c>
    </row>
    <row r="1495" spans="1:67" x14ac:dyDescent="0.25">
      <c r="A1495" s="1">
        <v>42930</v>
      </c>
      <c r="B1495" s="33">
        <v>8.1300000000000008</v>
      </c>
      <c r="C1495" s="33">
        <v>8.11</v>
      </c>
      <c r="D1495" s="33">
        <v>8.1</v>
      </c>
      <c r="E1495" s="33">
        <v>8.08</v>
      </c>
      <c r="F1495" s="33">
        <v>8.0500000000000007</v>
      </c>
      <c r="G1495" s="33">
        <v>8</v>
      </c>
      <c r="H1495" s="33">
        <v>7.89</v>
      </c>
      <c r="I1495" s="33">
        <v>7.81</v>
      </c>
      <c r="J1495" s="33">
        <v>7.81</v>
      </c>
      <c r="K1495" s="33">
        <v>7.99</v>
      </c>
      <c r="L1495" s="33">
        <v>8.26</v>
      </c>
      <c r="M1495" s="33">
        <v>8.81</v>
      </c>
      <c r="O1495" s="1">
        <f t="shared" si="992"/>
        <v>42930</v>
      </c>
      <c r="P1495" s="6">
        <f t="shared" si="993"/>
        <v>7.8555479304750264</v>
      </c>
      <c r="Q1495" s="6">
        <f t="shared" si="994"/>
        <v>7.846113491841411</v>
      </c>
      <c r="R1495" s="6">
        <f t="shared" si="995"/>
        <v>7.7895166728018772</v>
      </c>
      <c r="S1495" s="6">
        <f t="shared" si="996"/>
        <v>8.0200083271650726</v>
      </c>
      <c r="T1495" s="6">
        <f t="shared" si="997"/>
        <v>7.9000694016023054</v>
      </c>
      <c r="U1495" s="6">
        <f t="shared" si="998"/>
        <v>8.023604384110028</v>
      </c>
      <c r="V1495" s="6">
        <f t="shared" si="999"/>
        <v>7.899839670140052</v>
      </c>
      <c r="W1495" s="6">
        <f t="shared" si="1000"/>
        <v>8.4358403180333354</v>
      </c>
      <c r="X1495" s="6">
        <f t="shared" si="1001"/>
        <v>9.8670722725083682</v>
      </c>
      <c r="AC1495" s="1">
        <f t="shared" si="1002"/>
        <v>42930</v>
      </c>
      <c r="AD1495" s="9">
        <f t="shared" si="1003"/>
        <v>-2.3982977393395516E-3</v>
      </c>
      <c r="AE1495" s="9">
        <f t="shared" si="1004"/>
        <v>2.4067904248161582E-3</v>
      </c>
      <c r="AF1495" s="9">
        <f t="shared" si="1005"/>
        <v>-9.6408436727766188E-3</v>
      </c>
      <c r="AG1495" s="9">
        <f t="shared" si="1006"/>
        <v>-7.4525268440129612E-3</v>
      </c>
      <c r="AH1495" s="9">
        <f t="shared" si="1007"/>
        <v>-1.2573119336757541E-2</v>
      </c>
      <c r="AI1495" s="9">
        <f t="shared" si="1008"/>
        <v>-1.1347100794058988E-2</v>
      </c>
      <c r="AJ1495" s="9">
        <f t="shared" si="1009"/>
        <v>-9.4931552803990456E-3</v>
      </c>
      <c r="AK1495" s="9">
        <f t="shared" si="981"/>
        <v>4.1363596967563592E-3</v>
      </c>
      <c r="AL1495" s="9">
        <f t="shared" si="982"/>
        <v>7.0408791869482311E-3</v>
      </c>
      <c r="AQ1495" s="1">
        <f t="shared" si="1010"/>
        <v>42930</v>
      </c>
      <c r="AR1495" s="12">
        <f t="shared" si="983"/>
        <v>5.7518320465212041E-6</v>
      </c>
      <c r="AS1495" s="12">
        <f t="shared" si="984"/>
        <v>5.7926401489867432E-6</v>
      </c>
      <c r="AT1495" s="12">
        <f t="shared" si="985"/>
        <v>9.294586672291696E-5</v>
      </c>
      <c r="AU1495" s="12">
        <f t="shared" si="986"/>
        <v>5.5540156360733789E-5</v>
      </c>
      <c r="AV1495" s="12">
        <f t="shared" si="987"/>
        <v>1.5808332985634639E-4</v>
      </c>
      <c r="AW1495" s="12">
        <f t="shared" si="988"/>
        <v>1.2875669643053412E-4</v>
      </c>
      <c r="AX1495" s="12">
        <f t="shared" si="989"/>
        <v>9.0119997177768278E-5</v>
      </c>
      <c r="AY1495" s="12">
        <f t="shared" si="990"/>
        <v>1.7109471540950362E-5</v>
      </c>
      <c r="AZ1495" s="12">
        <f t="shared" si="991"/>
        <v>4.9573979725200782E-5</v>
      </c>
      <c r="BE1495" s="1">
        <f t="shared" si="1011"/>
        <v>42930</v>
      </c>
      <c r="BF1495" s="4">
        <f>lambda!$C$1*BF1494</f>
        <v>5.4951060667369814E-8</v>
      </c>
      <c r="BG1495" s="12">
        <f t="shared" si="1012"/>
        <v>3.1606927173690857E-13</v>
      </c>
      <c r="BH1495" s="12">
        <f t="shared" si="1013"/>
        <v>3.1831172025121262E-13</v>
      </c>
      <c r="BI1495" s="12">
        <f t="shared" si="1014"/>
        <v>5.1074739610722791E-12</v>
      </c>
      <c r="BJ1495" s="12">
        <f t="shared" si="1015"/>
        <v>3.0519905016538879E-12</v>
      </c>
      <c r="BK1495" s="12">
        <f t="shared" si="1016"/>
        <v>8.6868466494359242E-12</v>
      </c>
      <c r="BL1495" s="12">
        <f t="shared" si="1017"/>
        <v>7.0753170368843988E-12</v>
      </c>
      <c r="BM1495" s="12">
        <f t="shared" si="1018"/>
        <v>4.9521894322587411E-12</v>
      </c>
      <c r="BN1495" s="12">
        <f t="shared" si="1019"/>
        <v>9.4018360863340057E-13</v>
      </c>
      <c r="BO1495" s="12">
        <f t="shared" si="1020"/>
        <v>2.7241427674024694E-12</v>
      </c>
    </row>
    <row r="1496" spans="1:67" x14ac:dyDescent="0.25">
      <c r="A1496" s="1">
        <v>42929</v>
      </c>
      <c r="B1496" s="33">
        <v>8.1300000000000008</v>
      </c>
      <c r="C1496" s="33">
        <v>8.1199999999999992</v>
      </c>
      <c r="D1496" s="33">
        <v>8.1</v>
      </c>
      <c r="E1496" s="33">
        <v>8.1</v>
      </c>
      <c r="F1496" s="33">
        <v>8.09</v>
      </c>
      <c r="G1496" s="33">
        <v>8.06</v>
      </c>
      <c r="H1496" s="33">
        <v>7.96</v>
      </c>
      <c r="I1496" s="33">
        <v>7.88</v>
      </c>
      <c r="J1496" s="33">
        <v>7.85</v>
      </c>
      <c r="K1496" s="33">
        <v>8</v>
      </c>
      <c r="L1496" s="33">
        <v>8.24</v>
      </c>
      <c r="M1496" s="33">
        <v>8.7899999999999991</v>
      </c>
      <c r="O1496" s="1">
        <f t="shared" si="992"/>
        <v>42929</v>
      </c>
      <c r="P1496" s="6">
        <f t="shared" si="993"/>
        <v>7.8744104832856543</v>
      </c>
      <c r="Q1496" s="6">
        <f t="shared" si="994"/>
        <v>7.8272522476528827</v>
      </c>
      <c r="R1496" s="6">
        <f t="shared" si="995"/>
        <v>7.8649773531632938</v>
      </c>
      <c r="S1496" s="6">
        <f t="shared" si="996"/>
        <v>8.0800009250693741</v>
      </c>
      <c r="T1496" s="6">
        <f t="shared" si="997"/>
        <v>8.0000249768730658</v>
      </c>
      <c r="U1496" s="6">
        <f t="shared" si="998"/>
        <v>8.1151675375081727</v>
      </c>
      <c r="V1496" s="6">
        <f t="shared" si="999"/>
        <v>7.9751911706776539</v>
      </c>
      <c r="W1496" s="6">
        <f t="shared" si="1000"/>
        <v>8.401018715119239</v>
      </c>
      <c r="X1496" s="6">
        <f t="shared" si="1001"/>
        <v>9.797843410730378</v>
      </c>
      <c r="AC1496" s="1">
        <f t="shared" si="1002"/>
        <v>42929</v>
      </c>
      <c r="AD1496" s="9">
        <f t="shared" si="1003"/>
        <v>1.1982219678587085E-3</v>
      </c>
      <c r="AE1496" s="9">
        <f t="shared" si="1004"/>
        <v>-3.6083916824645123E-3</v>
      </c>
      <c r="AF1496" s="9">
        <f t="shared" si="1005"/>
        <v>3.6041408111794609E-3</v>
      </c>
      <c r="AG1496" s="9">
        <f t="shared" si="1006"/>
        <v>-4.9382810765979017E-3</v>
      </c>
      <c r="AH1496" s="9">
        <f t="shared" si="1007"/>
        <v>-6.2288064182571797E-3</v>
      </c>
      <c r="AI1496" s="9">
        <f t="shared" si="1008"/>
        <v>-3.978131238622654E-3</v>
      </c>
      <c r="AJ1496" s="9">
        <f t="shared" si="1009"/>
        <v>-4.042941774740124E-3</v>
      </c>
      <c r="AK1496" s="9">
        <f t="shared" si="981"/>
        <v>-1.3285961097641118E-2</v>
      </c>
      <c r="AL1496" s="9">
        <f t="shared" si="982"/>
        <v>-1.1198454650545489E-2</v>
      </c>
      <c r="AQ1496" s="1">
        <f t="shared" si="1010"/>
        <v>42929</v>
      </c>
      <c r="AR1496" s="12">
        <f t="shared" si="983"/>
        <v>1.4357358842591959E-6</v>
      </c>
      <c r="AS1496" s="12">
        <f t="shared" si="984"/>
        <v>1.3020490534079074E-5</v>
      </c>
      <c r="AT1496" s="12">
        <f t="shared" si="985"/>
        <v>1.2989830986809343E-5</v>
      </c>
      <c r="AU1496" s="12">
        <f t="shared" si="986"/>
        <v>2.4386619991484933E-5</v>
      </c>
      <c r="AV1496" s="12">
        <f t="shared" si="987"/>
        <v>3.8798029396121839E-5</v>
      </c>
      <c r="AW1496" s="12">
        <f t="shared" si="988"/>
        <v>1.582552815170541E-5</v>
      </c>
      <c r="AX1496" s="12">
        <f t="shared" si="989"/>
        <v>1.6345378193938823E-5</v>
      </c>
      <c r="AY1496" s="12">
        <f t="shared" si="990"/>
        <v>1.7651676228803319E-4</v>
      </c>
      <c r="AZ1496" s="12">
        <f t="shared" si="991"/>
        <v>1.2540538656032388E-4</v>
      </c>
      <c r="BE1496" s="1">
        <f t="shared" si="1011"/>
        <v>42929</v>
      </c>
      <c r="BF1496" s="4">
        <f>lambda!$C$1*BF1495</f>
        <v>5.4514941138263709E-8</v>
      </c>
      <c r="BG1496" s="12">
        <f t="shared" si="1012"/>
        <v>7.8269057220483067E-14</v>
      </c>
      <c r="BH1496" s="12">
        <f t="shared" si="1013"/>
        <v>7.0981127505664048E-13</v>
      </c>
      <c r="BI1496" s="12">
        <f t="shared" si="1014"/>
        <v>7.0813987164190529E-13</v>
      </c>
      <c r="BJ1496" s="12">
        <f t="shared" si="1015"/>
        <v>1.3294351533970061E-12</v>
      </c>
      <c r="BK1496" s="12">
        <f t="shared" si="1016"/>
        <v>2.1150722888102071E-12</v>
      </c>
      <c r="BL1496" s="12">
        <f t="shared" si="1017"/>
        <v>8.6272773567215562E-13</v>
      </c>
      <c r="BM1496" s="12">
        <f t="shared" si="1018"/>
        <v>8.9106733012523413E-13</v>
      </c>
      <c r="BN1496" s="12">
        <f t="shared" si="1019"/>
        <v>9.6228009060490162E-12</v>
      </c>
      <c r="BO1496" s="12">
        <f t="shared" si="1020"/>
        <v>6.8364672667572634E-12</v>
      </c>
    </row>
    <row r="1497" spans="1:67" x14ac:dyDescent="0.25">
      <c r="A1497" s="1">
        <v>42928</v>
      </c>
      <c r="B1497" s="33">
        <v>8.14</v>
      </c>
      <c r="C1497" s="33">
        <v>8.1199999999999992</v>
      </c>
      <c r="D1497" s="33">
        <v>8.11</v>
      </c>
      <c r="E1497" s="33">
        <v>8.1</v>
      </c>
      <c r="F1497" s="33">
        <v>8.11</v>
      </c>
      <c r="G1497" s="33">
        <v>8.09</v>
      </c>
      <c r="H1497" s="33">
        <v>7.99</v>
      </c>
      <c r="I1497" s="33">
        <v>7.91</v>
      </c>
      <c r="J1497" s="33">
        <v>7.9</v>
      </c>
      <c r="K1497" s="33">
        <v>8.06</v>
      </c>
      <c r="L1497" s="33">
        <v>8.31</v>
      </c>
      <c r="M1497" s="33">
        <v>8.84</v>
      </c>
      <c r="O1497" s="1">
        <f t="shared" si="992"/>
        <v>42928</v>
      </c>
      <c r="P1497" s="6">
        <f t="shared" si="993"/>
        <v>7.8649808421904055</v>
      </c>
      <c r="Q1497" s="6">
        <f t="shared" si="994"/>
        <v>7.8555470582384324</v>
      </c>
      <c r="R1497" s="6">
        <f t="shared" si="995"/>
        <v>7.836681888354935</v>
      </c>
      <c r="S1497" s="6">
        <f t="shared" si="996"/>
        <v>8.1200009250693697</v>
      </c>
      <c r="T1497" s="6">
        <f t="shared" si="997"/>
        <v>8.0500110991212903</v>
      </c>
      <c r="U1497" s="6">
        <f t="shared" si="998"/>
        <v>8.147515037636488</v>
      </c>
      <c r="V1497" s="6">
        <f t="shared" si="999"/>
        <v>8.0074996709078796</v>
      </c>
      <c r="W1497" s="6">
        <f t="shared" si="1000"/>
        <v>8.5133790778673042</v>
      </c>
      <c r="X1497" s="6">
        <f t="shared" si="1001"/>
        <v>9.9081807667046693</v>
      </c>
      <c r="AC1497" s="1">
        <f t="shared" si="1002"/>
        <v>42928</v>
      </c>
      <c r="AD1497" s="9">
        <f t="shared" si="1003"/>
        <v>-2.3955906046614953E-3</v>
      </c>
      <c r="AE1497" s="9">
        <f t="shared" si="1004"/>
        <v>-2.3986302800544086E-3</v>
      </c>
      <c r="AF1497" s="9">
        <f t="shared" si="1005"/>
        <v>-2.4047307241841583E-3</v>
      </c>
      <c r="AG1497" s="9">
        <f t="shared" si="1006"/>
        <v>1.1392479354870478E-7</v>
      </c>
      <c r="AH1497" s="9">
        <f t="shared" si="1007"/>
        <v>-8.6566839712332155E-3</v>
      </c>
      <c r="AI1497" s="9">
        <f t="shared" si="1008"/>
        <v>-1.3797180491992456E-2</v>
      </c>
      <c r="AJ1497" s="9">
        <f t="shared" si="1009"/>
        <v>-1.2695131934997975E-2</v>
      </c>
      <c r="AK1497" s="9">
        <f t="shared" si="981"/>
        <v>-5.0028017161967307E-3</v>
      </c>
      <c r="AL1497" s="9">
        <f t="shared" si="982"/>
        <v>2.328943463799202E-5</v>
      </c>
      <c r="AQ1497" s="1">
        <f t="shared" si="1010"/>
        <v>42928</v>
      </c>
      <c r="AR1497" s="12">
        <f t="shared" si="983"/>
        <v>5.7388543451424287E-6</v>
      </c>
      <c r="AS1497" s="12">
        <f t="shared" si="984"/>
        <v>5.7534272203938905E-6</v>
      </c>
      <c r="AT1497" s="12">
        <f t="shared" si="985"/>
        <v>5.7827298558352661E-6</v>
      </c>
      <c r="AU1497" s="12">
        <f t="shared" si="986"/>
        <v>1.2978858585115006E-14</v>
      </c>
      <c r="AV1497" s="12">
        <f t="shared" si="987"/>
        <v>7.493817737780608E-5</v>
      </c>
      <c r="AW1497" s="12">
        <f t="shared" si="988"/>
        <v>1.9036218952861721E-4</v>
      </c>
      <c r="AX1497" s="12">
        <f t="shared" si="989"/>
        <v>1.6116637484700543E-4</v>
      </c>
      <c r="AY1497" s="12">
        <f t="shared" si="990"/>
        <v>2.5028025011580953E-5</v>
      </c>
      <c r="AZ1497" s="12">
        <f t="shared" si="991"/>
        <v>5.4239776575730244E-10</v>
      </c>
      <c r="BE1497" s="1">
        <f t="shared" si="1011"/>
        <v>42928</v>
      </c>
      <c r="BF1497" s="4">
        <f>lambda!$C$1*BF1496</f>
        <v>5.4082282875261615E-8</v>
      </c>
      <c r="BG1497" s="12">
        <f t="shared" si="1012"/>
        <v>3.1037034407391711E-13</v>
      </c>
      <c r="BH1497" s="12">
        <f t="shared" si="1013"/>
        <v>3.1115847843557253E-13</v>
      </c>
      <c r="BI1497" s="12">
        <f t="shared" si="1014"/>
        <v>3.1274323185450367E-13</v>
      </c>
      <c r="BJ1497" s="12">
        <f t="shared" si="1015"/>
        <v>7.0192630139820748E-22</v>
      </c>
      <c r="BK1497" s="12">
        <f t="shared" si="1016"/>
        <v>4.0528277071030392E-12</v>
      </c>
      <c r="BL1497" s="12">
        <f t="shared" si="1017"/>
        <v>1.029522178284084E-11</v>
      </c>
      <c r="BM1497" s="12">
        <f t="shared" si="1018"/>
        <v>8.7162454744561966E-12</v>
      </c>
      <c r="BN1497" s="12">
        <f t="shared" si="1019"/>
        <v>1.3535727284854439E-12</v>
      </c>
      <c r="BO1497" s="12">
        <f t="shared" si="1020"/>
        <v>2.9334109398596321E-17</v>
      </c>
    </row>
    <row r="1498" spans="1:67" x14ac:dyDescent="0.25">
      <c r="A1498" s="1">
        <v>42927</v>
      </c>
      <c r="B1498" s="33">
        <v>8.16</v>
      </c>
      <c r="C1498" s="33">
        <v>8.14</v>
      </c>
      <c r="D1498" s="33">
        <v>8.1300000000000008</v>
      </c>
      <c r="E1498" s="33">
        <v>8.1199999999999992</v>
      </c>
      <c r="F1498" s="33">
        <v>8.1199999999999992</v>
      </c>
      <c r="G1498" s="33">
        <v>8.1199999999999992</v>
      </c>
      <c r="H1498" s="33">
        <v>8.0500000000000007</v>
      </c>
      <c r="I1498" s="33">
        <v>7.98</v>
      </c>
      <c r="J1498" s="33">
        <v>7.96</v>
      </c>
      <c r="K1498" s="33">
        <v>8.1</v>
      </c>
      <c r="L1498" s="33">
        <v>8.34</v>
      </c>
      <c r="M1498" s="33">
        <v>8.9</v>
      </c>
      <c r="O1498" s="1">
        <f t="shared" si="992"/>
        <v>42927</v>
      </c>
      <c r="P1498" s="6">
        <f t="shared" si="993"/>
        <v>7.8838447024235592</v>
      </c>
      <c r="Q1498" s="6">
        <f t="shared" si="994"/>
        <v>7.8744122275169026</v>
      </c>
      <c r="R1498" s="6">
        <f t="shared" si="995"/>
        <v>7.8555496749483034</v>
      </c>
      <c r="S1498" s="6">
        <f t="shared" si="996"/>
        <v>8.1199999999999939</v>
      </c>
      <c r="T1498" s="6">
        <f t="shared" si="997"/>
        <v>8.1199999999999939</v>
      </c>
      <c r="U1498" s="6">
        <f t="shared" si="998"/>
        <v>8.260706841431297</v>
      </c>
      <c r="V1498" s="6">
        <f t="shared" si="999"/>
        <v>8.1098039448299293</v>
      </c>
      <c r="W1498" s="6">
        <f t="shared" si="1000"/>
        <v>8.5560765397437439</v>
      </c>
      <c r="X1498" s="6">
        <f t="shared" si="1001"/>
        <v>9.9079500134633882</v>
      </c>
      <c r="AC1498" s="1">
        <f t="shared" si="1002"/>
        <v>42927</v>
      </c>
      <c r="AD1498" s="9">
        <f t="shared" si="1003"/>
        <v>2.3955906046614693E-3</v>
      </c>
      <c r="AE1498" s="9">
        <f t="shared" si="1004"/>
        <v>2.3986302800544034E-3</v>
      </c>
      <c r="AF1498" s="9">
        <f t="shared" si="1005"/>
        <v>2.4047307241841704E-3</v>
      </c>
      <c r="AG1498" s="9">
        <f t="shared" si="1006"/>
        <v>7.4161385636491925E-3</v>
      </c>
      <c r="AH1498" s="9">
        <f t="shared" si="1007"/>
        <v>8.6577179436575953E-3</v>
      </c>
      <c r="AI1498" s="9">
        <f t="shared" si="1008"/>
        <v>9.8419362700824155E-3</v>
      </c>
      <c r="AJ1498" s="9">
        <f t="shared" si="1009"/>
        <v>3.3354513225307904E-3</v>
      </c>
      <c r="AK1498" s="9">
        <f t="shared" si="981"/>
        <v>2.2721236895048881E-3</v>
      </c>
      <c r="AL1498" s="9">
        <f t="shared" si="982"/>
        <v>5.581748188972965E-3</v>
      </c>
      <c r="AQ1498" s="1">
        <f t="shared" si="1010"/>
        <v>42927</v>
      </c>
      <c r="AR1498" s="12">
        <f t="shared" si="983"/>
        <v>5.7388543451423042E-6</v>
      </c>
      <c r="AS1498" s="12">
        <f t="shared" si="984"/>
        <v>5.753427220393866E-6</v>
      </c>
      <c r="AT1498" s="12">
        <f t="shared" si="985"/>
        <v>5.7827298558353245E-6</v>
      </c>
      <c r="AU1498" s="12">
        <f t="shared" si="986"/>
        <v>5.499911119524471E-5</v>
      </c>
      <c r="AV1498" s="12">
        <f t="shared" si="987"/>
        <v>7.4956079991930701E-5</v>
      </c>
      <c r="AW1498" s="12">
        <f t="shared" si="988"/>
        <v>9.6863709544363772E-5</v>
      </c>
      <c r="AX1498" s="12">
        <f t="shared" si="989"/>
        <v>1.1125235524972398E-5</v>
      </c>
      <c r="AY1498" s="12">
        <f t="shared" si="990"/>
        <v>5.1625460604093049E-6</v>
      </c>
      <c r="AZ1498" s="12">
        <f t="shared" si="991"/>
        <v>3.1155912845102976E-5</v>
      </c>
      <c r="BE1498" s="1">
        <f t="shared" si="1011"/>
        <v>42927</v>
      </c>
      <c r="BF1498" s="4">
        <f>lambda!$C$1*BF1497</f>
        <v>5.3653058407997635E-8</v>
      </c>
      <c r="BG1498" s="12">
        <f t="shared" si="1012"/>
        <v>3.0790708737491108E-13</v>
      </c>
      <c r="BH1498" s="12">
        <f t="shared" si="1013"/>
        <v>3.0868896670195556E-13</v>
      </c>
      <c r="BI1498" s="12">
        <f t="shared" si="1014"/>
        <v>3.1026114271280441E-13</v>
      </c>
      <c r="BJ1498" s="12">
        <f t="shared" si="1015"/>
        <v>2.9508705253464209E-12</v>
      </c>
      <c r="BK1498" s="12">
        <f t="shared" si="1016"/>
        <v>4.021622937841601E-12</v>
      </c>
      <c r="BL1498" s="12">
        <f t="shared" si="1017"/>
        <v>5.1970342657990675E-12</v>
      </c>
      <c r="BM1498" s="12">
        <f t="shared" si="1018"/>
        <v>5.9690291142407428E-13</v>
      </c>
      <c r="BN1498" s="12">
        <f t="shared" si="1019"/>
        <v>2.7698638531311854E-13</v>
      </c>
      <c r="BO1498" s="12">
        <f t="shared" si="1020"/>
        <v>1.6716100116327938E-12</v>
      </c>
    </row>
    <row r="1499" spans="1:67" x14ac:dyDescent="0.25">
      <c r="A1499" s="1">
        <v>42926</v>
      </c>
      <c r="B1499" s="33">
        <v>8.14</v>
      </c>
      <c r="C1499" s="33">
        <v>8.1199999999999992</v>
      </c>
      <c r="D1499" s="33">
        <v>8.11</v>
      </c>
      <c r="E1499" s="33">
        <v>8.1</v>
      </c>
      <c r="F1499" s="33">
        <v>8.08</v>
      </c>
      <c r="G1499" s="33">
        <v>8.07</v>
      </c>
      <c r="H1499" s="33">
        <v>7.99</v>
      </c>
      <c r="I1499" s="33">
        <v>7.93</v>
      </c>
      <c r="J1499" s="33">
        <v>7.92</v>
      </c>
      <c r="K1499" s="33">
        <v>8.06</v>
      </c>
      <c r="L1499" s="33">
        <v>8.31</v>
      </c>
      <c r="M1499" s="33">
        <v>8.8800000000000008</v>
      </c>
      <c r="O1499" s="1">
        <f t="shared" si="992"/>
        <v>42926</v>
      </c>
      <c r="P1499" s="6">
        <f t="shared" si="993"/>
        <v>7.8649808421904055</v>
      </c>
      <c r="Q1499" s="6">
        <f t="shared" si="994"/>
        <v>7.8555470582384324</v>
      </c>
      <c r="R1499" s="6">
        <f t="shared" si="995"/>
        <v>7.836681888354935</v>
      </c>
      <c r="S1499" s="6">
        <f t="shared" si="996"/>
        <v>8.0600037002775302</v>
      </c>
      <c r="T1499" s="6">
        <f t="shared" si="997"/>
        <v>8.0500027756361003</v>
      </c>
      <c r="U1499" s="6">
        <f t="shared" si="998"/>
        <v>8.1798042632041934</v>
      </c>
      <c r="V1499" s="6">
        <f t="shared" si="999"/>
        <v>8.0827991501619465</v>
      </c>
      <c r="W1499" s="6">
        <f t="shared" si="1000"/>
        <v>8.53665814440064</v>
      </c>
      <c r="X1499" s="6">
        <f t="shared" si="1001"/>
        <v>9.8528003902603523</v>
      </c>
      <c r="AC1499" s="1">
        <f t="shared" si="1002"/>
        <v>42926</v>
      </c>
      <c r="AD1499" s="9">
        <f t="shared" si="1003"/>
        <v>-9.546143603576503E-3</v>
      </c>
      <c r="AE1499" s="9">
        <f t="shared" si="1004"/>
        <v>-5.9861938323477939E-3</v>
      </c>
      <c r="AF1499" s="9">
        <f t="shared" si="1005"/>
        <v>-3.6068011893567666E-3</v>
      </c>
      <c r="AG1499" s="9">
        <f t="shared" si="1006"/>
        <v>-2.4796877257747345E-3</v>
      </c>
      <c r="AH1499" s="9">
        <f t="shared" si="1007"/>
        <v>2.4847986941021897E-3</v>
      </c>
      <c r="AI1499" s="9">
        <f t="shared" si="1008"/>
        <v>-9.1854281492574127E-3</v>
      </c>
      <c r="AJ1499" s="9">
        <f t="shared" si="1009"/>
        <v>-1.4558142553469209E-2</v>
      </c>
      <c r="AK1499" s="9">
        <f t="shared" si="981"/>
        <v>-1.2658207722234891E-2</v>
      </c>
      <c r="AL1499" s="9">
        <f t="shared" si="982"/>
        <v>-1.3922857177608683E-2</v>
      </c>
      <c r="AQ1499" s="1">
        <f t="shared" si="1010"/>
        <v>42926</v>
      </c>
      <c r="AR1499" s="12">
        <f t="shared" si="983"/>
        <v>9.1128857700104583E-5</v>
      </c>
      <c r="AS1499" s="12">
        <f t="shared" si="984"/>
        <v>3.5834516598438766E-5</v>
      </c>
      <c r="AT1499" s="12">
        <f t="shared" si="985"/>
        <v>1.3009014819545387E-5</v>
      </c>
      <c r="AU1499" s="12">
        <f t="shared" si="986"/>
        <v>6.1488512173578749E-6</v>
      </c>
      <c r="AV1499" s="12">
        <f t="shared" si="987"/>
        <v>6.1742245502119467E-6</v>
      </c>
      <c r="AW1499" s="12">
        <f t="shared" si="988"/>
        <v>8.4372090285170451E-5</v>
      </c>
      <c r="AX1499" s="12">
        <f t="shared" si="989"/>
        <v>2.1193951460713099E-4</v>
      </c>
      <c r="AY1499" s="12">
        <f t="shared" si="990"/>
        <v>1.6023022273924703E-4</v>
      </c>
      <c r="AZ1499" s="12">
        <f t="shared" si="991"/>
        <v>1.9384595198808962E-4</v>
      </c>
      <c r="BE1499" s="1">
        <f t="shared" si="1011"/>
        <v>42926</v>
      </c>
      <c r="BF1499" s="4">
        <f>lambda!$C$1*BF1498</f>
        <v>5.322724048412464E-8</v>
      </c>
      <c r="BG1499" s="12">
        <f t="shared" si="1012"/>
        <v>4.8505376238470402E-12</v>
      </c>
      <c r="BH1499" s="12">
        <f t="shared" si="1013"/>
        <v>1.9073724326174561E-12</v>
      </c>
      <c r="BI1499" s="12">
        <f t="shared" si="1014"/>
        <v>6.9243396026148364E-13</v>
      </c>
      <c r="BJ1499" s="12">
        <f t="shared" si="1015"/>
        <v>3.2728638244741017E-13</v>
      </c>
      <c r="BK1499" s="12">
        <f t="shared" si="1016"/>
        <v>3.2863693493711759E-13</v>
      </c>
      <c r="BL1499" s="12">
        <f t="shared" si="1017"/>
        <v>4.4908935397570436E-12</v>
      </c>
      <c r="BM1499" s="12">
        <f t="shared" si="1018"/>
        <v>1.1280955512082409E-11</v>
      </c>
      <c r="BN1499" s="12">
        <f t="shared" si="1019"/>
        <v>8.5286125985667584E-12</v>
      </c>
      <c r="BO1499" s="12">
        <f t="shared" si="1020"/>
        <v>1.0317885103344125E-11</v>
      </c>
    </row>
    <row r="1500" spans="1:67" x14ac:dyDescent="0.25">
      <c r="A1500" s="1">
        <v>42923</v>
      </c>
      <c r="B1500" s="33">
        <v>8.2200000000000006</v>
      </c>
      <c r="C1500" s="33">
        <v>8.1999999999999993</v>
      </c>
      <c r="D1500" s="33">
        <v>8.18</v>
      </c>
      <c r="E1500" s="33">
        <v>8.16</v>
      </c>
      <c r="F1500" s="33">
        <v>8.1199999999999992</v>
      </c>
      <c r="G1500" s="33">
        <v>8.09</v>
      </c>
      <c r="H1500" s="33">
        <v>8.0299999999999994</v>
      </c>
      <c r="I1500" s="33">
        <v>7.99</v>
      </c>
      <c r="J1500" s="33">
        <v>7.99</v>
      </c>
      <c r="K1500" s="33">
        <v>8.14</v>
      </c>
      <c r="L1500" s="33">
        <v>8.3800000000000008</v>
      </c>
      <c r="M1500" s="33">
        <v>8.94</v>
      </c>
      <c r="O1500" s="1">
        <f t="shared" si="992"/>
        <v>42923</v>
      </c>
      <c r="P1500" s="6">
        <f t="shared" si="993"/>
        <v>7.9404205851653309</v>
      </c>
      <c r="Q1500" s="6">
        <f t="shared" si="994"/>
        <v>7.9027129167267063</v>
      </c>
      <c r="R1500" s="6">
        <f t="shared" si="995"/>
        <v>7.8649982770052418</v>
      </c>
      <c r="S1500" s="6">
        <f t="shared" si="996"/>
        <v>8.0800147928994157</v>
      </c>
      <c r="T1500" s="6">
        <f t="shared" si="997"/>
        <v>8.0300249699433834</v>
      </c>
      <c r="U1500" s="6">
        <f t="shared" si="998"/>
        <v>8.2552854001109903</v>
      </c>
      <c r="V1500" s="6">
        <f t="shared" si="999"/>
        <v>8.2013303963635149</v>
      </c>
      <c r="W1500" s="6">
        <f t="shared" si="1000"/>
        <v>8.6454037466333471</v>
      </c>
      <c r="X1500" s="6">
        <f t="shared" si="1001"/>
        <v>9.9909389330350873</v>
      </c>
      <c r="AC1500" s="1">
        <f t="shared" si="1002"/>
        <v>42923</v>
      </c>
      <c r="AD1500" s="9">
        <f t="shared" si="1003"/>
        <v>2.376961018433002E-3</v>
      </c>
      <c r="AE1500" s="9">
        <f t="shared" si="1004"/>
        <v>1.1940107961479023E-3</v>
      </c>
      <c r="AF1500" s="9">
        <f t="shared" si="1005"/>
        <v>1.2000727504685592E-3</v>
      </c>
      <c r="AG1500" s="9">
        <f t="shared" si="1006"/>
        <v>3.7187403512814955E-3</v>
      </c>
      <c r="AH1500" s="9">
        <f t="shared" si="1007"/>
        <v>6.2436624488026535E-3</v>
      </c>
      <c r="AI1500" s="9">
        <f t="shared" si="1008"/>
        <v>1.0504972954337751E-2</v>
      </c>
      <c r="AJ1500" s="9">
        <f t="shared" si="1009"/>
        <v>1.1235595118122639E-2</v>
      </c>
      <c r="AK1500" s="9">
        <f t="shared" si="981"/>
        <v>8.121835215790945E-3</v>
      </c>
      <c r="AL1500" s="9">
        <f t="shared" si="982"/>
        <v>1.2525270215205338E-2</v>
      </c>
      <c r="AQ1500" s="1">
        <f t="shared" si="1010"/>
        <v>42923</v>
      </c>
      <c r="AR1500" s="12">
        <f t="shared" si="983"/>
        <v>5.6499436831500545E-6</v>
      </c>
      <c r="AS1500" s="12">
        <f t="shared" si="984"/>
        <v>1.4256617813177474E-6</v>
      </c>
      <c r="AT1500" s="12">
        <f t="shared" si="985"/>
        <v>1.4401746064171728E-6</v>
      </c>
      <c r="AU1500" s="12">
        <f t="shared" si="986"/>
        <v>1.3829029800249221E-5</v>
      </c>
      <c r="AV1500" s="12">
        <f t="shared" si="987"/>
        <v>3.8983320774588345E-5</v>
      </c>
      <c r="AW1500" s="12">
        <f t="shared" si="988"/>
        <v>1.1035445677136762E-4</v>
      </c>
      <c r="AX1500" s="12">
        <f t="shared" si="989"/>
        <v>1.2623859765838129E-4</v>
      </c>
      <c r="AY1500" s="12">
        <f t="shared" si="990"/>
        <v>6.5964207272461951E-5</v>
      </c>
      <c r="AZ1500" s="12">
        <f t="shared" si="991"/>
        <v>1.5688239396390998E-4</v>
      </c>
      <c r="BE1500" s="1">
        <f t="shared" si="1011"/>
        <v>42923</v>
      </c>
      <c r="BF1500" s="4">
        <f>lambda!$C$1*BF1499</f>
        <v>5.280480206758397E-8</v>
      </c>
      <c r="BG1500" s="12">
        <f t="shared" si="1012"/>
        <v>2.9834415788173497E-13</v>
      </c>
      <c r="BH1500" s="12">
        <f t="shared" si="1013"/>
        <v>7.5281788177802838E-14</v>
      </c>
      <c r="BI1500" s="12">
        <f t="shared" si="1014"/>
        <v>7.604813503461946E-14</v>
      </c>
      <c r="BJ1500" s="12">
        <f t="shared" si="1015"/>
        <v>7.3023918138888037E-13</v>
      </c>
      <c r="BK1500" s="12">
        <f t="shared" si="1016"/>
        <v>2.0585065374392716E-12</v>
      </c>
      <c r="BL1500" s="12">
        <f t="shared" si="1017"/>
        <v>5.8272452470878189E-12</v>
      </c>
      <c r="BM1500" s="12">
        <f t="shared" si="1018"/>
        <v>6.666004162640193E-12</v>
      </c>
      <c r="BN1500" s="12">
        <f t="shared" si="1019"/>
        <v>3.4832269085674365E-12</v>
      </c>
      <c r="BO1500" s="12">
        <f t="shared" si="1020"/>
        <v>8.2841437611529962E-12</v>
      </c>
    </row>
    <row r="1501" spans="1:67" x14ac:dyDescent="0.25">
      <c r="A1501" s="1">
        <v>42922</v>
      </c>
      <c r="B1501" s="33">
        <v>8.2200000000000006</v>
      </c>
      <c r="C1501" s="33">
        <v>8.19</v>
      </c>
      <c r="D1501" s="33">
        <v>8.17</v>
      </c>
      <c r="E1501" s="33">
        <v>8.15</v>
      </c>
      <c r="F1501" s="33">
        <v>8.1</v>
      </c>
      <c r="G1501" s="33">
        <v>8.06</v>
      </c>
      <c r="H1501" s="33">
        <v>7.98</v>
      </c>
      <c r="I1501" s="33">
        <v>7.93</v>
      </c>
      <c r="J1501" s="33">
        <v>7.93</v>
      </c>
      <c r="K1501" s="33">
        <v>8.07</v>
      </c>
      <c r="L1501" s="33">
        <v>8.32</v>
      </c>
      <c r="M1501" s="33">
        <v>8.89</v>
      </c>
      <c r="O1501" s="1">
        <f t="shared" si="992"/>
        <v>42922</v>
      </c>
      <c r="P1501" s="6">
        <f t="shared" si="993"/>
        <v>7.9215689286666446</v>
      </c>
      <c r="Q1501" s="6">
        <f t="shared" si="994"/>
        <v>7.8932826232417597</v>
      </c>
      <c r="R1501" s="6">
        <f t="shared" si="995"/>
        <v>7.8555653681110726</v>
      </c>
      <c r="S1501" s="6">
        <f t="shared" si="996"/>
        <v>8.0500231160425493</v>
      </c>
      <c r="T1501" s="6">
        <f t="shared" si="997"/>
        <v>7.9800443978534474</v>
      </c>
      <c r="U1501" s="6">
        <f t="shared" si="998"/>
        <v>8.1690177631822625</v>
      </c>
      <c r="V1501" s="6">
        <f t="shared" si="999"/>
        <v>8.1096992975099198</v>
      </c>
      <c r="W1501" s="6">
        <f t="shared" si="1000"/>
        <v>8.5754715752333368</v>
      </c>
      <c r="X1501" s="6">
        <f t="shared" si="1001"/>
        <v>9.8665801626010818</v>
      </c>
      <c r="AC1501" s="1">
        <f t="shared" si="1002"/>
        <v>42922</v>
      </c>
      <c r="AD1501" s="9">
        <f t="shared" si="1003"/>
        <v>1.1915522872249088E-3</v>
      </c>
      <c r="AE1501" s="9">
        <f t="shared" si="1004"/>
        <v>5.9911170263422762E-3</v>
      </c>
      <c r="AF1501" s="9">
        <f t="shared" si="1005"/>
        <v>3.6093853638368982E-3</v>
      </c>
      <c r="AG1501" s="9">
        <f t="shared" si="1006"/>
        <v>6.2292592710767166E-3</v>
      </c>
      <c r="AH1501" s="9">
        <f t="shared" si="1007"/>
        <v>8.80742025102676E-3</v>
      </c>
      <c r="AI1501" s="9">
        <f t="shared" si="1008"/>
        <v>9.9446109509754178E-3</v>
      </c>
      <c r="AJ1501" s="9">
        <f t="shared" si="1009"/>
        <v>3.333342504406932E-3</v>
      </c>
      <c r="AK1501" s="9">
        <f t="shared" si="981"/>
        <v>2.2657187296499545E-3</v>
      </c>
      <c r="AL1501" s="9">
        <f t="shared" si="982"/>
        <v>-7.0024966118017546E-3</v>
      </c>
      <c r="AQ1501" s="1">
        <f t="shared" si="1010"/>
        <v>42922</v>
      </c>
      <c r="AR1501" s="12">
        <f t="shared" si="983"/>
        <v>1.4197968531909116E-6</v>
      </c>
      <c r="AS1501" s="12">
        <f t="shared" si="984"/>
        <v>3.5893483223328319E-5</v>
      </c>
      <c r="AT1501" s="12">
        <f t="shared" si="985"/>
        <v>1.3027662704680018E-5</v>
      </c>
      <c r="AU1501" s="12">
        <f t="shared" si="986"/>
        <v>3.8803671066295226E-5</v>
      </c>
      <c r="AV1501" s="12">
        <f t="shared" si="987"/>
        <v>7.7570651478196277E-5</v>
      </c>
      <c r="AW1501" s="12">
        <f t="shared" si="988"/>
        <v>9.8895286966260197E-5</v>
      </c>
      <c r="AX1501" s="12">
        <f t="shared" si="989"/>
        <v>1.1111172251685877E-5</v>
      </c>
      <c r="AY1501" s="12">
        <f t="shared" si="990"/>
        <v>5.1334813618866035E-6</v>
      </c>
      <c r="AZ1501" s="12">
        <f t="shared" si="991"/>
        <v>4.9034958798295057E-5</v>
      </c>
      <c r="BE1501" s="1">
        <f t="shared" si="1011"/>
        <v>42922</v>
      </c>
      <c r="BF1501" s="4">
        <f>lambda!$C$1*BF1500</f>
        <v>5.2385716336888858E-8</v>
      </c>
      <c r="BG1501" s="12">
        <f t="shared" si="1012"/>
        <v>7.4377075207266523E-14</v>
      </c>
      <c r="BH1501" s="12">
        <f t="shared" si="1013"/>
        <v>1.8803058304801565E-12</v>
      </c>
      <c r="BI1501" s="12">
        <f t="shared" si="1014"/>
        <v>6.8246344298003366E-13</v>
      </c>
      <c r="BJ1501" s="12">
        <f t="shared" si="1015"/>
        <v>2.0327581053088832E-12</v>
      </c>
      <c r="BK1501" s="12">
        <f t="shared" si="1016"/>
        <v>4.0635941444044588E-12</v>
      </c>
      <c r="BL1501" s="12">
        <f t="shared" si="1017"/>
        <v>5.1807004500697285E-12</v>
      </c>
      <c r="BM1501" s="12">
        <f t="shared" si="1018"/>
        <v>5.82066717747127E-13</v>
      </c>
      <c r="BN1501" s="12">
        <f t="shared" si="1019"/>
        <v>2.6892109844449752E-13</v>
      </c>
      <c r="BO1501" s="12">
        <f t="shared" si="1020"/>
        <v>2.5687314421985173E-12</v>
      </c>
    </row>
    <row r="1502" spans="1:67" x14ac:dyDescent="0.25">
      <c r="A1502" s="1">
        <v>42921</v>
      </c>
      <c r="B1502" s="33">
        <v>8.19</v>
      </c>
      <c r="C1502" s="33">
        <v>8.17</v>
      </c>
      <c r="D1502" s="33">
        <v>8.14</v>
      </c>
      <c r="E1502" s="33">
        <v>8.1199999999999992</v>
      </c>
      <c r="F1502" s="33">
        <v>8.06</v>
      </c>
      <c r="G1502" s="33">
        <v>8.01</v>
      </c>
      <c r="H1502" s="33">
        <v>7.92</v>
      </c>
      <c r="I1502" s="33">
        <v>7.88</v>
      </c>
      <c r="J1502" s="33">
        <v>7.89</v>
      </c>
      <c r="K1502" s="33">
        <v>8.06</v>
      </c>
      <c r="L1502" s="33">
        <v>8.32</v>
      </c>
      <c r="M1502" s="33">
        <v>8.91</v>
      </c>
      <c r="O1502" s="1">
        <f t="shared" si="992"/>
        <v>42921</v>
      </c>
      <c r="P1502" s="6">
        <f t="shared" si="993"/>
        <v>7.9121355863676968</v>
      </c>
      <c r="Q1502" s="6">
        <f t="shared" si="994"/>
        <v>7.8461344195528859</v>
      </c>
      <c r="R1502" s="6">
        <f t="shared" si="995"/>
        <v>7.8272627137663697</v>
      </c>
      <c r="S1502" s="6">
        <f t="shared" si="996"/>
        <v>8.0000332963374277</v>
      </c>
      <c r="T1502" s="6">
        <f t="shared" si="997"/>
        <v>7.9100693951807965</v>
      </c>
      <c r="U1502" s="6">
        <f t="shared" si="998"/>
        <v>8.0881826626717945</v>
      </c>
      <c r="V1502" s="6">
        <f t="shared" si="999"/>
        <v>8.0827118962578766</v>
      </c>
      <c r="W1502" s="6">
        <f t="shared" si="1000"/>
        <v>8.5560639630673254</v>
      </c>
      <c r="X1502" s="6">
        <f t="shared" si="1001"/>
        <v>9.9359133260687305</v>
      </c>
      <c r="AC1502" s="1">
        <f t="shared" si="1002"/>
        <v>42921</v>
      </c>
      <c r="AD1502" s="9">
        <f t="shared" si="1003"/>
        <v>8.3787513281418091E-3</v>
      </c>
      <c r="AE1502" s="9">
        <f t="shared" si="1004"/>
        <v>3.6156563416052377E-3</v>
      </c>
      <c r="AF1502" s="9">
        <f t="shared" si="1005"/>
        <v>6.046428046473774E-3</v>
      </c>
      <c r="AG1502" s="9">
        <f t="shared" si="1006"/>
        <v>6.2695848996145599E-3</v>
      </c>
      <c r="AH1502" s="9">
        <f t="shared" si="1007"/>
        <v>6.3411154440336185E-3</v>
      </c>
      <c r="AI1502" s="9">
        <f t="shared" si="1008"/>
        <v>1.3400194910120263E-2</v>
      </c>
      <c r="AJ1502" s="9">
        <f t="shared" si="1009"/>
        <v>2.3574566745253173E-2</v>
      </c>
      <c r="AK1502" s="9">
        <f t="shared" si="981"/>
        <v>1.3691257049352779E-2</v>
      </c>
      <c r="AL1502" s="9">
        <f t="shared" si="982"/>
        <v>5.5421090737513669E-3</v>
      </c>
      <c r="AQ1502" s="1">
        <f t="shared" si="1010"/>
        <v>42921</v>
      </c>
      <c r="AR1502" s="12">
        <f t="shared" si="983"/>
        <v>7.0203473818838133E-5</v>
      </c>
      <c r="AS1502" s="12">
        <f t="shared" si="984"/>
        <v>1.3072970780590171E-5</v>
      </c>
      <c r="AT1502" s="12">
        <f t="shared" si="985"/>
        <v>3.6559292121184657E-5</v>
      </c>
      <c r="AU1502" s="12">
        <f t="shared" si="986"/>
        <v>3.9307694813474911E-5</v>
      </c>
      <c r="AV1502" s="12">
        <f t="shared" si="987"/>
        <v>4.0209745074561673E-5</v>
      </c>
      <c r="AW1502" s="12">
        <f t="shared" si="988"/>
        <v>1.7956522362921299E-4</v>
      </c>
      <c r="AX1502" s="12">
        <f t="shared" si="989"/>
        <v>5.5576019722639676E-4</v>
      </c>
      <c r="AY1502" s="12">
        <f t="shared" si="990"/>
        <v>1.8745051959145217E-4</v>
      </c>
      <c r="AZ1502" s="12">
        <f t="shared" si="991"/>
        <v>3.0714972985357232E-5</v>
      </c>
      <c r="BE1502" s="1">
        <f t="shared" si="1011"/>
        <v>42921</v>
      </c>
      <c r="BF1502" s="4">
        <f>lambda!$C$1*BF1501</f>
        <v>5.1969956683421487E-8</v>
      </c>
      <c r="BG1502" s="12">
        <f t="shared" si="1012"/>
        <v>3.6484714933907322E-12</v>
      </c>
      <c r="BH1502" s="12">
        <f t="shared" si="1013"/>
        <v>6.7940172519090595E-13</v>
      </c>
      <c r="BI1502" s="12">
        <f t="shared" si="1014"/>
        <v>1.8999848279145189E-12</v>
      </c>
      <c r="BJ1502" s="12">
        <f t="shared" si="1015"/>
        <v>2.0428191967814426E-12</v>
      </c>
      <c r="BK1502" s="12">
        <f t="shared" si="1016"/>
        <v>2.0896987097763906E-12</v>
      </c>
      <c r="BL1502" s="12">
        <f t="shared" si="1017"/>
        <v>9.3319968938590912E-12</v>
      </c>
      <c r="BM1502" s="12">
        <f t="shared" si="1018"/>
        <v>2.8882833376225623E-11</v>
      </c>
      <c r="BN1502" s="12">
        <f t="shared" si="1019"/>
        <v>9.7417953834526195E-12</v>
      </c>
      <c r="BO1502" s="12">
        <f t="shared" si="1020"/>
        <v>1.5962558155814765E-12</v>
      </c>
    </row>
    <row r="1503" spans="1:67" x14ac:dyDescent="0.25">
      <c r="A1503" s="1">
        <v>42920</v>
      </c>
      <c r="B1503" s="33">
        <v>8.14</v>
      </c>
      <c r="C1503" s="33">
        <v>8.11</v>
      </c>
      <c r="D1503" s="33">
        <v>8.09</v>
      </c>
      <c r="E1503" s="33">
        <v>8.07</v>
      </c>
      <c r="F1503" s="33">
        <v>8.01</v>
      </c>
      <c r="G1503" s="33">
        <v>7.96</v>
      </c>
      <c r="H1503" s="33">
        <v>7.85</v>
      </c>
      <c r="I1503" s="33">
        <v>7.78</v>
      </c>
      <c r="J1503" s="33">
        <v>7.79</v>
      </c>
      <c r="K1503" s="33">
        <v>7.98</v>
      </c>
      <c r="L1503" s="33">
        <v>8.26</v>
      </c>
      <c r="M1503" s="33">
        <v>8.85</v>
      </c>
      <c r="O1503" s="1">
        <f t="shared" si="992"/>
        <v>42920</v>
      </c>
      <c r="P1503" s="6">
        <f t="shared" si="993"/>
        <v>7.8461187254627696</v>
      </c>
      <c r="Q1503" s="6">
        <f t="shared" si="994"/>
        <v>7.8178167182695546</v>
      </c>
      <c r="R1503" s="6">
        <f t="shared" si="995"/>
        <v>7.7800785246206594</v>
      </c>
      <c r="S1503" s="6">
        <f t="shared" si="996"/>
        <v>7.9500333117423994</v>
      </c>
      <c r="T1503" s="6">
        <f t="shared" si="997"/>
        <v>7.8600694273002869</v>
      </c>
      <c r="U1503" s="6">
        <f t="shared" si="998"/>
        <v>7.980522383881949</v>
      </c>
      <c r="V1503" s="6">
        <f t="shared" si="999"/>
        <v>7.8943939438010702</v>
      </c>
      <c r="W1503" s="6">
        <f t="shared" si="1000"/>
        <v>8.4397189640673229</v>
      </c>
      <c r="X1503" s="6">
        <f t="shared" si="1001"/>
        <v>9.8809997198218014</v>
      </c>
      <c r="AC1503" s="1">
        <f t="shared" si="1002"/>
        <v>42920</v>
      </c>
      <c r="AD1503" s="9">
        <f t="shared" si="1003"/>
        <v>-1.2010452587423363E-3</v>
      </c>
      <c r="AE1503" s="9">
        <f t="shared" si="1004"/>
        <v>0</v>
      </c>
      <c r="AF1503" s="9">
        <f t="shared" si="1005"/>
        <v>0</v>
      </c>
      <c r="AG1503" s="9">
        <f t="shared" si="1006"/>
        <v>0</v>
      </c>
      <c r="AH1503" s="9">
        <f t="shared" si="1007"/>
        <v>0</v>
      </c>
      <c r="AI1503" s="9">
        <f t="shared" si="1008"/>
        <v>0</v>
      </c>
      <c r="AJ1503" s="9">
        <f t="shared" si="1009"/>
        <v>0</v>
      </c>
      <c r="AK1503" s="9">
        <f t="shared" si="981"/>
        <v>0</v>
      </c>
      <c r="AL1503" s="9">
        <f t="shared" si="982"/>
        <v>-4.1948122066139135E-3</v>
      </c>
      <c r="AQ1503" s="1">
        <f t="shared" si="1010"/>
        <v>42920</v>
      </c>
      <c r="AR1503" s="12">
        <f t="shared" si="983"/>
        <v>1.4425097135474456E-6</v>
      </c>
      <c r="AS1503" s="12">
        <f t="shared" si="984"/>
        <v>0</v>
      </c>
      <c r="AT1503" s="12">
        <f t="shared" si="985"/>
        <v>0</v>
      </c>
      <c r="AU1503" s="12">
        <f t="shared" si="986"/>
        <v>0</v>
      </c>
      <c r="AV1503" s="12">
        <f t="shared" si="987"/>
        <v>0</v>
      </c>
      <c r="AW1503" s="12">
        <f t="shared" si="988"/>
        <v>0</v>
      </c>
      <c r="AX1503" s="12">
        <f t="shared" si="989"/>
        <v>0</v>
      </c>
      <c r="AY1503" s="12">
        <f t="shared" si="990"/>
        <v>0</v>
      </c>
      <c r="AZ1503" s="12">
        <f t="shared" si="991"/>
        <v>1.759644944875709E-5</v>
      </c>
      <c r="BE1503" s="1">
        <f t="shared" si="1011"/>
        <v>42920</v>
      </c>
      <c r="BF1503" s="4">
        <f>lambda!$C$1*BF1502</f>
        <v>5.155749670974354E-8</v>
      </c>
      <c r="BG1503" s="12">
        <f t="shared" si="1012"/>
        <v>7.4372189809995517E-14</v>
      </c>
      <c r="BH1503" s="12">
        <f t="shared" si="1013"/>
        <v>0</v>
      </c>
      <c r="BI1503" s="12">
        <f t="shared" si="1014"/>
        <v>0</v>
      </c>
      <c r="BJ1503" s="12">
        <f t="shared" si="1015"/>
        <v>0</v>
      </c>
      <c r="BK1503" s="12">
        <f t="shared" si="1016"/>
        <v>0</v>
      </c>
      <c r="BL1503" s="12">
        <f t="shared" si="1017"/>
        <v>0</v>
      </c>
      <c r="BM1503" s="12">
        <f t="shared" si="1018"/>
        <v>0</v>
      </c>
      <c r="BN1503" s="12">
        <f t="shared" si="1019"/>
        <v>0</v>
      </c>
      <c r="BO1503" s="12">
        <f t="shared" si="1020"/>
        <v>9.0722888455746221E-13</v>
      </c>
    </row>
    <row r="1504" spans="1:67" x14ac:dyDescent="0.25">
      <c r="A1504" s="1">
        <v>42919</v>
      </c>
      <c r="B1504" s="33">
        <v>8.1300000000000008</v>
      </c>
      <c r="C1504" s="33">
        <v>8.11</v>
      </c>
      <c r="D1504" s="33">
        <v>8.09</v>
      </c>
      <c r="E1504" s="33">
        <v>8.07</v>
      </c>
      <c r="F1504" s="33">
        <v>8.01</v>
      </c>
      <c r="G1504" s="33">
        <v>7.96</v>
      </c>
      <c r="H1504" s="33">
        <v>7.85</v>
      </c>
      <c r="I1504" s="33">
        <v>7.78</v>
      </c>
      <c r="J1504" s="33">
        <v>7.79</v>
      </c>
      <c r="K1504" s="33">
        <v>7.99</v>
      </c>
      <c r="L1504" s="33">
        <v>8.26</v>
      </c>
      <c r="M1504" s="33">
        <v>8.84</v>
      </c>
      <c r="O1504" s="1">
        <f t="shared" si="992"/>
        <v>42919</v>
      </c>
      <c r="P1504" s="6">
        <f t="shared" si="993"/>
        <v>7.8555479304750264</v>
      </c>
      <c r="Q1504" s="6">
        <f t="shared" si="994"/>
        <v>7.8178167182695546</v>
      </c>
      <c r="R1504" s="6">
        <f t="shared" si="995"/>
        <v>7.7800785246206594</v>
      </c>
      <c r="S1504" s="6">
        <f t="shared" si="996"/>
        <v>7.9500333117423994</v>
      </c>
      <c r="T1504" s="6">
        <f t="shared" si="997"/>
        <v>7.8600694273002869</v>
      </c>
      <c r="U1504" s="6">
        <f t="shared" si="998"/>
        <v>7.980522383881949</v>
      </c>
      <c r="V1504" s="6">
        <f t="shared" si="999"/>
        <v>7.8943939438010702</v>
      </c>
      <c r="W1504" s="6">
        <f t="shared" si="1000"/>
        <v>8.4397189640673229</v>
      </c>
      <c r="X1504" s="6">
        <f t="shared" si="1001"/>
        <v>9.9225357150027058</v>
      </c>
      <c r="AC1504" s="1">
        <f t="shared" si="1002"/>
        <v>42919</v>
      </c>
      <c r="AD1504" s="9">
        <f t="shared" si="1003"/>
        <v>2.4047313309131157E-3</v>
      </c>
      <c r="AE1504" s="9">
        <f t="shared" si="1004"/>
        <v>2.4170227953491745E-3</v>
      </c>
      <c r="AF1504" s="9">
        <f t="shared" si="1005"/>
        <v>-2.4211979363481808E-3</v>
      </c>
      <c r="AG1504" s="9">
        <f t="shared" si="1006"/>
        <v>-1.2557874824503223E-3</v>
      </c>
      <c r="AH1504" s="9">
        <f t="shared" si="1007"/>
        <v>0</v>
      </c>
      <c r="AI1504" s="9">
        <f t="shared" si="1008"/>
        <v>0</v>
      </c>
      <c r="AJ1504" s="9">
        <f t="shared" si="1009"/>
        <v>0</v>
      </c>
      <c r="AK1504" s="9">
        <f t="shared" si="981"/>
        <v>4.6005214352128274E-3</v>
      </c>
      <c r="AL1504" s="9">
        <f t="shared" si="982"/>
        <v>1.3917768487266523E-3</v>
      </c>
      <c r="AQ1504" s="1">
        <f t="shared" si="1010"/>
        <v>42919</v>
      </c>
      <c r="AR1504" s="12">
        <f t="shared" si="983"/>
        <v>5.7827327738751645E-6</v>
      </c>
      <c r="AS1504" s="12">
        <f t="shared" si="984"/>
        <v>5.8419991932375378E-6</v>
      </c>
      <c r="AT1504" s="12">
        <f t="shared" si="985"/>
        <v>5.8621994469766894E-6</v>
      </c>
      <c r="AU1504" s="12">
        <f t="shared" si="986"/>
        <v>1.5770022010789184E-6</v>
      </c>
      <c r="AV1504" s="12">
        <f t="shared" si="987"/>
        <v>0</v>
      </c>
      <c r="AW1504" s="12">
        <f t="shared" si="988"/>
        <v>0</v>
      </c>
      <c r="AX1504" s="12">
        <f t="shared" si="989"/>
        <v>0</v>
      </c>
      <c r="AY1504" s="12">
        <f t="shared" si="990"/>
        <v>2.1164797475852694E-5</v>
      </c>
      <c r="AZ1504" s="12">
        <f t="shared" si="991"/>
        <v>1.9370427966514908E-6</v>
      </c>
      <c r="BE1504" s="1">
        <f t="shared" si="1011"/>
        <v>42919</v>
      </c>
      <c r="BF1504" s="4">
        <f>lambda!$C$1*BF1503</f>
        <v>5.1148310227920177E-8</v>
      </c>
      <c r="BG1504" s="12">
        <f t="shared" si="1012"/>
        <v>2.957770098833283E-13</v>
      </c>
      <c r="BH1504" s="12">
        <f t="shared" si="1013"/>
        <v>2.9880838708697297E-13</v>
      </c>
      <c r="BI1504" s="12">
        <f t="shared" si="1014"/>
        <v>2.9984159593190578E-13</v>
      </c>
      <c r="BJ1504" s="12">
        <f t="shared" si="1015"/>
        <v>8.0660997810897473E-14</v>
      </c>
      <c r="BK1504" s="12">
        <f t="shared" si="1016"/>
        <v>0</v>
      </c>
      <c r="BL1504" s="12">
        <f t="shared" si="1017"/>
        <v>0</v>
      </c>
      <c r="BM1504" s="12">
        <f t="shared" si="1018"/>
        <v>0</v>
      </c>
      <c r="BN1504" s="12">
        <f t="shared" si="1019"/>
        <v>1.0825436272060156E-12</v>
      </c>
      <c r="BO1504" s="12">
        <f t="shared" si="1020"/>
        <v>9.907646588788855E-14</v>
      </c>
    </row>
    <row r="1505" spans="1:67" x14ac:dyDescent="0.25">
      <c r="A1505" s="1">
        <v>42916</v>
      </c>
      <c r="B1505" s="33">
        <v>8.11</v>
      </c>
      <c r="C1505" s="33">
        <v>8.09</v>
      </c>
      <c r="D1505" s="33">
        <v>8.07</v>
      </c>
      <c r="E1505" s="33">
        <v>8.06</v>
      </c>
      <c r="F1505" s="33">
        <v>8.01</v>
      </c>
      <c r="G1505" s="33">
        <v>7.96</v>
      </c>
      <c r="H1505" s="33">
        <v>7.85</v>
      </c>
      <c r="I1505" s="33">
        <v>7.78</v>
      </c>
      <c r="J1505" s="33">
        <v>7.78</v>
      </c>
      <c r="K1505" s="33">
        <v>7.98</v>
      </c>
      <c r="L1505" s="33">
        <v>8.25</v>
      </c>
      <c r="M1505" s="33">
        <v>8.82</v>
      </c>
      <c r="O1505" s="1">
        <f t="shared" si="992"/>
        <v>42916</v>
      </c>
      <c r="P1505" s="6">
        <f t="shared" si="993"/>
        <v>7.8366801433168654</v>
      </c>
      <c r="Q1505" s="6">
        <f t="shared" si="994"/>
        <v>7.7989436945039792</v>
      </c>
      <c r="R1505" s="6">
        <f t="shared" si="995"/>
        <v>7.7989384572907383</v>
      </c>
      <c r="S1505" s="6">
        <f t="shared" si="996"/>
        <v>7.9600231352952022</v>
      </c>
      <c r="T1505" s="6">
        <f t="shared" si="997"/>
        <v>7.8600694273002869</v>
      </c>
      <c r="U1505" s="6">
        <f t="shared" si="998"/>
        <v>7.980522383881949</v>
      </c>
      <c r="V1505" s="6">
        <f t="shared" si="999"/>
        <v>7.8943939438010702</v>
      </c>
      <c r="W1505" s="6">
        <f t="shared" si="1000"/>
        <v>8.4009810317333375</v>
      </c>
      <c r="X1505" s="6">
        <f t="shared" si="1001"/>
        <v>9.9087353652452048</v>
      </c>
      <c r="AC1505" s="1">
        <f t="shared" si="1002"/>
        <v>42916</v>
      </c>
      <c r="AD1505" s="9">
        <f t="shared" si="1003"/>
        <v>1.4558570336247096E-2</v>
      </c>
      <c r="AE1505" s="9">
        <f t="shared" si="1004"/>
        <v>1.2179654211752078E-2</v>
      </c>
      <c r="AF1505" s="9">
        <f t="shared" si="1005"/>
        <v>9.7310192091845191E-3</v>
      </c>
      <c r="AG1505" s="9">
        <f t="shared" si="1006"/>
        <v>-6.259895631622654E-3</v>
      </c>
      <c r="AH1505" s="9">
        <f t="shared" si="1007"/>
        <v>-1.5142972069755622E-2</v>
      </c>
      <c r="AI1505" s="9">
        <f t="shared" si="1008"/>
        <v>-9.3948710034540348E-3</v>
      </c>
      <c r="AJ1505" s="9">
        <f t="shared" si="1009"/>
        <v>4.0792515286417726E-3</v>
      </c>
      <c r="AK1505" s="9">
        <f t="shared" si="981"/>
        <v>1.8446516423078435E-3</v>
      </c>
      <c r="AL1505" s="9">
        <f t="shared" si="982"/>
        <v>-5.5744737864322907E-3</v>
      </c>
      <c r="AQ1505" s="1">
        <f t="shared" si="1010"/>
        <v>42916</v>
      </c>
      <c r="AR1505" s="12">
        <f t="shared" si="983"/>
        <v>2.1195197023545387E-4</v>
      </c>
      <c r="AS1505" s="12">
        <f t="shared" si="984"/>
        <v>1.4834397671785013E-4</v>
      </c>
      <c r="AT1505" s="12">
        <f t="shared" si="985"/>
        <v>9.4692734849518103E-5</v>
      </c>
      <c r="AU1505" s="12">
        <f t="shared" si="986"/>
        <v>3.9186293318808384E-5</v>
      </c>
      <c r="AV1505" s="12">
        <f t="shared" si="987"/>
        <v>2.2930960310539887E-4</v>
      </c>
      <c r="AW1505" s="12">
        <f t="shared" si="988"/>
        <v>8.8263601171541427E-5</v>
      </c>
      <c r="AX1505" s="12">
        <f t="shared" si="989"/>
        <v>1.6640293033926239E-5</v>
      </c>
      <c r="AY1505" s="12">
        <f t="shared" si="990"/>
        <v>3.4027396814690241E-6</v>
      </c>
      <c r="AZ1505" s="12">
        <f t="shared" si="991"/>
        <v>3.1074757995620759E-5</v>
      </c>
      <c r="BE1505" s="1">
        <f t="shared" si="1011"/>
        <v>42916</v>
      </c>
      <c r="BF1505" s="4">
        <f>lambda!$C$1*BF1504</f>
        <v>5.0742371257857318E-8</v>
      </c>
      <c r="BG1505" s="12">
        <f t="shared" si="1012"/>
        <v>1.0754945562521725E-11</v>
      </c>
      <c r="BH1505" s="12">
        <f t="shared" si="1013"/>
        <v>7.5273251404840941E-12</v>
      </c>
      <c r="BI1505" s="12">
        <f t="shared" si="1014"/>
        <v>4.8049339071560918E-12</v>
      </c>
      <c r="BJ1505" s="12">
        <f t="shared" si="1015"/>
        <v>1.9884054438022687E-12</v>
      </c>
      <c r="BK1505" s="12">
        <f t="shared" si="1016"/>
        <v>1.1635713013766061E-11</v>
      </c>
      <c r="BL1505" s="12">
        <f t="shared" si="1017"/>
        <v>4.4787044192018052E-12</v>
      </c>
      <c r="BM1505" s="12">
        <f t="shared" si="1018"/>
        <v>8.4436792696702215E-13</v>
      </c>
      <c r="BN1505" s="12">
        <f t="shared" si="1019"/>
        <v>1.7266308021094438E-13</v>
      </c>
      <c r="BO1505" s="12">
        <f t="shared" si="1020"/>
        <v>1.5768069069618586E-12</v>
      </c>
    </row>
    <row r="1506" spans="1:67" x14ac:dyDescent="0.25">
      <c r="A1506" s="1">
        <v>42915</v>
      </c>
      <c r="B1506" s="33">
        <v>7.97</v>
      </c>
      <c r="C1506" s="33">
        <v>7.96</v>
      </c>
      <c r="D1506" s="33">
        <v>7.95</v>
      </c>
      <c r="E1506" s="33">
        <v>7.95</v>
      </c>
      <c r="F1506" s="33">
        <v>7.98</v>
      </c>
      <c r="G1506" s="33">
        <v>7.98</v>
      </c>
      <c r="H1506" s="33">
        <v>7.89</v>
      </c>
      <c r="I1506" s="33">
        <v>7.8</v>
      </c>
      <c r="J1506" s="33">
        <v>7.79</v>
      </c>
      <c r="K1506" s="33">
        <v>8</v>
      </c>
      <c r="L1506" s="33">
        <v>8.2899999999999991</v>
      </c>
      <c r="M1506" s="33">
        <v>8.89</v>
      </c>
      <c r="O1506" s="1">
        <f t="shared" si="992"/>
        <v>42915</v>
      </c>
      <c r="P1506" s="6">
        <f t="shared" si="993"/>
        <v>7.7234157684751281</v>
      </c>
      <c r="Q1506" s="6">
        <f t="shared" si="994"/>
        <v>7.7045313788887348</v>
      </c>
      <c r="R1506" s="6">
        <f t="shared" si="995"/>
        <v>7.7234148939345992</v>
      </c>
      <c r="S1506" s="6">
        <f t="shared" si="996"/>
        <v>8.0100083371931632</v>
      </c>
      <c r="T1506" s="6">
        <f t="shared" si="997"/>
        <v>7.9800000000000093</v>
      </c>
      <c r="U1506" s="6">
        <f t="shared" si="998"/>
        <v>8.055851662578128</v>
      </c>
      <c r="V1506" s="6">
        <f t="shared" si="999"/>
        <v>7.8622563185315686</v>
      </c>
      <c r="W1506" s="6">
        <f t="shared" si="1000"/>
        <v>8.3854984326673225</v>
      </c>
      <c r="X1506" s="6">
        <f t="shared" si="1001"/>
        <v>9.9641255930454875</v>
      </c>
      <c r="AC1506" s="1">
        <f t="shared" si="1002"/>
        <v>42915</v>
      </c>
      <c r="AD1506" s="9">
        <f t="shared" si="1003"/>
        <v>8.5965739324411726E-3</v>
      </c>
      <c r="AE1506" s="9">
        <f t="shared" si="1004"/>
        <v>7.3831411053637171E-3</v>
      </c>
      <c r="AF1506" s="9">
        <f t="shared" si="1005"/>
        <v>7.3639957633496395E-3</v>
      </c>
      <c r="AG1506" s="9">
        <f t="shared" si="1006"/>
        <v>5.0054484098093861E-3</v>
      </c>
      <c r="AH1506" s="9">
        <f t="shared" si="1007"/>
        <v>6.2853758149629436E-3</v>
      </c>
      <c r="AI1506" s="9">
        <f t="shared" si="1008"/>
        <v>3.3531697472456291E-3</v>
      </c>
      <c r="AJ1506" s="9">
        <f t="shared" si="1009"/>
        <v>-4.0792515286418394E-3</v>
      </c>
      <c r="AK1506" s="9">
        <f t="shared" si="981"/>
        <v>-6.4451730775206603E-3</v>
      </c>
      <c r="AL1506" s="9">
        <f t="shared" si="982"/>
        <v>-8.3293865525532369E-3</v>
      </c>
      <c r="AQ1506" s="1">
        <f t="shared" si="1010"/>
        <v>42915</v>
      </c>
      <c r="AR1506" s="12">
        <f t="shared" si="983"/>
        <v>7.3901083375927089E-5</v>
      </c>
      <c r="AS1506" s="12">
        <f t="shared" si="984"/>
        <v>5.4510772581711372E-5</v>
      </c>
      <c r="AT1506" s="12">
        <f t="shared" si="985"/>
        <v>5.4228433602631437E-5</v>
      </c>
      <c r="AU1506" s="12">
        <f t="shared" si="986"/>
        <v>2.505451378326331E-5</v>
      </c>
      <c r="AV1506" s="12">
        <f t="shared" si="987"/>
        <v>3.9505949135321087E-5</v>
      </c>
      <c r="AW1506" s="12">
        <f t="shared" si="988"/>
        <v>1.1243747353843317E-5</v>
      </c>
      <c r="AX1506" s="12">
        <f t="shared" si="989"/>
        <v>1.6640293033926785E-5</v>
      </c>
      <c r="AY1506" s="12">
        <f t="shared" si="990"/>
        <v>4.154025599919714E-5</v>
      </c>
      <c r="AZ1506" s="12">
        <f t="shared" si="991"/>
        <v>6.9378680341854697E-5</v>
      </c>
      <c r="BE1506" s="1">
        <f t="shared" si="1011"/>
        <v>42915</v>
      </c>
      <c r="BF1506" s="4">
        <f>lambda!$C$1*BF1505</f>
        <v>5.0339654025652103E-8</v>
      </c>
      <c r="BG1506" s="12">
        <f t="shared" si="1012"/>
        <v>3.7201549692650398E-12</v>
      </c>
      <c r="BH1506" s="12">
        <f t="shared" si="1013"/>
        <v>2.7440534324343534E-12</v>
      </c>
      <c r="BI1506" s="12">
        <f t="shared" si="1014"/>
        <v>2.7298405859095134E-12</v>
      </c>
      <c r="BJ1506" s="12">
        <f t="shared" si="1015"/>
        <v>1.261235555630407E-12</v>
      </c>
      <c r="BK1506" s="12">
        <f t="shared" si="1016"/>
        <v>1.9887158114270733E-12</v>
      </c>
      <c r="BL1506" s="12">
        <f t="shared" si="1017"/>
        <v>5.6600635174431393E-13</v>
      </c>
      <c r="BM1506" s="12">
        <f t="shared" si="1018"/>
        <v>8.3766659421334308E-13</v>
      </c>
      <c r="BN1506" s="12">
        <f t="shared" si="1019"/>
        <v>2.0911221151366032E-12</v>
      </c>
      <c r="BO1506" s="12">
        <f t="shared" si="1020"/>
        <v>3.4924987651652761E-12</v>
      </c>
    </row>
    <row r="1507" spans="1:67" x14ac:dyDescent="0.25">
      <c r="A1507" s="1">
        <v>42914</v>
      </c>
      <c r="B1507" s="33">
        <v>7.92</v>
      </c>
      <c r="C1507" s="33">
        <v>7.9</v>
      </c>
      <c r="D1507" s="33">
        <v>7.89</v>
      </c>
      <c r="E1507" s="33">
        <v>7.89</v>
      </c>
      <c r="F1507" s="33">
        <v>7.93</v>
      </c>
      <c r="G1507" s="33">
        <v>7.93</v>
      </c>
      <c r="H1507" s="33">
        <v>7.85</v>
      </c>
      <c r="I1507" s="33">
        <v>7.78</v>
      </c>
      <c r="J1507" s="33">
        <v>7.79</v>
      </c>
      <c r="K1507" s="33">
        <v>8.02</v>
      </c>
      <c r="L1507" s="33">
        <v>8.32</v>
      </c>
      <c r="M1507" s="33">
        <v>8.92</v>
      </c>
      <c r="O1507" s="1">
        <f t="shared" si="992"/>
        <v>42914</v>
      </c>
      <c r="P1507" s="6">
        <f t="shared" si="993"/>
        <v>7.6573054221852566</v>
      </c>
      <c r="Q1507" s="6">
        <f t="shared" si="994"/>
        <v>7.64785721070389</v>
      </c>
      <c r="R1507" s="6">
        <f t="shared" si="995"/>
        <v>7.6667486006257946</v>
      </c>
      <c r="S1507" s="6">
        <f t="shared" si="996"/>
        <v>7.9700148299193474</v>
      </c>
      <c r="T1507" s="6">
        <f t="shared" si="997"/>
        <v>7.9299999999999926</v>
      </c>
      <c r="U1507" s="6">
        <f t="shared" si="998"/>
        <v>8.0288842628971402</v>
      </c>
      <c r="V1507" s="6">
        <f t="shared" si="999"/>
        <v>7.8943939438010702</v>
      </c>
      <c r="W1507" s="6">
        <f t="shared" si="1000"/>
        <v>8.4397189640673229</v>
      </c>
      <c r="X1507" s="6">
        <f t="shared" si="1001"/>
        <v>10.047467257393295</v>
      </c>
      <c r="AC1507" s="1">
        <f t="shared" si="1002"/>
        <v>42914</v>
      </c>
      <c r="AD1507" s="9">
        <f t="shared" si="1003"/>
        <v>-2.4642393768116765E-3</v>
      </c>
      <c r="AE1507" s="9">
        <f t="shared" si="1004"/>
        <v>-2.4674513143482586E-3</v>
      </c>
      <c r="AF1507" s="9">
        <f t="shared" si="1005"/>
        <v>-2.4610371715290034E-3</v>
      </c>
      <c r="AG1507" s="9">
        <f t="shared" si="1006"/>
        <v>2.5139585886393024E-3</v>
      </c>
      <c r="AH1507" s="9">
        <f t="shared" si="1007"/>
        <v>0</v>
      </c>
      <c r="AI1507" s="9">
        <f t="shared" si="1008"/>
        <v>3.355728561659832E-3</v>
      </c>
      <c r="AJ1507" s="9">
        <f t="shared" si="1009"/>
        <v>6.1430204825897068E-3</v>
      </c>
      <c r="AK1507" s="9">
        <f t="shared" si="981"/>
        <v>7.3693550851834161E-3</v>
      </c>
      <c r="AL1507" s="9">
        <f t="shared" si="982"/>
        <v>1.6691692755293523E-2</v>
      </c>
      <c r="AQ1507" s="1">
        <f t="shared" si="1010"/>
        <v>42914</v>
      </c>
      <c r="AR1507" s="12">
        <f t="shared" si="983"/>
        <v>6.0724757062292E-6</v>
      </c>
      <c r="AS1507" s="12">
        <f t="shared" si="984"/>
        <v>6.0883159886789492E-6</v>
      </c>
      <c r="AT1507" s="12">
        <f t="shared" si="985"/>
        <v>6.0567039596474775E-6</v>
      </c>
      <c r="AU1507" s="12">
        <f t="shared" si="986"/>
        <v>6.3199877853933135E-6</v>
      </c>
      <c r="AV1507" s="12">
        <f t="shared" si="987"/>
        <v>0</v>
      </c>
      <c r="AW1507" s="12">
        <f t="shared" si="988"/>
        <v>1.1260914179539566E-5</v>
      </c>
      <c r="AX1507" s="12">
        <f t="shared" si="989"/>
        <v>3.7736700649516676E-5</v>
      </c>
      <c r="AY1507" s="12">
        <f t="shared" si="990"/>
        <v>5.4307394371518671E-5</v>
      </c>
      <c r="AZ1507" s="12">
        <f t="shared" si="991"/>
        <v>2.7861260703711829E-4</v>
      </c>
      <c r="BE1507" s="1">
        <f t="shared" si="1011"/>
        <v>42914</v>
      </c>
      <c r="BF1507" s="4">
        <f>lambda!$C$1*BF1506</f>
        <v>4.994013296195645E-8</v>
      </c>
      <c r="BG1507" s="12">
        <f t="shared" si="1012"/>
        <v>3.0326024417733663E-13</v>
      </c>
      <c r="BH1507" s="12">
        <f t="shared" si="1013"/>
        <v>3.0405130998903206E-13</v>
      </c>
      <c r="BI1507" s="12">
        <f t="shared" si="1014"/>
        <v>3.0247260105600314E-13</v>
      </c>
      <c r="BJ1507" s="12">
        <f t="shared" si="1015"/>
        <v>3.1562103032048276E-13</v>
      </c>
      <c r="BK1507" s="12">
        <f t="shared" si="1016"/>
        <v>0</v>
      </c>
      <c r="BL1507" s="12">
        <f t="shared" si="1017"/>
        <v>5.6237155139938668E-13</v>
      </c>
      <c r="BM1507" s="12">
        <f t="shared" si="1018"/>
        <v>1.8845758479824112E-12</v>
      </c>
      <c r="BN1507" s="12">
        <f t="shared" si="1019"/>
        <v>2.7121184957310476E-12</v>
      </c>
      <c r="BO1507" s="12">
        <f t="shared" si="1020"/>
        <v>1.391395064031101E-11</v>
      </c>
    </row>
    <row r="1508" spans="1:67" x14ac:dyDescent="0.25">
      <c r="A1508" s="1">
        <v>42913</v>
      </c>
      <c r="B1508" s="33">
        <v>7.94</v>
      </c>
      <c r="C1508" s="33">
        <v>7.92</v>
      </c>
      <c r="D1508" s="33">
        <v>7.91</v>
      </c>
      <c r="E1508" s="33">
        <v>7.91</v>
      </c>
      <c r="F1508" s="33">
        <v>7.93</v>
      </c>
      <c r="G1508" s="33">
        <v>7.93</v>
      </c>
      <c r="H1508" s="33">
        <v>7.84</v>
      </c>
      <c r="I1508" s="33">
        <v>7.76</v>
      </c>
      <c r="J1508" s="33">
        <v>7.76</v>
      </c>
      <c r="K1508" s="33">
        <v>7.96</v>
      </c>
      <c r="L1508" s="33">
        <v>8.25</v>
      </c>
      <c r="M1508" s="33">
        <v>8.83</v>
      </c>
      <c r="O1508" s="1">
        <f t="shared" si="992"/>
        <v>42913</v>
      </c>
      <c r="P1508" s="6">
        <f t="shared" si="993"/>
        <v>7.6761981242365884</v>
      </c>
      <c r="Q1508" s="6">
        <f t="shared" si="994"/>
        <v>7.6667512264763538</v>
      </c>
      <c r="R1508" s="6">
        <f t="shared" si="995"/>
        <v>7.6856399905882</v>
      </c>
      <c r="S1508" s="6">
        <f t="shared" si="996"/>
        <v>7.9500037067926854</v>
      </c>
      <c r="T1508" s="6">
        <f t="shared" si="997"/>
        <v>7.9299999999999926</v>
      </c>
      <c r="U1508" s="6">
        <f t="shared" si="998"/>
        <v>8.0019866624219116</v>
      </c>
      <c r="V1508" s="6">
        <f t="shared" si="999"/>
        <v>7.846047169755499</v>
      </c>
      <c r="W1508" s="6">
        <f t="shared" si="1000"/>
        <v>8.3777522858666575</v>
      </c>
      <c r="X1508" s="6">
        <f t="shared" si="1001"/>
        <v>9.8811499412251855</v>
      </c>
      <c r="AC1508" s="1">
        <f t="shared" si="1002"/>
        <v>42913</v>
      </c>
      <c r="AD1508" s="9">
        <f t="shared" si="1003"/>
        <v>4.9349101645628762E-3</v>
      </c>
      <c r="AE1508" s="9">
        <f t="shared" si="1004"/>
        <v>4.9413504205945147E-3</v>
      </c>
      <c r="AF1508" s="9">
        <f t="shared" si="1005"/>
        <v>-6.8359826883150003E-7</v>
      </c>
      <c r="AG1508" s="9">
        <f t="shared" si="1006"/>
        <v>-1.2584681530831711E-3</v>
      </c>
      <c r="AH1508" s="9">
        <f t="shared" si="1007"/>
        <v>-2.5192426952439732E-3</v>
      </c>
      <c r="AI1508" s="9">
        <f t="shared" si="1008"/>
        <v>-3.3557285616599331E-3</v>
      </c>
      <c r="AJ1508" s="9">
        <f t="shared" si="1009"/>
        <v>3.4232232426099169E-3</v>
      </c>
      <c r="AK1508" s="9">
        <f t="shared" si="981"/>
        <v>4.6290283084853929E-3</v>
      </c>
      <c r="AL1508" s="9">
        <f t="shared" si="982"/>
        <v>-2.803786527312834E-3</v>
      </c>
      <c r="AQ1508" s="1">
        <f t="shared" si="1010"/>
        <v>42913</v>
      </c>
      <c r="AR1508" s="12">
        <f t="shared" si="983"/>
        <v>2.4353338332305994E-5</v>
      </c>
      <c r="AS1508" s="12">
        <f t="shared" si="984"/>
        <v>2.4416943979109586E-5</v>
      </c>
      <c r="AT1508" s="12">
        <f t="shared" si="985"/>
        <v>4.6730659314942377E-13</v>
      </c>
      <c r="AU1508" s="12">
        <f t="shared" si="986"/>
        <v>1.5837420923245678E-6</v>
      </c>
      <c r="AV1508" s="12">
        <f t="shared" si="987"/>
        <v>6.346583757540118E-6</v>
      </c>
      <c r="AW1508" s="12">
        <f t="shared" si="988"/>
        <v>1.1260914179540243E-5</v>
      </c>
      <c r="AX1508" s="12">
        <f t="shared" si="989"/>
        <v>1.1718457368744754E-5</v>
      </c>
      <c r="AY1508" s="12">
        <f t="shared" si="990"/>
        <v>2.1427903080759137E-5</v>
      </c>
      <c r="AZ1508" s="12">
        <f t="shared" si="991"/>
        <v>7.8612188907409615E-6</v>
      </c>
      <c r="BE1508" s="1">
        <f t="shared" si="1011"/>
        <v>42913</v>
      </c>
      <c r="BF1508" s="4">
        <f>lambda!$C$1*BF1507</f>
        <v>4.9543782700353622E-8</v>
      </c>
      <c r="BG1508" s="12">
        <f t="shared" si="1012"/>
        <v>1.2065565023639605E-12</v>
      </c>
      <c r="BH1508" s="12">
        <f t="shared" si="1013"/>
        <v>1.2097077667077131E-12</v>
      </c>
      <c r="BI1508" s="12">
        <f t="shared" si="1014"/>
        <v>2.3152136305437609E-20</v>
      </c>
      <c r="BJ1508" s="12">
        <f t="shared" si="1015"/>
        <v>7.8464574075531763E-14</v>
      </c>
      <c r="BK1508" s="12">
        <f t="shared" si="1016"/>
        <v>3.1443376657316139E-13</v>
      </c>
      <c r="BL1508" s="12">
        <f t="shared" si="1017"/>
        <v>5.5790828511847271E-13</v>
      </c>
      <c r="BM1508" s="12">
        <f t="shared" si="1018"/>
        <v>5.8057670546044778E-13</v>
      </c>
      <c r="BN1508" s="12">
        <f t="shared" si="1019"/>
        <v>1.0616193739573686E-12</v>
      </c>
      <c r="BO1508" s="12">
        <f t="shared" si="1020"/>
        <v>3.8947452048278515E-13</v>
      </c>
    </row>
    <row r="1509" spans="1:67" x14ac:dyDescent="0.25">
      <c r="A1509" s="1">
        <v>42912</v>
      </c>
      <c r="B1509" s="33">
        <v>7.9</v>
      </c>
      <c r="C1509" s="33">
        <v>7.88</v>
      </c>
      <c r="D1509" s="33">
        <v>7.87</v>
      </c>
      <c r="E1509" s="33">
        <v>7.88</v>
      </c>
      <c r="F1509" s="33">
        <v>7.92</v>
      </c>
      <c r="G1509" s="33">
        <v>7.93</v>
      </c>
      <c r="H1509" s="33">
        <v>7.85</v>
      </c>
      <c r="I1509" s="33">
        <v>7.76</v>
      </c>
      <c r="J1509" s="33">
        <v>7.75</v>
      </c>
      <c r="K1509" s="33">
        <v>7.96</v>
      </c>
      <c r="L1509" s="33">
        <v>8.24</v>
      </c>
      <c r="M1509" s="33">
        <v>8.81</v>
      </c>
      <c r="O1509" s="1">
        <f t="shared" si="992"/>
        <v>42912</v>
      </c>
      <c r="P1509" s="6">
        <f t="shared" si="993"/>
        <v>7.6384100930463994</v>
      </c>
      <c r="Q1509" s="6">
        <f t="shared" si="994"/>
        <v>7.6289605674176642</v>
      </c>
      <c r="R1509" s="6">
        <f t="shared" si="995"/>
        <v>7.6856452444801882</v>
      </c>
      <c r="S1509" s="6">
        <f t="shared" si="996"/>
        <v>7.9600148312940044</v>
      </c>
      <c r="T1509" s="6">
        <f t="shared" si="997"/>
        <v>7.9500027799227713</v>
      </c>
      <c r="U1509" s="6">
        <f t="shared" si="998"/>
        <v>8.0288842628971402</v>
      </c>
      <c r="V1509" s="6">
        <f t="shared" si="999"/>
        <v>7.819234318093649</v>
      </c>
      <c r="W1509" s="6">
        <f t="shared" si="1000"/>
        <v>8.3390610538673169</v>
      </c>
      <c r="X1509" s="6">
        <f t="shared" si="1001"/>
        <v>9.908893451570199</v>
      </c>
      <c r="AC1509" s="1">
        <f t="shared" si="1002"/>
        <v>42912</v>
      </c>
      <c r="AD1509" s="9">
        <f t="shared" si="1003"/>
        <v>-1.2289364322102049E-2</v>
      </c>
      <c r="AE1509" s="9">
        <f t="shared" si="1004"/>
        <v>-1.230534334047715E-2</v>
      </c>
      <c r="AF1509" s="9">
        <f t="shared" si="1005"/>
        <v>-7.3442605781095099E-3</v>
      </c>
      <c r="AG1509" s="9">
        <f t="shared" si="1006"/>
        <v>-1.2536297196763663E-3</v>
      </c>
      <c r="AH1509" s="9">
        <f t="shared" si="1007"/>
        <v>1.2586531505389151E-3</v>
      </c>
      <c r="AI1509" s="9">
        <f t="shared" si="1008"/>
        <v>-6.7463571819860967E-4</v>
      </c>
      <c r="AJ1509" s="9">
        <f t="shared" si="1009"/>
        <v>-7.5280048053418093E-3</v>
      </c>
      <c r="AK1509" s="9">
        <f t="shared" si="981"/>
        <v>4.6246927537804775E-4</v>
      </c>
      <c r="AL1509" s="9">
        <f t="shared" si="982"/>
        <v>2.2549786721869886E-2</v>
      </c>
      <c r="AQ1509" s="1">
        <f t="shared" si="1010"/>
        <v>42912</v>
      </c>
      <c r="AR1509" s="12">
        <f t="shared" si="983"/>
        <v>1.5102847544135473E-4</v>
      </c>
      <c r="AS1509" s="12">
        <f t="shared" si="984"/>
        <v>1.5142147472702535E-4</v>
      </c>
      <c r="AT1509" s="12">
        <f t="shared" si="985"/>
        <v>5.3938163439173434E-5</v>
      </c>
      <c r="AU1509" s="12">
        <f t="shared" si="986"/>
        <v>1.5715874740558447E-6</v>
      </c>
      <c r="AV1509" s="12">
        <f t="shared" si="987"/>
        <v>1.5842077533615368E-6</v>
      </c>
      <c r="AW1509" s="12">
        <f t="shared" si="988"/>
        <v>4.5513335226935389E-7</v>
      </c>
      <c r="AX1509" s="12">
        <f t="shared" si="989"/>
        <v>5.667085634924937E-5</v>
      </c>
      <c r="AY1509" s="12">
        <f t="shared" si="990"/>
        <v>2.1387783066869656E-7</v>
      </c>
      <c r="AZ1509" s="12">
        <f t="shared" si="991"/>
        <v>5.0849288120181945E-4</v>
      </c>
      <c r="BE1509" s="1">
        <f t="shared" si="1011"/>
        <v>42912</v>
      </c>
      <c r="BF1509" s="4">
        <f>lambda!$C$1*BF1508</f>
        <v>4.9150578075747641E-8</v>
      </c>
      <c r="BG1509" s="12">
        <f t="shared" si="1012"/>
        <v>7.4231368738414407E-12</v>
      </c>
      <c r="BH1509" s="12">
        <f t="shared" si="1013"/>
        <v>7.4424530159155073E-12</v>
      </c>
      <c r="BI1509" s="12">
        <f t="shared" si="1014"/>
        <v>2.6510919133795309E-12</v>
      </c>
      <c r="BJ1509" s="12">
        <f t="shared" si="1015"/>
        <v>7.7244432846448816E-14</v>
      </c>
      <c r="BK1509" s="12">
        <f t="shared" si="1016"/>
        <v>7.7864726869800978E-14</v>
      </c>
      <c r="BL1509" s="12">
        <f t="shared" si="1017"/>
        <v>2.2370067365591633E-14</v>
      </c>
      <c r="BM1509" s="12">
        <f t="shared" si="1018"/>
        <v>2.78540534961326E-12</v>
      </c>
      <c r="BN1509" s="12">
        <f t="shared" si="1019"/>
        <v>1.0512219014953304E-14</v>
      </c>
      <c r="BO1509" s="12">
        <f t="shared" si="1020"/>
        <v>2.4992719058471897E-11</v>
      </c>
    </row>
    <row r="1510" spans="1:67" x14ac:dyDescent="0.25">
      <c r="A1510" s="1">
        <v>42909</v>
      </c>
      <c r="B1510" s="33">
        <v>8</v>
      </c>
      <c r="C1510" s="33">
        <v>7.98</v>
      </c>
      <c r="D1510" s="33">
        <v>7.97</v>
      </c>
      <c r="E1510" s="33">
        <v>7.97</v>
      </c>
      <c r="F1510" s="33">
        <v>7.97</v>
      </c>
      <c r="G1510" s="33">
        <v>7.96</v>
      </c>
      <c r="H1510" s="33">
        <v>7.87</v>
      </c>
      <c r="I1510" s="33">
        <v>7.79</v>
      </c>
      <c r="J1510" s="33">
        <v>7.77</v>
      </c>
      <c r="K1510" s="33">
        <v>7.92</v>
      </c>
      <c r="L1510" s="33">
        <v>8.17</v>
      </c>
      <c r="M1510" s="33">
        <v>8.7200000000000006</v>
      </c>
      <c r="O1510" s="1">
        <f t="shared" si="992"/>
        <v>42909</v>
      </c>
      <c r="P1510" s="6">
        <f t="shared" si="993"/>
        <v>7.7328604763852837</v>
      </c>
      <c r="Q1510" s="6">
        <f t="shared" si="994"/>
        <v>7.7234175172320008</v>
      </c>
      <c r="R1510" s="6">
        <f t="shared" si="995"/>
        <v>7.7422984090209646</v>
      </c>
      <c r="S1510" s="6">
        <f t="shared" si="996"/>
        <v>7.9699999999999882</v>
      </c>
      <c r="T1510" s="6">
        <f t="shared" si="997"/>
        <v>7.9400027784638727</v>
      </c>
      <c r="U1510" s="6">
        <f t="shared" si="998"/>
        <v>8.0343026625156249</v>
      </c>
      <c r="V1510" s="6">
        <f t="shared" si="999"/>
        <v>7.8783196699863112</v>
      </c>
      <c r="W1510" s="6">
        <f t="shared" si="1000"/>
        <v>8.3352053859770887</v>
      </c>
      <c r="X1510" s="6">
        <f t="shared" si="1001"/>
        <v>9.6879504881862211</v>
      </c>
      <c r="AC1510" s="1">
        <f t="shared" si="1002"/>
        <v>42909</v>
      </c>
      <c r="AD1510" s="9">
        <f t="shared" si="1003"/>
        <v>1.2217799888272465E-3</v>
      </c>
      <c r="AE1510" s="9">
        <f t="shared" si="1004"/>
        <v>1.2233597622278622E-3</v>
      </c>
      <c r="AF1510" s="9">
        <f t="shared" si="1005"/>
        <v>1.2202049694886054E-3</v>
      </c>
      <c r="AG1510" s="9">
        <f t="shared" si="1006"/>
        <v>-3.7575120120992697E-3</v>
      </c>
      <c r="AH1510" s="9">
        <f t="shared" si="1007"/>
        <v>-1.2586529346501911E-3</v>
      </c>
      <c r="AI1510" s="9">
        <f t="shared" si="1008"/>
        <v>-1.4637163803493293E-2</v>
      </c>
      <c r="AJ1510" s="9">
        <f t="shared" si="1009"/>
        <v>-3.0266060411320076E-2</v>
      </c>
      <c r="AK1510" s="9">
        <f t="shared" si="981"/>
        <v>-3.2036516725565851E-2</v>
      </c>
      <c r="AL1510" s="9">
        <f t="shared" si="982"/>
        <v>-2.8049460623178216E-2</v>
      </c>
      <c r="AQ1510" s="1">
        <f t="shared" si="1010"/>
        <v>42909</v>
      </c>
      <c r="AR1510" s="12">
        <f t="shared" si="983"/>
        <v>1.4927463410987066E-6</v>
      </c>
      <c r="AS1510" s="12">
        <f t="shared" si="984"/>
        <v>1.4966091078382116E-6</v>
      </c>
      <c r="AT1510" s="12">
        <f t="shared" si="985"/>
        <v>1.4889001675646884E-6</v>
      </c>
      <c r="AU1510" s="12">
        <f t="shared" si="986"/>
        <v>1.4118896521070302E-5</v>
      </c>
      <c r="AV1510" s="12">
        <f t="shared" si="987"/>
        <v>1.5842072099035381E-6</v>
      </c>
      <c r="AW1510" s="12">
        <f t="shared" si="988"/>
        <v>2.1424656421029423E-4</v>
      </c>
      <c r="AX1510" s="12">
        <f t="shared" si="989"/>
        <v>9.160344128216764E-4</v>
      </c>
      <c r="AY1510" s="12">
        <f t="shared" si="990"/>
        <v>1.0263384039074605E-3</v>
      </c>
      <c r="AZ1510" s="12">
        <f t="shared" si="991"/>
        <v>7.867722412512253E-4</v>
      </c>
      <c r="BE1510" s="1">
        <f t="shared" si="1011"/>
        <v>42909</v>
      </c>
      <c r="BF1510" s="4">
        <f>lambda!$C$1*BF1509</f>
        <v>4.8760494122765521E-8</v>
      </c>
      <c r="BG1510" s="12">
        <f t="shared" si="1012"/>
        <v>7.2787049191923225E-14</v>
      </c>
      <c r="BH1510" s="12">
        <f t="shared" si="1013"/>
        <v>7.2975399606822464E-14</v>
      </c>
      <c r="BI1510" s="12">
        <f t="shared" si="1014"/>
        <v>7.2599507869922594E-14</v>
      </c>
      <c r="BJ1510" s="12">
        <f t="shared" si="1015"/>
        <v>6.8844437083558298E-13</v>
      </c>
      <c r="BK1510" s="12">
        <f t="shared" si="1016"/>
        <v>7.7246726347744233E-14</v>
      </c>
      <c r="BL1510" s="12">
        <f t="shared" si="1017"/>
        <v>1.0446768334998757E-11</v>
      </c>
      <c r="BM1510" s="12">
        <f t="shared" si="1018"/>
        <v>4.4666290602642316E-11</v>
      </c>
      <c r="BN1510" s="12">
        <f t="shared" si="1019"/>
        <v>5.0044767711698278E-11</v>
      </c>
      <c r="BO1510" s="12">
        <f t="shared" si="1020"/>
        <v>3.8363403245485425E-11</v>
      </c>
    </row>
    <row r="1511" spans="1:67" x14ac:dyDescent="0.25">
      <c r="A1511" s="1">
        <v>42908</v>
      </c>
      <c r="B1511" s="33">
        <v>7.99</v>
      </c>
      <c r="C1511" s="33">
        <v>7.97</v>
      </c>
      <c r="D1511" s="33">
        <v>7.96</v>
      </c>
      <c r="E1511" s="33">
        <v>7.96</v>
      </c>
      <c r="F1511" s="33">
        <v>7.98</v>
      </c>
      <c r="G1511" s="33">
        <v>7.97</v>
      </c>
      <c r="H1511" s="33">
        <v>7.92</v>
      </c>
      <c r="I1511" s="33">
        <v>7.89</v>
      </c>
      <c r="J1511" s="33">
        <v>7.91</v>
      </c>
      <c r="K1511" s="33">
        <v>8.08</v>
      </c>
      <c r="L1511" s="33">
        <v>8.34</v>
      </c>
      <c r="M1511" s="33">
        <v>8.92</v>
      </c>
      <c r="O1511" s="1">
        <f t="shared" si="992"/>
        <v>42908</v>
      </c>
      <c r="P1511" s="6">
        <f t="shared" si="993"/>
        <v>7.723418391448611</v>
      </c>
      <c r="Q1511" s="6">
        <f t="shared" si="994"/>
        <v>7.7139747761269639</v>
      </c>
      <c r="R1511" s="6">
        <f t="shared" si="995"/>
        <v>7.7328569794381075</v>
      </c>
      <c r="S1511" s="6">
        <f t="shared" si="996"/>
        <v>8.0000037050759421</v>
      </c>
      <c r="T1511" s="6">
        <f t="shared" si="997"/>
        <v>7.9500027782064553</v>
      </c>
      <c r="U1511" s="6">
        <f t="shared" si="998"/>
        <v>8.152766942126954</v>
      </c>
      <c r="V1511" s="6">
        <f t="shared" si="999"/>
        <v>8.1204104562297434</v>
      </c>
      <c r="W1511" s="6">
        <f t="shared" si="1000"/>
        <v>8.6065597489770393</v>
      </c>
      <c r="X1511" s="6">
        <f t="shared" si="1001"/>
        <v>9.9635392636132192</v>
      </c>
      <c r="AC1511" s="1">
        <f t="shared" si="1002"/>
        <v>42908</v>
      </c>
      <c r="AD1511" s="9">
        <f t="shared" si="1003"/>
        <v>-7.3071242017342178E-3</v>
      </c>
      <c r="AE1511" s="9">
        <f t="shared" si="1004"/>
        <v>-3.6663601403125984E-3</v>
      </c>
      <c r="AF1511" s="9">
        <f t="shared" si="1005"/>
        <v>-1.2208823194211163E-3</v>
      </c>
      <c r="AG1511" s="9">
        <f t="shared" si="1006"/>
        <v>2.5034773216905028E-3</v>
      </c>
      <c r="AH1511" s="9">
        <f t="shared" si="1007"/>
        <v>2.517841288160873E-3</v>
      </c>
      <c r="AI1511" s="9">
        <f t="shared" si="1008"/>
        <v>0</v>
      </c>
      <c r="AJ1511" s="9">
        <f t="shared" si="1009"/>
        <v>0</v>
      </c>
      <c r="AK1511" s="9">
        <f t="shared" si="981"/>
        <v>0</v>
      </c>
      <c r="AL1511" s="9">
        <f t="shared" si="982"/>
        <v>-1.2467534530679935E-2</v>
      </c>
      <c r="AQ1511" s="1">
        <f t="shared" si="1010"/>
        <v>42908</v>
      </c>
      <c r="AR1511" s="12">
        <f t="shared" si="983"/>
        <v>5.3394064099569928E-5</v>
      </c>
      <c r="AS1511" s="12">
        <f t="shared" si="984"/>
        <v>1.3442196678473015E-5</v>
      </c>
      <c r="AT1511" s="12">
        <f t="shared" si="985"/>
        <v>1.4905536378750846E-6</v>
      </c>
      <c r="AU1511" s="12">
        <f t="shared" si="986"/>
        <v>6.2673987002186534E-6</v>
      </c>
      <c r="AV1511" s="12">
        <f t="shared" si="987"/>
        <v>6.3395247523676047E-6</v>
      </c>
      <c r="AW1511" s="12">
        <f t="shared" si="988"/>
        <v>0</v>
      </c>
      <c r="AX1511" s="12">
        <f t="shared" si="989"/>
        <v>0</v>
      </c>
      <c r="AY1511" s="12">
        <f t="shared" si="990"/>
        <v>0</v>
      </c>
      <c r="AZ1511" s="12">
        <f t="shared" si="991"/>
        <v>1.5543941727369653E-4</v>
      </c>
      <c r="BE1511" s="1">
        <f t="shared" si="1011"/>
        <v>42908</v>
      </c>
      <c r="BF1511" s="4">
        <f>lambda!$C$1*BF1510</f>
        <v>4.8373506074172142E-8</v>
      </c>
      <c r="BG1511" s="12">
        <f t="shared" si="1012"/>
        <v>2.5828580840452825E-12</v>
      </c>
      <c r="BH1511" s="12">
        <f t="shared" si="1013"/>
        <v>6.5024618267633099E-13</v>
      </c>
      <c r="BI1511" s="12">
        <f t="shared" si="1014"/>
        <v>7.2103305455629785E-14</v>
      </c>
      <c r="BJ1511" s="12">
        <f t="shared" si="1015"/>
        <v>3.0317604909428561E-13</v>
      </c>
      <c r="BK1511" s="12">
        <f t="shared" si="1016"/>
        <v>3.0666503911601896E-13</v>
      </c>
      <c r="BL1511" s="12">
        <f t="shared" si="1017"/>
        <v>0</v>
      </c>
      <c r="BM1511" s="12">
        <f t="shared" si="1018"/>
        <v>0</v>
      </c>
      <c r="BN1511" s="12">
        <f t="shared" si="1019"/>
        <v>0</v>
      </c>
      <c r="BO1511" s="12">
        <f t="shared" si="1020"/>
        <v>7.5191495956549371E-12</v>
      </c>
    </row>
    <row r="1512" spans="1:67" x14ac:dyDescent="0.25">
      <c r="A1512" s="1">
        <v>42907</v>
      </c>
      <c r="B1512" s="33">
        <v>8.0500000000000007</v>
      </c>
      <c r="C1512" s="33">
        <v>8.0299999999999994</v>
      </c>
      <c r="D1512" s="33">
        <v>8.01</v>
      </c>
      <c r="E1512" s="33">
        <v>8</v>
      </c>
      <c r="F1512" s="33">
        <v>7.99</v>
      </c>
      <c r="G1512" s="33">
        <v>7.97</v>
      </c>
      <c r="H1512" s="33">
        <v>7.92</v>
      </c>
      <c r="I1512" s="33">
        <v>7.89</v>
      </c>
      <c r="J1512" s="33">
        <v>7.91</v>
      </c>
      <c r="K1512" s="33">
        <v>8.11</v>
      </c>
      <c r="L1512" s="33">
        <v>8.39</v>
      </c>
      <c r="M1512" s="33">
        <v>9.01</v>
      </c>
      <c r="O1512" s="1">
        <f t="shared" si="992"/>
        <v>42907</v>
      </c>
      <c r="P1512" s="6">
        <f t="shared" si="993"/>
        <v>7.7800610643883772</v>
      </c>
      <c r="Q1512" s="6">
        <f t="shared" si="994"/>
        <v>7.7423088955732133</v>
      </c>
      <c r="R1512" s="6">
        <f t="shared" si="995"/>
        <v>7.7423036532680456</v>
      </c>
      <c r="S1512" s="6">
        <f t="shared" si="996"/>
        <v>7.9800009259259452</v>
      </c>
      <c r="T1512" s="6">
        <f t="shared" si="997"/>
        <v>7.9300111114539495</v>
      </c>
      <c r="U1512" s="6">
        <f t="shared" si="998"/>
        <v>8.152766942126954</v>
      </c>
      <c r="V1512" s="6">
        <f t="shared" si="999"/>
        <v>8.1204104562297434</v>
      </c>
      <c r="W1512" s="6">
        <f t="shared" si="1000"/>
        <v>8.6065597489770393</v>
      </c>
      <c r="X1512" s="6">
        <f t="shared" si="1001"/>
        <v>10.088537624988287</v>
      </c>
      <c r="AC1512" s="1">
        <f t="shared" si="1002"/>
        <v>42907</v>
      </c>
      <c r="AD1512" s="9">
        <f t="shared" si="1003"/>
        <v>-2.4232182637399981E-3</v>
      </c>
      <c r="AE1512" s="9">
        <f t="shared" si="1004"/>
        <v>-2.4356950849262946E-3</v>
      </c>
      <c r="AF1512" s="9">
        <f t="shared" si="1005"/>
        <v>-7.2876844968605137E-3</v>
      </c>
      <c r="AG1512" s="9">
        <f t="shared" si="1006"/>
        <v>-6.24600046614003E-3</v>
      </c>
      <c r="AH1512" s="9">
        <f t="shared" si="1007"/>
        <v>-5.0314496068762432E-3</v>
      </c>
      <c r="AI1512" s="9">
        <f t="shared" si="1008"/>
        <v>-5.278236591168591E-3</v>
      </c>
      <c r="AJ1512" s="9">
        <f t="shared" si="1009"/>
        <v>-5.2977426100046139E-3</v>
      </c>
      <c r="AK1512" s="9">
        <f t="shared" si="981"/>
        <v>-9.8906107846143381E-3</v>
      </c>
      <c r="AL1512" s="9">
        <f t="shared" si="982"/>
        <v>-1.0965600888042796E-2</v>
      </c>
      <c r="AQ1512" s="1">
        <f t="shared" si="1010"/>
        <v>42907</v>
      </c>
      <c r="AR1512" s="12">
        <f t="shared" si="983"/>
        <v>5.8719867537230912E-6</v>
      </c>
      <c r="AS1512" s="12">
        <f t="shared" si="984"/>
        <v>5.9326105467341096E-6</v>
      </c>
      <c r="AT1512" s="12">
        <f t="shared" si="985"/>
        <v>5.3110345325781077E-5</v>
      </c>
      <c r="AU1512" s="12">
        <f t="shared" si="986"/>
        <v>3.9012521823021471E-5</v>
      </c>
      <c r="AV1512" s="12">
        <f t="shared" si="987"/>
        <v>2.5315485146535101E-5</v>
      </c>
      <c r="AW1512" s="12">
        <f t="shared" si="988"/>
        <v>2.7859781512351028E-5</v>
      </c>
      <c r="AX1512" s="12">
        <f t="shared" si="989"/>
        <v>2.8066076761858499E-5</v>
      </c>
      <c r="AY1512" s="12">
        <f t="shared" si="990"/>
        <v>9.7824181692729456E-5</v>
      </c>
      <c r="AZ1512" s="12">
        <f t="shared" si="991"/>
        <v>1.2024440283584496E-4</v>
      </c>
      <c r="BE1512" s="1">
        <f t="shared" si="1011"/>
        <v>42907</v>
      </c>
      <c r="BF1512" s="4">
        <f>lambda!$C$1*BF1511</f>
        <v>4.7989589359297764E-8</v>
      </c>
      <c r="BG1512" s="12">
        <f t="shared" si="1012"/>
        <v>2.8179423303440708E-13</v>
      </c>
      <c r="BH1512" s="12">
        <f t="shared" si="1013"/>
        <v>2.8470354396640892E-13</v>
      </c>
      <c r="BI1512" s="12">
        <f t="shared" si="1014"/>
        <v>2.5487436629147333E-12</v>
      </c>
      <c r="BJ1512" s="12">
        <f t="shared" si="1015"/>
        <v>1.8721949021574429E-12</v>
      </c>
      <c r="BK1512" s="12">
        <f t="shared" si="1016"/>
        <v>1.2148797366136215E-12</v>
      </c>
      <c r="BL1512" s="12">
        <f t="shared" si="1017"/>
        <v>1.3369794744174814E-12</v>
      </c>
      <c r="BM1512" s="12">
        <f t="shared" si="1018"/>
        <v>1.3468794987281189E-12</v>
      </c>
      <c r="BN1512" s="12">
        <f t="shared" si="1019"/>
        <v>4.6945423088434207E-12</v>
      </c>
      <c r="BO1512" s="12">
        <f t="shared" si="1020"/>
        <v>5.770479514846179E-12</v>
      </c>
    </row>
    <row r="1513" spans="1:67" x14ac:dyDescent="0.25">
      <c r="A1513" s="1">
        <v>42906</v>
      </c>
      <c r="B1513" s="33">
        <v>8.07</v>
      </c>
      <c r="C1513" s="33">
        <v>8.0500000000000007</v>
      </c>
      <c r="D1513" s="33">
        <v>8.0299999999999994</v>
      </c>
      <c r="E1513" s="33">
        <v>8.0299999999999994</v>
      </c>
      <c r="F1513" s="33">
        <v>8.0299999999999994</v>
      </c>
      <c r="G1513" s="33">
        <v>8.01</v>
      </c>
      <c r="H1513" s="33">
        <v>7.96</v>
      </c>
      <c r="I1513" s="33">
        <v>7.93</v>
      </c>
      <c r="J1513" s="33">
        <v>7.96</v>
      </c>
      <c r="K1513" s="33">
        <v>8.17</v>
      </c>
      <c r="L1513" s="33">
        <v>8.48</v>
      </c>
      <c r="M1513" s="33">
        <v>9.1199999999999992</v>
      </c>
      <c r="O1513" s="1">
        <f t="shared" si="992"/>
        <v>42906</v>
      </c>
      <c r="P1513" s="6">
        <f t="shared" si="993"/>
        <v>7.7989367111221064</v>
      </c>
      <c r="Q1513" s="6">
        <f t="shared" si="994"/>
        <v>7.7611897840053068</v>
      </c>
      <c r="R1513" s="6">
        <f t="shared" si="995"/>
        <v>7.7989332181385151</v>
      </c>
      <c r="S1513" s="6">
        <f t="shared" si="996"/>
        <v>8.0300000000000047</v>
      </c>
      <c r="T1513" s="6">
        <f t="shared" si="997"/>
        <v>7.9700111073400803</v>
      </c>
      <c r="U1513" s="6">
        <f t="shared" si="998"/>
        <v>8.1959129421483983</v>
      </c>
      <c r="V1513" s="6">
        <f t="shared" si="999"/>
        <v>8.1635444562458854</v>
      </c>
      <c r="W1513" s="6">
        <f t="shared" si="1000"/>
        <v>8.6921062377859641</v>
      </c>
      <c r="X1513" s="6">
        <f t="shared" si="1001"/>
        <v>10.199773270353969</v>
      </c>
      <c r="AC1513" s="1">
        <f t="shared" si="1002"/>
        <v>42906</v>
      </c>
      <c r="AD1513" s="9">
        <f t="shared" si="1003"/>
        <v>-3.6237824841285154E-3</v>
      </c>
      <c r="AE1513" s="9">
        <f t="shared" si="1004"/>
        <v>-4.8526556198739959E-3</v>
      </c>
      <c r="AF1513" s="9">
        <f t="shared" si="1005"/>
        <v>4.8499622658689364E-3</v>
      </c>
      <c r="AG1513" s="9">
        <f t="shared" si="1006"/>
        <v>2.4933047074974096E-3</v>
      </c>
      <c r="AH1513" s="9">
        <f t="shared" si="1007"/>
        <v>3.7694637418716494E-3</v>
      </c>
      <c r="AI1513" s="9">
        <f t="shared" si="1008"/>
        <v>1.3171328509521268E-3</v>
      </c>
      <c r="AJ1513" s="9">
        <f t="shared" si="1009"/>
        <v>-3.2952182027764618E-3</v>
      </c>
      <c r="AK1513" s="9">
        <f t="shared" si="981"/>
        <v>0</v>
      </c>
      <c r="AL1513" s="9">
        <f t="shared" si="982"/>
        <v>0</v>
      </c>
      <c r="AQ1513" s="1">
        <f t="shared" si="1010"/>
        <v>42906</v>
      </c>
      <c r="AR1513" s="12">
        <f t="shared" si="983"/>
        <v>1.3131799492276634E-5</v>
      </c>
      <c r="AS1513" s="12">
        <f t="shared" si="984"/>
        <v>2.3548266565094676E-5</v>
      </c>
      <c r="AT1513" s="12">
        <f t="shared" si="985"/>
        <v>2.3522133980352548E-5</v>
      </c>
      <c r="AU1513" s="12">
        <f t="shared" si="986"/>
        <v>6.2165683644287434E-6</v>
      </c>
      <c r="AV1513" s="12">
        <f t="shared" si="987"/>
        <v>1.4208856901285016E-5</v>
      </c>
      <c r="AW1513" s="12">
        <f t="shared" si="988"/>
        <v>1.7348389470572777E-6</v>
      </c>
      <c r="AX1513" s="12">
        <f t="shared" si="989"/>
        <v>1.0858463003909335E-5</v>
      </c>
      <c r="AY1513" s="12">
        <f t="shared" si="990"/>
        <v>0</v>
      </c>
      <c r="AZ1513" s="12">
        <f t="shared" si="991"/>
        <v>0</v>
      </c>
      <c r="BE1513" s="1">
        <f t="shared" si="1011"/>
        <v>42906</v>
      </c>
      <c r="BF1513" s="4">
        <f>lambda!$C$1*BF1512</f>
        <v>4.7608719602477938E-8</v>
      </c>
      <c r="BG1513" s="12">
        <f t="shared" si="1012"/>
        <v>6.251881599037604E-13</v>
      </c>
      <c r="BH1513" s="12">
        <f t="shared" si="1013"/>
        <v>1.1211028200219988E-12</v>
      </c>
      <c r="BI1513" s="12">
        <f t="shared" si="1014"/>
        <v>1.1198586811225228E-12</v>
      </c>
      <c r="BJ1513" s="12">
        <f t="shared" si="1015"/>
        <v>2.9596286015172292E-13</v>
      </c>
      <c r="BK1513" s="12">
        <f t="shared" si="1016"/>
        <v>6.7646548408501187E-13</v>
      </c>
      <c r="BL1513" s="12">
        <f t="shared" si="1017"/>
        <v>8.2593460985907997E-14</v>
      </c>
      <c r="BM1513" s="12">
        <f t="shared" si="1018"/>
        <v>5.1695752046699979E-13</v>
      </c>
      <c r="BN1513" s="12">
        <f t="shared" si="1019"/>
        <v>0</v>
      </c>
      <c r="BO1513" s="12">
        <f t="shared" si="1020"/>
        <v>0</v>
      </c>
    </row>
    <row r="1514" spans="1:67" x14ac:dyDescent="0.25">
      <c r="A1514" s="1">
        <v>42905</v>
      </c>
      <c r="B1514" s="33">
        <v>8.1199999999999992</v>
      </c>
      <c r="C1514" s="33">
        <v>8.09</v>
      </c>
      <c r="D1514" s="33">
        <v>8.07</v>
      </c>
      <c r="E1514" s="33">
        <v>8.0500000000000007</v>
      </c>
      <c r="F1514" s="33">
        <v>8.0299999999999994</v>
      </c>
      <c r="G1514" s="33">
        <v>8</v>
      </c>
      <c r="H1514" s="33">
        <v>7.95</v>
      </c>
      <c r="I1514" s="33">
        <v>7.93</v>
      </c>
      <c r="J1514" s="33">
        <v>7.96</v>
      </c>
      <c r="K1514" s="33">
        <v>8.17</v>
      </c>
      <c r="L1514" s="33">
        <v>8.48</v>
      </c>
      <c r="M1514" s="33">
        <v>9.1300000000000008</v>
      </c>
      <c r="O1514" s="1">
        <f t="shared" si="992"/>
        <v>42905</v>
      </c>
      <c r="P1514" s="6">
        <f t="shared" si="993"/>
        <v>7.8272496303177341</v>
      </c>
      <c r="Q1514" s="6">
        <f t="shared" si="994"/>
        <v>7.7989436945039792</v>
      </c>
      <c r="R1514" s="6">
        <f t="shared" si="995"/>
        <v>7.761200261986545</v>
      </c>
      <c r="S1514" s="6">
        <f t="shared" si="996"/>
        <v>8.0100037019898096</v>
      </c>
      <c r="T1514" s="6">
        <f t="shared" si="997"/>
        <v>7.9400249907439768</v>
      </c>
      <c r="U1514" s="6">
        <f t="shared" si="998"/>
        <v>8.1851249421429735</v>
      </c>
      <c r="V1514" s="6">
        <f t="shared" si="999"/>
        <v>8.1904894870334477</v>
      </c>
      <c r="W1514" s="6">
        <f t="shared" si="1000"/>
        <v>8.6921062377859641</v>
      </c>
      <c r="X1514" s="6">
        <f t="shared" si="1001"/>
        <v>10.199773270353969</v>
      </c>
      <c r="AC1514" s="1">
        <f t="shared" si="1002"/>
        <v>42905</v>
      </c>
      <c r="AD1514" s="9">
        <f t="shared" si="1003"/>
        <v>-2.4077918457325658E-3</v>
      </c>
      <c r="AE1514" s="9">
        <f t="shared" si="1004"/>
        <v>1.2091513375996463E-3</v>
      </c>
      <c r="AF1514" s="9">
        <f t="shared" si="1005"/>
        <v>-1.2154980011182788E-3</v>
      </c>
      <c r="AG1514" s="9">
        <f t="shared" si="1006"/>
        <v>6.2593169549846443E-3</v>
      </c>
      <c r="AH1514" s="9">
        <f t="shared" si="1007"/>
        <v>6.3146560684318644E-3</v>
      </c>
      <c r="AI1514" s="9">
        <f t="shared" si="1008"/>
        <v>7.2706724706635166E-3</v>
      </c>
      <c r="AJ1514" s="9">
        <f t="shared" si="1009"/>
        <v>9.9214851599675798E-3</v>
      </c>
      <c r="AK1514" s="9">
        <f t="shared" si="981"/>
        <v>6.732773773769133E-3</v>
      </c>
      <c r="AL1514" s="9">
        <f t="shared" si="982"/>
        <v>1.0965600888042801E-2</v>
      </c>
      <c r="AQ1514" s="1">
        <f t="shared" si="1010"/>
        <v>42905</v>
      </c>
      <c r="AR1514" s="12">
        <f t="shared" si="983"/>
        <v>5.7974615723762359E-6</v>
      </c>
      <c r="AS1514" s="12">
        <f t="shared" si="984"/>
        <v>1.4620469572190136E-6</v>
      </c>
      <c r="AT1514" s="12">
        <f t="shared" si="985"/>
        <v>1.4774353907225315E-6</v>
      </c>
      <c r="AU1514" s="12">
        <f t="shared" si="986"/>
        <v>3.9179048742958243E-5</v>
      </c>
      <c r="AV1514" s="12">
        <f t="shared" si="987"/>
        <v>3.9874881262583373E-5</v>
      </c>
      <c r="AW1514" s="12">
        <f t="shared" si="988"/>
        <v>5.2862678175664324E-5</v>
      </c>
      <c r="AX1514" s="12">
        <f t="shared" si="989"/>
        <v>9.843586777945691E-5</v>
      </c>
      <c r="AY1514" s="12">
        <f t="shared" si="990"/>
        <v>4.5330242688753454E-5</v>
      </c>
      <c r="AZ1514" s="12">
        <f t="shared" si="991"/>
        <v>1.2024440283584508E-4</v>
      </c>
      <c r="BE1514" s="1">
        <f t="shared" si="1011"/>
        <v>42905</v>
      </c>
      <c r="BF1514" s="4">
        <f>lambda!$C$1*BF1513</f>
        <v>4.7230872621505892E-8</v>
      </c>
      <c r="BG1514" s="12">
        <f t="shared" si="1012"/>
        <v>2.7381916905297728E-13</v>
      </c>
      <c r="BH1514" s="12">
        <f t="shared" si="1013"/>
        <v>6.9053753603071508E-14</v>
      </c>
      <c r="BI1514" s="12">
        <f t="shared" si="1014"/>
        <v>6.9780562745720671E-14</v>
      </c>
      <c r="BJ1514" s="12">
        <f t="shared" si="1015"/>
        <v>1.8504606606104313E-12</v>
      </c>
      <c r="BK1514" s="12">
        <f t="shared" si="1016"/>
        <v>1.8833254377107473E-12</v>
      </c>
      <c r="BL1514" s="12">
        <f t="shared" si="1017"/>
        <v>2.4967504193464613E-12</v>
      </c>
      <c r="BM1514" s="12">
        <f t="shared" si="1018"/>
        <v>4.6492119324789257E-12</v>
      </c>
      <c r="BN1514" s="12">
        <f t="shared" si="1019"/>
        <v>2.1409869183344631E-12</v>
      </c>
      <c r="BO1514" s="12">
        <f t="shared" si="1020"/>
        <v>5.6792480737888409E-12</v>
      </c>
    </row>
    <row r="1515" spans="1:67" x14ac:dyDescent="0.25">
      <c r="A1515" s="1">
        <v>42902</v>
      </c>
      <c r="B1515" s="33">
        <v>8.14</v>
      </c>
      <c r="C1515" s="33">
        <v>8.11</v>
      </c>
      <c r="D1515" s="33">
        <v>8.08</v>
      </c>
      <c r="E1515" s="33">
        <v>8.06</v>
      </c>
      <c r="F1515" s="33">
        <v>8.01</v>
      </c>
      <c r="G1515" s="33">
        <v>7.97</v>
      </c>
      <c r="H1515" s="33">
        <v>7.91</v>
      </c>
      <c r="I1515" s="33">
        <v>7.88</v>
      </c>
      <c r="J1515" s="33">
        <v>7.91</v>
      </c>
      <c r="K1515" s="33">
        <v>8.11</v>
      </c>
      <c r="L1515" s="33">
        <v>8.42</v>
      </c>
      <c r="M1515" s="33">
        <v>9.07</v>
      </c>
      <c r="O1515" s="1">
        <f t="shared" si="992"/>
        <v>42902</v>
      </c>
      <c r="P1515" s="6">
        <f t="shared" si="993"/>
        <v>7.8461187254627696</v>
      </c>
      <c r="Q1515" s="6">
        <f t="shared" si="994"/>
        <v>7.7895192902176724</v>
      </c>
      <c r="R1515" s="6">
        <f t="shared" si="995"/>
        <v>7.7706397210508982</v>
      </c>
      <c r="S1515" s="6">
        <f t="shared" si="996"/>
        <v>7.9600231352952022</v>
      </c>
      <c r="T1515" s="6">
        <f t="shared" si="997"/>
        <v>7.8900444348436016</v>
      </c>
      <c r="U1515" s="6">
        <f t="shared" si="998"/>
        <v>8.125829400000006</v>
      </c>
      <c r="V1515" s="6">
        <f t="shared" si="999"/>
        <v>8.1096294562256759</v>
      </c>
      <c r="W1515" s="6">
        <f t="shared" si="1000"/>
        <v>8.633780819119238</v>
      </c>
      <c r="X1515" s="6">
        <f t="shared" si="1001"/>
        <v>10.088537624988287</v>
      </c>
      <c r="AC1515" s="1">
        <f t="shared" si="1002"/>
        <v>42902</v>
      </c>
      <c r="AD1515" s="9">
        <f t="shared" si="1003"/>
        <v>2.4070117457623301E-3</v>
      </c>
      <c r="AE1515" s="9">
        <f t="shared" si="1004"/>
        <v>1.2123816477418808E-3</v>
      </c>
      <c r="AF1515" s="9">
        <f t="shared" si="1005"/>
        <v>6.0897754274274966E-3</v>
      </c>
      <c r="AG1515" s="9">
        <f t="shared" si="1006"/>
        <v>1.0096485028319653E-2</v>
      </c>
      <c r="AH1515" s="9">
        <f t="shared" si="1007"/>
        <v>1.7891357989634288E-2</v>
      </c>
      <c r="AI1515" s="9">
        <f t="shared" si="1008"/>
        <v>1.7382805595690557E-2</v>
      </c>
      <c r="AJ1515" s="9">
        <f t="shared" si="1009"/>
        <v>1.3376356088249315E-2</v>
      </c>
      <c r="AK1515" s="9">
        <f t="shared" si="981"/>
        <v>9.034875918180826E-3</v>
      </c>
      <c r="AL1515" s="9">
        <f t="shared" si="982"/>
        <v>-4.9502584404968748E-5</v>
      </c>
      <c r="AQ1515" s="1">
        <f t="shared" si="1010"/>
        <v>42902</v>
      </c>
      <c r="AR1515" s="12">
        <f t="shared" si="983"/>
        <v>5.7937055442378196E-6</v>
      </c>
      <c r="AS1515" s="12">
        <f t="shared" si="984"/>
        <v>1.4698692597813179E-6</v>
      </c>
      <c r="AT1515" s="12">
        <f t="shared" si="985"/>
        <v>3.7085364756499746E-5</v>
      </c>
      <c r="AU1515" s="12">
        <f t="shared" si="986"/>
        <v>1.0193900992708289E-4</v>
      </c>
      <c r="AV1515" s="12">
        <f t="shared" si="987"/>
        <v>3.2010069071325068E-4</v>
      </c>
      <c r="AW1515" s="12">
        <f t="shared" si="988"/>
        <v>3.0216193037757095E-4</v>
      </c>
      <c r="AX1515" s="12">
        <f t="shared" si="989"/>
        <v>1.7892690219964452E-4</v>
      </c>
      <c r="AY1515" s="12">
        <f t="shared" si="990"/>
        <v>8.162898285692383E-5</v>
      </c>
      <c r="AZ1515" s="12">
        <f t="shared" si="991"/>
        <v>2.4505058627710553E-9</v>
      </c>
      <c r="BE1515" s="1">
        <f t="shared" si="1011"/>
        <v>42902</v>
      </c>
      <c r="BF1515" s="4">
        <f>lambda!$C$1*BF1514</f>
        <v>4.6856024426097119E-8</v>
      </c>
      <c r="BG1515" s="12">
        <f t="shared" si="1012"/>
        <v>2.7147000849842156E-13</v>
      </c>
      <c r="BH1515" s="12">
        <f t="shared" si="1013"/>
        <v>6.8872229939482722E-14</v>
      </c>
      <c r="BI1515" s="12">
        <f t="shared" si="1014"/>
        <v>1.7376727568812733E-12</v>
      </c>
      <c r="BJ1515" s="12">
        <f t="shared" si="1015"/>
        <v>4.776456739115553E-12</v>
      </c>
      <c r="BK1515" s="12">
        <f t="shared" si="1016"/>
        <v>1.4998645782870634E-11</v>
      </c>
      <c r="BL1515" s="12">
        <f t="shared" si="1017"/>
        <v>1.4158106790408121E-11</v>
      </c>
      <c r="BM1515" s="12">
        <f t="shared" si="1018"/>
        <v>8.3838032999524332E-12</v>
      </c>
      <c r="BN1515" s="12">
        <f t="shared" si="1019"/>
        <v>3.8248096146214863E-12</v>
      </c>
      <c r="BO1515" s="12">
        <f t="shared" si="1020"/>
        <v>1.1482096256229475E-16</v>
      </c>
    </row>
    <row r="1516" spans="1:67" x14ac:dyDescent="0.25">
      <c r="A1516" s="1">
        <v>42901</v>
      </c>
      <c r="B1516" s="33">
        <v>8.14</v>
      </c>
      <c r="C1516" s="33">
        <v>8.1</v>
      </c>
      <c r="D1516" s="33">
        <v>8.07</v>
      </c>
      <c r="E1516" s="33">
        <v>8.0399999999999991</v>
      </c>
      <c r="F1516" s="33">
        <v>7.96</v>
      </c>
      <c r="G1516" s="33">
        <v>7.89</v>
      </c>
      <c r="H1516" s="33">
        <v>7.81</v>
      </c>
      <c r="I1516" s="33">
        <v>7.78</v>
      </c>
      <c r="J1516" s="33">
        <v>7.82</v>
      </c>
      <c r="K1516" s="33">
        <v>8.0500000000000007</v>
      </c>
      <c r="L1516" s="33">
        <v>8.36</v>
      </c>
      <c r="M1516" s="33">
        <v>9.02</v>
      </c>
      <c r="O1516" s="1">
        <f t="shared" si="992"/>
        <v>42901</v>
      </c>
      <c r="P1516" s="6">
        <f t="shared" si="993"/>
        <v>7.8272557363573192</v>
      </c>
      <c r="Q1516" s="6">
        <f t="shared" si="994"/>
        <v>7.7800811424601157</v>
      </c>
      <c r="R1516" s="6">
        <f t="shared" si="995"/>
        <v>7.7234620666823517</v>
      </c>
      <c r="S1516" s="6">
        <f t="shared" si="996"/>
        <v>7.8800592373195366</v>
      </c>
      <c r="T1516" s="6">
        <f t="shared" si="997"/>
        <v>7.7501361321127504</v>
      </c>
      <c r="U1516" s="6">
        <f t="shared" si="998"/>
        <v>7.9858002628092617</v>
      </c>
      <c r="V1516" s="6">
        <f t="shared" si="999"/>
        <v>8.0018744561850994</v>
      </c>
      <c r="W1516" s="6">
        <f t="shared" si="1000"/>
        <v>8.5561270052330123</v>
      </c>
      <c r="X1516" s="6">
        <f t="shared" si="1001"/>
        <v>10.089037046034806</v>
      </c>
      <c r="AC1516" s="1">
        <f t="shared" si="1002"/>
        <v>42901</v>
      </c>
      <c r="AD1516" s="9">
        <f t="shared" si="1003"/>
        <v>8.4758727609394423E-3</v>
      </c>
      <c r="AE1516" s="9">
        <f t="shared" si="1004"/>
        <v>1.2207656683179984E-2</v>
      </c>
      <c r="AF1516" s="9">
        <f t="shared" si="1005"/>
        <v>9.8313796897823331E-3</v>
      </c>
      <c r="AG1516" s="9">
        <f t="shared" si="1006"/>
        <v>1.2769439449511347E-2</v>
      </c>
      <c r="AH1516" s="9">
        <f t="shared" si="1007"/>
        <v>1.1680638409786791E-2</v>
      </c>
      <c r="AI1516" s="9">
        <f t="shared" si="1008"/>
        <v>1.9038654614135214E-2</v>
      </c>
      <c r="AJ1516" s="9">
        <f t="shared" si="1009"/>
        <v>1.4908996450776715E-2</v>
      </c>
      <c r="AK1516" s="9">
        <f t="shared" si="981"/>
        <v>1.5069237476291759E-2</v>
      </c>
      <c r="AL1516" s="9">
        <f t="shared" si="982"/>
        <v>1.9393136486107476E-2</v>
      </c>
      <c r="AQ1516" s="1">
        <f t="shared" si="1010"/>
        <v>42901</v>
      </c>
      <c r="AR1516" s="12">
        <f t="shared" si="983"/>
        <v>7.1840419059635208E-5</v>
      </c>
      <c r="AS1516" s="12">
        <f t="shared" si="984"/>
        <v>1.4902688169438893E-4</v>
      </c>
      <c r="AT1516" s="12">
        <f t="shared" si="985"/>
        <v>9.6656026604664561E-5</v>
      </c>
      <c r="AU1516" s="12">
        <f t="shared" si="986"/>
        <v>1.6305858385473666E-4</v>
      </c>
      <c r="AV1516" s="12">
        <f t="shared" si="987"/>
        <v>1.364373136601865E-4</v>
      </c>
      <c r="AW1516" s="12">
        <f t="shared" si="988"/>
        <v>3.6247036951633207E-4</v>
      </c>
      <c r="AX1516" s="12">
        <f t="shared" si="989"/>
        <v>2.2227817516927268E-4</v>
      </c>
      <c r="AY1516" s="12">
        <f t="shared" si="990"/>
        <v>2.2708191811687603E-4</v>
      </c>
      <c r="AZ1516" s="12">
        <f t="shared" si="991"/>
        <v>3.7609374276879301E-4</v>
      </c>
      <c r="BE1516" s="1">
        <f t="shared" si="1011"/>
        <v>42901</v>
      </c>
      <c r="BF1516" s="4">
        <f>lambda!$C$1*BF1515</f>
        <v>4.6484151216366188E-8</v>
      </c>
      <c r="BG1516" s="12">
        <f t="shared" si="1012"/>
        <v>3.3394409030151988E-12</v>
      </c>
      <c r="BH1516" s="12">
        <f t="shared" si="1013"/>
        <v>6.9273881039854896E-12</v>
      </c>
      <c r="BI1516" s="12">
        <f t="shared" si="1014"/>
        <v>4.4929733566643409E-12</v>
      </c>
      <c r="BJ1516" s="12">
        <f t="shared" si="1015"/>
        <v>7.579639869030106E-12</v>
      </c>
      <c r="BK1516" s="12">
        <f t="shared" si="1016"/>
        <v>6.3421727197348934E-12</v>
      </c>
      <c r="BL1516" s="12">
        <f t="shared" si="1017"/>
        <v>1.6849127468049308E-11</v>
      </c>
      <c r="BM1516" s="12">
        <f t="shared" si="1018"/>
        <v>1.0332412306666403E-11</v>
      </c>
      <c r="BN1516" s="12">
        <f t="shared" si="1019"/>
        <v>1.055571022024735E-11</v>
      </c>
      <c r="BO1516" s="12">
        <f t="shared" si="1020"/>
        <v>1.7482398410393701E-11</v>
      </c>
    </row>
    <row r="1517" spans="1:67" x14ac:dyDescent="0.25">
      <c r="A1517" s="1">
        <v>42900</v>
      </c>
      <c r="B1517" s="33">
        <v>8.07</v>
      </c>
      <c r="C1517" s="33">
        <v>8.0299999999999994</v>
      </c>
      <c r="D1517" s="33">
        <v>7.99</v>
      </c>
      <c r="E1517" s="33">
        <v>7.96</v>
      </c>
      <c r="F1517" s="33">
        <v>7.87</v>
      </c>
      <c r="G1517" s="33">
        <v>7.8</v>
      </c>
      <c r="H1517" s="33">
        <v>7.7</v>
      </c>
      <c r="I1517" s="33">
        <v>7.67</v>
      </c>
      <c r="J1517" s="33">
        <v>7.71</v>
      </c>
      <c r="K1517" s="33">
        <v>7.93</v>
      </c>
      <c r="L1517" s="33">
        <v>8.25</v>
      </c>
      <c r="M1517" s="33">
        <v>8.92</v>
      </c>
      <c r="O1517" s="1">
        <f t="shared" si="992"/>
        <v>42900</v>
      </c>
      <c r="P1517" s="6">
        <f t="shared" si="993"/>
        <v>7.7611932766656899</v>
      </c>
      <c r="Q1517" s="6">
        <f t="shared" si="994"/>
        <v>7.685681951693546</v>
      </c>
      <c r="R1517" s="6">
        <f t="shared" si="995"/>
        <v>7.6479018179443692</v>
      </c>
      <c r="S1517" s="6">
        <f t="shared" si="996"/>
        <v>7.7800750277880582</v>
      </c>
      <c r="T1517" s="6">
        <f t="shared" si="997"/>
        <v>7.6601362456683919</v>
      </c>
      <c r="U1517" s="6">
        <f t="shared" si="998"/>
        <v>7.8351995363932003</v>
      </c>
      <c r="V1517" s="6">
        <f t="shared" si="999"/>
        <v>7.8834594561403515</v>
      </c>
      <c r="W1517" s="6">
        <f t="shared" si="1000"/>
        <v>8.4281593049331391</v>
      </c>
      <c r="X1517" s="6">
        <f t="shared" si="1001"/>
        <v>9.8952639803742279</v>
      </c>
      <c r="AC1517" s="1">
        <f t="shared" si="1002"/>
        <v>42900</v>
      </c>
      <c r="AD1517" s="9">
        <f t="shared" si="1003"/>
        <v>-2.4304481879999056E-3</v>
      </c>
      <c r="AE1517" s="9">
        <f t="shared" si="1004"/>
        <v>-7.3425310817391513E-3</v>
      </c>
      <c r="AF1517" s="9">
        <f t="shared" si="1005"/>
        <v>-4.9284550964820185E-3</v>
      </c>
      <c r="AG1517" s="9">
        <f t="shared" si="1006"/>
        <v>-5.1281634857083822E-3</v>
      </c>
      <c r="AH1517" s="9">
        <f t="shared" si="1007"/>
        <v>2.6027008609502303E-3</v>
      </c>
      <c r="AI1517" s="9">
        <f t="shared" si="1008"/>
        <v>4.1153508755025943E-3</v>
      </c>
      <c r="AJ1517" s="9">
        <f t="shared" si="1009"/>
        <v>1.4412024469435325E-2</v>
      </c>
      <c r="AK1517" s="9">
        <f t="shared" si="981"/>
        <v>1.3412916231304266E-2</v>
      </c>
      <c r="AL1517" s="9">
        <f t="shared" si="982"/>
        <v>6.9873217913970099E-3</v>
      </c>
      <c r="AQ1517" s="1">
        <f t="shared" si="1010"/>
        <v>42900</v>
      </c>
      <c r="AR1517" s="12">
        <f t="shared" si="983"/>
        <v>5.907078394552024E-6</v>
      </c>
      <c r="AS1517" s="12">
        <f t="shared" si="984"/>
        <v>5.3912762686305511E-5</v>
      </c>
      <c r="AT1517" s="12">
        <f t="shared" si="985"/>
        <v>2.4289669638039583E-5</v>
      </c>
      <c r="AU1517" s="12">
        <f t="shared" si="986"/>
        <v>2.6298060736152745E-5</v>
      </c>
      <c r="AV1517" s="12">
        <f t="shared" si="987"/>
        <v>6.7740517715910695E-6</v>
      </c>
      <c r="AW1517" s="12">
        <f t="shared" si="988"/>
        <v>1.693611282849997E-5</v>
      </c>
      <c r="AX1517" s="12">
        <f t="shared" si="989"/>
        <v>2.0770644930760256E-4</v>
      </c>
      <c r="AY1517" s="12">
        <f t="shared" si="990"/>
        <v>1.7990632182798543E-4</v>
      </c>
      <c r="AZ1517" s="12">
        <f t="shared" si="991"/>
        <v>4.8822665816531521E-5</v>
      </c>
      <c r="BE1517" s="1">
        <f t="shared" si="1011"/>
        <v>42900</v>
      </c>
      <c r="BF1517" s="4">
        <f>lambda!$C$1*BF1516</f>
        <v>4.6115229381315667E-8</v>
      </c>
      <c r="BG1517" s="12">
        <f t="shared" si="1012"/>
        <v>2.7240627513818048E-13</v>
      </c>
      <c r="BH1517" s="12">
        <f t="shared" si="1013"/>
        <v>2.4861994178594148E-12</v>
      </c>
      <c r="BI1517" s="12">
        <f t="shared" si="1014"/>
        <v>1.1201236869545741E-12</v>
      </c>
      <c r="BJ1517" s="12">
        <f t="shared" si="1015"/>
        <v>1.2127411031314549E-12</v>
      </c>
      <c r="BK1517" s="12">
        <f t="shared" si="1016"/>
        <v>3.1238695128782994E-13</v>
      </c>
      <c r="BL1517" s="12">
        <f t="shared" si="1017"/>
        <v>7.8101272791411901E-13</v>
      </c>
      <c r="BM1517" s="12">
        <f t="shared" si="1018"/>
        <v>9.5784305537987069E-12</v>
      </c>
      <c r="BN1517" s="12">
        <f t="shared" si="1019"/>
        <v>8.296421298246345E-12</v>
      </c>
      <c r="BO1517" s="12">
        <f t="shared" si="1020"/>
        <v>2.2514684331366705E-12</v>
      </c>
    </row>
    <row r="1518" spans="1:67" x14ac:dyDescent="0.25">
      <c r="A1518" s="1">
        <v>42899</v>
      </c>
      <c r="B1518" s="33">
        <v>8.11</v>
      </c>
      <c r="C1518" s="33">
        <v>8.06</v>
      </c>
      <c r="D1518" s="33">
        <v>8.0299999999999994</v>
      </c>
      <c r="E1518" s="33">
        <v>8</v>
      </c>
      <c r="F1518" s="33">
        <v>7.91</v>
      </c>
      <c r="G1518" s="33">
        <v>7.82</v>
      </c>
      <c r="H1518" s="33">
        <v>7.7</v>
      </c>
      <c r="I1518" s="33">
        <v>7.64</v>
      </c>
      <c r="J1518" s="33">
        <v>7.66</v>
      </c>
      <c r="K1518" s="33">
        <v>7.88</v>
      </c>
      <c r="L1518" s="33">
        <v>8.2100000000000009</v>
      </c>
      <c r="M1518" s="33">
        <v>8.89</v>
      </c>
      <c r="O1518" s="1">
        <f t="shared" si="992"/>
        <v>42899</v>
      </c>
      <c r="P1518" s="6">
        <f t="shared" si="993"/>
        <v>7.7800793963725745</v>
      </c>
      <c r="Q1518" s="6">
        <f t="shared" si="994"/>
        <v>7.7423219964846801</v>
      </c>
      <c r="R1518" s="6">
        <f t="shared" si="995"/>
        <v>7.6856871939179783</v>
      </c>
      <c r="S1518" s="6">
        <f t="shared" si="996"/>
        <v>7.820074999999993</v>
      </c>
      <c r="T1518" s="6">
        <f t="shared" si="997"/>
        <v>7.6402251250520914</v>
      </c>
      <c r="U1518" s="6">
        <f t="shared" si="998"/>
        <v>7.8030211991102716</v>
      </c>
      <c r="V1518" s="6">
        <f t="shared" si="999"/>
        <v>7.7706576492205581</v>
      </c>
      <c r="W1518" s="6">
        <f t="shared" si="1000"/>
        <v>8.3158678714770531</v>
      </c>
      <c r="X1518" s="6">
        <f t="shared" si="1001"/>
        <v>9.8263635816859942</v>
      </c>
      <c r="AC1518" s="1">
        <f t="shared" si="1002"/>
        <v>42899</v>
      </c>
      <c r="AD1518" s="9">
        <f t="shared" si="1003"/>
        <v>-6.0454245729396217E-3</v>
      </c>
      <c r="AE1518" s="9">
        <f t="shared" si="1004"/>
        <v>-1.2209936864789144E-3</v>
      </c>
      <c r="AF1518" s="9">
        <f t="shared" si="1005"/>
        <v>-3.6795728274137606E-3</v>
      </c>
      <c r="AG1518" s="9">
        <f t="shared" si="1006"/>
        <v>1.274840207772324E-3</v>
      </c>
      <c r="AH1518" s="9">
        <f t="shared" si="1007"/>
        <v>-1.3080034166755709E-3</v>
      </c>
      <c r="AI1518" s="9">
        <f t="shared" si="1008"/>
        <v>2.0628944118450516E-3</v>
      </c>
      <c r="AJ1518" s="9">
        <f t="shared" si="1009"/>
        <v>-4.8244398312595124E-3</v>
      </c>
      <c r="AK1518" s="9">
        <f t="shared" si="981"/>
        <v>-1.3941682725604674E-3</v>
      </c>
      <c r="AL1518" s="9">
        <f t="shared" si="982"/>
        <v>-5.6102936609888502E-3</v>
      </c>
      <c r="AQ1518" s="1">
        <f t="shared" si="1010"/>
        <v>42899</v>
      </c>
      <c r="AR1518" s="12">
        <f t="shared" si="983"/>
        <v>3.6547158267102211E-5</v>
      </c>
      <c r="AS1518" s="12">
        <f t="shared" si="984"/>
        <v>1.4908255824213695E-6</v>
      </c>
      <c r="AT1518" s="12">
        <f t="shared" si="985"/>
        <v>1.3539256192241697E-5</v>
      </c>
      <c r="AU1518" s="12">
        <f t="shared" si="986"/>
        <v>1.6252175553529823E-6</v>
      </c>
      <c r="AV1518" s="12">
        <f t="shared" si="987"/>
        <v>1.7108729380349671E-6</v>
      </c>
      <c r="AW1518" s="12">
        <f t="shared" si="988"/>
        <v>4.255533354421541E-6</v>
      </c>
      <c r="AX1518" s="12">
        <f t="shared" si="989"/>
        <v>2.3275219685443312E-5</v>
      </c>
      <c r="AY1518" s="12">
        <f t="shared" si="990"/>
        <v>1.9437051722142378E-6</v>
      </c>
      <c r="AZ1518" s="12">
        <f t="shared" si="991"/>
        <v>3.1475394962531674E-5</v>
      </c>
      <c r="BE1518" s="1">
        <f t="shared" si="1011"/>
        <v>42899</v>
      </c>
      <c r="BF1518" s="4">
        <f>lambda!$C$1*BF1517</f>
        <v>4.574923549733697E-8</v>
      </c>
      <c r="BG1518" s="12">
        <f t="shared" si="1012"/>
        <v>1.6720045503201047E-12</v>
      </c>
      <c r="BH1518" s="12">
        <f t="shared" si="1013"/>
        <v>6.8204130655649779E-14</v>
      </c>
      <c r="BI1518" s="12">
        <f t="shared" si="1014"/>
        <v>6.1941061999764326E-13</v>
      </c>
      <c r="BJ1518" s="12">
        <f t="shared" si="1015"/>
        <v>7.4352460674249872E-14</v>
      </c>
      <c r="BK1518" s="12">
        <f t="shared" si="1016"/>
        <v>7.8271128948182513E-14</v>
      </c>
      <c r="BL1518" s="12">
        <f t="shared" si="1017"/>
        <v>1.9468739759820343E-13</v>
      </c>
      <c r="BM1518" s="12">
        <f t="shared" si="1018"/>
        <v>1.0648235066415994E-12</v>
      </c>
      <c r="BN1518" s="12">
        <f t="shared" si="1019"/>
        <v>8.8923025661021079E-14</v>
      </c>
      <c r="BO1518" s="12">
        <f t="shared" si="1020"/>
        <v>1.4399752565125553E-12</v>
      </c>
    </row>
    <row r="1519" spans="1:67" x14ac:dyDescent="0.25">
      <c r="A1519" s="1">
        <v>42895</v>
      </c>
      <c r="B1519" s="33">
        <v>8.14</v>
      </c>
      <c r="C1519" s="33">
        <v>8.1</v>
      </c>
      <c r="D1519" s="33">
        <v>8.06</v>
      </c>
      <c r="E1519" s="33">
        <v>8.0299999999999994</v>
      </c>
      <c r="F1519" s="33">
        <v>7.92</v>
      </c>
      <c r="G1519" s="33">
        <v>7.83</v>
      </c>
      <c r="H1519" s="33">
        <v>7.7</v>
      </c>
      <c r="I1519" s="33">
        <v>7.65</v>
      </c>
      <c r="J1519" s="33">
        <v>7.67</v>
      </c>
      <c r="K1519" s="33">
        <v>7.9</v>
      </c>
      <c r="L1519" s="33">
        <v>8.23</v>
      </c>
      <c r="M1519" s="33">
        <v>8.9</v>
      </c>
      <c r="O1519" s="1">
        <f t="shared" si="992"/>
        <v>42895</v>
      </c>
      <c r="P1519" s="6">
        <f t="shared" si="993"/>
        <v>7.8272557363573192</v>
      </c>
      <c r="Q1519" s="6">
        <f t="shared" si="994"/>
        <v>7.7517810963365186</v>
      </c>
      <c r="R1519" s="6">
        <f t="shared" si="995"/>
        <v>7.7140193327945639</v>
      </c>
      <c r="S1519" s="6">
        <f t="shared" si="996"/>
        <v>7.8101120059242524</v>
      </c>
      <c r="T1519" s="6">
        <f t="shared" si="997"/>
        <v>7.65022510419755</v>
      </c>
      <c r="U1519" s="6">
        <f t="shared" si="998"/>
        <v>7.7869409818807416</v>
      </c>
      <c r="V1519" s="6">
        <f t="shared" si="999"/>
        <v>7.8082372969837781</v>
      </c>
      <c r="W1519" s="6">
        <f t="shared" si="1000"/>
        <v>8.3274696761770723</v>
      </c>
      <c r="X1519" s="6">
        <f t="shared" si="1001"/>
        <v>9.8816473009424168</v>
      </c>
      <c r="AC1519" s="1">
        <f t="shared" si="1002"/>
        <v>42895</v>
      </c>
      <c r="AD1519" s="9">
        <f t="shared" si="1003"/>
        <v>1.2061980391083115E-3</v>
      </c>
      <c r="AE1519" s="9">
        <f t="shared" si="1004"/>
        <v>1.2186258115282572E-3</v>
      </c>
      <c r="AF1519" s="9">
        <f t="shared" si="1005"/>
        <v>1.2249353499625727E-3</v>
      </c>
      <c r="AG1519" s="9">
        <f t="shared" si="1006"/>
        <v>-6.3748392664518183E-3</v>
      </c>
      <c r="AH1519" s="9">
        <f t="shared" si="1007"/>
        <v>-6.5083509519374052E-3</v>
      </c>
      <c r="AI1519" s="9">
        <f t="shared" si="1008"/>
        <v>-6.965325090676546E-4</v>
      </c>
      <c r="AJ1519" s="9">
        <f t="shared" si="1009"/>
        <v>2.0614418350029641E-3</v>
      </c>
      <c r="AK1519" s="9">
        <f t="shared" si="981"/>
        <v>-1.3924856152312272E-3</v>
      </c>
      <c r="AL1519" s="9">
        <f t="shared" si="982"/>
        <v>-9.7693497023414767E-3</v>
      </c>
      <c r="AQ1519" s="1">
        <f t="shared" si="1010"/>
        <v>42895</v>
      </c>
      <c r="AR1519" s="12">
        <f t="shared" si="983"/>
        <v>1.4549137095487358E-6</v>
      </c>
      <c r="AS1519" s="12">
        <f t="shared" si="984"/>
        <v>1.4850488685229035E-6</v>
      </c>
      <c r="AT1519" s="12">
        <f t="shared" si="985"/>
        <v>1.5004666115879304E-6</v>
      </c>
      <c r="AU1519" s="12">
        <f t="shared" si="986"/>
        <v>4.0638575673095957E-5</v>
      </c>
      <c r="AV1519" s="12">
        <f t="shared" si="987"/>
        <v>4.2358632113584529E-5</v>
      </c>
      <c r="AW1519" s="12">
        <f t="shared" si="988"/>
        <v>4.8515753618808234E-7</v>
      </c>
      <c r="AX1519" s="12">
        <f t="shared" si="989"/>
        <v>4.2495424391003878E-6</v>
      </c>
      <c r="AY1519" s="12">
        <f t="shared" si="990"/>
        <v>1.9390161886258894E-6</v>
      </c>
      <c r="AZ1519" s="12">
        <f t="shared" si="991"/>
        <v>9.5440193606639504E-5</v>
      </c>
      <c r="BE1519" s="1">
        <f t="shared" si="1011"/>
        <v>42895</v>
      </c>
      <c r="BF1519" s="4">
        <f>lambda!$C$1*BF1518</f>
        <v>4.5386146326723187E-8</v>
      </c>
      <c r="BG1519" s="12">
        <f t="shared" si="1012"/>
        <v>6.6032926514334559E-14</v>
      </c>
      <c r="BH1519" s="12">
        <f t="shared" si="1013"/>
        <v>6.7400645249115205E-14</v>
      </c>
      <c r="BI1519" s="12">
        <f t="shared" si="1014"/>
        <v>6.8100397191892339E-14</v>
      </c>
      <c r="BJ1519" s="12">
        <f t="shared" si="1015"/>
        <v>1.8444283420087461E-12</v>
      </c>
      <c r="BK1519" s="12">
        <f t="shared" si="1016"/>
        <v>1.9224950753069833E-12</v>
      </c>
      <c r="BL1519" s="12">
        <f t="shared" si="1017"/>
        <v>2.2019430928944804E-14</v>
      </c>
      <c r="BM1519" s="12">
        <f t="shared" si="1018"/>
        <v>1.9287035496263037E-13</v>
      </c>
      <c r="BN1519" s="12">
        <f t="shared" si="1019"/>
        <v>8.8004472466859704E-14</v>
      </c>
      <c r="BO1519" s="12">
        <f t="shared" si="1020"/>
        <v>4.3316625924817316E-12</v>
      </c>
    </row>
    <row r="1520" spans="1:67" x14ac:dyDescent="0.25">
      <c r="A1520" s="1">
        <v>42894</v>
      </c>
      <c r="B1520" s="33">
        <v>8.1300000000000008</v>
      </c>
      <c r="C1520" s="33">
        <v>8.09</v>
      </c>
      <c r="D1520" s="33">
        <v>8.0500000000000007</v>
      </c>
      <c r="E1520" s="33">
        <v>8.02</v>
      </c>
      <c r="F1520" s="33">
        <v>7.94</v>
      </c>
      <c r="G1520" s="33">
        <v>7.86</v>
      </c>
      <c r="H1520" s="33">
        <v>7.72</v>
      </c>
      <c r="I1520" s="33">
        <v>7.66</v>
      </c>
      <c r="J1520" s="33">
        <v>7.68</v>
      </c>
      <c r="K1520" s="33">
        <v>7.93</v>
      </c>
      <c r="L1520" s="33">
        <v>8.27</v>
      </c>
      <c r="M1520" s="33">
        <v>8.9600000000000009</v>
      </c>
      <c r="O1520" s="1">
        <f t="shared" si="992"/>
        <v>42894</v>
      </c>
      <c r="P1520" s="6">
        <f t="shared" si="993"/>
        <v>7.8178202075386949</v>
      </c>
      <c r="Q1520" s="6">
        <f t="shared" si="994"/>
        <v>7.7423403293567006</v>
      </c>
      <c r="R1520" s="6">
        <f t="shared" si="995"/>
        <v>7.704575942775449</v>
      </c>
      <c r="S1520" s="6">
        <f t="shared" si="996"/>
        <v>7.8600592482873211</v>
      </c>
      <c r="T1520" s="6">
        <f t="shared" si="997"/>
        <v>7.7001778326535764</v>
      </c>
      <c r="U1520" s="6">
        <f t="shared" si="998"/>
        <v>7.7923667288060106</v>
      </c>
      <c r="V1520" s="6">
        <f t="shared" si="999"/>
        <v>7.7921576492856364</v>
      </c>
      <c r="W1520" s="6">
        <f t="shared" si="1000"/>
        <v>8.3390736352104184</v>
      </c>
      <c r="X1520" s="6">
        <f t="shared" si="1001"/>
        <v>9.978657661573326</v>
      </c>
      <c r="AC1520" s="1">
        <f t="shared" si="1002"/>
        <v>42894</v>
      </c>
      <c r="AD1520" s="9">
        <f t="shared" si="1003"/>
        <v>-6.0166582559170855E-3</v>
      </c>
      <c r="AE1520" s="9">
        <f t="shared" si="1004"/>
        <v>-7.2883173083607925E-3</v>
      </c>
      <c r="AF1520" s="9">
        <f t="shared" si="1005"/>
        <v>-2.453032866357E-3</v>
      </c>
      <c r="AG1520" s="9">
        <f t="shared" si="1006"/>
        <v>1.2663496806539839E-3</v>
      </c>
      <c r="AH1520" s="9">
        <f t="shared" si="1007"/>
        <v>5.1951749952224863E-3</v>
      </c>
      <c r="AI1520" s="9">
        <f t="shared" si="1008"/>
        <v>0</v>
      </c>
      <c r="AJ1520" s="9">
        <f t="shared" si="1009"/>
        <v>0</v>
      </c>
      <c r="AK1520" s="9">
        <f t="shared" si="981"/>
        <v>-4.6320262398452799E-3</v>
      </c>
      <c r="AL1520" s="9">
        <f t="shared" si="982"/>
        <v>-1.3846053280690777E-3</v>
      </c>
      <c r="AQ1520" s="1">
        <f t="shared" si="1010"/>
        <v>42894</v>
      </c>
      <c r="AR1520" s="12">
        <f t="shared" si="983"/>
        <v>3.6200176568495223E-5</v>
      </c>
      <c r="AS1520" s="12">
        <f t="shared" si="984"/>
        <v>5.3119569187351505E-5</v>
      </c>
      <c r="AT1520" s="12">
        <f t="shared" si="985"/>
        <v>6.0173702434276398E-6</v>
      </c>
      <c r="AU1520" s="12">
        <f t="shared" si="986"/>
        <v>1.6036415136924468E-6</v>
      </c>
      <c r="AV1520" s="12">
        <f t="shared" si="987"/>
        <v>2.6989843230984961E-5</v>
      </c>
      <c r="AW1520" s="12">
        <f t="shared" si="988"/>
        <v>0</v>
      </c>
      <c r="AX1520" s="12">
        <f t="shared" si="989"/>
        <v>0</v>
      </c>
      <c r="AY1520" s="12">
        <f t="shared" si="990"/>
        <v>2.1455667086615202E-5</v>
      </c>
      <c r="AZ1520" s="12">
        <f t="shared" si="991"/>
        <v>1.9171319145172781E-6</v>
      </c>
      <c r="BE1520" s="1">
        <f t="shared" si="1011"/>
        <v>42894</v>
      </c>
      <c r="BF1520" s="4">
        <f>lambda!$C$1*BF1519</f>
        <v>4.5025938816193638E-8</v>
      </c>
      <c r="BG1520" s="12">
        <f t="shared" si="1012"/>
        <v>1.6299469353084724E-12</v>
      </c>
      <c r="BH1520" s="12">
        <f t="shared" si="1013"/>
        <v>2.3917584721722538E-12</v>
      </c>
      <c r="BI1520" s="12">
        <f t="shared" si="1014"/>
        <v>2.7093774441495715E-13</v>
      </c>
      <c r="BJ1520" s="12">
        <f t="shared" si="1015"/>
        <v>7.2205464678624257E-14</v>
      </c>
      <c r="BK1520" s="12">
        <f t="shared" si="1016"/>
        <v>1.2152430299769869E-12</v>
      </c>
      <c r="BL1520" s="12">
        <f t="shared" si="1017"/>
        <v>0</v>
      </c>
      <c r="BM1520" s="12">
        <f t="shared" si="1018"/>
        <v>0</v>
      </c>
      <c r="BN1520" s="12">
        <f t="shared" si="1019"/>
        <v>9.6606155350255566E-13</v>
      </c>
      <c r="BO1520" s="12">
        <f t="shared" si="1020"/>
        <v>8.6320664285627133E-14</v>
      </c>
    </row>
    <row r="1521" spans="1:67" x14ac:dyDescent="0.25">
      <c r="A1521" s="1">
        <v>42893</v>
      </c>
      <c r="B1521" s="33">
        <v>8.1999999999999993</v>
      </c>
      <c r="C1521" s="33">
        <v>8.15</v>
      </c>
      <c r="D1521" s="33">
        <v>8.11</v>
      </c>
      <c r="E1521" s="33">
        <v>8.07</v>
      </c>
      <c r="F1521" s="33">
        <v>7.96</v>
      </c>
      <c r="G1521" s="33">
        <v>7.86</v>
      </c>
      <c r="H1521" s="33">
        <v>7.72</v>
      </c>
      <c r="I1521" s="33">
        <v>7.66</v>
      </c>
      <c r="J1521" s="33">
        <v>7.69</v>
      </c>
      <c r="K1521" s="33">
        <v>7.94</v>
      </c>
      <c r="L1521" s="33">
        <v>8.2899999999999991</v>
      </c>
      <c r="M1521" s="33">
        <v>8.99</v>
      </c>
      <c r="O1521" s="1">
        <f t="shared" si="992"/>
        <v>42893</v>
      </c>
      <c r="P1521" s="6">
        <f t="shared" si="993"/>
        <v>7.8649991474891934</v>
      </c>
      <c r="Q1521" s="6">
        <f t="shared" si="994"/>
        <v>7.7989750977668137</v>
      </c>
      <c r="R1521" s="6">
        <f t="shared" si="995"/>
        <v>7.7234987203933514</v>
      </c>
      <c r="S1521" s="6">
        <f t="shared" si="996"/>
        <v>7.8501119644674988</v>
      </c>
      <c r="T1521" s="6">
        <f t="shared" si="997"/>
        <v>7.6602777948991063</v>
      </c>
      <c r="U1521" s="6">
        <f t="shared" si="998"/>
        <v>7.7923667288060106</v>
      </c>
      <c r="V1521" s="6">
        <f t="shared" si="999"/>
        <v>7.7921576492856364</v>
      </c>
      <c r="W1521" s="6">
        <f t="shared" si="1000"/>
        <v>8.3777900415860014</v>
      </c>
      <c r="X1521" s="6">
        <f t="shared" si="1001"/>
        <v>9.9924837337562558</v>
      </c>
      <c r="AC1521" s="1">
        <f t="shared" si="1002"/>
        <v>42893</v>
      </c>
      <c r="AD1521" s="9">
        <f t="shared" si="1003"/>
        <v>-1.0733834919714818E-2</v>
      </c>
      <c r="AE1521" s="9">
        <f t="shared" si="1004"/>
        <v>-4.8345296678109105E-3</v>
      </c>
      <c r="AF1521" s="9">
        <f t="shared" si="1005"/>
        <v>-9.7302284242461613E-3</v>
      </c>
      <c r="AG1521" s="9">
        <f t="shared" si="1006"/>
        <v>-2.5532954075548346E-3</v>
      </c>
      <c r="AH1521" s="9">
        <f t="shared" si="1007"/>
        <v>-2.6150430153755112E-3</v>
      </c>
      <c r="AI1521" s="9">
        <f t="shared" si="1008"/>
        <v>1.3661952392524876E-3</v>
      </c>
      <c r="AJ1521" s="9">
        <f t="shared" si="1009"/>
        <v>6.905124848918618E-3</v>
      </c>
      <c r="AK1521" s="9">
        <f t="shared" si="981"/>
        <v>0</v>
      </c>
      <c r="AL1521" s="9">
        <f t="shared" si="982"/>
        <v>0</v>
      </c>
      <c r="AQ1521" s="1">
        <f t="shared" si="1010"/>
        <v>42893</v>
      </c>
      <c r="AR1521" s="12">
        <f t="shared" si="983"/>
        <v>1.1521521208368921E-4</v>
      </c>
      <c r="AS1521" s="12">
        <f t="shared" si="984"/>
        <v>2.3372677108943871E-5</v>
      </c>
      <c r="AT1521" s="12">
        <f t="shared" si="985"/>
        <v>9.467734518800794E-5</v>
      </c>
      <c r="AU1521" s="12">
        <f t="shared" si="986"/>
        <v>6.5193174382406094E-6</v>
      </c>
      <c r="AV1521" s="12">
        <f t="shared" si="987"/>
        <v>6.8384499722642464E-6</v>
      </c>
      <c r="AW1521" s="12">
        <f t="shared" si="988"/>
        <v>1.8664894317561617E-6</v>
      </c>
      <c r="AX1521" s="12">
        <f t="shared" si="989"/>
        <v>4.768074917915337E-5</v>
      </c>
      <c r="AY1521" s="12">
        <f t="shared" si="990"/>
        <v>0</v>
      </c>
      <c r="AZ1521" s="12">
        <f t="shared" si="991"/>
        <v>0</v>
      </c>
      <c r="BE1521" s="1">
        <f t="shared" si="1011"/>
        <v>42893</v>
      </c>
      <c r="BF1521" s="4">
        <f>lambda!$C$1*BF1520</f>
        <v>4.4668590095430196E-8</v>
      </c>
      <c r="BG1521" s="12">
        <f t="shared" si="1012"/>
        <v>5.1465010813243695E-12</v>
      </c>
      <c r="BH1521" s="12">
        <f t="shared" si="1013"/>
        <v>1.0440245332122582E-12</v>
      </c>
      <c r="BI1521" s="12">
        <f t="shared" si="1014"/>
        <v>4.2291035235266773E-12</v>
      </c>
      <c r="BJ1521" s="12">
        <f t="shared" si="1015"/>
        <v>2.9120871835075984E-13</v>
      </c>
      <c r="BK1521" s="12">
        <f t="shared" si="1016"/>
        <v>3.054639186991776E-13</v>
      </c>
      <c r="BL1521" s="12">
        <f t="shared" si="1017"/>
        <v>8.3373451344568416E-14</v>
      </c>
      <c r="BM1521" s="12">
        <f t="shared" si="1018"/>
        <v>2.1298318405266218E-12</v>
      </c>
      <c r="BN1521" s="12">
        <f t="shared" si="1019"/>
        <v>0</v>
      </c>
      <c r="BO1521" s="12">
        <f t="shared" si="1020"/>
        <v>0</v>
      </c>
    </row>
    <row r="1522" spans="1:67" x14ac:dyDescent="0.25">
      <c r="A1522" s="1">
        <v>42892</v>
      </c>
      <c r="B1522" s="33">
        <v>8.31</v>
      </c>
      <c r="C1522" s="33">
        <v>8.25</v>
      </c>
      <c r="D1522" s="33">
        <v>8.19</v>
      </c>
      <c r="E1522" s="33">
        <v>8.15</v>
      </c>
      <c r="F1522" s="33">
        <v>8.01</v>
      </c>
      <c r="G1522" s="33">
        <v>7.9</v>
      </c>
      <c r="H1522" s="33">
        <v>7.74</v>
      </c>
      <c r="I1522" s="33">
        <v>7.66</v>
      </c>
      <c r="J1522" s="33">
        <v>7.69</v>
      </c>
      <c r="K1522" s="33">
        <v>7.94</v>
      </c>
      <c r="L1522" s="33">
        <v>8.3000000000000007</v>
      </c>
      <c r="M1522" s="33">
        <v>9</v>
      </c>
      <c r="O1522" s="1">
        <f t="shared" si="992"/>
        <v>42892</v>
      </c>
      <c r="P1522" s="6">
        <f t="shared" si="993"/>
        <v>7.9498754592227883</v>
      </c>
      <c r="Q1522" s="6">
        <f t="shared" si="994"/>
        <v>7.8367707627719163</v>
      </c>
      <c r="R1522" s="6">
        <f t="shared" si="995"/>
        <v>7.799016936100589</v>
      </c>
      <c r="S1522" s="6">
        <f t="shared" si="996"/>
        <v>7.8701812297734763</v>
      </c>
      <c r="T1522" s="6">
        <f t="shared" si="997"/>
        <v>7.6803359659019188</v>
      </c>
      <c r="U1522" s="6">
        <f t="shared" si="998"/>
        <v>7.7817281033530694</v>
      </c>
      <c r="V1522" s="6">
        <f t="shared" si="999"/>
        <v>7.7385371689855482</v>
      </c>
      <c r="W1522" s="6">
        <f t="shared" si="1000"/>
        <v>8.3777900415860014</v>
      </c>
      <c r="X1522" s="6">
        <f t="shared" si="1001"/>
        <v>9.9924837337562558</v>
      </c>
      <c r="AC1522" s="1">
        <f t="shared" si="1002"/>
        <v>42892</v>
      </c>
      <c r="AD1522" s="9">
        <f t="shared" si="1003"/>
        <v>-1.0616924118922249E-2</v>
      </c>
      <c r="AE1522" s="9">
        <f t="shared" si="1004"/>
        <v>-1.0777578129723544E-2</v>
      </c>
      <c r="AF1522" s="9">
        <f t="shared" si="1005"/>
        <v>1.1886915842481845E-3</v>
      </c>
      <c r="AG1522" s="9">
        <f t="shared" si="1006"/>
        <v>-1.5010049362445367E-5</v>
      </c>
      <c r="AH1522" s="9">
        <f t="shared" si="1007"/>
        <v>-1.3094626914312299E-3</v>
      </c>
      <c r="AI1522" s="9">
        <f t="shared" si="1008"/>
        <v>-6.9839553874981417E-4</v>
      </c>
      <c r="AJ1522" s="9">
        <f t="shared" si="1009"/>
        <v>-2.7736773442763106E-3</v>
      </c>
      <c r="AK1522" s="9">
        <f t="shared" si="981"/>
        <v>6.4905584231552795E-3</v>
      </c>
      <c r="AL1522" s="9">
        <f t="shared" si="982"/>
        <v>0</v>
      </c>
      <c r="AQ1522" s="1">
        <f t="shared" si="1010"/>
        <v>42892</v>
      </c>
      <c r="AR1522" s="12">
        <f t="shared" si="983"/>
        <v>1.1271907774695296E-4</v>
      </c>
      <c r="AS1522" s="12">
        <f t="shared" si="984"/>
        <v>1.1615619034229525E-4</v>
      </c>
      <c r="AT1522" s="12">
        <f t="shared" si="985"/>
        <v>1.4129876824624587E-6</v>
      </c>
      <c r="AU1522" s="12">
        <f t="shared" si="986"/>
        <v>2.2530158186304656E-10</v>
      </c>
      <c r="AV1522" s="12">
        <f t="shared" si="987"/>
        <v>1.7146925402503206E-6</v>
      </c>
      <c r="AW1522" s="12">
        <f t="shared" si="988"/>
        <v>4.8775632854564316E-7</v>
      </c>
      <c r="AX1522" s="12">
        <f t="shared" si="989"/>
        <v>7.6932860101516879E-6</v>
      </c>
      <c r="AY1522" s="12">
        <f t="shared" si="990"/>
        <v>4.2127348644391946E-5</v>
      </c>
      <c r="AZ1522" s="12">
        <f t="shared" si="991"/>
        <v>0</v>
      </c>
      <c r="BE1522" s="1">
        <f t="shared" si="1011"/>
        <v>42892</v>
      </c>
      <c r="BF1522" s="4">
        <f>lambda!$C$1*BF1521</f>
        <v>4.4314077475625196E-8</v>
      </c>
      <c r="BG1522" s="12">
        <f t="shared" si="1012"/>
        <v>4.9950419442594938E-12</v>
      </c>
      <c r="BH1522" s="12">
        <f t="shared" si="1013"/>
        <v>5.1473544181019389E-12</v>
      </c>
      <c r="BI1522" s="12">
        <f t="shared" si="1014"/>
        <v>6.261524563274549E-14</v>
      </c>
      <c r="BJ1522" s="12">
        <f t="shared" si="1015"/>
        <v>9.9840317540599571E-18</v>
      </c>
      <c r="BK1522" s="12">
        <f t="shared" si="1016"/>
        <v>7.598501807552928E-14</v>
      </c>
      <c r="BL1522" s="12">
        <f t="shared" si="1017"/>
        <v>2.1614471732398128E-14</v>
      </c>
      <c r="BM1522" s="12">
        <f t="shared" si="1018"/>
        <v>3.4092087229600537E-13</v>
      </c>
      <c r="BN1522" s="12">
        <f t="shared" si="1019"/>
        <v>1.8668345916702588E-12</v>
      </c>
      <c r="BO1522" s="12">
        <f t="shared" si="1020"/>
        <v>0</v>
      </c>
    </row>
    <row r="1523" spans="1:67" x14ac:dyDescent="0.25">
      <c r="A1523" s="1">
        <v>42891</v>
      </c>
      <c r="B1523" s="33">
        <v>8.4600000000000009</v>
      </c>
      <c r="C1523" s="33">
        <v>8.3699999999999992</v>
      </c>
      <c r="D1523" s="33">
        <v>8.3000000000000007</v>
      </c>
      <c r="E1523" s="33">
        <v>8.23</v>
      </c>
      <c r="F1523" s="33">
        <v>8.0500000000000007</v>
      </c>
      <c r="G1523" s="33">
        <v>7.93</v>
      </c>
      <c r="H1523" s="33">
        <v>7.76</v>
      </c>
      <c r="I1523" s="33">
        <v>7.68</v>
      </c>
      <c r="J1523" s="33">
        <v>7.69</v>
      </c>
      <c r="K1523" s="33">
        <v>7.94</v>
      </c>
      <c r="L1523" s="33">
        <v>8.2799999999999994</v>
      </c>
      <c r="M1523" s="33">
        <v>8.98</v>
      </c>
      <c r="O1523" s="1">
        <f t="shared" si="992"/>
        <v>42891</v>
      </c>
      <c r="P1523" s="6">
        <f t="shared" si="993"/>
        <v>8.0347283249031065</v>
      </c>
      <c r="Q1523" s="6">
        <f t="shared" si="994"/>
        <v>7.9216889562050419</v>
      </c>
      <c r="R1523" s="6">
        <f t="shared" si="995"/>
        <v>7.7897518180781056</v>
      </c>
      <c r="S1523" s="6">
        <f t="shared" si="996"/>
        <v>7.8702993624688133</v>
      </c>
      <c r="T1523" s="6">
        <f t="shared" si="997"/>
        <v>7.6903996668894026</v>
      </c>
      <c r="U1523" s="6">
        <f t="shared" si="998"/>
        <v>7.787164725779661</v>
      </c>
      <c r="V1523" s="6">
        <f t="shared" si="999"/>
        <v>7.7600311691396806</v>
      </c>
      <c r="W1523" s="6">
        <f t="shared" si="1000"/>
        <v>8.3235895917339597</v>
      </c>
      <c r="X1523" s="6">
        <f t="shared" si="1001"/>
        <v>9.9924837337562558</v>
      </c>
      <c r="AC1523" s="1">
        <f t="shared" si="1002"/>
        <v>42891</v>
      </c>
      <c r="AD1523" s="9">
        <f t="shared" si="1003"/>
        <v>-3.5075545461077696E-3</v>
      </c>
      <c r="AE1523" s="9">
        <f t="shared" si="1004"/>
        <v>-4.7447138081598084E-3</v>
      </c>
      <c r="AF1523" s="9">
        <f t="shared" si="1005"/>
        <v>-1.2022809199466798E-2</v>
      </c>
      <c r="AG1523" s="9">
        <f t="shared" si="1006"/>
        <v>-2.5422931028092296E-3</v>
      </c>
      <c r="AH1523" s="9">
        <f t="shared" si="1007"/>
        <v>7.8030975038558504E-3</v>
      </c>
      <c r="AI1523" s="9">
        <f t="shared" si="1008"/>
        <v>1.0377563508752737E-2</v>
      </c>
      <c r="AJ1523" s="9">
        <f t="shared" si="1009"/>
        <v>1.3920261150022244E-2</v>
      </c>
      <c r="AK1523" s="9">
        <f t="shared" si="981"/>
        <v>1.1675153134903214E-2</v>
      </c>
      <c r="AL1523" s="9">
        <f t="shared" si="982"/>
        <v>2.0973961573967463E-2</v>
      </c>
      <c r="AQ1523" s="1">
        <f t="shared" si="1010"/>
        <v>42891</v>
      </c>
      <c r="AR1523" s="12">
        <f t="shared" si="983"/>
        <v>1.2302938893921282E-5</v>
      </c>
      <c r="AS1523" s="12">
        <f t="shared" si="984"/>
        <v>2.2512309121342351E-5</v>
      </c>
      <c r="AT1523" s="12">
        <f t="shared" si="985"/>
        <v>1.4454794104678346E-4</v>
      </c>
      <c r="AU1523" s="12">
        <f t="shared" si="986"/>
        <v>6.4632542205913797E-6</v>
      </c>
      <c r="AV1523" s="12">
        <f t="shared" si="987"/>
        <v>6.0888330654681401E-5</v>
      </c>
      <c r="AW1523" s="12">
        <f t="shared" si="988"/>
        <v>1.0769382437819642E-4</v>
      </c>
      <c r="AX1523" s="12">
        <f t="shared" si="989"/>
        <v>1.9377367048481863E-4</v>
      </c>
      <c r="AY1523" s="12">
        <f t="shared" si="990"/>
        <v>1.3630920072344035E-4</v>
      </c>
      <c r="AZ1523" s="12">
        <f t="shared" si="991"/>
        <v>4.3990706410626372E-4</v>
      </c>
      <c r="BE1523" s="1">
        <f t="shared" si="1011"/>
        <v>42891</v>
      </c>
      <c r="BF1523" s="4">
        <f>lambda!$C$1*BF1522</f>
        <v>4.3962378448040872E-8</v>
      </c>
      <c r="BG1523" s="12">
        <f t="shared" si="1012"/>
        <v>5.4086645567768873E-13</v>
      </c>
      <c r="BH1523" s="12">
        <f t="shared" si="1013"/>
        <v>9.8969465333173493E-13</v>
      </c>
      <c r="BI1523" s="12">
        <f t="shared" si="1014"/>
        <v>6.3546712881837956E-12</v>
      </c>
      <c r="BJ1523" s="12">
        <f t="shared" si="1015"/>
        <v>2.8414002805153567E-13</v>
      </c>
      <c r="BK1523" s="12">
        <f t="shared" si="1016"/>
        <v>2.676795835310552E-12</v>
      </c>
      <c r="BL1523" s="12">
        <f t="shared" si="1017"/>
        <v>4.7344766638311209E-12</v>
      </c>
      <c r="BM1523" s="12">
        <f t="shared" si="1018"/>
        <v>8.5187514351195635E-12</v>
      </c>
      <c r="BN1523" s="12">
        <f t="shared" si="1019"/>
        <v>5.992476668153851E-12</v>
      </c>
      <c r="BO1523" s="12">
        <f t="shared" si="1020"/>
        <v>1.9339360834206142E-11</v>
      </c>
    </row>
    <row r="1524" spans="1:67" x14ac:dyDescent="0.25">
      <c r="A1524" s="1">
        <v>42888</v>
      </c>
      <c r="B1524" s="33">
        <v>8.4499999999999993</v>
      </c>
      <c r="C1524" s="33">
        <v>8.3800000000000008</v>
      </c>
      <c r="D1524" s="33">
        <v>8.32</v>
      </c>
      <c r="E1524" s="33">
        <v>8.27</v>
      </c>
      <c r="F1524" s="33">
        <v>8.08</v>
      </c>
      <c r="G1524" s="33">
        <v>7.93</v>
      </c>
      <c r="H1524" s="33">
        <v>7.73</v>
      </c>
      <c r="I1524" s="33">
        <v>7.63</v>
      </c>
      <c r="J1524" s="33">
        <v>7.63</v>
      </c>
      <c r="K1524" s="33">
        <v>7.85</v>
      </c>
      <c r="L1524" s="33">
        <v>8.19</v>
      </c>
      <c r="M1524" s="33">
        <v>8.89</v>
      </c>
      <c r="O1524" s="1">
        <f t="shared" si="992"/>
        <v>42888</v>
      </c>
      <c r="P1524" s="6">
        <f t="shared" si="993"/>
        <v>8.0629600559897874</v>
      </c>
      <c r="Q1524" s="6">
        <f t="shared" si="994"/>
        <v>7.9593644121273677</v>
      </c>
      <c r="R1524" s="6">
        <f t="shared" si="995"/>
        <v>7.8839717772550166</v>
      </c>
      <c r="S1524" s="6">
        <f t="shared" si="996"/>
        <v>7.8903334256950064</v>
      </c>
      <c r="T1524" s="6">
        <f t="shared" si="997"/>
        <v>7.6306242484560416</v>
      </c>
      <c r="U1524" s="6">
        <f t="shared" si="998"/>
        <v>7.7067707973267225</v>
      </c>
      <c r="V1524" s="6">
        <f t="shared" si="999"/>
        <v>7.6527578770756222</v>
      </c>
      <c r="W1524" s="6">
        <f t="shared" si="1000"/>
        <v>8.2269754982333456</v>
      </c>
      <c r="X1524" s="6">
        <f t="shared" si="1001"/>
        <v>9.7850843601241877</v>
      </c>
      <c r="AC1524" s="1">
        <f t="shared" si="1002"/>
        <v>42888</v>
      </c>
      <c r="AD1524" s="9">
        <f t="shared" si="1003"/>
        <v>-2.3334413203172722E-3</v>
      </c>
      <c r="AE1524" s="9">
        <f t="shared" si="1004"/>
        <v>-2.365574236461985E-3</v>
      </c>
      <c r="AF1524" s="9">
        <f t="shared" si="1005"/>
        <v>-2.3894906579879148E-3</v>
      </c>
      <c r="AG1524" s="9">
        <f t="shared" si="1006"/>
        <v>-4.5565556963659631E-6</v>
      </c>
      <c r="AH1524" s="9">
        <f t="shared" si="1007"/>
        <v>2.6131690064752698E-3</v>
      </c>
      <c r="AI1524" s="9">
        <f t="shared" si="1008"/>
        <v>6.9721950760198367E-3</v>
      </c>
      <c r="AJ1524" s="9">
        <f t="shared" si="1009"/>
        <v>2.8099915947502698E-3</v>
      </c>
      <c r="AK1524" s="9">
        <f t="shared" si="981"/>
        <v>2.8196025424547071E-3</v>
      </c>
      <c r="AL1524" s="9">
        <f t="shared" si="982"/>
        <v>-1.4223735629843982E-3</v>
      </c>
      <c r="AQ1524" s="1">
        <f t="shared" si="1010"/>
        <v>42888</v>
      </c>
      <c r="AR1524" s="12">
        <f t="shared" si="983"/>
        <v>5.4449483953640146E-6</v>
      </c>
      <c r="AS1524" s="12">
        <f t="shared" si="984"/>
        <v>5.5959414682127037E-6</v>
      </c>
      <c r="AT1524" s="12">
        <f t="shared" si="985"/>
        <v>5.7096656046115179E-6</v>
      </c>
      <c r="AU1524" s="12">
        <f t="shared" si="986"/>
        <v>2.0762199814085107E-11</v>
      </c>
      <c r="AV1524" s="12">
        <f t="shared" si="987"/>
        <v>6.8286522564029488E-6</v>
      </c>
      <c r="AW1524" s="12">
        <f t="shared" si="988"/>
        <v>4.8611504178075258E-5</v>
      </c>
      <c r="AX1524" s="12">
        <f t="shared" si="989"/>
        <v>7.8960527625671648E-6</v>
      </c>
      <c r="AY1524" s="12">
        <f t="shared" si="990"/>
        <v>7.9501584974170479E-6</v>
      </c>
      <c r="AZ1524" s="12">
        <f t="shared" si="991"/>
        <v>2.0231465526769318E-6</v>
      </c>
      <c r="BE1524" s="1">
        <f t="shared" si="1011"/>
        <v>42888</v>
      </c>
      <c r="BF1524" s="4">
        <f>lambda!$C$1*BF1523</f>
        <v>4.3613470682580229E-8</v>
      </c>
      <c r="BG1524" s="12">
        <f t="shared" si="1012"/>
        <v>2.3747309720937072E-13</v>
      </c>
      <c r="BH1524" s="12">
        <f t="shared" si="1013"/>
        <v>2.4405842916532969E-13</v>
      </c>
      <c r="BI1524" s="12">
        <f t="shared" si="1014"/>
        <v>2.4901833345406114E-13</v>
      </c>
      <c r="BJ1524" s="12">
        <f t="shared" si="1015"/>
        <v>9.0551159289747343E-19</v>
      </c>
      <c r="BK1524" s="12">
        <f t="shared" si="1016"/>
        <v>2.9782122498616536E-13</v>
      </c>
      <c r="BL1524" s="12">
        <f t="shared" si="1017"/>
        <v>2.1201164123066114E-12</v>
      </c>
      <c r="BM1524" s="12">
        <f t="shared" si="1018"/>
        <v>3.4437426566832966E-13</v>
      </c>
      <c r="BN1524" s="12">
        <f t="shared" si="1019"/>
        <v>3.4673400454896448E-13</v>
      </c>
      <c r="BO1524" s="12">
        <f t="shared" si="1020"/>
        <v>8.8236442861738622E-14</v>
      </c>
    </row>
    <row r="1525" spans="1:67" x14ac:dyDescent="0.25">
      <c r="A1525" s="1">
        <v>42887</v>
      </c>
      <c r="B1525" s="33">
        <v>8.4700000000000006</v>
      </c>
      <c r="C1525" s="33">
        <v>8.4</v>
      </c>
      <c r="D1525" s="33">
        <v>8.34</v>
      </c>
      <c r="E1525" s="33">
        <v>8.2899999999999991</v>
      </c>
      <c r="F1525" s="33">
        <v>8.09</v>
      </c>
      <c r="G1525" s="33">
        <v>7.93</v>
      </c>
      <c r="H1525" s="33">
        <v>7.71</v>
      </c>
      <c r="I1525" s="33">
        <v>7.61</v>
      </c>
      <c r="J1525" s="33">
        <v>7.61</v>
      </c>
      <c r="K1525" s="33">
        <v>7.84</v>
      </c>
      <c r="L1525" s="33">
        <v>8.19</v>
      </c>
      <c r="M1525" s="33">
        <v>8.8699999999999992</v>
      </c>
      <c r="O1525" s="1">
        <f t="shared" si="992"/>
        <v>42887</v>
      </c>
      <c r="P1525" s="6">
        <f t="shared" si="993"/>
        <v>8.0817964684331223</v>
      </c>
      <c r="Q1525" s="6">
        <f t="shared" si="994"/>
        <v>7.9782151671588863</v>
      </c>
      <c r="R1525" s="6">
        <f t="shared" si="995"/>
        <v>7.9028329795236552</v>
      </c>
      <c r="S1525" s="6">
        <f t="shared" si="996"/>
        <v>7.8903693785206341</v>
      </c>
      <c r="T1525" s="6">
        <f t="shared" si="997"/>
        <v>7.6107101684304679</v>
      </c>
      <c r="U1525" s="6">
        <f t="shared" si="998"/>
        <v>7.653224572198547</v>
      </c>
      <c r="V1525" s="6">
        <f t="shared" si="999"/>
        <v>7.6312838767745417</v>
      </c>
      <c r="W1525" s="6">
        <f t="shared" si="1000"/>
        <v>8.2038113693666759</v>
      </c>
      <c r="X1525" s="6">
        <f t="shared" si="1001"/>
        <v>9.7990123084541558</v>
      </c>
      <c r="AC1525" s="1">
        <f t="shared" si="1002"/>
        <v>42887</v>
      </c>
      <c r="AD1525" s="9">
        <f t="shared" si="1003"/>
        <v>-8.1235059176729425E-3</v>
      </c>
      <c r="AE1525" s="9">
        <f t="shared" si="1004"/>
        <v>-5.8923605760799712E-3</v>
      </c>
      <c r="AF1525" s="9">
        <f t="shared" si="1005"/>
        <v>1.178141679226671E-3</v>
      </c>
      <c r="AG1525" s="9">
        <f t="shared" si="1006"/>
        <v>-1.1332936966940585E-2</v>
      </c>
      <c r="AH1525" s="9">
        <f t="shared" si="1007"/>
        <v>-1.69154044922987E-2</v>
      </c>
      <c r="AI1525" s="9">
        <f t="shared" si="1008"/>
        <v>-2.2874879116336143E-2</v>
      </c>
      <c r="AJ1525" s="9">
        <f t="shared" si="1009"/>
        <v>-1.1903716910929773E-2</v>
      </c>
      <c r="AK1525" s="9">
        <f t="shared" si="981"/>
        <v>-1.0771715392087025E-2</v>
      </c>
      <c r="AL1525" s="9">
        <f t="shared" si="982"/>
        <v>-1.3526002191175512E-3</v>
      </c>
      <c r="AQ1525" s="1">
        <f t="shared" si="1010"/>
        <v>42887</v>
      </c>
      <c r="AR1525" s="12">
        <f t="shared" si="983"/>
        <v>6.5991348394467314E-5</v>
      </c>
      <c r="AS1525" s="12">
        <f t="shared" si="984"/>
        <v>3.4719913158541489E-5</v>
      </c>
      <c r="AT1525" s="12">
        <f t="shared" si="985"/>
        <v>1.3880178163310401E-6</v>
      </c>
      <c r="AU1525" s="12">
        <f t="shared" si="986"/>
        <v>1.2843546029664847E-4</v>
      </c>
      <c r="AV1525" s="12">
        <f t="shared" si="987"/>
        <v>2.8613090913807906E-4</v>
      </c>
      <c r="AW1525" s="12">
        <f t="shared" si="988"/>
        <v>5.2326009458699134E-4</v>
      </c>
      <c r="AX1525" s="12">
        <f t="shared" si="989"/>
        <v>1.4169847629555546E-4</v>
      </c>
      <c r="AY1525" s="12">
        <f t="shared" si="990"/>
        <v>1.1602985248812454E-4</v>
      </c>
      <c r="AZ1525" s="12">
        <f t="shared" si="991"/>
        <v>1.8295273527568474E-6</v>
      </c>
      <c r="BE1525" s="1">
        <f t="shared" si="1011"/>
        <v>42887</v>
      </c>
      <c r="BF1525" s="4">
        <f>lambda!$C$1*BF1524</f>
        <v>4.3267332026369273E-8</v>
      </c>
      <c r="BG1525" s="12">
        <f t="shared" si="1012"/>
        <v>2.855269581851228E-12</v>
      </c>
      <c r="BH1525" s="12">
        <f t="shared" si="1013"/>
        <v>1.5022380105573222E-12</v>
      </c>
      <c r="BI1525" s="12">
        <f t="shared" si="1014"/>
        <v>6.0055827717711154E-14</v>
      </c>
      <c r="BJ1525" s="12">
        <f t="shared" si="1015"/>
        <v>5.5570597046146577E-12</v>
      </c>
      <c r="BK1525" s="12">
        <f t="shared" si="1016"/>
        <v>1.2380121048684165E-11</v>
      </c>
      <c r="BL1525" s="12">
        <f t="shared" si="1017"/>
        <v>2.2640068248644746E-11</v>
      </c>
      <c r="BM1525" s="12">
        <f t="shared" si="1018"/>
        <v>6.130915021510414E-12</v>
      </c>
      <c r="BN1525" s="12">
        <f t="shared" si="1019"/>
        <v>5.020302152574333E-12</v>
      </c>
      <c r="BO1525" s="12">
        <f t="shared" si="1020"/>
        <v>7.9158767423054935E-14</v>
      </c>
    </row>
    <row r="1526" spans="1:67" x14ac:dyDescent="0.25">
      <c r="A1526" s="1">
        <v>42886</v>
      </c>
      <c r="B1526" s="33">
        <v>8.56</v>
      </c>
      <c r="C1526" s="33">
        <v>8.48</v>
      </c>
      <c r="D1526" s="33">
        <v>8.41</v>
      </c>
      <c r="E1526" s="33">
        <v>8.34</v>
      </c>
      <c r="F1526" s="33">
        <v>8.16</v>
      </c>
      <c r="G1526" s="33">
        <v>8.02</v>
      </c>
      <c r="H1526" s="33">
        <v>7.83</v>
      </c>
      <c r="I1526" s="33">
        <v>7.72</v>
      </c>
      <c r="J1526" s="33">
        <v>7.71</v>
      </c>
      <c r="K1526" s="33">
        <v>7.91</v>
      </c>
      <c r="L1526" s="33">
        <v>8.2200000000000006</v>
      </c>
      <c r="M1526" s="33">
        <v>8.8699999999999992</v>
      </c>
      <c r="O1526" s="1">
        <f t="shared" si="992"/>
        <v>42886</v>
      </c>
      <c r="P1526" s="6">
        <f t="shared" si="993"/>
        <v>8.1477163777449846</v>
      </c>
      <c r="Q1526" s="6">
        <f t="shared" si="994"/>
        <v>8.0253644615809527</v>
      </c>
      <c r="R1526" s="6">
        <f t="shared" si="995"/>
        <v>7.8935278050897395</v>
      </c>
      <c r="S1526" s="6">
        <f t="shared" si="996"/>
        <v>7.9802990585194689</v>
      </c>
      <c r="T1526" s="6">
        <f t="shared" si="997"/>
        <v>7.740543404495015</v>
      </c>
      <c r="U1526" s="6">
        <f t="shared" si="998"/>
        <v>7.8303088279162107</v>
      </c>
      <c r="V1526" s="6">
        <f t="shared" si="999"/>
        <v>7.7226673420890624</v>
      </c>
      <c r="W1526" s="6">
        <f t="shared" si="1000"/>
        <v>8.292658147600628</v>
      </c>
      <c r="X1526" s="6">
        <f t="shared" si="1001"/>
        <v>9.8122754224730677</v>
      </c>
      <c r="AC1526" s="1">
        <f t="shared" si="1002"/>
        <v>42886</v>
      </c>
      <c r="AD1526" s="9">
        <f t="shared" si="1003"/>
        <v>4.6341244865400651E-3</v>
      </c>
      <c r="AE1526" s="9">
        <f t="shared" si="1004"/>
        <v>-1.1654557611695093E-3</v>
      </c>
      <c r="AF1526" s="9">
        <f t="shared" si="1005"/>
        <v>-1.0670258474027368E-2</v>
      </c>
      <c r="AG1526" s="9">
        <f t="shared" si="1006"/>
        <v>-7.4790268798060828E-3</v>
      </c>
      <c r="AH1526" s="9">
        <f t="shared" si="1007"/>
        <v>-1.0362211371212235E-5</v>
      </c>
      <c r="AI1526" s="9">
        <f t="shared" si="1008"/>
        <v>7.5512265537297733E-3</v>
      </c>
      <c r="AJ1526" s="9">
        <f t="shared" si="1009"/>
        <v>1.3921978438273198E-3</v>
      </c>
      <c r="AK1526" s="9">
        <f t="shared" si="981"/>
        <v>6.074174488609153E-3</v>
      </c>
      <c r="AL1526" s="9">
        <f t="shared" si="982"/>
        <v>-1.4178862114716923E-3</v>
      </c>
      <c r="AQ1526" s="1">
        <f t="shared" si="1010"/>
        <v>42886</v>
      </c>
      <c r="AR1526" s="12">
        <f t="shared" si="983"/>
        <v>2.1475109756750221E-5</v>
      </c>
      <c r="AS1526" s="12">
        <f t="shared" si="984"/>
        <v>1.3582871312432003E-6</v>
      </c>
      <c r="AT1526" s="12">
        <f t="shared" si="985"/>
        <v>1.1385441590255286E-4</v>
      </c>
      <c r="AU1526" s="12">
        <f t="shared" si="986"/>
        <v>5.5935843068861907E-5</v>
      </c>
      <c r="AV1526" s="12">
        <f t="shared" si="987"/>
        <v>1.0737542450168016E-10</v>
      </c>
      <c r="AW1526" s="12">
        <f t="shared" si="988"/>
        <v>5.7021022465753631E-5</v>
      </c>
      <c r="AX1526" s="12">
        <f t="shared" si="989"/>
        <v>1.9382148363574385E-6</v>
      </c>
      <c r="AY1526" s="12">
        <f t="shared" si="990"/>
        <v>3.6895595718070263E-5</v>
      </c>
      <c r="AZ1526" s="12">
        <f t="shared" si="991"/>
        <v>2.0104013086815485E-6</v>
      </c>
      <c r="BE1526" s="1">
        <f t="shared" si="1011"/>
        <v>42886</v>
      </c>
      <c r="BF1526" s="4">
        <f>lambda!$C$1*BF1525</f>
        <v>4.2923940502350474E-8</v>
      </c>
      <c r="BG1526" s="12">
        <f t="shared" si="1012"/>
        <v>9.217963334801927E-13</v>
      </c>
      <c r="BH1526" s="12">
        <f t="shared" si="1013"/>
        <v>5.8303036006591442E-14</v>
      </c>
      <c r="BI1526" s="12">
        <f t="shared" si="1014"/>
        <v>4.8870801741310443E-12</v>
      </c>
      <c r="BJ1526" s="12">
        <f t="shared" si="1015"/>
        <v>2.4009867998366415E-12</v>
      </c>
      <c r="BK1526" s="12">
        <f t="shared" si="1016"/>
        <v>4.6089763327247442E-18</v>
      </c>
      <c r="BL1526" s="12">
        <f t="shared" si="1017"/>
        <v>2.4475669757031985E-12</v>
      </c>
      <c r="BM1526" s="12">
        <f t="shared" si="1018"/>
        <v>8.3195818316579648E-14</v>
      </c>
      <c r="BN1526" s="12">
        <f t="shared" si="1019"/>
        <v>1.5837043554012249E-12</v>
      </c>
      <c r="BO1526" s="12">
        <f t="shared" si="1020"/>
        <v>8.6294346159694317E-14</v>
      </c>
    </row>
    <row r="1527" spans="1:67" x14ac:dyDescent="0.25">
      <c r="A1527" s="1">
        <v>42885</v>
      </c>
      <c r="B1527" s="33">
        <v>8.5</v>
      </c>
      <c r="C1527" s="33">
        <v>8.43</v>
      </c>
      <c r="D1527" s="33">
        <v>8.3800000000000008</v>
      </c>
      <c r="E1527" s="33">
        <v>8.34</v>
      </c>
      <c r="F1527" s="33">
        <v>8.19</v>
      </c>
      <c r="G1527" s="33">
        <v>8.0399999999999991</v>
      </c>
      <c r="H1527" s="33">
        <v>7.82</v>
      </c>
      <c r="I1527" s="33">
        <v>7.71</v>
      </c>
      <c r="J1527" s="33">
        <v>7.69</v>
      </c>
      <c r="K1527" s="33">
        <v>7.9</v>
      </c>
      <c r="L1527" s="33">
        <v>8.2200000000000006</v>
      </c>
      <c r="M1527" s="33">
        <v>8.8699999999999992</v>
      </c>
      <c r="O1527" s="1">
        <f t="shared" si="992"/>
        <v>42885</v>
      </c>
      <c r="P1527" s="6">
        <f t="shared" si="993"/>
        <v>8.1100461973364624</v>
      </c>
      <c r="Q1527" s="6">
        <f t="shared" si="994"/>
        <v>8.0347231213208303</v>
      </c>
      <c r="R1527" s="6">
        <f t="shared" si="995"/>
        <v>7.9782047460633443</v>
      </c>
      <c r="S1527" s="6">
        <f t="shared" si="996"/>
        <v>8.0402076795274446</v>
      </c>
      <c r="T1527" s="6">
        <f t="shared" si="997"/>
        <v>7.7406236140574736</v>
      </c>
      <c r="U1527" s="6">
        <f t="shared" si="998"/>
        <v>7.7714030772106373</v>
      </c>
      <c r="V1527" s="6">
        <f t="shared" si="999"/>
        <v>7.7119233418891149</v>
      </c>
      <c r="W1527" s="6">
        <f t="shared" si="1000"/>
        <v>8.242439767043729</v>
      </c>
      <c r="X1527" s="6">
        <f t="shared" si="1001"/>
        <v>9.8261979804667643</v>
      </c>
      <c r="AC1527" s="1">
        <f t="shared" si="1002"/>
        <v>42885</v>
      </c>
      <c r="AD1527" s="9">
        <f t="shared" si="1003"/>
        <v>1.3903269229784206E-6</v>
      </c>
      <c r="AE1527" s="9">
        <f t="shared" si="1004"/>
        <v>4.6981515390755787E-3</v>
      </c>
      <c r="AF1527" s="9">
        <f t="shared" si="1005"/>
        <v>7.1086524297976272E-3</v>
      </c>
      <c r="AG1527" s="9">
        <f t="shared" si="1006"/>
        <v>8.7369425190898884E-3</v>
      </c>
      <c r="AH1527" s="9">
        <f t="shared" si="1007"/>
        <v>6.4803427877588781E-3</v>
      </c>
      <c r="AI1527" s="9">
        <f t="shared" si="1008"/>
        <v>6.9381447891304097E-3</v>
      </c>
      <c r="AJ1527" s="9">
        <f t="shared" si="1009"/>
        <v>6.9882530257032848E-3</v>
      </c>
      <c r="AK1527" s="9">
        <f t="shared" si="981"/>
        <v>2.3468842683371052E-3</v>
      </c>
      <c r="AL1527" s="9">
        <f t="shared" si="982"/>
        <v>-2.8336993899441849E-3</v>
      </c>
      <c r="AQ1527" s="1">
        <f t="shared" si="1010"/>
        <v>42885</v>
      </c>
      <c r="AR1527" s="12">
        <f t="shared" si="983"/>
        <v>1.9330089527586432E-12</v>
      </c>
      <c r="AS1527" s="12">
        <f t="shared" si="984"/>
        <v>2.2072627884118228E-5</v>
      </c>
      <c r="AT1527" s="12">
        <f t="shared" si="985"/>
        <v>5.0532939367667707E-5</v>
      </c>
      <c r="AU1527" s="12">
        <f t="shared" si="986"/>
        <v>7.6334164581880762E-5</v>
      </c>
      <c r="AV1527" s="12">
        <f t="shared" si="987"/>
        <v>4.1994842646858511E-5</v>
      </c>
      <c r="AW1527" s="12">
        <f t="shared" si="988"/>
        <v>4.8137853114937455E-5</v>
      </c>
      <c r="AX1527" s="12">
        <f t="shared" si="989"/>
        <v>4.8835680351251115E-5</v>
      </c>
      <c r="AY1527" s="12">
        <f t="shared" si="990"/>
        <v>5.5078657689681897E-6</v>
      </c>
      <c r="AZ1527" s="12">
        <f t="shared" si="991"/>
        <v>8.0298522325700459E-6</v>
      </c>
      <c r="BE1527" s="1">
        <f t="shared" si="1011"/>
        <v>42885</v>
      </c>
      <c r="BF1527" s="4">
        <f>lambda!$C$1*BF1526</f>
        <v>4.2583274307887377E-8</v>
      </c>
      <c r="BG1527" s="12">
        <f t="shared" si="1012"/>
        <v>8.2313850474923415E-20</v>
      </c>
      <c r="BH1527" s="12">
        <f t="shared" si="1013"/>
        <v>9.3992476788533032E-13</v>
      </c>
      <c r="BI1527" s="12">
        <f t="shared" si="1014"/>
        <v>2.1518580186772347E-12</v>
      </c>
      <c r="BJ1527" s="12">
        <f t="shared" si="1015"/>
        <v>3.2505586694536497E-12</v>
      </c>
      <c r="BK1527" s="12">
        <f t="shared" si="1016"/>
        <v>1.7882779039477432E-12</v>
      </c>
      <c r="BL1527" s="12">
        <f t="shared" si="1017"/>
        <v>2.0498674037861726E-12</v>
      </c>
      <c r="BM1527" s="12">
        <f t="shared" si="1018"/>
        <v>2.0795831724096319E-12</v>
      </c>
      <c r="BN1527" s="12">
        <f t="shared" si="1019"/>
        <v>2.3454295889099546E-13</v>
      </c>
      <c r="BO1527" s="12">
        <f t="shared" si="1020"/>
        <v>3.4193740027133212E-13</v>
      </c>
    </row>
    <row r="1528" spans="1:67" x14ac:dyDescent="0.25">
      <c r="A1528" s="1">
        <v>42884</v>
      </c>
      <c r="B1528" s="33">
        <v>8.48</v>
      </c>
      <c r="C1528" s="33">
        <v>8.42</v>
      </c>
      <c r="D1528" s="33">
        <v>8.36</v>
      </c>
      <c r="E1528" s="33">
        <v>8.31</v>
      </c>
      <c r="F1528" s="33">
        <v>8.14</v>
      </c>
      <c r="G1528" s="33">
        <v>7.99</v>
      </c>
      <c r="H1528" s="33">
        <v>7.77</v>
      </c>
      <c r="I1528" s="33">
        <v>7.66</v>
      </c>
      <c r="J1528" s="33">
        <v>7.65</v>
      </c>
      <c r="K1528" s="33">
        <v>7.88</v>
      </c>
      <c r="L1528" s="33">
        <v>8.2100000000000009</v>
      </c>
      <c r="M1528" s="33">
        <v>8.89</v>
      </c>
      <c r="O1528" s="1">
        <f t="shared" si="992"/>
        <v>42884</v>
      </c>
      <c r="P1528" s="6">
        <f t="shared" si="993"/>
        <v>8.110034921728726</v>
      </c>
      <c r="Q1528" s="6">
        <f t="shared" si="994"/>
        <v>7.997063309544572</v>
      </c>
      <c r="R1528" s="6">
        <f t="shared" si="995"/>
        <v>7.921691565769251</v>
      </c>
      <c r="S1528" s="6">
        <f t="shared" si="996"/>
        <v>7.9702668267011223</v>
      </c>
      <c r="T1528" s="6">
        <f t="shared" si="997"/>
        <v>7.6906239022606071</v>
      </c>
      <c r="U1528" s="6">
        <f t="shared" si="998"/>
        <v>7.7176705749336989</v>
      </c>
      <c r="V1528" s="6">
        <f t="shared" si="999"/>
        <v>7.6582183408888778</v>
      </c>
      <c r="W1528" s="6">
        <f t="shared" si="1000"/>
        <v>8.2231183962006682</v>
      </c>
      <c r="X1528" s="6">
        <f t="shared" si="1001"/>
        <v>9.8540819604393182</v>
      </c>
      <c r="AC1528" s="1">
        <f t="shared" si="1002"/>
        <v>42884</v>
      </c>
      <c r="AD1528" s="9">
        <f t="shared" si="1003"/>
        <v>-4.6339194771293146E-3</v>
      </c>
      <c r="AE1528" s="9">
        <f t="shared" si="1004"/>
        <v>-5.8734960239882972E-3</v>
      </c>
      <c r="AF1528" s="9">
        <f t="shared" si="1005"/>
        <v>-5.9324892794736604E-3</v>
      </c>
      <c r="AG1528" s="9">
        <f t="shared" si="1006"/>
        <v>-3.7609452715066712E-3</v>
      </c>
      <c r="AH1528" s="9">
        <f t="shared" si="1007"/>
        <v>-9.0504332961391966E-3</v>
      </c>
      <c r="AI1528" s="9">
        <f t="shared" si="1008"/>
        <v>-3.4854903284497561E-3</v>
      </c>
      <c r="AJ1528" s="9">
        <f t="shared" si="1009"/>
        <v>-7.1392651995543053E-4</v>
      </c>
      <c r="AK1528" s="9">
        <f t="shared" si="981"/>
        <v>4.6811950012304207E-4</v>
      </c>
      <c r="AL1528" s="9">
        <f t="shared" si="982"/>
        <v>1.4165047344100446E-3</v>
      </c>
      <c r="AQ1528" s="1">
        <f t="shared" si="1010"/>
        <v>42884</v>
      </c>
      <c r="AR1528" s="12">
        <f t="shared" si="983"/>
        <v>2.147320972051842E-5</v>
      </c>
      <c r="AS1528" s="12">
        <f t="shared" si="984"/>
        <v>3.4497955543806337E-5</v>
      </c>
      <c r="AT1528" s="12">
        <f t="shared" si="985"/>
        <v>3.5194429051069909E-5</v>
      </c>
      <c r="AU1528" s="12">
        <f t="shared" si="986"/>
        <v>1.4144709335268388E-5</v>
      </c>
      <c r="AV1528" s="12">
        <f t="shared" si="987"/>
        <v>8.1910342847865E-5</v>
      </c>
      <c r="AW1528" s="12">
        <f t="shared" si="988"/>
        <v>1.2148642829716788E-5</v>
      </c>
      <c r="AX1528" s="12">
        <f t="shared" si="989"/>
        <v>5.0969107589567179E-7</v>
      </c>
      <c r="AY1528" s="12">
        <f t="shared" si="990"/>
        <v>2.1913586639544678E-7</v>
      </c>
      <c r="AZ1528" s="12">
        <f t="shared" si="991"/>
        <v>2.0064856626060708E-6</v>
      </c>
      <c r="BE1528" s="1">
        <f t="shared" si="1011"/>
        <v>42884</v>
      </c>
      <c r="BF1528" s="4">
        <f>lambda!$C$1*BF1527</f>
        <v>4.2245311813380337E-8</v>
      </c>
      <c r="BG1528" s="12">
        <f t="shared" si="1012"/>
        <v>9.0714244027741027E-13</v>
      </c>
      <c r="BH1528" s="12">
        <f t="shared" si="1013"/>
        <v>1.4573768888722315E-12</v>
      </c>
      <c r="BI1528" s="12">
        <f t="shared" si="1014"/>
        <v>1.4867996293563397E-12</v>
      </c>
      <c r="BJ1528" s="12">
        <f t="shared" si="1015"/>
        <v>5.9754765637804475E-13</v>
      </c>
      <c r="BK1528" s="12">
        <f t="shared" si="1016"/>
        <v>3.4603279743489447E-12</v>
      </c>
      <c r="BL1528" s="12">
        <f t="shared" si="1017"/>
        <v>5.1322320445077296E-13</v>
      </c>
      <c r="BM1528" s="12">
        <f t="shared" si="1018"/>
        <v>2.1532058429709959E-14</v>
      </c>
      <c r="BN1528" s="12">
        <f t="shared" si="1019"/>
        <v>9.2574630053709033E-15</v>
      </c>
      <c r="BO1528" s="12">
        <f t="shared" si="1020"/>
        <v>8.4764612465870516E-14</v>
      </c>
    </row>
    <row r="1529" spans="1:67" x14ac:dyDescent="0.25">
      <c r="A1529" s="1">
        <v>42881</v>
      </c>
      <c r="B1529" s="33">
        <v>8.5399999999999991</v>
      </c>
      <c r="C1529" s="33">
        <v>8.4700000000000006</v>
      </c>
      <c r="D1529" s="33">
        <v>8.41</v>
      </c>
      <c r="E1529" s="33">
        <v>8.36</v>
      </c>
      <c r="F1529" s="33">
        <v>8.18</v>
      </c>
      <c r="G1529" s="33">
        <v>8.0399999999999991</v>
      </c>
      <c r="H1529" s="33">
        <v>7.81</v>
      </c>
      <c r="I1529" s="33">
        <v>7.69</v>
      </c>
      <c r="J1529" s="33">
        <v>7.67</v>
      </c>
      <c r="K1529" s="33">
        <v>7.89</v>
      </c>
      <c r="L1529" s="33">
        <v>8.2100000000000009</v>
      </c>
      <c r="M1529" s="33">
        <v>8.8800000000000008</v>
      </c>
      <c r="O1529" s="1">
        <f t="shared" si="992"/>
        <v>42881</v>
      </c>
      <c r="P1529" s="6">
        <f t="shared" si="993"/>
        <v>8.1477033794073783</v>
      </c>
      <c r="Q1529" s="6">
        <f t="shared" si="994"/>
        <v>8.044172240726688</v>
      </c>
      <c r="R1529" s="6">
        <f t="shared" si="995"/>
        <v>7.968826591836109</v>
      </c>
      <c r="S1529" s="6">
        <f t="shared" si="996"/>
        <v>8.0002990033222865</v>
      </c>
      <c r="T1529" s="6">
        <f t="shared" si="997"/>
        <v>7.7605433040752958</v>
      </c>
      <c r="U1529" s="6">
        <f t="shared" si="998"/>
        <v>7.7446173752060758</v>
      </c>
      <c r="V1529" s="6">
        <f t="shared" si="999"/>
        <v>7.6636876981853508</v>
      </c>
      <c r="W1529" s="6">
        <f t="shared" si="1000"/>
        <v>8.2192698949770993</v>
      </c>
      <c r="X1529" s="6">
        <f t="shared" si="1001"/>
        <v>9.8401334880599567</v>
      </c>
      <c r="AC1529" s="1">
        <f t="shared" si="1002"/>
        <v>42881</v>
      </c>
      <c r="AD1529" s="9">
        <f t="shared" si="1003"/>
        <v>3.4722630429367407E-3</v>
      </c>
      <c r="AE1529" s="9">
        <f t="shared" si="1004"/>
        <v>3.5595789847477219E-6</v>
      </c>
      <c r="AF1529" s="9">
        <f t="shared" si="1005"/>
        <v>2.368527446896751E-3</v>
      </c>
      <c r="AG1529" s="9">
        <f t="shared" si="1006"/>
        <v>-4.975997247583218E-3</v>
      </c>
      <c r="AH1529" s="9">
        <f t="shared" si="1007"/>
        <v>6.4421368673105456E-3</v>
      </c>
      <c r="AI1529" s="9">
        <f t="shared" si="1008"/>
        <v>1.1824377950100669E-2</v>
      </c>
      <c r="AJ1529" s="9">
        <f t="shared" si="1009"/>
        <v>1.5496203372058761E-2</v>
      </c>
      <c r="AK1529" s="9">
        <f t="shared" si="981"/>
        <v>1.3225881289489004E-2</v>
      </c>
      <c r="AL1529" s="9">
        <f t="shared" si="982"/>
        <v>5.5923501552644977E-3</v>
      </c>
      <c r="AQ1529" s="1">
        <f t="shared" si="1010"/>
        <v>42881</v>
      </c>
      <c r="AR1529" s="12">
        <f t="shared" si="983"/>
        <v>1.2056610639344314E-5</v>
      </c>
      <c r="AS1529" s="12">
        <f t="shared" si="984"/>
        <v>1.2670602548657622E-11</v>
      </c>
      <c r="AT1529" s="12">
        <f t="shared" si="985"/>
        <v>5.6099222667032418E-6</v>
      </c>
      <c r="AU1529" s="12">
        <f t="shared" si="986"/>
        <v>2.4760548607955763E-5</v>
      </c>
      <c r="AV1529" s="12">
        <f t="shared" si="987"/>
        <v>4.150112741716173E-5</v>
      </c>
      <c r="AW1529" s="12">
        <f t="shared" si="988"/>
        <v>1.398159139068269E-4</v>
      </c>
      <c r="AX1529" s="12">
        <f t="shared" si="989"/>
        <v>2.401323189482053E-4</v>
      </c>
      <c r="AY1529" s="12">
        <f t="shared" si="990"/>
        <v>1.7492393588365533E-4</v>
      </c>
      <c r="AZ1529" s="12">
        <f t="shared" si="991"/>
        <v>3.1274380259086852E-5</v>
      </c>
      <c r="BE1529" s="1">
        <f t="shared" si="1011"/>
        <v>42881</v>
      </c>
      <c r="BF1529" s="4">
        <f>lambda!$C$1*BF1528</f>
        <v>4.191003156089319E-8</v>
      </c>
      <c r="BG1529" s="12">
        <f t="shared" si="1012"/>
        <v>5.0529293241232077E-13</v>
      </c>
      <c r="BH1529" s="12">
        <f t="shared" si="1013"/>
        <v>5.3102535270977461E-19</v>
      </c>
      <c r="BI1529" s="12">
        <f t="shared" si="1014"/>
        <v>2.3511201925169034E-13</v>
      </c>
      <c r="BJ1529" s="12">
        <f t="shared" si="1015"/>
        <v>1.0377153736244559E-12</v>
      </c>
      <c r="BK1529" s="12">
        <f t="shared" si="1016"/>
        <v>1.7393135598658977E-12</v>
      </c>
      <c r="BL1529" s="12">
        <f t="shared" si="1017"/>
        <v>5.8596893645502407E-12</v>
      </c>
      <c r="BM1529" s="12">
        <f t="shared" si="1018"/>
        <v>1.0063953065909754E-11</v>
      </c>
      <c r="BN1529" s="12">
        <f t="shared" si="1019"/>
        <v>7.3310676736396519E-12</v>
      </c>
      <c r="BO1529" s="12">
        <f t="shared" si="1020"/>
        <v>1.3107102637057049E-12</v>
      </c>
    </row>
    <row r="1530" spans="1:67" x14ac:dyDescent="0.25">
      <c r="A1530" s="1">
        <v>42880</v>
      </c>
      <c r="B1530" s="33">
        <v>8.51</v>
      </c>
      <c r="C1530" s="33">
        <v>8.44</v>
      </c>
      <c r="D1530" s="33">
        <v>8.39</v>
      </c>
      <c r="E1530" s="33">
        <v>8.34</v>
      </c>
      <c r="F1530" s="33">
        <v>8.19</v>
      </c>
      <c r="G1530" s="33">
        <v>8.0299999999999994</v>
      </c>
      <c r="H1530" s="33">
        <v>7.77</v>
      </c>
      <c r="I1530" s="33">
        <v>7.63</v>
      </c>
      <c r="J1530" s="33">
        <v>7.6</v>
      </c>
      <c r="K1530" s="33">
        <v>7.83</v>
      </c>
      <c r="L1530" s="33">
        <v>8.18</v>
      </c>
      <c r="M1530" s="33">
        <v>8.8699999999999992</v>
      </c>
      <c r="O1530" s="1">
        <f t="shared" si="992"/>
        <v>42880</v>
      </c>
      <c r="P1530" s="6">
        <f t="shared" si="993"/>
        <v>8.1194614701223244</v>
      </c>
      <c r="Q1530" s="6">
        <f t="shared" si="994"/>
        <v>8.0441436069111916</v>
      </c>
      <c r="R1530" s="6">
        <f t="shared" si="995"/>
        <v>7.9499745419457923</v>
      </c>
      <c r="S1530" s="6">
        <f t="shared" si="996"/>
        <v>8.0402076795274446</v>
      </c>
      <c r="T1530" s="6">
        <f t="shared" si="997"/>
        <v>7.7107095123456482</v>
      </c>
      <c r="U1530" s="6">
        <f t="shared" si="998"/>
        <v>7.6535813750070902</v>
      </c>
      <c r="V1530" s="6">
        <f t="shared" si="999"/>
        <v>7.5458450499983565</v>
      </c>
      <c r="W1530" s="6">
        <f t="shared" si="1000"/>
        <v>8.1112785217859997</v>
      </c>
      <c r="X1530" s="6">
        <f t="shared" si="1001"/>
        <v>9.7852576016235684</v>
      </c>
      <c r="AC1530" s="1">
        <f t="shared" si="1002"/>
        <v>42880</v>
      </c>
      <c r="AD1530" s="9">
        <f t="shared" si="1003"/>
        <v>2.3203545434847934E-3</v>
      </c>
      <c r="AE1530" s="9">
        <f t="shared" si="1004"/>
        <v>8.2253568648558741E-3</v>
      </c>
      <c r="AF1530" s="9">
        <f t="shared" si="1005"/>
        <v>3.5639618325768244E-3</v>
      </c>
      <c r="AG1530" s="9">
        <f t="shared" si="1006"/>
        <v>3.7382181873047478E-3</v>
      </c>
      <c r="AH1530" s="9">
        <f t="shared" si="1007"/>
        <v>3.8982553669701615E-3</v>
      </c>
      <c r="AI1530" s="9">
        <f t="shared" si="1008"/>
        <v>-2.778133323960172E-3</v>
      </c>
      <c r="AJ1530" s="9">
        <f t="shared" si="1009"/>
        <v>-3.5329031230207446E-3</v>
      </c>
      <c r="AK1530" s="9">
        <f t="shared" si="981"/>
        <v>0</v>
      </c>
      <c r="AL1530" s="9">
        <f t="shared" si="982"/>
        <v>4.2405221331499564E-3</v>
      </c>
      <c r="AQ1530" s="1">
        <f t="shared" si="1010"/>
        <v>42880</v>
      </c>
      <c r="AR1530" s="12">
        <f t="shared" si="983"/>
        <v>5.3840452074705241E-6</v>
      </c>
      <c r="AS1530" s="12">
        <f t="shared" si="984"/>
        <v>6.765649555423166E-5</v>
      </c>
      <c r="AT1530" s="12">
        <f t="shared" si="985"/>
        <v>1.2701823944064356E-5</v>
      </c>
      <c r="AU1530" s="12">
        <f t="shared" si="986"/>
        <v>1.3974275215895995E-5</v>
      </c>
      <c r="AV1530" s="12">
        <f t="shared" si="987"/>
        <v>1.5196394906111668E-5</v>
      </c>
      <c r="AW1530" s="12">
        <f t="shared" si="988"/>
        <v>7.7180247656979945E-6</v>
      </c>
      <c r="AX1530" s="12">
        <f t="shared" si="989"/>
        <v>1.248140447664973E-5</v>
      </c>
      <c r="AY1530" s="12">
        <f t="shared" si="990"/>
        <v>0</v>
      </c>
      <c r="AZ1530" s="12">
        <f t="shared" si="991"/>
        <v>1.7982027961734658E-5</v>
      </c>
      <c r="BE1530" s="1">
        <f t="shared" si="1011"/>
        <v>42880</v>
      </c>
      <c r="BF1530" s="4">
        <f>lambda!$C$1*BF1529</f>
        <v>4.1577412262790861E-8</v>
      </c>
      <c r="BG1530" s="12">
        <f t="shared" si="1012"/>
        <v>2.2385466723250533E-13</v>
      </c>
      <c r="BH1530" s="12">
        <f t="shared" si="1013"/>
        <v>2.8129820079139668E-12</v>
      </c>
      <c r="BI1530" s="12">
        <f t="shared" si="1014"/>
        <v>5.2810897061175199E-13</v>
      </c>
      <c r="BJ1530" s="12">
        <f t="shared" si="1015"/>
        <v>5.810142017250086E-13</v>
      </c>
      <c r="BK1530" s="12">
        <f t="shared" si="1016"/>
        <v>6.3182677591957988E-13</v>
      </c>
      <c r="BL1530" s="12">
        <f t="shared" si="1017"/>
        <v>3.2089549753785536E-13</v>
      </c>
      <c r="BM1530" s="12">
        <f t="shared" si="1018"/>
        <v>5.1894449954430929E-13</v>
      </c>
      <c r="BN1530" s="12">
        <f t="shared" si="1019"/>
        <v>0</v>
      </c>
      <c r="BO1530" s="12">
        <f t="shared" si="1020"/>
        <v>7.4764618988607474E-13</v>
      </c>
    </row>
    <row r="1531" spans="1:67" x14ac:dyDescent="0.25">
      <c r="A1531" s="1">
        <v>42879</v>
      </c>
      <c r="B1531" s="33">
        <v>8.51</v>
      </c>
      <c r="C1531" s="33">
        <v>8.43</v>
      </c>
      <c r="D1531" s="33">
        <v>8.36</v>
      </c>
      <c r="E1531" s="33">
        <v>8.31</v>
      </c>
      <c r="F1531" s="33">
        <v>8.16</v>
      </c>
      <c r="G1531" s="33">
        <v>8</v>
      </c>
      <c r="H1531" s="33">
        <v>7.76</v>
      </c>
      <c r="I1531" s="33">
        <v>7.63</v>
      </c>
      <c r="J1531" s="33">
        <v>7.6</v>
      </c>
      <c r="K1531" s="33">
        <v>7.82</v>
      </c>
      <c r="L1531" s="33">
        <v>8.15</v>
      </c>
      <c r="M1531" s="33">
        <v>8.83</v>
      </c>
      <c r="O1531" s="1">
        <f t="shared" si="992"/>
        <v>42879</v>
      </c>
      <c r="P1531" s="6">
        <f t="shared" si="993"/>
        <v>8.1006432816871587</v>
      </c>
      <c r="Q1531" s="6">
        <f t="shared" si="994"/>
        <v>7.9782490297942488</v>
      </c>
      <c r="R1531" s="6">
        <f t="shared" si="995"/>
        <v>7.921691565769251</v>
      </c>
      <c r="S1531" s="6">
        <f t="shared" si="996"/>
        <v>8.010207737051033</v>
      </c>
      <c r="T1531" s="6">
        <f t="shared" si="997"/>
        <v>7.6807097090438425</v>
      </c>
      <c r="U1531" s="6">
        <f t="shared" si="998"/>
        <v>7.6748736071079122</v>
      </c>
      <c r="V1531" s="6">
        <f t="shared" si="999"/>
        <v>7.5725509364188532</v>
      </c>
      <c r="W1531" s="6">
        <f t="shared" si="1000"/>
        <v>8.1112785217859997</v>
      </c>
      <c r="X1531" s="6">
        <f t="shared" si="1001"/>
        <v>9.7438508553454248</v>
      </c>
      <c r="AC1531" s="1">
        <f t="shared" si="1002"/>
        <v>42879</v>
      </c>
      <c r="AD1531" s="9">
        <f t="shared" si="1003"/>
        <v>-1.161692214406426E-3</v>
      </c>
      <c r="AE1531" s="9">
        <f t="shared" si="1004"/>
        <v>-1.1805635882480453E-3</v>
      </c>
      <c r="AF1531" s="9">
        <f t="shared" si="1005"/>
        <v>-1.1894815659116687E-3</v>
      </c>
      <c r="AG1531" s="9">
        <f t="shared" si="1006"/>
        <v>8.7614473020526783E-3</v>
      </c>
      <c r="AH1531" s="9">
        <f t="shared" si="1007"/>
        <v>1.1761999722098569E-2</v>
      </c>
      <c r="AI1531" s="9">
        <f t="shared" si="1008"/>
        <v>1.7598896474348317E-2</v>
      </c>
      <c r="AJ1531" s="9">
        <f t="shared" si="1009"/>
        <v>1.6405418881006082E-2</v>
      </c>
      <c r="AK1531" s="9">
        <f t="shared" si="981"/>
        <v>-1.4199979296803376E-3</v>
      </c>
      <c r="AL1531" s="9">
        <f t="shared" si="982"/>
        <v>-1.2725065511086897E-2</v>
      </c>
      <c r="AQ1531" s="1">
        <f t="shared" si="1010"/>
        <v>42879</v>
      </c>
      <c r="AR1531" s="12">
        <f t="shared" si="983"/>
        <v>1.3495288010125055E-6</v>
      </c>
      <c r="AS1531" s="12">
        <f t="shared" si="984"/>
        <v>1.3937303858971001E-6</v>
      </c>
      <c r="AT1531" s="12">
        <f t="shared" si="985"/>
        <v>1.4148663956436755E-6</v>
      </c>
      <c r="AU1531" s="12">
        <f t="shared" si="986"/>
        <v>7.6762958826646154E-5</v>
      </c>
      <c r="AV1531" s="12">
        <f t="shared" si="987"/>
        <v>1.3834463746264681E-4</v>
      </c>
      <c r="AW1531" s="12">
        <f t="shared" si="988"/>
        <v>3.0972115711482961E-4</v>
      </c>
      <c r="AX1531" s="12">
        <f t="shared" si="989"/>
        <v>2.6913776866127083E-4</v>
      </c>
      <c r="AY1531" s="12">
        <f t="shared" si="990"/>
        <v>2.0163941202964452E-6</v>
      </c>
      <c r="AZ1531" s="12">
        <f t="shared" si="991"/>
        <v>1.6192729226145323E-4</v>
      </c>
      <c r="BE1531" s="1">
        <f t="shared" si="1011"/>
        <v>42879</v>
      </c>
      <c r="BF1531" s="4">
        <f>lambda!$C$1*BF1530</f>
        <v>4.124743280038776E-8</v>
      </c>
      <c r="BG1531" s="12">
        <f t="shared" si="1012"/>
        <v>5.5664598531951184E-14</v>
      </c>
      <c r="BH1531" s="12">
        <f t="shared" si="1013"/>
        <v>5.748780043414914E-14</v>
      </c>
      <c r="BI1531" s="12">
        <f t="shared" si="1014"/>
        <v>5.8359606575839353E-14</v>
      </c>
      <c r="BJ1531" s="12">
        <f t="shared" si="1015"/>
        <v>3.1662749857610196E-12</v>
      </c>
      <c r="BK1531" s="12">
        <f t="shared" si="1016"/>
        <v>5.7063611370345314E-12</v>
      </c>
      <c r="BL1531" s="12">
        <f t="shared" si="1017"/>
        <v>1.2775202614952273E-11</v>
      </c>
      <c r="BM1531" s="12">
        <f t="shared" si="1018"/>
        <v>1.1101242026902076E-11</v>
      </c>
      <c r="BN1531" s="12">
        <f t="shared" si="1019"/>
        <v>8.3171080976024613E-14</v>
      </c>
      <c r="BO1531" s="12">
        <f t="shared" si="1020"/>
        <v>6.6790851061030411E-12</v>
      </c>
    </row>
    <row r="1532" spans="1:67" x14ac:dyDescent="0.25">
      <c r="A1532" s="1">
        <v>42878</v>
      </c>
      <c r="B1532" s="33">
        <v>8.52</v>
      </c>
      <c r="C1532" s="33">
        <v>8.44</v>
      </c>
      <c r="D1532" s="33">
        <v>8.3699999999999992</v>
      </c>
      <c r="E1532" s="33">
        <v>8.32</v>
      </c>
      <c r="F1532" s="33">
        <v>8.1300000000000008</v>
      </c>
      <c r="G1532" s="33">
        <v>7.95</v>
      </c>
      <c r="H1532" s="33">
        <v>7.68</v>
      </c>
      <c r="I1532" s="33">
        <v>7.54</v>
      </c>
      <c r="J1532" s="33">
        <v>7.54</v>
      </c>
      <c r="K1532" s="33">
        <v>7.81</v>
      </c>
      <c r="L1532" s="33">
        <v>8.19</v>
      </c>
      <c r="M1532" s="33">
        <v>8.89</v>
      </c>
      <c r="O1532" s="1">
        <f t="shared" si="992"/>
        <v>42878</v>
      </c>
      <c r="P1532" s="6">
        <f t="shared" si="993"/>
        <v>8.1100592040621144</v>
      </c>
      <c r="Q1532" s="6">
        <f t="shared" si="994"/>
        <v>7.9876734220493795</v>
      </c>
      <c r="R1532" s="6">
        <f t="shared" si="995"/>
        <v>7.9311198781478076</v>
      </c>
      <c r="S1532" s="6">
        <f t="shared" si="996"/>
        <v>7.9403332717872699</v>
      </c>
      <c r="T1532" s="6">
        <f t="shared" si="997"/>
        <v>7.5908984191706219</v>
      </c>
      <c r="U1532" s="6">
        <f t="shared" si="998"/>
        <v>7.5409858946747903</v>
      </c>
      <c r="V1532" s="6">
        <f t="shared" si="999"/>
        <v>7.4493335462838317</v>
      </c>
      <c r="W1532" s="6">
        <f t="shared" si="1000"/>
        <v>8.1228047021333349</v>
      </c>
      <c r="X1532" s="6">
        <f t="shared" si="1001"/>
        <v>9.8686342504333204</v>
      </c>
      <c r="AC1532" s="1">
        <f t="shared" si="1002"/>
        <v>42878</v>
      </c>
      <c r="AD1532" s="9">
        <f t="shared" si="1003"/>
        <v>8.1620311051052892E-3</v>
      </c>
      <c r="AE1532" s="9">
        <f t="shared" si="1004"/>
        <v>4.735394386288231E-3</v>
      </c>
      <c r="AF1532" s="9">
        <f t="shared" si="1005"/>
        <v>7.1594510722977093E-3</v>
      </c>
      <c r="AG1532" s="9">
        <f t="shared" si="1006"/>
        <v>1.2191505226095522E-5</v>
      </c>
      <c r="AH1532" s="9">
        <f t="shared" si="1007"/>
        <v>-3.9196014965621967E-3</v>
      </c>
      <c r="AI1532" s="9">
        <f t="shared" si="1008"/>
        <v>-2.1186933127153081E-3</v>
      </c>
      <c r="AJ1532" s="9">
        <f t="shared" si="1009"/>
        <v>-9.9952953983760764E-3</v>
      </c>
      <c r="AK1532" s="9">
        <f t="shared" si="981"/>
        <v>1.8993874369286564E-3</v>
      </c>
      <c r="AL1532" s="9">
        <f t="shared" si="982"/>
        <v>7.0421215656208359E-3</v>
      </c>
      <c r="AQ1532" s="1">
        <f t="shared" si="1010"/>
        <v>42878</v>
      </c>
      <c r="AR1532" s="12">
        <f t="shared" si="983"/>
        <v>6.6618751760706262E-5</v>
      </c>
      <c r="AS1532" s="12">
        <f t="shared" si="984"/>
        <v>2.242395999369009E-5</v>
      </c>
      <c r="AT1532" s="12">
        <f t="shared" si="985"/>
        <v>5.1257739656624822E-5</v>
      </c>
      <c r="AU1532" s="12">
        <f t="shared" si="986"/>
        <v>1.4863279967791443E-10</v>
      </c>
      <c r="AV1532" s="12">
        <f t="shared" si="987"/>
        <v>1.5363275891852612E-5</v>
      </c>
      <c r="AW1532" s="12">
        <f t="shared" si="988"/>
        <v>4.4888613533445665E-6</v>
      </c>
      <c r="AX1532" s="12">
        <f t="shared" si="989"/>
        <v>9.9905930100797975E-5</v>
      </c>
      <c r="AY1532" s="12">
        <f t="shared" si="990"/>
        <v>3.607672635562411E-6</v>
      </c>
      <c r="AZ1532" s="12">
        <f t="shared" si="991"/>
        <v>4.9591476144982051E-5</v>
      </c>
      <c r="BE1532" s="1">
        <f t="shared" si="1011"/>
        <v>42878</v>
      </c>
      <c r="BF1532" s="4">
        <f>lambda!$C$1*BF1531</f>
        <v>4.0920072222606904E-8</v>
      </c>
      <c r="BG1532" s="12">
        <f t="shared" si="1012"/>
        <v>2.7260441334280212E-12</v>
      </c>
      <c r="BH1532" s="12">
        <f t="shared" si="1013"/>
        <v>9.1759006245864639E-13</v>
      </c>
      <c r="BI1532" s="12">
        <f t="shared" si="1014"/>
        <v>2.0974704087166695E-12</v>
      </c>
      <c r="BJ1532" s="12">
        <f t="shared" si="1015"/>
        <v>6.0820648974685221E-18</v>
      </c>
      <c r="BK1532" s="12">
        <f t="shared" si="1016"/>
        <v>6.2866635907044436E-13</v>
      </c>
      <c r="BL1532" s="12">
        <f t="shared" si="1017"/>
        <v>1.8368453077612863E-13</v>
      </c>
      <c r="BM1532" s="12">
        <f t="shared" si="1018"/>
        <v>4.0881578751913705E-12</v>
      </c>
      <c r="BN1532" s="12">
        <f t="shared" si="1019"/>
        <v>1.4762622480273645E-13</v>
      </c>
      <c r="BO1532" s="12">
        <f t="shared" si="1020"/>
        <v>2.0292867854783531E-12</v>
      </c>
    </row>
    <row r="1533" spans="1:67" x14ac:dyDescent="0.25">
      <c r="A1533" s="1">
        <v>42877</v>
      </c>
      <c r="B1533" s="33">
        <v>8.4499999999999993</v>
      </c>
      <c r="C1533" s="33">
        <v>8.3699999999999992</v>
      </c>
      <c r="D1533" s="33">
        <v>8.31</v>
      </c>
      <c r="E1533" s="33">
        <v>8.26</v>
      </c>
      <c r="F1533" s="33">
        <v>8.1</v>
      </c>
      <c r="G1533" s="33">
        <v>7.94</v>
      </c>
      <c r="H1533" s="33">
        <v>7.68</v>
      </c>
      <c r="I1533" s="33">
        <v>7.56</v>
      </c>
      <c r="J1533" s="33">
        <v>7.55</v>
      </c>
      <c r="K1533" s="33">
        <v>7.8</v>
      </c>
      <c r="L1533" s="33">
        <v>8.16</v>
      </c>
      <c r="M1533" s="33">
        <v>8.84</v>
      </c>
      <c r="O1533" s="1">
        <f t="shared" si="992"/>
        <v>42877</v>
      </c>
      <c r="P1533" s="6">
        <f t="shared" si="993"/>
        <v>8.0441340561155705</v>
      </c>
      <c r="Q1533" s="6">
        <f t="shared" si="994"/>
        <v>7.9499380546053544</v>
      </c>
      <c r="R1533" s="6">
        <f t="shared" si="995"/>
        <v>7.8745401948475013</v>
      </c>
      <c r="S1533" s="6">
        <f t="shared" si="996"/>
        <v>7.9402364677627846</v>
      </c>
      <c r="T1533" s="6">
        <f t="shared" si="997"/>
        <v>7.6207101027673918</v>
      </c>
      <c r="U1533" s="6">
        <f t="shared" si="998"/>
        <v>7.5569798682406431</v>
      </c>
      <c r="V1533" s="6">
        <f t="shared" si="999"/>
        <v>7.5241651948066206</v>
      </c>
      <c r="W1533" s="6">
        <f t="shared" si="1000"/>
        <v>8.1073909918672644</v>
      </c>
      <c r="X1533" s="6">
        <f t="shared" si="1001"/>
        <v>9.7993822550324108</v>
      </c>
      <c r="AC1533" s="1">
        <f t="shared" si="1002"/>
        <v>42877</v>
      </c>
      <c r="AD1533" s="9">
        <f t="shared" si="1003"/>
        <v>-6.9987329892948896E-3</v>
      </c>
      <c r="AE1533" s="9">
        <f t="shared" si="1004"/>
        <v>-5.910251217892488E-3</v>
      </c>
      <c r="AF1533" s="9">
        <f t="shared" si="1005"/>
        <v>-5.9699695063859829E-3</v>
      </c>
      <c r="AG1533" s="9">
        <f t="shared" si="1006"/>
        <v>-6.2772844932625534E-3</v>
      </c>
      <c r="AH1533" s="9">
        <f t="shared" si="1007"/>
        <v>1.288353898768576E-3</v>
      </c>
      <c r="AI1533" s="9">
        <f t="shared" si="1008"/>
        <v>2.8166635483979166E-3</v>
      </c>
      <c r="AJ1533" s="9">
        <f t="shared" si="1009"/>
        <v>8.5573419060221527E-3</v>
      </c>
      <c r="AK1533" s="9">
        <f t="shared" si="981"/>
        <v>-8.0530044800412367E-3</v>
      </c>
      <c r="AL1533" s="9">
        <f t="shared" si="982"/>
        <v>-9.8325267288430548E-3</v>
      </c>
      <c r="AQ1533" s="1">
        <f t="shared" si="1010"/>
        <v>42877</v>
      </c>
      <c r="AR1533" s="12">
        <f t="shared" si="983"/>
        <v>4.898226345544458E-5</v>
      </c>
      <c r="AS1533" s="12">
        <f t="shared" si="984"/>
        <v>3.493106945859964E-5</v>
      </c>
      <c r="AT1533" s="12">
        <f t="shared" si="985"/>
        <v>3.5640535907178495E-5</v>
      </c>
      <c r="AU1533" s="12">
        <f t="shared" si="986"/>
        <v>3.9404300609354511E-5</v>
      </c>
      <c r="AV1533" s="12">
        <f t="shared" si="987"/>
        <v>1.65985576847219E-6</v>
      </c>
      <c r="AW1533" s="12">
        <f t="shared" si="988"/>
        <v>7.9335935448735426E-6</v>
      </c>
      <c r="AX1533" s="12">
        <f t="shared" si="989"/>
        <v>7.3228100496562851E-5</v>
      </c>
      <c r="AY1533" s="12">
        <f t="shared" si="990"/>
        <v>6.4850881155564236E-5</v>
      </c>
      <c r="AZ1533" s="12">
        <f t="shared" si="991"/>
        <v>9.6678581873413098E-5</v>
      </c>
      <c r="BE1533" s="1">
        <f t="shared" si="1011"/>
        <v>42877</v>
      </c>
      <c r="BF1533" s="4">
        <f>lambda!$C$1*BF1532</f>
        <v>4.0595309744649709E-8</v>
      </c>
      <c r="BG1533" s="12">
        <f t="shared" si="1012"/>
        <v>1.9884501569678086E-12</v>
      </c>
      <c r="BH1533" s="12">
        <f t="shared" si="1013"/>
        <v>1.4180375843837258E-12</v>
      </c>
      <c r="BI1533" s="12">
        <f t="shared" si="1014"/>
        <v>1.446838594617221E-12</v>
      </c>
      <c r="BJ1533" s="12">
        <f t="shared" si="1015"/>
        <v>1.5996297885080357E-12</v>
      </c>
      <c r="BK1533" s="12">
        <f t="shared" si="1016"/>
        <v>6.7382359052572124E-14</v>
      </c>
      <c r="BL1533" s="12">
        <f t="shared" si="1017"/>
        <v>3.2206668734229493E-13</v>
      </c>
      <c r="BM1533" s="12">
        <f t="shared" si="1018"/>
        <v>2.972717421670306E-12</v>
      </c>
      <c r="BN1533" s="12">
        <f t="shared" si="1019"/>
        <v>2.6326416077235971E-12</v>
      </c>
      <c r="BO1533" s="12">
        <f t="shared" si="1020"/>
        <v>3.9246969768246812E-12</v>
      </c>
    </row>
    <row r="1534" spans="1:67" x14ac:dyDescent="0.25">
      <c r="A1534" s="1">
        <v>42874</v>
      </c>
      <c r="B1534" s="33">
        <v>8.49</v>
      </c>
      <c r="C1534" s="33">
        <v>8.42</v>
      </c>
      <c r="D1534" s="33">
        <v>8.36</v>
      </c>
      <c r="E1534" s="33">
        <v>8.31</v>
      </c>
      <c r="F1534" s="33">
        <v>8.15</v>
      </c>
      <c r="G1534" s="33">
        <v>7.97</v>
      </c>
      <c r="H1534" s="33">
        <v>7.69</v>
      </c>
      <c r="I1534" s="33">
        <v>7.55</v>
      </c>
      <c r="J1534" s="33">
        <v>7.56</v>
      </c>
      <c r="K1534" s="33">
        <v>7.83</v>
      </c>
      <c r="L1534" s="33">
        <v>8.19</v>
      </c>
      <c r="M1534" s="33">
        <v>8.8699999999999992</v>
      </c>
      <c r="O1534" s="1">
        <f t="shared" si="992"/>
        <v>42874</v>
      </c>
      <c r="P1534" s="6">
        <f t="shared" si="993"/>
        <v>8.1006302728631852</v>
      </c>
      <c r="Q1534" s="6">
        <f t="shared" si="994"/>
        <v>7.997063309544572</v>
      </c>
      <c r="R1534" s="6">
        <f t="shared" si="995"/>
        <v>7.921691565769251</v>
      </c>
      <c r="S1534" s="6">
        <f t="shared" si="996"/>
        <v>7.9902363586003</v>
      </c>
      <c r="T1534" s="6">
        <f t="shared" si="997"/>
        <v>7.6108982531196689</v>
      </c>
      <c r="U1534" s="6">
        <f t="shared" si="998"/>
        <v>7.535724347387907</v>
      </c>
      <c r="V1534" s="6">
        <f t="shared" si="999"/>
        <v>7.4600530466968795</v>
      </c>
      <c r="W1534" s="6">
        <f t="shared" si="1000"/>
        <v>8.1729434406673604</v>
      </c>
      <c r="X1534" s="6">
        <f t="shared" si="1001"/>
        <v>9.8962101945350636</v>
      </c>
      <c r="AC1534" s="1">
        <f t="shared" si="1002"/>
        <v>42874</v>
      </c>
      <c r="AD1534" s="9">
        <f t="shared" si="1003"/>
        <v>3.4936867439125888E-3</v>
      </c>
      <c r="AE1534" s="9">
        <f t="shared" si="1004"/>
        <v>3.5417114347855616E-3</v>
      </c>
      <c r="AF1534" s="9">
        <f t="shared" si="1005"/>
        <v>-1.1835645226580614E-3</v>
      </c>
      <c r="AG1534" s="9">
        <f t="shared" si="1006"/>
        <v>-2.4930158711885682E-3</v>
      </c>
      <c r="AH1534" s="9">
        <f t="shared" si="1007"/>
        <v>-1.5597963951393002E-2</v>
      </c>
      <c r="AI1534" s="9">
        <f t="shared" si="1008"/>
        <v>-1.9695325214881265E-2</v>
      </c>
      <c r="AJ1534" s="9">
        <f t="shared" si="1009"/>
        <v>-2.1310913095953423E-2</v>
      </c>
      <c r="AK1534" s="9">
        <f t="shared" si="981"/>
        <v>-9.4020501227669914E-3</v>
      </c>
      <c r="AL1534" s="9">
        <f t="shared" si="982"/>
        <v>4.2660936514846304E-3</v>
      </c>
      <c r="AQ1534" s="1">
        <f t="shared" si="1010"/>
        <v>42874</v>
      </c>
      <c r="AR1534" s="12">
        <f t="shared" si="983"/>
        <v>1.2205847064590548E-5</v>
      </c>
      <c r="AS1534" s="12">
        <f t="shared" si="984"/>
        <v>1.2543719887290802E-5</v>
      </c>
      <c r="AT1534" s="12">
        <f t="shared" si="985"/>
        <v>1.4008249792948046E-6</v>
      </c>
      <c r="AU1534" s="12">
        <f t="shared" si="986"/>
        <v>6.2151281339980957E-6</v>
      </c>
      <c r="AV1534" s="12">
        <f t="shared" si="987"/>
        <v>2.432964794289556E-4</v>
      </c>
      <c r="AW1534" s="12">
        <f t="shared" si="988"/>
        <v>3.8790583531993775E-4</v>
      </c>
      <c r="AX1534" s="12">
        <f t="shared" si="989"/>
        <v>4.5415501698327913E-4</v>
      </c>
      <c r="AY1534" s="12">
        <f t="shared" si="990"/>
        <v>8.83985465110228E-5</v>
      </c>
      <c r="AZ1534" s="12">
        <f t="shared" si="991"/>
        <v>1.8199555043237469E-5</v>
      </c>
      <c r="BE1534" s="1">
        <f t="shared" si="1011"/>
        <v>42874</v>
      </c>
      <c r="BF1534" s="4">
        <f>lambda!$C$1*BF1533</f>
        <v>4.0273124746676298E-8</v>
      </c>
      <c r="BG1534" s="12">
        <f t="shared" si="1012"/>
        <v>4.9156760147110782E-13</v>
      </c>
      <c r="BH1534" s="12">
        <f t="shared" si="1013"/>
        <v>5.0517479580822681E-13</v>
      </c>
      <c r="BI1534" s="12">
        <f t="shared" si="1014"/>
        <v>5.6415599139399905E-14</v>
      </c>
      <c r="BJ1534" s="12">
        <f t="shared" si="1015"/>
        <v>2.5030263065708276E-13</v>
      </c>
      <c r="BK1534" s="12">
        <f t="shared" si="1016"/>
        <v>9.7983094664694917E-12</v>
      </c>
      <c r="BL1534" s="12">
        <f t="shared" si="1017"/>
        <v>1.5622180095803527E-11</v>
      </c>
      <c r="BM1534" s="12">
        <f t="shared" si="1018"/>
        <v>1.8290241653296494E-11</v>
      </c>
      <c r="BN1534" s="12">
        <f t="shared" si="1019"/>
        <v>3.5600856910632881E-12</v>
      </c>
      <c r="BO1534" s="12">
        <f t="shared" si="1020"/>
        <v>7.3295295059030435E-13</v>
      </c>
    </row>
    <row r="1535" spans="1:67" x14ac:dyDescent="0.25">
      <c r="A1535" s="1">
        <v>42873</v>
      </c>
      <c r="B1535" s="33">
        <v>8.4600000000000009</v>
      </c>
      <c r="C1535" s="33">
        <v>8.39</v>
      </c>
      <c r="D1535" s="33">
        <v>8.33</v>
      </c>
      <c r="E1535" s="33">
        <v>8.2899999999999991</v>
      </c>
      <c r="F1535" s="33">
        <v>8.15</v>
      </c>
      <c r="G1535" s="33">
        <v>8.01</v>
      </c>
      <c r="H1535" s="33">
        <v>7.77</v>
      </c>
      <c r="I1535" s="33">
        <v>7.65</v>
      </c>
      <c r="J1535" s="33">
        <v>7.65</v>
      </c>
      <c r="K1535" s="33">
        <v>7.88</v>
      </c>
      <c r="L1535" s="33">
        <v>8.2100000000000009</v>
      </c>
      <c r="M1535" s="33">
        <v>8.8699999999999992</v>
      </c>
      <c r="O1535" s="1">
        <f t="shared" si="992"/>
        <v>42873</v>
      </c>
      <c r="P1535" s="6">
        <f t="shared" si="993"/>
        <v>8.0723785882658383</v>
      </c>
      <c r="Q1535" s="6">
        <f t="shared" si="994"/>
        <v>7.9687901162766472</v>
      </c>
      <c r="R1535" s="6">
        <f t="shared" si="995"/>
        <v>7.9310729495072785</v>
      </c>
      <c r="S1535" s="6">
        <f t="shared" si="996"/>
        <v>8.0101809954751033</v>
      </c>
      <c r="T1535" s="6">
        <f t="shared" si="997"/>
        <v>7.7305434547187746</v>
      </c>
      <c r="U1535" s="6">
        <f t="shared" si="998"/>
        <v>7.6856141076992017</v>
      </c>
      <c r="V1535" s="6">
        <f t="shared" si="999"/>
        <v>7.6207396971466057</v>
      </c>
      <c r="W1535" s="6">
        <f t="shared" si="1000"/>
        <v>8.2501482375000101</v>
      </c>
      <c r="X1535" s="6">
        <f t="shared" si="1001"/>
        <v>9.8540819604393182</v>
      </c>
      <c r="AC1535" s="1">
        <f t="shared" si="1002"/>
        <v>42873</v>
      </c>
      <c r="AD1535" s="9">
        <f t="shared" si="1003"/>
        <v>0</v>
      </c>
      <c r="AE1535" s="9">
        <f t="shared" si="1004"/>
        <v>-3.5381279962994621E-3</v>
      </c>
      <c r="AF1535" s="9">
        <f t="shared" si="1005"/>
        <v>-1.187994037139117E-3</v>
      </c>
      <c r="AG1535" s="9">
        <f t="shared" si="1006"/>
        <v>-1.2476305401945959E-3</v>
      </c>
      <c r="AH1535" s="9">
        <f t="shared" si="1007"/>
        <v>6.46721182708823E-3</v>
      </c>
      <c r="AI1535" s="9">
        <f t="shared" si="1008"/>
        <v>1.3984585048503228E-3</v>
      </c>
      <c r="AJ1535" s="9">
        <f t="shared" si="1009"/>
        <v>-3.5027882513064164E-3</v>
      </c>
      <c r="AK1535" s="9">
        <f t="shared" si="981"/>
        <v>-4.6731686243801623E-3</v>
      </c>
      <c r="AL1535" s="9">
        <f t="shared" si="982"/>
        <v>-1.3967160107740415E-2</v>
      </c>
      <c r="AQ1535" s="1">
        <f t="shared" si="1010"/>
        <v>42873</v>
      </c>
      <c r="AR1535" s="12">
        <f t="shared" si="983"/>
        <v>0</v>
      </c>
      <c r="AS1535" s="12">
        <f t="shared" si="984"/>
        <v>1.2518349718198046E-5</v>
      </c>
      <c r="AT1535" s="12">
        <f t="shared" si="985"/>
        <v>1.4113298322780978E-6</v>
      </c>
      <c r="AU1535" s="12">
        <f t="shared" si="986"/>
        <v>1.5565819648262591E-6</v>
      </c>
      <c r="AV1535" s="12">
        <f t="shared" si="987"/>
        <v>4.182482881642988E-5</v>
      </c>
      <c r="AW1535" s="12">
        <f t="shared" si="988"/>
        <v>1.9556861897882001E-6</v>
      </c>
      <c r="AX1535" s="12">
        <f t="shared" si="989"/>
        <v>1.2269525533490263E-5</v>
      </c>
      <c r="AY1535" s="12">
        <f t="shared" si="990"/>
        <v>2.1838504991891179E-5</v>
      </c>
      <c r="AZ1535" s="12">
        <f t="shared" si="991"/>
        <v>1.9508156147525523E-4</v>
      </c>
      <c r="BE1535" s="1">
        <f t="shared" si="1011"/>
        <v>42873</v>
      </c>
      <c r="BF1535" s="4">
        <f>lambda!$C$1*BF1534</f>
        <v>3.9953496772496331E-8</v>
      </c>
      <c r="BG1535" s="12">
        <f t="shared" si="1012"/>
        <v>0</v>
      </c>
      <c r="BH1535" s="12">
        <f t="shared" si="1013"/>
        <v>5.0015184506300594E-13</v>
      </c>
      <c r="BI1535" s="12">
        <f t="shared" si="1014"/>
        <v>5.6387561898850769E-14</v>
      </c>
      <c r="BJ1535" s="12">
        <f t="shared" si="1015"/>
        <v>6.2190892507811943E-14</v>
      </c>
      <c r="BK1535" s="12">
        <f t="shared" si="1016"/>
        <v>1.6710481631274427E-12</v>
      </c>
      <c r="BL1535" s="12">
        <f t="shared" si="1017"/>
        <v>7.8136501871718501E-14</v>
      </c>
      <c r="BM1535" s="12">
        <f t="shared" si="1018"/>
        <v>4.902104488023645E-13</v>
      </c>
      <c r="BN1535" s="12">
        <f t="shared" si="1019"/>
        <v>8.725246387096692E-13</v>
      </c>
      <c r="BO1535" s="12">
        <f t="shared" si="1020"/>
        <v>7.7941905367751546E-12</v>
      </c>
    </row>
    <row r="1536" spans="1:67" x14ac:dyDescent="0.25">
      <c r="A1536" s="1">
        <v>42872</v>
      </c>
      <c r="B1536" s="33">
        <v>8.4600000000000009</v>
      </c>
      <c r="C1536" s="33">
        <v>8.39</v>
      </c>
      <c r="D1536" s="33">
        <v>8.34</v>
      </c>
      <c r="E1536" s="33">
        <v>8.3000000000000007</v>
      </c>
      <c r="F1536" s="33">
        <v>8.16</v>
      </c>
      <c r="G1536" s="33">
        <v>8</v>
      </c>
      <c r="H1536" s="33">
        <v>7.76</v>
      </c>
      <c r="I1536" s="33">
        <v>7.65</v>
      </c>
      <c r="J1536" s="33">
        <v>7.66</v>
      </c>
      <c r="K1536" s="33">
        <v>7.92</v>
      </c>
      <c r="L1536" s="33">
        <v>8.2799999999999994</v>
      </c>
      <c r="M1536" s="33">
        <v>8.94</v>
      </c>
      <c r="O1536" s="1">
        <f t="shared" si="992"/>
        <v>42872</v>
      </c>
      <c r="P1536" s="6">
        <f t="shared" si="993"/>
        <v>8.0723785882658383</v>
      </c>
      <c r="Q1536" s="6">
        <f t="shared" si="994"/>
        <v>7.9970346526114788</v>
      </c>
      <c r="R1536" s="6">
        <f t="shared" si="995"/>
        <v>7.9405006157762692</v>
      </c>
      <c r="S1536" s="6">
        <f t="shared" si="996"/>
        <v>8.0201809787626708</v>
      </c>
      <c r="T1536" s="6">
        <f t="shared" si="997"/>
        <v>7.6807097090438425</v>
      </c>
      <c r="U1536" s="6">
        <f t="shared" si="998"/>
        <v>7.6748736071079122</v>
      </c>
      <c r="V1536" s="6">
        <f t="shared" si="999"/>
        <v>7.6474803406888059</v>
      </c>
      <c r="W1536" s="6">
        <f t="shared" si="1000"/>
        <v>8.288792797333981</v>
      </c>
      <c r="X1536" s="6">
        <f t="shared" si="1001"/>
        <v>9.9926811663738171</v>
      </c>
      <c r="AC1536" s="1">
        <f t="shared" si="1002"/>
        <v>42872</v>
      </c>
      <c r="AD1536" s="9">
        <f t="shared" si="1003"/>
        <v>1.1674416699187496E-3</v>
      </c>
      <c r="AE1536" s="9">
        <f t="shared" si="1004"/>
        <v>1.1791003248527842E-3</v>
      </c>
      <c r="AF1536" s="9">
        <f t="shared" si="1005"/>
        <v>1.1879940371391645E-3</v>
      </c>
      <c r="AG1536" s="9">
        <f t="shared" si="1006"/>
        <v>3.744223681476957E-3</v>
      </c>
      <c r="AH1536" s="9">
        <f t="shared" si="1007"/>
        <v>6.5190910734746312E-3</v>
      </c>
      <c r="AI1536" s="9">
        <f t="shared" si="1008"/>
        <v>1.4757552774580704E-2</v>
      </c>
      <c r="AJ1536" s="9">
        <f t="shared" si="1009"/>
        <v>1.340907052734264E-2</v>
      </c>
      <c r="AK1536" s="9">
        <f t="shared" si="981"/>
        <v>5.1394464445881144E-3</v>
      </c>
      <c r="AL1536" s="9">
        <f t="shared" si="982"/>
        <v>-4.1868744594877292E-5</v>
      </c>
      <c r="AQ1536" s="1">
        <f t="shared" si="1010"/>
        <v>42872</v>
      </c>
      <c r="AR1536" s="12">
        <f t="shared" si="983"/>
        <v>1.3629200526626786E-6</v>
      </c>
      <c r="AS1536" s="12">
        <f t="shared" si="984"/>
        <v>1.3902775760679412E-6</v>
      </c>
      <c r="AT1536" s="12">
        <f t="shared" si="985"/>
        <v>1.4113298322782107E-6</v>
      </c>
      <c r="AU1536" s="12">
        <f t="shared" si="986"/>
        <v>1.4019210976932856E-5</v>
      </c>
      <c r="AV1536" s="12">
        <f t="shared" si="987"/>
        <v>4.2498548424256622E-5</v>
      </c>
      <c r="AW1536" s="12">
        <f t="shared" si="988"/>
        <v>2.1778536389453461E-4</v>
      </c>
      <c r="AX1536" s="12">
        <f t="shared" si="989"/>
        <v>1.7980317240724904E-4</v>
      </c>
      <c r="AY1536" s="12">
        <f t="shared" si="990"/>
        <v>2.6413909756789409E-5</v>
      </c>
      <c r="AZ1536" s="12">
        <f t="shared" si="991"/>
        <v>1.7529917739510664E-9</v>
      </c>
      <c r="BE1536" s="1">
        <f t="shared" si="1011"/>
        <v>42872</v>
      </c>
      <c r="BF1536" s="4">
        <f>lambda!$C$1*BF1535</f>
        <v>3.9636405528270168E-8</v>
      </c>
      <c r="BG1536" s="12">
        <f t="shared" si="1012"/>
        <v>5.4021251909949264E-14</v>
      </c>
      <c r="BH1536" s="12">
        <f t="shared" si="1013"/>
        <v>5.5105605801889392E-14</v>
      </c>
      <c r="BI1536" s="12">
        <f t="shared" si="1014"/>
        <v>5.5940041566324681E-14</v>
      </c>
      <c r="BJ1536" s="12">
        <f t="shared" si="1015"/>
        <v>5.5567113146808734E-13</v>
      </c>
      <c r="BK1536" s="12">
        <f t="shared" si="1016"/>
        <v>1.6844896997066625E-12</v>
      </c>
      <c r="BL1536" s="12">
        <f t="shared" si="1017"/>
        <v>8.6322290014456622E-12</v>
      </c>
      <c r="BM1536" s="12">
        <f t="shared" si="1018"/>
        <v>7.1267514568032004E-12</v>
      </c>
      <c r="BN1536" s="12">
        <f t="shared" si="1019"/>
        <v>1.0469524387072371E-12</v>
      </c>
      <c r="BO1536" s="12">
        <f t="shared" si="1020"/>
        <v>6.9482292840046176E-17</v>
      </c>
    </row>
    <row r="1537" spans="1:67" x14ac:dyDescent="0.25">
      <c r="A1537" s="1">
        <v>42871</v>
      </c>
      <c r="B1537" s="33">
        <v>8.4499999999999993</v>
      </c>
      <c r="C1537" s="33">
        <v>8.3800000000000008</v>
      </c>
      <c r="D1537" s="33">
        <v>8.33</v>
      </c>
      <c r="E1537" s="33">
        <v>8.2899999999999991</v>
      </c>
      <c r="F1537" s="33">
        <v>8.14</v>
      </c>
      <c r="G1537" s="33">
        <v>7.97</v>
      </c>
      <c r="H1537" s="33">
        <v>7.7</v>
      </c>
      <c r="I1537" s="33">
        <v>7.58</v>
      </c>
      <c r="J1537" s="33">
        <v>7.6</v>
      </c>
      <c r="K1537" s="33">
        <v>7.88</v>
      </c>
      <c r="L1537" s="33">
        <v>8.25</v>
      </c>
      <c r="M1537" s="33">
        <v>8.93</v>
      </c>
      <c r="O1537" s="1">
        <f t="shared" si="992"/>
        <v>42871</v>
      </c>
      <c r="P1537" s="6">
        <f t="shared" si="993"/>
        <v>8.0629600559897874</v>
      </c>
      <c r="Q1537" s="6">
        <f t="shared" si="994"/>
        <v>7.9876109033194531</v>
      </c>
      <c r="R1537" s="6">
        <f t="shared" si="995"/>
        <v>7.9310729495072785</v>
      </c>
      <c r="S1537" s="6">
        <f t="shared" si="996"/>
        <v>7.9902077754178569</v>
      </c>
      <c r="T1537" s="6">
        <f t="shared" si="997"/>
        <v>7.6308013183664647</v>
      </c>
      <c r="U1537" s="6">
        <f t="shared" si="998"/>
        <v>7.5624428963593227</v>
      </c>
      <c r="V1537" s="6">
        <f t="shared" si="999"/>
        <v>7.5456191953269691</v>
      </c>
      <c r="W1537" s="6">
        <f t="shared" si="1000"/>
        <v>8.2463022730770703</v>
      </c>
      <c r="X1537" s="6">
        <f t="shared" si="1001"/>
        <v>9.9930995561480565</v>
      </c>
      <c r="AC1537" s="1">
        <f t="shared" si="1002"/>
        <v>42871</v>
      </c>
      <c r="AD1537" s="9">
        <f t="shared" si="1003"/>
        <v>-2.3334413203172722E-3</v>
      </c>
      <c r="AE1537" s="9">
        <f t="shared" si="1004"/>
        <v>1.176981034834995E-3</v>
      </c>
      <c r="AF1537" s="9">
        <f t="shared" si="1005"/>
        <v>3.5670288876610045E-3</v>
      </c>
      <c r="AG1537" s="9">
        <f t="shared" si="1006"/>
        <v>5.0112664642379626E-3</v>
      </c>
      <c r="AH1537" s="9">
        <f t="shared" si="1007"/>
        <v>6.5611333060482157E-3</v>
      </c>
      <c r="AI1537" s="9">
        <f t="shared" si="1008"/>
        <v>7.8183177998637204E-3</v>
      </c>
      <c r="AJ1537" s="9">
        <f t="shared" si="1009"/>
        <v>1.070208287432837E-2</v>
      </c>
      <c r="AK1537" s="9">
        <f t="shared" si="981"/>
        <v>2.3418568607474102E-3</v>
      </c>
      <c r="AL1537" s="9">
        <f t="shared" si="982"/>
        <v>-6.9699997332073084E-3</v>
      </c>
      <c r="AQ1537" s="1">
        <f t="shared" si="1010"/>
        <v>42871</v>
      </c>
      <c r="AR1537" s="12">
        <f t="shared" si="983"/>
        <v>5.4449483953640146E-6</v>
      </c>
      <c r="AS1537" s="12">
        <f t="shared" si="984"/>
        <v>1.3852843563612558E-6</v>
      </c>
      <c r="AT1537" s="12">
        <f t="shared" si="985"/>
        <v>1.2723695085408104E-5</v>
      </c>
      <c r="AU1537" s="12">
        <f t="shared" si="986"/>
        <v>2.5112791575596052E-5</v>
      </c>
      <c r="AV1537" s="12">
        <f t="shared" si="987"/>
        <v>4.304847025973519E-5</v>
      </c>
      <c r="AW1537" s="12">
        <f t="shared" si="988"/>
        <v>6.1126093219665884E-5</v>
      </c>
      <c r="AX1537" s="12">
        <f t="shared" si="989"/>
        <v>1.1453457784899258E-4</v>
      </c>
      <c r="AY1537" s="12">
        <f t="shared" si="990"/>
        <v>5.4842935562297154E-6</v>
      </c>
      <c r="AZ1537" s="12">
        <f t="shared" si="991"/>
        <v>4.8580896280909949E-5</v>
      </c>
      <c r="BE1537" s="1">
        <f t="shared" si="1011"/>
        <v>42871</v>
      </c>
      <c r="BF1537" s="4">
        <f>lambda!$C$1*BF1536</f>
        <v>3.9321830881220406E-8</v>
      </c>
      <c r="BG1537" s="12">
        <f t="shared" si="1012"/>
        <v>2.1410533995947622E-13</v>
      </c>
      <c r="BH1537" s="12">
        <f t="shared" si="1013"/>
        <v>5.4471917183237566E-14</v>
      </c>
      <c r="BI1537" s="12">
        <f t="shared" si="1014"/>
        <v>5.0031898633263273E-13</v>
      </c>
      <c r="BJ1537" s="12">
        <f t="shared" si="1015"/>
        <v>9.8748094329092454E-13</v>
      </c>
      <c r="BK1537" s="12">
        <f t="shared" si="1016"/>
        <v>1.6927446672485535E-12</v>
      </c>
      <c r="BL1537" s="12">
        <f t="shared" si="1017"/>
        <v>2.4035899000134152E-12</v>
      </c>
      <c r="BM1537" s="12">
        <f t="shared" si="1018"/>
        <v>4.5037093002300592E-12</v>
      </c>
      <c r="BN1537" s="12">
        <f t="shared" si="1019"/>
        <v>2.156524637210317E-13</v>
      </c>
      <c r="BO1537" s="12">
        <f t="shared" si="1020"/>
        <v>1.9102897876160503E-12</v>
      </c>
    </row>
    <row r="1538" spans="1:67" x14ac:dyDescent="0.25">
      <c r="A1538" s="1">
        <v>42870</v>
      </c>
      <c r="B1538" s="33">
        <v>8.4700000000000006</v>
      </c>
      <c r="C1538" s="33">
        <v>8.4</v>
      </c>
      <c r="D1538" s="33">
        <v>8.34</v>
      </c>
      <c r="E1538" s="33">
        <v>8.2899999999999991</v>
      </c>
      <c r="F1538" s="33">
        <v>8.1199999999999992</v>
      </c>
      <c r="G1538" s="33">
        <v>7.94</v>
      </c>
      <c r="H1538" s="33">
        <v>7.66</v>
      </c>
      <c r="I1538" s="33">
        <v>7.53</v>
      </c>
      <c r="J1538" s="33">
        <v>7.56</v>
      </c>
      <c r="K1538" s="33">
        <v>7.87</v>
      </c>
      <c r="L1538" s="33">
        <v>8.26</v>
      </c>
      <c r="M1538" s="33">
        <v>8.9499999999999993</v>
      </c>
      <c r="O1538" s="1">
        <f t="shared" si="992"/>
        <v>42870</v>
      </c>
      <c r="P1538" s="6">
        <f t="shared" si="993"/>
        <v>8.0817964684331223</v>
      </c>
      <c r="Q1538" s="6">
        <f t="shared" si="994"/>
        <v>7.9782151671588863</v>
      </c>
      <c r="R1538" s="6">
        <f t="shared" si="995"/>
        <v>7.9028329795236552</v>
      </c>
      <c r="S1538" s="6">
        <f t="shared" si="996"/>
        <v>7.950266875981149</v>
      </c>
      <c r="T1538" s="6">
        <f t="shared" si="997"/>
        <v>7.5808985022191022</v>
      </c>
      <c r="U1538" s="6">
        <f t="shared" si="998"/>
        <v>7.5035478445698578</v>
      </c>
      <c r="V1538" s="6">
        <f t="shared" si="999"/>
        <v>7.4652959331127144</v>
      </c>
      <c r="W1538" s="6">
        <f t="shared" si="1000"/>
        <v>8.2270132084528047</v>
      </c>
      <c r="X1538" s="6">
        <f t="shared" si="1001"/>
        <v>10.062994759197554</v>
      </c>
      <c r="AC1538" s="1">
        <f t="shared" si="1002"/>
        <v>42870</v>
      </c>
      <c r="AD1538" s="9">
        <f t="shared" si="1003"/>
        <v>4.674067950714682E-3</v>
      </c>
      <c r="AE1538" s="9">
        <f t="shared" si="1004"/>
        <v>5.9250790835068392E-3</v>
      </c>
      <c r="AF1538" s="9">
        <f t="shared" si="1005"/>
        <v>5.9850911266139863E-3</v>
      </c>
      <c r="AG1538" s="9">
        <f t="shared" si="1006"/>
        <v>3.784429470574272E-3</v>
      </c>
      <c r="AH1538" s="9">
        <f t="shared" si="1007"/>
        <v>-6.5379284082283558E-3</v>
      </c>
      <c r="AI1538" s="9">
        <f t="shared" si="1008"/>
        <v>-2.3242643813126764E-2</v>
      </c>
      <c r="AJ1538" s="9">
        <f t="shared" si="1009"/>
        <v>-2.3396942506671289E-2</v>
      </c>
      <c r="AK1538" s="9">
        <f t="shared" si="981"/>
        <v>-7.9490457345568356E-3</v>
      </c>
      <c r="AL1538" s="9">
        <f t="shared" si="982"/>
        <v>2.237790842291576E-2</v>
      </c>
      <c r="AQ1538" s="1">
        <f t="shared" si="1010"/>
        <v>42870</v>
      </c>
      <c r="AR1538" s="12">
        <f t="shared" si="983"/>
        <v>2.1846911207898148E-5</v>
      </c>
      <c r="AS1538" s="12">
        <f t="shared" si="984"/>
        <v>3.5106562145810247E-5</v>
      </c>
      <c r="AT1538" s="12">
        <f t="shared" si="985"/>
        <v>3.5821315793873474E-5</v>
      </c>
      <c r="AU1538" s="12">
        <f t="shared" si="986"/>
        <v>1.4321906417751065E-5</v>
      </c>
      <c r="AV1538" s="12">
        <f t="shared" si="987"/>
        <v>4.2744507871119362E-5</v>
      </c>
      <c r="AW1538" s="12">
        <f t="shared" si="988"/>
        <v>5.4022049142387989E-4</v>
      </c>
      <c r="AX1538" s="12">
        <f t="shared" si="989"/>
        <v>5.4741691866048178E-4</v>
      </c>
      <c r="AY1538" s="12">
        <f t="shared" si="990"/>
        <v>6.3187328090076215E-5</v>
      </c>
      <c r="AZ1538" s="12">
        <f t="shared" si="991"/>
        <v>5.007707853844041E-4</v>
      </c>
      <c r="BE1538" s="1">
        <f t="shared" si="1011"/>
        <v>42870</v>
      </c>
      <c r="BF1538" s="4">
        <f>lambda!$C$1*BF1537</f>
        <v>3.9009752858353579E-8</v>
      </c>
      <c r="BG1538" s="12">
        <f t="shared" si="1012"/>
        <v>8.5224260693850164E-13</v>
      </c>
      <c r="BH1538" s="12">
        <f t="shared" si="1013"/>
        <v>1.3694983130144888E-12</v>
      </c>
      <c r="BI1538" s="12">
        <f t="shared" si="1014"/>
        <v>1.397380676180042E-12</v>
      </c>
      <c r="BJ1538" s="12">
        <f t="shared" si="1015"/>
        <v>5.5869402981693707E-13</v>
      </c>
      <c r="BK1538" s="12">
        <f t="shared" si="1016"/>
        <v>1.6674526881043157E-12</v>
      </c>
      <c r="BL1538" s="12">
        <f t="shared" si="1017"/>
        <v>2.1073867859463873E-11</v>
      </c>
      <c r="BM1538" s="12">
        <f t="shared" si="1018"/>
        <v>2.1354598707426839E-11</v>
      </c>
      <c r="BN1538" s="12">
        <f t="shared" si="1019"/>
        <v>2.4649220525735761E-12</v>
      </c>
      <c r="BO1538" s="12">
        <f t="shared" si="1020"/>
        <v>1.9534944576529226E-11</v>
      </c>
    </row>
    <row r="1539" spans="1:67" x14ac:dyDescent="0.25">
      <c r="A1539" s="1">
        <v>42867</v>
      </c>
      <c r="B1539" s="33">
        <v>8.41</v>
      </c>
      <c r="C1539" s="33">
        <v>8.35</v>
      </c>
      <c r="D1539" s="33">
        <v>8.2899999999999991</v>
      </c>
      <c r="E1539" s="33">
        <v>8.24</v>
      </c>
      <c r="F1539" s="33">
        <v>8.08</v>
      </c>
      <c r="G1539" s="33">
        <v>7.93</v>
      </c>
      <c r="H1539" s="33">
        <v>7.72</v>
      </c>
      <c r="I1539" s="33">
        <v>7.62</v>
      </c>
      <c r="J1539" s="33">
        <v>7.64</v>
      </c>
      <c r="K1539" s="33">
        <v>7.87</v>
      </c>
      <c r="L1539" s="33">
        <v>8.2100000000000009</v>
      </c>
      <c r="M1539" s="33">
        <v>8.85</v>
      </c>
      <c r="O1539" s="1">
        <f t="shared" si="992"/>
        <v>42867</v>
      </c>
      <c r="P1539" s="6">
        <f t="shared" si="993"/>
        <v>8.0441097463372913</v>
      </c>
      <c r="Q1539" s="6">
        <f t="shared" si="994"/>
        <v>7.9310833790204427</v>
      </c>
      <c r="R1539" s="6">
        <f t="shared" si="995"/>
        <v>7.8556750669562803</v>
      </c>
      <c r="S1539" s="6">
        <f t="shared" si="996"/>
        <v>7.9202365114560136</v>
      </c>
      <c r="T1539" s="6">
        <f t="shared" si="997"/>
        <v>7.6306242484560416</v>
      </c>
      <c r="U1539" s="6">
        <f t="shared" si="998"/>
        <v>7.6799927138914477</v>
      </c>
      <c r="V1539" s="6">
        <f t="shared" si="999"/>
        <v>7.6420203769250854</v>
      </c>
      <c r="W1539" s="6">
        <f t="shared" si="1000"/>
        <v>8.2926707242770998</v>
      </c>
      <c r="X1539" s="6">
        <f t="shared" si="1001"/>
        <v>9.8403069209278762</v>
      </c>
      <c r="AC1539" s="1">
        <f t="shared" si="1002"/>
        <v>42867</v>
      </c>
      <c r="AD1539" s="9">
        <f t="shared" si="1003"/>
        <v>2.3436300022283661E-3</v>
      </c>
      <c r="AE1539" s="9">
        <f t="shared" si="1004"/>
        <v>-2.3708850719272125E-3</v>
      </c>
      <c r="AF1539" s="9">
        <f t="shared" si="1005"/>
        <v>-4.7851517799533541E-3</v>
      </c>
      <c r="AG1539" s="9">
        <f t="shared" si="1006"/>
        <v>-1.3777380009802404E-2</v>
      </c>
      <c r="AH1539" s="9">
        <f t="shared" si="1007"/>
        <v>-2.320489781973931E-5</v>
      </c>
      <c r="AI1539" s="9">
        <f t="shared" si="1008"/>
        <v>1.1896186846955875E-2</v>
      </c>
      <c r="AJ1539" s="9">
        <f t="shared" si="1009"/>
        <v>1.1274051052586576E-2</v>
      </c>
      <c r="AK1539" s="9">
        <f t="shared" si="981"/>
        <v>-9.7579896407634821E-3</v>
      </c>
      <c r="AL1539" s="9">
        <f t="shared" si="982"/>
        <v>-2.922108803305894E-2</v>
      </c>
      <c r="AQ1539" s="1">
        <f t="shared" si="1010"/>
        <v>42867</v>
      </c>
      <c r="AR1539" s="12">
        <f t="shared" si="983"/>
        <v>5.4926015873449318E-6</v>
      </c>
      <c r="AS1539" s="12">
        <f t="shared" si="984"/>
        <v>5.6210960242873037E-6</v>
      </c>
      <c r="AT1539" s="12">
        <f t="shared" si="985"/>
        <v>2.2897677557190754E-5</v>
      </c>
      <c r="AU1539" s="12">
        <f t="shared" si="986"/>
        <v>1.8981619993450289E-4</v>
      </c>
      <c r="AV1539" s="12">
        <f t="shared" si="987"/>
        <v>5.3846728282454219E-10</v>
      </c>
      <c r="AW1539" s="12">
        <f t="shared" si="988"/>
        <v>1.4151926149768597E-4</v>
      </c>
      <c r="AX1539" s="12">
        <f t="shared" si="989"/>
        <v>1.2710422713632847E-4</v>
      </c>
      <c r="AY1539" s="12">
        <f t="shared" si="990"/>
        <v>9.5218361829247427E-5</v>
      </c>
      <c r="AZ1539" s="12">
        <f t="shared" si="991"/>
        <v>8.5387198583578038E-4</v>
      </c>
      <c r="BE1539" s="1">
        <f t="shared" si="1011"/>
        <v>42867</v>
      </c>
      <c r="BF1539" s="4">
        <f>lambda!$C$1*BF1538</f>
        <v>3.8700151645192044E-8</v>
      </c>
      <c r="BG1539" s="12">
        <f t="shared" si="1012"/>
        <v>2.125645143568714E-13</v>
      </c>
      <c r="BH1539" s="12">
        <f t="shared" si="1013"/>
        <v>2.1753726855210475E-13</v>
      </c>
      <c r="BI1539" s="12">
        <f t="shared" si="1014"/>
        <v>8.8614359378599271E-13</v>
      </c>
      <c r="BJ1539" s="12">
        <f t="shared" si="1015"/>
        <v>7.3459157221793539E-12</v>
      </c>
      <c r="BK1539" s="12">
        <f t="shared" si="1016"/>
        <v>2.0838765501284297E-17</v>
      </c>
      <c r="BL1539" s="12">
        <f t="shared" si="1017"/>
        <v>5.4768168806760345E-12</v>
      </c>
      <c r="BM1539" s="12">
        <f t="shared" si="1018"/>
        <v>4.9189528649208452E-12</v>
      </c>
      <c r="BN1539" s="12">
        <f t="shared" si="1019"/>
        <v>3.6849650421986413E-12</v>
      </c>
      <c r="BO1539" s="12">
        <f t="shared" si="1020"/>
        <v>3.3044975337425977E-11</v>
      </c>
    </row>
    <row r="1540" spans="1:67" x14ac:dyDescent="0.25">
      <c r="A1540" s="1">
        <v>42866</v>
      </c>
      <c r="B1540" s="33">
        <v>8.41</v>
      </c>
      <c r="C1540" s="33">
        <v>8.34</v>
      </c>
      <c r="D1540" s="33">
        <v>8.2899999999999991</v>
      </c>
      <c r="E1540" s="33">
        <v>8.25</v>
      </c>
      <c r="F1540" s="33">
        <v>8.14</v>
      </c>
      <c r="G1540" s="33">
        <v>7.97</v>
      </c>
      <c r="H1540" s="33">
        <v>7.71</v>
      </c>
      <c r="I1540" s="33">
        <v>7.59</v>
      </c>
      <c r="J1540" s="33">
        <v>7.64</v>
      </c>
      <c r="K1540" s="33">
        <v>7.94</v>
      </c>
      <c r="L1540" s="33">
        <v>8.31</v>
      </c>
      <c r="M1540" s="33">
        <v>8.9700000000000006</v>
      </c>
      <c r="O1540" s="1">
        <f t="shared" si="992"/>
        <v>42866</v>
      </c>
      <c r="P1540" s="6">
        <f t="shared" si="993"/>
        <v>8.0252794036915098</v>
      </c>
      <c r="Q1540" s="6">
        <f t="shared" si="994"/>
        <v>7.9499093745252658</v>
      </c>
      <c r="R1540" s="6">
        <f t="shared" si="995"/>
        <v>7.8933557464710091</v>
      </c>
      <c r="S1540" s="6">
        <f t="shared" si="996"/>
        <v>8.0301117782909834</v>
      </c>
      <c r="T1540" s="6">
        <f t="shared" si="997"/>
        <v>7.6308013183664647</v>
      </c>
      <c r="U1540" s="6">
        <f t="shared" si="998"/>
        <v>7.5891713704973496</v>
      </c>
      <c r="V1540" s="6">
        <f t="shared" si="999"/>
        <v>7.556347695587073</v>
      </c>
      <c r="W1540" s="6">
        <f t="shared" si="1000"/>
        <v>8.373986613873555</v>
      </c>
      <c r="X1540" s="6">
        <f t="shared" si="1001"/>
        <v>10.132093798666007</v>
      </c>
      <c r="AC1540" s="1">
        <f t="shared" si="1002"/>
        <v>42866</v>
      </c>
      <c r="AD1540" s="9">
        <f t="shared" si="1003"/>
        <v>-1.5141203870616111E-2</v>
      </c>
      <c r="AE1540" s="9">
        <f t="shared" si="1004"/>
        <v>-1.2957682519027808E-2</v>
      </c>
      <c r="AF1540" s="9">
        <f t="shared" si="1005"/>
        <v>-1.0697933482345804E-2</v>
      </c>
      <c r="AG1540" s="9">
        <f t="shared" si="1006"/>
        <v>4.9659971711985534E-3</v>
      </c>
      <c r="AH1540" s="9">
        <f t="shared" si="1007"/>
        <v>6.5334223928695447E-3</v>
      </c>
      <c r="AI1540" s="9">
        <f t="shared" si="1008"/>
        <v>2.1102909880930201E-3</v>
      </c>
      <c r="AJ1540" s="9">
        <f t="shared" si="1009"/>
        <v>0</v>
      </c>
      <c r="AK1540" s="9">
        <f t="shared" si="981"/>
        <v>0</v>
      </c>
      <c r="AL1540" s="9">
        <f t="shared" si="982"/>
        <v>0</v>
      </c>
      <c r="AQ1540" s="1">
        <f t="shared" si="1010"/>
        <v>42866</v>
      </c>
      <c r="AR1540" s="12">
        <f t="shared" si="983"/>
        <v>2.292560546515603E-4</v>
      </c>
      <c r="AS1540" s="12">
        <f t="shared" si="984"/>
        <v>1.6790153626391885E-4</v>
      </c>
      <c r="AT1540" s="12">
        <f t="shared" si="985"/>
        <v>1.1444578079269541E-4</v>
      </c>
      <c r="AU1540" s="12">
        <f t="shared" si="986"/>
        <v>2.4661127904352033E-5</v>
      </c>
      <c r="AV1540" s="12">
        <f t="shared" si="987"/>
        <v>4.268560816364921E-5</v>
      </c>
      <c r="AW1540" s="12">
        <f t="shared" si="988"/>
        <v>4.4533280544266146E-6</v>
      </c>
      <c r="AX1540" s="12">
        <f t="shared" si="989"/>
        <v>0</v>
      </c>
      <c r="AY1540" s="12">
        <f t="shared" si="990"/>
        <v>0</v>
      </c>
      <c r="AZ1540" s="12">
        <f t="shared" si="991"/>
        <v>0</v>
      </c>
      <c r="BE1540" s="1">
        <f t="shared" si="1011"/>
        <v>42866</v>
      </c>
      <c r="BF1540" s="4">
        <f>lambda!$C$1*BF1539</f>
        <v>3.8393007584515921E-8</v>
      </c>
      <c r="BG1540" s="12">
        <f t="shared" si="1012"/>
        <v>8.8018294450335502E-12</v>
      </c>
      <c r="BH1540" s="12">
        <f t="shared" si="1013"/>
        <v>6.4462449552325117E-12</v>
      </c>
      <c r="BI1540" s="12">
        <f t="shared" si="1014"/>
        <v>4.3939177299898017E-12</v>
      </c>
      <c r="BJ1540" s="12">
        <f t="shared" si="1015"/>
        <v>9.4681487067450483E-13</v>
      </c>
      <c r="BK1540" s="12">
        <f t="shared" si="1016"/>
        <v>1.6388288779766589E-12</v>
      </c>
      <c r="BL1540" s="12">
        <f t="shared" si="1017"/>
        <v>1.7097665776993855E-13</v>
      </c>
      <c r="BM1540" s="12">
        <f t="shared" si="1018"/>
        <v>0</v>
      </c>
      <c r="BN1540" s="12">
        <f t="shared" si="1019"/>
        <v>0</v>
      </c>
      <c r="BO1540" s="12">
        <f t="shared" si="1020"/>
        <v>0</v>
      </c>
    </row>
    <row r="1541" spans="1:67" x14ac:dyDescent="0.25">
      <c r="A1541" s="1">
        <v>42865</v>
      </c>
      <c r="B1541" s="33">
        <v>8.56</v>
      </c>
      <c r="C1541" s="33">
        <v>8.48</v>
      </c>
      <c r="D1541" s="33">
        <v>8.42</v>
      </c>
      <c r="E1541" s="33">
        <v>8.3699999999999992</v>
      </c>
      <c r="F1541" s="33">
        <v>8.18</v>
      </c>
      <c r="G1541" s="33">
        <v>7.98</v>
      </c>
      <c r="H1541" s="33">
        <v>7.71</v>
      </c>
      <c r="I1541" s="33">
        <v>7.59</v>
      </c>
      <c r="J1541" s="33">
        <v>7.64</v>
      </c>
      <c r="K1541" s="33">
        <v>7.94</v>
      </c>
      <c r="L1541" s="33">
        <v>8.31</v>
      </c>
      <c r="M1541" s="33">
        <v>8.9600000000000009</v>
      </c>
      <c r="O1541" s="1">
        <f t="shared" si="992"/>
        <v>42865</v>
      </c>
      <c r="P1541" s="6">
        <f t="shared" si="993"/>
        <v>8.1477163777449846</v>
      </c>
      <c r="Q1541" s="6">
        <f t="shared" si="994"/>
        <v>8.0535920692731189</v>
      </c>
      <c r="R1541" s="6">
        <f t="shared" si="995"/>
        <v>7.9782516368300804</v>
      </c>
      <c r="S1541" s="6">
        <f t="shared" si="996"/>
        <v>7.9903331180216197</v>
      </c>
      <c r="T1541" s="6">
        <f t="shared" si="997"/>
        <v>7.5811085787500065</v>
      </c>
      <c r="U1541" s="6">
        <f t="shared" si="998"/>
        <v>7.5731728972013084</v>
      </c>
      <c r="V1541" s="6">
        <f t="shared" si="999"/>
        <v>7.556347695587073</v>
      </c>
      <c r="W1541" s="6">
        <f t="shared" si="1000"/>
        <v>8.373986613873555</v>
      </c>
      <c r="X1541" s="6">
        <f t="shared" si="1001"/>
        <v>10.132093798666007</v>
      </c>
      <c r="AC1541" s="1">
        <f t="shared" si="1002"/>
        <v>42865</v>
      </c>
      <c r="AD1541" s="9">
        <f t="shared" si="1003"/>
        <v>-1.489891090242464E-2</v>
      </c>
      <c r="AE1541" s="9">
        <f t="shared" si="1004"/>
        <v>-1.0472311350306301E-2</v>
      </c>
      <c r="AF1541" s="9">
        <f t="shared" si="1005"/>
        <v>-8.2402300756224661E-3</v>
      </c>
      <c r="AG1541" s="9">
        <f t="shared" si="1006"/>
        <v>-7.4901442265703569E-3</v>
      </c>
      <c r="AH1541" s="9">
        <f t="shared" si="1007"/>
        <v>-2.2136679946494202E-2</v>
      </c>
      <c r="AI1541" s="9">
        <f t="shared" si="1008"/>
        <v>-2.5860611720940337E-2</v>
      </c>
      <c r="AJ1541" s="9">
        <f t="shared" si="1009"/>
        <v>-1.9695848584548415E-2</v>
      </c>
      <c r="AK1541" s="9">
        <f t="shared" ref="AK1541:AK1604" si="1021">LN(W1541/W1542)</f>
        <v>-9.1201954708680026E-4</v>
      </c>
      <c r="AL1541" s="9">
        <f t="shared" ref="AL1541:AL1604" si="1022">LN(X1541/X1542)</f>
        <v>-5.4243519133598921E-3</v>
      </c>
      <c r="AQ1541" s="1">
        <f t="shared" si="1010"/>
        <v>42865</v>
      </c>
      <c r="AR1541" s="12">
        <f t="shared" ref="AR1541:AR1604" si="1023">AD1541^2</f>
        <v>2.219775460783878E-4</v>
      </c>
      <c r="AS1541" s="12">
        <f t="shared" ref="AS1541:AS1604" si="1024">AE1541^2</f>
        <v>1.0966930501775419E-4</v>
      </c>
      <c r="AT1541" s="12">
        <f t="shared" ref="AT1541:AT1604" si="1025">AF1541^2</f>
        <v>6.7901391699193032E-5</v>
      </c>
      <c r="AU1541" s="12">
        <f t="shared" ref="AU1541:AU1604" si="1026">AG1541^2</f>
        <v>5.6102260534825246E-5</v>
      </c>
      <c r="AV1541" s="12">
        <f t="shared" ref="AV1541:AV1604" si="1027">AH1541^2</f>
        <v>4.9003259905351854E-4</v>
      </c>
      <c r="AW1541" s="12">
        <f t="shared" ref="AW1541:AW1604" si="1028">AI1541^2</f>
        <v>6.6877123858123677E-4</v>
      </c>
      <c r="AX1541" s="12">
        <f t="shared" ref="AX1541:AX1604" si="1029">AJ1541^2</f>
        <v>3.8792645146545782E-4</v>
      </c>
      <c r="AY1541" s="12">
        <f t="shared" ref="AY1541:AY1604" si="1030">AK1541^2</f>
        <v>8.3177965426841226E-7</v>
      </c>
      <c r="AZ1541" s="12">
        <f t="shared" ref="AZ1541:AZ1604" si="1031">AL1541^2</f>
        <v>2.9423593679971123E-5</v>
      </c>
      <c r="BE1541" s="1">
        <f t="shared" si="1011"/>
        <v>42865</v>
      </c>
      <c r="BF1541" s="4">
        <f>lambda!$C$1*BF1540</f>
        <v>3.8088301175114999E-8</v>
      </c>
      <c r="BG1541" s="12">
        <f t="shared" si="1012"/>
        <v>8.4547476291466018E-12</v>
      </c>
      <c r="BH1541" s="12">
        <f t="shared" si="1013"/>
        <v>4.177117519181772E-12</v>
      </c>
      <c r="BI1541" s="12">
        <f t="shared" si="1014"/>
        <v>2.5862486572483178E-12</v>
      </c>
      <c r="BJ1541" s="12">
        <f t="shared" si="1015"/>
        <v>2.1368397958551921E-12</v>
      </c>
      <c r="BK1541" s="12">
        <f t="shared" si="1016"/>
        <v>1.8664509218374789E-11</v>
      </c>
      <c r="BL1541" s="12">
        <f t="shared" si="1017"/>
        <v>2.5472360352336835E-11</v>
      </c>
      <c r="BM1541" s="12">
        <f t="shared" si="1018"/>
        <v>1.4775459517209989E-11</v>
      </c>
      <c r="BN1541" s="12">
        <f t="shared" si="1019"/>
        <v>3.1681073983108317E-14</v>
      </c>
      <c r="BO1541" s="12">
        <f t="shared" si="1020"/>
        <v>1.1206946977369504E-12</v>
      </c>
    </row>
    <row r="1542" spans="1:67" x14ac:dyDescent="0.25">
      <c r="A1542" s="1">
        <v>42860</v>
      </c>
      <c r="B1542" s="33">
        <v>8.67</v>
      </c>
      <c r="C1542" s="33">
        <v>8.6</v>
      </c>
      <c r="D1542" s="33">
        <v>8.5299999999999994</v>
      </c>
      <c r="E1542" s="33">
        <v>8.4700000000000006</v>
      </c>
      <c r="F1542" s="33">
        <v>8.26</v>
      </c>
      <c r="G1542" s="33">
        <v>8.09</v>
      </c>
      <c r="H1542" s="33">
        <v>7.85</v>
      </c>
      <c r="I1542" s="33">
        <v>7.73</v>
      </c>
      <c r="J1542" s="33">
        <v>7.74</v>
      </c>
      <c r="K1542" s="33">
        <v>8.02</v>
      </c>
      <c r="L1542" s="33">
        <v>8.3699999999999992</v>
      </c>
      <c r="M1542" s="33">
        <v>8.9700000000000006</v>
      </c>
      <c r="O1542" s="1">
        <f t="shared" si="992"/>
        <v>42860</v>
      </c>
      <c r="P1542" s="6">
        <f t="shared" si="993"/>
        <v>8.2700172909904168</v>
      </c>
      <c r="Q1542" s="6">
        <f t="shared" si="994"/>
        <v>8.1383749544577277</v>
      </c>
      <c r="R1542" s="6">
        <f t="shared" si="995"/>
        <v>8.044265878651391</v>
      </c>
      <c r="S1542" s="6">
        <f t="shared" si="996"/>
        <v>8.0504065640269129</v>
      </c>
      <c r="T1542" s="6">
        <f t="shared" si="997"/>
        <v>7.7508004306162226</v>
      </c>
      <c r="U1542" s="6">
        <f t="shared" si="998"/>
        <v>7.7715741124250171</v>
      </c>
      <c r="V1542" s="6">
        <f t="shared" si="999"/>
        <v>7.7066516992233769</v>
      </c>
      <c r="W1542" s="6">
        <f t="shared" si="1000"/>
        <v>8.3816273370672878</v>
      </c>
      <c r="X1542" s="6">
        <f t="shared" si="1001"/>
        <v>10.187203172240888</v>
      </c>
      <c r="AC1542" s="1">
        <f t="shared" si="1002"/>
        <v>42860</v>
      </c>
      <c r="AD1542" s="9">
        <f t="shared" si="1003"/>
        <v>1.374591901055814E-2</v>
      </c>
      <c r="AE1542" s="9">
        <f t="shared" si="1004"/>
        <v>1.3983439281674344E-2</v>
      </c>
      <c r="AF1542" s="9">
        <f t="shared" si="1005"/>
        <v>1.4158051040241693E-2</v>
      </c>
      <c r="AG1542" s="9">
        <f t="shared" si="1006"/>
        <v>4.9985350771424419E-3</v>
      </c>
      <c r="AH1542" s="9">
        <f t="shared" si="1007"/>
        <v>6.4836418141510964E-3</v>
      </c>
      <c r="AI1542" s="9">
        <f t="shared" si="1008"/>
        <v>6.2534795279460507E-3</v>
      </c>
      <c r="AJ1542" s="9">
        <f t="shared" si="1009"/>
        <v>3.5036752951607339E-3</v>
      </c>
      <c r="AK1542" s="9">
        <f t="shared" si="1021"/>
        <v>-2.3108949402818294E-3</v>
      </c>
      <c r="AL1542" s="9">
        <f t="shared" si="1022"/>
        <v>-8.2297989916777971E-3</v>
      </c>
      <c r="AQ1542" s="1">
        <f t="shared" si="1010"/>
        <v>42860</v>
      </c>
      <c r="AR1542" s="12">
        <f t="shared" si="1023"/>
        <v>1.8895028944482367E-4</v>
      </c>
      <c r="AS1542" s="12">
        <f t="shared" si="1024"/>
        <v>1.9553657414427309E-4</v>
      </c>
      <c r="AT1542" s="12">
        <f t="shared" si="1025"/>
        <v>2.0045040925808889E-4</v>
      </c>
      <c r="AU1542" s="12">
        <f t="shared" si="1026"/>
        <v>2.4985352917423396E-5</v>
      </c>
      <c r="AV1542" s="12">
        <f t="shared" si="1027"/>
        <v>4.2037611174208523E-5</v>
      </c>
      <c r="AW1542" s="12">
        <f t="shared" si="1028"/>
        <v>3.9106006206440358E-5</v>
      </c>
      <c r="AX1542" s="12">
        <f t="shared" si="1029"/>
        <v>1.2275740573919656E-5</v>
      </c>
      <c r="AY1542" s="12">
        <f t="shared" si="1030"/>
        <v>5.3402354250201596E-6</v>
      </c>
      <c r="AZ1542" s="12">
        <f t="shared" si="1031"/>
        <v>6.7729591443420892E-5</v>
      </c>
      <c r="BE1542" s="1">
        <f t="shared" si="1011"/>
        <v>42860</v>
      </c>
      <c r="BF1542" s="4">
        <f>lambda!$C$1*BF1541</f>
        <v>3.7786013070550598E-8</v>
      </c>
      <c r="BG1542" s="12">
        <f t="shared" si="1012"/>
        <v>7.1396781066464259E-12</v>
      </c>
      <c r="BH1542" s="12">
        <f t="shared" si="1013"/>
        <v>7.3885475463861883E-12</v>
      </c>
      <c r="BI1542" s="12">
        <f t="shared" si="1014"/>
        <v>7.5742217842233637E-12</v>
      </c>
      <c r="BJ1542" s="12">
        <f t="shared" si="1015"/>
        <v>9.4409687191007995E-13</v>
      </c>
      <c r="BK1542" s="12">
        <f t="shared" si="1016"/>
        <v>1.5884337252833672E-12</v>
      </c>
      <c r="BL1542" s="12">
        <f t="shared" si="1017"/>
        <v>1.4776600616535883E-12</v>
      </c>
      <c r="BM1542" s="12">
        <f t="shared" si="1018"/>
        <v>4.6385129377681645E-13</v>
      </c>
      <c r="BN1542" s="12">
        <f t="shared" si="1019"/>
        <v>2.0178620556962908E-13</v>
      </c>
      <c r="BO1542" s="12">
        <f t="shared" si="1020"/>
        <v>2.5592312275441536E-12</v>
      </c>
    </row>
    <row r="1543" spans="1:67" x14ac:dyDescent="0.25">
      <c r="A1543" s="1">
        <v>42859</v>
      </c>
      <c r="B1543" s="33">
        <v>8.5500000000000007</v>
      </c>
      <c r="C1543" s="33">
        <v>8.48</v>
      </c>
      <c r="D1543" s="33">
        <v>8.41</v>
      </c>
      <c r="E1543" s="33">
        <v>8.35</v>
      </c>
      <c r="F1543" s="33">
        <v>8.18</v>
      </c>
      <c r="G1543" s="33">
        <v>8.02</v>
      </c>
      <c r="H1543" s="33">
        <v>7.79</v>
      </c>
      <c r="I1543" s="33">
        <v>7.68</v>
      </c>
      <c r="J1543" s="33">
        <v>7.71</v>
      </c>
      <c r="K1543" s="33">
        <v>8.02</v>
      </c>
      <c r="L1543" s="33">
        <v>8.3800000000000008</v>
      </c>
      <c r="M1543" s="33">
        <v>8.9600000000000009</v>
      </c>
      <c r="O1543" s="1">
        <f t="shared" ref="O1543:O1606" si="1032">A1543</f>
        <v>42859</v>
      </c>
      <c r="P1543" s="6">
        <f t="shared" ref="P1543:P1606" si="1033">((1+C1543/100)^Q$2/(1+B1543/100)^P$2-1)*100/(Q$2-P$2)</f>
        <v>8.1571160464953607</v>
      </c>
      <c r="Q1543" s="6">
        <f t="shared" ref="Q1543:Q1606" si="1034">((1+D1543/100)^R$2/(1+C1543/100)^Q$2-1)*100/(R$2-Q$2)</f>
        <v>8.0253644615809527</v>
      </c>
      <c r="R1543" s="6">
        <f t="shared" ref="R1543:R1606" si="1035">((1+E1543/100)^S$2/(1+D1543/100)^R$2-1)*100/(S$2-R$2)</f>
        <v>7.9311771984629686</v>
      </c>
      <c r="S1543" s="6">
        <f t="shared" ref="S1543:S1606" si="1036">((1+F1543/100)^T$2/(1+E1543/100)^S$2-1)*100/(T$2-S$2)</f>
        <v>8.0102667281956919</v>
      </c>
      <c r="T1543" s="6">
        <f t="shared" ref="T1543:T1606" si="1037">((1+G1543/100)^U$2/(1+F1543/100)^T$2-1)*100/(U$2-T$2)</f>
        <v>7.7007095778995893</v>
      </c>
      <c r="U1543" s="6">
        <f t="shared" ref="U1543:U1606" si="1038">((1+H1543/100)^V$2/(1+G1543/100)^U$2-1)*100/(V$2-U$2)</f>
        <v>7.7231263741657674</v>
      </c>
      <c r="V1543" s="6">
        <f t="shared" ref="V1543:V1606" si="1039">((1+I1543/100)^W$2/(1+H1543/100)^V$2-1)*100/(W$2-V$2)</f>
        <v>7.6796973412891152</v>
      </c>
      <c r="W1543" s="6">
        <f t="shared" ref="W1543:W1606" si="1040">((1+J1543/100)^X$2/(1+I1543/100)^W$2-1)*100/(X$2-W$2)</f>
        <v>8.4010187944526447</v>
      </c>
      <c r="X1543" s="6">
        <f t="shared" ref="X1543:X1606" si="1041">((1+K1543/100)^Y$2/(1+J1543/100)^X$2-1)*100/(Y$2-X$2)</f>
        <v>10.271387742533324</v>
      </c>
      <c r="AC1543" s="1">
        <f t="shared" ref="AC1543:AC1606" si="1042">O1543</f>
        <v>42859</v>
      </c>
      <c r="AD1543" s="9">
        <f t="shared" ref="AD1543:AD1606" si="1043">LN(P1543/P1544)</f>
        <v>3.4664094306899695E-3</v>
      </c>
      <c r="AE1543" s="9">
        <f t="shared" ref="AE1543:AE1606" si="1044">LN(Q1543/Q1544)</f>
        <v>5.8832211145748332E-3</v>
      </c>
      <c r="AF1543" s="9">
        <f t="shared" ref="AF1543:AF1606" si="1045">LN(R1543/R1544)</f>
        <v>3.5729165478560628E-3</v>
      </c>
      <c r="AG1543" s="9">
        <f t="shared" ref="AG1543:AG1606" si="1046">LN(S1543/S1544)</f>
        <v>1.8875322107370095E-2</v>
      </c>
      <c r="AH1543" s="9">
        <f t="shared" ref="AH1543:AH1606" si="1047">LN(T1543/T1544)</f>
        <v>1.1755989643768878E-2</v>
      </c>
      <c r="AI1543" s="9">
        <f t="shared" ref="AI1543:AI1606" si="1048">LN(U1543/U1544)</f>
        <v>1.2594638049477386E-2</v>
      </c>
      <c r="AJ1543" s="9">
        <f t="shared" ref="AJ1543:AJ1606" si="1049">LN(V1543/V1544)</f>
        <v>2.8234977102094406E-3</v>
      </c>
      <c r="AK1543" s="9">
        <f t="shared" si="1021"/>
        <v>9.7200714634734543E-3</v>
      </c>
      <c r="AL1543" s="9">
        <f t="shared" si="1022"/>
        <v>1.7792772435598517E-2</v>
      </c>
      <c r="AQ1543" s="1">
        <f t="shared" ref="AQ1543:AQ1606" si="1050">AC1543</f>
        <v>42859</v>
      </c>
      <c r="AR1543" s="12">
        <f t="shared" si="1023"/>
        <v>1.2015994341176359E-5</v>
      </c>
      <c r="AS1543" s="12">
        <f t="shared" si="1024"/>
        <v>3.4612290682979145E-5</v>
      </c>
      <c r="AT1543" s="12">
        <f t="shared" si="1025"/>
        <v>1.2765732657943685E-5</v>
      </c>
      <c r="AU1543" s="12">
        <f t="shared" si="1026"/>
        <v>3.5627778465697427E-4</v>
      </c>
      <c r="AV1543" s="12">
        <f t="shared" si="1027"/>
        <v>1.3820329250440112E-4</v>
      </c>
      <c r="AW1543" s="12">
        <f t="shared" si="1028"/>
        <v>1.5862490759734353E-4</v>
      </c>
      <c r="AX1543" s="12">
        <f t="shared" si="1029"/>
        <v>7.9721393195579545E-6</v>
      </c>
      <c r="AY1543" s="12">
        <f t="shared" si="1030"/>
        <v>9.4479789255030974E-5</v>
      </c>
      <c r="AZ1543" s="12">
        <f t="shared" si="1031"/>
        <v>3.1658275094499438E-4</v>
      </c>
      <c r="BE1543" s="1">
        <f t="shared" ref="BE1543:BE1606" si="1051">AQ1543</f>
        <v>42859</v>
      </c>
      <c r="BF1543" s="4">
        <f>lambda!$C$1*BF1542</f>
        <v>3.7486124077927179E-8</v>
      </c>
      <c r="BG1543" s="12">
        <f t="shared" ref="BG1543:BG1606" si="1052">AR1543*$BF1543</f>
        <v>4.5043305479300781E-13</v>
      </c>
      <c r="BH1543" s="12">
        <f t="shared" ref="BH1543:BH1606" si="1053">AS1543*$BF1543</f>
        <v>1.2974806231634391E-12</v>
      </c>
      <c r="BI1543" s="12">
        <f t="shared" ref="BI1543:BI1606" si="1054">AT1543*$BF1543</f>
        <v>4.7853783836132409E-13</v>
      </c>
      <c r="BJ1543" s="12">
        <f t="shared" ref="BJ1543:BJ1606" si="1055">AU1543*$BF1543</f>
        <v>1.3355473241860357E-11</v>
      </c>
      <c r="BK1543" s="12">
        <f t="shared" ref="BK1543:BK1606" si="1056">AV1543*$BF1543</f>
        <v>5.1807057707980433E-12</v>
      </c>
      <c r="BL1543" s="12">
        <f t="shared" ref="BL1543:BL1606" si="1057">AW1543*$BF1543</f>
        <v>5.946232968043753E-12</v>
      </c>
      <c r="BM1543" s="12">
        <f t="shared" ref="BM1543:BM1606" si="1058">AX1543*$BF1543</f>
        <v>2.9884460369947143E-13</v>
      </c>
      <c r="BN1543" s="12">
        <f t="shared" ref="BN1543:BN1606" si="1059">AY1543*$BF1543</f>
        <v>3.5416811028705023E-12</v>
      </c>
      <c r="BO1543" s="12">
        <f t="shared" ref="BO1543:BO1606" si="1060">AZ1543*$BF1543</f>
        <v>1.1867460282855578E-11</v>
      </c>
    </row>
    <row r="1544" spans="1:67" x14ac:dyDescent="0.25">
      <c r="A1544" s="1">
        <v>42858</v>
      </c>
      <c r="B1544" s="33">
        <v>8.5399999999999991</v>
      </c>
      <c r="C1544" s="33">
        <v>8.4600000000000009</v>
      </c>
      <c r="D1544" s="33">
        <v>8.3800000000000008</v>
      </c>
      <c r="E1544" s="33">
        <v>8.32</v>
      </c>
      <c r="F1544" s="33">
        <v>8.09</v>
      </c>
      <c r="G1544" s="33">
        <v>7.93</v>
      </c>
      <c r="H1544" s="33">
        <v>7.7</v>
      </c>
      <c r="I1544" s="33">
        <v>7.61</v>
      </c>
      <c r="J1544" s="33">
        <v>7.64</v>
      </c>
      <c r="K1544" s="33">
        <v>7.93</v>
      </c>
      <c r="L1544" s="33">
        <v>8.27</v>
      </c>
      <c r="M1544" s="33">
        <v>8.82</v>
      </c>
      <c r="O1544" s="1">
        <f t="shared" si="1032"/>
        <v>42858</v>
      </c>
      <c r="P1544" s="6">
        <f t="shared" si="1033"/>
        <v>8.1288890938565395</v>
      </c>
      <c r="Q1544" s="6">
        <f t="shared" si="1034"/>
        <v>7.9782880840824966</v>
      </c>
      <c r="R1544" s="6">
        <f t="shared" si="1035"/>
        <v>7.9028903276129547</v>
      </c>
      <c r="S1544" s="6">
        <f t="shared" si="1036"/>
        <v>7.8604883677991122</v>
      </c>
      <c r="T1544" s="6">
        <f t="shared" si="1037"/>
        <v>7.6107101684304679</v>
      </c>
      <c r="U1544" s="6">
        <f t="shared" si="1038"/>
        <v>7.6264663694795338</v>
      </c>
      <c r="V1544" s="6">
        <f t="shared" si="1039"/>
        <v>7.6580443164489864</v>
      </c>
      <c r="W1544" s="6">
        <f t="shared" si="1040"/>
        <v>8.3197558719193996</v>
      </c>
      <c r="X1544" s="6">
        <f t="shared" si="1041"/>
        <v>10.090247549743752</v>
      </c>
      <c r="AC1544" s="1">
        <f t="shared" si="1042"/>
        <v>42858</v>
      </c>
      <c r="AD1544" s="9">
        <f t="shared" si="1043"/>
        <v>-2.3152250846039317E-3</v>
      </c>
      <c r="AE1544" s="9">
        <f t="shared" si="1044"/>
        <v>-3.5372534544574948E-3</v>
      </c>
      <c r="AF1544" s="9">
        <f t="shared" si="1045"/>
        <v>5.9664630070316504E-3</v>
      </c>
      <c r="AG1544" s="9">
        <f t="shared" si="1046"/>
        <v>3.8125471551249987E-3</v>
      </c>
      <c r="AH1544" s="9">
        <f t="shared" si="1047"/>
        <v>1.3187682409546058E-2</v>
      </c>
      <c r="AI1544" s="9">
        <f t="shared" si="1048"/>
        <v>5.6455121213330418E-3</v>
      </c>
      <c r="AJ1544" s="9">
        <f t="shared" si="1049"/>
        <v>5.6237428875881446E-3</v>
      </c>
      <c r="AK1544" s="9">
        <f t="shared" si="1021"/>
        <v>-3.7205873402675481E-3</v>
      </c>
      <c r="AL1544" s="9">
        <f t="shared" si="1022"/>
        <v>-1.3960657782466606E-3</v>
      </c>
      <c r="AQ1544" s="1">
        <f t="shared" si="1050"/>
        <v>42858</v>
      </c>
      <c r="AR1544" s="12">
        <f t="shared" si="1023"/>
        <v>5.3602671923792825E-6</v>
      </c>
      <c r="AS1544" s="12">
        <f t="shared" si="1024"/>
        <v>1.2512162001071481E-5</v>
      </c>
      <c r="AT1544" s="12">
        <f t="shared" si="1025"/>
        <v>3.5598680814277167E-5</v>
      </c>
      <c r="AU1544" s="12">
        <f t="shared" si="1026"/>
        <v>1.453551581005172E-5</v>
      </c>
      <c r="AV1544" s="12">
        <f t="shared" si="1027"/>
        <v>1.7391496733505052E-4</v>
      </c>
      <c r="AW1544" s="12">
        <f t="shared" si="1028"/>
        <v>3.1871807112118303E-5</v>
      </c>
      <c r="AX1544" s="12">
        <f t="shared" si="1029"/>
        <v>3.1626484065698243E-5</v>
      </c>
      <c r="AY1544" s="12">
        <f t="shared" si="1030"/>
        <v>1.3842770156559148E-5</v>
      </c>
      <c r="AZ1544" s="12">
        <f t="shared" si="1031"/>
        <v>1.9489996571914542E-6</v>
      </c>
      <c r="BE1544" s="1">
        <f t="shared" si="1051"/>
        <v>42858</v>
      </c>
      <c r="BF1544" s="4">
        <f>lambda!$C$1*BF1543</f>
        <v>3.7188615156673788E-8</v>
      </c>
      <c r="BG1544" s="12">
        <f t="shared" si="1052"/>
        <v>1.9934091375433744E-13</v>
      </c>
      <c r="BH1544" s="12">
        <f t="shared" si="1053"/>
        <v>4.6530997743580472E-13</v>
      </c>
      <c r="BI1544" s="12">
        <f t="shared" si="1054"/>
        <v>1.3238656408874203E-12</v>
      </c>
      <c r="BJ1544" s="12">
        <f t="shared" si="1055"/>
        <v>5.4055570356376087E-13</v>
      </c>
      <c r="BK1544" s="12">
        <f t="shared" si="1056"/>
        <v>6.4676567902086866E-12</v>
      </c>
      <c r="BL1544" s="12">
        <f t="shared" si="1057"/>
        <v>1.1852683690403062E-12</v>
      </c>
      <c r="BM1544" s="12">
        <f t="shared" si="1058"/>
        <v>1.1761451446779276E-12</v>
      </c>
      <c r="BN1544" s="12">
        <f t="shared" si="1059"/>
        <v>5.1479345205456714E-13</v>
      </c>
      <c r="BO1544" s="12">
        <f t="shared" si="1060"/>
        <v>7.2480598191782137E-14</v>
      </c>
    </row>
    <row r="1545" spans="1:67" x14ac:dyDescent="0.25">
      <c r="A1545" s="1">
        <v>42857</v>
      </c>
      <c r="B1545" s="33">
        <v>8.58</v>
      </c>
      <c r="C1545" s="33">
        <v>8.49</v>
      </c>
      <c r="D1545" s="33">
        <v>8.41</v>
      </c>
      <c r="E1545" s="33">
        <v>8.33</v>
      </c>
      <c r="F1545" s="33">
        <v>8.08</v>
      </c>
      <c r="G1545" s="33">
        <v>7.89</v>
      </c>
      <c r="H1545" s="33">
        <v>7.66</v>
      </c>
      <c r="I1545" s="33">
        <v>7.57</v>
      </c>
      <c r="J1545" s="33">
        <v>7.62</v>
      </c>
      <c r="K1545" s="33">
        <v>7.92</v>
      </c>
      <c r="L1545" s="33">
        <v>8.25</v>
      </c>
      <c r="M1545" s="33">
        <v>8.77</v>
      </c>
      <c r="O1545" s="1">
        <f t="shared" si="1032"/>
        <v>42857</v>
      </c>
      <c r="P1545" s="6">
        <f t="shared" si="1033"/>
        <v>8.1477311051286527</v>
      </c>
      <c r="Q1545" s="6">
        <f t="shared" si="1034"/>
        <v>8.0065592828885812</v>
      </c>
      <c r="R1545" s="6">
        <f t="shared" si="1035"/>
        <v>7.8558784117165992</v>
      </c>
      <c r="S1545" s="6">
        <f t="shared" si="1036"/>
        <v>7.8305769408289594</v>
      </c>
      <c r="T1545" s="6">
        <f t="shared" si="1037"/>
        <v>7.5110014483507515</v>
      </c>
      <c r="U1545" s="6">
        <f t="shared" si="1038"/>
        <v>7.5835323673942518</v>
      </c>
      <c r="V1545" s="6">
        <f t="shared" si="1039"/>
        <v>7.6150983160096386</v>
      </c>
      <c r="W1545" s="6">
        <f t="shared" si="1040"/>
        <v>8.3507679060069275</v>
      </c>
      <c r="X1545" s="6">
        <f t="shared" si="1041"/>
        <v>10.104344036563905</v>
      </c>
      <c r="AC1545" s="1">
        <f t="shared" si="1042"/>
        <v>42857</v>
      </c>
      <c r="AD1545" s="9">
        <f t="shared" si="1043"/>
        <v>6.9591443368681562E-3</v>
      </c>
      <c r="AE1545" s="9">
        <f t="shared" si="1044"/>
        <v>1.186728117788749E-3</v>
      </c>
      <c r="AF1545" s="9">
        <f t="shared" si="1045"/>
        <v>-3.5769920594060475E-3</v>
      </c>
      <c r="AG1545" s="9">
        <f t="shared" si="1046"/>
        <v>-6.3433872792202734E-3</v>
      </c>
      <c r="AH1545" s="9">
        <f t="shared" si="1047"/>
        <v>-9.2501522269397805E-3</v>
      </c>
      <c r="AI1545" s="9">
        <f t="shared" si="1048"/>
        <v>-4.236922299788737E-3</v>
      </c>
      <c r="AJ1545" s="9">
        <f t="shared" si="1049"/>
        <v>-9.1140142422111662E-3</v>
      </c>
      <c r="AK1545" s="9">
        <f t="shared" si="1021"/>
        <v>-1.0153763926682416E-2</v>
      </c>
      <c r="AL1545" s="9">
        <f t="shared" si="1022"/>
        <v>1.4180078280881935E-3</v>
      </c>
      <c r="AQ1545" s="1">
        <f t="shared" si="1050"/>
        <v>42857</v>
      </c>
      <c r="AR1545" s="12">
        <f t="shared" si="1023"/>
        <v>4.8429689901364132E-5</v>
      </c>
      <c r="AS1545" s="12">
        <f t="shared" si="1024"/>
        <v>1.408323625550427E-6</v>
      </c>
      <c r="AT1545" s="12">
        <f t="shared" si="1025"/>
        <v>1.2794872193053917E-5</v>
      </c>
      <c r="AU1545" s="12">
        <f t="shared" si="1026"/>
        <v>4.0238562174173583E-5</v>
      </c>
      <c r="AV1545" s="12">
        <f t="shared" si="1027"/>
        <v>8.5565316221558987E-5</v>
      </c>
      <c r="AW1545" s="12">
        <f t="shared" si="1028"/>
        <v>1.7951510574447079E-5</v>
      </c>
      <c r="AX1545" s="12">
        <f t="shared" si="1029"/>
        <v>8.3065255607227975E-5</v>
      </c>
      <c r="AY1545" s="12">
        <f t="shared" si="1030"/>
        <v>1.0309892187879712E-4</v>
      </c>
      <c r="AZ1545" s="12">
        <f t="shared" si="1031"/>
        <v>2.0107462005193959E-6</v>
      </c>
      <c r="BE1545" s="1">
        <f t="shared" si="1051"/>
        <v>42857</v>
      </c>
      <c r="BF1545" s="4">
        <f>lambda!$C$1*BF1544</f>
        <v>3.689346741733511E-8</v>
      </c>
      <c r="BG1545" s="12">
        <f t="shared" si="1052"/>
        <v>1.7867391864076208E-12</v>
      </c>
      <c r="BH1545" s="12">
        <f t="shared" si="1053"/>
        <v>5.1957941792307929E-14</v>
      </c>
      <c r="BI1545" s="12">
        <f t="shared" si="1054"/>
        <v>4.7204720036340168E-13</v>
      </c>
      <c r="BJ1545" s="12">
        <f t="shared" si="1055"/>
        <v>1.4845400824932861E-12</v>
      </c>
      <c r="BK1545" s="12">
        <f t="shared" si="1056"/>
        <v>3.1568012060740619E-12</v>
      </c>
      <c r="BL1545" s="12">
        <f t="shared" si="1057"/>
        <v>6.6229347047030998E-13</v>
      </c>
      <c r="BM1545" s="12">
        <f t="shared" si="1058"/>
        <v>3.0645653012578778E-12</v>
      </c>
      <c r="BN1545" s="12">
        <f t="shared" si="1059"/>
        <v>3.8036767150977792E-12</v>
      </c>
      <c r="BO1545" s="12">
        <f t="shared" si="1060"/>
        <v>7.4183399433392702E-14</v>
      </c>
    </row>
    <row r="1546" spans="1:67" x14ac:dyDescent="0.25">
      <c r="A1546" s="1">
        <v>42853</v>
      </c>
      <c r="B1546" s="33">
        <v>8.5</v>
      </c>
      <c r="C1546" s="33">
        <v>8.42</v>
      </c>
      <c r="D1546" s="33">
        <v>8.36</v>
      </c>
      <c r="E1546" s="33">
        <v>8.3000000000000007</v>
      </c>
      <c r="F1546" s="33">
        <v>8.09</v>
      </c>
      <c r="G1546" s="33">
        <v>7.92</v>
      </c>
      <c r="H1546" s="33">
        <v>7.69</v>
      </c>
      <c r="I1546" s="33">
        <v>7.61</v>
      </c>
      <c r="J1546" s="33">
        <v>7.67</v>
      </c>
      <c r="K1546" s="33">
        <v>7.95</v>
      </c>
      <c r="L1546" s="33">
        <v>8.26</v>
      </c>
      <c r="M1546" s="33">
        <v>8.75</v>
      </c>
      <c r="O1546" s="1">
        <f t="shared" si="1032"/>
        <v>42853</v>
      </c>
      <c r="P1546" s="6">
        <f t="shared" si="1033"/>
        <v>8.0912267075200717</v>
      </c>
      <c r="Q1546" s="6">
        <f t="shared" si="1034"/>
        <v>7.997063309544572</v>
      </c>
      <c r="R1546" s="6">
        <f t="shared" si="1035"/>
        <v>7.884029143872251</v>
      </c>
      <c r="S1546" s="6">
        <f t="shared" si="1036"/>
        <v>7.8804072022160776</v>
      </c>
      <c r="T1546" s="6">
        <f t="shared" si="1037"/>
        <v>7.5808016888438523</v>
      </c>
      <c r="U1546" s="6">
        <f t="shared" si="1038"/>
        <v>7.6157313689583344</v>
      </c>
      <c r="V1546" s="6">
        <f t="shared" si="1039"/>
        <v>7.6848196686000065</v>
      </c>
      <c r="W1546" s="6">
        <f t="shared" si="1040"/>
        <v>8.4359915702102821</v>
      </c>
      <c r="X1546" s="6">
        <f t="shared" si="1041"/>
        <v>10.090026151458078</v>
      </c>
      <c r="AC1546" s="1">
        <f t="shared" si="1042"/>
        <v>42853</v>
      </c>
      <c r="AD1546" s="9">
        <f t="shared" si="1043"/>
        <v>5.8402370772999137E-3</v>
      </c>
      <c r="AE1546" s="9">
        <f t="shared" si="1044"/>
        <v>1.1856209603588615E-3</v>
      </c>
      <c r="AF1546" s="9">
        <f t="shared" si="1045"/>
        <v>-8.3191466965339082E-3</v>
      </c>
      <c r="AG1546" s="9">
        <f t="shared" si="1046"/>
        <v>-2.5023724371240921E-2</v>
      </c>
      <c r="AH1546" s="9">
        <f t="shared" si="1047"/>
        <v>-2.7282038388480364E-2</v>
      </c>
      <c r="AI1546" s="9">
        <f t="shared" si="1048"/>
        <v>-2.1616955921093868E-2</v>
      </c>
      <c r="AJ1546" s="9">
        <f t="shared" si="1049"/>
        <v>-9.7596337180220483E-3</v>
      </c>
      <c r="AK1546" s="9">
        <f t="shared" si="1021"/>
        <v>-7.3150481479069118E-3</v>
      </c>
      <c r="AL1546" s="9">
        <f t="shared" si="1022"/>
        <v>-1.3123073356498551E-3</v>
      </c>
      <c r="AQ1546" s="1">
        <f t="shared" si="1050"/>
        <v>42853</v>
      </c>
      <c r="AR1546" s="12">
        <f t="shared" si="1023"/>
        <v>3.4108369119068636E-5</v>
      </c>
      <c r="AS1546" s="12">
        <f t="shared" si="1024"/>
        <v>1.4056970616422691E-6</v>
      </c>
      <c r="AT1546" s="12">
        <f t="shared" si="1025"/>
        <v>6.9208201758451043E-5</v>
      </c>
      <c r="AU1546" s="12">
        <f t="shared" si="1026"/>
        <v>6.261867814078368E-4</v>
      </c>
      <c r="AV1546" s="12">
        <f t="shared" si="1027"/>
        <v>7.4430961863051624E-4</v>
      </c>
      <c r="AW1546" s="12">
        <f t="shared" si="1028"/>
        <v>4.6729278329451525E-4</v>
      </c>
      <c r="AX1546" s="12">
        <f t="shared" si="1029"/>
        <v>9.5250450309952871E-5</v>
      </c>
      <c r="AY1546" s="12">
        <f t="shared" si="1030"/>
        <v>5.3509929406196337E-5</v>
      </c>
      <c r="AZ1546" s="12">
        <f t="shared" si="1031"/>
        <v>1.7221505432004214E-6</v>
      </c>
      <c r="BE1546" s="1">
        <f t="shared" si="1051"/>
        <v>42853</v>
      </c>
      <c r="BF1546" s="4">
        <f>lambda!$C$1*BF1545</f>
        <v>3.6600662120372133E-8</v>
      </c>
      <c r="BG1546" s="12">
        <f t="shared" si="1052"/>
        <v>1.2483888936039661E-12</v>
      </c>
      <c r="BH1546" s="12">
        <f t="shared" si="1053"/>
        <v>5.1449443196768608E-14</v>
      </c>
      <c r="BI1546" s="12">
        <f t="shared" si="1054"/>
        <v>2.5330660085196113E-12</v>
      </c>
      <c r="BJ1546" s="12">
        <f t="shared" si="1055"/>
        <v>2.2918850810551557E-11</v>
      </c>
      <c r="BK1546" s="12">
        <f t="shared" si="1056"/>
        <v>2.7242224864438565E-11</v>
      </c>
      <c r="BL1546" s="12">
        <f t="shared" si="1057"/>
        <v>1.7103225272650829E-11</v>
      </c>
      <c r="BM1546" s="12">
        <f t="shared" si="1058"/>
        <v>3.48622954860788E-12</v>
      </c>
      <c r="BN1546" s="12">
        <f t="shared" si="1059"/>
        <v>1.958498846281157E-12</v>
      </c>
      <c r="BO1546" s="12">
        <f t="shared" si="1060"/>
        <v>6.3031850152093953E-14</v>
      </c>
    </row>
    <row r="1547" spans="1:67" x14ac:dyDescent="0.25">
      <c r="A1547" s="1">
        <v>42852</v>
      </c>
      <c r="B1547" s="33">
        <v>8.41</v>
      </c>
      <c r="C1547" s="33">
        <v>8.35</v>
      </c>
      <c r="D1547" s="33">
        <v>8.31</v>
      </c>
      <c r="E1547" s="33">
        <v>8.2799999999999994</v>
      </c>
      <c r="F1547" s="33">
        <v>8.18</v>
      </c>
      <c r="G1547" s="33">
        <v>8.0500000000000007</v>
      </c>
      <c r="H1547" s="33">
        <v>7.83</v>
      </c>
      <c r="I1547" s="33">
        <v>7.73</v>
      </c>
      <c r="J1547" s="33">
        <v>7.77</v>
      </c>
      <c r="K1547" s="33">
        <v>8.02</v>
      </c>
      <c r="L1547" s="33">
        <v>8.3000000000000007</v>
      </c>
      <c r="M1547" s="33">
        <v>8.75</v>
      </c>
      <c r="O1547" s="1">
        <f t="shared" si="1032"/>
        <v>42852</v>
      </c>
      <c r="P1547" s="6">
        <f t="shared" si="1033"/>
        <v>8.0441097463372913</v>
      </c>
      <c r="Q1547" s="6">
        <f t="shared" si="1034"/>
        <v>7.9875874421669657</v>
      </c>
      <c r="R1547" s="6">
        <f t="shared" si="1035"/>
        <v>7.9498911167382502</v>
      </c>
      <c r="S1547" s="6">
        <f t="shared" si="1036"/>
        <v>8.0800923531584967</v>
      </c>
      <c r="T1547" s="6">
        <f t="shared" si="1037"/>
        <v>7.7904684756078035</v>
      </c>
      <c r="U1547" s="6">
        <f t="shared" si="1038"/>
        <v>7.7821525776658014</v>
      </c>
      <c r="V1547" s="6">
        <f t="shared" si="1039"/>
        <v>7.7601878785792389</v>
      </c>
      <c r="W1547" s="6">
        <f t="shared" si="1040"/>
        <v>8.4979275107331418</v>
      </c>
      <c r="X1547" s="6">
        <f t="shared" si="1041"/>
        <v>10.103276058867353</v>
      </c>
      <c r="AC1547" s="1">
        <f t="shared" si="1042"/>
        <v>42852</v>
      </c>
      <c r="AD1547" s="9">
        <f t="shared" si="1043"/>
        <v>-1.1703380244566975E-3</v>
      </c>
      <c r="AE1547" s="9">
        <f t="shared" si="1044"/>
        <v>2.3596883693349697E-3</v>
      </c>
      <c r="AF1547" s="9">
        <f t="shared" si="1045"/>
        <v>4.7503818168278603E-3</v>
      </c>
      <c r="AG1547" s="9">
        <f t="shared" si="1046"/>
        <v>1.6201632464629977E-2</v>
      </c>
      <c r="AH1547" s="9">
        <f t="shared" si="1047"/>
        <v>9.0259113118179336E-3</v>
      </c>
      <c r="AI1547" s="9">
        <f t="shared" si="1048"/>
        <v>-4.0980036182679492E-3</v>
      </c>
      <c r="AJ1547" s="9">
        <f t="shared" si="1049"/>
        <v>-1.0309319951424931E-2</v>
      </c>
      <c r="AK1547" s="9">
        <f t="shared" si="1021"/>
        <v>-9.1013314387097879E-3</v>
      </c>
      <c r="AL1547" s="9">
        <f t="shared" si="1022"/>
        <v>-1.0977919515916918E-2</v>
      </c>
      <c r="AQ1547" s="1">
        <f t="shared" si="1050"/>
        <v>42852</v>
      </c>
      <c r="AR1547" s="12">
        <f t="shared" si="1023"/>
        <v>1.3696910914892053E-6</v>
      </c>
      <c r="AS1547" s="12">
        <f t="shared" si="1024"/>
        <v>5.5681292003747284E-6</v>
      </c>
      <c r="AT1547" s="12">
        <f t="shared" si="1025"/>
        <v>2.2566127405648762E-5</v>
      </c>
      <c r="AU1547" s="12">
        <f t="shared" si="1026"/>
        <v>2.6249289451895204E-4</v>
      </c>
      <c r="AV1547" s="12">
        <f t="shared" si="1027"/>
        <v>8.1467075008802932E-5</v>
      </c>
      <c r="AW1547" s="12">
        <f t="shared" si="1028"/>
        <v>1.6793633655337202E-5</v>
      </c>
      <c r="AX1547" s="12">
        <f t="shared" si="1029"/>
        <v>1.0628207786084814E-4</v>
      </c>
      <c r="AY1547" s="12">
        <f t="shared" si="1030"/>
        <v>8.2834233957247184E-5</v>
      </c>
      <c r="AZ1547" s="12">
        <f t="shared" si="1031"/>
        <v>1.2051471689794954E-4</v>
      </c>
      <c r="BE1547" s="1">
        <f t="shared" si="1051"/>
        <v>42852</v>
      </c>
      <c r="BF1547" s="4">
        <f>lambda!$C$1*BF1546</f>
        <v>3.6310180674972355E-8</v>
      </c>
      <c r="BG1547" s="12">
        <f t="shared" si="1052"/>
        <v>4.9733731000873134E-14</v>
      </c>
      <c r="BH1547" s="12">
        <f t="shared" si="1053"/>
        <v>2.0217977728719574E-13</v>
      </c>
      <c r="BI1547" s="12">
        <f t="shared" si="1054"/>
        <v>8.1938016323355177E-13</v>
      </c>
      <c r="BJ1547" s="12">
        <f t="shared" si="1055"/>
        <v>9.5311644258796089E-12</v>
      </c>
      <c r="BK1547" s="12">
        <f t="shared" si="1056"/>
        <v>2.9580842126311597E-12</v>
      </c>
      <c r="BL1547" s="12">
        <f t="shared" si="1057"/>
        <v>6.0977987221459024E-13</v>
      </c>
      <c r="BM1547" s="12">
        <f t="shared" si="1058"/>
        <v>3.8591214496388753E-12</v>
      </c>
      <c r="BN1547" s="12">
        <f t="shared" si="1059"/>
        <v>3.0077260010605755E-12</v>
      </c>
      <c r="BO1547" s="12">
        <f t="shared" si="1060"/>
        <v>4.3759111445576915E-12</v>
      </c>
    </row>
    <row r="1548" spans="1:67" x14ac:dyDescent="0.25">
      <c r="A1548" s="1">
        <v>42851</v>
      </c>
      <c r="B1548" s="33">
        <v>8.42</v>
      </c>
      <c r="C1548" s="33">
        <v>8.36</v>
      </c>
      <c r="D1548" s="33">
        <v>8.31</v>
      </c>
      <c r="E1548" s="33">
        <v>8.27</v>
      </c>
      <c r="F1548" s="33">
        <v>8.11</v>
      </c>
      <c r="G1548" s="33">
        <v>7.98</v>
      </c>
      <c r="H1548" s="33">
        <v>7.8</v>
      </c>
      <c r="I1548" s="33">
        <v>7.73</v>
      </c>
      <c r="J1548" s="33">
        <v>7.79</v>
      </c>
      <c r="K1548" s="33">
        <v>8.06</v>
      </c>
      <c r="L1548" s="33">
        <v>8.34</v>
      </c>
      <c r="M1548" s="33">
        <v>8.76</v>
      </c>
      <c r="O1548" s="1">
        <f t="shared" si="1032"/>
        <v>42851</v>
      </c>
      <c r="P1548" s="6">
        <f t="shared" si="1033"/>
        <v>8.0535295849688104</v>
      </c>
      <c r="Q1548" s="6">
        <f t="shared" si="1034"/>
        <v>7.9687614454588385</v>
      </c>
      <c r="R1548" s="6">
        <f t="shared" si="1035"/>
        <v>7.9122156557929202</v>
      </c>
      <c r="S1548" s="6">
        <f t="shared" si="1036"/>
        <v>7.9502364459222097</v>
      </c>
      <c r="T1548" s="6">
        <f t="shared" si="1037"/>
        <v>7.7204687788188897</v>
      </c>
      <c r="U1548" s="6">
        <f t="shared" si="1038"/>
        <v>7.8141093017500047</v>
      </c>
      <c r="V1548" s="6">
        <f t="shared" si="1039"/>
        <v>7.8406039435432113</v>
      </c>
      <c r="W1548" s="6">
        <f t="shared" si="1040"/>
        <v>8.575622995409363</v>
      </c>
      <c r="X1548" s="6">
        <f t="shared" si="1041"/>
        <v>10.21480004091703</v>
      </c>
      <c r="AC1548" s="1">
        <f t="shared" si="1042"/>
        <v>42851</v>
      </c>
      <c r="AD1548" s="9">
        <f t="shared" si="1043"/>
        <v>-2.3377302758595228E-3</v>
      </c>
      <c r="AE1548" s="9">
        <f t="shared" si="1044"/>
        <v>-3.5978949084849095E-6</v>
      </c>
      <c r="AF1548" s="9">
        <f t="shared" si="1045"/>
        <v>2.3805407421821191E-3</v>
      </c>
      <c r="AG1548" s="9">
        <f t="shared" si="1046"/>
        <v>1.2547804666552277E-3</v>
      </c>
      <c r="AH1548" s="9">
        <f t="shared" si="1047"/>
        <v>7.7816324316023816E-3</v>
      </c>
      <c r="AI1548" s="9">
        <f t="shared" si="1048"/>
        <v>6.2015291650512304E-3</v>
      </c>
      <c r="AJ1548" s="9">
        <f t="shared" si="1049"/>
        <v>-6.7844276799980039E-4</v>
      </c>
      <c r="AK1548" s="9">
        <f t="shared" si="1021"/>
        <v>-6.3354672678374319E-3</v>
      </c>
      <c r="AL1548" s="9">
        <f t="shared" si="1022"/>
        <v>-4.1002170599446089E-3</v>
      </c>
      <c r="AQ1548" s="1">
        <f t="shared" si="1050"/>
        <v>42851</v>
      </c>
      <c r="AR1548" s="12">
        <f t="shared" si="1023"/>
        <v>5.4649828426702407E-6</v>
      </c>
      <c r="AS1548" s="12">
        <f t="shared" si="1024"/>
        <v>1.2944847772501636E-11</v>
      </c>
      <c r="AT1548" s="12">
        <f t="shared" si="1025"/>
        <v>5.6669742251889943E-6</v>
      </c>
      <c r="AU1548" s="12">
        <f t="shared" si="1026"/>
        <v>1.574474019499511E-6</v>
      </c>
      <c r="AV1548" s="12">
        <f t="shared" si="1027"/>
        <v>6.0553803300565993E-5</v>
      </c>
      <c r="AW1548" s="12">
        <f t="shared" si="1028"/>
        <v>3.8458963984981009E-5</v>
      </c>
      <c r="AX1548" s="12">
        <f t="shared" si="1029"/>
        <v>4.6028458945123098E-7</v>
      </c>
      <c r="AY1548" s="12">
        <f t="shared" si="1030"/>
        <v>4.0138145501839494E-5</v>
      </c>
      <c r="AZ1548" s="12">
        <f t="shared" si="1031"/>
        <v>1.6811779938660814E-5</v>
      </c>
      <c r="BE1548" s="1">
        <f t="shared" si="1051"/>
        <v>42851</v>
      </c>
      <c r="BF1548" s="4">
        <f>lambda!$C$1*BF1547</f>
        <v>3.6022004637869402E-8</v>
      </c>
      <c r="BG1548" s="12">
        <f t="shared" si="1052"/>
        <v>1.9685963730454412E-13</v>
      </c>
      <c r="BH1548" s="12">
        <f t="shared" si="1053"/>
        <v>4.6629936649756731E-19</v>
      </c>
      <c r="BI1548" s="12">
        <f t="shared" si="1054"/>
        <v>2.041357718224443E-13</v>
      </c>
      <c r="BJ1548" s="12">
        <f t="shared" si="1055"/>
        <v>5.6715710432616268E-14</v>
      </c>
      <c r="BK1548" s="12">
        <f t="shared" si="1056"/>
        <v>2.1812693833336198E-12</v>
      </c>
      <c r="BL1548" s="12">
        <f t="shared" si="1057"/>
        <v>1.3853689790346383E-12</v>
      </c>
      <c r="BM1548" s="12">
        <f t="shared" si="1058"/>
        <v>1.6580373615952057E-14</v>
      </c>
      <c r="BN1548" s="12">
        <f t="shared" si="1059"/>
        <v>1.4458564634227392E-12</v>
      </c>
      <c r="BO1548" s="12">
        <f t="shared" si="1060"/>
        <v>6.0559401492127957E-13</v>
      </c>
    </row>
    <row r="1549" spans="1:67" x14ac:dyDescent="0.25">
      <c r="A1549" s="1">
        <v>42850</v>
      </c>
      <c r="B1549" s="33">
        <v>8.4600000000000009</v>
      </c>
      <c r="C1549" s="33">
        <v>8.39</v>
      </c>
      <c r="D1549" s="33">
        <v>8.33</v>
      </c>
      <c r="E1549" s="33">
        <v>8.2799999999999994</v>
      </c>
      <c r="F1549" s="33">
        <v>8.11</v>
      </c>
      <c r="G1549" s="33">
        <v>7.96</v>
      </c>
      <c r="H1549" s="33">
        <v>7.77</v>
      </c>
      <c r="I1549" s="33">
        <v>7.71</v>
      </c>
      <c r="J1549" s="33">
        <v>7.79</v>
      </c>
      <c r="K1549" s="33">
        <v>8.07</v>
      </c>
      <c r="L1549" s="33">
        <v>8.34</v>
      </c>
      <c r="M1549" s="33">
        <v>8.73</v>
      </c>
      <c r="O1549" s="1">
        <f t="shared" si="1032"/>
        <v>42850</v>
      </c>
      <c r="P1549" s="6">
        <f t="shared" si="1033"/>
        <v>8.0723785882658383</v>
      </c>
      <c r="Q1549" s="6">
        <f t="shared" si="1034"/>
        <v>7.9687901162766472</v>
      </c>
      <c r="R1549" s="6">
        <f t="shared" si="1035"/>
        <v>7.8934027054451406</v>
      </c>
      <c r="S1549" s="6">
        <f t="shared" si="1036"/>
        <v>7.9402669006279902</v>
      </c>
      <c r="T1549" s="6">
        <f t="shared" si="1037"/>
        <v>7.6606240753103627</v>
      </c>
      <c r="U1549" s="6">
        <f t="shared" si="1038"/>
        <v>7.7657998261548293</v>
      </c>
      <c r="V1549" s="6">
        <f t="shared" si="1039"/>
        <v>7.8459251494481848</v>
      </c>
      <c r="W1549" s="6">
        <f t="shared" si="1040"/>
        <v>8.630126043031046</v>
      </c>
      <c r="X1549" s="6">
        <f t="shared" si="1041"/>
        <v>10.256768920268659</v>
      </c>
      <c r="AC1549" s="1">
        <f t="shared" si="1042"/>
        <v>42850</v>
      </c>
      <c r="AD1549" s="9">
        <f t="shared" si="1043"/>
        <v>1.1739885699889079E-2</v>
      </c>
      <c r="AE1549" s="9">
        <f t="shared" si="1044"/>
        <v>1.1902521080600165E-2</v>
      </c>
      <c r="AF1549" s="9">
        <f t="shared" si="1045"/>
        <v>1.2023587223467143E-2</v>
      </c>
      <c r="AG1549" s="9">
        <f t="shared" si="1046"/>
        <v>7.5925916114276959E-3</v>
      </c>
      <c r="AH1549" s="9">
        <f t="shared" si="1047"/>
        <v>-9.0513235133524508E-3</v>
      </c>
      <c r="AI1549" s="9">
        <f t="shared" si="1048"/>
        <v>-9.6127458508615607E-3</v>
      </c>
      <c r="AJ1549" s="9">
        <f t="shared" si="1049"/>
        <v>3.4254960522996846E-3</v>
      </c>
      <c r="AK1549" s="9">
        <f t="shared" si="1021"/>
        <v>9.055406526600843E-3</v>
      </c>
      <c r="AL1549" s="9">
        <f t="shared" si="1022"/>
        <v>2.337677073657983E-2</v>
      </c>
      <c r="AQ1549" s="1">
        <f t="shared" si="1050"/>
        <v>42850</v>
      </c>
      <c r="AR1549" s="12">
        <f t="shared" si="1023"/>
        <v>1.3782491624646009E-4</v>
      </c>
      <c r="AS1549" s="12">
        <f t="shared" si="1024"/>
        <v>1.4167000807413131E-4</v>
      </c>
      <c r="AT1549" s="12">
        <f t="shared" si="1025"/>
        <v>1.4456664972032233E-4</v>
      </c>
      <c r="AU1549" s="12">
        <f t="shared" si="1026"/>
        <v>5.7647447377922216E-5</v>
      </c>
      <c r="AV1549" s="12">
        <f t="shared" si="1027"/>
        <v>8.1926457343366955E-5</v>
      </c>
      <c r="AW1549" s="12">
        <f t="shared" si="1028"/>
        <v>9.2404882793256144E-5</v>
      </c>
      <c r="AX1549" s="12">
        <f t="shared" si="1029"/>
        <v>1.1734023204320724E-5</v>
      </c>
      <c r="AY1549" s="12">
        <f t="shared" si="1030"/>
        <v>8.2000387362005144E-5</v>
      </c>
      <c r="AZ1549" s="12">
        <f t="shared" si="1031"/>
        <v>5.4647341007061506E-4</v>
      </c>
      <c r="BE1549" s="1">
        <f t="shared" si="1051"/>
        <v>42850</v>
      </c>
      <c r="BF1549" s="4">
        <f>lambda!$C$1*BF1548</f>
        <v>3.5736115712172024E-8</v>
      </c>
      <c r="BG1549" s="12">
        <f t="shared" si="1052"/>
        <v>4.925327155003916E-12</v>
      </c>
      <c r="BH1549" s="12">
        <f t="shared" si="1053"/>
        <v>5.0627358014815014E-12</v>
      </c>
      <c r="BI1549" s="12">
        <f t="shared" si="1054"/>
        <v>5.16625052252648E-12</v>
      </c>
      <c r="BJ1549" s="12">
        <f t="shared" si="1055"/>
        <v>2.060095850008776E-12</v>
      </c>
      <c r="BK1549" s="12">
        <f t="shared" si="1056"/>
        <v>2.9277333595108871E-12</v>
      </c>
      <c r="BL1549" s="12">
        <f t="shared" si="1057"/>
        <v>3.3021915838694952E-12</v>
      </c>
      <c r="BM1549" s="12">
        <f t="shared" si="1058"/>
        <v>4.1932841099891698E-13</v>
      </c>
      <c r="BN1549" s="12">
        <f t="shared" si="1059"/>
        <v>2.9303753312115444E-12</v>
      </c>
      <c r="BO1549" s="12">
        <f t="shared" si="1060"/>
        <v>1.9528837015908732E-11</v>
      </c>
    </row>
    <row r="1550" spans="1:67" x14ac:dyDescent="0.25">
      <c r="A1550" s="1">
        <v>42849</v>
      </c>
      <c r="B1550" s="33">
        <v>8.36</v>
      </c>
      <c r="C1550" s="33">
        <v>8.2899999999999991</v>
      </c>
      <c r="D1550" s="33">
        <v>8.23</v>
      </c>
      <c r="E1550" s="33">
        <v>8.18</v>
      </c>
      <c r="F1550" s="33">
        <v>8.0299999999999994</v>
      </c>
      <c r="G1550" s="33">
        <v>7.93</v>
      </c>
      <c r="H1550" s="33">
        <v>7.78</v>
      </c>
      <c r="I1550" s="33">
        <v>7.71</v>
      </c>
      <c r="J1550" s="33">
        <v>7.77</v>
      </c>
      <c r="K1550" s="33">
        <v>8</v>
      </c>
      <c r="L1550" s="33">
        <v>8.24</v>
      </c>
      <c r="M1550" s="33">
        <v>8.59</v>
      </c>
      <c r="O1550" s="1">
        <f t="shared" si="1032"/>
        <v>42849</v>
      </c>
      <c r="P1550" s="6">
        <f t="shared" si="1033"/>
        <v>7.9781639032219687</v>
      </c>
      <c r="Q1550" s="6">
        <f t="shared" si="1034"/>
        <v>7.8745036603232066</v>
      </c>
      <c r="R1550" s="6">
        <f t="shared" si="1035"/>
        <v>7.7990639710439069</v>
      </c>
      <c r="S1550" s="6">
        <f t="shared" si="1036"/>
        <v>7.8802079866888475</v>
      </c>
      <c r="T1550" s="6">
        <f t="shared" si="1037"/>
        <v>7.7302776149524188</v>
      </c>
      <c r="U1550" s="6">
        <f t="shared" si="1038"/>
        <v>7.84081043757282</v>
      </c>
      <c r="V1550" s="6">
        <f t="shared" si="1039"/>
        <v>7.8190949434400085</v>
      </c>
      <c r="W1550" s="6">
        <f t="shared" si="1040"/>
        <v>8.5523295145428992</v>
      </c>
      <c r="X1550" s="6">
        <f t="shared" si="1041"/>
        <v>10.019779599496049</v>
      </c>
      <c r="AC1550" s="1">
        <f t="shared" si="1042"/>
        <v>42849</v>
      </c>
      <c r="AD1550" s="9">
        <f t="shared" si="1043"/>
        <v>-2.3340967393697572E-2</v>
      </c>
      <c r="AE1550" s="9">
        <f t="shared" si="1044"/>
        <v>-1.6636483557845919E-2</v>
      </c>
      <c r="AF1550" s="9">
        <f t="shared" si="1045"/>
        <v>-9.6568866613029655E-3</v>
      </c>
      <c r="AG1550" s="9">
        <f t="shared" si="1046"/>
        <v>1.2286886371307474E-3</v>
      </c>
      <c r="AH1550" s="9">
        <f t="shared" si="1047"/>
        <v>1.6891068318698226E-2</v>
      </c>
      <c r="AI1550" s="9">
        <f t="shared" si="1048"/>
        <v>8.9297945476317191E-3</v>
      </c>
      <c r="AJ1550" s="9">
        <f t="shared" si="1049"/>
        <v>-1.1608513213341901E-2</v>
      </c>
      <c r="AK1550" s="9">
        <f t="shared" si="1021"/>
        <v>-1.4903112276944283E-2</v>
      </c>
      <c r="AL1550" s="9">
        <f t="shared" si="1022"/>
        <v>-9.6519281610156129E-3</v>
      </c>
      <c r="AQ1550" s="1">
        <f t="shared" si="1050"/>
        <v>42849</v>
      </c>
      <c r="AR1550" s="12">
        <f t="shared" si="1023"/>
        <v>5.4480075887365317E-4</v>
      </c>
      <c r="AS1550" s="12">
        <f t="shared" si="1024"/>
        <v>2.7677258517047761E-4</v>
      </c>
      <c r="AT1550" s="12">
        <f t="shared" si="1025"/>
        <v>9.3255459989251131E-5</v>
      </c>
      <c r="AU1550" s="12">
        <f t="shared" si="1026"/>
        <v>1.5096757670142134E-6</v>
      </c>
      <c r="AV1550" s="12">
        <f t="shared" si="1027"/>
        <v>2.8530818894693092E-4</v>
      </c>
      <c r="AW1550" s="12">
        <f t="shared" si="1028"/>
        <v>7.9741230662913175E-5</v>
      </c>
      <c r="AX1550" s="12">
        <f t="shared" si="1029"/>
        <v>1.347575790243335E-4</v>
      </c>
      <c r="AY1550" s="12">
        <f t="shared" si="1030"/>
        <v>2.2210275553920741E-4</v>
      </c>
      <c r="AZ1550" s="12">
        <f t="shared" si="1031"/>
        <v>9.315971722540623E-5</v>
      </c>
      <c r="BE1550" s="1">
        <f t="shared" si="1051"/>
        <v>42849</v>
      </c>
      <c r="BF1550" s="4">
        <f>lambda!$C$1*BF1549</f>
        <v>3.5452495746202404E-8</v>
      </c>
      <c r="BG1550" s="12">
        <f t="shared" si="1052"/>
        <v>1.9314546586496031E-11</v>
      </c>
      <c r="BH1550" s="12">
        <f t="shared" si="1053"/>
        <v>9.8122788984218008E-12</v>
      </c>
      <c r="BI1550" s="12">
        <f t="shared" si="1054"/>
        <v>3.3061387985790742E-12</v>
      </c>
      <c r="BJ1550" s="12">
        <f t="shared" si="1055"/>
        <v>5.3521773708216253E-14</v>
      </c>
      <c r="BK1550" s="12">
        <f t="shared" si="1056"/>
        <v>1.011488735499778E-11</v>
      </c>
      <c r="BL1550" s="12">
        <f t="shared" si="1057"/>
        <v>2.8270256408738741E-12</v>
      </c>
      <c r="BM1550" s="12">
        <f t="shared" si="1058"/>
        <v>4.7774924971287175E-12</v>
      </c>
      <c r="BN1550" s="12">
        <f t="shared" si="1059"/>
        <v>7.8740969959735829E-12</v>
      </c>
      <c r="BO1550" s="12">
        <f t="shared" si="1060"/>
        <v>3.3027444786511331E-12</v>
      </c>
    </row>
    <row r="1551" spans="1:67" x14ac:dyDescent="0.25">
      <c r="A1551" s="1">
        <v>42846</v>
      </c>
      <c r="B1551" s="33">
        <v>8.6199999999999992</v>
      </c>
      <c r="C1551" s="33">
        <v>8.52</v>
      </c>
      <c r="D1551" s="33">
        <v>8.43</v>
      </c>
      <c r="E1551" s="33">
        <v>8.35</v>
      </c>
      <c r="F1551" s="33">
        <v>8.11</v>
      </c>
      <c r="G1551" s="33">
        <v>7.94</v>
      </c>
      <c r="H1551" s="33">
        <v>7.76</v>
      </c>
      <c r="I1551" s="33">
        <v>7.72</v>
      </c>
      <c r="J1551" s="33">
        <v>7.81</v>
      </c>
      <c r="K1551" s="33">
        <v>8.0500000000000007</v>
      </c>
      <c r="L1551" s="33">
        <v>8.25</v>
      </c>
      <c r="M1551" s="33">
        <v>8.4700000000000006</v>
      </c>
      <c r="O1551" s="1">
        <f t="shared" si="1032"/>
        <v>42846</v>
      </c>
      <c r="P1551" s="6">
        <f t="shared" si="1033"/>
        <v>8.1665722293751131</v>
      </c>
      <c r="Q1551" s="6">
        <f t="shared" si="1034"/>
        <v>8.0066035026344906</v>
      </c>
      <c r="R1551" s="6">
        <f t="shared" si="1035"/>
        <v>7.874743473941237</v>
      </c>
      <c r="S1551" s="6">
        <f t="shared" si="1036"/>
        <v>7.8705316105214473</v>
      </c>
      <c r="T1551" s="6">
        <f t="shared" si="1037"/>
        <v>7.6008015406118012</v>
      </c>
      <c r="U1551" s="6">
        <f t="shared" si="1038"/>
        <v>7.7711053007509019</v>
      </c>
      <c r="V1551" s="6">
        <f t="shared" si="1039"/>
        <v>7.9103918961039188</v>
      </c>
      <c r="W1551" s="6">
        <f t="shared" si="1040"/>
        <v>8.680740325201187</v>
      </c>
      <c r="X1551" s="6">
        <f t="shared" si="1041"/>
        <v>10.116958017509337</v>
      </c>
      <c r="AC1551" s="1">
        <f t="shared" si="1042"/>
        <v>42846</v>
      </c>
      <c r="AD1551" s="9">
        <f t="shared" si="1043"/>
        <v>-1.486428176113591E-2</v>
      </c>
      <c r="AE1551" s="9">
        <f t="shared" si="1044"/>
        <v>-1.5176698194647368E-2</v>
      </c>
      <c r="AF1551" s="9">
        <f t="shared" si="1045"/>
        <v>-1.5443702945551301E-2</v>
      </c>
      <c r="AG1551" s="9">
        <f t="shared" si="1046"/>
        <v>-1.1381673630552359E-2</v>
      </c>
      <c r="AH1551" s="9">
        <f t="shared" si="1047"/>
        <v>-1.4368330134589928E-2</v>
      </c>
      <c r="AI1551" s="9">
        <f t="shared" si="1048"/>
        <v>-1.8504283658096105E-2</v>
      </c>
      <c r="AJ1551" s="9">
        <f t="shared" si="1049"/>
        <v>-1.6202987935060666E-2</v>
      </c>
      <c r="AK1551" s="9">
        <f t="shared" si="1021"/>
        <v>6.321556086215872E-3</v>
      </c>
      <c r="AL1551" s="9">
        <f t="shared" si="1022"/>
        <v>3.2062081573294141E-2</v>
      </c>
      <c r="AQ1551" s="1">
        <f t="shared" si="1050"/>
        <v>42846</v>
      </c>
      <c r="AR1551" s="12">
        <f t="shared" si="1023"/>
        <v>2.2094687227443765E-4</v>
      </c>
      <c r="AS1551" s="12">
        <f t="shared" si="1024"/>
        <v>2.303321680914127E-4</v>
      </c>
      <c r="AT1551" s="12">
        <f t="shared" si="1025"/>
        <v>2.3850796067042992E-4</v>
      </c>
      <c r="AU1551" s="12">
        <f t="shared" si="1026"/>
        <v>1.2954249463241092E-4</v>
      </c>
      <c r="AV1551" s="12">
        <f t="shared" si="1027"/>
        <v>2.0644891085656503E-4</v>
      </c>
      <c r="AW1551" s="12">
        <f t="shared" si="1028"/>
        <v>3.4240851369928259E-4</v>
      </c>
      <c r="AX1551" s="12">
        <f t="shared" si="1029"/>
        <v>2.6253681802372152E-4</v>
      </c>
      <c r="AY1551" s="12">
        <f t="shared" si="1030"/>
        <v>3.996207135117293E-5</v>
      </c>
      <c r="AZ1551" s="12">
        <f t="shared" si="1031"/>
        <v>1.0279770748125676E-3</v>
      </c>
      <c r="BE1551" s="1">
        <f t="shared" si="1051"/>
        <v>42846</v>
      </c>
      <c r="BF1551" s="4">
        <f>lambda!$C$1*BF1550</f>
        <v>3.5171126732343659E-8</v>
      </c>
      <c r="BG1551" s="12">
        <f t="shared" si="1052"/>
        <v>7.7709504458791934E-12</v>
      </c>
      <c r="BH1551" s="12">
        <f t="shared" si="1053"/>
        <v>8.101041874478559E-12</v>
      </c>
      <c r="BI1551" s="12">
        <f t="shared" si="1054"/>
        <v>8.3885937114125273E-12</v>
      </c>
      <c r="BJ1551" s="12">
        <f t="shared" si="1055"/>
        <v>4.5561554959404727E-12</v>
      </c>
      <c r="BK1551" s="12">
        <f t="shared" si="1056"/>
        <v>7.2610408074905671E-12</v>
      </c>
      <c r="BL1551" s="12">
        <f t="shared" si="1057"/>
        <v>1.2042893229550897E-11</v>
      </c>
      <c r="BM1551" s="12">
        <f t="shared" si="1058"/>
        <v>9.2337156986185546E-12</v>
      </c>
      <c r="BN1551" s="12">
        <f t="shared" si="1059"/>
        <v>1.4055110759790629E-12</v>
      </c>
      <c r="BO1551" s="12">
        <f t="shared" si="1060"/>
        <v>3.6155111976176736E-11</v>
      </c>
    </row>
    <row r="1552" spans="1:67" x14ac:dyDescent="0.25">
      <c r="A1552" s="1">
        <v>42845</v>
      </c>
      <c r="B1552" s="33">
        <v>8.75</v>
      </c>
      <c r="C1552" s="33">
        <v>8.65</v>
      </c>
      <c r="D1552" s="33">
        <v>8.56</v>
      </c>
      <c r="E1552" s="33">
        <v>8.48</v>
      </c>
      <c r="F1552" s="33">
        <v>8.2200000000000006</v>
      </c>
      <c r="G1552" s="33">
        <v>8.0500000000000007</v>
      </c>
      <c r="H1552" s="33">
        <v>7.88</v>
      </c>
      <c r="I1552" s="33">
        <v>7.84</v>
      </c>
      <c r="J1552" s="33">
        <v>7.88</v>
      </c>
      <c r="K1552" s="33">
        <v>8.02</v>
      </c>
      <c r="L1552" s="33">
        <v>8.14</v>
      </c>
      <c r="M1552" s="33">
        <v>8.2899999999999991</v>
      </c>
      <c r="O1552" s="1">
        <f t="shared" si="1032"/>
        <v>42845</v>
      </c>
      <c r="P1552" s="6">
        <f t="shared" si="1033"/>
        <v>8.2888691361036493</v>
      </c>
      <c r="Q1552" s="6">
        <f t="shared" si="1034"/>
        <v>8.1290440792392005</v>
      </c>
      <c r="R1552" s="6">
        <f t="shared" si="1035"/>
        <v>7.9973026205170328</v>
      </c>
      <c r="S1552" s="6">
        <f t="shared" si="1036"/>
        <v>7.9606231563421836</v>
      </c>
      <c r="T1552" s="6">
        <f t="shared" si="1037"/>
        <v>7.7108007263143374</v>
      </c>
      <c r="U1552" s="6">
        <f t="shared" si="1038"/>
        <v>7.9162427283034127</v>
      </c>
      <c r="V1552" s="6">
        <f t="shared" si="1039"/>
        <v>8.0396078962194473</v>
      </c>
      <c r="W1552" s="6">
        <f t="shared" si="1040"/>
        <v>8.6260376236328842</v>
      </c>
      <c r="X1552" s="6">
        <f t="shared" si="1041"/>
        <v>9.7977321530687078</v>
      </c>
      <c r="AC1552" s="1">
        <f t="shared" si="1042"/>
        <v>42845</v>
      </c>
      <c r="AD1552" s="9">
        <f t="shared" si="1043"/>
        <v>-1.7978438015783492E-2</v>
      </c>
      <c r="AE1552" s="9">
        <f t="shared" si="1044"/>
        <v>-1.834999911942798E-2</v>
      </c>
      <c r="AF1552" s="9">
        <f t="shared" si="1045"/>
        <v>-1.8667350097021636E-2</v>
      </c>
      <c r="AG1552" s="9">
        <f t="shared" si="1046"/>
        <v>-1.9899498840645496E-2</v>
      </c>
      <c r="AH1552" s="9">
        <f t="shared" si="1047"/>
        <v>-9.0765183981359777E-3</v>
      </c>
      <c r="AI1552" s="9">
        <f t="shared" si="1048"/>
        <v>-1.0838406322172594E-2</v>
      </c>
      <c r="AJ1552" s="9">
        <f t="shared" si="1049"/>
        <v>-1.0008989491559407E-2</v>
      </c>
      <c r="AK1552" s="9">
        <f t="shared" si="1021"/>
        <v>-1.3437020637343769E-2</v>
      </c>
      <c r="AL1552" s="9">
        <f t="shared" si="1022"/>
        <v>-9.7827453327587518E-3</v>
      </c>
      <c r="AQ1552" s="1">
        <f t="shared" si="1050"/>
        <v>42845</v>
      </c>
      <c r="AR1552" s="12">
        <f t="shared" si="1023"/>
        <v>3.2322423348736908E-4</v>
      </c>
      <c r="AS1552" s="12">
        <f t="shared" si="1024"/>
        <v>3.3672246768300763E-4</v>
      </c>
      <c r="AT1552" s="12">
        <f t="shared" si="1025"/>
        <v>3.4846995964477371E-4</v>
      </c>
      <c r="AU1552" s="12">
        <f t="shared" si="1026"/>
        <v>3.9599005410885144E-4</v>
      </c>
      <c r="AV1552" s="12">
        <f t="shared" si="1027"/>
        <v>8.2383186231700892E-5</v>
      </c>
      <c r="AW1552" s="12">
        <f t="shared" si="1028"/>
        <v>1.1747105160451087E-4</v>
      </c>
      <c r="AX1552" s="12">
        <f t="shared" si="1029"/>
        <v>1.0017987064214664E-4</v>
      </c>
      <c r="AY1552" s="12">
        <f t="shared" si="1030"/>
        <v>1.8055352360840234E-4</v>
      </c>
      <c r="AZ1552" s="12">
        <f t="shared" si="1031"/>
        <v>9.5702106245613137E-5</v>
      </c>
      <c r="BE1552" s="1">
        <f t="shared" si="1051"/>
        <v>42845</v>
      </c>
      <c r="BF1552" s="4">
        <f>lambda!$C$1*BF1551</f>
        <v>3.489199080589649E-8</v>
      </c>
      <c r="BG1552" s="12">
        <f t="shared" si="1052"/>
        <v>1.1277936983084223E-11</v>
      </c>
      <c r="BH1552" s="12">
        <f t="shared" si="1053"/>
        <v>1.174891724653428E-11</v>
      </c>
      <c r="BI1552" s="12">
        <f t="shared" si="1054"/>
        <v>1.2158810628056566E-11</v>
      </c>
      <c r="BJ1552" s="12">
        <f t="shared" si="1055"/>
        <v>1.3816881327192498E-11</v>
      </c>
      <c r="BK1552" s="12">
        <f t="shared" si="1056"/>
        <v>2.8745133765569659E-12</v>
      </c>
      <c r="BL1552" s="12">
        <f t="shared" si="1057"/>
        <v>4.0987988525435856E-12</v>
      </c>
      <c r="BM1552" s="12">
        <f t="shared" si="1058"/>
        <v>3.4954751253816804E-12</v>
      </c>
      <c r="BN1552" s="12">
        <f t="shared" si="1059"/>
        <v>6.2998718857165891E-12</v>
      </c>
      <c r="BO1552" s="12">
        <f t="shared" si="1060"/>
        <v>3.3392370112268625E-12</v>
      </c>
    </row>
    <row r="1553" spans="1:67" x14ac:dyDescent="0.25">
      <c r="A1553" s="1">
        <v>42844</v>
      </c>
      <c r="B1553" s="33">
        <v>8.91</v>
      </c>
      <c r="C1553" s="33">
        <v>8.81</v>
      </c>
      <c r="D1553" s="33">
        <v>8.7200000000000006</v>
      </c>
      <c r="E1553" s="33">
        <v>8.64</v>
      </c>
      <c r="F1553" s="33">
        <v>8.3800000000000008</v>
      </c>
      <c r="G1553" s="33">
        <v>8.18</v>
      </c>
      <c r="H1553" s="33">
        <v>7.99</v>
      </c>
      <c r="I1553" s="33">
        <v>7.94</v>
      </c>
      <c r="J1553" s="33">
        <v>7.98</v>
      </c>
      <c r="K1553" s="33">
        <v>8.11</v>
      </c>
      <c r="L1553" s="33">
        <v>8.2200000000000006</v>
      </c>
      <c r="M1553" s="33">
        <v>8.35</v>
      </c>
      <c r="O1553" s="1">
        <f t="shared" si="1032"/>
        <v>42844</v>
      </c>
      <c r="P1553" s="6">
        <f t="shared" si="1033"/>
        <v>8.4392377018488673</v>
      </c>
      <c r="Q1553" s="6">
        <f t="shared" si="1034"/>
        <v>8.2795890567379793</v>
      </c>
      <c r="R1553" s="6">
        <f t="shared" si="1035"/>
        <v>8.1479931892650015</v>
      </c>
      <c r="S1553" s="6">
        <f t="shared" si="1036"/>
        <v>8.1206222385861828</v>
      </c>
      <c r="T1553" s="6">
        <f t="shared" si="1037"/>
        <v>7.7811065342834773</v>
      </c>
      <c r="U1553" s="6">
        <f t="shared" si="1038"/>
        <v>8.0025088326036489</v>
      </c>
      <c r="V1553" s="6">
        <f t="shared" si="1039"/>
        <v>8.1204802975286317</v>
      </c>
      <c r="W1553" s="6">
        <f t="shared" si="1040"/>
        <v>8.7427280996328047</v>
      </c>
      <c r="X1553" s="6">
        <f t="shared" si="1041"/>
        <v>9.8940512359295507</v>
      </c>
      <c r="AC1553" s="1">
        <f t="shared" si="1042"/>
        <v>42844</v>
      </c>
      <c r="AD1553" s="9">
        <f t="shared" si="1043"/>
        <v>-9.9640586797855191E-3</v>
      </c>
      <c r="AE1553" s="9">
        <f t="shared" si="1044"/>
        <v>-6.7961030463817183E-3</v>
      </c>
      <c r="AF1553" s="9">
        <f t="shared" si="1045"/>
        <v>-9.1969983594284675E-3</v>
      </c>
      <c r="AG1553" s="9">
        <f t="shared" si="1046"/>
        <v>-4.9257558274781775E-3</v>
      </c>
      <c r="AH1553" s="9">
        <f t="shared" si="1047"/>
        <v>-7.6813298125136915E-3</v>
      </c>
      <c r="AI1553" s="9">
        <f t="shared" si="1048"/>
        <v>-4.7093476556202881E-3</v>
      </c>
      <c r="AJ1553" s="9">
        <f t="shared" si="1049"/>
        <v>-1.9955928684987699E-3</v>
      </c>
      <c r="AK1553" s="9">
        <f t="shared" si="1021"/>
        <v>3.5738107544021889E-3</v>
      </c>
      <c r="AL1553" s="9">
        <f t="shared" si="1022"/>
        <v>1.4046692434879026E-2</v>
      </c>
      <c r="AQ1553" s="1">
        <f t="shared" si="1050"/>
        <v>42844</v>
      </c>
      <c r="AR1553" s="12">
        <f t="shared" si="1023"/>
        <v>9.9282465374209142E-5</v>
      </c>
      <c r="AS1553" s="12">
        <f t="shared" si="1024"/>
        <v>4.6187016617038871E-5</v>
      </c>
      <c r="AT1553" s="12">
        <f t="shared" si="1025"/>
        <v>8.4584778823329926E-5</v>
      </c>
      <c r="AU1553" s="12">
        <f t="shared" si="1026"/>
        <v>2.4263070471935224E-5</v>
      </c>
      <c r="AV1553" s="12">
        <f t="shared" si="1027"/>
        <v>5.900282768861162E-5</v>
      </c>
      <c r="AW1553" s="12">
        <f t="shared" si="1028"/>
        <v>2.2177955341496305E-5</v>
      </c>
      <c r="AX1553" s="12">
        <f t="shared" si="1029"/>
        <v>3.9823908968031484E-6</v>
      </c>
      <c r="AY1553" s="12">
        <f t="shared" si="1030"/>
        <v>1.2772123308280742E-5</v>
      </c>
      <c r="AZ1553" s="12">
        <f t="shared" si="1031"/>
        <v>1.9730956836008768E-4</v>
      </c>
      <c r="BE1553" s="1">
        <f t="shared" si="1051"/>
        <v>42844</v>
      </c>
      <c r="BF1553" s="4">
        <f>lambda!$C$1*BF1552</f>
        <v>3.4615070243944931E-8</v>
      </c>
      <c r="BG1553" s="12">
        <f t="shared" si="1052"/>
        <v>3.4366695129202799E-12</v>
      </c>
      <c r="BH1553" s="12">
        <f t="shared" si="1053"/>
        <v>1.5987668245570523E-12</v>
      </c>
      <c r="BI1553" s="12">
        <f t="shared" si="1054"/>
        <v>2.9279080605381112E-12</v>
      </c>
      <c r="BJ1553" s="12">
        <f t="shared" si="1055"/>
        <v>8.3986788871982385E-13</v>
      </c>
      <c r="BK1553" s="12">
        <f t="shared" si="1056"/>
        <v>2.04238702503267E-12</v>
      </c>
      <c r="BL1553" s="12">
        <f t="shared" si="1057"/>
        <v>7.6769148201296827E-13</v>
      </c>
      <c r="BM1553" s="12">
        <f t="shared" si="1058"/>
        <v>1.3785074063168784E-13</v>
      </c>
      <c r="BN1553" s="12">
        <f t="shared" si="1059"/>
        <v>4.4210794548046421E-13</v>
      </c>
      <c r="BO1553" s="12">
        <f t="shared" si="1060"/>
        <v>6.8298845685868891E-12</v>
      </c>
    </row>
    <row r="1554" spans="1:67" x14ac:dyDescent="0.25">
      <c r="A1554" s="1">
        <v>42843</v>
      </c>
      <c r="B1554" s="33">
        <v>9</v>
      </c>
      <c r="C1554" s="33">
        <v>8.9</v>
      </c>
      <c r="D1554" s="33">
        <v>8.8000000000000007</v>
      </c>
      <c r="E1554" s="33">
        <v>8.7200000000000006</v>
      </c>
      <c r="F1554" s="33">
        <v>8.44</v>
      </c>
      <c r="G1554" s="33">
        <v>8.24</v>
      </c>
      <c r="H1554" s="33">
        <v>8.0399999999999991</v>
      </c>
      <c r="I1554" s="33">
        <v>7.98</v>
      </c>
      <c r="J1554" s="33">
        <v>8</v>
      </c>
      <c r="K1554" s="33">
        <v>8.09</v>
      </c>
      <c r="L1554" s="33">
        <v>8.18</v>
      </c>
      <c r="M1554" s="33">
        <v>8.3000000000000007</v>
      </c>
      <c r="O1554" s="1">
        <f t="shared" si="1032"/>
        <v>42843</v>
      </c>
      <c r="P1554" s="6">
        <f t="shared" si="1033"/>
        <v>8.5237470905863866</v>
      </c>
      <c r="Q1554" s="6">
        <f t="shared" si="1034"/>
        <v>8.3360496357939518</v>
      </c>
      <c r="R1554" s="6">
        <f t="shared" si="1035"/>
        <v>8.2232759262163668</v>
      </c>
      <c r="S1554" s="6">
        <f t="shared" si="1036"/>
        <v>8.1607211184694819</v>
      </c>
      <c r="T1554" s="6">
        <f t="shared" si="1037"/>
        <v>7.8411059224131607</v>
      </c>
      <c r="U1554" s="6">
        <f t="shared" si="1038"/>
        <v>8.0402843079214072</v>
      </c>
      <c r="V1554" s="6">
        <f t="shared" si="1039"/>
        <v>8.136701650323829</v>
      </c>
      <c r="W1554" s="6">
        <f t="shared" si="1040"/>
        <v>8.7115390090770486</v>
      </c>
      <c r="X1554" s="6">
        <f t="shared" si="1041"/>
        <v>9.7560440824729167</v>
      </c>
      <c r="AC1554" s="1">
        <f t="shared" si="1042"/>
        <v>42843</v>
      </c>
      <c r="AD1554" s="9">
        <f t="shared" si="1043"/>
        <v>2.2006868223689163E-3</v>
      </c>
      <c r="AE1554" s="9">
        <f t="shared" si="1044"/>
        <v>0</v>
      </c>
      <c r="AF1554" s="9">
        <f t="shared" si="1045"/>
        <v>4.5765357576347983E-3</v>
      </c>
      <c r="AG1554" s="9">
        <f t="shared" si="1046"/>
        <v>3.6764624490840366E-3</v>
      </c>
      <c r="AH1554" s="9">
        <f t="shared" si="1047"/>
        <v>2.5538930167368153E-3</v>
      </c>
      <c r="AI1554" s="9">
        <f t="shared" si="1048"/>
        <v>2.6833530441182935E-3</v>
      </c>
      <c r="AJ1554" s="9">
        <f t="shared" si="1049"/>
        <v>2.6537319648372187E-3</v>
      </c>
      <c r="AK1554" s="9">
        <f t="shared" si="1021"/>
        <v>2.6832432773355218E-3</v>
      </c>
      <c r="AL1554" s="9">
        <f t="shared" si="1022"/>
        <v>-5.6380025386630304E-3</v>
      </c>
      <c r="AQ1554" s="1">
        <f t="shared" si="1050"/>
        <v>42843</v>
      </c>
      <c r="AR1554" s="12">
        <f t="shared" si="1023"/>
        <v>4.8430224901481987E-6</v>
      </c>
      <c r="AS1554" s="12">
        <f t="shared" si="1024"/>
        <v>0</v>
      </c>
      <c r="AT1554" s="12">
        <f t="shared" si="1025"/>
        <v>2.0944679540909916E-5</v>
      </c>
      <c r="AU1554" s="12">
        <f t="shared" si="1026"/>
        <v>1.3516376139524993E-5</v>
      </c>
      <c r="AV1554" s="12">
        <f t="shared" si="1027"/>
        <v>6.5223695409370713E-6</v>
      </c>
      <c r="AW1554" s="12">
        <f t="shared" si="1028"/>
        <v>7.2003835593789125E-6</v>
      </c>
      <c r="AX1554" s="12">
        <f t="shared" si="1029"/>
        <v>7.0422933411988052E-6</v>
      </c>
      <c r="AY1554" s="12">
        <f t="shared" si="1030"/>
        <v>7.1997944853662717E-6</v>
      </c>
      <c r="AZ1554" s="12">
        <f t="shared" si="1031"/>
        <v>3.1787072625970775E-5</v>
      </c>
      <c r="BE1554" s="1">
        <f t="shared" si="1051"/>
        <v>42843</v>
      </c>
      <c r="BF1554" s="4">
        <f>lambda!$C$1*BF1553</f>
        <v>3.4340347464231081E-8</v>
      </c>
      <c r="BG1554" s="12">
        <f t="shared" si="1052"/>
        <v>1.6631107508877479E-13</v>
      </c>
      <c r="BH1554" s="12">
        <f t="shared" si="1053"/>
        <v>0</v>
      </c>
      <c r="BI1554" s="12">
        <f t="shared" si="1054"/>
        <v>7.1924757296181839E-13</v>
      </c>
      <c r="BJ1554" s="12">
        <f t="shared" si="1055"/>
        <v>4.6415705308853057E-13</v>
      </c>
      <c r="BK1554" s="12">
        <f t="shared" si="1056"/>
        <v>2.2398043632589641E-13</v>
      </c>
      <c r="BL1554" s="12">
        <f t="shared" si="1057"/>
        <v>2.472636733048088E-13</v>
      </c>
      <c r="BM1554" s="12">
        <f t="shared" si="1058"/>
        <v>2.4183480028180781E-13</v>
      </c>
      <c r="BN1554" s="12">
        <f t="shared" si="1059"/>
        <v>2.4724344429853256E-13</v>
      </c>
      <c r="BO1554" s="12">
        <f t="shared" si="1060"/>
        <v>1.0915791188465846E-12</v>
      </c>
    </row>
    <row r="1555" spans="1:67" x14ac:dyDescent="0.25">
      <c r="A1555" s="1">
        <v>42842</v>
      </c>
      <c r="B1555" s="33">
        <v>9.02</v>
      </c>
      <c r="C1555" s="33">
        <v>8.9</v>
      </c>
      <c r="D1555" s="33">
        <v>8.8000000000000007</v>
      </c>
      <c r="E1555" s="33">
        <v>8.7100000000000009</v>
      </c>
      <c r="F1555" s="33">
        <v>8.42</v>
      </c>
      <c r="G1555" s="33">
        <v>8.2200000000000006</v>
      </c>
      <c r="H1555" s="33">
        <v>8.02</v>
      </c>
      <c r="I1555" s="33">
        <v>7.96</v>
      </c>
      <c r="J1555" s="33">
        <v>7.98</v>
      </c>
      <c r="K1555" s="33">
        <v>8.09</v>
      </c>
      <c r="L1555" s="33">
        <v>8.19</v>
      </c>
      <c r="M1555" s="33">
        <v>8.3000000000000007</v>
      </c>
      <c r="O1555" s="1">
        <f t="shared" si="1032"/>
        <v>42842</v>
      </c>
      <c r="P1555" s="6">
        <f t="shared" si="1033"/>
        <v>8.5050096179037027</v>
      </c>
      <c r="Q1555" s="6">
        <f t="shared" si="1034"/>
        <v>8.3360496357939518</v>
      </c>
      <c r="R1555" s="6">
        <f t="shared" si="1035"/>
        <v>8.1857277956124186</v>
      </c>
      <c r="S1555" s="6">
        <f t="shared" si="1036"/>
        <v>8.1307736178824577</v>
      </c>
      <c r="T1555" s="6">
        <f t="shared" si="1037"/>
        <v>7.8211061262947412</v>
      </c>
      <c r="U1555" s="6">
        <f t="shared" si="1038"/>
        <v>8.0187383072397154</v>
      </c>
      <c r="V1555" s="6">
        <f t="shared" si="1039"/>
        <v>8.1151376502591521</v>
      </c>
      <c r="W1555" s="6">
        <f t="shared" si="1040"/>
        <v>8.6881951632103469</v>
      </c>
      <c r="X1555" s="6">
        <f t="shared" si="1041"/>
        <v>9.81120403363518</v>
      </c>
      <c r="AC1555" s="1">
        <f t="shared" si="1042"/>
        <v>42842</v>
      </c>
      <c r="AD1555" s="9">
        <f t="shared" si="1043"/>
        <v>-1.0974319396043286E-2</v>
      </c>
      <c r="AE1555" s="9">
        <f t="shared" si="1044"/>
        <v>-7.8669577316689675E-3</v>
      </c>
      <c r="AF1555" s="9">
        <f t="shared" si="1045"/>
        <v>-1.1741477183571654E-3</v>
      </c>
      <c r="AG1555" s="9">
        <f t="shared" si="1046"/>
        <v>-1.2497432476013279E-3</v>
      </c>
      <c r="AH1555" s="9">
        <f t="shared" si="1047"/>
        <v>-1.2921904311336107E-3</v>
      </c>
      <c r="AI1555" s="9">
        <f t="shared" si="1048"/>
        <v>2.6705309479227802E-3</v>
      </c>
      <c r="AJ1555" s="9">
        <f t="shared" si="1049"/>
        <v>3.3193970539325442E-3</v>
      </c>
      <c r="AK1555" s="9">
        <f t="shared" si="1021"/>
        <v>-4.4710416424304884E-3</v>
      </c>
      <c r="AL1555" s="9">
        <f t="shared" si="1022"/>
        <v>-5.6080703378557787E-3</v>
      </c>
      <c r="AQ1555" s="1">
        <f t="shared" si="1050"/>
        <v>42842</v>
      </c>
      <c r="AR1555" s="12">
        <f t="shared" si="1023"/>
        <v>1.2043568620637188E-4</v>
      </c>
      <c r="AS1555" s="12">
        <f t="shared" si="1024"/>
        <v>6.1889023951866142E-5</v>
      </c>
      <c r="AT1555" s="12">
        <f t="shared" si="1025"/>
        <v>1.3786228645233374E-6</v>
      </c>
      <c r="AU1555" s="12">
        <f t="shared" si="1026"/>
        <v>1.5618581849251139E-6</v>
      </c>
      <c r="AV1555" s="12">
        <f t="shared" si="1027"/>
        <v>1.6697561103132668E-6</v>
      </c>
      <c r="AW1555" s="12">
        <f t="shared" si="1028"/>
        <v>7.1317355438133428E-6</v>
      </c>
      <c r="AX1555" s="12">
        <f t="shared" si="1029"/>
        <v>1.1018396801656054E-5</v>
      </c>
      <c r="AY1555" s="12">
        <f t="shared" si="1030"/>
        <v>1.999021336834752E-5</v>
      </c>
      <c r="AZ1555" s="12">
        <f t="shared" si="1031"/>
        <v>3.1450452914337828E-5</v>
      </c>
      <c r="BE1555" s="1">
        <f t="shared" si="1051"/>
        <v>42842</v>
      </c>
      <c r="BF1555" s="4">
        <f>lambda!$C$1*BF1554</f>
        <v>3.4067805024038774E-8</v>
      </c>
      <c r="BG1555" s="12">
        <f t="shared" si="1052"/>
        <v>4.1029794756149935E-12</v>
      </c>
      <c r="BH1555" s="12">
        <f t="shared" si="1053"/>
        <v>2.1084232011202415E-12</v>
      </c>
      <c r="BI1555" s="12">
        <f t="shared" si="1054"/>
        <v>4.6966654950262879E-14</v>
      </c>
      <c r="BJ1555" s="12">
        <f t="shared" si="1055"/>
        <v>5.3209080119227872E-14</v>
      </c>
      <c r="BK1555" s="12">
        <f t="shared" si="1056"/>
        <v>5.6884925603849745E-14</v>
      </c>
      <c r="BL1555" s="12">
        <f t="shared" si="1057"/>
        <v>2.429625759896401E-13</v>
      </c>
      <c r="BM1555" s="12">
        <f t="shared" si="1058"/>
        <v>3.7537259391631089E-13</v>
      </c>
      <c r="BN1555" s="12">
        <f t="shared" si="1059"/>
        <v>6.8102269142179667E-13</v>
      </c>
      <c r="BO1555" s="12">
        <f t="shared" si="1060"/>
        <v>1.0714478978033731E-12</v>
      </c>
    </row>
    <row r="1556" spans="1:67" x14ac:dyDescent="0.25">
      <c r="A1556" s="1">
        <v>42839</v>
      </c>
      <c r="B1556" s="33">
        <v>9.1199999999999992</v>
      </c>
      <c r="C1556" s="33">
        <v>9</v>
      </c>
      <c r="D1556" s="33">
        <v>8.89</v>
      </c>
      <c r="E1556" s="33">
        <v>8.7799999999999994</v>
      </c>
      <c r="F1556" s="33">
        <v>8.4600000000000009</v>
      </c>
      <c r="G1556" s="33">
        <v>8.25</v>
      </c>
      <c r="H1556" s="33">
        <v>8.0299999999999994</v>
      </c>
      <c r="I1556" s="33">
        <v>7.96</v>
      </c>
      <c r="J1556" s="33">
        <v>7.99</v>
      </c>
      <c r="K1556" s="33">
        <v>8.11</v>
      </c>
      <c r="L1556" s="33">
        <v>8.1999999999999993</v>
      </c>
      <c r="M1556" s="33">
        <v>8.32</v>
      </c>
      <c r="O1556" s="1">
        <f t="shared" si="1032"/>
        <v>42839</v>
      </c>
      <c r="P1556" s="6">
        <f t="shared" si="1033"/>
        <v>8.5988603419146159</v>
      </c>
      <c r="Q1556" s="6">
        <f t="shared" si="1034"/>
        <v>8.4018876186884306</v>
      </c>
      <c r="R1556" s="6">
        <f t="shared" si="1035"/>
        <v>8.1953446939515118</v>
      </c>
      <c r="S1556" s="6">
        <f t="shared" si="1036"/>
        <v>8.1409413495127758</v>
      </c>
      <c r="T1556" s="6">
        <f t="shared" si="1037"/>
        <v>7.831219017275326</v>
      </c>
      <c r="U1556" s="6">
        <f t="shared" si="1038"/>
        <v>7.9973525867509165</v>
      </c>
      <c r="V1556" s="6">
        <f t="shared" si="1039"/>
        <v>8.0882449447272524</v>
      </c>
      <c r="W1556" s="6">
        <f t="shared" si="1040"/>
        <v>8.7271274145858779</v>
      </c>
      <c r="X1556" s="6">
        <f t="shared" si="1041"/>
        <v>9.8663805281756467</v>
      </c>
      <c r="AC1556" s="1">
        <f t="shared" si="1042"/>
        <v>42839</v>
      </c>
      <c r="AD1556" s="9">
        <f t="shared" si="1043"/>
        <v>-1.0904238432260733E-3</v>
      </c>
      <c r="AE1556" s="9">
        <f t="shared" si="1044"/>
        <v>2.2320766104744049E-3</v>
      </c>
      <c r="AF1556" s="9">
        <f t="shared" si="1045"/>
        <v>-4.5683501735226395E-3</v>
      </c>
      <c r="AG1556" s="9">
        <f t="shared" si="1046"/>
        <v>-1.2275947432949512E-3</v>
      </c>
      <c r="AH1556" s="9">
        <f t="shared" si="1047"/>
        <v>-1.2761114890143673E-3</v>
      </c>
      <c r="AI1556" s="9">
        <f t="shared" si="1048"/>
        <v>-1.3458521694101999E-3</v>
      </c>
      <c r="AJ1556" s="9">
        <f t="shared" si="1049"/>
        <v>-5.9731290187696774E-3</v>
      </c>
      <c r="AK1556" s="9">
        <f t="shared" si="1021"/>
        <v>1.7877983650950269E-3</v>
      </c>
      <c r="AL1556" s="9">
        <f t="shared" si="1022"/>
        <v>2.8056217444403114E-3</v>
      </c>
      <c r="AQ1556" s="1">
        <f t="shared" si="1050"/>
        <v>42839</v>
      </c>
      <c r="AR1556" s="12">
        <f t="shared" si="1023"/>
        <v>1.18902415787592E-6</v>
      </c>
      <c r="AS1556" s="12">
        <f t="shared" si="1024"/>
        <v>4.9821659950269085E-6</v>
      </c>
      <c r="AT1556" s="12">
        <f t="shared" si="1025"/>
        <v>2.0869823307924331E-5</v>
      </c>
      <c r="AU1556" s="12">
        <f t="shared" si="1026"/>
        <v>1.5069888537653972E-6</v>
      </c>
      <c r="AV1556" s="12">
        <f t="shared" si="1027"/>
        <v>1.6284605323944657E-6</v>
      </c>
      <c r="AW1556" s="12">
        <f t="shared" si="1028"/>
        <v>1.8113180619061413E-6</v>
      </c>
      <c r="AX1556" s="12">
        <f t="shared" si="1029"/>
        <v>3.567827027486841E-5</v>
      </c>
      <c r="AY1556" s="12">
        <f t="shared" si="1030"/>
        <v>3.1962229942364511E-6</v>
      </c>
      <c r="AZ1556" s="12">
        <f t="shared" si="1031"/>
        <v>7.8715133728762951E-6</v>
      </c>
      <c r="BE1556" s="1">
        <f t="shared" si="1051"/>
        <v>42839</v>
      </c>
      <c r="BF1556" s="4">
        <f>lambda!$C$1*BF1555</f>
        <v>3.3797425619086086E-8</v>
      </c>
      <c r="BG1556" s="12">
        <f t="shared" si="1052"/>
        <v>4.0185955535107879E-14</v>
      </c>
      <c r="BH1556" s="12">
        <f t="shared" si="1053"/>
        <v>1.6838438463886195E-13</v>
      </c>
      <c r="BI1556" s="12">
        <f t="shared" si="1054"/>
        <v>7.0534630093304166E-13</v>
      </c>
      <c r="BJ1556" s="12">
        <f t="shared" si="1055"/>
        <v>5.0932343693927811E-14</v>
      </c>
      <c r="BK1556" s="12">
        <f t="shared" si="1056"/>
        <v>5.5037773717219279E-14</v>
      </c>
      <c r="BL1556" s="12">
        <f t="shared" si="1057"/>
        <v>6.1217887469779984E-14</v>
      </c>
      <c r="BM1556" s="12">
        <f t="shared" si="1058"/>
        <v>1.2058336858325152E-12</v>
      </c>
      <c r="BN1556" s="12">
        <f t="shared" si="1059"/>
        <v>1.0802410890971907E-13</v>
      </c>
      <c r="BO1556" s="12">
        <f t="shared" si="1060"/>
        <v>2.6603688772942803E-13</v>
      </c>
    </row>
    <row r="1557" spans="1:67" x14ac:dyDescent="0.25">
      <c r="A1557" s="1">
        <v>42838</v>
      </c>
      <c r="B1557" s="33">
        <v>9.1300000000000008</v>
      </c>
      <c r="C1557" s="33">
        <v>9.01</v>
      </c>
      <c r="D1557" s="33">
        <v>8.89</v>
      </c>
      <c r="E1557" s="33">
        <v>8.7899999999999991</v>
      </c>
      <c r="F1557" s="33">
        <v>8.4700000000000006</v>
      </c>
      <c r="G1557" s="33">
        <v>8.26</v>
      </c>
      <c r="H1557" s="33">
        <v>8.0399999999999991</v>
      </c>
      <c r="I1557" s="33">
        <v>7.98</v>
      </c>
      <c r="J1557" s="33">
        <v>8</v>
      </c>
      <c r="K1557" s="33">
        <v>8.11</v>
      </c>
      <c r="L1557" s="33">
        <v>8.2100000000000009</v>
      </c>
      <c r="M1557" s="33">
        <v>8.32</v>
      </c>
      <c r="O1557" s="1">
        <f t="shared" si="1032"/>
        <v>42838</v>
      </c>
      <c r="P1557" s="6">
        <f t="shared" si="1033"/>
        <v>8.6082418582409836</v>
      </c>
      <c r="Q1557" s="6">
        <f t="shared" si="1034"/>
        <v>8.3831548760866959</v>
      </c>
      <c r="R1557" s="6">
        <f t="shared" si="1035"/>
        <v>8.2328695463778523</v>
      </c>
      <c r="S1557" s="6">
        <f t="shared" si="1036"/>
        <v>8.1509412629837019</v>
      </c>
      <c r="T1557" s="6">
        <f t="shared" si="1037"/>
        <v>7.8412189049650083</v>
      </c>
      <c r="U1557" s="6">
        <f t="shared" si="1038"/>
        <v>8.0081230872043001</v>
      </c>
      <c r="V1557" s="6">
        <f t="shared" si="1039"/>
        <v>8.136701650323829</v>
      </c>
      <c r="W1557" s="6">
        <f t="shared" si="1040"/>
        <v>8.7115390090770486</v>
      </c>
      <c r="X1557" s="6">
        <f t="shared" si="1041"/>
        <v>9.8387379918098041</v>
      </c>
      <c r="AC1557" s="1">
        <f t="shared" si="1042"/>
        <v>42838</v>
      </c>
      <c r="AD1557" s="9">
        <f t="shared" si="1043"/>
        <v>-6.5212722924862078E-3</v>
      </c>
      <c r="AE1557" s="9">
        <f t="shared" si="1044"/>
        <v>-5.5955432733757566E-3</v>
      </c>
      <c r="AF1557" s="9">
        <f t="shared" si="1045"/>
        <v>-3.4347800743838451E-3</v>
      </c>
      <c r="AG1557" s="9">
        <f t="shared" si="1046"/>
        <v>-2.4654766712796715E-3</v>
      </c>
      <c r="AH1557" s="9">
        <f t="shared" si="1047"/>
        <v>-5.0882234537125313E-3</v>
      </c>
      <c r="AI1557" s="9">
        <f t="shared" si="1048"/>
        <v>-1.2018118430593345E-2</v>
      </c>
      <c r="AJ1557" s="9">
        <f t="shared" si="1049"/>
        <v>-7.9221283021970249E-3</v>
      </c>
      <c r="AK1557" s="9">
        <f t="shared" si="1021"/>
        <v>-1.6857066281925941E-2</v>
      </c>
      <c r="AL1557" s="9">
        <f t="shared" si="1022"/>
        <v>-1.1152367781829552E-2</v>
      </c>
      <c r="AQ1557" s="1">
        <f t="shared" si="1050"/>
        <v>42838</v>
      </c>
      <c r="AR1557" s="12">
        <f t="shared" si="1023"/>
        <v>4.2526992312748321E-5</v>
      </c>
      <c r="AS1557" s="12">
        <f t="shared" si="1024"/>
        <v>3.1310104524220676E-5</v>
      </c>
      <c r="AT1557" s="12">
        <f t="shared" si="1025"/>
        <v>1.1797714159384293E-5</v>
      </c>
      <c r="AU1557" s="12">
        <f t="shared" si="1026"/>
        <v>6.0785752166242891E-6</v>
      </c>
      <c r="AV1557" s="12">
        <f t="shared" si="1027"/>
        <v>2.5890017914910279E-5</v>
      </c>
      <c r="AW1557" s="12">
        <f t="shared" si="1028"/>
        <v>1.4443517061176744E-4</v>
      </c>
      <c r="AX1557" s="12">
        <f t="shared" si="1029"/>
        <v>6.276011683647111E-5</v>
      </c>
      <c r="AY1557" s="12">
        <f t="shared" si="1030"/>
        <v>2.8416068363324446E-4</v>
      </c>
      <c r="AZ1557" s="12">
        <f t="shared" si="1031"/>
        <v>1.2437530714118982E-4</v>
      </c>
      <c r="BE1557" s="1">
        <f t="shared" si="1051"/>
        <v>42838</v>
      </c>
      <c r="BF1557" s="4">
        <f>lambda!$C$1*BF1556</f>
        <v>3.3529192082426672E-8</v>
      </c>
      <c r="BG1557" s="12">
        <f t="shared" si="1052"/>
        <v>1.425895693942021E-12</v>
      </c>
      <c r="BH1557" s="12">
        <f t="shared" si="1053"/>
        <v>1.0498025087134514E-12</v>
      </c>
      <c r="BI1557" s="12">
        <f t="shared" si="1054"/>
        <v>3.9556782418356088E-13</v>
      </c>
      <c r="BJ1557" s="12">
        <f t="shared" si="1055"/>
        <v>2.0380971602567412E-13</v>
      </c>
      <c r="BK1557" s="12">
        <f t="shared" si="1056"/>
        <v>8.6807138368649447E-13</v>
      </c>
      <c r="BL1557" s="12">
        <f t="shared" si="1057"/>
        <v>4.8427945789000181E-12</v>
      </c>
      <c r="BM1557" s="12">
        <f t="shared" si="1058"/>
        <v>2.1042960125255799E-12</v>
      </c>
      <c r="BN1557" s="12">
        <f t="shared" si="1059"/>
        <v>9.52767814381273E-12</v>
      </c>
      <c r="BO1557" s="12">
        <f t="shared" si="1060"/>
        <v>4.1702035634477674E-12</v>
      </c>
    </row>
    <row r="1558" spans="1:67" x14ac:dyDescent="0.25">
      <c r="A1558" s="1">
        <v>42837</v>
      </c>
      <c r="B1558" s="33">
        <v>9.23</v>
      </c>
      <c r="C1558" s="33">
        <v>9.09</v>
      </c>
      <c r="D1558" s="33">
        <v>8.9600000000000009</v>
      </c>
      <c r="E1558" s="33">
        <v>8.85</v>
      </c>
      <c r="F1558" s="33">
        <v>8.51</v>
      </c>
      <c r="G1558" s="33">
        <v>8.3000000000000007</v>
      </c>
      <c r="H1558" s="33">
        <v>8.1</v>
      </c>
      <c r="I1558" s="33">
        <v>8.0399999999999991</v>
      </c>
      <c r="J1558" s="33">
        <v>8.08</v>
      </c>
      <c r="K1558" s="33">
        <v>8.19</v>
      </c>
      <c r="L1558" s="33">
        <v>8.2799999999999994</v>
      </c>
      <c r="M1558" s="33">
        <v>8.3800000000000008</v>
      </c>
      <c r="O1558" s="1">
        <f t="shared" si="1032"/>
        <v>42837</v>
      </c>
      <c r="P1558" s="6">
        <f t="shared" si="1033"/>
        <v>8.664561987212771</v>
      </c>
      <c r="Q1558" s="6">
        <f t="shared" si="1034"/>
        <v>8.4301946658177584</v>
      </c>
      <c r="R1558" s="6">
        <f t="shared" si="1035"/>
        <v>8.2611962628221569</v>
      </c>
      <c r="S1558" s="6">
        <f t="shared" si="1036"/>
        <v>8.17106201194302</v>
      </c>
      <c r="T1558" s="6">
        <f t="shared" si="1037"/>
        <v>7.881218455930572</v>
      </c>
      <c r="U1558" s="6">
        <f t="shared" si="1038"/>
        <v>8.1049463099649888</v>
      </c>
      <c r="V1558" s="6">
        <f t="shared" si="1039"/>
        <v>8.201417650517806</v>
      </c>
      <c r="W1558" s="6">
        <f t="shared" si="1040"/>
        <v>8.8596347222992549</v>
      </c>
      <c r="X1558" s="6">
        <f t="shared" si="1041"/>
        <v>9.9490773453071544</v>
      </c>
      <c r="AC1558" s="1">
        <f t="shared" si="1042"/>
        <v>42837</v>
      </c>
      <c r="AD1558" s="9">
        <f t="shared" si="1043"/>
        <v>-1.0875660198452341E-3</v>
      </c>
      <c r="AE1558" s="9">
        <f t="shared" si="1044"/>
        <v>-8.2518378007309321E-6</v>
      </c>
      <c r="AF1558" s="9">
        <f t="shared" si="1045"/>
        <v>2.2652779161955322E-3</v>
      </c>
      <c r="AG1558" s="9">
        <f t="shared" si="1046"/>
        <v>8.5710791071472014E-3</v>
      </c>
      <c r="AH1558" s="9">
        <f t="shared" si="1047"/>
        <v>1.1454011256866098E-2</v>
      </c>
      <c r="AI1558" s="9">
        <f t="shared" si="1048"/>
        <v>6.670919097434818E-3</v>
      </c>
      <c r="AJ1558" s="9">
        <f t="shared" si="1049"/>
        <v>-2.6171856859718112E-3</v>
      </c>
      <c r="AK1558" s="9">
        <f t="shared" si="1021"/>
        <v>-4.8422211905174879E-3</v>
      </c>
      <c r="AL1558" s="9">
        <f t="shared" si="1022"/>
        <v>-6.9425647565516642E-3</v>
      </c>
      <c r="AQ1558" s="1">
        <f t="shared" si="1050"/>
        <v>42837</v>
      </c>
      <c r="AR1558" s="12">
        <f t="shared" si="1023"/>
        <v>1.1827998475220041E-6</v>
      </c>
      <c r="AS1558" s="12">
        <f t="shared" si="1024"/>
        <v>6.8092827089571903E-11</v>
      </c>
      <c r="AT1558" s="12">
        <f t="shared" si="1025"/>
        <v>5.1314840376031725E-6</v>
      </c>
      <c r="AU1558" s="12">
        <f t="shared" si="1026"/>
        <v>7.346339706097527E-5</v>
      </c>
      <c r="AV1558" s="12">
        <f t="shared" si="1027"/>
        <v>1.3119437387241529E-4</v>
      </c>
      <c r="AW1558" s="12">
        <f t="shared" si="1028"/>
        <v>4.4501161604520564E-5</v>
      </c>
      <c r="AX1558" s="12">
        <f t="shared" si="1029"/>
        <v>6.8496609148557397E-6</v>
      </c>
      <c r="AY1558" s="12">
        <f t="shared" si="1030"/>
        <v>2.3447106057896597E-5</v>
      </c>
      <c r="AZ1558" s="12">
        <f t="shared" si="1031"/>
        <v>4.8199205398913268E-5</v>
      </c>
      <c r="BE1558" s="1">
        <f t="shared" si="1051"/>
        <v>42837</v>
      </c>
      <c r="BF1558" s="4">
        <f>lambda!$C$1*BF1557</f>
        <v>3.3263087383359796E-8</v>
      </c>
      <c r="BG1558" s="12">
        <f t="shared" si="1052"/>
        <v>3.9343574685149065E-14</v>
      </c>
      <c r="BH1558" s="12">
        <f t="shared" si="1053"/>
        <v>2.2649776576604394E-18</v>
      </c>
      <c r="BI1558" s="12">
        <f t="shared" si="1054"/>
        <v>1.7068900194911026E-13</v>
      </c>
      <c r="BJ1558" s="12">
        <f t="shared" si="1055"/>
        <v>2.4436193959176776E-12</v>
      </c>
      <c r="BK1558" s="12">
        <f t="shared" si="1056"/>
        <v>4.3639299223233255E-12</v>
      </c>
      <c r="BL1558" s="12">
        <f t="shared" si="1057"/>
        <v>1.4802460271121833E-12</v>
      </c>
      <c r="BM1558" s="12">
        <f t="shared" si="1058"/>
        <v>2.2784086955723065E-13</v>
      </c>
      <c r="BN1558" s="12">
        <f t="shared" si="1059"/>
        <v>7.7992313769071932E-13</v>
      </c>
      <c r="BO1558" s="12">
        <f t="shared" si="1060"/>
        <v>1.6032543809925592E-12</v>
      </c>
    </row>
    <row r="1559" spans="1:67" x14ac:dyDescent="0.25">
      <c r="A1559" s="1">
        <v>42836</v>
      </c>
      <c r="B1559" s="33">
        <v>9.2799999999999994</v>
      </c>
      <c r="C1559" s="33">
        <v>9.1199999999999992</v>
      </c>
      <c r="D1559" s="33">
        <v>8.98</v>
      </c>
      <c r="E1559" s="33">
        <v>8.86</v>
      </c>
      <c r="F1559" s="33">
        <v>8.48</v>
      </c>
      <c r="G1559" s="33">
        <v>8.25</v>
      </c>
      <c r="H1559" s="33">
        <v>8.0500000000000007</v>
      </c>
      <c r="I1559" s="33">
        <v>8.01</v>
      </c>
      <c r="J1559" s="33">
        <v>8.07</v>
      </c>
      <c r="K1559" s="33">
        <v>8.1999999999999993</v>
      </c>
      <c r="L1559" s="33">
        <v>8.3000000000000007</v>
      </c>
      <c r="M1559" s="33">
        <v>8.41</v>
      </c>
      <c r="O1559" s="1">
        <f t="shared" si="1032"/>
        <v>42836</v>
      </c>
      <c r="P1559" s="6">
        <f t="shared" si="1033"/>
        <v>8.6739903964863529</v>
      </c>
      <c r="Q1559" s="6">
        <f t="shared" si="1034"/>
        <v>8.4302642307037878</v>
      </c>
      <c r="R1559" s="6">
        <f t="shared" si="1035"/>
        <v>8.2425035374690481</v>
      </c>
      <c r="S1559" s="6">
        <f t="shared" si="1036"/>
        <v>8.1013264743707403</v>
      </c>
      <c r="T1559" s="6">
        <f t="shared" si="1037"/>
        <v>7.7914619085645009</v>
      </c>
      <c r="U1559" s="6">
        <f t="shared" si="1038"/>
        <v>8.051058808262157</v>
      </c>
      <c r="V1559" s="6">
        <f t="shared" si="1039"/>
        <v>8.222910396382666</v>
      </c>
      <c r="W1559" s="6">
        <f t="shared" si="1040"/>
        <v>8.9026390675404681</v>
      </c>
      <c r="X1559" s="6">
        <f t="shared" si="1041"/>
        <v>10.018389783690699</v>
      </c>
      <c r="AC1559" s="1">
        <f t="shared" si="1042"/>
        <v>42836</v>
      </c>
      <c r="AD1559" s="9">
        <f t="shared" si="1043"/>
        <v>-1.2886610852838718E-2</v>
      </c>
      <c r="AE1559" s="9">
        <f t="shared" si="1044"/>
        <v>-7.7857877686620886E-3</v>
      </c>
      <c r="AF1559" s="9">
        <f t="shared" si="1045"/>
        <v>1.0911555540716468E-3</v>
      </c>
      <c r="AG1559" s="9">
        <f t="shared" si="1046"/>
        <v>7.3675573820133188E-3</v>
      </c>
      <c r="AH1559" s="9">
        <f t="shared" si="1047"/>
        <v>1.0268091556519881E-2</v>
      </c>
      <c r="AI1559" s="9">
        <f t="shared" si="1048"/>
        <v>1.2759818964916889E-2</v>
      </c>
      <c r="AJ1559" s="9">
        <f t="shared" si="1049"/>
        <v>6.5816368091186723E-3</v>
      </c>
      <c r="AK1559" s="9">
        <f t="shared" si="1021"/>
        <v>6.5950360024156999E-3</v>
      </c>
      <c r="AL1559" s="9">
        <f t="shared" si="1022"/>
        <v>-1.4021061394397002E-3</v>
      </c>
      <c r="AQ1559" s="1">
        <f t="shared" si="1050"/>
        <v>42836</v>
      </c>
      <c r="AR1559" s="12">
        <f t="shared" si="1023"/>
        <v>1.6606473927250061E-4</v>
      </c>
      <c r="AS1559" s="12">
        <f t="shared" si="1024"/>
        <v>6.0618491178648184E-5</v>
      </c>
      <c r="AT1559" s="12">
        <f t="shared" si="1025"/>
        <v>1.1906204431814025E-6</v>
      </c>
      <c r="AU1559" s="12">
        <f t="shared" si="1026"/>
        <v>5.4280901777258947E-5</v>
      </c>
      <c r="AV1559" s="12">
        <f t="shared" si="1027"/>
        <v>1.0543370421307486E-4</v>
      </c>
      <c r="AW1559" s="12">
        <f t="shared" si="1028"/>
        <v>1.6281298001745269E-4</v>
      </c>
      <c r="AX1559" s="12">
        <f t="shared" si="1029"/>
        <v>4.3317943087145818E-5</v>
      </c>
      <c r="AY1559" s="12">
        <f t="shared" si="1030"/>
        <v>4.3494499873159257E-5</v>
      </c>
      <c r="AZ1559" s="12">
        <f t="shared" si="1031"/>
        <v>1.9659016262545002E-6</v>
      </c>
      <c r="BE1559" s="1">
        <f t="shared" si="1051"/>
        <v>42836</v>
      </c>
      <c r="BF1559" s="4">
        <f>lambda!$C$1*BF1558</f>
        <v>3.2999094626349002E-8</v>
      </c>
      <c r="BG1559" s="12">
        <f t="shared" si="1052"/>
        <v>5.4799860453532233E-12</v>
      </c>
      <c r="BH1559" s="12">
        <f t="shared" si="1053"/>
        <v>2.0003553265107136E-12</v>
      </c>
      <c r="BI1559" s="12">
        <f t="shared" si="1054"/>
        <v>3.9289396668608688E-14</v>
      </c>
      <c r="BJ1559" s="12">
        <f t="shared" si="1055"/>
        <v>1.7912206141513238E-12</v>
      </c>
      <c r="BK1559" s="12">
        <f t="shared" si="1056"/>
        <v>3.4792167821337489E-12</v>
      </c>
      <c r="BL1559" s="12">
        <f t="shared" si="1057"/>
        <v>5.37268093399379E-12</v>
      </c>
      <c r="BM1559" s="12">
        <f t="shared" si="1058"/>
        <v>1.4294529029515254E-12</v>
      </c>
      <c r="BN1559" s="12">
        <f t="shared" si="1059"/>
        <v>1.435279117040107E-12</v>
      </c>
      <c r="BO1559" s="12">
        <f t="shared" si="1060"/>
        <v>6.4872973790865641E-14</v>
      </c>
    </row>
    <row r="1560" spans="1:67" x14ac:dyDescent="0.25">
      <c r="A1560" s="1">
        <v>42835</v>
      </c>
      <c r="B1560" s="33">
        <v>9.42</v>
      </c>
      <c r="C1560" s="33">
        <v>9.25</v>
      </c>
      <c r="D1560" s="33">
        <v>9.09</v>
      </c>
      <c r="E1560" s="33">
        <v>8.94</v>
      </c>
      <c r="F1560" s="33">
        <v>8.49</v>
      </c>
      <c r="G1560" s="33">
        <v>8.23</v>
      </c>
      <c r="H1560" s="33">
        <v>8</v>
      </c>
      <c r="I1560" s="33">
        <v>7.96</v>
      </c>
      <c r="J1560" s="33">
        <v>8.02</v>
      </c>
      <c r="K1560" s="33">
        <v>8.17</v>
      </c>
      <c r="L1560" s="33">
        <v>8.27</v>
      </c>
      <c r="M1560" s="33">
        <v>8.3800000000000008</v>
      </c>
      <c r="O1560" s="1">
        <f t="shared" si="1032"/>
        <v>42835</v>
      </c>
      <c r="P1560" s="6">
        <f t="shared" si="1033"/>
        <v>8.7864920609767694</v>
      </c>
      <c r="Q1560" s="6">
        <f t="shared" si="1034"/>
        <v>8.4961566582078873</v>
      </c>
      <c r="R1560" s="6">
        <f t="shared" si="1035"/>
        <v>8.2335145890170658</v>
      </c>
      <c r="S1560" s="6">
        <f t="shared" si="1036"/>
        <v>8.0418588213695621</v>
      </c>
      <c r="T1560" s="6">
        <f t="shared" si="1037"/>
        <v>7.711867803431538</v>
      </c>
      <c r="U1560" s="6">
        <f t="shared" si="1038"/>
        <v>7.9489813850700308</v>
      </c>
      <c r="V1560" s="6">
        <f t="shared" si="1039"/>
        <v>8.168967896334733</v>
      </c>
      <c r="W1560" s="6">
        <f t="shared" si="1040"/>
        <v>8.8441190253741784</v>
      </c>
      <c r="X1560" s="6">
        <f t="shared" si="1041"/>
        <v>10.032446481702163</v>
      </c>
      <c r="AC1560" s="1">
        <f t="shared" si="1042"/>
        <v>42835</v>
      </c>
      <c r="AD1560" s="9">
        <f t="shared" si="1043"/>
        <v>9.6388377027071901E-3</v>
      </c>
      <c r="AE1560" s="9">
        <f t="shared" si="1044"/>
        <v>7.7674633288562066E-3</v>
      </c>
      <c r="AF1560" s="9">
        <f t="shared" si="1045"/>
        <v>1.2632528976581712E-2</v>
      </c>
      <c r="AG1560" s="9">
        <f t="shared" si="1046"/>
        <v>7.4990054957971477E-3</v>
      </c>
      <c r="AH1560" s="9">
        <f t="shared" si="1047"/>
        <v>5.2185247717027768E-3</v>
      </c>
      <c r="AI1560" s="9">
        <f t="shared" si="1048"/>
        <v>4.7612084421818704E-3</v>
      </c>
      <c r="AJ1560" s="9">
        <f t="shared" si="1049"/>
        <v>6.6221612032209918E-3</v>
      </c>
      <c r="AK1560" s="9">
        <f t="shared" si="1021"/>
        <v>2.2004676853616587E-3</v>
      </c>
      <c r="AL1560" s="9">
        <f t="shared" si="1022"/>
        <v>5.5306899871305441E-3</v>
      </c>
      <c r="AQ1560" s="1">
        <f t="shared" si="1050"/>
        <v>42835</v>
      </c>
      <c r="AR1560" s="12">
        <f t="shared" si="1023"/>
        <v>9.290719225912962E-5</v>
      </c>
      <c r="AS1560" s="12">
        <f t="shared" si="1024"/>
        <v>6.0333486565125945E-5</v>
      </c>
      <c r="AT1560" s="12">
        <f t="shared" si="1025"/>
        <v>1.595807883441766E-4</v>
      </c>
      <c r="AU1560" s="12">
        <f t="shared" si="1026"/>
        <v>5.6235083425995827E-5</v>
      </c>
      <c r="AV1560" s="12">
        <f t="shared" si="1027"/>
        <v>2.7233000792875519E-5</v>
      </c>
      <c r="AW1560" s="12">
        <f t="shared" si="1028"/>
        <v>2.2669105829903911E-5</v>
      </c>
      <c r="AX1560" s="12">
        <f t="shared" si="1029"/>
        <v>4.3853019001445296E-5</v>
      </c>
      <c r="AY1560" s="12">
        <f t="shared" si="1030"/>
        <v>4.8420580343208957E-6</v>
      </c>
      <c r="AZ1560" s="12">
        <f t="shared" si="1031"/>
        <v>3.0588531733746057E-5</v>
      </c>
      <c r="BE1560" s="1">
        <f t="shared" si="1051"/>
        <v>42835</v>
      </c>
      <c r="BF1560" s="4">
        <f>lambda!$C$1*BF1559</f>
        <v>3.2737197049949404E-8</v>
      </c>
      <c r="BG1560" s="12">
        <f t="shared" si="1052"/>
        <v>3.0415210603446605E-12</v>
      </c>
      <c r="BH1560" s="12">
        <f t="shared" si="1053"/>
        <v>1.9751492383930029E-12</v>
      </c>
      <c r="BI1560" s="12">
        <f t="shared" si="1054"/>
        <v>5.2242277134095785E-12</v>
      </c>
      <c r="BJ1560" s="12">
        <f t="shared" si="1055"/>
        <v>1.8409790072371691E-12</v>
      </c>
      <c r="BK1560" s="12">
        <f t="shared" si="1056"/>
        <v>8.915321132177942E-13</v>
      </c>
      <c r="BL1560" s="12">
        <f t="shared" si="1057"/>
        <v>7.4212298449972118E-13</v>
      </c>
      <c r="BM1560" s="12">
        <f t="shared" si="1058"/>
        <v>1.4356249242854901E-12</v>
      </c>
      <c r="BN1560" s="12">
        <f t="shared" si="1059"/>
        <v>1.5851540799685383E-13</v>
      </c>
      <c r="BO1560" s="12">
        <f t="shared" si="1060"/>
        <v>1.0013827908362752E-12</v>
      </c>
    </row>
    <row r="1561" spans="1:67" x14ac:dyDescent="0.25">
      <c r="A1561" s="1">
        <v>42832</v>
      </c>
      <c r="B1561" s="33">
        <v>9.3699999999999992</v>
      </c>
      <c r="C1561" s="33">
        <v>9.18</v>
      </c>
      <c r="D1561" s="33">
        <v>9.02</v>
      </c>
      <c r="E1561" s="33">
        <v>8.86</v>
      </c>
      <c r="F1561" s="33">
        <v>8.42</v>
      </c>
      <c r="G1561" s="33">
        <v>8.17</v>
      </c>
      <c r="H1561" s="33">
        <v>7.95</v>
      </c>
      <c r="I1561" s="33">
        <v>7.91</v>
      </c>
      <c r="J1561" s="33">
        <v>7.98</v>
      </c>
      <c r="K1561" s="33">
        <v>8.1300000000000008</v>
      </c>
      <c r="L1561" s="33">
        <v>8.23</v>
      </c>
      <c r="M1561" s="33">
        <v>8.34</v>
      </c>
      <c r="O1561" s="1">
        <f t="shared" si="1032"/>
        <v>42832</v>
      </c>
      <c r="P1561" s="6">
        <f t="shared" si="1033"/>
        <v>8.7022073459231741</v>
      </c>
      <c r="Q1561" s="6">
        <f t="shared" si="1034"/>
        <v>8.4304187119886187</v>
      </c>
      <c r="R1561" s="6">
        <f t="shared" si="1035"/>
        <v>8.1301586751451715</v>
      </c>
      <c r="S1561" s="6">
        <f t="shared" si="1036"/>
        <v>7.9817784310123097</v>
      </c>
      <c r="T1561" s="6">
        <f t="shared" si="1037"/>
        <v>7.6717280564888801</v>
      </c>
      <c r="U1561" s="6">
        <f t="shared" si="1038"/>
        <v>7.911224583120835</v>
      </c>
      <c r="V1561" s="6">
        <f t="shared" si="1039"/>
        <v>8.1150503962867155</v>
      </c>
      <c r="W1561" s="6">
        <f t="shared" si="1040"/>
        <v>8.8246792234254023</v>
      </c>
      <c r="X1561" s="6">
        <f t="shared" si="1041"/>
        <v>9.9771132868195291</v>
      </c>
      <c r="AC1561" s="1">
        <f t="shared" si="1042"/>
        <v>42832</v>
      </c>
      <c r="AD1561" s="9">
        <f t="shared" si="1043"/>
        <v>-3.2383384909620678E-3</v>
      </c>
      <c r="AE1561" s="9">
        <f t="shared" si="1044"/>
        <v>6.6649504416259045E-3</v>
      </c>
      <c r="AF1561" s="9">
        <f t="shared" si="1045"/>
        <v>2.2977041674784146E-3</v>
      </c>
      <c r="AG1561" s="9">
        <f t="shared" si="1046"/>
        <v>1.6343419761415286E-2</v>
      </c>
      <c r="AH1561" s="9">
        <f t="shared" si="1047"/>
        <v>1.572726429826073E-2</v>
      </c>
      <c r="AI1561" s="9">
        <f t="shared" si="1048"/>
        <v>1.4368824261662801E-2</v>
      </c>
      <c r="AJ1561" s="9">
        <f t="shared" si="1049"/>
        <v>2.6668029197616837E-3</v>
      </c>
      <c r="AK1561" s="9">
        <f t="shared" si="1021"/>
        <v>4.862268761955787E-3</v>
      </c>
      <c r="AL1561" s="9">
        <f t="shared" si="1022"/>
        <v>1.2538080307768892E-2</v>
      </c>
      <c r="AQ1561" s="1">
        <f t="shared" si="1050"/>
        <v>42832</v>
      </c>
      <c r="AR1561" s="12">
        <f t="shared" si="1023"/>
        <v>1.0486836182046482E-5</v>
      </c>
      <c r="AS1561" s="12">
        <f t="shared" si="1024"/>
        <v>4.4421564389329339E-5</v>
      </c>
      <c r="AT1561" s="12">
        <f t="shared" si="1025"/>
        <v>5.2794444412476745E-6</v>
      </c>
      <c r="AU1561" s="12">
        <f t="shared" si="1026"/>
        <v>2.671073694978197E-4</v>
      </c>
      <c r="AV1561" s="12">
        <f t="shared" si="1027"/>
        <v>2.4734684230734655E-4</v>
      </c>
      <c r="AW1561" s="12">
        <f t="shared" si="1028"/>
        <v>2.0646311066254954E-4</v>
      </c>
      <c r="AX1561" s="12">
        <f t="shared" si="1029"/>
        <v>7.1118378128494417E-6</v>
      </c>
      <c r="AY1561" s="12">
        <f t="shared" si="1030"/>
        <v>2.3641657513491061E-5</v>
      </c>
      <c r="AZ1561" s="12">
        <f t="shared" si="1031"/>
        <v>1.5720345780406207E-4</v>
      </c>
      <c r="BE1561" s="1">
        <f t="shared" si="1051"/>
        <v>42832</v>
      </c>
      <c r="BF1561" s="4">
        <f>lambda!$C$1*BF1560</f>
        <v>3.2477378025743457E-8</v>
      </c>
      <c r="BG1561" s="12">
        <f t="shared" si="1052"/>
        <v>3.4058494297836784E-13</v>
      </c>
      <c r="BH1561" s="12">
        <f t="shared" si="1053"/>
        <v>1.4426959391671528E-12</v>
      </c>
      <c r="BI1561" s="12">
        <f t="shared" si="1054"/>
        <v>1.7146251288431066E-13</v>
      </c>
      <c r="BJ1561" s="12">
        <f t="shared" si="1055"/>
        <v>8.6749470126426271E-12</v>
      </c>
      <c r="BK1561" s="12">
        <f t="shared" si="1056"/>
        <v>8.0331769010896494E-12</v>
      </c>
      <c r="BL1561" s="12">
        <f t="shared" si="1057"/>
        <v>6.7053804933585258E-12</v>
      </c>
      <c r="BM1561" s="12">
        <f t="shared" si="1058"/>
        <v>2.3097384510568786E-13</v>
      </c>
      <c r="BN1561" s="12">
        <f t="shared" si="1059"/>
        <v>7.6781904822080732E-13</v>
      </c>
      <c r="BO1561" s="12">
        <f t="shared" si="1060"/>
        <v>5.1055561260565343E-12</v>
      </c>
    </row>
    <row r="1562" spans="1:67" x14ac:dyDescent="0.25">
      <c r="A1562" s="1">
        <v>42831</v>
      </c>
      <c r="B1562" s="33">
        <v>9.4600000000000009</v>
      </c>
      <c r="C1562" s="33">
        <v>9.24</v>
      </c>
      <c r="D1562" s="33">
        <v>9.0399999999999991</v>
      </c>
      <c r="E1562" s="33">
        <v>8.8699999999999992</v>
      </c>
      <c r="F1562" s="33">
        <v>8.36</v>
      </c>
      <c r="G1562" s="33">
        <v>8.09</v>
      </c>
      <c r="H1562" s="33">
        <v>7.86</v>
      </c>
      <c r="I1562" s="33">
        <v>7.84</v>
      </c>
      <c r="J1562" s="33">
        <v>7.92</v>
      </c>
      <c r="K1562" s="33">
        <v>8.06</v>
      </c>
      <c r="L1562" s="33">
        <v>8.16</v>
      </c>
      <c r="M1562" s="33">
        <v>8.26</v>
      </c>
      <c r="O1562" s="1">
        <f t="shared" si="1032"/>
        <v>42831</v>
      </c>
      <c r="P1562" s="6">
        <f t="shared" si="1033"/>
        <v>8.7304337175335256</v>
      </c>
      <c r="Q1562" s="6">
        <f t="shared" si="1034"/>
        <v>8.3744172199615718</v>
      </c>
      <c r="R1562" s="6">
        <f t="shared" si="1035"/>
        <v>8.1114994206076929</v>
      </c>
      <c r="S1562" s="6">
        <f t="shared" si="1036"/>
        <v>7.8523890879029778</v>
      </c>
      <c r="T1562" s="6">
        <f t="shared" si="1037"/>
        <v>7.552016596119282</v>
      </c>
      <c r="U1562" s="6">
        <f t="shared" si="1038"/>
        <v>7.7983623778052236</v>
      </c>
      <c r="V1562" s="6">
        <f t="shared" si="1039"/>
        <v>8.093437987022611</v>
      </c>
      <c r="W1562" s="6">
        <f t="shared" si="1040"/>
        <v>8.7818754074610847</v>
      </c>
      <c r="X1562" s="6">
        <f t="shared" si="1041"/>
        <v>9.8528003902603523</v>
      </c>
      <c r="AC1562" s="1">
        <f t="shared" si="1042"/>
        <v>42831</v>
      </c>
      <c r="AD1562" s="9">
        <f t="shared" si="1043"/>
        <v>-1.077358635957889E-3</v>
      </c>
      <c r="AE1562" s="9">
        <f t="shared" si="1044"/>
        <v>-2.2416025079158531E-3</v>
      </c>
      <c r="AF1562" s="9">
        <f t="shared" si="1045"/>
        <v>2.3020434517684089E-3</v>
      </c>
      <c r="AG1562" s="9">
        <f t="shared" si="1046"/>
        <v>-3.8014175114879202E-3</v>
      </c>
      <c r="AH1562" s="9">
        <f t="shared" si="1047"/>
        <v>5.2695089967461804E-3</v>
      </c>
      <c r="AI1562" s="9">
        <f t="shared" si="1048"/>
        <v>-6.8505326479238087E-3</v>
      </c>
      <c r="AJ1562" s="9">
        <f t="shared" si="1049"/>
        <v>-1.1917919171177498E-2</v>
      </c>
      <c r="AK1562" s="9">
        <f t="shared" si="1021"/>
        <v>-9.7266748854679362E-3</v>
      </c>
      <c r="AL1562" s="9">
        <f t="shared" si="1022"/>
        <v>-1.1151894982174114E-2</v>
      </c>
      <c r="AQ1562" s="1">
        <f t="shared" si="1050"/>
        <v>42831</v>
      </c>
      <c r="AR1562" s="12">
        <f t="shared" si="1023"/>
        <v>1.1607016304730433E-6</v>
      </c>
      <c r="AS1562" s="12">
        <f t="shared" si="1024"/>
        <v>5.0247818034946426E-6</v>
      </c>
      <c r="AT1562" s="12">
        <f t="shared" si="1025"/>
        <v>5.2994040538298109E-6</v>
      </c>
      <c r="AU1562" s="12">
        <f t="shared" si="1026"/>
        <v>1.4450775096647012E-5</v>
      </c>
      <c r="AV1562" s="12">
        <f t="shared" si="1027"/>
        <v>2.7767725066788938E-5</v>
      </c>
      <c r="AW1562" s="12">
        <f t="shared" si="1028"/>
        <v>4.6929797560269988E-5</v>
      </c>
      <c r="AX1562" s="12">
        <f t="shared" si="1029"/>
        <v>1.4203679737072016E-4</v>
      </c>
      <c r="AY1562" s="12">
        <f t="shared" si="1030"/>
        <v>9.4608204327592687E-5</v>
      </c>
      <c r="AZ1562" s="12">
        <f t="shared" si="1031"/>
        <v>1.2436476169344016E-4</v>
      </c>
      <c r="BE1562" s="1">
        <f t="shared" si="1051"/>
        <v>42831</v>
      </c>
      <c r="BF1562" s="4">
        <f>lambda!$C$1*BF1561</f>
        <v>3.2219621057285177E-8</v>
      </c>
      <c r="BG1562" s="12">
        <f t="shared" si="1052"/>
        <v>3.7397366694414506E-14</v>
      </c>
      <c r="BH1562" s="12">
        <f t="shared" si="1053"/>
        <v>1.6189656560413937E-13</v>
      </c>
      <c r="BI1562" s="12">
        <f t="shared" si="1054"/>
        <v>1.707447904438374E-13</v>
      </c>
      <c r="BJ1562" s="12">
        <f t="shared" si="1055"/>
        <v>4.6559849759802027E-13</v>
      </c>
      <c r="BK1562" s="12">
        <f t="shared" si="1056"/>
        <v>8.9466557927481835E-13</v>
      </c>
      <c r="BL1562" s="12">
        <f t="shared" si="1057"/>
        <v>1.5120602936870055E-12</v>
      </c>
      <c r="BM1562" s="12">
        <f t="shared" si="1058"/>
        <v>4.5763717874750029E-12</v>
      </c>
      <c r="BN1562" s="12">
        <f t="shared" si="1059"/>
        <v>3.0482404923452438E-12</v>
      </c>
      <c r="BO1562" s="12">
        <f t="shared" si="1060"/>
        <v>4.0069854946422178E-12</v>
      </c>
    </row>
    <row r="1563" spans="1:67" x14ac:dyDescent="0.25">
      <c r="A1563" s="1">
        <v>42830</v>
      </c>
      <c r="B1563" s="33">
        <v>9.49</v>
      </c>
      <c r="C1563" s="33">
        <v>9.26</v>
      </c>
      <c r="D1563" s="33">
        <v>9.06</v>
      </c>
      <c r="E1563" s="33">
        <v>8.8800000000000008</v>
      </c>
      <c r="F1563" s="33">
        <v>8.3800000000000008</v>
      </c>
      <c r="G1563" s="33">
        <v>8.09</v>
      </c>
      <c r="H1563" s="33">
        <v>7.88</v>
      </c>
      <c r="I1563" s="33">
        <v>7.88</v>
      </c>
      <c r="J1563" s="33">
        <v>7.97</v>
      </c>
      <c r="K1563" s="33">
        <v>8.1199999999999992</v>
      </c>
      <c r="L1563" s="33">
        <v>8.2200000000000006</v>
      </c>
      <c r="M1563" s="33">
        <v>8.33</v>
      </c>
      <c r="O1563" s="1">
        <f t="shared" si="1032"/>
        <v>42830</v>
      </c>
      <c r="P1563" s="6">
        <f t="shared" si="1033"/>
        <v>8.7398445942291403</v>
      </c>
      <c r="Q1563" s="6">
        <f t="shared" si="1034"/>
        <v>8.3932103901435795</v>
      </c>
      <c r="R1563" s="6">
        <f t="shared" si="1035"/>
        <v>8.0928478730557529</v>
      </c>
      <c r="S1563" s="6">
        <f t="shared" si="1036"/>
        <v>7.882296105804576</v>
      </c>
      <c r="T1563" s="6">
        <f t="shared" si="1037"/>
        <v>7.5123258439537155</v>
      </c>
      <c r="U1563" s="6">
        <f t="shared" si="1038"/>
        <v>7.8519687202297739</v>
      </c>
      <c r="V1563" s="6">
        <f t="shared" si="1039"/>
        <v>8.1904719999999926</v>
      </c>
      <c r="W1563" s="6">
        <f t="shared" si="1040"/>
        <v>8.86771062332814</v>
      </c>
      <c r="X1563" s="6">
        <f t="shared" si="1041"/>
        <v>9.9632927399222204</v>
      </c>
      <c r="AC1563" s="1">
        <f t="shared" si="1042"/>
        <v>42830</v>
      </c>
      <c r="AD1563" s="9">
        <f t="shared" si="1043"/>
        <v>-1.0631384695536784E-3</v>
      </c>
      <c r="AE1563" s="9">
        <f t="shared" si="1044"/>
        <v>-2.2243643218642912E-3</v>
      </c>
      <c r="AF1563" s="9">
        <f t="shared" si="1045"/>
        <v>-9.2201042535593556E-3</v>
      </c>
      <c r="AG1563" s="9">
        <f t="shared" si="1046"/>
        <v>-7.560455622914501E-3</v>
      </c>
      <c r="AH1563" s="9">
        <f t="shared" si="1047"/>
        <v>-2.0996773295007008E-2</v>
      </c>
      <c r="AI1563" s="9">
        <f t="shared" si="1048"/>
        <v>-7.5182916137390256E-3</v>
      </c>
      <c r="AJ1563" s="9">
        <f t="shared" si="1049"/>
        <v>4.6150739277435139E-3</v>
      </c>
      <c r="AK1563" s="9">
        <f t="shared" si="1021"/>
        <v>7.9670371639905448E-3</v>
      </c>
      <c r="AL1563" s="9">
        <f t="shared" si="1022"/>
        <v>2.7878382439210122E-3</v>
      </c>
      <c r="AQ1563" s="1">
        <f t="shared" si="1050"/>
        <v>42830</v>
      </c>
      <c r="AR1563" s="12">
        <f t="shared" si="1023"/>
        <v>1.1302634054449376E-6</v>
      </c>
      <c r="AS1563" s="12">
        <f t="shared" si="1024"/>
        <v>4.9477966363827881E-6</v>
      </c>
      <c r="AT1563" s="12">
        <f t="shared" si="1025"/>
        <v>8.5010322446503323E-5</v>
      </c>
      <c r="AU1563" s="12">
        <f t="shared" si="1026"/>
        <v>5.7160489226059493E-5</v>
      </c>
      <c r="AV1563" s="12">
        <f t="shared" si="1027"/>
        <v>4.4086448880191947E-4</v>
      </c>
      <c r="AW1563" s="12">
        <f t="shared" si="1028"/>
        <v>5.6524708789218564E-5</v>
      </c>
      <c r="AX1563" s="12">
        <f t="shared" si="1029"/>
        <v>2.1298907358537943E-5</v>
      </c>
      <c r="AY1563" s="12">
        <f t="shared" si="1030"/>
        <v>6.3473681172406506E-5</v>
      </c>
      <c r="AZ1563" s="12">
        <f t="shared" si="1031"/>
        <v>7.7720420742685935E-6</v>
      </c>
      <c r="BE1563" s="1">
        <f t="shared" si="1051"/>
        <v>42830</v>
      </c>
      <c r="BF1563" s="4">
        <f>lambda!$C$1*BF1562</f>
        <v>3.1963909779052758E-8</v>
      </c>
      <c r="BG1563" s="12">
        <f t="shared" si="1052"/>
        <v>3.6127637518206915E-14</v>
      </c>
      <c r="BH1563" s="12">
        <f t="shared" si="1053"/>
        <v>1.5815092529044015E-13</v>
      </c>
      <c r="BI1563" s="12">
        <f t="shared" si="1054"/>
        <v>2.7172622769682159E-12</v>
      </c>
      <c r="BJ1563" s="12">
        <f t="shared" si="1055"/>
        <v>1.8270727205482829E-12</v>
      </c>
      <c r="BK1563" s="12">
        <f t="shared" si="1056"/>
        <v>1.4091752744852769E-11</v>
      </c>
      <c r="BL1563" s="12">
        <f t="shared" si="1057"/>
        <v>1.8067506920258126E-12</v>
      </c>
      <c r="BM1563" s="12">
        <f t="shared" si="1058"/>
        <v>6.8079635320070975E-13</v>
      </c>
      <c r="BN1563" s="12">
        <f t="shared" si="1059"/>
        <v>2.0288670183391612E-12</v>
      </c>
      <c r="BO1563" s="12">
        <f t="shared" si="1060"/>
        <v>2.4842485166092337E-13</v>
      </c>
    </row>
    <row r="1564" spans="1:67" x14ac:dyDescent="0.25">
      <c r="A1564" s="1">
        <v>42829</v>
      </c>
      <c r="B1564" s="33">
        <v>9.4600000000000009</v>
      </c>
      <c r="C1564" s="33">
        <v>9.25</v>
      </c>
      <c r="D1564" s="33">
        <v>9.06</v>
      </c>
      <c r="E1564" s="33">
        <v>8.9</v>
      </c>
      <c r="F1564" s="33">
        <v>8.42</v>
      </c>
      <c r="G1564" s="33">
        <v>8.17</v>
      </c>
      <c r="H1564" s="33">
        <v>7.95</v>
      </c>
      <c r="I1564" s="33">
        <v>7.92</v>
      </c>
      <c r="J1564" s="33">
        <v>7.98</v>
      </c>
      <c r="K1564" s="33">
        <v>8.1199999999999992</v>
      </c>
      <c r="L1564" s="33">
        <v>8.2200000000000006</v>
      </c>
      <c r="M1564" s="33">
        <v>8.32</v>
      </c>
      <c r="O1564" s="1">
        <f t="shared" si="1032"/>
        <v>42829</v>
      </c>
      <c r="P1564" s="6">
        <f t="shared" si="1033"/>
        <v>8.7491412001492463</v>
      </c>
      <c r="Q1564" s="6">
        <f t="shared" si="1034"/>
        <v>8.4119007272344781</v>
      </c>
      <c r="R1564" s="6">
        <f t="shared" si="1035"/>
        <v>8.1678098215996364</v>
      </c>
      <c r="S1564" s="6">
        <f t="shared" si="1036"/>
        <v>7.9421157024793576</v>
      </c>
      <c r="T1564" s="6">
        <f t="shared" si="1037"/>
        <v>7.6717280564888801</v>
      </c>
      <c r="U1564" s="6">
        <f t="shared" si="1038"/>
        <v>7.911224583120835</v>
      </c>
      <c r="V1564" s="6">
        <f t="shared" si="1039"/>
        <v>8.1527594562419097</v>
      </c>
      <c r="W1564" s="6">
        <f t="shared" si="1040"/>
        <v>8.797341930441215</v>
      </c>
      <c r="X1564" s="6">
        <f t="shared" si="1041"/>
        <v>9.9355553729972979</v>
      </c>
      <c r="AC1564" s="1">
        <f t="shared" si="1042"/>
        <v>42829</v>
      </c>
      <c r="AD1564" s="9">
        <f t="shared" si="1043"/>
        <v>3.2188982151496173E-3</v>
      </c>
      <c r="AE1564" s="9">
        <f t="shared" si="1044"/>
        <v>3.3564608786806039E-3</v>
      </c>
      <c r="AF1564" s="9">
        <f t="shared" si="1045"/>
        <v>8.0795180467567763E-3</v>
      </c>
      <c r="AG1564" s="9">
        <f t="shared" si="1046"/>
        <v>2.5323144096359934E-3</v>
      </c>
      <c r="AH1564" s="9">
        <f t="shared" si="1047"/>
        <v>7.8330820938574026E-3</v>
      </c>
      <c r="AI1564" s="9">
        <f t="shared" si="1048"/>
        <v>-4.7218876714342209E-3</v>
      </c>
      <c r="AJ1564" s="9">
        <f t="shared" si="1049"/>
        <v>-7.9034273844721566E-3</v>
      </c>
      <c r="AK1564" s="9">
        <f t="shared" si="1021"/>
        <v>-1.0156417642522279E-2</v>
      </c>
      <c r="AL1564" s="9">
        <f t="shared" si="1022"/>
        <v>-1.2473563713383057E-2</v>
      </c>
      <c r="AQ1564" s="1">
        <f t="shared" si="1050"/>
        <v>42829</v>
      </c>
      <c r="AR1564" s="12">
        <f t="shared" si="1023"/>
        <v>1.0361305719493391E-5</v>
      </c>
      <c r="AS1564" s="12">
        <f t="shared" si="1024"/>
        <v>1.1265829630113372E-5</v>
      </c>
      <c r="AT1564" s="12">
        <f t="shared" si="1025"/>
        <v>6.5278611867868432E-5</v>
      </c>
      <c r="AU1564" s="12">
        <f t="shared" si="1026"/>
        <v>6.4126162692500897E-6</v>
      </c>
      <c r="AV1564" s="12">
        <f t="shared" si="1027"/>
        <v>6.1357175089109473E-5</v>
      </c>
      <c r="AW1564" s="12">
        <f t="shared" si="1028"/>
        <v>2.229622318164249E-5</v>
      </c>
      <c r="AX1564" s="12">
        <f t="shared" si="1029"/>
        <v>6.2464164421624391E-5</v>
      </c>
      <c r="AY1564" s="12">
        <f t="shared" si="1030"/>
        <v>1.0315281932933782E-4</v>
      </c>
      <c r="AZ1564" s="12">
        <f t="shared" si="1031"/>
        <v>1.5558979171182653E-4</v>
      </c>
      <c r="BE1564" s="1">
        <f t="shared" si="1051"/>
        <v>42829</v>
      </c>
      <c r="BF1564" s="4">
        <f>lambda!$C$1*BF1563</f>
        <v>3.1710227955409483E-8</v>
      </c>
      <c r="BG1564" s="12">
        <f t="shared" si="1052"/>
        <v>3.2855936628082352E-13</v>
      </c>
      <c r="BH1564" s="12">
        <f t="shared" si="1053"/>
        <v>3.572420256777015E-13</v>
      </c>
      <c r="BI1564" s="12">
        <f t="shared" si="1054"/>
        <v>2.0699996629428067E-12</v>
      </c>
      <c r="BJ1564" s="12">
        <f t="shared" si="1055"/>
        <v>2.0334552368848785E-13</v>
      </c>
      <c r="BK1564" s="12">
        <f t="shared" si="1056"/>
        <v>1.9456500087756337E-12</v>
      </c>
      <c r="BL1564" s="12">
        <f t="shared" si="1057"/>
        <v>7.0701831963456868E-13</v>
      </c>
      <c r="BM1564" s="12">
        <f t="shared" si="1058"/>
        <v>1.9807528928538882E-12</v>
      </c>
      <c r="BN1564" s="12">
        <f t="shared" si="1059"/>
        <v>3.2709994151764719E-12</v>
      </c>
      <c r="BO1564" s="12">
        <f t="shared" si="1060"/>
        <v>4.9337877627167E-12</v>
      </c>
    </row>
    <row r="1565" spans="1:67" x14ac:dyDescent="0.25">
      <c r="A1565" s="1">
        <v>42828</v>
      </c>
      <c r="B1565" s="33">
        <v>9.43</v>
      </c>
      <c r="C1565" s="33">
        <v>9.2200000000000006</v>
      </c>
      <c r="D1565" s="33">
        <v>9.0299999999999994</v>
      </c>
      <c r="E1565" s="33">
        <v>8.86</v>
      </c>
      <c r="F1565" s="33">
        <v>8.39</v>
      </c>
      <c r="G1565" s="33">
        <v>8.1300000000000008</v>
      </c>
      <c r="H1565" s="33">
        <v>7.94</v>
      </c>
      <c r="I1565" s="33">
        <v>7.93</v>
      </c>
      <c r="J1565" s="33">
        <v>8.01</v>
      </c>
      <c r="K1565" s="33">
        <v>8.17</v>
      </c>
      <c r="L1565" s="33">
        <v>8.27</v>
      </c>
      <c r="M1565" s="33">
        <v>8.3800000000000008</v>
      </c>
      <c r="O1565" s="1">
        <f t="shared" si="1032"/>
        <v>42828</v>
      </c>
      <c r="P1565" s="6">
        <f t="shared" si="1033"/>
        <v>8.7210238828249409</v>
      </c>
      <c r="Q1565" s="6">
        <f t="shared" si="1034"/>
        <v>8.3837138420792101</v>
      </c>
      <c r="R1565" s="6">
        <f t="shared" si="1035"/>
        <v>8.1020837298576787</v>
      </c>
      <c r="S1565" s="6">
        <f t="shared" si="1036"/>
        <v>7.9220292118317381</v>
      </c>
      <c r="T1565" s="6">
        <f t="shared" si="1037"/>
        <v>7.6118695252773705</v>
      </c>
      <c r="U1565" s="6">
        <f t="shared" si="1038"/>
        <v>7.9486688311402816</v>
      </c>
      <c r="V1565" s="6">
        <f t="shared" si="1039"/>
        <v>8.2174494983788815</v>
      </c>
      <c r="W1565" s="6">
        <f t="shared" si="1040"/>
        <v>8.88714668455893</v>
      </c>
      <c r="X1565" s="6">
        <f t="shared" si="1041"/>
        <v>10.060263315265914</v>
      </c>
      <c r="AC1565" s="1">
        <f t="shared" si="1042"/>
        <v>42828</v>
      </c>
      <c r="AD1565" s="9">
        <f t="shared" si="1043"/>
        <v>-6.4353681974354321E-3</v>
      </c>
      <c r="AE1565" s="9">
        <f t="shared" si="1044"/>
        <v>-5.5993603638456154E-3</v>
      </c>
      <c r="AF1565" s="9">
        <f t="shared" si="1045"/>
        <v>-3.502276745634276E-3</v>
      </c>
      <c r="AG1565" s="9">
        <f t="shared" si="1046"/>
        <v>5.0044871926489395E-3</v>
      </c>
      <c r="AH1565" s="9">
        <f t="shared" si="1047"/>
        <v>-5.2227450773653181E-3</v>
      </c>
      <c r="AI1565" s="9">
        <f t="shared" si="1048"/>
        <v>4.0520338290626684E-3</v>
      </c>
      <c r="AJ1565" s="9">
        <f t="shared" si="1049"/>
        <v>9.2270453060159189E-3</v>
      </c>
      <c r="AK1565" s="9">
        <f t="shared" si="1021"/>
        <v>7.0537866020438022E-3</v>
      </c>
      <c r="AL1565" s="9">
        <f t="shared" si="1022"/>
        <v>1.2473563713382929E-2</v>
      </c>
      <c r="AQ1565" s="1">
        <f t="shared" si="1050"/>
        <v>42828</v>
      </c>
      <c r="AR1565" s="12">
        <f t="shared" si="1023"/>
        <v>4.1413963836563362E-5</v>
      </c>
      <c r="AS1565" s="12">
        <f t="shared" si="1024"/>
        <v>3.1352836484205301E-5</v>
      </c>
      <c r="AT1565" s="12">
        <f t="shared" si="1025"/>
        <v>1.2265942403010615E-5</v>
      </c>
      <c r="AU1565" s="12">
        <f t="shared" si="1026"/>
        <v>2.5044892061387262E-5</v>
      </c>
      <c r="AV1565" s="12">
        <f t="shared" si="1027"/>
        <v>2.7277066143143663E-5</v>
      </c>
      <c r="AW1565" s="12">
        <f t="shared" si="1028"/>
        <v>1.641897815186827E-5</v>
      </c>
      <c r="AX1565" s="12">
        <f t="shared" si="1029"/>
        <v>8.51383650792704E-5</v>
      </c>
      <c r="AY1565" s="12">
        <f t="shared" si="1030"/>
        <v>4.975590542717265E-5</v>
      </c>
      <c r="AZ1565" s="12">
        <f t="shared" si="1031"/>
        <v>1.5558979171182333E-4</v>
      </c>
      <c r="BE1565" s="1">
        <f t="shared" si="1051"/>
        <v>42828</v>
      </c>
      <c r="BF1565" s="4">
        <f>lambda!$C$1*BF1564</f>
        <v>3.1458559479572901E-8</v>
      </c>
      <c r="BG1565" s="12">
        <f t="shared" si="1052"/>
        <v>1.3028236446374097E-12</v>
      </c>
      <c r="BH1565" s="12">
        <f t="shared" si="1053"/>
        <v>9.8631507139169576E-13</v>
      </c>
      <c r="BI1565" s="12">
        <f t="shared" si="1054"/>
        <v>3.8586887865812478E-13</v>
      </c>
      <c r="BJ1565" s="12">
        <f t="shared" si="1055"/>
        <v>7.8787622657263434E-13</v>
      </c>
      <c r="BK1565" s="12">
        <f t="shared" si="1056"/>
        <v>8.580972076923291E-13</v>
      </c>
      <c r="BL1565" s="12">
        <f t="shared" si="1057"/>
        <v>5.1651740078435596E-13</v>
      </c>
      <c r="BM1565" s="12">
        <f t="shared" si="1058"/>
        <v>2.6783303218398204E-12</v>
      </c>
      <c r="BN1565" s="12">
        <f t="shared" si="1059"/>
        <v>1.565249110340715E-12</v>
      </c>
      <c r="BO1565" s="12">
        <f t="shared" si="1060"/>
        <v>4.8946307169807527E-12</v>
      </c>
    </row>
    <row r="1566" spans="1:67" x14ac:dyDescent="0.25">
      <c r="A1566" s="1">
        <v>42825</v>
      </c>
      <c r="B1566" s="33">
        <v>9.5299999999999994</v>
      </c>
      <c r="C1566" s="33">
        <v>9.3000000000000007</v>
      </c>
      <c r="D1566" s="33">
        <v>9.1</v>
      </c>
      <c r="E1566" s="33">
        <v>8.92</v>
      </c>
      <c r="F1566" s="33">
        <v>8.4</v>
      </c>
      <c r="G1566" s="33">
        <v>8.15</v>
      </c>
      <c r="H1566" s="33">
        <v>7.94</v>
      </c>
      <c r="I1566" s="33">
        <v>7.91</v>
      </c>
      <c r="J1566" s="33">
        <v>7.98</v>
      </c>
      <c r="K1566" s="33">
        <v>8.1199999999999992</v>
      </c>
      <c r="L1566" s="33">
        <v>8.2200000000000006</v>
      </c>
      <c r="M1566" s="33">
        <v>8.32</v>
      </c>
      <c r="O1566" s="1">
        <f t="shared" si="1032"/>
        <v>42825</v>
      </c>
      <c r="P1566" s="6">
        <f t="shared" si="1033"/>
        <v>8.777327856656747</v>
      </c>
      <c r="Q1566" s="6">
        <f t="shared" si="1034"/>
        <v>8.4307889493183907</v>
      </c>
      <c r="R1566" s="6">
        <f t="shared" si="1035"/>
        <v>8.1305092172021531</v>
      </c>
      <c r="S1566" s="6">
        <f t="shared" si="1036"/>
        <v>7.8824825560044109</v>
      </c>
      <c r="T1566" s="6">
        <f t="shared" si="1037"/>
        <v>7.6517283750731746</v>
      </c>
      <c r="U1566" s="6">
        <f t="shared" si="1038"/>
        <v>7.9165257226018078</v>
      </c>
      <c r="V1566" s="6">
        <f t="shared" si="1039"/>
        <v>8.1419754562378603</v>
      </c>
      <c r="W1566" s="6">
        <f t="shared" si="1040"/>
        <v>8.8246792234254023</v>
      </c>
      <c r="X1566" s="6">
        <f t="shared" si="1041"/>
        <v>9.9355553729972979</v>
      </c>
      <c r="AC1566" s="1">
        <f t="shared" si="1042"/>
        <v>42825</v>
      </c>
      <c r="AD1566" s="9">
        <f t="shared" si="1043"/>
        <v>-1.0469370686328153E-3</v>
      </c>
      <c r="AE1566" s="9">
        <f t="shared" si="1044"/>
        <v>-5.5208115091708769E-3</v>
      </c>
      <c r="AF1566" s="9">
        <f t="shared" si="1045"/>
        <v>-3.4451199457892984E-3</v>
      </c>
      <c r="AG1566" s="9">
        <f t="shared" si="1046"/>
        <v>7.6032586003427476E-3</v>
      </c>
      <c r="AH1566" s="9">
        <f t="shared" si="1047"/>
        <v>1.5748575506469957E-2</v>
      </c>
      <c r="AI1566" s="9">
        <f t="shared" si="1048"/>
        <v>8.1881454561106935E-3</v>
      </c>
      <c r="AJ1566" s="9">
        <f t="shared" si="1049"/>
        <v>-1.3193300556914838E-3</v>
      </c>
      <c r="AK1566" s="9">
        <f t="shared" si="1021"/>
        <v>5.3131717928434474E-3</v>
      </c>
      <c r="AL1566" s="9">
        <f t="shared" si="1022"/>
        <v>5.5703183727416261E-3</v>
      </c>
      <c r="AQ1566" s="1">
        <f t="shared" si="1050"/>
        <v>42825</v>
      </c>
      <c r="AR1566" s="12">
        <f t="shared" si="1023"/>
        <v>1.0960772256774722E-6</v>
      </c>
      <c r="AS1566" s="12">
        <f t="shared" si="1024"/>
        <v>3.0479359719793616E-5</v>
      </c>
      <c r="AT1566" s="12">
        <f t="shared" si="1025"/>
        <v>1.1868851440875259E-5</v>
      </c>
      <c r="AU1566" s="12">
        <f t="shared" si="1026"/>
        <v>5.7809541343685958E-5</v>
      </c>
      <c r="AV1566" s="12">
        <f t="shared" si="1027"/>
        <v>2.4801763048298549E-4</v>
      </c>
      <c r="AW1566" s="12">
        <f t="shared" si="1028"/>
        <v>6.7045726010426195E-5</v>
      </c>
      <c r="AX1566" s="12">
        <f t="shared" si="1029"/>
        <v>1.7406317958508939E-6</v>
      </c>
      <c r="AY1566" s="12">
        <f t="shared" si="1030"/>
        <v>2.8229794500267253E-5</v>
      </c>
      <c r="AZ1566" s="12">
        <f t="shared" si="1031"/>
        <v>3.1028446773702915E-5</v>
      </c>
      <c r="BE1566" s="1">
        <f t="shared" si="1051"/>
        <v>42825</v>
      </c>
      <c r="BF1566" s="4">
        <f>lambda!$C$1*BF1565</f>
        <v>3.1208888372592167E-8</v>
      </c>
      <c r="BG1566" s="12">
        <f t="shared" si="1052"/>
        <v>3.4207351783908743E-14</v>
      </c>
      <c r="BH1566" s="12">
        <f t="shared" si="1053"/>
        <v>9.5122693516312109E-13</v>
      </c>
      <c r="BI1566" s="12">
        <f t="shared" si="1054"/>
        <v>3.7041365972915566E-13</v>
      </c>
      <c r="BJ1566" s="12">
        <f t="shared" si="1055"/>
        <v>1.8041715226658468E-12</v>
      </c>
      <c r="BK1566" s="12">
        <f t="shared" si="1056"/>
        <v>7.7403545441783061E-12</v>
      </c>
      <c r="BL1566" s="12">
        <f t="shared" si="1057"/>
        <v>2.0924225789187903E-12</v>
      </c>
      <c r="BM1566" s="12">
        <f t="shared" si="1058"/>
        <v>5.4323183414495184E-14</v>
      </c>
      <c r="BN1566" s="12">
        <f t="shared" si="1059"/>
        <v>8.81020505340057E-13</v>
      </c>
      <c r="BO1566" s="12">
        <f t="shared" si="1060"/>
        <v>9.6836333173541187E-13</v>
      </c>
    </row>
    <row r="1567" spans="1:67" x14ac:dyDescent="0.25">
      <c r="A1567" s="1">
        <v>42824</v>
      </c>
      <c r="B1567" s="33">
        <v>9.44</v>
      </c>
      <c r="C1567" s="33">
        <v>9.26</v>
      </c>
      <c r="D1567" s="33">
        <v>9.09</v>
      </c>
      <c r="E1567" s="33">
        <v>8.92</v>
      </c>
      <c r="F1567" s="33">
        <v>8.3699999999999992</v>
      </c>
      <c r="G1567" s="33">
        <v>8.09</v>
      </c>
      <c r="H1567" s="33">
        <v>7.88</v>
      </c>
      <c r="I1567" s="33">
        <v>7.87</v>
      </c>
      <c r="J1567" s="33">
        <v>7.94</v>
      </c>
      <c r="K1567" s="33">
        <v>8.08</v>
      </c>
      <c r="L1567" s="33">
        <v>8.17</v>
      </c>
      <c r="M1567" s="33">
        <v>8.26</v>
      </c>
      <c r="O1567" s="1">
        <f t="shared" si="1032"/>
        <v>42824</v>
      </c>
      <c r="P1567" s="6">
        <f t="shared" si="1033"/>
        <v>8.786521978547146</v>
      </c>
      <c r="Q1567" s="6">
        <f t="shared" si="1034"/>
        <v>8.4774624652750319</v>
      </c>
      <c r="R1567" s="6">
        <f t="shared" si="1035"/>
        <v>8.158568102035435</v>
      </c>
      <c r="S1567" s="6">
        <f t="shared" si="1036"/>
        <v>7.8227772677194052</v>
      </c>
      <c r="T1567" s="6">
        <f t="shared" si="1037"/>
        <v>7.5321684731449512</v>
      </c>
      <c r="U1567" s="6">
        <f t="shared" si="1038"/>
        <v>7.8519687202297739</v>
      </c>
      <c r="V1567" s="6">
        <f t="shared" si="1039"/>
        <v>8.1527244983779834</v>
      </c>
      <c r="W1567" s="6">
        <f t="shared" si="1040"/>
        <v>8.7779165258259209</v>
      </c>
      <c r="X1567" s="6">
        <f t="shared" si="1041"/>
        <v>9.8803650229758908</v>
      </c>
      <c r="AC1567" s="1">
        <f t="shared" si="1042"/>
        <v>42824</v>
      </c>
      <c r="AD1567" s="9">
        <f t="shared" si="1043"/>
        <v>-8.4990727138372704E-3</v>
      </c>
      <c r="AE1567" s="9">
        <f t="shared" si="1044"/>
        <v>-4.4419563757146065E-3</v>
      </c>
      <c r="AF1567" s="9">
        <f t="shared" si="1045"/>
        <v>-4.625319844516005E-3</v>
      </c>
      <c r="AG1567" s="9">
        <f t="shared" si="1046"/>
        <v>-1.3169832860784442E-3</v>
      </c>
      <c r="AH1567" s="9">
        <f t="shared" si="1047"/>
        <v>-1.3475383671734879E-3</v>
      </c>
      <c r="AI1567" s="9">
        <f t="shared" si="1048"/>
        <v>-1.4261175583529889E-2</v>
      </c>
      <c r="AJ1567" s="9">
        <f t="shared" si="1049"/>
        <v>-1.2493319592434743E-2</v>
      </c>
      <c r="AK1567" s="9">
        <f t="shared" si="1021"/>
        <v>-9.2821696819955155E-3</v>
      </c>
      <c r="AL1567" s="9">
        <f t="shared" si="1022"/>
        <v>7.0326539705064016E-3</v>
      </c>
      <c r="AQ1567" s="1">
        <f t="shared" si="1050"/>
        <v>42824</v>
      </c>
      <c r="AR1567" s="12">
        <f t="shared" si="1023"/>
        <v>7.2234236995093228E-5</v>
      </c>
      <c r="AS1567" s="12">
        <f t="shared" si="1024"/>
        <v>1.9730976443751642E-5</v>
      </c>
      <c r="AT1567" s="12">
        <f t="shared" si="1025"/>
        <v>2.1393583664073561E-5</v>
      </c>
      <c r="AU1567" s="12">
        <f t="shared" si="1026"/>
        <v>1.7344449758099772E-6</v>
      </c>
      <c r="AV1567" s="12">
        <f t="shared" si="1027"/>
        <v>1.81585965100459E-6</v>
      </c>
      <c r="AW1567" s="12">
        <f t="shared" si="1028"/>
        <v>2.0338112902426906E-4</v>
      </c>
      <c r="AX1567" s="12">
        <f t="shared" si="1029"/>
        <v>1.5608303443871382E-4</v>
      </c>
      <c r="AY1567" s="12">
        <f t="shared" si="1030"/>
        <v>8.6158674005356732E-5</v>
      </c>
      <c r="AZ1567" s="12">
        <f t="shared" si="1031"/>
        <v>4.9458221868879456E-5</v>
      </c>
      <c r="BE1567" s="1">
        <f t="shared" si="1051"/>
        <v>42824</v>
      </c>
      <c r="BF1567" s="4">
        <f>lambda!$C$1*BF1566</f>
        <v>3.0961198782333499E-8</v>
      </c>
      <c r="BG1567" s="12">
        <f t="shared" si="1052"/>
        <v>2.2364585704952696E-12</v>
      </c>
      <c r="BH1567" s="12">
        <f t="shared" si="1053"/>
        <v>6.108946838445343E-13</v>
      </c>
      <c r="BI1567" s="12">
        <f t="shared" si="1054"/>
        <v>6.6237099648986412E-13</v>
      </c>
      <c r="BJ1567" s="12">
        <f t="shared" si="1055"/>
        <v>5.3700495673072325E-14</v>
      </c>
      <c r="BK1567" s="12">
        <f t="shared" si="1056"/>
        <v>5.6221191615571842E-14</v>
      </c>
      <c r="BL1567" s="12">
        <f t="shared" si="1057"/>
        <v>6.2969235642958118E-12</v>
      </c>
      <c r="BM1567" s="12">
        <f t="shared" si="1058"/>
        <v>4.8325178558068237E-12</v>
      </c>
      <c r="BN1567" s="12">
        <f t="shared" si="1059"/>
        <v>2.6675758327021197E-12</v>
      </c>
      <c r="BO1567" s="12">
        <f t="shared" si="1060"/>
        <v>1.5312858387031306E-12</v>
      </c>
    </row>
    <row r="1568" spans="1:67" x14ac:dyDescent="0.25">
      <c r="A1568" s="1">
        <v>42823</v>
      </c>
      <c r="B1568" s="33">
        <v>9.56</v>
      </c>
      <c r="C1568" s="33">
        <v>9.36</v>
      </c>
      <c r="D1568" s="33">
        <v>9.17</v>
      </c>
      <c r="E1568" s="33">
        <v>8.99</v>
      </c>
      <c r="F1568" s="33">
        <v>8.41</v>
      </c>
      <c r="G1568" s="33">
        <v>8.1199999999999992</v>
      </c>
      <c r="H1568" s="33">
        <v>7.94</v>
      </c>
      <c r="I1568" s="33">
        <v>7.94</v>
      </c>
      <c r="J1568" s="33">
        <v>8.01</v>
      </c>
      <c r="K1568" s="33">
        <v>8.11</v>
      </c>
      <c r="L1568" s="33">
        <v>8.17</v>
      </c>
      <c r="M1568" s="33">
        <v>8.23</v>
      </c>
      <c r="O1568" s="1">
        <f t="shared" si="1032"/>
        <v>42823</v>
      </c>
      <c r="P1568" s="6">
        <f t="shared" si="1033"/>
        <v>8.8615175125563717</v>
      </c>
      <c r="Q1568" s="6">
        <f t="shared" si="1034"/>
        <v>8.5152027419995946</v>
      </c>
      <c r="R1568" s="6">
        <f t="shared" si="1035"/>
        <v>8.1963914941923122</v>
      </c>
      <c r="S1568" s="6">
        <f t="shared" si="1036"/>
        <v>7.8330865216992285</v>
      </c>
      <c r="T1568" s="6">
        <f t="shared" si="1037"/>
        <v>7.5423252009037656</v>
      </c>
      <c r="U1568" s="6">
        <f t="shared" si="1038"/>
        <v>7.964749305240904</v>
      </c>
      <c r="V1568" s="6">
        <f t="shared" si="1039"/>
        <v>8.2552179999999868</v>
      </c>
      <c r="W1568" s="6">
        <f t="shared" si="1040"/>
        <v>8.8597739560249895</v>
      </c>
      <c r="X1568" s="6">
        <f t="shared" si="1041"/>
        <v>9.8111235955463627</v>
      </c>
      <c r="AC1568" s="1">
        <f t="shared" si="1042"/>
        <v>42823</v>
      </c>
      <c r="AD1568" s="9">
        <f t="shared" si="1043"/>
        <v>-2.6547811729867244E-5</v>
      </c>
      <c r="AE1568" s="9">
        <f t="shared" si="1044"/>
        <v>6.5870445956486123E-3</v>
      </c>
      <c r="AF1568" s="9">
        <f t="shared" si="1045"/>
        <v>1.6108315264855618E-2</v>
      </c>
      <c r="AG1568" s="9">
        <f t="shared" si="1046"/>
        <v>5.1057767648050893E-3</v>
      </c>
      <c r="AH1568" s="9">
        <f t="shared" si="1047"/>
        <v>-7.8637133203953921E-3</v>
      </c>
      <c r="AI1568" s="9">
        <f t="shared" si="1048"/>
        <v>-6.7221756612656416E-3</v>
      </c>
      <c r="AJ1568" s="9">
        <f t="shared" si="1049"/>
        <v>-2.6119015629426016E-3</v>
      </c>
      <c r="AK1568" s="9">
        <f t="shared" si="1021"/>
        <v>1.7685302037901867E-3</v>
      </c>
      <c r="AL1568" s="9">
        <f t="shared" si="1022"/>
        <v>2.8156961501187377E-3</v>
      </c>
      <c r="AQ1568" s="1">
        <f t="shared" si="1050"/>
        <v>42823</v>
      </c>
      <c r="AR1568" s="12">
        <f t="shared" si="1023"/>
        <v>7.0478630764447686E-10</v>
      </c>
      <c r="AS1568" s="12">
        <f t="shared" si="1024"/>
        <v>4.3389156505063589E-5</v>
      </c>
      <c r="AT1568" s="12">
        <f t="shared" si="1025"/>
        <v>2.594778206719805E-4</v>
      </c>
      <c r="AU1568" s="12">
        <f t="shared" si="1026"/>
        <v>2.6068956372023525E-5</v>
      </c>
      <c r="AV1568" s="12">
        <f t="shared" si="1027"/>
        <v>6.1837987185363929E-5</v>
      </c>
      <c r="AW1568" s="12">
        <f t="shared" si="1028"/>
        <v>4.5187645620912166E-5</v>
      </c>
      <c r="AX1568" s="12">
        <f t="shared" si="1029"/>
        <v>6.822029774502005E-6</v>
      </c>
      <c r="AY1568" s="12">
        <f t="shared" si="1030"/>
        <v>3.1276990817181591E-6</v>
      </c>
      <c r="AZ1568" s="12">
        <f t="shared" si="1031"/>
        <v>7.9281448097934807E-6</v>
      </c>
      <c r="BE1568" s="1">
        <f t="shared" si="1051"/>
        <v>42823</v>
      </c>
      <c r="BF1568" s="4">
        <f>lambda!$C$1*BF1567</f>
        <v>3.0715474982473707E-8</v>
      </c>
      <c r="BG1568" s="12">
        <f t="shared" si="1052"/>
        <v>2.1647846200443947E-17</v>
      </c>
      <c r="BH1568" s="12">
        <f t="shared" si="1053"/>
        <v>1.3327185511419169E-12</v>
      </c>
      <c r="BI1568" s="12">
        <f t="shared" si="1054"/>
        <v>7.9699845093570155E-12</v>
      </c>
      <c r="BJ1568" s="12">
        <f t="shared" si="1055"/>
        <v>8.007203772640871E-13</v>
      </c>
      <c r="BK1568" s="12">
        <f t="shared" si="1056"/>
        <v>1.8993831483585753E-12</v>
      </c>
      <c r="BL1568" s="12">
        <f t="shared" si="1057"/>
        <v>1.3879599985860152E-12</v>
      </c>
      <c r="BM1568" s="12">
        <f t="shared" si="1058"/>
        <v>2.0954188486840709E-13</v>
      </c>
      <c r="BN1568" s="12">
        <f t="shared" si="1059"/>
        <v>9.6068762897220098E-14</v>
      </c>
      <c r="BO1568" s="12">
        <f t="shared" si="1060"/>
        <v>2.4351673356264042E-13</v>
      </c>
    </row>
    <row r="1569" spans="1:67" x14ac:dyDescent="0.25">
      <c r="A1569" s="1">
        <v>42822</v>
      </c>
      <c r="B1569" s="33">
        <v>9.68</v>
      </c>
      <c r="C1569" s="33">
        <v>9.42</v>
      </c>
      <c r="D1569" s="33">
        <v>9.19</v>
      </c>
      <c r="E1569" s="33">
        <v>8.9700000000000006</v>
      </c>
      <c r="F1569" s="33">
        <v>8.3800000000000008</v>
      </c>
      <c r="G1569" s="33">
        <v>8.1199999999999992</v>
      </c>
      <c r="H1569" s="33">
        <v>7.96</v>
      </c>
      <c r="I1569" s="33">
        <v>7.96</v>
      </c>
      <c r="J1569" s="33">
        <v>8.02</v>
      </c>
      <c r="K1569" s="33">
        <v>8.11</v>
      </c>
      <c r="L1569" s="33">
        <v>8.16</v>
      </c>
      <c r="M1569" s="33">
        <v>8.2100000000000009</v>
      </c>
      <c r="O1569" s="1">
        <f t="shared" si="1032"/>
        <v>42822</v>
      </c>
      <c r="P1569" s="6">
        <f t="shared" si="1033"/>
        <v>8.8617527695777021</v>
      </c>
      <c r="Q1569" s="6">
        <f t="shared" si="1034"/>
        <v>8.4592970505799059</v>
      </c>
      <c r="R1569" s="6">
        <f t="shared" si="1035"/>
        <v>8.0654191399788466</v>
      </c>
      <c r="S1569" s="6">
        <f t="shared" si="1036"/>
        <v>7.7931944571900669</v>
      </c>
      <c r="T1569" s="6">
        <f t="shared" si="1037"/>
        <v>7.6018696976365874</v>
      </c>
      <c r="U1569" s="6">
        <f t="shared" si="1038"/>
        <v>8.0184701072095308</v>
      </c>
      <c r="V1569" s="6">
        <f t="shared" si="1039"/>
        <v>8.2768080000000239</v>
      </c>
      <c r="W1569" s="6">
        <f t="shared" si="1040"/>
        <v>8.8441190253741784</v>
      </c>
      <c r="X1569" s="6">
        <f t="shared" si="1041"/>
        <v>9.7835373081373422</v>
      </c>
      <c r="AC1569" s="1">
        <f t="shared" si="1042"/>
        <v>42822</v>
      </c>
      <c r="AD1569" s="9">
        <f t="shared" si="1043"/>
        <v>4.2201851677818878E-3</v>
      </c>
      <c r="AE1569" s="9">
        <f t="shared" si="1044"/>
        <v>7.7741634748113228E-3</v>
      </c>
      <c r="AF1569" s="9">
        <f t="shared" si="1045"/>
        <v>3.5097920594529671E-3</v>
      </c>
      <c r="AG1569" s="9">
        <f t="shared" si="1046"/>
        <v>3.8568276947546108E-3</v>
      </c>
      <c r="AH1569" s="9">
        <f t="shared" si="1047"/>
        <v>-3.9024604482475939E-3</v>
      </c>
      <c r="AI1569" s="9">
        <f t="shared" si="1048"/>
        <v>-5.3463220364983422E-3</v>
      </c>
      <c r="AJ1569" s="9">
        <f t="shared" si="1049"/>
        <v>-1.3035779601424102E-3</v>
      </c>
      <c r="AK1569" s="9">
        <f t="shared" si="1021"/>
        <v>7.5294911892120576E-3</v>
      </c>
      <c r="AL1569" s="9">
        <f t="shared" si="1022"/>
        <v>1.4147151206898984E-2</v>
      </c>
      <c r="AQ1569" s="1">
        <f t="shared" si="1050"/>
        <v>42822</v>
      </c>
      <c r="AR1569" s="12">
        <f t="shared" si="1023"/>
        <v>1.7809962850366239E-5</v>
      </c>
      <c r="AS1569" s="12">
        <f t="shared" si="1024"/>
        <v>6.043761773309046E-5</v>
      </c>
      <c r="AT1569" s="12">
        <f t="shared" si="1025"/>
        <v>1.23186403005991E-5</v>
      </c>
      <c r="AU1569" s="12">
        <f t="shared" si="1026"/>
        <v>1.4875119867026165E-5</v>
      </c>
      <c r="AV1569" s="12">
        <f t="shared" si="1027"/>
        <v>1.5229197550136812E-5</v>
      </c>
      <c r="AW1569" s="12">
        <f t="shared" si="1028"/>
        <v>2.8583159317947781E-5</v>
      </c>
      <c r="AX1569" s="12">
        <f t="shared" si="1029"/>
        <v>1.6993154981690473E-6</v>
      </c>
      <c r="AY1569" s="12">
        <f t="shared" si="1030"/>
        <v>5.6693237568422007E-5</v>
      </c>
      <c r="AZ1569" s="12">
        <f t="shared" si="1031"/>
        <v>2.001418872708634E-4</v>
      </c>
      <c r="BE1569" s="1">
        <f t="shared" si="1051"/>
        <v>42822</v>
      </c>
      <c r="BF1569" s="4">
        <f>lambda!$C$1*BF1568</f>
        <v>3.0471701371501693E-8</v>
      </c>
      <c r="BG1569" s="12">
        <f t="shared" si="1052"/>
        <v>5.426998694138991E-13</v>
      </c>
      <c r="BH1569" s="12">
        <f t="shared" si="1053"/>
        <v>1.8416370391677077E-12</v>
      </c>
      <c r="BI1569" s="12">
        <f t="shared" si="1054"/>
        <v>3.7536992854280164E-13</v>
      </c>
      <c r="BJ1569" s="12">
        <f t="shared" si="1055"/>
        <v>4.532702104533133E-13</v>
      </c>
      <c r="BK1569" s="12">
        <f t="shared" si="1056"/>
        <v>4.6405955987537409E-13</v>
      </c>
      <c r="BL1569" s="12">
        <f t="shared" si="1057"/>
        <v>8.7097749499056085E-13</v>
      </c>
      <c r="BM1569" s="12">
        <f t="shared" si="1058"/>
        <v>5.1781034396171839E-14</v>
      </c>
      <c r="BN1569" s="12">
        <f t="shared" si="1059"/>
        <v>1.7275394049685563E-12</v>
      </c>
      <c r="BO1569" s="12">
        <f t="shared" si="1060"/>
        <v>6.0986638208465052E-12</v>
      </c>
    </row>
    <row r="1570" spans="1:67" x14ac:dyDescent="0.25">
      <c r="A1570" s="1">
        <v>42821</v>
      </c>
      <c r="B1570" s="33">
        <v>9.6999999999999993</v>
      </c>
      <c r="C1570" s="33">
        <v>9.41</v>
      </c>
      <c r="D1570" s="33">
        <v>9.16</v>
      </c>
      <c r="E1570" s="33">
        <v>8.94</v>
      </c>
      <c r="F1570" s="33">
        <v>8.35</v>
      </c>
      <c r="G1570" s="33">
        <v>8.11</v>
      </c>
      <c r="H1570" s="33">
        <v>7.97</v>
      </c>
      <c r="I1570" s="33">
        <v>7.97</v>
      </c>
      <c r="J1570" s="33">
        <v>8.01</v>
      </c>
      <c r="K1570" s="33">
        <v>8.07</v>
      </c>
      <c r="L1570" s="33">
        <v>8.11</v>
      </c>
      <c r="M1570" s="33">
        <v>8.14</v>
      </c>
      <c r="O1570" s="1">
        <f t="shared" si="1032"/>
        <v>42821</v>
      </c>
      <c r="P1570" s="6">
        <f t="shared" si="1033"/>
        <v>8.8244333348296067</v>
      </c>
      <c r="Q1570" s="6">
        <f t="shared" si="1034"/>
        <v>8.3937880611567373</v>
      </c>
      <c r="R1570" s="6">
        <f t="shared" si="1035"/>
        <v>8.0371608153555485</v>
      </c>
      <c r="S1570" s="6">
        <f t="shared" si="1036"/>
        <v>7.7631953368826778</v>
      </c>
      <c r="T1570" s="6">
        <f t="shared" si="1037"/>
        <v>7.6315936540237717</v>
      </c>
      <c r="U1570" s="6">
        <f t="shared" si="1038"/>
        <v>8.0614542317436921</v>
      </c>
      <c r="V1570" s="6">
        <f t="shared" si="1039"/>
        <v>8.2876044999999898</v>
      </c>
      <c r="W1570" s="6">
        <f t="shared" si="1040"/>
        <v>8.7777773819327489</v>
      </c>
      <c r="X1570" s="6">
        <f t="shared" si="1041"/>
        <v>9.6461025736817785</v>
      </c>
      <c r="AC1570" s="1">
        <f t="shared" si="1042"/>
        <v>42821</v>
      </c>
      <c r="AD1570" s="9">
        <f t="shared" si="1043"/>
        <v>4.2607574971470722E-3</v>
      </c>
      <c r="AE1570" s="9">
        <f t="shared" si="1044"/>
        <v>2.2564391371010144E-3</v>
      </c>
      <c r="AF1570" s="9">
        <f t="shared" si="1045"/>
        <v>-4.6232872788173705E-3</v>
      </c>
      <c r="AG1570" s="9">
        <f t="shared" si="1046"/>
        <v>-1.5248879773824039E-2</v>
      </c>
      <c r="AH1570" s="9">
        <f t="shared" si="1047"/>
        <v>-6.5302467130106496E-3</v>
      </c>
      <c r="AI1570" s="9">
        <f t="shared" si="1048"/>
        <v>-1.387781730160102E-5</v>
      </c>
      <c r="AJ1570" s="9">
        <f t="shared" si="1049"/>
        <v>-3.9012900492025908E-3</v>
      </c>
      <c r="AK1570" s="9">
        <f t="shared" si="1021"/>
        <v>-8.4057509148839932E-3</v>
      </c>
      <c r="AL1570" s="9">
        <f t="shared" si="1022"/>
        <v>-1.4140505319434286E-2</v>
      </c>
      <c r="AQ1570" s="1">
        <f t="shared" si="1050"/>
        <v>42821</v>
      </c>
      <c r="AR1570" s="12">
        <f t="shared" si="1023"/>
        <v>1.8154054449494985E-5</v>
      </c>
      <c r="AS1570" s="12">
        <f t="shared" si="1024"/>
        <v>5.0915175794411701E-6</v>
      </c>
      <c r="AT1570" s="12">
        <f t="shared" si="1025"/>
        <v>2.1374785262474527E-5</v>
      </c>
      <c r="AU1570" s="12">
        <f t="shared" si="1026"/>
        <v>2.325283343565399E-4</v>
      </c>
      <c r="AV1570" s="12">
        <f t="shared" si="1027"/>
        <v>4.2644122132786395E-5</v>
      </c>
      <c r="AW1570" s="12">
        <f t="shared" si="1028"/>
        <v>1.9259381305661661E-10</v>
      </c>
      <c r="AX1570" s="12">
        <f t="shared" si="1029"/>
        <v>1.5220064048007153E-5</v>
      </c>
      <c r="AY1570" s="12">
        <f t="shared" si="1030"/>
        <v>7.0656648443073091E-5</v>
      </c>
      <c r="AZ1570" s="12">
        <f t="shared" si="1031"/>
        <v>1.9995389068894933E-4</v>
      </c>
      <c r="BE1570" s="1">
        <f t="shared" si="1051"/>
        <v>42821</v>
      </c>
      <c r="BF1570" s="4">
        <f>lambda!$C$1*BF1569</f>
        <v>3.0229862471727871E-8</v>
      </c>
      <c r="BG1570" s="12">
        <f t="shared" si="1052"/>
        <v>5.4879456931249285E-13</v>
      </c>
      <c r="BH1570" s="12">
        <f t="shared" si="1053"/>
        <v>1.5391587619889135E-13</v>
      </c>
      <c r="BI1570" s="12">
        <f t="shared" si="1054"/>
        <v>6.4615681884732067E-13</v>
      </c>
      <c r="BJ1570" s="12">
        <f t="shared" si="1055"/>
        <v>7.029299568378156E-12</v>
      </c>
      <c r="BK1570" s="12">
        <f t="shared" si="1056"/>
        <v>1.2891259473016993E-12</v>
      </c>
      <c r="BL1570" s="12">
        <f t="shared" si="1057"/>
        <v>5.8220844816071879E-18</v>
      </c>
      <c r="BM1570" s="12">
        <f t="shared" si="1058"/>
        <v>4.6010044298214605E-13</v>
      </c>
      <c r="BN1570" s="12">
        <f t="shared" si="1059"/>
        <v>2.1359407651473248E-12</v>
      </c>
      <c r="BO1570" s="12">
        <f t="shared" si="1060"/>
        <v>6.044578616213846E-12</v>
      </c>
    </row>
    <row r="1571" spans="1:67" x14ac:dyDescent="0.25">
      <c r="A1571" s="1">
        <v>42818</v>
      </c>
      <c r="B1571" s="33">
        <v>9.64</v>
      </c>
      <c r="C1571" s="33">
        <v>9.36</v>
      </c>
      <c r="D1571" s="33">
        <v>9.1199999999999992</v>
      </c>
      <c r="E1571" s="33">
        <v>8.92</v>
      </c>
      <c r="F1571" s="33">
        <v>8.4</v>
      </c>
      <c r="G1571" s="33">
        <v>8.16</v>
      </c>
      <c r="H1571" s="33">
        <v>8</v>
      </c>
      <c r="I1571" s="33">
        <v>8</v>
      </c>
      <c r="J1571" s="33">
        <v>8.0500000000000007</v>
      </c>
      <c r="K1571" s="33">
        <v>8.1300000000000008</v>
      </c>
      <c r="L1571" s="33">
        <v>8.16</v>
      </c>
      <c r="M1571" s="33">
        <v>8.1999999999999993</v>
      </c>
      <c r="O1571" s="1">
        <f t="shared" si="1032"/>
        <v>42818</v>
      </c>
      <c r="P1571" s="6">
        <f t="shared" si="1033"/>
        <v>8.7869145503211676</v>
      </c>
      <c r="Q1571" s="6">
        <f t="shared" si="1034"/>
        <v>8.3748693417635245</v>
      </c>
      <c r="R1571" s="6">
        <f t="shared" si="1035"/>
        <v>8.0744049475318214</v>
      </c>
      <c r="S1571" s="6">
        <f t="shared" si="1036"/>
        <v>7.8824825560044109</v>
      </c>
      <c r="T1571" s="6">
        <f t="shared" si="1037"/>
        <v>7.6815929194863575</v>
      </c>
      <c r="U1571" s="6">
        <f t="shared" si="1038"/>
        <v>8.0615661079090017</v>
      </c>
      <c r="V1571" s="6">
        <f t="shared" si="1039"/>
        <v>8.3200000000000056</v>
      </c>
      <c r="W1571" s="6">
        <f t="shared" si="1040"/>
        <v>8.8518721670719795</v>
      </c>
      <c r="X1571" s="6">
        <f t="shared" si="1041"/>
        <v>9.7834722880654432</v>
      </c>
      <c r="AC1571" s="1">
        <f t="shared" si="1042"/>
        <v>42818</v>
      </c>
      <c r="AD1571" s="9">
        <f t="shared" si="1043"/>
        <v>-9.5369919543214238E-3</v>
      </c>
      <c r="AE1571" s="9">
        <f t="shared" si="1044"/>
        <v>-1.1140129070347967E-2</v>
      </c>
      <c r="AF1571" s="9">
        <f t="shared" si="1045"/>
        <v>-9.2852706807488531E-3</v>
      </c>
      <c r="AG1571" s="9">
        <f t="shared" si="1046"/>
        <v>2.4771366421676242E-3</v>
      </c>
      <c r="AH1571" s="9">
        <f t="shared" si="1047"/>
        <v>3.8770267320567277E-3</v>
      </c>
      <c r="AI1571" s="9">
        <f t="shared" si="1048"/>
        <v>1.9992986431816816E-3</v>
      </c>
      <c r="AJ1571" s="9">
        <f t="shared" si="1049"/>
        <v>-4.5342362412142305E-3</v>
      </c>
      <c r="AK1571" s="9">
        <f t="shared" si="1021"/>
        <v>-1.0100928961959032E-2</v>
      </c>
      <c r="AL1571" s="9">
        <f t="shared" si="1022"/>
        <v>-8.4141246760075037E-3</v>
      </c>
      <c r="AQ1571" s="1">
        <f t="shared" si="1050"/>
        <v>42818</v>
      </c>
      <c r="AR1571" s="12">
        <f t="shared" si="1023"/>
        <v>9.0954215536791577E-5</v>
      </c>
      <c r="AS1571" s="12">
        <f t="shared" si="1024"/>
        <v>1.2410247570401187E-4</v>
      </c>
      <c r="AT1571" s="12">
        <f t="shared" si="1025"/>
        <v>8.6216251614774266E-5</v>
      </c>
      <c r="AU1571" s="12">
        <f t="shared" si="1026"/>
        <v>6.1362059439694926E-6</v>
      </c>
      <c r="AV1571" s="12">
        <f t="shared" si="1027"/>
        <v>1.5031336281082469E-5</v>
      </c>
      <c r="AW1571" s="12">
        <f t="shared" si="1028"/>
        <v>3.9971950646281125E-6</v>
      </c>
      <c r="AX1571" s="12">
        <f t="shared" si="1029"/>
        <v>2.0559298291140555E-5</v>
      </c>
      <c r="AY1571" s="12">
        <f t="shared" si="1030"/>
        <v>1.0202876589454277E-4</v>
      </c>
      <c r="AZ1571" s="12">
        <f t="shared" si="1031"/>
        <v>7.0797494063398381E-5</v>
      </c>
      <c r="BE1571" s="1">
        <f t="shared" si="1051"/>
        <v>42818</v>
      </c>
      <c r="BF1571" s="4">
        <f>lambda!$C$1*BF1570</f>
        <v>2.9989942928301458E-8</v>
      </c>
      <c r="BG1571" s="12">
        <f t="shared" si="1052"/>
        <v>2.727711733036809E-12</v>
      </c>
      <c r="BH1571" s="12">
        <f t="shared" si="1053"/>
        <v>3.7218261636242345E-12</v>
      </c>
      <c r="BI1571" s="12">
        <f t="shared" si="1054"/>
        <v>2.5856204654191587E-12</v>
      </c>
      <c r="BJ1571" s="12">
        <f t="shared" si="1055"/>
        <v>1.8402446605594925E-13</v>
      </c>
      <c r="BK1571" s="12">
        <f t="shared" si="1056"/>
        <v>4.5078891720577034E-13</v>
      </c>
      <c r="BL1571" s="12">
        <f t="shared" si="1057"/>
        <v>1.1987565186148536E-13</v>
      </c>
      <c r="BM1571" s="12">
        <f t="shared" si="1058"/>
        <v>6.1657218239723096E-13</v>
      </c>
      <c r="BN1571" s="12">
        <f t="shared" si="1059"/>
        <v>3.0598368662223679E-12</v>
      </c>
      <c r="BO1571" s="12">
        <f t="shared" si="1060"/>
        <v>2.1232128064280789E-12</v>
      </c>
    </row>
    <row r="1572" spans="1:67" x14ac:dyDescent="0.25">
      <c r="A1572" s="1">
        <v>42817</v>
      </c>
      <c r="B1572" s="33">
        <v>9.69</v>
      </c>
      <c r="C1572" s="33">
        <v>9.43</v>
      </c>
      <c r="D1572" s="33">
        <v>9.1999999999999993</v>
      </c>
      <c r="E1572" s="33">
        <v>9</v>
      </c>
      <c r="F1572" s="33">
        <v>8.43</v>
      </c>
      <c r="G1572" s="33">
        <v>8.17</v>
      </c>
      <c r="H1572" s="33">
        <v>8</v>
      </c>
      <c r="I1572" s="33">
        <v>8.01</v>
      </c>
      <c r="J1572" s="33">
        <v>8.08</v>
      </c>
      <c r="K1572" s="33">
        <v>8.17</v>
      </c>
      <c r="L1572" s="33">
        <v>8.2200000000000006</v>
      </c>
      <c r="M1572" s="33">
        <v>8.2799999999999994</v>
      </c>
      <c r="O1572" s="1">
        <f t="shared" si="1032"/>
        <v>42817</v>
      </c>
      <c r="P1572" s="6">
        <f t="shared" si="1033"/>
        <v>8.8711161605237621</v>
      </c>
      <c r="Q1572" s="6">
        <f t="shared" si="1034"/>
        <v>8.4686880733079839</v>
      </c>
      <c r="R1572" s="6">
        <f t="shared" si="1035"/>
        <v>8.1497271353410561</v>
      </c>
      <c r="S1572" s="6">
        <f t="shared" si="1036"/>
        <v>7.8629807339449576</v>
      </c>
      <c r="T1572" s="6">
        <f t="shared" si="1037"/>
        <v>7.651868836158271</v>
      </c>
      <c r="U1572" s="6">
        <f t="shared" si="1038"/>
        <v>8.0454647308215836</v>
      </c>
      <c r="V1572" s="6">
        <f t="shared" si="1039"/>
        <v>8.3578105016205217</v>
      </c>
      <c r="W1572" s="6">
        <f t="shared" si="1040"/>
        <v>8.9417373960905806</v>
      </c>
      <c r="X1572" s="6">
        <f t="shared" si="1041"/>
        <v>9.8661389397027968</v>
      </c>
      <c r="AC1572" s="1">
        <f t="shared" si="1042"/>
        <v>42817</v>
      </c>
      <c r="AD1572" s="9">
        <f t="shared" si="1043"/>
        <v>2.0974168192560492E-3</v>
      </c>
      <c r="AE1572" s="9">
        <f t="shared" si="1044"/>
        <v>2.2061012237566072E-3</v>
      </c>
      <c r="AF1572" s="9">
        <f t="shared" si="1045"/>
        <v>4.6052113839108446E-3</v>
      </c>
      <c r="AG1572" s="9">
        <f t="shared" si="1046"/>
        <v>-3.7820825795940841E-3</v>
      </c>
      <c r="AH1572" s="9">
        <f t="shared" si="1047"/>
        <v>-1.3059945974444069E-3</v>
      </c>
      <c r="AI1572" s="9">
        <f t="shared" si="1048"/>
        <v>-4.6694048151598782E-3</v>
      </c>
      <c r="AJ1572" s="9">
        <f t="shared" si="1049"/>
        <v>-2.5821491372220776E-3</v>
      </c>
      <c r="AK1572" s="9">
        <f t="shared" si="1021"/>
        <v>1.7545716910703593E-3</v>
      </c>
      <c r="AL1572" s="9">
        <f t="shared" si="1022"/>
        <v>7.0151045404150255E-3</v>
      </c>
      <c r="AQ1572" s="1">
        <f t="shared" si="1050"/>
        <v>42817</v>
      </c>
      <c r="AR1572" s="12">
        <f t="shared" si="1023"/>
        <v>4.3991573136981625E-6</v>
      </c>
      <c r="AS1572" s="12">
        <f t="shared" si="1024"/>
        <v>4.8668826094604004E-6</v>
      </c>
      <c r="AT1572" s="12">
        <f t="shared" si="1025"/>
        <v>2.1207971890502036E-5</v>
      </c>
      <c r="AU1572" s="12">
        <f t="shared" si="1026"/>
        <v>1.4304148638869041E-5</v>
      </c>
      <c r="AV1572" s="12">
        <f t="shared" si="1027"/>
        <v>1.7056218885539784E-6</v>
      </c>
      <c r="AW1572" s="12">
        <f t="shared" si="1028"/>
        <v>2.1803341327838255E-5</v>
      </c>
      <c r="AX1572" s="12">
        <f t="shared" si="1029"/>
        <v>6.66749416685672E-6</v>
      </c>
      <c r="AY1572" s="12">
        <f t="shared" si="1030"/>
        <v>3.0785218191055004E-6</v>
      </c>
      <c r="AZ1572" s="12">
        <f t="shared" si="1031"/>
        <v>4.9211691712951505E-5</v>
      </c>
      <c r="BE1572" s="1">
        <f t="shared" si="1051"/>
        <v>42817</v>
      </c>
      <c r="BF1572" s="4">
        <f>lambda!$C$1*BF1571</f>
        <v>2.9751927508235575E-8</v>
      </c>
      <c r="BG1572" s="12">
        <f t="shared" si="1052"/>
        <v>1.3088340949447208E-13</v>
      </c>
      <c r="BH1572" s="12">
        <f t="shared" si="1053"/>
        <v>1.4479913858775821E-13</v>
      </c>
      <c r="BI1572" s="12">
        <f t="shared" si="1054"/>
        <v>6.3097804228291439E-13</v>
      </c>
      <c r="BJ1572" s="12">
        <f t="shared" si="1055"/>
        <v>4.2557599337065827E-13</v>
      </c>
      <c r="BK1572" s="12">
        <f t="shared" si="1056"/>
        <v>5.0745538784717821E-14</v>
      </c>
      <c r="BL1572" s="12">
        <f t="shared" si="1057"/>
        <v>6.4869143062316053E-13</v>
      </c>
      <c r="BM1572" s="12">
        <f t="shared" si="1058"/>
        <v>1.9837080311390468E-13</v>
      </c>
      <c r="BN1572" s="12">
        <f t="shared" si="1059"/>
        <v>9.1591957994548358E-14</v>
      </c>
      <c r="BO1572" s="12">
        <f t="shared" si="1060"/>
        <v>1.4641426844013705E-12</v>
      </c>
    </row>
    <row r="1573" spans="1:67" x14ac:dyDescent="0.25">
      <c r="A1573" s="1">
        <v>42816</v>
      </c>
      <c r="B1573" s="33">
        <v>9.73</v>
      </c>
      <c r="C1573" s="33">
        <v>9.44</v>
      </c>
      <c r="D1573" s="33">
        <v>9.1999999999999993</v>
      </c>
      <c r="E1573" s="33">
        <v>8.99</v>
      </c>
      <c r="F1573" s="33">
        <v>8.44</v>
      </c>
      <c r="G1573" s="33">
        <v>8.18</v>
      </c>
      <c r="H1573" s="33">
        <v>8.02</v>
      </c>
      <c r="I1573" s="33">
        <v>8.0299999999999994</v>
      </c>
      <c r="J1573" s="33">
        <v>8.09</v>
      </c>
      <c r="K1573" s="33">
        <v>8.16</v>
      </c>
      <c r="L1573" s="33">
        <v>8.1999999999999993</v>
      </c>
      <c r="M1573" s="33">
        <v>8.24</v>
      </c>
      <c r="O1573" s="1">
        <f t="shared" si="1032"/>
        <v>42816</v>
      </c>
      <c r="P1573" s="6">
        <f t="shared" si="1033"/>
        <v>8.8525292313659243</v>
      </c>
      <c r="Q1573" s="6">
        <f t="shared" si="1034"/>
        <v>8.4500258830950692</v>
      </c>
      <c r="R1573" s="6">
        <f t="shared" si="1035"/>
        <v>8.1122822062460465</v>
      </c>
      <c r="S1573" s="6">
        <f t="shared" si="1036"/>
        <v>7.8927754839893449</v>
      </c>
      <c r="T1573" s="6">
        <f t="shared" si="1037"/>
        <v>7.6618686639578604</v>
      </c>
      <c r="U1573" s="6">
        <f t="shared" si="1038"/>
        <v>8.0831201082585125</v>
      </c>
      <c r="V1573" s="6">
        <f t="shared" si="1039"/>
        <v>8.3794195016202107</v>
      </c>
      <c r="W1573" s="6">
        <f t="shared" si="1040"/>
        <v>8.926062232407002</v>
      </c>
      <c r="X1573" s="6">
        <f t="shared" si="1041"/>
        <v>9.7971691416454121</v>
      </c>
      <c r="AC1573" s="1">
        <f t="shared" si="1042"/>
        <v>42816</v>
      </c>
      <c r="AD1573" s="9">
        <f t="shared" si="1043"/>
        <v>1.0839381035498692E-3</v>
      </c>
      <c r="AE1573" s="9">
        <f t="shared" si="1044"/>
        <v>-3.2877034448195201E-3</v>
      </c>
      <c r="AF1573" s="9">
        <f t="shared" si="1045"/>
        <v>-5.7348823930412716E-3</v>
      </c>
      <c r="AG1573" s="9">
        <f t="shared" si="1046"/>
        <v>-6.2778734180586196E-3</v>
      </c>
      <c r="AH1573" s="9">
        <f t="shared" si="1047"/>
        <v>5.1952350379502492E-3</v>
      </c>
      <c r="AI1573" s="9">
        <f t="shared" si="1048"/>
        <v>1.6754746389555222E-2</v>
      </c>
      <c r="AJ1573" s="9">
        <f t="shared" si="1049"/>
        <v>1.5586591800252408E-2</v>
      </c>
      <c r="AK1573" s="9">
        <f t="shared" si="1021"/>
        <v>9.2226169965605904E-3</v>
      </c>
      <c r="AL1573" s="9">
        <f t="shared" si="1022"/>
        <v>-2.825278416906806E-3</v>
      </c>
      <c r="AQ1573" s="1">
        <f t="shared" si="1050"/>
        <v>42816</v>
      </c>
      <c r="AR1573" s="12">
        <f t="shared" si="1023"/>
        <v>1.1749218123272871E-6</v>
      </c>
      <c r="AS1573" s="12">
        <f t="shared" si="1024"/>
        <v>1.080899394107814E-5</v>
      </c>
      <c r="AT1573" s="12">
        <f t="shared" si="1025"/>
        <v>3.2888876062014783E-5</v>
      </c>
      <c r="AU1573" s="12">
        <f t="shared" si="1026"/>
        <v>3.9411694653167019E-5</v>
      </c>
      <c r="AV1573" s="12">
        <f t="shared" si="1027"/>
        <v>2.6990467099545926E-5</v>
      </c>
      <c r="AW1573" s="12">
        <f t="shared" si="1028"/>
        <v>2.8072152657831377E-4</v>
      </c>
      <c r="AX1573" s="12">
        <f t="shared" si="1029"/>
        <v>2.429418439476956E-4</v>
      </c>
      <c r="AY1573" s="12">
        <f t="shared" si="1030"/>
        <v>8.5056664265248283E-5</v>
      </c>
      <c r="AZ1573" s="12">
        <f t="shared" si="1031"/>
        <v>7.9821981330394289E-6</v>
      </c>
      <c r="BE1573" s="1">
        <f t="shared" si="1051"/>
        <v>42816</v>
      </c>
      <c r="BF1573" s="4">
        <f>lambda!$C$1*BF1572</f>
        <v>2.9515801099440054E-8</v>
      </c>
      <c r="BG1573" s="12">
        <f t="shared" si="1052"/>
        <v>3.4678758520045842E-14</v>
      </c>
      <c r="BH1573" s="12">
        <f t="shared" si="1053"/>
        <v>3.1903611524991504E-13</v>
      </c>
      <c r="BI1573" s="12">
        <f t="shared" si="1054"/>
        <v>9.7074152423056353E-13</v>
      </c>
      <c r="BJ1573" s="12">
        <f t="shared" si="1055"/>
        <v>1.1632677403747427E-12</v>
      </c>
      <c r="BK1573" s="12">
        <f t="shared" si="1056"/>
        <v>7.9664525849117825E-13</v>
      </c>
      <c r="BL1573" s="12">
        <f t="shared" si="1057"/>
        <v>8.285720742816684E-12</v>
      </c>
      <c r="BM1573" s="12">
        <f t="shared" si="1058"/>
        <v>7.1706231446913881E-12</v>
      </c>
      <c r="BN1573" s="12">
        <f t="shared" si="1059"/>
        <v>2.510515584634919E-12</v>
      </c>
      <c r="BO1573" s="12">
        <f t="shared" si="1060"/>
        <v>2.356009724311135E-13</v>
      </c>
    </row>
    <row r="1574" spans="1:67" x14ac:dyDescent="0.25">
      <c r="A1574" s="1">
        <v>42815</v>
      </c>
      <c r="B1574" s="33">
        <v>9.6199999999999992</v>
      </c>
      <c r="C1574" s="33">
        <v>9.3800000000000008</v>
      </c>
      <c r="D1574" s="33">
        <v>9.17</v>
      </c>
      <c r="E1574" s="33">
        <v>8.98</v>
      </c>
      <c r="F1574" s="33">
        <v>8.4600000000000009</v>
      </c>
      <c r="G1574" s="33">
        <v>8.18</v>
      </c>
      <c r="H1574" s="33">
        <v>7.97</v>
      </c>
      <c r="I1574" s="33">
        <v>7.96</v>
      </c>
      <c r="J1574" s="33">
        <v>8.02</v>
      </c>
      <c r="K1574" s="33">
        <v>8.1199999999999992</v>
      </c>
      <c r="L1574" s="33">
        <v>8.19</v>
      </c>
      <c r="M1574" s="33">
        <v>8.25</v>
      </c>
      <c r="O1574" s="1">
        <f t="shared" si="1032"/>
        <v>42815</v>
      </c>
      <c r="P1574" s="6">
        <f t="shared" si="1033"/>
        <v>8.8429388362555983</v>
      </c>
      <c r="Q1574" s="6">
        <f t="shared" si="1034"/>
        <v>8.4778527805279502</v>
      </c>
      <c r="R1574" s="6">
        <f t="shared" si="1035"/>
        <v>8.1589388479408775</v>
      </c>
      <c r="S1574" s="6">
        <f t="shared" si="1036"/>
        <v>7.9424811892090164</v>
      </c>
      <c r="T1574" s="6">
        <f t="shared" si="1037"/>
        <v>7.6221666752978701</v>
      </c>
      <c r="U1574" s="6">
        <f t="shared" si="1038"/>
        <v>7.9488177237868278</v>
      </c>
      <c r="V1574" s="6">
        <f t="shared" si="1039"/>
        <v>8.2498254983794048</v>
      </c>
      <c r="W1574" s="6">
        <f t="shared" si="1040"/>
        <v>8.8441190253741784</v>
      </c>
      <c r="X1574" s="6">
        <f t="shared" si="1041"/>
        <v>9.8248880104909109</v>
      </c>
      <c r="AC1574" s="1">
        <f t="shared" si="1042"/>
        <v>42815</v>
      </c>
      <c r="AD1574" s="9">
        <f t="shared" si="1043"/>
        <v>1.0448754090445285E-3</v>
      </c>
      <c r="AE1574" s="9">
        <f t="shared" si="1044"/>
        <v>7.7441238035494868E-3</v>
      </c>
      <c r="AF1574" s="9">
        <f t="shared" si="1045"/>
        <v>5.7608867534256645E-3</v>
      </c>
      <c r="AG1574" s="9">
        <f t="shared" si="1046"/>
        <v>1.2619844596925882E-2</v>
      </c>
      <c r="AH1574" s="9">
        <f t="shared" si="1047"/>
        <v>3.9635204990613078E-3</v>
      </c>
      <c r="AI1574" s="9">
        <f t="shared" si="1048"/>
        <v>1.8731595845095036E-5</v>
      </c>
      <c r="AJ1574" s="9">
        <f t="shared" si="1049"/>
        <v>-6.534368495285151E-4</v>
      </c>
      <c r="AK1574" s="9">
        <f t="shared" si="1021"/>
        <v>-1.7685302037902591E-3</v>
      </c>
      <c r="AL1574" s="9">
        <f t="shared" si="1022"/>
        <v>-2.8077494790578932E-3</v>
      </c>
      <c r="AQ1574" s="1">
        <f t="shared" si="1050"/>
        <v>42815</v>
      </c>
      <c r="AR1574" s="12">
        <f t="shared" si="1023"/>
        <v>1.0917646204259708E-6</v>
      </c>
      <c r="AS1574" s="12">
        <f t="shared" si="1024"/>
        <v>5.9971453484701768E-5</v>
      </c>
      <c r="AT1574" s="12">
        <f t="shared" si="1025"/>
        <v>3.3187816185795293E-5</v>
      </c>
      <c r="AU1574" s="12">
        <f t="shared" si="1026"/>
        <v>1.5926047765055937E-4</v>
      </c>
      <c r="AV1574" s="12">
        <f t="shared" si="1027"/>
        <v>1.5709494746479199E-5</v>
      </c>
      <c r="AW1574" s="12">
        <f t="shared" si="1028"/>
        <v>3.5087268290398163E-10</v>
      </c>
      <c r="AX1574" s="12">
        <f t="shared" si="1029"/>
        <v>4.2697971632175129E-7</v>
      </c>
      <c r="AY1574" s="12">
        <f t="shared" si="1030"/>
        <v>3.1276990817184153E-6</v>
      </c>
      <c r="AZ1574" s="12">
        <f t="shared" si="1031"/>
        <v>7.8834571371498713E-6</v>
      </c>
      <c r="BE1574" s="1">
        <f t="shared" si="1051"/>
        <v>42815</v>
      </c>
      <c r="BF1574" s="4">
        <f>lambda!$C$1*BF1573</f>
        <v>2.9281548709761959E-8</v>
      </c>
      <c r="BG1574" s="12">
        <f t="shared" si="1052"/>
        <v>3.1968558912597843E-14</v>
      </c>
      <c r="BH1574" s="12">
        <f t="shared" si="1053"/>
        <v>1.7560570364075184E-12</v>
      </c>
      <c r="BI1574" s="12">
        <f t="shared" si="1054"/>
        <v>9.7179065621499125E-13</v>
      </c>
      <c r="BJ1574" s="12">
        <f t="shared" si="1055"/>
        <v>4.6633934338648097E-12</v>
      </c>
      <c r="BK1574" s="12">
        <f t="shared" si="1056"/>
        <v>4.5999833562478025E-13</v>
      </c>
      <c r="BL1574" s="12">
        <f t="shared" si="1057"/>
        <v>1.02740955553778E-17</v>
      </c>
      <c r="BM1574" s="12">
        <f t="shared" si="1058"/>
        <v>1.2502627361555704E-14</v>
      </c>
      <c r="BN1574" s="12">
        <f t="shared" si="1059"/>
        <v>9.1583873010815526E-14</v>
      </c>
      <c r="BO1574" s="12">
        <f t="shared" si="1060"/>
        <v>2.3083983416277451E-13</v>
      </c>
    </row>
    <row r="1575" spans="1:67" x14ac:dyDescent="0.25">
      <c r="A1575" s="1">
        <v>42814</v>
      </c>
      <c r="B1575" s="33">
        <v>9.67</v>
      </c>
      <c r="C1575" s="33">
        <v>9.4</v>
      </c>
      <c r="D1575" s="33">
        <v>9.16</v>
      </c>
      <c r="E1575" s="33">
        <v>8.9600000000000009</v>
      </c>
      <c r="F1575" s="33">
        <v>8.4</v>
      </c>
      <c r="G1575" s="33">
        <v>8.1300000000000008</v>
      </c>
      <c r="H1575" s="33">
        <v>7.94</v>
      </c>
      <c r="I1575" s="33">
        <v>7.94</v>
      </c>
      <c r="J1575" s="33">
        <v>8.01</v>
      </c>
      <c r="K1575" s="33">
        <v>8.1199999999999992</v>
      </c>
      <c r="L1575" s="33">
        <v>8.19</v>
      </c>
      <c r="M1575" s="33">
        <v>8.25</v>
      </c>
      <c r="O1575" s="1">
        <f t="shared" si="1032"/>
        <v>42814</v>
      </c>
      <c r="P1575" s="6">
        <f t="shared" si="1033"/>
        <v>8.8337038924449551</v>
      </c>
      <c r="Q1575" s="6">
        <f t="shared" si="1034"/>
        <v>8.4124527986295661</v>
      </c>
      <c r="R1575" s="6">
        <f t="shared" si="1035"/>
        <v>8.1120712542788631</v>
      </c>
      <c r="S1575" s="6">
        <f t="shared" si="1036"/>
        <v>7.8428781204111786</v>
      </c>
      <c r="T1575" s="6">
        <f t="shared" si="1037"/>
        <v>7.5920158526061376</v>
      </c>
      <c r="U1575" s="6">
        <f t="shared" si="1038"/>
        <v>7.9486688311402816</v>
      </c>
      <c r="V1575" s="6">
        <f t="shared" si="1039"/>
        <v>8.2552179999999868</v>
      </c>
      <c r="W1575" s="6">
        <f t="shared" si="1040"/>
        <v>8.8597739560249895</v>
      </c>
      <c r="X1575" s="6">
        <f t="shared" si="1041"/>
        <v>9.8525125979966557</v>
      </c>
      <c r="AC1575" s="1">
        <f t="shared" si="1042"/>
        <v>42814</v>
      </c>
      <c r="AD1575" s="9">
        <f t="shared" si="1043"/>
        <v>5.1118103394661471E-6</v>
      </c>
      <c r="AE1575" s="9">
        <f t="shared" si="1044"/>
        <v>-5.5393521140243169E-3</v>
      </c>
      <c r="AF1575" s="9">
        <f t="shared" si="1045"/>
        <v>-5.7608867534256905E-3</v>
      </c>
      <c r="AG1575" s="9">
        <f t="shared" si="1046"/>
        <v>-7.5955267113660416E-3</v>
      </c>
      <c r="AH1575" s="9">
        <f t="shared" si="1047"/>
        <v>2.5970540005081305E-3</v>
      </c>
      <c r="AI1575" s="9">
        <f t="shared" si="1048"/>
        <v>6.6826293129702006E-4</v>
      </c>
      <c r="AJ1575" s="9">
        <f t="shared" si="1049"/>
        <v>3.273284633915385E-3</v>
      </c>
      <c r="AK1575" s="9">
        <f t="shared" si="1021"/>
        <v>-4.4012878248492707E-3</v>
      </c>
      <c r="AL1575" s="9">
        <f t="shared" si="1022"/>
        <v>-1.3940887725477524E-2</v>
      </c>
      <c r="AQ1575" s="1">
        <f t="shared" si="1050"/>
        <v>42814</v>
      </c>
      <c r="AR1575" s="12">
        <f t="shared" si="1023"/>
        <v>2.6130604946673005E-11</v>
      </c>
      <c r="AS1575" s="12">
        <f t="shared" si="1024"/>
        <v>3.0684421843145667E-5</v>
      </c>
      <c r="AT1575" s="12">
        <f t="shared" si="1025"/>
        <v>3.3187816185795591E-5</v>
      </c>
      <c r="AU1575" s="12">
        <f t="shared" si="1026"/>
        <v>5.7692026023075035E-5</v>
      </c>
      <c r="AV1575" s="12">
        <f t="shared" si="1027"/>
        <v>6.7446894815552846E-6</v>
      </c>
      <c r="AW1575" s="12">
        <f t="shared" si="1028"/>
        <v>4.4657534534568576E-7</v>
      </c>
      <c r="AX1575" s="12">
        <f t="shared" si="1029"/>
        <v>1.0714392294626577E-5</v>
      </c>
      <c r="AY1575" s="12">
        <f t="shared" si="1030"/>
        <v>1.9371334517166423E-5</v>
      </c>
      <c r="AZ1575" s="12">
        <f t="shared" si="1031"/>
        <v>1.9434835057436991E-4</v>
      </c>
      <c r="BE1575" s="1">
        <f t="shared" si="1051"/>
        <v>42814</v>
      </c>
      <c r="BF1575" s="4">
        <f>lambda!$C$1*BF1574</f>
        <v>2.904915546603369E-8</v>
      </c>
      <c r="BG1575" s="12">
        <f t="shared" si="1052"/>
        <v>7.5907200551741312E-19</v>
      </c>
      <c r="BH1575" s="12">
        <f t="shared" si="1053"/>
        <v>8.9135654050689853E-13</v>
      </c>
      <c r="BI1575" s="12">
        <f t="shared" si="1054"/>
        <v>9.6407803195932529E-13</v>
      </c>
      <c r="BJ1575" s="12">
        <f t="shared" si="1055"/>
        <v>1.6759046330947681E-12</v>
      </c>
      <c r="BK1575" s="12">
        <f t="shared" si="1056"/>
        <v>1.9592753331982164E-13</v>
      </c>
      <c r="BL1575" s="12">
        <f t="shared" si="1057"/>
        <v>1.2972636634244511E-14</v>
      </c>
      <c r="BM1575" s="12">
        <f t="shared" si="1058"/>
        <v>3.1124404749068088E-13</v>
      </c>
      <c r="BN1575" s="12">
        <f t="shared" si="1059"/>
        <v>5.6272090797371209E-13</v>
      </c>
      <c r="BO1575" s="12">
        <f t="shared" si="1060"/>
        <v>5.6456554504020895E-12</v>
      </c>
    </row>
    <row r="1576" spans="1:67" x14ac:dyDescent="0.25">
      <c r="A1576" s="1">
        <v>42811</v>
      </c>
      <c r="B1576" s="33">
        <v>9.65</v>
      </c>
      <c r="C1576" s="33">
        <v>9.39</v>
      </c>
      <c r="D1576" s="33">
        <v>9.17</v>
      </c>
      <c r="E1576" s="33">
        <v>8.98</v>
      </c>
      <c r="F1576" s="33">
        <v>8.44</v>
      </c>
      <c r="G1576" s="33">
        <v>8.15</v>
      </c>
      <c r="H1576" s="33">
        <v>7.95</v>
      </c>
      <c r="I1576" s="33">
        <v>7.94</v>
      </c>
      <c r="J1576" s="33">
        <v>8.02</v>
      </c>
      <c r="K1576" s="33">
        <v>8.16</v>
      </c>
      <c r="L1576" s="33">
        <v>8.24</v>
      </c>
      <c r="M1576" s="33">
        <v>8.33</v>
      </c>
      <c r="O1576" s="1">
        <f t="shared" si="1032"/>
        <v>42811</v>
      </c>
      <c r="P1576" s="6">
        <f t="shared" si="1033"/>
        <v>8.8336587363414765</v>
      </c>
      <c r="Q1576" s="6">
        <f t="shared" si="1034"/>
        <v>8.4591816410926945</v>
      </c>
      <c r="R1576" s="6">
        <f t="shared" si="1035"/>
        <v>8.1589388479408775</v>
      </c>
      <c r="S1576" s="6">
        <f t="shared" si="1036"/>
        <v>7.9026757203156439</v>
      </c>
      <c r="T1576" s="6">
        <f t="shared" si="1037"/>
        <v>7.5723245582092868</v>
      </c>
      <c r="U1576" s="6">
        <f t="shared" si="1038"/>
        <v>7.9433588048517523</v>
      </c>
      <c r="V1576" s="6">
        <f t="shared" si="1039"/>
        <v>8.2282404983790141</v>
      </c>
      <c r="W1576" s="6">
        <f t="shared" si="1040"/>
        <v>8.8988543101253743</v>
      </c>
      <c r="X1576" s="6">
        <f t="shared" si="1041"/>
        <v>9.9908272443220945</v>
      </c>
      <c r="AC1576" s="1">
        <f t="shared" si="1042"/>
        <v>42811</v>
      </c>
      <c r="AD1576" s="9">
        <f t="shared" si="1043"/>
        <v>1.0608213260750359E-3</v>
      </c>
      <c r="AE1576" s="9">
        <f t="shared" si="1044"/>
        <v>1.1108528828745379E-3</v>
      </c>
      <c r="AF1576" s="9">
        <f t="shared" si="1045"/>
        <v>1.1542931918776746E-3</v>
      </c>
      <c r="AG1576" s="9">
        <f t="shared" si="1046"/>
        <v>-1.2522157398474707E-3</v>
      </c>
      <c r="AH1576" s="9">
        <f t="shared" si="1047"/>
        <v>-7.8518185466803659E-3</v>
      </c>
      <c r="AI1576" s="9">
        <f t="shared" si="1048"/>
        <v>-6.0721530815393025E-3</v>
      </c>
      <c r="AJ1576" s="9">
        <f t="shared" si="1049"/>
        <v>-3.9273838974321212E-3</v>
      </c>
      <c r="AK1576" s="9">
        <f t="shared" si="1021"/>
        <v>-3.9405836573080328E-3</v>
      </c>
      <c r="AL1576" s="9">
        <f t="shared" si="1022"/>
        <v>4.1786951384972949E-3</v>
      </c>
      <c r="AQ1576" s="1">
        <f t="shared" si="1050"/>
        <v>42811</v>
      </c>
      <c r="AR1576" s="12">
        <f t="shared" si="1023"/>
        <v>1.1253418858555976E-6</v>
      </c>
      <c r="AS1576" s="12">
        <f t="shared" si="1024"/>
        <v>1.2339941273906716E-6</v>
      </c>
      <c r="AT1576" s="12">
        <f t="shared" si="1025"/>
        <v>1.3323927728151502E-6</v>
      </c>
      <c r="AU1576" s="12">
        <f t="shared" si="1026"/>
        <v>1.5680442591217485E-6</v>
      </c>
      <c r="AV1576" s="12">
        <f t="shared" si="1027"/>
        <v>6.1651054489993772E-5</v>
      </c>
      <c r="AW1576" s="12">
        <f t="shared" si="1028"/>
        <v>3.6871043045647247E-5</v>
      </c>
      <c r="AX1576" s="12">
        <f t="shared" si="1029"/>
        <v>1.5424344277809118E-5</v>
      </c>
      <c r="AY1576" s="12">
        <f t="shared" si="1030"/>
        <v>1.5528199560243152E-5</v>
      </c>
      <c r="AZ1576" s="12">
        <f t="shared" si="1031"/>
        <v>1.7461493060500927E-5</v>
      </c>
      <c r="BE1576" s="1">
        <f t="shared" si="1051"/>
        <v>42811</v>
      </c>
      <c r="BF1576" s="4">
        <f>lambda!$C$1*BF1575</f>
        <v>2.8818606613128662E-8</v>
      </c>
      <c r="BG1576" s="12">
        <f t="shared" si="1052"/>
        <v>3.2430785113748805E-14</v>
      </c>
      <c r="BH1576" s="12">
        <f t="shared" si="1053"/>
        <v>3.5561991320182741E-14</v>
      </c>
      <c r="BI1576" s="12">
        <f t="shared" si="1054"/>
        <v>3.8397703173935521E-14</v>
      </c>
      <c r="BJ1576" s="12">
        <f t="shared" si="1055"/>
        <v>4.5188850655604451E-14</v>
      </c>
      <c r="BK1576" s="12">
        <f t="shared" si="1056"/>
        <v>1.77669748663169E-12</v>
      </c>
      <c r="BL1576" s="12">
        <f t="shared" si="1057"/>
        <v>1.0625720849482413E-12</v>
      </c>
      <c r="BM1576" s="12">
        <f t="shared" si="1058"/>
        <v>4.4450811000764308E-13</v>
      </c>
      <c r="BN1576" s="12">
        <f t="shared" si="1059"/>
        <v>4.4750107453680488E-13</v>
      </c>
      <c r="BO1576" s="12">
        <f t="shared" si="1060"/>
        <v>5.0321589938845221E-13</v>
      </c>
    </row>
    <row r="1577" spans="1:67" x14ac:dyDescent="0.25">
      <c r="A1577" s="1">
        <v>42810</v>
      </c>
      <c r="B1577" s="33">
        <v>9.64</v>
      </c>
      <c r="C1577" s="33">
        <v>9.3800000000000008</v>
      </c>
      <c r="D1577" s="33">
        <v>9.16</v>
      </c>
      <c r="E1577" s="33">
        <v>8.9700000000000006</v>
      </c>
      <c r="F1577" s="33">
        <v>8.44</v>
      </c>
      <c r="G1577" s="33">
        <v>8.17</v>
      </c>
      <c r="H1577" s="33">
        <v>7.98</v>
      </c>
      <c r="I1577" s="33">
        <v>7.97</v>
      </c>
      <c r="J1577" s="33">
        <v>8.0500000000000007</v>
      </c>
      <c r="K1577" s="33">
        <v>8.17</v>
      </c>
      <c r="L1577" s="33">
        <v>8.24</v>
      </c>
      <c r="M1577" s="33">
        <v>8.32</v>
      </c>
      <c r="O1577" s="1">
        <f t="shared" si="1032"/>
        <v>42810</v>
      </c>
      <c r="P1577" s="6">
        <f t="shared" si="1033"/>
        <v>8.8242927714526687</v>
      </c>
      <c r="Q1577" s="6">
        <f t="shared" si="1034"/>
        <v>8.4497899521380759</v>
      </c>
      <c r="R1577" s="6">
        <f t="shared" si="1035"/>
        <v>8.1495264737405648</v>
      </c>
      <c r="S1577" s="6">
        <f t="shared" si="1036"/>
        <v>7.9125777736991809</v>
      </c>
      <c r="T1577" s="6">
        <f t="shared" si="1037"/>
        <v>7.632015109641177</v>
      </c>
      <c r="U1577" s="6">
        <f t="shared" si="1038"/>
        <v>7.9917388323110679</v>
      </c>
      <c r="V1577" s="6">
        <f t="shared" si="1039"/>
        <v>8.2606194983794285</v>
      </c>
      <c r="W1577" s="6">
        <f t="shared" si="1040"/>
        <v>8.9339901724246218</v>
      </c>
      <c r="X1577" s="6">
        <f t="shared" si="1041"/>
        <v>9.949165729094922</v>
      </c>
      <c r="AC1577" s="1">
        <f t="shared" si="1042"/>
        <v>42810</v>
      </c>
      <c r="AD1577" s="9">
        <f t="shared" si="1043"/>
        <v>-7.3958206438814473E-3</v>
      </c>
      <c r="AE1577" s="9">
        <f t="shared" si="1044"/>
        <v>-6.6455403942224751E-3</v>
      </c>
      <c r="AF1577" s="9">
        <f t="shared" si="1045"/>
        <v>-6.9046675607626696E-3</v>
      </c>
      <c r="AG1577" s="9">
        <f t="shared" si="1046"/>
        <v>-7.5540805282045785E-3</v>
      </c>
      <c r="AH1577" s="9">
        <f t="shared" si="1047"/>
        <v>-1.1704342028233615E-2</v>
      </c>
      <c r="AI1577" s="9">
        <f t="shared" si="1048"/>
        <v>-1.6033944860442153E-2</v>
      </c>
      <c r="AJ1577" s="9">
        <f t="shared" si="1049"/>
        <v>-1.1696906162362736E-2</v>
      </c>
      <c r="AK1577" s="9">
        <f t="shared" si="1021"/>
        <v>-7.400081727501907E-3</v>
      </c>
      <c r="AL1577" s="9">
        <f t="shared" si="1022"/>
        <v>-1.1061708988100893E-2</v>
      </c>
      <c r="AQ1577" s="1">
        <f t="shared" si="1050"/>
        <v>42810</v>
      </c>
      <c r="AR1577" s="12">
        <f t="shared" si="1023"/>
        <v>5.4698162996462983E-5</v>
      </c>
      <c r="AS1577" s="12">
        <f t="shared" si="1024"/>
        <v>4.4163207131242609E-5</v>
      </c>
      <c r="AT1577" s="12">
        <f t="shared" si="1025"/>
        <v>4.767443412464831E-5</v>
      </c>
      <c r="AU1577" s="12">
        <f t="shared" si="1026"/>
        <v>5.7064132626599564E-5</v>
      </c>
      <c r="AV1577" s="12">
        <f t="shared" si="1027"/>
        <v>1.3699162231387577E-4</v>
      </c>
      <c r="AW1577" s="12">
        <f t="shared" si="1028"/>
        <v>2.5708738778769933E-4</v>
      </c>
      <c r="AX1577" s="12">
        <f t="shared" si="1029"/>
        <v>1.3681761377111934E-4</v>
      </c>
      <c r="AY1577" s="12">
        <f t="shared" si="1030"/>
        <v>5.476120957370761E-5</v>
      </c>
      <c r="AZ1577" s="12">
        <f t="shared" si="1031"/>
        <v>1.2236140573743207E-4</v>
      </c>
      <c r="BE1577" s="1">
        <f t="shared" si="1051"/>
        <v>42810</v>
      </c>
      <c r="BF1577" s="4">
        <f>lambda!$C$1*BF1576</f>
        <v>2.8589887513024467E-8</v>
      </c>
      <c r="BG1577" s="12">
        <f t="shared" si="1052"/>
        <v>1.563814327237954E-12</v>
      </c>
      <c r="BH1577" s="12">
        <f t="shared" si="1053"/>
        <v>1.2626211240966262E-12</v>
      </c>
      <c r="BI1577" s="12">
        <f t="shared" si="1054"/>
        <v>1.3630067088707903E-12</v>
      </c>
      <c r="BJ1577" s="12">
        <f t="shared" si="1055"/>
        <v>1.631457132822791E-12</v>
      </c>
      <c r="BK1577" s="12">
        <f t="shared" si="1056"/>
        <v>3.9165750721804408E-12</v>
      </c>
      <c r="BL1577" s="12">
        <f t="shared" si="1057"/>
        <v>7.3500994978676238E-12</v>
      </c>
      <c r="BM1577" s="12">
        <f t="shared" si="1058"/>
        <v>3.9116001875167295E-12</v>
      </c>
      <c r="BN1577" s="12">
        <f t="shared" si="1059"/>
        <v>1.5656168217894591E-12</v>
      </c>
      <c r="BO1577" s="12">
        <f t="shared" si="1060"/>
        <v>3.4982988259687297E-12</v>
      </c>
    </row>
    <row r="1578" spans="1:67" x14ac:dyDescent="0.25">
      <c r="A1578" s="1">
        <v>42809</v>
      </c>
      <c r="B1578" s="33">
        <v>9.69</v>
      </c>
      <c r="C1578" s="33">
        <v>9.44</v>
      </c>
      <c r="D1578" s="33">
        <v>9.2200000000000006</v>
      </c>
      <c r="E1578" s="33">
        <v>9.0299999999999994</v>
      </c>
      <c r="F1578" s="33">
        <v>8.5</v>
      </c>
      <c r="G1578" s="33">
        <v>8.24</v>
      </c>
      <c r="H1578" s="33">
        <v>8.07</v>
      </c>
      <c r="I1578" s="33">
        <v>8.06</v>
      </c>
      <c r="J1578" s="33">
        <v>8.1300000000000008</v>
      </c>
      <c r="K1578" s="33">
        <v>8.25</v>
      </c>
      <c r="L1578" s="33">
        <v>8.31</v>
      </c>
      <c r="M1578" s="33">
        <v>8.3699999999999992</v>
      </c>
      <c r="O1578" s="1">
        <f t="shared" si="1032"/>
        <v>42809</v>
      </c>
      <c r="P1578" s="6">
        <f t="shared" si="1033"/>
        <v>8.8897975904632887</v>
      </c>
      <c r="Q1578" s="6">
        <f t="shared" si="1034"/>
        <v>8.5061303715064263</v>
      </c>
      <c r="R1578" s="6">
        <f t="shared" si="1035"/>
        <v>8.205990954728648</v>
      </c>
      <c r="S1578" s="6">
        <f t="shared" si="1036"/>
        <v>7.9725763551315998</v>
      </c>
      <c r="T1578" s="6">
        <f t="shared" si="1037"/>
        <v>7.721867631421353</v>
      </c>
      <c r="U1578" s="6">
        <f t="shared" si="1038"/>
        <v>8.1209107322879337</v>
      </c>
      <c r="V1578" s="6">
        <f t="shared" si="1039"/>
        <v>8.3578104983808466</v>
      </c>
      <c r="W1578" s="6">
        <f t="shared" si="1040"/>
        <v>9.0003476524231605</v>
      </c>
      <c r="X1578" s="6">
        <f t="shared" si="1041"/>
        <v>10.059831452646844</v>
      </c>
      <c r="AC1578" s="1">
        <f t="shared" si="1042"/>
        <v>42809</v>
      </c>
      <c r="AD1578" s="9">
        <f t="shared" si="1043"/>
        <v>6.3190897360323479E-3</v>
      </c>
      <c r="AE1578" s="9">
        <f t="shared" si="1044"/>
        <v>8.8431932579797236E-3</v>
      </c>
      <c r="AF1578" s="9">
        <f t="shared" si="1045"/>
        <v>9.192812005638408E-3</v>
      </c>
      <c r="AG1578" s="9">
        <f t="shared" si="1046"/>
        <v>-1.2181415145699503E-3</v>
      </c>
      <c r="AH1578" s="9">
        <f t="shared" si="1047"/>
        <v>-2.4197656670571228E-2</v>
      </c>
      <c r="AI1578" s="9">
        <f t="shared" si="1048"/>
        <v>-1.9705202692440797E-2</v>
      </c>
      <c r="AJ1578" s="9">
        <f t="shared" si="1049"/>
        <v>-1.1571248964805296E-2</v>
      </c>
      <c r="AK1578" s="9">
        <f t="shared" si="1021"/>
        <v>5.6789356743091697E-3</v>
      </c>
      <c r="AL1578" s="9">
        <f t="shared" si="1022"/>
        <v>1.3877966676282679E-2</v>
      </c>
      <c r="AQ1578" s="1">
        <f t="shared" si="1050"/>
        <v>42809</v>
      </c>
      <c r="AR1578" s="12">
        <f t="shared" si="1023"/>
        <v>3.9930895092029371E-5</v>
      </c>
      <c r="AS1578" s="12">
        <f t="shared" si="1024"/>
        <v>7.8202066997978042E-5</v>
      </c>
      <c r="AT1578" s="12">
        <f t="shared" si="1025"/>
        <v>8.4507792571009645E-5</v>
      </c>
      <c r="AU1578" s="12">
        <f t="shared" si="1026"/>
        <v>1.4838687495187724E-6</v>
      </c>
      <c r="AV1578" s="12">
        <f t="shared" si="1027"/>
        <v>5.8552658834684027E-4</v>
      </c>
      <c r="AW1578" s="12">
        <f t="shared" si="1028"/>
        <v>3.8829501315017602E-4</v>
      </c>
      <c r="AX1578" s="12">
        <f t="shared" si="1029"/>
        <v>1.3389380260550764E-4</v>
      </c>
      <c r="AY1578" s="12">
        <f t="shared" si="1030"/>
        <v>3.2250310392941341E-5</v>
      </c>
      <c r="AZ1578" s="12">
        <f t="shared" si="1031"/>
        <v>1.9259795906801253E-4</v>
      </c>
      <c r="BE1578" s="1">
        <f t="shared" si="1051"/>
        <v>42809</v>
      </c>
      <c r="BF1578" s="4">
        <f>lambda!$C$1*BF1577</f>
        <v>2.836298364387348E-8</v>
      </c>
      <c r="BG1578" s="12">
        <f t="shared" si="1052"/>
        <v>1.1325593243804569E-12</v>
      </c>
      <c r="BH1578" s="12">
        <f t="shared" si="1053"/>
        <v>2.2180439471807491E-12</v>
      </c>
      <c r="BI1578" s="12">
        <f t="shared" si="1054"/>
        <v>2.3968931384713993E-12</v>
      </c>
      <c r="BJ1578" s="12">
        <f t="shared" si="1055"/>
        <v>4.2086945072255937E-14</v>
      </c>
      <c r="BK1578" s="12">
        <f t="shared" si="1056"/>
        <v>1.6607281048334469E-11</v>
      </c>
      <c r="BL1578" s="12">
        <f t="shared" si="1057"/>
        <v>1.1013205106976081E-11</v>
      </c>
      <c r="BM1578" s="12">
        <f t="shared" si="1058"/>
        <v>3.7976277333160374E-12</v>
      </c>
      <c r="BN1578" s="12">
        <f t="shared" si="1059"/>
        <v>9.147150261848382E-13</v>
      </c>
      <c r="BO1578" s="12">
        <f t="shared" si="1060"/>
        <v>5.4626527628894534E-12</v>
      </c>
    </row>
    <row r="1579" spans="1:67" x14ac:dyDescent="0.25">
      <c r="A1579" s="1">
        <v>42808</v>
      </c>
      <c r="B1579" s="33">
        <v>9.7100000000000009</v>
      </c>
      <c r="C1579" s="33">
        <v>9.42</v>
      </c>
      <c r="D1579" s="33">
        <v>9.18</v>
      </c>
      <c r="E1579" s="33">
        <v>8.98</v>
      </c>
      <c r="F1579" s="33">
        <v>8.48</v>
      </c>
      <c r="G1579" s="33">
        <v>8.2899999999999991</v>
      </c>
      <c r="H1579" s="33">
        <v>8.16</v>
      </c>
      <c r="I1579" s="33">
        <v>8.15</v>
      </c>
      <c r="J1579" s="33">
        <v>8.18</v>
      </c>
      <c r="K1579" s="33">
        <v>8.25</v>
      </c>
      <c r="L1579" s="33">
        <v>8.2799999999999994</v>
      </c>
      <c r="M1579" s="33">
        <v>8.3000000000000007</v>
      </c>
      <c r="O1579" s="1">
        <f t="shared" si="1032"/>
        <v>42808</v>
      </c>
      <c r="P1579" s="6">
        <f t="shared" si="1033"/>
        <v>8.8337992772754781</v>
      </c>
      <c r="Q1579" s="6">
        <f t="shared" si="1034"/>
        <v>8.4312406369949855</v>
      </c>
      <c r="R1579" s="6">
        <f t="shared" si="1035"/>
        <v>8.1309004975997468</v>
      </c>
      <c r="S1579" s="6">
        <f t="shared" si="1036"/>
        <v>7.9822939988988706</v>
      </c>
      <c r="T1579" s="6">
        <f t="shared" si="1037"/>
        <v>7.9109977578517121</v>
      </c>
      <c r="U1579" s="6">
        <f t="shared" si="1038"/>
        <v>8.2825219862029513</v>
      </c>
      <c r="V1579" s="6">
        <f t="shared" si="1039"/>
        <v>8.4550824983821933</v>
      </c>
      <c r="W1579" s="6">
        <f t="shared" si="1040"/>
        <v>8.9493801147191814</v>
      </c>
      <c r="X1579" s="6">
        <f t="shared" si="1041"/>
        <v>9.9211857325527131</v>
      </c>
      <c r="AC1579" s="1">
        <f t="shared" si="1042"/>
        <v>42808</v>
      </c>
      <c r="AD1579" s="9">
        <f t="shared" si="1043"/>
        <v>1.0767309078493137E-3</v>
      </c>
      <c r="AE1579" s="9">
        <f t="shared" si="1044"/>
        <v>-2.1976528637573521E-3</v>
      </c>
      <c r="AF1579" s="9">
        <f t="shared" si="1045"/>
        <v>-2.2881444448757549E-3</v>
      </c>
      <c r="AG1579" s="9">
        <f t="shared" si="1046"/>
        <v>-1.2406476238852183E-3</v>
      </c>
      <c r="AH1579" s="9">
        <f t="shared" si="1047"/>
        <v>3.7857248221611906E-3</v>
      </c>
      <c r="AI1579" s="9">
        <f t="shared" si="1048"/>
        <v>7.8370128930676901E-3</v>
      </c>
      <c r="AJ1579" s="9">
        <f t="shared" si="1049"/>
        <v>8.3429644787729514E-3</v>
      </c>
      <c r="AK1579" s="9">
        <f t="shared" si="1021"/>
        <v>-3.4939516640876628E-3</v>
      </c>
      <c r="AL1579" s="9">
        <f t="shared" si="1022"/>
        <v>-5.5658407227062107E-3</v>
      </c>
      <c r="AQ1579" s="1">
        <f t="shared" si="1050"/>
        <v>42808</v>
      </c>
      <c r="AR1579" s="12">
        <f t="shared" si="1023"/>
        <v>1.1593494479180071E-6</v>
      </c>
      <c r="AS1579" s="12">
        <f t="shared" si="1024"/>
        <v>4.8296781095808908E-6</v>
      </c>
      <c r="AT1579" s="12">
        <f t="shared" si="1025"/>
        <v>5.2356050006157767E-6</v>
      </c>
      <c r="AU1579" s="12">
        <f t="shared" si="1026"/>
        <v>1.5392065266520381E-6</v>
      </c>
      <c r="AV1579" s="12">
        <f t="shared" si="1027"/>
        <v>1.4331712429127377E-5</v>
      </c>
      <c r="AW1579" s="12">
        <f t="shared" si="1028"/>
        <v>6.1418771086109203E-5</v>
      </c>
      <c r="AX1579" s="12">
        <f t="shared" si="1029"/>
        <v>6.9605056294067222E-5</v>
      </c>
      <c r="AY1579" s="12">
        <f t="shared" si="1030"/>
        <v>1.2207698230980948E-5</v>
      </c>
      <c r="AZ1579" s="12">
        <f t="shared" si="1031"/>
        <v>3.0978582950534796E-5</v>
      </c>
      <c r="BE1579" s="1">
        <f t="shared" si="1051"/>
        <v>42808</v>
      </c>
      <c r="BF1579" s="4">
        <f>lambda!$C$1*BF1578</f>
        <v>2.8137880599080835E-8</v>
      </c>
      <c r="BG1579" s="12">
        <f t="shared" si="1052"/>
        <v>3.2621636338127171E-14</v>
      </c>
      <c r="BH1579" s="12">
        <f t="shared" si="1053"/>
        <v>1.3589690597938154E-13</v>
      </c>
      <c r="BI1579" s="12">
        <f t="shared" si="1054"/>
        <v>1.4731882837127728E-13</v>
      </c>
      <c r="BJ1579" s="12">
        <f t="shared" si="1055"/>
        <v>4.331000946426098E-14</v>
      </c>
      <c r="BK1579" s="12">
        <f t="shared" si="1056"/>
        <v>4.0326401311114888E-13</v>
      </c>
      <c r="BL1579" s="12">
        <f t="shared" si="1057"/>
        <v>1.7281940473632191E-12</v>
      </c>
      <c r="BM1579" s="12">
        <f t="shared" si="1058"/>
        <v>1.9585387630947634E-12</v>
      </c>
      <c r="BN1579" s="12">
        <f t="shared" si="1059"/>
        <v>3.4349875521295224E-13</v>
      </c>
      <c r="BO1579" s="12">
        <f t="shared" si="1060"/>
        <v>8.7167166819086934E-13</v>
      </c>
    </row>
    <row r="1580" spans="1:67" x14ac:dyDescent="0.25">
      <c r="A1580" s="1">
        <v>42807</v>
      </c>
      <c r="B1580" s="33">
        <v>9.64</v>
      </c>
      <c r="C1580" s="33">
        <v>9.3800000000000008</v>
      </c>
      <c r="D1580" s="33">
        <v>9.16</v>
      </c>
      <c r="E1580" s="33">
        <v>8.9700000000000006</v>
      </c>
      <c r="F1580" s="33">
        <v>8.48</v>
      </c>
      <c r="G1580" s="33">
        <v>8.2799999999999994</v>
      </c>
      <c r="H1580" s="33">
        <v>8.1300000000000008</v>
      </c>
      <c r="I1580" s="33">
        <v>8.11</v>
      </c>
      <c r="J1580" s="33">
        <v>8.16</v>
      </c>
      <c r="K1580" s="33">
        <v>8.25</v>
      </c>
      <c r="L1580" s="33">
        <v>8.3000000000000007</v>
      </c>
      <c r="M1580" s="33">
        <v>8.35</v>
      </c>
      <c r="O1580" s="1">
        <f t="shared" si="1032"/>
        <v>42807</v>
      </c>
      <c r="P1580" s="6">
        <f t="shared" si="1033"/>
        <v>8.8242927714526687</v>
      </c>
      <c r="Q1580" s="6">
        <f t="shared" si="1034"/>
        <v>8.4497899521380759</v>
      </c>
      <c r="R1580" s="6">
        <f t="shared" si="1035"/>
        <v>8.1495264737405648</v>
      </c>
      <c r="S1580" s="6">
        <f t="shared" si="1036"/>
        <v>7.9922033587225716</v>
      </c>
      <c r="T1580" s="6">
        <f t="shared" si="1037"/>
        <v>7.8811055148754416</v>
      </c>
      <c r="U1580" s="6">
        <f t="shared" si="1038"/>
        <v>8.217865442619587</v>
      </c>
      <c r="V1580" s="6">
        <f t="shared" si="1039"/>
        <v>8.3848354870550086</v>
      </c>
      <c r="W1580" s="6">
        <f t="shared" si="1040"/>
        <v>8.9807035056048772</v>
      </c>
      <c r="X1580" s="6">
        <f t="shared" si="1041"/>
        <v>9.9765594297601137</v>
      </c>
      <c r="AC1580" s="1">
        <f t="shared" si="1042"/>
        <v>42807</v>
      </c>
      <c r="AD1580" s="9">
        <f t="shared" si="1043"/>
        <v>-5.2872670894723584E-3</v>
      </c>
      <c r="AE1580" s="9">
        <f t="shared" si="1044"/>
        <v>-7.7356392976151165E-3</v>
      </c>
      <c r="AF1580" s="9">
        <f t="shared" si="1045"/>
        <v>-1.0315037276441385E-2</v>
      </c>
      <c r="AG1580" s="9">
        <f t="shared" si="1046"/>
        <v>-9.948817935600221E-3</v>
      </c>
      <c r="AH1580" s="9">
        <f t="shared" si="1047"/>
        <v>6.3025413469908406E-3</v>
      </c>
      <c r="AI1580" s="9">
        <f t="shared" si="1048"/>
        <v>5.9024453857554598E-3</v>
      </c>
      <c r="AJ1580" s="9">
        <f t="shared" si="1049"/>
        <v>-4.4996708503723783E-3</v>
      </c>
      <c r="AK1580" s="9">
        <f t="shared" si="1021"/>
        <v>-5.6484001799791822E-3</v>
      </c>
      <c r="AL1580" s="9">
        <f t="shared" si="1022"/>
        <v>-1.518045265418845E-2</v>
      </c>
      <c r="AQ1580" s="1">
        <f t="shared" si="1050"/>
        <v>42807</v>
      </c>
      <c r="AR1580" s="12">
        <f t="shared" si="1023"/>
        <v>2.7955193275417503E-5</v>
      </c>
      <c r="AS1580" s="12">
        <f t="shared" si="1024"/>
        <v>5.9840115342807289E-5</v>
      </c>
      <c r="AT1580" s="12">
        <f t="shared" si="1025"/>
        <v>1.063999940143753E-4</v>
      </c>
      <c r="AU1580" s="12">
        <f t="shared" si="1026"/>
        <v>9.8978978315720644E-5</v>
      </c>
      <c r="AV1580" s="12">
        <f t="shared" si="1027"/>
        <v>3.9722027430529118E-5</v>
      </c>
      <c r="AW1580" s="12">
        <f t="shared" si="1028"/>
        <v>3.4838861531825915E-5</v>
      </c>
      <c r="AX1580" s="12">
        <f t="shared" si="1029"/>
        <v>2.0247037761690884E-5</v>
      </c>
      <c r="AY1580" s="12">
        <f t="shared" si="1030"/>
        <v>3.190442459318886E-5</v>
      </c>
      <c r="AZ1580" s="12">
        <f t="shared" si="1031"/>
        <v>2.3044614278605718E-4</v>
      </c>
      <c r="BE1580" s="1">
        <f t="shared" si="1051"/>
        <v>42807</v>
      </c>
      <c r="BF1580" s="4">
        <f>lambda!$C$1*BF1579</f>
        <v>2.791456408638972E-8</v>
      </c>
      <c r="BG1580" s="12">
        <f t="shared" si="1052"/>
        <v>7.8035703423405287E-13</v>
      </c>
      <c r="BH1580" s="12">
        <f t="shared" si="1053"/>
        <v>1.6704107346737468E-12</v>
      </c>
      <c r="BI1580" s="12">
        <f t="shared" si="1054"/>
        <v>2.9701094517057618E-12</v>
      </c>
      <c r="BJ1580" s="12">
        <f t="shared" si="1055"/>
        <v>2.7629550333995624E-12</v>
      </c>
      <c r="BK1580" s="12">
        <f t="shared" si="1056"/>
        <v>1.1088230803508354E-12</v>
      </c>
      <c r="BL1580" s="12">
        <f t="shared" si="1057"/>
        <v>9.7251163292701195E-13</v>
      </c>
      <c r="BM1580" s="12">
        <f t="shared" si="1058"/>
        <v>5.6518723315827281E-13</v>
      </c>
      <c r="BN1580" s="12">
        <f t="shared" si="1059"/>
        <v>8.9059810494595873E-13</v>
      </c>
      <c r="BO1580" s="12">
        <f t="shared" si="1060"/>
        <v>6.4328036212627094E-12</v>
      </c>
    </row>
    <row r="1581" spans="1:67" x14ac:dyDescent="0.25">
      <c r="A1581" s="1">
        <v>42804</v>
      </c>
      <c r="B1581" s="33">
        <v>9.67</v>
      </c>
      <c r="C1581" s="33">
        <v>9.42</v>
      </c>
      <c r="D1581" s="33">
        <v>9.2100000000000009</v>
      </c>
      <c r="E1581" s="33">
        <v>9.0299999999999994</v>
      </c>
      <c r="F1581" s="33">
        <v>8.5500000000000007</v>
      </c>
      <c r="G1581" s="33">
        <v>8.31</v>
      </c>
      <c r="H1581" s="33">
        <v>8.1300000000000008</v>
      </c>
      <c r="I1581" s="33">
        <v>8.1199999999999992</v>
      </c>
      <c r="J1581" s="33">
        <v>8.18</v>
      </c>
      <c r="K1581" s="33">
        <v>8.3000000000000007</v>
      </c>
      <c r="L1581" s="33">
        <v>8.36</v>
      </c>
      <c r="M1581" s="33">
        <v>8.4</v>
      </c>
      <c r="O1581" s="1">
        <f t="shared" si="1032"/>
        <v>42804</v>
      </c>
      <c r="P1581" s="6">
        <f t="shared" si="1033"/>
        <v>8.8710727242850673</v>
      </c>
      <c r="Q1581" s="6">
        <f t="shared" si="1034"/>
        <v>8.5154079507172575</v>
      </c>
      <c r="R1581" s="6">
        <f t="shared" si="1035"/>
        <v>8.2340241924499402</v>
      </c>
      <c r="S1581" s="6">
        <f t="shared" si="1036"/>
        <v>8.0721131798587198</v>
      </c>
      <c r="T1581" s="6">
        <f t="shared" si="1037"/>
        <v>7.8315907199313806</v>
      </c>
      <c r="U1581" s="6">
        <f t="shared" si="1038"/>
        <v>8.1695028099641913</v>
      </c>
      <c r="V1581" s="6">
        <f t="shared" si="1039"/>
        <v>8.422649498381741</v>
      </c>
      <c r="W1581" s="6">
        <f t="shared" si="1040"/>
        <v>9.0315736451063611</v>
      </c>
      <c r="X1581" s="6">
        <f t="shared" si="1041"/>
        <v>10.129163486591635</v>
      </c>
      <c r="AC1581" s="1">
        <f t="shared" si="1042"/>
        <v>42804</v>
      </c>
      <c r="AD1581" s="9">
        <f t="shared" si="1043"/>
        <v>-3.1563684557383322E-3</v>
      </c>
      <c r="AE1581" s="9">
        <f t="shared" si="1044"/>
        <v>-5.483715257715749E-3</v>
      </c>
      <c r="AF1581" s="9">
        <f t="shared" si="1045"/>
        <v>-3.4211042702041519E-3</v>
      </c>
      <c r="AG1581" s="9">
        <f t="shared" si="1046"/>
        <v>-3.7095380666577887E-3</v>
      </c>
      <c r="AH1581" s="9">
        <f t="shared" si="1047"/>
        <v>-7.615587009751206E-3</v>
      </c>
      <c r="AI1581" s="9">
        <f t="shared" si="1048"/>
        <v>-1.5054793086122596E-2</v>
      </c>
      <c r="AJ1581" s="9">
        <f t="shared" si="1049"/>
        <v>-8.9464629278525141E-3</v>
      </c>
      <c r="AK1581" s="9">
        <f t="shared" si="1021"/>
        <v>-4.7486689172508761E-3</v>
      </c>
      <c r="AL1581" s="9">
        <f t="shared" si="1022"/>
        <v>4.1409081239411243E-3</v>
      </c>
      <c r="AQ1581" s="1">
        <f t="shared" si="1050"/>
        <v>42804</v>
      </c>
      <c r="AR1581" s="12">
        <f t="shared" si="1023"/>
        <v>9.9626618283799844E-6</v>
      </c>
      <c r="AS1581" s="12">
        <f t="shared" si="1024"/>
        <v>3.0071133027704504E-5</v>
      </c>
      <c r="AT1581" s="12">
        <f t="shared" si="1025"/>
        <v>1.1703954427609084E-5</v>
      </c>
      <c r="AU1581" s="12">
        <f t="shared" si="1026"/>
        <v>1.3760672667983205E-5</v>
      </c>
      <c r="AV1581" s="12">
        <f t="shared" si="1027"/>
        <v>5.7997165503091314E-5</v>
      </c>
      <c r="AW1581" s="12">
        <f t="shared" si="1028"/>
        <v>2.2664679486596471E-4</v>
      </c>
      <c r="AX1581" s="12">
        <f t="shared" si="1029"/>
        <v>8.0039198919439376E-5</v>
      </c>
      <c r="AY1581" s="12">
        <f t="shared" si="1030"/>
        <v>2.2549856485664608E-5</v>
      </c>
      <c r="AZ1581" s="12">
        <f t="shared" si="1031"/>
        <v>1.7147120090921603E-5</v>
      </c>
      <c r="BE1581" s="1">
        <f t="shared" si="1051"/>
        <v>42804</v>
      </c>
      <c r="BF1581" s="4">
        <f>lambda!$C$1*BF1580</f>
        <v>2.769301992697393E-8</v>
      </c>
      <c r="BG1581" s="12">
        <f t="shared" si="1052"/>
        <v>2.7589619253902943E-13</v>
      </c>
      <c r="BH1581" s="12">
        <f t="shared" si="1053"/>
        <v>8.327604861629047E-13</v>
      </c>
      <c r="BI1581" s="12">
        <f t="shared" si="1054"/>
        <v>3.2411784318817312E-13</v>
      </c>
      <c r="BJ1581" s="12">
        <f t="shared" si="1055"/>
        <v>3.8107458240302442E-13</v>
      </c>
      <c r="BK1581" s="12">
        <f t="shared" si="1056"/>
        <v>1.6061166599851128E-12</v>
      </c>
      <c r="BL1581" s="12">
        <f t="shared" si="1057"/>
        <v>6.2765342066079332E-12</v>
      </c>
      <c r="BM1581" s="12">
        <f t="shared" si="1058"/>
        <v>2.2165271306150648E-12</v>
      </c>
      <c r="BN1581" s="12">
        <f t="shared" si="1059"/>
        <v>6.2447362500791227E-13</v>
      </c>
      <c r="BO1581" s="12">
        <f t="shared" si="1060"/>
        <v>4.7485553836810698E-13</v>
      </c>
    </row>
    <row r="1582" spans="1:67" x14ac:dyDescent="0.25">
      <c r="A1582" s="1">
        <v>42803</v>
      </c>
      <c r="B1582" s="33">
        <v>9.68</v>
      </c>
      <c r="C1582" s="33">
        <v>9.44</v>
      </c>
      <c r="D1582" s="33">
        <v>9.24</v>
      </c>
      <c r="E1582" s="33">
        <v>9.06</v>
      </c>
      <c r="F1582" s="33">
        <v>8.58</v>
      </c>
      <c r="G1582" s="33">
        <v>8.35</v>
      </c>
      <c r="H1582" s="33">
        <v>8.1999999999999993</v>
      </c>
      <c r="I1582" s="33">
        <v>8.19</v>
      </c>
      <c r="J1582" s="33">
        <v>8.24</v>
      </c>
      <c r="K1582" s="33">
        <v>8.33</v>
      </c>
      <c r="L1582" s="33">
        <v>8.3800000000000008</v>
      </c>
      <c r="M1582" s="33">
        <v>8.4</v>
      </c>
      <c r="O1582" s="1">
        <f t="shared" si="1032"/>
        <v>42803</v>
      </c>
      <c r="P1582" s="6">
        <f t="shared" si="1033"/>
        <v>8.8991173346791186</v>
      </c>
      <c r="Q1582" s="6">
        <f t="shared" si="1034"/>
        <v>8.562232291560079</v>
      </c>
      <c r="R1582" s="6">
        <f t="shared" si="1035"/>
        <v>8.2622418880936799</v>
      </c>
      <c r="S1582" s="6">
        <f t="shared" si="1036"/>
        <v>8.1021125985696116</v>
      </c>
      <c r="T1582" s="6">
        <f t="shared" si="1037"/>
        <v>7.8914605631273504</v>
      </c>
      <c r="U1582" s="6">
        <f t="shared" si="1038"/>
        <v>8.2934234436251035</v>
      </c>
      <c r="V1582" s="6">
        <f t="shared" si="1039"/>
        <v>8.4983404983828059</v>
      </c>
      <c r="W1582" s="6">
        <f t="shared" si="1040"/>
        <v>9.0745635898712429</v>
      </c>
      <c r="X1582" s="6">
        <f t="shared" si="1041"/>
        <v>10.087306274467016</v>
      </c>
      <c r="AC1582" s="1">
        <f t="shared" si="1042"/>
        <v>42803</v>
      </c>
      <c r="AD1582" s="9">
        <f t="shared" si="1043"/>
        <v>1.9084267828765898E-2</v>
      </c>
      <c r="AE1582" s="9">
        <f t="shared" si="1044"/>
        <v>2.4372271631333035E-2</v>
      </c>
      <c r="AF1582" s="9">
        <f t="shared" si="1045"/>
        <v>1.1474347579636775E-2</v>
      </c>
      <c r="AG1582" s="9">
        <f t="shared" si="1046"/>
        <v>-8.5063082293758002E-3</v>
      </c>
      <c r="AH1582" s="9">
        <f t="shared" si="1047"/>
        <v>-2.2459873292363798E-2</v>
      </c>
      <c r="AI1582" s="9">
        <f t="shared" si="1048"/>
        <v>-1.1641677132806602E-2</v>
      </c>
      <c r="AJ1582" s="9">
        <f t="shared" si="1049"/>
        <v>5.7350128313922053E-3</v>
      </c>
      <c r="AK1582" s="9">
        <f t="shared" si="1021"/>
        <v>1.345841117256185E-2</v>
      </c>
      <c r="AL1582" s="9">
        <f t="shared" si="1022"/>
        <v>2.6394502162503775E-2</v>
      </c>
      <c r="AQ1582" s="1">
        <f t="shared" si="1050"/>
        <v>42803</v>
      </c>
      <c r="AR1582" s="12">
        <f t="shared" si="1023"/>
        <v>3.6420927856006905E-4</v>
      </c>
      <c r="AS1582" s="12">
        <f t="shared" si="1024"/>
        <v>5.9400762447148106E-4</v>
      </c>
      <c r="AT1582" s="12">
        <f t="shared" si="1025"/>
        <v>1.3166065237831632E-4</v>
      </c>
      <c r="AU1582" s="12">
        <f t="shared" si="1026"/>
        <v>7.2357279693146463E-5</v>
      </c>
      <c r="AV1582" s="12">
        <f t="shared" si="1027"/>
        <v>5.0444590830903667E-4</v>
      </c>
      <c r="AW1582" s="12">
        <f t="shared" si="1028"/>
        <v>1.3552864646451215E-4</v>
      </c>
      <c r="AX1582" s="12">
        <f t="shared" si="1029"/>
        <v>3.2890372176233237E-5</v>
      </c>
      <c r="AY1582" s="12">
        <f t="shared" si="1030"/>
        <v>1.8112883128973764E-4</v>
      </c>
      <c r="AZ1582" s="12">
        <f t="shared" si="1031"/>
        <v>6.9666974440641641E-4</v>
      </c>
      <c r="BE1582" s="1">
        <f t="shared" si="1051"/>
        <v>42803</v>
      </c>
      <c r="BF1582" s="4">
        <f>lambda!$C$1*BF1581</f>
        <v>2.7473234054537628E-8</v>
      </c>
      <c r="BG1582" s="12">
        <f t="shared" si="1052"/>
        <v>1.000600675471507E-11</v>
      </c>
      <c r="BH1582" s="12">
        <f t="shared" si="1053"/>
        <v>1.6319310497284894E-11</v>
      </c>
      <c r="BI1582" s="12">
        <f t="shared" si="1054"/>
        <v>3.6171439185626005E-12</v>
      </c>
      <c r="BJ1582" s="12">
        <f t="shared" si="1055"/>
        <v>1.9878884805594553E-12</v>
      </c>
      <c r="BK1582" s="12">
        <f t="shared" si="1056"/>
        <v>1.3858760506827993E-11</v>
      </c>
      <c r="BL1582" s="12">
        <f t="shared" si="1057"/>
        <v>3.7234102254142264E-12</v>
      </c>
      <c r="BM1582" s="12">
        <f t="shared" si="1058"/>
        <v>9.0360489293850785E-13</v>
      </c>
      <c r="BN1582" s="12">
        <f t="shared" si="1059"/>
        <v>4.9761947760478205E-12</v>
      </c>
      <c r="BO1582" s="12">
        <f t="shared" si="1060"/>
        <v>1.9139770946792384E-11</v>
      </c>
    </row>
    <row r="1583" spans="1:67" x14ac:dyDescent="0.25">
      <c r="A1583" s="1">
        <v>42801</v>
      </c>
      <c r="B1583" s="33">
        <v>9.66</v>
      </c>
      <c r="C1583" s="33">
        <v>9.34</v>
      </c>
      <c r="D1583" s="33">
        <v>9.1</v>
      </c>
      <c r="E1583" s="33">
        <v>8.93</v>
      </c>
      <c r="F1583" s="33">
        <v>8.5500000000000007</v>
      </c>
      <c r="G1583" s="33">
        <v>8.39</v>
      </c>
      <c r="H1583" s="33">
        <v>8.26</v>
      </c>
      <c r="I1583" s="33">
        <v>8.2200000000000006</v>
      </c>
      <c r="J1583" s="33">
        <v>8.23</v>
      </c>
      <c r="K1583" s="33">
        <v>8.26</v>
      </c>
      <c r="L1583" s="33">
        <v>8.26</v>
      </c>
      <c r="M1583" s="33">
        <v>8.23</v>
      </c>
      <c r="O1583" s="1">
        <f t="shared" si="1032"/>
        <v>42801</v>
      </c>
      <c r="P1583" s="6">
        <f t="shared" si="1033"/>
        <v>8.7308945064409116</v>
      </c>
      <c r="Q1583" s="6">
        <f t="shared" si="1034"/>
        <v>8.3560737215919723</v>
      </c>
      <c r="R1583" s="6">
        <f t="shared" si="1035"/>
        <v>8.1679798845926577</v>
      </c>
      <c r="S1583" s="6">
        <f t="shared" si="1036"/>
        <v>8.1713256219590349</v>
      </c>
      <c r="T1583" s="6">
        <f t="shared" si="1037"/>
        <v>8.0707071604444245</v>
      </c>
      <c r="U1583" s="6">
        <f t="shared" si="1038"/>
        <v>8.39053698713772</v>
      </c>
      <c r="V1583" s="6">
        <f t="shared" si="1039"/>
        <v>8.4497418965835962</v>
      </c>
      <c r="W1583" s="6">
        <f t="shared" si="1040"/>
        <v>8.9532525399339757</v>
      </c>
      <c r="X1583" s="6">
        <f t="shared" si="1041"/>
        <v>9.8245398960024168</v>
      </c>
      <c r="AC1583" s="1">
        <f t="shared" si="1042"/>
        <v>42801</v>
      </c>
      <c r="AD1583" s="9">
        <f t="shared" si="1043"/>
        <v>-1.2880790180516534E-5</v>
      </c>
      <c r="AE1583" s="9">
        <f t="shared" si="1044"/>
        <v>-5.5926579571954071E-3</v>
      </c>
      <c r="AF1583" s="9">
        <f t="shared" si="1045"/>
        <v>-3.45039602026222E-3</v>
      </c>
      <c r="AG1583" s="9">
        <f t="shared" si="1046"/>
        <v>-8.5135309393007206E-3</v>
      </c>
      <c r="AH1583" s="9">
        <f t="shared" si="1047"/>
        <v>-6.1760922827724931E-3</v>
      </c>
      <c r="AI1583" s="9">
        <f t="shared" si="1048"/>
        <v>-6.4205291577280818E-3</v>
      </c>
      <c r="AJ1583" s="9">
        <f t="shared" si="1049"/>
        <v>-1.0818237806883468E-2</v>
      </c>
      <c r="AK1583" s="9">
        <f t="shared" si="1021"/>
        <v>8.7291796640333883E-4</v>
      </c>
      <c r="AL1583" s="9">
        <f t="shared" si="1022"/>
        <v>-1.3986097459656097E-3</v>
      </c>
      <c r="AQ1583" s="1">
        <f t="shared" si="1050"/>
        <v>42801</v>
      </c>
      <c r="AR1583" s="12">
        <f t="shared" si="1023"/>
        <v>1.6591475567449117E-10</v>
      </c>
      <c r="AS1583" s="12">
        <f t="shared" si="1024"/>
        <v>3.1277823026181108E-5</v>
      </c>
      <c r="AT1583" s="12">
        <f t="shared" si="1025"/>
        <v>1.1905232696641367E-5</v>
      </c>
      <c r="AU1583" s="12">
        <f t="shared" si="1026"/>
        <v>7.2480209054430611E-5</v>
      </c>
      <c r="AV1583" s="12">
        <f t="shared" si="1027"/>
        <v>3.8144115885321947E-5</v>
      </c>
      <c r="AW1583" s="12">
        <f t="shared" si="1028"/>
        <v>4.1223194665236474E-5</v>
      </c>
      <c r="AX1583" s="12">
        <f t="shared" si="1029"/>
        <v>1.1703426924628283E-4</v>
      </c>
      <c r="AY1583" s="12">
        <f t="shared" si="1030"/>
        <v>7.619857760697406E-7</v>
      </c>
      <c r="AZ1583" s="12">
        <f t="shared" si="1031"/>
        <v>1.9561092215099872E-6</v>
      </c>
      <c r="BE1583" s="1">
        <f t="shared" si="1051"/>
        <v>42801</v>
      </c>
      <c r="BF1583" s="4">
        <f>lambda!$C$1*BF1582</f>
        <v>2.725519251442225E-8</v>
      </c>
      <c r="BG1583" s="12">
        <f t="shared" si="1052"/>
        <v>4.5220386068915886E-18</v>
      </c>
      <c r="BH1583" s="12">
        <f t="shared" si="1053"/>
        <v>8.5248308801059519E-13</v>
      </c>
      <c r="BI1583" s="12">
        <f t="shared" si="1054"/>
        <v>3.2447940907595478E-13</v>
      </c>
      <c r="BJ1583" s="12">
        <f t="shared" si="1055"/>
        <v>1.9754620512640771E-12</v>
      </c>
      <c r="BK1583" s="12">
        <f t="shared" si="1056"/>
        <v>1.0396252217468816E-12</v>
      </c>
      <c r="BL1583" s="12">
        <f t="shared" si="1057"/>
        <v>1.1235461066605243E-12</v>
      </c>
      <c r="BM1583" s="12">
        <f t="shared" si="1058"/>
        <v>3.1897915390921659E-12</v>
      </c>
      <c r="BN1583" s="12">
        <f t="shared" si="1059"/>
        <v>2.0768069020032223E-14</v>
      </c>
      <c r="BO1583" s="12">
        <f t="shared" si="1060"/>
        <v>5.3314133411491339E-14</v>
      </c>
    </row>
    <row r="1584" spans="1:67" x14ac:dyDescent="0.25">
      <c r="A1584" s="1">
        <v>42800</v>
      </c>
      <c r="B1584" s="33">
        <v>9.6999999999999993</v>
      </c>
      <c r="C1584" s="33">
        <v>9.36</v>
      </c>
      <c r="D1584" s="33">
        <v>9.1300000000000008</v>
      </c>
      <c r="E1584" s="33">
        <v>8.9600000000000009</v>
      </c>
      <c r="F1584" s="33">
        <v>8.6</v>
      </c>
      <c r="G1584" s="33">
        <v>8.44</v>
      </c>
      <c r="H1584" s="33">
        <v>8.31</v>
      </c>
      <c r="I1584" s="33">
        <v>8.2799999999999994</v>
      </c>
      <c r="J1584" s="33">
        <v>8.27</v>
      </c>
      <c r="K1584" s="33">
        <v>8.2899999999999991</v>
      </c>
      <c r="L1584" s="33">
        <v>8.3000000000000007</v>
      </c>
      <c r="M1584" s="33">
        <v>8.2799999999999994</v>
      </c>
      <c r="O1584" s="1">
        <f t="shared" si="1032"/>
        <v>42800</v>
      </c>
      <c r="P1584" s="6">
        <f t="shared" si="1033"/>
        <v>8.731006967985433</v>
      </c>
      <c r="Q1584" s="6">
        <f t="shared" si="1034"/>
        <v>8.40293730763646</v>
      </c>
      <c r="R1584" s="6">
        <f t="shared" si="1035"/>
        <v>8.1962113266992986</v>
      </c>
      <c r="S1584" s="6">
        <f t="shared" si="1036"/>
        <v>8.2411894273128006</v>
      </c>
      <c r="T1584" s="6">
        <f t="shared" si="1037"/>
        <v>8.1207068350240377</v>
      </c>
      <c r="U1584" s="6">
        <f t="shared" si="1038"/>
        <v>8.4445819876044599</v>
      </c>
      <c r="V1584" s="6">
        <f t="shared" si="1039"/>
        <v>8.5416494563873009</v>
      </c>
      <c r="W1584" s="6">
        <f t="shared" si="1040"/>
        <v>8.9454404950673361</v>
      </c>
      <c r="X1584" s="6">
        <f t="shared" si="1041"/>
        <v>9.8382902066684217</v>
      </c>
      <c r="AC1584" s="1">
        <f t="shared" si="1042"/>
        <v>42800</v>
      </c>
      <c r="AD1584" s="9">
        <f t="shared" si="1043"/>
        <v>-2.1159978253558479E-2</v>
      </c>
      <c r="AE1584" s="9">
        <f t="shared" si="1044"/>
        <v>-2.0957433274483257E-2</v>
      </c>
      <c r="AF1584" s="9">
        <f t="shared" si="1045"/>
        <v>-1.7044760750001855E-2</v>
      </c>
      <c r="AG1584" s="9">
        <f t="shared" si="1046"/>
        <v>2.3682788071674619E-3</v>
      </c>
      <c r="AH1584" s="9">
        <f t="shared" si="1047"/>
        <v>1.6059306879096631E-2</v>
      </c>
      <c r="AI1584" s="9">
        <f t="shared" si="1048"/>
        <v>1.4149140095104406E-2</v>
      </c>
      <c r="AJ1584" s="9">
        <f t="shared" si="1049"/>
        <v>6.3526358977347049E-3</v>
      </c>
      <c r="AK1584" s="9">
        <f t="shared" si="1021"/>
        <v>-1.9495306861063134E-2</v>
      </c>
      <c r="AL1584" s="9">
        <f t="shared" si="1022"/>
        <v>-3.8686208894422668E-2</v>
      </c>
      <c r="AQ1584" s="1">
        <f t="shared" si="1050"/>
        <v>42800</v>
      </c>
      <c r="AR1584" s="12">
        <f t="shared" si="1023"/>
        <v>4.4774467969106773E-4</v>
      </c>
      <c r="AS1584" s="12">
        <f t="shared" si="1024"/>
        <v>4.3921400945441799E-4</v>
      </c>
      <c r="AT1584" s="12">
        <f t="shared" si="1025"/>
        <v>2.9052386902480377E-4</v>
      </c>
      <c r="AU1584" s="12">
        <f t="shared" si="1026"/>
        <v>5.6087445084785366E-6</v>
      </c>
      <c r="AV1584" s="12">
        <f t="shared" si="1027"/>
        <v>2.5790133743700038E-4</v>
      </c>
      <c r="AW1584" s="12">
        <f t="shared" si="1028"/>
        <v>2.0019816543089114E-4</v>
      </c>
      <c r="AX1584" s="12">
        <f t="shared" si="1029"/>
        <v>4.0355982849187618E-5</v>
      </c>
      <c r="AY1584" s="12">
        <f t="shared" si="1030"/>
        <v>3.8006698960701534E-4</v>
      </c>
      <c r="AZ1584" s="12">
        <f t="shared" si="1031"/>
        <v>1.4966227586229075E-3</v>
      </c>
      <c r="BE1584" s="1">
        <f t="shared" si="1051"/>
        <v>42800</v>
      </c>
      <c r="BF1584" s="4">
        <f>lambda!$C$1*BF1583</f>
        <v>2.7038881462720487E-8</v>
      </c>
      <c r="BG1584" s="12">
        <f t="shared" si="1052"/>
        <v>1.2106515319730533E-11</v>
      </c>
      <c r="BH1584" s="12">
        <f t="shared" si="1053"/>
        <v>1.1875855538404203E-11</v>
      </c>
      <c r="BI1584" s="12">
        <f t="shared" si="1054"/>
        <v>7.8554404566526006E-12</v>
      </c>
      <c r="BJ1584" s="12">
        <f t="shared" si="1055"/>
        <v>1.5165417791943563E-13</v>
      </c>
      <c r="BK1584" s="12">
        <f t="shared" si="1056"/>
        <v>6.9733636920361306E-12</v>
      </c>
      <c r="BL1584" s="12">
        <f t="shared" si="1057"/>
        <v>5.4131344641399721E-12</v>
      </c>
      <c r="BM1584" s="12">
        <f t="shared" si="1058"/>
        <v>1.0911806365707649E-12</v>
      </c>
      <c r="BN1584" s="12">
        <f t="shared" si="1059"/>
        <v>1.0276586279877107E-11</v>
      </c>
      <c r="BO1584" s="12">
        <f t="shared" si="1060"/>
        <v>4.0467005364814529E-11</v>
      </c>
    </row>
    <row r="1585" spans="1:67" x14ac:dyDescent="0.25">
      <c r="A1585" s="1">
        <v>42797</v>
      </c>
      <c r="B1585" s="33">
        <v>9.64</v>
      </c>
      <c r="C1585" s="33">
        <v>9.43</v>
      </c>
      <c r="D1585" s="33">
        <v>9.24</v>
      </c>
      <c r="E1585" s="33">
        <v>9.08</v>
      </c>
      <c r="F1585" s="33">
        <v>8.65</v>
      </c>
      <c r="G1585" s="33">
        <v>8.43</v>
      </c>
      <c r="H1585" s="33">
        <v>8.26</v>
      </c>
      <c r="I1585" s="33">
        <v>8.23</v>
      </c>
      <c r="J1585" s="33">
        <v>8.2799999999999994</v>
      </c>
      <c r="K1585" s="33">
        <v>8.39</v>
      </c>
      <c r="L1585" s="33">
        <v>8.4600000000000009</v>
      </c>
      <c r="M1585" s="33">
        <v>8.49</v>
      </c>
      <c r="O1585" s="1">
        <f t="shared" si="1032"/>
        <v>42797</v>
      </c>
      <c r="P1585" s="6">
        <f t="shared" si="1033"/>
        <v>8.91772337640937</v>
      </c>
      <c r="Q1585" s="6">
        <f t="shared" si="1034"/>
        <v>8.5808996085136258</v>
      </c>
      <c r="R1585" s="6">
        <f t="shared" si="1035"/>
        <v>8.3371111787388763</v>
      </c>
      <c r="S1585" s="6">
        <f t="shared" si="1036"/>
        <v>8.2216950861752949</v>
      </c>
      <c r="T1585" s="6">
        <f t="shared" si="1037"/>
        <v>7.9913354992843022</v>
      </c>
      <c r="U1585" s="6">
        <f t="shared" si="1038"/>
        <v>8.3259397362584799</v>
      </c>
      <c r="V1585" s="6">
        <f t="shared" si="1039"/>
        <v>8.4875594563671779</v>
      </c>
      <c r="W1585" s="6">
        <f t="shared" si="1040"/>
        <v>9.1215456368044503</v>
      </c>
      <c r="X1585" s="6">
        <f t="shared" si="1041"/>
        <v>10.226354323927977</v>
      </c>
      <c r="AC1585" s="1">
        <f t="shared" si="1042"/>
        <v>42797</v>
      </c>
      <c r="AD1585" s="9">
        <f t="shared" si="1043"/>
        <v>-1.0530990569010555E-3</v>
      </c>
      <c r="AE1585" s="9">
        <f t="shared" si="1044"/>
        <v>-2.1844127426823034E-3</v>
      </c>
      <c r="AF1585" s="9">
        <f t="shared" si="1045"/>
        <v>-2.2522318462471704E-3</v>
      </c>
      <c r="AG1585" s="9">
        <f t="shared" si="1046"/>
        <v>-4.8439121048244604E-3</v>
      </c>
      <c r="AH1585" s="9">
        <f t="shared" si="1047"/>
        <v>-1.1170540569304997E-2</v>
      </c>
      <c r="AI1585" s="9">
        <f t="shared" si="1048"/>
        <v>-1.2880476344993426E-2</v>
      </c>
      <c r="AJ1585" s="9">
        <f t="shared" si="1049"/>
        <v>-4.4543561969283291E-3</v>
      </c>
      <c r="AK1585" s="9">
        <f t="shared" si="1021"/>
        <v>5.1737483290454009E-3</v>
      </c>
      <c r="AL1585" s="9">
        <f t="shared" si="1022"/>
        <v>1.6459040546789479E-2</v>
      </c>
      <c r="AQ1585" s="1">
        <f t="shared" si="1050"/>
        <v>42797</v>
      </c>
      <c r="AR1585" s="12">
        <f t="shared" si="1023"/>
        <v>1.1090176236458927E-6</v>
      </c>
      <c r="AS1585" s="12">
        <f t="shared" si="1024"/>
        <v>4.7716590303928228E-6</v>
      </c>
      <c r="AT1585" s="12">
        <f t="shared" si="1025"/>
        <v>5.0725482892499377E-6</v>
      </c>
      <c r="AU1585" s="12">
        <f t="shared" si="1026"/>
        <v>2.3463484479264936E-5</v>
      </c>
      <c r="AV1585" s="12">
        <f t="shared" si="1027"/>
        <v>1.247809766104888E-4</v>
      </c>
      <c r="AW1585" s="12">
        <f t="shared" si="1028"/>
        <v>1.6590667087393521E-4</v>
      </c>
      <c r="AX1585" s="12">
        <f t="shared" si="1029"/>
        <v>1.9841289129113807E-5</v>
      </c>
      <c r="AY1585" s="12">
        <f t="shared" si="1030"/>
        <v>2.6767671772300079E-5</v>
      </c>
      <c r="AZ1585" s="12">
        <f t="shared" si="1031"/>
        <v>2.7090001572086013E-4</v>
      </c>
      <c r="BE1585" s="1">
        <f t="shared" si="1051"/>
        <v>42797</v>
      </c>
      <c r="BF1585" s="4">
        <f>lambda!$C$1*BF1584</f>
        <v>2.6824287165397309E-8</v>
      </c>
      <c r="BG1585" s="12">
        <f t="shared" si="1052"/>
        <v>2.9748607208163945E-14</v>
      </c>
      <c r="BH1585" s="12">
        <f t="shared" si="1053"/>
        <v>1.2799635208661838E-13</v>
      </c>
      <c r="BI1585" s="12">
        <f t="shared" si="1054"/>
        <v>1.3606749197118519E-13</v>
      </c>
      <c r="BJ1585" s="12">
        <f t="shared" si="1055"/>
        <v>6.2939124557264534E-13</v>
      </c>
      <c r="BK1585" s="12">
        <f t="shared" si="1056"/>
        <v>3.3471607493784764E-12</v>
      </c>
      <c r="BL1585" s="12">
        <f t="shared" si="1057"/>
        <v>4.4503281821774957E-12</v>
      </c>
      <c r="BM1585" s="12">
        <f t="shared" si="1058"/>
        <v>5.3222843733102468E-13</v>
      </c>
      <c r="BN1585" s="12">
        <f t="shared" si="1059"/>
        <v>7.1802371436927685E-13</v>
      </c>
      <c r="BO1585" s="12">
        <f t="shared" si="1060"/>
        <v>7.2666998148069975E-12</v>
      </c>
    </row>
    <row r="1586" spans="1:67" x14ac:dyDescent="0.25">
      <c r="A1586" s="1">
        <v>42796</v>
      </c>
      <c r="B1586" s="33">
        <v>9.67</v>
      </c>
      <c r="C1586" s="33">
        <v>9.4499999999999993</v>
      </c>
      <c r="D1586" s="33">
        <v>9.26</v>
      </c>
      <c r="E1586" s="33">
        <v>9.1</v>
      </c>
      <c r="F1586" s="33">
        <v>8.68</v>
      </c>
      <c r="G1586" s="33">
        <v>8.48</v>
      </c>
      <c r="H1586" s="33">
        <v>8.33</v>
      </c>
      <c r="I1586" s="33">
        <v>8.2899999999999991</v>
      </c>
      <c r="J1586" s="33">
        <v>8.31</v>
      </c>
      <c r="K1586" s="33">
        <v>8.3699999999999992</v>
      </c>
      <c r="L1586" s="33">
        <v>8.4</v>
      </c>
      <c r="M1586" s="33">
        <v>8.41</v>
      </c>
      <c r="O1586" s="1">
        <f t="shared" si="1032"/>
        <v>42796</v>
      </c>
      <c r="P1586" s="6">
        <f t="shared" si="1033"/>
        <v>8.9271195691792649</v>
      </c>
      <c r="Q1586" s="6">
        <f t="shared" si="1034"/>
        <v>8.599664322440681</v>
      </c>
      <c r="R1586" s="6">
        <f t="shared" si="1035"/>
        <v>8.3559094471244322</v>
      </c>
      <c r="S1586" s="6">
        <f t="shared" si="1036"/>
        <v>8.2616168652612352</v>
      </c>
      <c r="T1586" s="6">
        <f t="shared" si="1037"/>
        <v>8.0811034816838259</v>
      </c>
      <c r="U1586" s="6">
        <f t="shared" si="1038"/>
        <v>8.4338754454889031</v>
      </c>
      <c r="V1586" s="6">
        <f t="shared" si="1039"/>
        <v>8.5254503966503687</v>
      </c>
      <c r="W1586" s="6">
        <f t="shared" si="1040"/>
        <v>9.0744749263103355</v>
      </c>
      <c r="X1586" s="6">
        <f t="shared" si="1041"/>
        <v>10.05941593493854</v>
      </c>
      <c r="AC1586" s="1">
        <f t="shared" si="1042"/>
        <v>42796</v>
      </c>
      <c r="AD1586" s="9">
        <f t="shared" si="1043"/>
        <v>3.1048837196238801E-3</v>
      </c>
      <c r="AE1586" s="9">
        <f t="shared" si="1044"/>
        <v>1.3103452921005253E-2</v>
      </c>
      <c r="AF1586" s="9">
        <f t="shared" si="1045"/>
        <v>2.265164945309334E-2</v>
      </c>
      <c r="AG1586" s="9">
        <f t="shared" si="1046"/>
        <v>1.5820748806972543E-2</v>
      </c>
      <c r="AH1586" s="9">
        <f t="shared" si="1047"/>
        <v>3.7802763457849838E-5</v>
      </c>
      <c r="AI1586" s="9">
        <f t="shared" si="1048"/>
        <v>-8.2722034923173576E-3</v>
      </c>
      <c r="AJ1586" s="9">
        <f t="shared" si="1049"/>
        <v>-7.5812962920033334E-3</v>
      </c>
      <c r="AK1586" s="9">
        <f t="shared" si="1021"/>
        <v>3.0243368810018959E-3</v>
      </c>
      <c r="AL1586" s="9">
        <f t="shared" si="1022"/>
        <v>4.1419853988062518E-3</v>
      </c>
      <c r="AQ1586" s="1">
        <f t="shared" si="1050"/>
        <v>42796</v>
      </c>
      <c r="AR1586" s="12">
        <f t="shared" si="1023"/>
        <v>9.6403029123854223E-6</v>
      </c>
      <c r="AS1586" s="12">
        <f t="shared" si="1024"/>
        <v>1.7170047845300109E-4</v>
      </c>
      <c r="AT1586" s="12">
        <f t="shared" si="1025"/>
        <v>5.1309722294582381E-4</v>
      </c>
      <c r="AU1586" s="12">
        <f t="shared" si="1026"/>
        <v>2.5029609281332317E-4</v>
      </c>
      <c r="AV1586" s="12">
        <f t="shared" si="1027"/>
        <v>1.429048925050147E-9</v>
      </c>
      <c r="AW1586" s="12">
        <f t="shared" si="1028"/>
        <v>6.8429350618307491E-5</v>
      </c>
      <c r="AX1586" s="12">
        <f t="shared" si="1029"/>
        <v>5.747605346714349E-5</v>
      </c>
      <c r="AY1586" s="12">
        <f t="shared" si="1030"/>
        <v>9.1466135697882762E-6</v>
      </c>
      <c r="AZ1586" s="12">
        <f t="shared" si="1031"/>
        <v>1.7156043043924185E-5</v>
      </c>
      <c r="BE1586" s="1">
        <f t="shared" si="1051"/>
        <v>42796</v>
      </c>
      <c r="BF1586" s="4">
        <f>lambda!$C$1*BF1585</f>
        <v>2.6611395997417965E-8</v>
      </c>
      <c r="BG1586" s="12">
        <f t="shared" si="1052"/>
        <v>2.5654191833655018E-13</v>
      </c>
      <c r="BH1586" s="12">
        <f t="shared" si="1053"/>
        <v>4.569189425058943E-12</v>
      </c>
      <c r="BI1586" s="12">
        <f t="shared" si="1054"/>
        <v>1.3654233384986769E-11</v>
      </c>
      <c r="BJ1586" s="12">
        <f t="shared" si="1055"/>
        <v>6.6607284424618239E-12</v>
      </c>
      <c r="BK1586" s="12">
        <f t="shared" si="1056"/>
        <v>3.802898684419393E-17</v>
      </c>
      <c r="BL1586" s="12">
        <f t="shared" si="1057"/>
        <v>1.8210005471499386E-12</v>
      </c>
      <c r="BM1586" s="12">
        <f t="shared" si="1058"/>
        <v>1.5295180191829232E-12</v>
      </c>
      <c r="BN1586" s="12">
        <f t="shared" si="1059"/>
        <v>2.4340415574099259E-13</v>
      </c>
      <c r="BO1586" s="12">
        <f t="shared" si="1060"/>
        <v>4.5654625519061435E-13</v>
      </c>
    </row>
    <row r="1587" spans="1:67" x14ac:dyDescent="0.25">
      <c r="A1587" s="1">
        <v>42795</v>
      </c>
      <c r="B1587" s="33">
        <v>9.82</v>
      </c>
      <c r="C1587" s="33">
        <v>9.51</v>
      </c>
      <c r="D1587" s="33">
        <v>9.26</v>
      </c>
      <c r="E1587" s="33">
        <v>9.0500000000000007</v>
      </c>
      <c r="F1587" s="33">
        <v>8.59</v>
      </c>
      <c r="G1587" s="33">
        <v>8.42</v>
      </c>
      <c r="H1587" s="33">
        <v>8.32</v>
      </c>
      <c r="I1587" s="33">
        <v>8.3000000000000007</v>
      </c>
      <c r="J1587" s="33">
        <v>8.31</v>
      </c>
      <c r="K1587" s="33">
        <v>8.36</v>
      </c>
      <c r="L1587" s="33">
        <v>8.4</v>
      </c>
      <c r="M1587" s="33">
        <v>8.41</v>
      </c>
      <c r="O1587" s="1">
        <f t="shared" si="1032"/>
        <v>42795</v>
      </c>
      <c r="P1587" s="6">
        <f t="shared" si="1033"/>
        <v>8.899444886534269</v>
      </c>
      <c r="Q1587" s="6">
        <f t="shared" si="1034"/>
        <v>8.4877140949439323</v>
      </c>
      <c r="R1587" s="6">
        <f t="shared" si="1035"/>
        <v>8.1687619175886184</v>
      </c>
      <c r="S1587" s="6">
        <f t="shared" si="1036"/>
        <v>8.131940394314551</v>
      </c>
      <c r="T1587" s="6">
        <f t="shared" si="1037"/>
        <v>8.0807979994145018</v>
      </c>
      <c r="U1587" s="6">
        <f t="shared" si="1038"/>
        <v>8.5039315390430978</v>
      </c>
      <c r="V1587" s="6">
        <f t="shared" si="1039"/>
        <v>8.5903299870777161</v>
      </c>
      <c r="W1587" s="6">
        <f t="shared" si="1040"/>
        <v>9.0470721156673104</v>
      </c>
      <c r="X1587" s="6">
        <f t="shared" si="1041"/>
        <v>10.017836151888009</v>
      </c>
      <c r="AC1587" s="1">
        <f t="shared" si="1042"/>
        <v>42795</v>
      </c>
      <c r="AD1587" s="9">
        <f t="shared" si="1043"/>
        <v>-2.0899586649256916E-3</v>
      </c>
      <c r="AE1587" s="9">
        <f t="shared" si="1044"/>
        <v>-3.2981240033805805E-3</v>
      </c>
      <c r="AF1587" s="9">
        <f t="shared" si="1045"/>
        <v>-1.0262660286840676E-2</v>
      </c>
      <c r="AG1587" s="9">
        <f t="shared" si="1046"/>
        <v>-3.6823027746041748E-3</v>
      </c>
      <c r="AH1587" s="9">
        <f t="shared" si="1047"/>
        <v>3.6947607749087796E-3</v>
      </c>
      <c r="AI1587" s="9">
        <f t="shared" si="1048"/>
        <v>1.9050687586957917E-3</v>
      </c>
      <c r="AJ1587" s="9">
        <f t="shared" si="1049"/>
        <v>-4.39997483549896E-3</v>
      </c>
      <c r="AK1587" s="9">
        <f t="shared" si="1021"/>
        <v>-9.9069473990391552E-3</v>
      </c>
      <c r="AL1587" s="9">
        <f t="shared" si="1022"/>
        <v>-1.2385050856092187E-2</v>
      </c>
      <c r="AQ1587" s="1">
        <f t="shared" si="1050"/>
        <v>42795</v>
      </c>
      <c r="AR1587" s="12">
        <f t="shared" si="1023"/>
        <v>4.3679272210979794E-6</v>
      </c>
      <c r="AS1587" s="12">
        <f t="shared" si="1024"/>
        <v>1.0877621941675147E-5</v>
      </c>
      <c r="AT1587" s="12">
        <f t="shared" si="1025"/>
        <v>1.0532219616309674E-4</v>
      </c>
      <c r="AU1587" s="12">
        <f t="shared" si="1026"/>
        <v>1.3559353723857605E-5</v>
      </c>
      <c r="AV1587" s="12">
        <f t="shared" si="1027"/>
        <v>1.3651257183804525E-5</v>
      </c>
      <c r="AW1587" s="12">
        <f t="shared" si="1028"/>
        <v>3.6292869753587248E-6</v>
      </c>
      <c r="AX1587" s="12">
        <f t="shared" si="1029"/>
        <v>1.9359778553024102E-5</v>
      </c>
      <c r="AY1587" s="12">
        <f t="shared" si="1030"/>
        <v>9.8147606767328677E-5</v>
      </c>
      <c r="AZ1587" s="12">
        <f t="shared" si="1031"/>
        <v>1.5338948470798981E-4</v>
      </c>
      <c r="BE1587" s="1">
        <f t="shared" si="1051"/>
        <v>42795</v>
      </c>
      <c r="BF1587" s="4">
        <f>lambda!$C$1*BF1586</f>
        <v>2.6400194441882901E-8</v>
      </c>
      <c r="BG1587" s="12">
        <f t="shared" si="1052"/>
        <v>1.153141279449799E-13</v>
      </c>
      <c r="BH1587" s="12">
        <f t="shared" si="1053"/>
        <v>2.8717133432551572E-13</v>
      </c>
      <c r="BI1587" s="12">
        <f t="shared" si="1054"/>
        <v>2.7805264577518872E-12</v>
      </c>
      <c r="BJ1587" s="12">
        <f t="shared" si="1055"/>
        <v>3.5796957481610978E-13</v>
      </c>
      <c r="BK1587" s="12">
        <f t="shared" si="1056"/>
        <v>3.6039584402859026E-13</v>
      </c>
      <c r="BL1587" s="12">
        <f t="shared" si="1057"/>
        <v>9.581388183486341E-14</v>
      </c>
      <c r="BM1587" s="12">
        <f t="shared" si="1058"/>
        <v>5.1110191815163066E-13</v>
      </c>
      <c r="BN1587" s="12">
        <f t="shared" si="1059"/>
        <v>2.5911159026629392E-12</v>
      </c>
      <c r="BO1587" s="12">
        <f t="shared" si="1060"/>
        <v>4.0495122216311553E-12</v>
      </c>
    </row>
    <row r="1588" spans="1:67" x14ac:dyDescent="0.25">
      <c r="A1588" s="1">
        <v>42794</v>
      </c>
      <c r="B1588" s="33">
        <v>9.8000000000000007</v>
      </c>
      <c r="C1588" s="33">
        <v>9.51</v>
      </c>
      <c r="D1588" s="33">
        <v>9.27</v>
      </c>
      <c r="E1588" s="33">
        <v>9.08</v>
      </c>
      <c r="F1588" s="33">
        <v>8.6199999999999992</v>
      </c>
      <c r="G1588" s="33">
        <v>8.43</v>
      </c>
      <c r="H1588" s="33">
        <v>8.32</v>
      </c>
      <c r="I1588" s="33">
        <v>8.31</v>
      </c>
      <c r="J1588" s="33">
        <v>8.34</v>
      </c>
      <c r="K1588" s="33">
        <v>8.41</v>
      </c>
      <c r="L1588" s="33">
        <v>8.4499999999999993</v>
      </c>
      <c r="M1588" s="33">
        <v>8.4700000000000006</v>
      </c>
      <c r="O1588" s="1">
        <f t="shared" si="1032"/>
        <v>42794</v>
      </c>
      <c r="P1588" s="6">
        <f t="shared" si="1033"/>
        <v>8.9180638080989638</v>
      </c>
      <c r="Q1588" s="6">
        <f t="shared" si="1034"/>
        <v>8.5157538423992207</v>
      </c>
      <c r="R1588" s="6">
        <f t="shared" si="1035"/>
        <v>8.253026797452101</v>
      </c>
      <c r="S1588" s="6">
        <f t="shared" si="1036"/>
        <v>8.161939860652744</v>
      </c>
      <c r="T1588" s="6">
        <f t="shared" si="1037"/>
        <v>8.050996472594818</v>
      </c>
      <c r="U1588" s="6">
        <f t="shared" si="1038"/>
        <v>8.4877463865512084</v>
      </c>
      <c r="V1588" s="6">
        <f t="shared" si="1039"/>
        <v>8.6282104983845702</v>
      </c>
      <c r="W1588" s="6">
        <f t="shared" si="1040"/>
        <v>9.1371464272523415</v>
      </c>
      <c r="X1588" s="6">
        <f t="shared" si="1041"/>
        <v>10.142679059180036</v>
      </c>
      <c r="AC1588" s="1">
        <f t="shared" si="1042"/>
        <v>42794</v>
      </c>
      <c r="AD1588" s="9">
        <f t="shared" si="1043"/>
        <v>1.0548779062868266E-2</v>
      </c>
      <c r="AE1588" s="9">
        <f t="shared" si="1044"/>
        <v>9.973910844491304E-3</v>
      </c>
      <c r="AF1588" s="9">
        <f t="shared" si="1045"/>
        <v>1.4908337862143139E-2</v>
      </c>
      <c r="AG1588" s="9">
        <f t="shared" si="1046"/>
        <v>1.4800705707999812E-2</v>
      </c>
      <c r="AH1588" s="9">
        <f t="shared" si="1047"/>
        <v>1.3756974340489805E-2</v>
      </c>
      <c r="AI1588" s="9">
        <f t="shared" si="1048"/>
        <v>1.0890566667983973E-2</v>
      </c>
      <c r="AJ1588" s="9">
        <f t="shared" si="1049"/>
        <v>3.7716150045886705E-3</v>
      </c>
      <c r="AK1588" s="9">
        <f t="shared" si="1021"/>
        <v>-2.5821456315706453E-3</v>
      </c>
      <c r="AL1588" s="9">
        <f t="shared" si="1022"/>
        <v>-1.3803428239106742E-3</v>
      </c>
      <c r="AQ1588" s="1">
        <f t="shared" si="1050"/>
        <v>42794</v>
      </c>
      <c r="AR1588" s="12">
        <f t="shared" si="1023"/>
        <v>1.1127673971720788E-4</v>
      </c>
      <c r="AS1588" s="12">
        <f t="shared" si="1024"/>
        <v>9.9478897533861237E-5</v>
      </c>
      <c r="AT1588" s="12">
        <f t="shared" si="1025"/>
        <v>2.2225853781181066E-4</v>
      </c>
      <c r="AU1588" s="12">
        <f t="shared" si="1026"/>
        <v>2.1906088945481824E-4</v>
      </c>
      <c r="AV1588" s="12">
        <f t="shared" si="1027"/>
        <v>1.8925434300489489E-4</v>
      </c>
      <c r="AW1588" s="12">
        <f t="shared" si="1028"/>
        <v>1.1860444234980353E-4</v>
      </c>
      <c r="AX1588" s="12">
        <f t="shared" si="1029"/>
        <v>1.4225079742838397E-5</v>
      </c>
      <c r="AY1588" s="12">
        <f t="shared" si="1030"/>
        <v>6.6674760626393666E-6</v>
      </c>
      <c r="AZ1588" s="12">
        <f t="shared" si="1031"/>
        <v>1.9053463115216945E-6</v>
      </c>
      <c r="BE1588" s="1">
        <f t="shared" si="1051"/>
        <v>42794</v>
      </c>
      <c r="BF1588" s="4">
        <f>lambda!$C$1*BF1587</f>
        <v>2.6190669089169547E-8</v>
      </c>
      <c r="BG1588" s="12">
        <f t="shared" si="1052"/>
        <v>2.9144122672550417E-12</v>
      </c>
      <c r="BH1588" s="12">
        <f t="shared" si="1053"/>
        <v>2.6054188866647643E-12</v>
      </c>
      <c r="BI1588" s="12">
        <f t="shared" si="1054"/>
        <v>5.8210998160718105E-12</v>
      </c>
      <c r="BJ1588" s="12">
        <f t="shared" si="1055"/>
        <v>5.737351266090295E-12</v>
      </c>
      <c r="BK1588" s="12">
        <f t="shared" si="1056"/>
        <v>4.9566978713293917E-12</v>
      </c>
      <c r="BL1588" s="12">
        <f t="shared" si="1057"/>
        <v>3.1063297020891908E-12</v>
      </c>
      <c r="BM1588" s="12">
        <f t="shared" si="1058"/>
        <v>3.7256435631172948E-13</v>
      </c>
      <c r="BN1588" s="12">
        <f t="shared" si="1059"/>
        <v>1.7462565921654673E-13</v>
      </c>
      <c r="BO1588" s="12">
        <f t="shared" si="1060"/>
        <v>4.9902294745334455E-14</v>
      </c>
    </row>
    <row r="1589" spans="1:67" x14ac:dyDescent="0.25">
      <c r="A1589" s="1">
        <v>42793</v>
      </c>
      <c r="B1589" s="33">
        <v>9.7200000000000006</v>
      </c>
      <c r="C1589" s="33">
        <v>9.42</v>
      </c>
      <c r="D1589" s="33">
        <v>9.18</v>
      </c>
      <c r="E1589" s="33">
        <v>8.98</v>
      </c>
      <c r="F1589" s="33">
        <v>8.51</v>
      </c>
      <c r="G1589" s="33">
        <v>8.32</v>
      </c>
      <c r="H1589" s="33">
        <v>8.2200000000000006</v>
      </c>
      <c r="I1589" s="33">
        <v>8.23</v>
      </c>
      <c r="J1589" s="33">
        <v>8.2899999999999991</v>
      </c>
      <c r="K1589" s="33">
        <v>8.3800000000000008</v>
      </c>
      <c r="L1589" s="33">
        <v>8.42</v>
      </c>
      <c r="M1589" s="33">
        <v>8.44</v>
      </c>
      <c r="O1589" s="1">
        <f t="shared" si="1032"/>
        <v>42793</v>
      </c>
      <c r="P1589" s="6">
        <f t="shared" si="1033"/>
        <v>8.8244835697221191</v>
      </c>
      <c r="Q1589" s="6">
        <f t="shared" si="1034"/>
        <v>8.4312406369949855</v>
      </c>
      <c r="R1589" s="6">
        <f t="shared" si="1035"/>
        <v>8.1309004975997468</v>
      </c>
      <c r="S1589" s="6">
        <f t="shared" si="1036"/>
        <v>8.0420269774270192</v>
      </c>
      <c r="T1589" s="6">
        <f t="shared" si="1037"/>
        <v>7.9409974821604834</v>
      </c>
      <c r="U1589" s="6">
        <f t="shared" si="1038"/>
        <v>8.3958115386177816</v>
      </c>
      <c r="V1589" s="6">
        <f t="shared" si="1039"/>
        <v>8.595729501617221</v>
      </c>
      <c r="W1589" s="6">
        <f t="shared" si="1040"/>
        <v>9.1607703570720869</v>
      </c>
      <c r="X1589" s="6">
        <f t="shared" si="1041"/>
        <v>10.156689100540133</v>
      </c>
      <c r="AC1589" s="1">
        <f t="shared" si="1042"/>
        <v>42793</v>
      </c>
      <c r="AD1589" s="9">
        <f t="shared" si="1043"/>
        <v>1.3917228685699817E-2</v>
      </c>
      <c r="AE1589" s="9">
        <f t="shared" si="1044"/>
        <v>7.8726436411512817E-3</v>
      </c>
      <c r="AF1589" s="9">
        <f t="shared" si="1045"/>
        <v>1.2289137125256809E-3</v>
      </c>
      <c r="AG1589" s="9">
        <f t="shared" si="1046"/>
        <v>-1.7148519910539697E-2</v>
      </c>
      <c r="AH1589" s="9">
        <f t="shared" si="1047"/>
        <v>-2.8478715401661619E-2</v>
      </c>
      <c r="AI1589" s="9">
        <f t="shared" si="1048"/>
        <v>-1.1522884722258672E-2</v>
      </c>
      <c r="AJ1589" s="9">
        <f t="shared" si="1049"/>
        <v>1.0750694966744412E-2</v>
      </c>
      <c r="AK1589" s="9">
        <f t="shared" si="1021"/>
        <v>3.4367279578048438E-3</v>
      </c>
      <c r="AL1589" s="9">
        <f t="shared" si="1022"/>
        <v>-1.0911670125042416E-2</v>
      </c>
      <c r="AQ1589" s="1">
        <f t="shared" si="1050"/>
        <v>42793</v>
      </c>
      <c r="AR1589" s="12">
        <f t="shared" si="1023"/>
        <v>1.9368925429006585E-4</v>
      </c>
      <c r="AS1589" s="12">
        <f t="shared" si="1024"/>
        <v>6.1978517900559713E-5</v>
      </c>
      <c r="AT1589" s="12">
        <f t="shared" si="1025"/>
        <v>1.510228912833652E-6</v>
      </c>
      <c r="AU1589" s="12">
        <f t="shared" si="1026"/>
        <v>2.9407173512217643E-4</v>
      </c>
      <c r="AV1589" s="12">
        <f t="shared" si="1027"/>
        <v>8.1103723092883868E-4</v>
      </c>
      <c r="AW1589" s="12">
        <f t="shared" si="1028"/>
        <v>1.3277687232246232E-4</v>
      </c>
      <c r="AX1589" s="12">
        <f t="shared" si="1029"/>
        <v>1.1557744226798362E-4</v>
      </c>
      <c r="AY1589" s="12">
        <f t="shared" si="1030"/>
        <v>1.1811099055957451E-5</v>
      </c>
      <c r="AZ1589" s="12">
        <f t="shared" si="1031"/>
        <v>1.1906454491774317E-4</v>
      </c>
      <c r="BE1589" s="1">
        <f t="shared" si="1051"/>
        <v>42793</v>
      </c>
      <c r="BF1589" s="4">
        <f>lambda!$C$1*BF1588</f>
        <v>2.59828066360809E-8</v>
      </c>
      <c r="BG1589" s="12">
        <f t="shared" si="1052"/>
        <v>5.0325904417054839E-12</v>
      </c>
      <c r="BH1589" s="12">
        <f t="shared" si="1053"/>
        <v>1.6103758462011218E-12</v>
      </c>
      <c r="BI1589" s="12">
        <f t="shared" si="1054"/>
        <v>3.9239985818375456E-14</v>
      </c>
      <c r="BJ1589" s="12">
        <f t="shared" si="1055"/>
        <v>7.6408090308163107E-12</v>
      </c>
      <c r="BK1589" s="12">
        <f t="shared" si="1056"/>
        <v>2.1073023545886509E-11</v>
      </c>
      <c r="BL1589" s="12">
        <f t="shared" si="1057"/>
        <v>3.4499157992981404E-12</v>
      </c>
      <c r="BM1589" s="12">
        <f t="shared" si="1058"/>
        <v>3.0030263339418219E-12</v>
      </c>
      <c r="BN1589" s="12">
        <f t="shared" si="1059"/>
        <v>3.068855029305401E-13</v>
      </c>
      <c r="BO1589" s="12">
        <f t="shared" si="1060"/>
        <v>3.0936310478106894E-12</v>
      </c>
    </row>
    <row r="1590" spans="1:67" x14ac:dyDescent="0.25">
      <c r="A1590" s="1">
        <v>42790</v>
      </c>
      <c r="B1590" s="33">
        <v>9.5299999999999994</v>
      </c>
      <c r="C1590" s="33">
        <v>9.26</v>
      </c>
      <c r="D1590" s="33">
        <v>9.0500000000000007</v>
      </c>
      <c r="E1590" s="33">
        <v>8.8800000000000008</v>
      </c>
      <c r="F1590" s="33">
        <v>8.5299999999999994</v>
      </c>
      <c r="G1590" s="33">
        <v>8.41</v>
      </c>
      <c r="H1590" s="33">
        <v>8.31</v>
      </c>
      <c r="I1590" s="33">
        <v>8.27</v>
      </c>
      <c r="J1590" s="33">
        <v>8.31</v>
      </c>
      <c r="K1590" s="33">
        <v>8.42</v>
      </c>
      <c r="L1590" s="33">
        <v>8.4700000000000006</v>
      </c>
      <c r="M1590" s="33">
        <v>8.48</v>
      </c>
      <c r="O1590" s="1">
        <f t="shared" si="1032"/>
        <v>42790</v>
      </c>
      <c r="P1590" s="6">
        <f t="shared" si="1033"/>
        <v>8.7025218668535409</v>
      </c>
      <c r="Q1590" s="6">
        <f t="shared" si="1034"/>
        <v>8.3651250776045849</v>
      </c>
      <c r="R1590" s="6">
        <f t="shared" si="1035"/>
        <v>8.1209144597292671</v>
      </c>
      <c r="S1590" s="6">
        <f t="shared" si="1036"/>
        <v>8.1811250918442102</v>
      </c>
      <c r="T1590" s="6">
        <f t="shared" si="1037"/>
        <v>8.170397899918358</v>
      </c>
      <c r="U1590" s="6">
        <f t="shared" si="1038"/>
        <v>8.4931150390005872</v>
      </c>
      <c r="V1590" s="6">
        <f t="shared" si="1039"/>
        <v>8.5038143966313147</v>
      </c>
      <c r="W1590" s="6">
        <f t="shared" si="1040"/>
        <v>9.129341318932223</v>
      </c>
      <c r="X1590" s="6">
        <f t="shared" si="1041"/>
        <v>10.268122397613103</v>
      </c>
      <c r="AC1590" s="1">
        <f t="shared" si="1042"/>
        <v>42790</v>
      </c>
      <c r="AD1590" s="9">
        <f t="shared" si="1043"/>
        <v>-1.3906034745795166E-2</v>
      </c>
      <c r="AE1590" s="9">
        <f t="shared" si="1044"/>
        <v>-8.9718092463848716E-3</v>
      </c>
      <c r="AF1590" s="9">
        <f t="shared" si="1045"/>
        <v>-4.6713513492790994E-3</v>
      </c>
      <c r="AG1590" s="9">
        <f t="shared" si="1046"/>
        <v>7.2906045914113479E-3</v>
      </c>
      <c r="AH1590" s="9">
        <f t="shared" si="1047"/>
        <v>1.5989241770654153E-2</v>
      </c>
      <c r="AI1590" s="9">
        <f t="shared" si="1048"/>
        <v>7.0224625482891217E-3</v>
      </c>
      <c r="AJ1590" s="9">
        <f t="shared" si="1049"/>
        <v>-8.2289414114023532E-3</v>
      </c>
      <c r="AK1590" s="9">
        <f t="shared" si="1021"/>
        <v>5.5944947472085288E-3</v>
      </c>
      <c r="AL1590" s="9">
        <f t="shared" si="1022"/>
        <v>1.0911670125042336E-2</v>
      </c>
      <c r="AQ1590" s="1">
        <f t="shared" si="1050"/>
        <v>42790</v>
      </c>
      <c r="AR1590" s="12">
        <f t="shared" si="1023"/>
        <v>1.9337780235126244E-4</v>
      </c>
      <c r="AS1590" s="12">
        <f t="shared" si="1024"/>
        <v>8.0493361153517075E-5</v>
      </c>
      <c r="AT1590" s="12">
        <f t="shared" si="1025"/>
        <v>2.1821523428411661E-5</v>
      </c>
      <c r="AU1590" s="12">
        <f t="shared" si="1026"/>
        <v>5.3152915308308227E-5</v>
      </c>
      <c r="AV1590" s="12">
        <f t="shared" si="1027"/>
        <v>2.5565585240043157E-4</v>
      </c>
      <c r="AW1590" s="12">
        <f t="shared" si="1028"/>
        <v>4.9314980242123348E-5</v>
      </c>
      <c r="AX1590" s="12">
        <f t="shared" si="1029"/>
        <v>6.7715476752292549E-5</v>
      </c>
      <c r="AY1590" s="12">
        <f t="shared" si="1030"/>
        <v>3.1298371476543818E-5</v>
      </c>
      <c r="AZ1590" s="12">
        <f t="shared" si="1031"/>
        <v>1.1906454491774142E-4</v>
      </c>
      <c r="BE1590" s="1">
        <f t="shared" si="1051"/>
        <v>42790</v>
      </c>
      <c r="BF1590" s="4">
        <f>lambda!$C$1*BF1589</f>
        <v>2.5776593885000894E-8</v>
      </c>
      <c r="BG1590" s="12">
        <f t="shared" si="1052"/>
        <v>4.9846210775824632E-12</v>
      </c>
      <c r="BH1590" s="12">
        <f t="shared" si="1053"/>
        <v>2.0748446808929166E-12</v>
      </c>
      <c r="BI1590" s="12">
        <f t="shared" si="1054"/>
        <v>5.6248454736619972E-13</v>
      </c>
      <c r="BJ1590" s="12">
        <f t="shared" si="1055"/>
        <v>1.3701011117061082E-12</v>
      </c>
      <c r="BK1590" s="12">
        <f t="shared" si="1056"/>
        <v>6.5899370816496557E-12</v>
      </c>
      <c r="BL1590" s="12">
        <f t="shared" si="1057"/>
        <v>1.2711722181480567E-12</v>
      </c>
      <c r="BM1590" s="12">
        <f t="shared" si="1058"/>
        <v>1.7454743439730642E-12</v>
      </c>
      <c r="BN1590" s="12">
        <f t="shared" si="1059"/>
        <v>8.067654108127658E-13</v>
      </c>
      <c r="BO1590" s="12">
        <f t="shared" si="1060"/>
        <v>3.0690784204470678E-12</v>
      </c>
    </row>
    <row r="1591" spans="1:67" x14ac:dyDescent="0.25">
      <c r="A1591" s="1">
        <v>42788</v>
      </c>
      <c r="B1591" s="33">
        <v>9.68</v>
      </c>
      <c r="C1591" s="33">
        <v>9.4</v>
      </c>
      <c r="D1591" s="33">
        <v>9.17</v>
      </c>
      <c r="E1591" s="33">
        <v>8.98</v>
      </c>
      <c r="F1591" s="33">
        <v>8.5500000000000007</v>
      </c>
      <c r="G1591" s="33">
        <v>8.3800000000000008</v>
      </c>
      <c r="H1591" s="33">
        <v>8.27</v>
      </c>
      <c r="I1591" s="33">
        <v>8.26</v>
      </c>
      <c r="J1591" s="33">
        <v>8.2899999999999991</v>
      </c>
      <c r="K1591" s="33">
        <v>8.3800000000000008</v>
      </c>
      <c r="L1591" s="33">
        <v>8.43</v>
      </c>
      <c r="M1591" s="33">
        <v>8.44</v>
      </c>
      <c r="O1591" s="1">
        <f t="shared" si="1032"/>
        <v>42788</v>
      </c>
      <c r="P1591" s="6">
        <f t="shared" si="1033"/>
        <v>8.8243847895362215</v>
      </c>
      <c r="Q1591" s="6">
        <f t="shared" si="1034"/>
        <v>8.4405130617442481</v>
      </c>
      <c r="R1591" s="6">
        <f t="shared" si="1035"/>
        <v>8.1589388479408775</v>
      </c>
      <c r="S1591" s="6">
        <f t="shared" si="1036"/>
        <v>8.121696641585574</v>
      </c>
      <c r="T1591" s="6">
        <f t="shared" si="1037"/>
        <v>8.0407982933188293</v>
      </c>
      <c r="U1591" s="6">
        <f t="shared" si="1038"/>
        <v>8.4336813862683542</v>
      </c>
      <c r="V1591" s="6">
        <f t="shared" si="1039"/>
        <v>8.5740804983837968</v>
      </c>
      <c r="W1591" s="6">
        <f t="shared" si="1040"/>
        <v>9.0784098675857177</v>
      </c>
      <c r="X1591" s="6">
        <f t="shared" si="1041"/>
        <v>10.156689100540133</v>
      </c>
      <c r="AC1591" s="1">
        <f t="shared" si="1042"/>
        <v>42788</v>
      </c>
      <c r="AD1591" s="9">
        <f t="shared" si="1043"/>
        <v>1.4961110598131848E-2</v>
      </c>
      <c r="AE1591" s="9">
        <f t="shared" si="1044"/>
        <v>1.2321092442862919E-2</v>
      </c>
      <c r="AF1591" s="9">
        <f t="shared" si="1045"/>
        <v>8.1334243871305535E-3</v>
      </c>
      <c r="AG1591" s="9">
        <f t="shared" si="1046"/>
        <v>2.5025684889259897E-3</v>
      </c>
      <c r="AH1591" s="9">
        <f t="shared" si="1047"/>
        <v>2.1938722037679845E-5</v>
      </c>
      <c r="AI1591" s="9">
        <f t="shared" si="1048"/>
        <v>-7.6478092826077039E-3</v>
      </c>
      <c r="AJ1591" s="9">
        <f t="shared" si="1049"/>
        <v>-4.4087005452651262E-3</v>
      </c>
      <c r="AK1591" s="9">
        <f t="shared" si="1021"/>
        <v>-1.2926700427232567E-3</v>
      </c>
      <c r="AL1591" s="9">
        <f t="shared" si="1022"/>
        <v>1.1001272339213395E-2</v>
      </c>
      <c r="AQ1591" s="1">
        <f t="shared" si="1050"/>
        <v>42788</v>
      </c>
      <c r="AR1591" s="12">
        <f t="shared" si="1023"/>
        <v>2.2383483032953309E-4</v>
      </c>
      <c r="AS1591" s="12">
        <f t="shared" si="1024"/>
        <v>1.5180931898557372E-4</v>
      </c>
      <c r="AT1591" s="12">
        <f t="shared" si="1025"/>
        <v>6.6152592261170025E-5</v>
      </c>
      <c r="AU1591" s="12">
        <f t="shared" si="1026"/>
        <v>6.2628490417653111E-6</v>
      </c>
      <c r="AV1591" s="12">
        <f t="shared" si="1027"/>
        <v>4.8130752464657923E-10</v>
      </c>
      <c r="AW1591" s="12">
        <f t="shared" si="1028"/>
        <v>5.8488986823140564E-5</v>
      </c>
      <c r="AX1591" s="12">
        <f t="shared" si="1029"/>
        <v>1.9436640497821022E-5</v>
      </c>
      <c r="AY1591" s="12">
        <f t="shared" si="1030"/>
        <v>1.6709958393541462E-6</v>
      </c>
      <c r="AZ1591" s="12">
        <f t="shared" si="1031"/>
        <v>1.2102799308154176E-4</v>
      </c>
      <c r="BE1591" s="1">
        <f t="shared" si="1051"/>
        <v>42788</v>
      </c>
      <c r="BF1591" s="4">
        <f>lambda!$C$1*BF1590</f>
        <v>2.5572017743056445E-8</v>
      </c>
      <c r="BG1591" s="12">
        <f t="shared" si="1052"/>
        <v>5.7239082527008487E-12</v>
      </c>
      <c r="BH1591" s="12">
        <f t="shared" si="1053"/>
        <v>3.882070598660407E-12</v>
      </c>
      <c r="BI1591" s="12">
        <f t="shared" si="1054"/>
        <v>1.6916552630518183E-12</v>
      </c>
      <c r="BJ1591" s="12">
        <f t="shared" si="1055"/>
        <v>1.6015368681810658E-13</v>
      </c>
      <c r="BK1591" s="12">
        <f t="shared" si="1056"/>
        <v>1.2308004560128901E-17</v>
      </c>
      <c r="BL1591" s="12">
        <f t="shared" si="1057"/>
        <v>1.4956814088147451E-12</v>
      </c>
      <c r="BM1591" s="12">
        <f t="shared" si="1058"/>
        <v>4.9703411567568865E-13</v>
      </c>
      <c r="BN1591" s="12">
        <f t="shared" si="1059"/>
        <v>4.2730735252537724E-14</v>
      </c>
      <c r="BO1591" s="12">
        <f t="shared" si="1060"/>
        <v>3.0949299864876986E-12</v>
      </c>
    </row>
    <row r="1592" spans="1:67" x14ac:dyDescent="0.25">
      <c r="A1592" s="1">
        <v>42787</v>
      </c>
      <c r="B1592" s="33">
        <v>9.6</v>
      </c>
      <c r="C1592" s="33">
        <v>9.2899999999999991</v>
      </c>
      <c r="D1592" s="33">
        <v>9.06</v>
      </c>
      <c r="E1592" s="33">
        <v>8.8800000000000008</v>
      </c>
      <c r="F1592" s="33">
        <v>8.49</v>
      </c>
      <c r="G1592" s="33">
        <v>8.34</v>
      </c>
      <c r="H1592" s="33">
        <v>8.27</v>
      </c>
      <c r="I1592" s="33">
        <v>8.27</v>
      </c>
      <c r="J1592" s="33">
        <v>8.3000000000000007</v>
      </c>
      <c r="K1592" s="33">
        <v>8.36</v>
      </c>
      <c r="L1592" s="33">
        <v>8.39</v>
      </c>
      <c r="M1592" s="33">
        <v>8.4</v>
      </c>
      <c r="O1592" s="1">
        <f t="shared" si="1032"/>
        <v>42787</v>
      </c>
      <c r="P1592" s="6">
        <f t="shared" si="1033"/>
        <v>8.6933448882329678</v>
      </c>
      <c r="Q1592" s="6">
        <f t="shared" si="1034"/>
        <v>8.3371547711313276</v>
      </c>
      <c r="R1592" s="6">
        <f t="shared" si="1035"/>
        <v>8.0928478730557529</v>
      </c>
      <c r="S1592" s="6">
        <f t="shared" si="1036"/>
        <v>8.1013969507715</v>
      </c>
      <c r="T1592" s="6">
        <f t="shared" si="1037"/>
        <v>8.0406218904151459</v>
      </c>
      <c r="U1592" s="6">
        <f t="shared" si="1038"/>
        <v>8.4984278417532089</v>
      </c>
      <c r="V1592" s="6">
        <f t="shared" si="1039"/>
        <v>8.6119645000000027</v>
      </c>
      <c r="W1592" s="6">
        <f t="shared" si="1040"/>
        <v>9.0901528443190216</v>
      </c>
      <c r="X1592" s="6">
        <f t="shared" si="1041"/>
        <v>10.045564971840607</v>
      </c>
      <c r="AC1592" s="1">
        <f t="shared" si="1042"/>
        <v>42787</v>
      </c>
      <c r="AD1592" s="9">
        <f t="shared" si="1043"/>
        <v>1.0908536516453288E-3</v>
      </c>
      <c r="AE1592" s="9">
        <f t="shared" si="1044"/>
        <v>3.3884531415752143E-3</v>
      </c>
      <c r="AF1592" s="9">
        <f t="shared" si="1045"/>
        <v>3.4971970445917184E-3</v>
      </c>
      <c r="AG1592" s="9">
        <f t="shared" si="1046"/>
        <v>6.1818372511435338E-3</v>
      </c>
      <c r="AH1592" s="9">
        <f t="shared" si="1047"/>
        <v>4.9871261369495131E-3</v>
      </c>
      <c r="AI1592" s="9">
        <f t="shared" si="1048"/>
        <v>5.1031167239489117E-3</v>
      </c>
      <c r="AJ1592" s="9">
        <f t="shared" si="1049"/>
        <v>6.2827682754909673E-4</v>
      </c>
      <c r="AK1592" s="9">
        <f t="shared" si="1021"/>
        <v>-4.7349766976638036E-3</v>
      </c>
      <c r="AL1592" s="9">
        <f t="shared" si="1022"/>
        <v>-6.8861152131522059E-3</v>
      </c>
      <c r="AQ1592" s="1">
        <f t="shared" si="1050"/>
        <v>42787</v>
      </c>
      <c r="AR1592" s="12">
        <f t="shared" si="1023"/>
        <v>1.1899616893079482E-6</v>
      </c>
      <c r="AS1592" s="12">
        <f t="shared" si="1024"/>
        <v>1.1481614692650939E-5</v>
      </c>
      <c r="AT1592" s="12">
        <f t="shared" si="1025"/>
        <v>1.223038716870105E-5</v>
      </c>
      <c r="AU1592" s="12">
        <f t="shared" si="1026"/>
        <v>3.8215111799625844E-5</v>
      </c>
      <c r="AV1592" s="12">
        <f t="shared" si="1027"/>
        <v>2.4871427105844974E-5</v>
      </c>
      <c r="AW1592" s="12">
        <f t="shared" si="1028"/>
        <v>2.6041800298247072E-5</v>
      </c>
      <c r="AX1592" s="12">
        <f t="shared" si="1029"/>
        <v>3.9473177203515744E-7</v>
      </c>
      <c r="AY1592" s="12">
        <f t="shared" si="1030"/>
        <v>2.242000432741922E-5</v>
      </c>
      <c r="AZ1592" s="12">
        <f t="shared" si="1031"/>
        <v>4.7418582728806248E-5</v>
      </c>
      <c r="BE1592" s="1">
        <f t="shared" si="1051"/>
        <v>42787</v>
      </c>
      <c r="BF1592" s="4">
        <f>lambda!$C$1*BF1591</f>
        <v>2.5369065221286158E-8</v>
      </c>
      <c r="BG1592" s="12">
        <f t="shared" si="1052"/>
        <v>3.0188215706885195E-14</v>
      </c>
      <c r="BH1592" s="12">
        <f t="shared" si="1053"/>
        <v>2.9127783198353907E-13</v>
      </c>
      <c r="BI1592" s="12">
        <f t="shared" si="1054"/>
        <v>3.102734897643583E-13</v>
      </c>
      <c r="BJ1592" s="12">
        <f t="shared" si="1055"/>
        <v>9.6948166368345027E-13</v>
      </c>
      <c r="BK1592" s="12">
        <f t="shared" si="1056"/>
        <v>6.3096485639464558E-13</v>
      </c>
      <c r="BL1592" s="12">
        <f t="shared" si="1057"/>
        <v>6.6065613024593928E-13</v>
      </c>
      <c r="BM1592" s="12">
        <f t="shared" si="1058"/>
        <v>1.0013976069673768E-14</v>
      </c>
      <c r="BN1592" s="12">
        <f t="shared" si="1059"/>
        <v>5.6877455204381608E-13</v>
      </c>
      <c r="BO1592" s="12">
        <f t="shared" si="1060"/>
        <v>1.202965117948039E-12</v>
      </c>
    </row>
    <row r="1593" spans="1:67" x14ac:dyDescent="0.25">
      <c r="A1593" s="1">
        <v>42786</v>
      </c>
      <c r="B1593" s="33">
        <v>9.5500000000000007</v>
      </c>
      <c r="C1593" s="33">
        <v>9.26</v>
      </c>
      <c r="D1593" s="33">
        <v>9.0299999999999994</v>
      </c>
      <c r="E1593" s="33">
        <v>8.85</v>
      </c>
      <c r="F1593" s="33">
        <v>8.4499999999999993</v>
      </c>
      <c r="G1593" s="33">
        <v>8.3000000000000007</v>
      </c>
      <c r="H1593" s="33">
        <v>8.23</v>
      </c>
      <c r="I1593" s="33">
        <v>8.24</v>
      </c>
      <c r="J1593" s="33">
        <v>8.2899999999999991</v>
      </c>
      <c r="K1593" s="33">
        <v>8.3699999999999992</v>
      </c>
      <c r="L1593" s="33">
        <v>8.41</v>
      </c>
      <c r="M1593" s="33">
        <v>8.43</v>
      </c>
      <c r="O1593" s="1">
        <f t="shared" si="1032"/>
        <v>42786</v>
      </c>
      <c r="P1593" s="6">
        <f t="shared" si="1033"/>
        <v>8.683866891710057</v>
      </c>
      <c r="Q1593" s="6">
        <f t="shared" si="1034"/>
        <v>8.3089525208410286</v>
      </c>
      <c r="R1593" s="6">
        <f t="shared" si="1035"/>
        <v>8.0645950210822548</v>
      </c>
      <c r="S1593" s="6">
        <f t="shared" si="1036"/>
        <v>8.0514699127239187</v>
      </c>
      <c r="T1593" s="6">
        <f t="shared" si="1037"/>
        <v>8.0006221196834204</v>
      </c>
      <c r="U1593" s="6">
        <f t="shared" si="1038"/>
        <v>8.4551698416947652</v>
      </c>
      <c r="V1593" s="6">
        <f t="shared" si="1039"/>
        <v>8.6065555016170752</v>
      </c>
      <c r="W1593" s="6">
        <f t="shared" si="1040"/>
        <v>9.1332965678710671</v>
      </c>
      <c r="X1593" s="6">
        <f t="shared" si="1041"/>
        <v>10.11497861048329</v>
      </c>
      <c r="AC1593" s="1">
        <f t="shared" si="1042"/>
        <v>42786</v>
      </c>
      <c r="AD1593" s="9">
        <f t="shared" si="1043"/>
        <v>-1.8152345035622439E-2</v>
      </c>
      <c r="AE1593" s="9">
        <f t="shared" si="1044"/>
        <v>-2.0123657415361706E-2</v>
      </c>
      <c r="AF1593" s="9">
        <f t="shared" si="1045"/>
        <v>-2.0769498447318745E-2</v>
      </c>
      <c r="AG1593" s="9">
        <f t="shared" si="1046"/>
        <v>-8.6941949279373282E-3</v>
      </c>
      <c r="AH1593" s="9">
        <f t="shared" si="1047"/>
        <v>1.2037677668876405E-3</v>
      </c>
      <c r="AI1593" s="9">
        <f t="shared" si="1048"/>
        <v>1.025251057456544E-2</v>
      </c>
      <c r="AJ1593" s="9">
        <f t="shared" si="1049"/>
        <v>1.2015528213375773E-2</v>
      </c>
      <c r="AK1593" s="9">
        <f t="shared" si="1021"/>
        <v>-1.7194542309435588E-3</v>
      </c>
      <c r="AL1593" s="9">
        <f t="shared" si="1022"/>
        <v>-1.0950789391654081E-2</v>
      </c>
      <c r="AQ1593" s="1">
        <f t="shared" si="1050"/>
        <v>42786</v>
      </c>
      <c r="AR1593" s="12">
        <f t="shared" si="1023"/>
        <v>3.2950763029228661E-4</v>
      </c>
      <c r="AS1593" s="12">
        <f t="shared" si="1024"/>
        <v>4.0496158777084221E-4</v>
      </c>
      <c r="AT1593" s="12">
        <f t="shared" si="1025"/>
        <v>4.3137206575317576E-4</v>
      </c>
      <c r="AU1593" s="12">
        <f t="shared" si="1026"/>
        <v>7.558902544497116E-5</v>
      </c>
      <c r="AV1593" s="12">
        <f t="shared" si="1027"/>
        <v>1.4490568365976569E-6</v>
      </c>
      <c r="AW1593" s="12">
        <f t="shared" si="1028"/>
        <v>1.0511397308157617E-4</v>
      </c>
      <c r="AX1593" s="12">
        <f t="shared" si="1029"/>
        <v>1.443729182464292E-4</v>
      </c>
      <c r="AY1593" s="12">
        <f t="shared" si="1030"/>
        <v>2.9565228523097052E-6</v>
      </c>
      <c r="AZ1593" s="12">
        <f t="shared" si="1031"/>
        <v>1.1991978830036357E-4</v>
      </c>
      <c r="BE1593" s="1">
        <f t="shared" si="1051"/>
        <v>42786</v>
      </c>
      <c r="BF1593" s="4">
        <f>lambda!$C$1*BF1592</f>
        <v>2.5167723433815632E-8</v>
      </c>
      <c r="BG1593" s="12">
        <f t="shared" si="1052"/>
        <v>8.292956908528239E-12</v>
      </c>
      <c r="BH1593" s="12">
        <f t="shared" si="1053"/>
        <v>1.0191961242335411E-11</v>
      </c>
      <c r="BI1593" s="12">
        <f t="shared" si="1054"/>
        <v>1.0856652847949659E-11</v>
      </c>
      <c r="BJ1593" s="12">
        <f t="shared" si="1055"/>
        <v>1.9024036870306866E-12</v>
      </c>
      <c r="BK1593" s="12">
        <f t="shared" si="1056"/>
        <v>3.6469461703369598E-14</v>
      </c>
      <c r="BL1593" s="12">
        <f t="shared" si="1057"/>
        <v>2.6454794035466502E-12</v>
      </c>
      <c r="BM1593" s="12">
        <f t="shared" si="1058"/>
        <v>3.6335376777590045E-12</v>
      </c>
      <c r="BN1593" s="12">
        <f t="shared" si="1059"/>
        <v>7.4408949472686403E-14</v>
      </c>
      <c r="BO1593" s="12">
        <f t="shared" si="1060"/>
        <v>3.0181080661852698E-12</v>
      </c>
    </row>
    <row r="1594" spans="1:67" x14ac:dyDescent="0.25">
      <c r="A1594" s="1">
        <v>42783</v>
      </c>
      <c r="B1594" s="33">
        <v>9.6199999999999992</v>
      </c>
      <c r="C1594" s="33">
        <v>9.3800000000000008</v>
      </c>
      <c r="D1594" s="33">
        <v>9.17</v>
      </c>
      <c r="E1594" s="33">
        <v>9</v>
      </c>
      <c r="F1594" s="33">
        <v>8.56</v>
      </c>
      <c r="G1594" s="33">
        <v>8.3699999999999992</v>
      </c>
      <c r="H1594" s="33">
        <v>8.24</v>
      </c>
      <c r="I1594" s="33">
        <v>8.2200000000000006</v>
      </c>
      <c r="J1594" s="33">
        <v>8.2799999999999994</v>
      </c>
      <c r="K1594" s="33">
        <v>8.39</v>
      </c>
      <c r="L1594" s="33">
        <v>8.4700000000000006</v>
      </c>
      <c r="M1594" s="33">
        <v>8.5299999999999994</v>
      </c>
      <c r="O1594" s="1">
        <f t="shared" si="1032"/>
        <v>42783</v>
      </c>
      <c r="P1594" s="6">
        <f t="shared" si="1033"/>
        <v>8.8429388362555983</v>
      </c>
      <c r="Q1594" s="6">
        <f t="shared" si="1034"/>
        <v>8.4778527805279502</v>
      </c>
      <c r="R1594" s="6">
        <f t="shared" si="1035"/>
        <v>8.233844140443658</v>
      </c>
      <c r="S1594" s="6">
        <f t="shared" si="1036"/>
        <v>8.1217761467889495</v>
      </c>
      <c r="T1594" s="6">
        <f t="shared" si="1037"/>
        <v>7.9909970230135352</v>
      </c>
      <c r="U1594" s="6">
        <f t="shared" si="1038"/>
        <v>8.3689259869509485</v>
      </c>
      <c r="V1594" s="6">
        <f t="shared" si="1039"/>
        <v>8.5037619870681809</v>
      </c>
      <c r="W1594" s="6">
        <f t="shared" si="1040"/>
        <v>9.1490143624388391</v>
      </c>
      <c r="X1594" s="6">
        <f t="shared" si="1041"/>
        <v>10.226354323927977</v>
      </c>
      <c r="AC1594" s="1">
        <f t="shared" si="1042"/>
        <v>42783</v>
      </c>
      <c r="AD1594" s="9">
        <f t="shared" si="1043"/>
        <v>7.4558127337501692E-3</v>
      </c>
      <c r="AE1594" s="9">
        <f t="shared" si="1044"/>
        <v>-2.1666778122408714E-3</v>
      </c>
      <c r="AF1594" s="9">
        <f t="shared" si="1045"/>
        <v>-2.2422509724230374E-3</v>
      </c>
      <c r="AG1594" s="9">
        <f t="shared" si="1046"/>
        <v>-2.4308237495835982E-3</v>
      </c>
      <c r="AH1594" s="9">
        <f t="shared" si="1047"/>
        <v>1.2521804634761538E-3</v>
      </c>
      <c r="AI1594" s="9">
        <f t="shared" si="1048"/>
        <v>7.7615661083738473E-3</v>
      </c>
      <c r="AJ1594" s="9">
        <f t="shared" si="1049"/>
        <v>8.2974399190077295E-3</v>
      </c>
      <c r="AK1594" s="9">
        <f t="shared" si="1021"/>
        <v>9.4654378271313965E-3</v>
      </c>
      <c r="AL1594" s="9">
        <f t="shared" si="1022"/>
        <v>-9.5310235493395422E-3</v>
      </c>
      <c r="AQ1594" s="1">
        <f t="shared" si="1050"/>
        <v>42783</v>
      </c>
      <c r="AR1594" s="12">
        <f t="shared" si="1023"/>
        <v>5.5589143520751171E-5</v>
      </c>
      <c r="AS1594" s="12">
        <f t="shared" si="1024"/>
        <v>4.6944927420568891E-6</v>
      </c>
      <c r="AT1594" s="12">
        <f t="shared" si="1025"/>
        <v>5.0276894233320568E-6</v>
      </c>
      <c r="AU1594" s="12">
        <f t="shared" si="1026"/>
        <v>5.908904101539664E-6</v>
      </c>
      <c r="AV1594" s="12">
        <f t="shared" si="1027"/>
        <v>1.5679559131113553E-6</v>
      </c>
      <c r="AW1594" s="12">
        <f t="shared" si="1028"/>
        <v>6.024190845465755E-5</v>
      </c>
      <c r="AX1594" s="12">
        <f t="shared" si="1029"/>
        <v>6.8847509209542994E-5</v>
      </c>
      <c r="AY1594" s="12">
        <f t="shared" si="1030"/>
        <v>8.9594513259289938E-5</v>
      </c>
      <c r="AZ1594" s="12">
        <f t="shared" si="1031"/>
        <v>9.084040989806493E-5</v>
      </c>
      <c r="BE1594" s="1">
        <f t="shared" si="1051"/>
        <v>42783</v>
      </c>
      <c r="BF1594" s="4">
        <f>lambda!$C$1*BF1593</f>
        <v>2.4967979597039318E-8</v>
      </c>
      <c r="BG1594" s="12">
        <f t="shared" si="1052"/>
        <v>1.3879486012430056E-12</v>
      </c>
      <c r="BH1594" s="12">
        <f t="shared" si="1053"/>
        <v>1.1721199900212557E-13</v>
      </c>
      <c r="BI1594" s="12">
        <f t="shared" si="1054"/>
        <v>1.2553124694200517E-13</v>
      </c>
      <c r="BJ1594" s="12">
        <f t="shared" si="1055"/>
        <v>1.4753339704810428E-13</v>
      </c>
      <c r="BK1594" s="12">
        <f t="shared" si="1056"/>
        <v>3.9148691247621474E-14</v>
      </c>
      <c r="BL1594" s="12">
        <f t="shared" si="1057"/>
        <v>1.5041187411826001E-12</v>
      </c>
      <c r="BM1594" s="12">
        <f t="shared" si="1058"/>
        <v>1.718983205250846E-12</v>
      </c>
      <c r="BN1594" s="12">
        <f t="shared" si="1059"/>
        <v>2.2369939790646197E-12</v>
      </c>
      <c r="BO1594" s="12">
        <f t="shared" si="1060"/>
        <v>2.2681015009215738E-12</v>
      </c>
    </row>
    <row r="1595" spans="1:67" x14ac:dyDescent="0.25">
      <c r="A1595" s="1">
        <v>42782</v>
      </c>
      <c r="B1595" s="33">
        <v>9.49</v>
      </c>
      <c r="C1595" s="33">
        <v>9.2799999999999994</v>
      </c>
      <c r="D1595" s="33">
        <v>9.11</v>
      </c>
      <c r="E1595" s="33">
        <v>8.9600000000000009</v>
      </c>
      <c r="F1595" s="33">
        <v>8.5500000000000007</v>
      </c>
      <c r="G1595" s="33">
        <v>8.36</v>
      </c>
      <c r="H1595" s="33">
        <v>8.2100000000000009</v>
      </c>
      <c r="I1595" s="33">
        <v>8.18</v>
      </c>
      <c r="J1595" s="33">
        <v>8.23</v>
      </c>
      <c r="K1595" s="33">
        <v>8.3800000000000008</v>
      </c>
      <c r="L1595" s="33">
        <v>8.49</v>
      </c>
      <c r="M1595" s="33">
        <v>8.58</v>
      </c>
      <c r="O1595" s="1">
        <f t="shared" si="1032"/>
        <v>42782</v>
      </c>
      <c r="P1595" s="6">
        <f t="shared" si="1033"/>
        <v>8.7772527162673697</v>
      </c>
      <c r="Q1595" s="6">
        <f t="shared" si="1034"/>
        <v>8.49624147003194</v>
      </c>
      <c r="R1595" s="6">
        <f t="shared" si="1035"/>
        <v>8.2523271995590619</v>
      </c>
      <c r="S1595" s="6">
        <f t="shared" si="1036"/>
        <v>8.1415427679882413</v>
      </c>
      <c r="T1595" s="6">
        <f t="shared" si="1037"/>
        <v>7.9809971148090852</v>
      </c>
      <c r="U1595" s="6">
        <f t="shared" si="1038"/>
        <v>8.3042214437686219</v>
      </c>
      <c r="V1595" s="6">
        <f t="shared" si="1039"/>
        <v>8.4334944563470575</v>
      </c>
      <c r="W1595" s="6">
        <f t="shared" si="1040"/>
        <v>9.0628234964712799</v>
      </c>
      <c r="X1595" s="6">
        <f t="shared" si="1041"/>
        <v>10.324287910111849</v>
      </c>
      <c r="AC1595" s="1">
        <f t="shared" si="1042"/>
        <v>42782</v>
      </c>
      <c r="AD1595" s="9">
        <f t="shared" si="1043"/>
        <v>4.2515119765494354E-3</v>
      </c>
      <c r="AE1595" s="9">
        <f t="shared" si="1044"/>
        <v>2.1144977780720973E-2</v>
      </c>
      <c r="AF1595" s="9">
        <f t="shared" si="1045"/>
        <v>2.4156680574347746E-2</v>
      </c>
      <c r="AG1595" s="9">
        <f t="shared" si="1046"/>
        <v>2.6070821357767195E-2</v>
      </c>
      <c r="AH1595" s="9">
        <f t="shared" si="1047"/>
        <v>1.1365907867415473E-2</v>
      </c>
      <c r="AI1595" s="9">
        <f t="shared" si="1048"/>
        <v>3.9316336639100618E-3</v>
      </c>
      <c r="AJ1595" s="9">
        <f t="shared" si="1049"/>
        <v>-1.9164116690964313E-3</v>
      </c>
      <c r="AK1595" s="9">
        <f t="shared" si="1021"/>
        <v>-8.7439348124597656E-4</v>
      </c>
      <c r="AL1595" s="9">
        <f t="shared" si="1022"/>
        <v>5.4157883112085333E-3</v>
      </c>
      <c r="AQ1595" s="1">
        <f t="shared" si="1050"/>
        <v>42782</v>
      </c>
      <c r="AR1595" s="12">
        <f t="shared" si="1023"/>
        <v>1.8075354086743286E-5</v>
      </c>
      <c r="AS1595" s="12">
        <f t="shared" si="1024"/>
        <v>4.4711008534718366E-4</v>
      </c>
      <c r="AT1595" s="12">
        <f t="shared" si="1025"/>
        <v>5.8354521637106981E-4</v>
      </c>
      <c r="AU1595" s="12">
        <f t="shared" si="1026"/>
        <v>6.7968772626861014E-4</v>
      </c>
      <c r="AV1595" s="12">
        <f t="shared" si="1027"/>
        <v>1.2918386165057692E-4</v>
      </c>
      <c r="AW1595" s="12">
        <f t="shared" si="1028"/>
        <v>1.5457743267190858E-5</v>
      </c>
      <c r="AX1595" s="12">
        <f t="shared" si="1029"/>
        <v>3.6726336854489697E-6</v>
      </c>
      <c r="AY1595" s="12">
        <f t="shared" si="1030"/>
        <v>7.6456396004545791E-7</v>
      </c>
      <c r="AZ1595" s="12">
        <f t="shared" si="1031"/>
        <v>2.9330763031822976E-5</v>
      </c>
      <c r="BE1595" s="1">
        <f t="shared" si="1051"/>
        <v>42782</v>
      </c>
      <c r="BF1595" s="4">
        <f>lambda!$C$1*BF1594</f>
        <v>2.4769821028808846E-8</v>
      </c>
      <c r="BG1595" s="12">
        <f t="shared" si="1052"/>
        <v>4.4772328576097975E-13</v>
      </c>
      <c r="BH1595" s="12">
        <f t="shared" si="1053"/>
        <v>1.1074836794225188E-11</v>
      </c>
      <c r="BI1595" s="12">
        <f t="shared" si="1054"/>
        <v>1.4454310571728934E-11</v>
      </c>
      <c r="BJ1595" s="12">
        <f t="shared" si="1055"/>
        <v>1.6835743335151491E-11</v>
      </c>
      <c r="BK1595" s="12">
        <f t="shared" si="1056"/>
        <v>3.1998611328951929E-12</v>
      </c>
      <c r="BL1595" s="12">
        <f t="shared" si="1057"/>
        <v>3.8288553423759249E-13</v>
      </c>
      <c r="BM1595" s="12">
        <f t="shared" si="1058"/>
        <v>9.0970479092945622E-14</v>
      </c>
      <c r="BN1595" s="12">
        <f t="shared" si="1059"/>
        <v>1.893811245540335E-14</v>
      </c>
      <c r="BO1595" s="12">
        <f t="shared" si="1060"/>
        <v>7.2651775093665788E-13</v>
      </c>
    </row>
    <row r="1596" spans="1:67" x14ac:dyDescent="0.25">
      <c r="A1596" s="1">
        <v>42781</v>
      </c>
      <c r="B1596" s="33">
        <v>9.57</v>
      </c>
      <c r="C1596" s="33">
        <v>9.3000000000000007</v>
      </c>
      <c r="D1596" s="33">
        <v>9.06</v>
      </c>
      <c r="E1596" s="33">
        <v>8.8699999999999992</v>
      </c>
      <c r="F1596" s="33">
        <v>8.4</v>
      </c>
      <c r="G1596" s="33">
        <v>8.23</v>
      </c>
      <c r="H1596" s="33">
        <v>8.1199999999999992</v>
      </c>
      <c r="I1596" s="33">
        <v>8.1199999999999992</v>
      </c>
      <c r="J1596" s="33">
        <v>8.19</v>
      </c>
      <c r="K1596" s="33">
        <v>8.34</v>
      </c>
      <c r="L1596" s="33">
        <v>8.4499999999999993</v>
      </c>
      <c r="M1596" s="33">
        <v>8.5500000000000007</v>
      </c>
      <c r="O1596" s="1">
        <f t="shared" si="1032"/>
        <v>42781</v>
      </c>
      <c r="P1596" s="6">
        <f t="shared" si="1033"/>
        <v>8.740015334899276</v>
      </c>
      <c r="Q1596" s="6">
        <f t="shared" si="1034"/>
        <v>8.3184746935913267</v>
      </c>
      <c r="R1596" s="6">
        <f t="shared" si="1035"/>
        <v>8.0553668987837668</v>
      </c>
      <c r="S1596" s="6">
        <f t="shared" si="1036"/>
        <v>7.932029025443188</v>
      </c>
      <c r="T1596" s="6">
        <f t="shared" si="1037"/>
        <v>7.8907993973904356</v>
      </c>
      <c r="U1596" s="6">
        <f t="shared" si="1038"/>
        <v>8.2716363854181907</v>
      </c>
      <c r="V1596" s="6">
        <f t="shared" si="1039"/>
        <v>8.4496719999999961</v>
      </c>
      <c r="W1596" s="6">
        <f t="shared" si="1040"/>
        <v>9.0707514358224035</v>
      </c>
      <c r="X1596" s="6">
        <f t="shared" si="1041"/>
        <v>10.268524888983324</v>
      </c>
      <c r="AC1596" s="1">
        <f t="shared" si="1042"/>
        <v>42781</v>
      </c>
      <c r="AD1596" s="9">
        <f t="shared" si="1043"/>
        <v>1.0799948581098036E-2</v>
      </c>
      <c r="AE1596" s="9">
        <f t="shared" si="1044"/>
        <v>1.1852954565045293E-3</v>
      </c>
      <c r="AF1596" s="9">
        <f t="shared" si="1045"/>
        <v>1.2162026596387451E-3</v>
      </c>
      <c r="AG1596" s="9">
        <f t="shared" si="1046"/>
        <v>8.8639850337172785E-3</v>
      </c>
      <c r="AH1596" s="9">
        <f t="shared" si="1047"/>
        <v>2.8206213541284986E-2</v>
      </c>
      <c r="AI1596" s="9">
        <f t="shared" si="1048"/>
        <v>2.2407977574779359E-2</v>
      </c>
      <c r="AJ1596" s="9">
        <f t="shared" si="1049"/>
        <v>4.4831613986414005E-3</v>
      </c>
      <c r="AK1596" s="9">
        <f t="shared" si="1021"/>
        <v>-3.0496927398491582E-3</v>
      </c>
      <c r="AL1596" s="9">
        <f t="shared" si="1022"/>
        <v>-1.4923021295411676E-2</v>
      </c>
      <c r="AQ1596" s="1">
        <f t="shared" si="1050"/>
        <v>42781</v>
      </c>
      <c r="AR1596" s="12">
        <f t="shared" si="1023"/>
        <v>1.1663888935436148E-4</v>
      </c>
      <c r="AS1596" s="12">
        <f t="shared" si="1024"/>
        <v>1.4049253192102805E-6</v>
      </c>
      <c r="AT1596" s="12">
        <f t="shared" si="1025"/>
        <v>1.4791489093123572E-6</v>
      </c>
      <c r="AU1596" s="12">
        <f t="shared" si="1026"/>
        <v>7.8570230677963901E-5</v>
      </c>
      <c r="AV1596" s="12">
        <f t="shared" si="1027"/>
        <v>7.9559048233656857E-4</v>
      </c>
      <c r="AW1596" s="12">
        <f t="shared" si="1028"/>
        <v>5.0211745899181467E-4</v>
      </c>
      <c r="AX1596" s="12">
        <f t="shared" si="1029"/>
        <v>2.0098736126268319E-5</v>
      </c>
      <c r="AY1596" s="12">
        <f t="shared" si="1030"/>
        <v>9.3006258074886657E-6</v>
      </c>
      <c r="AZ1596" s="12">
        <f t="shared" si="1031"/>
        <v>2.2269656458331037E-4</v>
      </c>
      <c r="BE1596" s="1">
        <f t="shared" si="1051"/>
        <v>42781</v>
      </c>
      <c r="BF1596" s="4">
        <f>lambda!$C$1*BF1595</f>
        <v>2.4573235147627824E-8</v>
      </c>
      <c r="BG1596" s="12">
        <f t="shared" si="1052"/>
        <v>2.8661948554628683E-12</v>
      </c>
      <c r="BH1596" s="12">
        <f t="shared" si="1053"/>
        <v>3.4523560233810304E-14</v>
      </c>
      <c r="BI1596" s="12">
        <f t="shared" si="1054"/>
        <v>3.6347473966889777E-14</v>
      </c>
      <c r="BJ1596" s="12">
        <f t="shared" si="1055"/>
        <v>1.9307247540529685E-12</v>
      </c>
      <c r="BK1596" s="12">
        <f t="shared" si="1056"/>
        <v>1.9550232003671139E-11</v>
      </c>
      <c r="BL1596" s="12">
        <f t="shared" si="1057"/>
        <v>1.2338650391535232E-11</v>
      </c>
      <c r="BM1596" s="12">
        <f t="shared" si="1058"/>
        <v>4.9389096900091379E-13</v>
      </c>
      <c r="BN1596" s="12">
        <f t="shared" si="1059"/>
        <v>2.2854646498751491E-13</v>
      </c>
      <c r="BO1596" s="12">
        <f t="shared" si="1060"/>
        <v>5.4723750480745717E-12</v>
      </c>
    </row>
    <row r="1597" spans="1:67" x14ac:dyDescent="0.25">
      <c r="A1597" s="1">
        <v>42780</v>
      </c>
      <c r="B1597" s="33">
        <v>9.41</v>
      </c>
      <c r="C1597" s="33">
        <v>9.17</v>
      </c>
      <c r="D1597" s="33">
        <v>8.9700000000000006</v>
      </c>
      <c r="E1597" s="33">
        <v>8.8000000000000007</v>
      </c>
      <c r="F1597" s="33">
        <v>8.33</v>
      </c>
      <c r="G1597" s="33">
        <v>8.11</v>
      </c>
      <c r="H1597" s="33">
        <v>7.98</v>
      </c>
      <c r="I1597" s="33">
        <v>8.01</v>
      </c>
      <c r="J1597" s="33">
        <v>8.1199999999999992</v>
      </c>
      <c r="K1597" s="33">
        <v>8.33</v>
      </c>
      <c r="L1597" s="33">
        <v>8.4600000000000009</v>
      </c>
      <c r="M1597" s="33">
        <v>8.58</v>
      </c>
      <c r="O1597" s="1">
        <f t="shared" si="1032"/>
        <v>42780</v>
      </c>
      <c r="P1597" s="6">
        <f t="shared" si="1033"/>
        <v>8.6461315015113449</v>
      </c>
      <c r="Q1597" s="6">
        <f t="shared" si="1034"/>
        <v>8.3086206844417809</v>
      </c>
      <c r="R1597" s="6">
        <f t="shared" si="1035"/>
        <v>8.0455758952662215</v>
      </c>
      <c r="S1597" s="6">
        <f t="shared" si="1036"/>
        <v>7.8620303308823303</v>
      </c>
      <c r="T1597" s="6">
        <f t="shared" si="1037"/>
        <v>7.6713394415927727</v>
      </c>
      <c r="U1597" s="6">
        <f t="shared" si="1038"/>
        <v>8.08834698451607</v>
      </c>
      <c r="V1597" s="6">
        <f t="shared" si="1039"/>
        <v>8.4118755437702646</v>
      </c>
      <c r="W1597" s="6">
        <f t="shared" si="1040"/>
        <v>9.0984566653669123</v>
      </c>
      <c r="X1597" s="6">
        <f t="shared" si="1041"/>
        <v>10.422911396038916</v>
      </c>
      <c r="AC1597" s="1">
        <f t="shared" si="1042"/>
        <v>42780</v>
      </c>
      <c r="AD1597" s="9">
        <f t="shared" si="1043"/>
        <v>-2.1669223163608003E-3</v>
      </c>
      <c r="AE1597" s="9">
        <f t="shared" si="1044"/>
        <v>1.1195327298614281E-3</v>
      </c>
      <c r="AF1597" s="9">
        <f t="shared" si="1045"/>
        <v>3.4964716143947982E-3</v>
      </c>
      <c r="AG1597" s="9">
        <f t="shared" si="1046"/>
        <v>0</v>
      </c>
      <c r="AH1597" s="9">
        <f t="shared" si="1047"/>
        <v>0</v>
      </c>
      <c r="AI1597" s="9">
        <f t="shared" si="1048"/>
        <v>0</v>
      </c>
      <c r="AJ1597" s="9">
        <f t="shared" si="1049"/>
        <v>4.509210992591009E-3</v>
      </c>
      <c r="AK1597" s="9">
        <f t="shared" si="1021"/>
        <v>-3.018997920023074E-3</v>
      </c>
      <c r="AL1597" s="9">
        <f t="shared" si="1022"/>
        <v>4.0471767489057286E-3</v>
      </c>
      <c r="AQ1597" s="1">
        <f t="shared" si="1050"/>
        <v>42780</v>
      </c>
      <c r="AR1597" s="12">
        <f t="shared" si="1023"/>
        <v>4.6955523251424567E-6</v>
      </c>
      <c r="AS1597" s="12">
        <f t="shared" si="1024"/>
        <v>1.2533535332309815E-6</v>
      </c>
      <c r="AT1597" s="12">
        <f t="shared" si="1025"/>
        <v>1.2225313750268566E-5</v>
      </c>
      <c r="AU1597" s="12">
        <f t="shared" si="1026"/>
        <v>0</v>
      </c>
      <c r="AV1597" s="12">
        <f t="shared" si="1027"/>
        <v>0</v>
      </c>
      <c r="AW1597" s="12">
        <f t="shared" si="1028"/>
        <v>0</v>
      </c>
      <c r="AX1597" s="12">
        <f t="shared" si="1029"/>
        <v>2.0332983775703591E-5</v>
      </c>
      <c r="AY1597" s="12">
        <f t="shared" si="1030"/>
        <v>9.1143484411036472E-6</v>
      </c>
      <c r="AZ1597" s="12">
        <f t="shared" si="1031"/>
        <v>1.6379639636883143E-5</v>
      </c>
      <c r="BE1597" s="1">
        <f t="shared" si="1051"/>
        <v>42780</v>
      </c>
      <c r="BF1597" s="4">
        <f>lambda!$C$1*BF1596</f>
        <v>2.4378209471853E-8</v>
      </c>
      <c r="BG1597" s="12">
        <f t="shared" si="1052"/>
        <v>1.1446915816836922E-13</v>
      </c>
      <c r="BH1597" s="12">
        <f t="shared" si="1053"/>
        <v>3.0554514975391933E-14</v>
      </c>
      <c r="BI1597" s="12">
        <f t="shared" si="1054"/>
        <v>2.9803125946317189E-13</v>
      </c>
      <c r="BJ1597" s="12">
        <f t="shared" si="1055"/>
        <v>0</v>
      </c>
      <c r="BK1597" s="12">
        <f t="shared" si="1056"/>
        <v>0</v>
      </c>
      <c r="BL1597" s="12">
        <f t="shared" si="1057"/>
        <v>0</v>
      </c>
      <c r="BM1597" s="12">
        <f t="shared" si="1058"/>
        <v>4.9568173767189065E-13</v>
      </c>
      <c r="BN1597" s="12">
        <f t="shared" si="1059"/>
        <v>2.2219149549668154E-13</v>
      </c>
      <c r="BO1597" s="12">
        <f t="shared" si="1060"/>
        <v>3.9930628614140347E-13</v>
      </c>
    </row>
    <row r="1598" spans="1:67" x14ac:dyDescent="0.25">
      <c r="A1598" s="1">
        <v>42779</v>
      </c>
      <c r="B1598" s="33">
        <v>9.43</v>
      </c>
      <c r="C1598" s="33">
        <v>9.19</v>
      </c>
      <c r="D1598" s="33">
        <v>8.98</v>
      </c>
      <c r="E1598" s="33">
        <v>8.8000000000000007</v>
      </c>
      <c r="F1598" s="33">
        <v>8.33</v>
      </c>
      <c r="G1598" s="33">
        <v>8.11</v>
      </c>
      <c r="H1598" s="33">
        <v>7.98</v>
      </c>
      <c r="I1598" s="33">
        <v>8</v>
      </c>
      <c r="J1598" s="33">
        <v>8.1199999999999992</v>
      </c>
      <c r="K1598" s="33">
        <v>8.32</v>
      </c>
      <c r="L1598" s="33">
        <v>8.44</v>
      </c>
      <c r="M1598" s="33">
        <v>8.56</v>
      </c>
      <c r="O1598" s="1">
        <f t="shared" si="1032"/>
        <v>42779</v>
      </c>
      <c r="P1598" s="6">
        <f t="shared" si="1033"/>
        <v>8.6648873106637936</v>
      </c>
      <c r="Q1598" s="6">
        <f t="shared" si="1034"/>
        <v>8.2993241165225662</v>
      </c>
      <c r="R1598" s="6">
        <f t="shared" si="1035"/>
        <v>8.0174938901032</v>
      </c>
      <c r="S1598" s="6">
        <f t="shared" si="1036"/>
        <v>7.8620303308823303</v>
      </c>
      <c r="T1598" s="6">
        <f t="shared" si="1037"/>
        <v>7.6713394415927727</v>
      </c>
      <c r="U1598" s="6">
        <f t="shared" si="1038"/>
        <v>8.08834698451607</v>
      </c>
      <c r="V1598" s="6">
        <f t="shared" si="1039"/>
        <v>8.3740300129677703</v>
      </c>
      <c r="W1598" s="6">
        <f t="shared" si="1040"/>
        <v>9.1259663921245728</v>
      </c>
      <c r="X1598" s="6">
        <f t="shared" si="1041"/>
        <v>10.38081327810565</v>
      </c>
      <c r="AC1598" s="1">
        <f t="shared" si="1042"/>
        <v>42779</v>
      </c>
      <c r="AD1598" s="9">
        <f t="shared" si="1043"/>
        <v>3.2569148984532615E-3</v>
      </c>
      <c r="AE1598" s="9">
        <f t="shared" si="1044"/>
        <v>1.1463266593031644E-3</v>
      </c>
      <c r="AF1598" s="9">
        <f t="shared" si="1045"/>
        <v>3.5320840893752646E-3</v>
      </c>
      <c r="AG1598" s="9">
        <f t="shared" si="1046"/>
        <v>-3.7768141911882309E-3</v>
      </c>
      <c r="AH1598" s="9">
        <f t="shared" si="1047"/>
        <v>-1.1619846903084709E-2</v>
      </c>
      <c r="AI1598" s="9">
        <f t="shared" si="1048"/>
        <v>-7.2986799300418749E-3</v>
      </c>
      <c r="AJ1598" s="9">
        <f t="shared" si="1049"/>
        <v>-5.1488718946897383E-3</v>
      </c>
      <c r="AK1598" s="9">
        <f t="shared" si="1021"/>
        <v>-5.1390825096897233E-3</v>
      </c>
      <c r="AL1598" s="9">
        <f t="shared" si="1022"/>
        <v>-5.3731867769668627E-3</v>
      </c>
      <c r="AQ1598" s="1">
        <f t="shared" si="1050"/>
        <v>42779</v>
      </c>
      <c r="AR1598" s="12">
        <f t="shared" si="1023"/>
        <v>1.0607494655766819E-5</v>
      </c>
      <c r="AS1598" s="12">
        <f t="shared" si="1024"/>
        <v>1.3140648098291531E-6</v>
      </c>
      <c r="AT1598" s="12">
        <f t="shared" si="1025"/>
        <v>1.2475618014417892E-5</v>
      </c>
      <c r="AU1598" s="12">
        <f t="shared" si="1026"/>
        <v>1.4264325434760811E-5</v>
      </c>
      <c r="AV1598" s="12">
        <f t="shared" si="1027"/>
        <v>1.350208420511273E-4</v>
      </c>
      <c r="AW1598" s="12">
        <f t="shared" si="1028"/>
        <v>5.3270728721196067E-5</v>
      </c>
      <c r="AX1598" s="12">
        <f t="shared" si="1029"/>
        <v>2.6510881787925896E-5</v>
      </c>
      <c r="AY1598" s="12">
        <f t="shared" si="1030"/>
        <v>2.6410169041398825E-5</v>
      </c>
      <c r="AZ1598" s="12">
        <f t="shared" si="1031"/>
        <v>2.8871136140171543E-5</v>
      </c>
      <c r="BE1598" s="1">
        <f t="shared" si="1051"/>
        <v>42779</v>
      </c>
      <c r="BF1598" s="4">
        <f>lambda!$C$1*BF1597</f>
        <v>2.4184731618901787E-8</v>
      </c>
      <c r="BG1598" s="12">
        <f t="shared" si="1052"/>
        <v>2.5653941139865551E-13</v>
      </c>
      <c r="BH1598" s="12">
        <f t="shared" si="1053"/>
        <v>3.1780304755561282E-14</v>
      </c>
      <c r="BI1598" s="12">
        <f t="shared" si="1054"/>
        <v>3.0171947345863314E-13</v>
      </c>
      <c r="BJ1598" s="12">
        <f t="shared" si="1055"/>
        <v>3.4497888236436473E-13</v>
      </c>
      <c r="BK1598" s="12">
        <f t="shared" si="1056"/>
        <v>3.2654428279646427E-12</v>
      </c>
      <c r="BL1598" s="12">
        <f t="shared" si="1057"/>
        <v>1.2883382772654501E-12</v>
      </c>
      <c r="BM1598" s="12">
        <f t="shared" si="1058"/>
        <v>6.4115856102141894E-13</v>
      </c>
      <c r="BN1598" s="12">
        <f t="shared" si="1059"/>
        <v>6.3872285027605927E-13</v>
      </c>
      <c r="BO1598" s="12">
        <f t="shared" si="1060"/>
        <v>6.9824067908282481E-13</v>
      </c>
    </row>
    <row r="1599" spans="1:67" x14ac:dyDescent="0.25">
      <c r="A1599" s="1">
        <v>42776</v>
      </c>
      <c r="B1599" s="33">
        <v>9.3800000000000008</v>
      </c>
      <c r="C1599" s="33">
        <v>9.15</v>
      </c>
      <c r="D1599" s="33">
        <v>8.9499999999999993</v>
      </c>
      <c r="E1599" s="33">
        <v>8.77</v>
      </c>
      <c r="F1599" s="33">
        <v>8.33</v>
      </c>
      <c r="G1599" s="33">
        <v>8.14</v>
      </c>
      <c r="H1599" s="33">
        <v>8.02</v>
      </c>
      <c r="I1599" s="33">
        <v>8.0399999999999991</v>
      </c>
      <c r="J1599" s="33">
        <v>8.16</v>
      </c>
      <c r="K1599" s="33">
        <v>8.36</v>
      </c>
      <c r="L1599" s="33">
        <v>8.49</v>
      </c>
      <c r="M1599" s="33">
        <v>8.61</v>
      </c>
      <c r="O1599" s="1">
        <f t="shared" si="1032"/>
        <v>42776</v>
      </c>
      <c r="P1599" s="6">
        <f t="shared" si="1033"/>
        <v>8.6367124166097931</v>
      </c>
      <c r="Q1599" s="6">
        <f t="shared" si="1034"/>
        <v>8.2898158308754688</v>
      </c>
      <c r="R1599" s="6">
        <f t="shared" si="1035"/>
        <v>7.989225380263143</v>
      </c>
      <c r="S1599" s="6">
        <f t="shared" si="1036"/>
        <v>7.8917799025466584</v>
      </c>
      <c r="T1599" s="6">
        <f t="shared" si="1037"/>
        <v>7.7609991385969135</v>
      </c>
      <c r="U1599" s="6">
        <f t="shared" si="1038"/>
        <v>8.1475972014789182</v>
      </c>
      <c r="V1599" s="6">
        <f t="shared" si="1039"/>
        <v>8.4172580129629573</v>
      </c>
      <c r="W1599" s="6">
        <f t="shared" si="1040"/>
        <v>9.1729862022528934</v>
      </c>
      <c r="X1599" s="6">
        <f t="shared" si="1041"/>
        <v>10.436741448439291</v>
      </c>
      <c r="AC1599" s="1">
        <f t="shared" si="1042"/>
        <v>42776</v>
      </c>
      <c r="AD1599" s="9">
        <f t="shared" si="1043"/>
        <v>4.3393084088904849E-3</v>
      </c>
      <c r="AE1599" s="9">
        <f t="shared" si="1044"/>
        <v>7.9473558292524719E-3</v>
      </c>
      <c r="AF1599" s="9">
        <f t="shared" si="1045"/>
        <v>3.5453421598786823E-3</v>
      </c>
      <c r="AG1599" s="9">
        <f t="shared" si="1046"/>
        <v>6.3453622977395858E-3</v>
      </c>
      <c r="AH1599" s="9">
        <f t="shared" si="1047"/>
        <v>5.1672553487470832E-3</v>
      </c>
      <c r="AI1599" s="9">
        <f t="shared" si="1048"/>
        <v>-4.6082075542186142E-3</v>
      </c>
      <c r="AJ1599" s="9">
        <f t="shared" si="1049"/>
        <v>-1.2141689383908803E-2</v>
      </c>
      <c r="AK1599" s="9">
        <f t="shared" si="1021"/>
        <v>-1.1081557358267696E-2</v>
      </c>
      <c r="AL1599" s="9">
        <f t="shared" si="1022"/>
        <v>-5.352316925200524E-3</v>
      </c>
      <c r="AQ1599" s="1">
        <f t="shared" si="1050"/>
        <v>42776</v>
      </c>
      <c r="AR1599" s="12">
        <f t="shared" si="1023"/>
        <v>1.882959746746767E-5</v>
      </c>
      <c r="AS1599" s="12">
        <f t="shared" si="1024"/>
        <v>6.3160464676753251E-5</v>
      </c>
      <c r="AT1599" s="12">
        <f t="shared" si="1025"/>
        <v>1.2569451030613239E-5</v>
      </c>
      <c r="AU1599" s="12">
        <f t="shared" si="1026"/>
        <v>4.0263622689574996E-5</v>
      </c>
      <c r="AV1599" s="12">
        <f t="shared" si="1027"/>
        <v>2.6700527839155341E-5</v>
      </c>
      <c r="AW1599" s="12">
        <f t="shared" si="1028"/>
        <v>2.1235576862757502E-5</v>
      </c>
      <c r="AX1599" s="12">
        <f t="shared" si="1029"/>
        <v>1.4742062109532374E-4</v>
      </c>
      <c r="AY1599" s="12">
        <f t="shared" si="1030"/>
        <v>1.2280091348457691E-4</v>
      </c>
      <c r="AZ1599" s="12">
        <f t="shared" si="1031"/>
        <v>2.8647296467787991E-5</v>
      </c>
      <c r="BE1599" s="1">
        <f t="shared" si="1051"/>
        <v>42776</v>
      </c>
      <c r="BF1599" s="4">
        <f>lambda!$C$1*BF1598</f>
        <v>2.399278930446606E-8</v>
      </c>
      <c r="BG1599" s="12">
        <f t="shared" si="1052"/>
        <v>4.5177456472485954E-13</v>
      </c>
      <c r="BH1599" s="12">
        <f t="shared" si="1053"/>
        <v>1.5153957213615117E-12</v>
      </c>
      <c r="BI1599" s="12">
        <f t="shared" si="1054"/>
        <v>3.0157619025030721E-13</v>
      </c>
      <c r="BJ1599" s="12">
        <f t="shared" si="1055"/>
        <v>9.660366158254919E-13</v>
      </c>
      <c r="BK1599" s="12">
        <f t="shared" si="1056"/>
        <v>6.406201387628845E-13</v>
      </c>
      <c r="BL1599" s="12">
        <f t="shared" si="1057"/>
        <v>5.095007214269351E-13</v>
      </c>
      <c r="BM1599" s="12">
        <f t="shared" si="1058"/>
        <v>3.5370319010736269E-12</v>
      </c>
      <c r="BN1599" s="12">
        <f t="shared" si="1059"/>
        <v>2.946336443631419E-12</v>
      </c>
      <c r="BO1599" s="12">
        <f t="shared" si="1060"/>
        <v>6.8732854829421204E-13</v>
      </c>
    </row>
    <row r="1600" spans="1:67" x14ac:dyDescent="0.25">
      <c r="A1600" s="1">
        <v>42775</v>
      </c>
      <c r="B1600" s="33">
        <v>9.4</v>
      </c>
      <c r="C1600" s="33">
        <v>9.14</v>
      </c>
      <c r="D1600" s="33">
        <v>8.92</v>
      </c>
      <c r="E1600" s="33">
        <v>8.74</v>
      </c>
      <c r="F1600" s="33">
        <v>8.2899999999999991</v>
      </c>
      <c r="G1600" s="33">
        <v>8.1</v>
      </c>
      <c r="H1600" s="33">
        <v>8.01</v>
      </c>
      <c r="I1600" s="33">
        <v>8.06</v>
      </c>
      <c r="J1600" s="33">
        <v>8.1999999999999993</v>
      </c>
      <c r="K1600" s="33">
        <v>8.4</v>
      </c>
      <c r="L1600" s="33">
        <v>8.52</v>
      </c>
      <c r="M1600" s="33">
        <v>8.6300000000000008</v>
      </c>
      <c r="O1600" s="1">
        <f t="shared" si="1032"/>
        <v>42775</v>
      </c>
      <c r="P1600" s="6">
        <f t="shared" si="1033"/>
        <v>8.5993162532179035</v>
      </c>
      <c r="Q1600" s="6">
        <f t="shared" si="1034"/>
        <v>8.2241948168700674</v>
      </c>
      <c r="R1600" s="6">
        <f t="shared" si="1035"/>
        <v>7.9609509935015588</v>
      </c>
      <c r="S1600" s="6">
        <f t="shared" si="1036"/>
        <v>7.841862240205999</v>
      </c>
      <c r="T1600" s="6">
        <f t="shared" si="1037"/>
        <v>7.7209995074412952</v>
      </c>
      <c r="U1600" s="6">
        <f t="shared" si="1038"/>
        <v>8.1852296629525654</v>
      </c>
      <c r="V1600" s="6">
        <f t="shared" si="1039"/>
        <v>8.5200807026213354</v>
      </c>
      <c r="W1600" s="6">
        <f t="shared" si="1040"/>
        <v>9.2752024867908336</v>
      </c>
      <c r="X1600" s="6">
        <f t="shared" si="1041"/>
        <v>10.492751955618091</v>
      </c>
      <c r="AC1600" s="1">
        <f t="shared" si="1042"/>
        <v>42775</v>
      </c>
      <c r="AD1600" s="9">
        <f t="shared" si="1043"/>
        <v>9.9515833044115675E-6</v>
      </c>
      <c r="AE1600" s="9">
        <f t="shared" si="1044"/>
        <v>-4.5383212975817844E-3</v>
      </c>
      <c r="AF1600" s="9">
        <f t="shared" si="1045"/>
        <v>-4.7015708300619675E-3</v>
      </c>
      <c r="AG1600" s="9">
        <f t="shared" si="1046"/>
        <v>-6.3352665950257864E-3</v>
      </c>
      <c r="AH1600" s="9">
        <f t="shared" si="1047"/>
        <v>-7.7277816136871857E-3</v>
      </c>
      <c r="AI1600" s="9">
        <f t="shared" si="1048"/>
        <v>-1.1789177546999591E-2</v>
      </c>
      <c r="AJ1600" s="9">
        <f t="shared" si="1049"/>
        <v>-1.2001423173135789E-2</v>
      </c>
      <c r="AK1600" s="9">
        <f t="shared" si="1021"/>
        <v>-4.6345556259739448E-3</v>
      </c>
      <c r="AL1600" s="9">
        <f t="shared" si="1022"/>
        <v>1.213768006304034E-2</v>
      </c>
      <c r="AQ1600" s="1">
        <f t="shared" si="1050"/>
        <v>42775</v>
      </c>
      <c r="AR1600" s="12">
        <f t="shared" si="1023"/>
        <v>9.9034010264643054E-11</v>
      </c>
      <c r="AS1600" s="12">
        <f t="shared" si="1024"/>
        <v>2.0596360200084411E-5</v>
      </c>
      <c r="AT1600" s="12">
        <f t="shared" si="1025"/>
        <v>2.2104768270089579E-5</v>
      </c>
      <c r="AU1600" s="12">
        <f t="shared" si="1026"/>
        <v>4.0135602830049619E-5</v>
      </c>
      <c r="AV1600" s="12">
        <f t="shared" si="1027"/>
        <v>5.9718608668841721E-5</v>
      </c>
      <c r="AW1600" s="12">
        <f t="shared" si="1028"/>
        <v>1.389847072346793E-4</v>
      </c>
      <c r="AX1600" s="12">
        <f t="shared" si="1029"/>
        <v>1.4403415818068071E-4</v>
      </c>
      <c r="AY1600" s="12">
        <f t="shared" si="1030"/>
        <v>2.1479105850246742E-5</v>
      </c>
      <c r="AZ1600" s="12">
        <f t="shared" si="1031"/>
        <v>1.4732327731272694E-4</v>
      </c>
      <c r="BE1600" s="1">
        <f t="shared" si="1051"/>
        <v>42775</v>
      </c>
      <c r="BF1600" s="4">
        <f>lambda!$C$1*BF1599</f>
        <v>2.3802370341732202E-8</v>
      </c>
      <c r="BG1600" s="12">
        <f t="shared" si="1052"/>
        <v>2.3572441887459422E-18</v>
      </c>
      <c r="BH1600" s="12">
        <f t="shared" si="1053"/>
        <v>4.9024219317412275E-13</v>
      </c>
      <c r="BI1600" s="12">
        <f t="shared" si="1054"/>
        <v>5.2614588068284327E-13</v>
      </c>
      <c r="BJ1600" s="12">
        <f t="shared" si="1055"/>
        <v>9.5532248244951613E-13</v>
      </c>
      <c r="BK1600" s="12">
        <f t="shared" si="1056"/>
        <v>1.4214444398287497E-12</v>
      </c>
      <c r="BL1600" s="12">
        <f t="shared" si="1057"/>
        <v>3.3081654734370639E-12</v>
      </c>
      <c r="BM1600" s="12">
        <f t="shared" si="1058"/>
        <v>3.4283543748761993E-12</v>
      </c>
      <c r="BN1600" s="12">
        <f t="shared" si="1059"/>
        <v>5.1125363205683971E-13</v>
      </c>
      <c r="BO1600" s="12">
        <f t="shared" si="1060"/>
        <v>3.5066432065552403E-12</v>
      </c>
    </row>
    <row r="1601" spans="1:67" x14ac:dyDescent="0.25">
      <c r="A1601" s="1">
        <v>42774</v>
      </c>
      <c r="B1601" s="33">
        <v>9.36</v>
      </c>
      <c r="C1601" s="33">
        <v>9.1199999999999992</v>
      </c>
      <c r="D1601" s="33">
        <v>8.92</v>
      </c>
      <c r="E1601" s="33">
        <v>8.75</v>
      </c>
      <c r="F1601" s="33">
        <v>8.32</v>
      </c>
      <c r="G1601" s="33">
        <v>8.14</v>
      </c>
      <c r="H1601" s="33">
        <v>8.07</v>
      </c>
      <c r="I1601" s="33">
        <v>8.1300000000000008</v>
      </c>
      <c r="J1601" s="33">
        <v>8.26</v>
      </c>
      <c r="K1601" s="33">
        <v>8.41</v>
      </c>
      <c r="L1601" s="33">
        <v>8.5</v>
      </c>
      <c r="M1601" s="33">
        <v>8.58</v>
      </c>
      <c r="O1601" s="1">
        <f t="shared" si="1032"/>
        <v>42774</v>
      </c>
      <c r="P1601" s="6">
        <f t="shared" si="1033"/>
        <v>8.5992306768316595</v>
      </c>
      <c r="Q1601" s="6">
        <f t="shared" si="1034"/>
        <v>8.2616036778710544</v>
      </c>
      <c r="R1601" s="6">
        <f t="shared" si="1035"/>
        <v>7.9984680940159869</v>
      </c>
      <c r="S1601" s="6">
        <f t="shared" si="1036"/>
        <v>7.8917002298850569</v>
      </c>
      <c r="T1601" s="6">
        <f t="shared" si="1037"/>
        <v>7.780896844161056</v>
      </c>
      <c r="U1601" s="6">
        <f t="shared" si="1038"/>
        <v>8.2822978414606183</v>
      </c>
      <c r="V1601" s="6">
        <f t="shared" si="1039"/>
        <v>8.6229498499675206</v>
      </c>
      <c r="W1601" s="6">
        <f t="shared" si="1040"/>
        <v>9.3182886942495546</v>
      </c>
      <c r="X1601" s="6">
        <f t="shared" si="1041"/>
        <v>10.36616408504425</v>
      </c>
      <c r="AC1601" s="1">
        <f t="shared" si="1042"/>
        <v>42774</v>
      </c>
      <c r="AD1601" s="9">
        <f t="shared" si="1043"/>
        <v>2.1845392010030572E-3</v>
      </c>
      <c r="AE1601" s="9">
        <f t="shared" si="1044"/>
        <v>2.2795574952345792E-3</v>
      </c>
      <c r="AF1601" s="9">
        <f t="shared" si="1045"/>
        <v>2.3591931859669331E-3</v>
      </c>
      <c r="AG1601" s="9">
        <f t="shared" si="1046"/>
        <v>2.5374851881751308E-3</v>
      </c>
      <c r="AH1601" s="9">
        <f t="shared" si="1047"/>
        <v>-5.1035816738276814E-3</v>
      </c>
      <c r="AI1601" s="9">
        <f t="shared" si="1048"/>
        <v>0</v>
      </c>
      <c r="AJ1601" s="9">
        <f t="shared" si="1049"/>
        <v>0</v>
      </c>
      <c r="AK1601" s="9">
        <f t="shared" si="1021"/>
        <v>-8.4273527430294756E-3</v>
      </c>
      <c r="AL1601" s="9">
        <f t="shared" si="1022"/>
        <v>-1.4777897868738784E-2</v>
      </c>
      <c r="AQ1601" s="1">
        <f t="shared" si="1050"/>
        <v>42774</v>
      </c>
      <c r="AR1601" s="12">
        <f t="shared" si="1023"/>
        <v>4.7722115207190752E-6</v>
      </c>
      <c r="AS1601" s="12">
        <f t="shared" si="1024"/>
        <v>5.1963823740801485E-6</v>
      </c>
      <c r="AT1601" s="12">
        <f t="shared" si="1025"/>
        <v>5.5657924887128087E-6</v>
      </c>
      <c r="AU1601" s="12">
        <f t="shared" si="1026"/>
        <v>6.4388310802081788E-6</v>
      </c>
      <c r="AV1601" s="12">
        <f t="shared" si="1027"/>
        <v>2.6046545901429757E-5</v>
      </c>
      <c r="AW1601" s="12">
        <f t="shared" si="1028"/>
        <v>0</v>
      </c>
      <c r="AX1601" s="12">
        <f t="shared" si="1029"/>
        <v>0</v>
      </c>
      <c r="AY1601" s="12">
        <f t="shared" si="1030"/>
        <v>7.1020274255446432E-5</v>
      </c>
      <c r="AZ1601" s="12">
        <f t="shared" si="1031"/>
        <v>2.1838626541887429E-4</v>
      </c>
      <c r="BE1601" s="1">
        <f t="shared" si="1051"/>
        <v>42774</v>
      </c>
      <c r="BF1601" s="4">
        <f>lambda!$C$1*BF1600</f>
        <v>2.3613462640607345E-8</v>
      </c>
      <c r="BG1601" s="12">
        <f t="shared" si="1052"/>
        <v>1.1268843845757584E-13</v>
      </c>
      <c r="BH1601" s="12">
        <f t="shared" si="1053"/>
        <v>1.2270458105665208E-13</v>
      </c>
      <c r="BI1601" s="12">
        <f t="shared" si="1054"/>
        <v>1.3142763299759289E-13</v>
      </c>
      <c r="BJ1601" s="12">
        <f t="shared" si="1055"/>
        <v>1.5204309716167728E-13</v>
      </c>
      <c r="BK1601" s="12">
        <f t="shared" si="1056"/>
        <v>6.1504913856027591E-13</v>
      </c>
      <c r="BL1601" s="12">
        <f t="shared" si="1057"/>
        <v>0</v>
      </c>
      <c r="BM1601" s="12">
        <f t="shared" si="1058"/>
        <v>0</v>
      </c>
      <c r="BN1601" s="12">
        <f t="shared" si="1059"/>
        <v>1.677034592856672E-12</v>
      </c>
      <c r="BO1601" s="12">
        <f t="shared" si="1060"/>
        <v>5.1568559196903478E-12</v>
      </c>
    </row>
    <row r="1602" spans="1:67" x14ac:dyDescent="0.25">
      <c r="A1602" s="1">
        <v>42773</v>
      </c>
      <c r="B1602" s="33">
        <v>9.34</v>
      </c>
      <c r="C1602" s="33">
        <v>9.1</v>
      </c>
      <c r="D1602" s="33">
        <v>8.9</v>
      </c>
      <c r="E1602" s="33">
        <v>8.73</v>
      </c>
      <c r="F1602" s="33">
        <v>8.3000000000000007</v>
      </c>
      <c r="G1602" s="33">
        <v>8.14</v>
      </c>
      <c r="H1602" s="33">
        <v>8.07</v>
      </c>
      <c r="I1602" s="33">
        <v>8.1300000000000008</v>
      </c>
      <c r="J1602" s="33">
        <v>8.2799999999999994</v>
      </c>
      <c r="K1602" s="33">
        <v>8.4600000000000009</v>
      </c>
      <c r="L1602" s="33">
        <v>8.56</v>
      </c>
      <c r="M1602" s="33">
        <v>8.67</v>
      </c>
      <c r="O1602" s="1">
        <f t="shared" si="1032"/>
        <v>42773</v>
      </c>
      <c r="P1602" s="6">
        <f t="shared" si="1033"/>
        <v>8.5804658240603793</v>
      </c>
      <c r="Q1602" s="6">
        <f t="shared" si="1034"/>
        <v>8.2427923262092584</v>
      </c>
      <c r="R1602" s="6">
        <f t="shared" si="1035"/>
        <v>7.9796204040031959</v>
      </c>
      <c r="S1602" s="6">
        <f t="shared" si="1036"/>
        <v>7.8717005426285125</v>
      </c>
      <c r="T1602" s="6">
        <f t="shared" si="1037"/>
        <v>7.8207087920510787</v>
      </c>
      <c r="U1602" s="6">
        <f t="shared" si="1038"/>
        <v>8.2822978414606183</v>
      </c>
      <c r="V1602" s="6">
        <f t="shared" si="1039"/>
        <v>8.6229498499675206</v>
      </c>
      <c r="W1602" s="6">
        <f t="shared" si="1040"/>
        <v>9.3971490252276961</v>
      </c>
      <c r="X1602" s="6">
        <f t="shared" si="1041"/>
        <v>10.520491709544308</v>
      </c>
      <c r="AC1602" s="1">
        <f t="shared" si="1042"/>
        <v>42773</v>
      </c>
      <c r="AD1602" s="9">
        <f t="shared" si="1043"/>
        <v>4.6909519235694262E-6</v>
      </c>
      <c r="AE1602" s="9">
        <f t="shared" si="1044"/>
        <v>1.1418488030933498E-3</v>
      </c>
      <c r="AF1602" s="9">
        <f t="shared" si="1045"/>
        <v>1.1818099615278259E-3</v>
      </c>
      <c r="AG1602" s="9">
        <f t="shared" si="1046"/>
        <v>6.3514100639843951E-3</v>
      </c>
      <c r="AH1602" s="9">
        <f t="shared" si="1047"/>
        <v>2.3217761357283092E-2</v>
      </c>
      <c r="AI1602" s="9">
        <f t="shared" si="1048"/>
        <v>2.0385600816857662E-2</v>
      </c>
      <c r="AJ1602" s="9">
        <f t="shared" si="1049"/>
        <v>1.83690110050326E-2</v>
      </c>
      <c r="AK1602" s="9">
        <f t="shared" si="1021"/>
        <v>6.6874104524983985E-3</v>
      </c>
      <c r="AL1602" s="9">
        <f t="shared" si="1022"/>
        <v>-1.0715288314000034E-2</v>
      </c>
      <c r="AQ1602" s="1">
        <f t="shared" si="1050"/>
        <v>42773</v>
      </c>
      <c r="AR1602" s="12">
        <f t="shared" si="1023"/>
        <v>2.20050299492397E-11</v>
      </c>
      <c r="AS1602" s="12">
        <f t="shared" si="1024"/>
        <v>1.3038186891257156E-6</v>
      </c>
      <c r="AT1602" s="12">
        <f t="shared" si="1025"/>
        <v>1.3966747851664013E-6</v>
      </c>
      <c r="AU1602" s="12">
        <f t="shared" si="1026"/>
        <v>4.0340409800882258E-5</v>
      </c>
      <c r="AV1602" s="12">
        <f t="shared" si="1027"/>
        <v>5.3906444244374799E-4</v>
      </c>
      <c r="AW1602" s="12">
        <f t="shared" si="1028"/>
        <v>4.1557272066426775E-4</v>
      </c>
      <c r="AX1602" s="12">
        <f t="shared" si="1029"/>
        <v>3.3742056530300878E-4</v>
      </c>
      <c r="AY1602" s="12">
        <f t="shared" si="1030"/>
        <v>4.4721458560184834E-5</v>
      </c>
      <c r="AZ1602" s="12">
        <f t="shared" si="1031"/>
        <v>1.1481740365214569E-4</v>
      </c>
      <c r="BE1602" s="1">
        <f t="shared" si="1051"/>
        <v>42773</v>
      </c>
      <c r="BF1602" s="4">
        <f>lambda!$C$1*BF1601</f>
        <v>2.342605420695173E-8</v>
      </c>
      <c r="BG1602" s="12">
        <f t="shared" si="1052"/>
        <v>5.1549102441648544E-19</v>
      </c>
      <c r="BH1602" s="12">
        <f t="shared" si="1053"/>
        <v>3.0543327287495758E-14</v>
      </c>
      <c r="BI1602" s="12">
        <f t="shared" si="1054"/>
        <v>3.2718579226790778E-14</v>
      </c>
      <c r="BJ1602" s="12">
        <f t="shared" si="1055"/>
        <v>9.4501662672611452E-13</v>
      </c>
      <c r="BK1602" s="12">
        <f t="shared" si="1056"/>
        <v>1.2628152849727451E-11</v>
      </c>
      <c r="BL1602" s="12">
        <f t="shared" si="1057"/>
        <v>9.7352290812115462E-12</v>
      </c>
      <c r="BM1602" s="12">
        <f t="shared" si="1058"/>
        <v>7.9044324533285791E-12</v>
      </c>
      <c r="BN1602" s="12">
        <f t="shared" si="1059"/>
        <v>1.0476473124448353E-12</v>
      </c>
      <c r="BO1602" s="12">
        <f t="shared" si="1060"/>
        <v>2.6897187218566224E-12</v>
      </c>
    </row>
    <row r="1603" spans="1:67" x14ac:dyDescent="0.25">
      <c r="A1603" s="1">
        <v>42772</v>
      </c>
      <c r="B1603" s="33">
        <v>9.32</v>
      </c>
      <c r="C1603" s="33">
        <v>9.09</v>
      </c>
      <c r="D1603" s="33">
        <v>8.89</v>
      </c>
      <c r="E1603" s="33">
        <v>8.7200000000000006</v>
      </c>
      <c r="F1603" s="33">
        <v>8.27</v>
      </c>
      <c r="G1603" s="33">
        <v>8.06</v>
      </c>
      <c r="H1603" s="33">
        <v>7.96</v>
      </c>
      <c r="I1603" s="33">
        <v>8.01</v>
      </c>
      <c r="J1603" s="33">
        <v>8.18</v>
      </c>
      <c r="K1603" s="33">
        <v>8.42</v>
      </c>
      <c r="L1603" s="33">
        <v>8.57</v>
      </c>
      <c r="M1603" s="33">
        <v>8.7200000000000006</v>
      </c>
      <c r="O1603" s="1">
        <f t="shared" si="1032"/>
        <v>42772</v>
      </c>
      <c r="P1603" s="6">
        <f t="shared" si="1033"/>
        <v>8.580425573602124</v>
      </c>
      <c r="Q1603" s="6">
        <f t="shared" si="1034"/>
        <v>8.2333856751660939</v>
      </c>
      <c r="R1603" s="6">
        <f t="shared" si="1035"/>
        <v>7.970195579393291</v>
      </c>
      <c r="S1603" s="6">
        <f t="shared" si="1036"/>
        <v>7.8218625827814581</v>
      </c>
      <c r="T1603" s="6">
        <f t="shared" si="1037"/>
        <v>7.6412211551107667</v>
      </c>
      <c r="U1603" s="6">
        <f t="shared" si="1038"/>
        <v>8.1151675375081727</v>
      </c>
      <c r="V1603" s="6">
        <f t="shared" si="1039"/>
        <v>8.466000702715192</v>
      </c>
      <c r="W1603" s="6">
        <f t="shared" si="1040"/>
        <v>9.3345160920980472</v>
      </c>
      <c r="X1603" s="6">
        <f t="shared" si="1041"/>
        <v>10.633827942209582</v>
      </c>
      <c r="AC1603" s="1">
        <f t="shared" si="1042"/>
        <v>42772</v>
      </c>
      <c r="AD1603" s="9">
        <f t="shared" si="1043"/>
        <v>3.2908770240236492E-3</v>
      </c>
      <c r="AE1603" s="9">
        <f t="shared" si="1044"/>
        <v>1.15546104638173E-3</v>
      </c>
      <c r="AF1603" s="9">
        <f t="shared" si="1045"/>
        <v>8.291416587351717E-3</v>
      </c>
      <c r="AG1603" s="9">
        <f t="shared" si="1046"/>
        <v>5.1269039802614479E-3</v>
      </c>
      <c r="AH1603" s="9">
        <f t="shared" si="1047"/>
        <v>-2.1917067030752403E-2</v>
      </c>
      <c r="AI1603" s="9">
        <f t="shared" si="1048"/>
        <v>-1.056761872733474E-2</v>
      </c>
      <c r="AJ1603" s="9">
        <f t="shared" si="1049"/>
        <v>2.565911053780282E-3</v>
      </c>
      <c r="AK1603" s="9">
        <f t="shared" si="1021"/>
        <v>4.6693132937003032E-3</v>
      </c>
      <c r="AL1603" s="9">
        <f t="shared" si="1022"/>
        <v>-9.264259835677224E-3</v>
      </c>
      <c r="AQ1603" s="1">
        <f t="shared" si="1050"/>
        <v>42772</v>
      </c>
      <c r="AR1603" s="12">
        <f t="shared" si="1023"/>
        <v>1.082987158724675E-5</v>
      </c>
      <c r="AS1603" s="12">
        <f t="shared" si="1024"/>
        <v>1.3350902297055625E-6</v>
      </c>
      <c r="AT1603" s="12">
        <f t="shared" si="1025"/>
        <v>6.8747589025011191E-5</v>
      </c>
      <c r="AU1603" s="12">
        <f t="shared" si="1026"/>
        <v>2.6285144422820677E-5</v>
      </c>
      <c r="AV1603" s="12">
        <f t="shared" si="1027"/>
        <v>4.8035782723049395E-4</v>
      </c>
      <c r="AW1603" s="12">
        <f t="shared" si="1028"/>
        <v>1.1167456556631591E-4</v>
      </c>
      <c r="AX1603" s="12">
        <f t="shared" si="1029"/>
        <v>6.5838995359118372E-6</v>
      </c>
      <c r="AY1603" s="12">
        <f t="shared" si="1030"/>
        <v>2.1802486634726374E-5</v>
      </c>
      <c r="AZ1603" s="12">
        <f t="shared" si="1031"/>
        <v>8.5826510302942184E-5</v>
      </c>
      <c r="BE1603" s="1">
        <f t="shared" si="1051"/>
        <v>42772</v>
      </c>
      <c r="BF1603" s="4">
        <f>lambda!$C$1*BF1602</f>
        <v>2.3240133141817192E-8</v>
      </c>
      <c r="BG1603" s="12">
        <f t="shared" si="1052"/>
        <v>2.5168765759639757E-13</v>
      </c>
      <c r="BH1603" s="12">
        <f t="shared" si="1053"/>
        <v>3.102767469469657E-14</v>
      </c>
      <c r="BI1603" s="12">
        <f t="shared" si="1054"/>
        <v>1.5977031221201904E-12</v>
      </c>
      <c r="BJ1603" s="12">
        <f t="shared" si="1055"/>
        <v>6.1087025603824615E-13</v>
      </c>
      <c r="BK1603" s="12">
        <f t="shared" si="1056"/>
        <v>1.1163579860550699E-11</v>
      </c>
      <c r="BL1603" s="12">
        <f t="shared" si="1057"/>
        <v>2.5953317723157753E-12</v>
      </c>
      <c r="BM1603" s="12">
        <f t="shared" si="1058"/>
        <v>1.5301070180693952E-13</v>
      </c>
      <c r="BN1603" s="12">
        <f t="shared" si="1059"/>
        <v>5.066926922137308E-13</v>
      </c>
      <c r="BO1603" s="12">
        <f t="shared" si="1060"/>
        <v>1.9946195265379214E-12</v>
      </c>
    </row>
    <row r="1604" spans="1:67" x14ac:dyDescent="0.25">
      <c r="A1604" s="1">
        <v>42769</v>
      </c>
      <c r="B1604" s="33">
        <v>9.27</v>
      </c>
      <c r="C1604" s="33">
        <v>9.0500000000000007</v>
      </c>
      <c r="D1604" s="33">
        <v>8.86</v>
      </c>
      <c r="E1604" s="33">
        <v>8.68</v>
      </c>
      <c r="F1604" s="33">
        <v>8.23</v>
      </c>
      <c r="G1604" s="33">
        <v>8.09</v>
      </c>
      <c r="H1604" s="33">
        <v>8.01</v>
      </c>
      <c r="I1604" s="33">
        <v>8.0399999999999991</v>
      </c>
      <c r="J1604" s="33">
        <v>8.19</v>
      </c>
      <c r="K1604" s="33">
        <v>8.4499999999999993</v>
      </c>
      <c r="L1604" s="33">
        <v>8.6300000000000008</v>
      </c>
      <c r="M1604" s="33">
        <v>8.81</v>
      </c>
      <c r="O1604" s="1">
        <f t="shared" si="1032"/>
        <v>42769</v>
      </c>
      <c r="P1604" s="6">
        <f t="shared" si="1033"/>
        <v>8.5522348597536713</v>
      </c>
      <c r="Q1604" s="6">
        <f t="shared" si="1034"/>
        <v>8.2238778127787349</v>
      </c>
      <c r="R1604" s="6">
        <f t="shared" si="1035"/>
        <v>7.9043845778055122</v>
      </c>
      <c r="S1604" s="6">
        <f t="shared" si="1036"/>
        <v>7.7818632683106292</v>
      </c>
      <c r="T1604" s="6">
        <f t="shared" si="1037"/>
        <v>7.8105430531884457</v>
      </c>
      <c r="U1604" s="6">
        <f t="shared" si="1038"/>
        <v>8.2013802632479695</v>
      </c>
      <c r="V1604" s="6">
        <f t="shared" si="1039"/>
        <v>8.4443055437581016</v>
      </c>
      <c r="W1604" s="6">
        <f t="shared" si="1040"/>
        <v>9.2910319116551019</v>
      </c>
      <c r="X1604" s="6">
        <f t="shared" si="1041"/>
        <v>10.732800231948927</v>
      </c>
      <c r="AC1604" s="1">
        <f t="shared" si="1042"/>
        <v>42769</v>
      </c>
      <c r="AD1604" s="9">
        <f t="shared" si="1043"/>
        <v>8.8109086267178279E-3</v>
      </c>
      <c r="AE1604" s="9">
        <f t="shared" si="1044"/>
        <v>1.3802701917749153E-2</v>
      </c>
      <c r="AF1604" s="9">
        <f t="shared" si="1045"/>
        <v>9.5922711538373867E-3</v>
      </c>
      <c r="AG1604" s="9">
        <f t="shared" si="1046"/>
        <v>7.7505485443833764E-3</v>
      </c>
      <c r="AH1604" s="9">
        <f t="shared" si="1047"/>
        <v>5.144027916256475E-3</v>
      </c>
      <c r="AI1604" s="9">
        <f t="shared" si="1048"/>
        <v>-1.9625810933967085E-3</v>
      </c>
      <c r="AJ1604" s="9">
        <f t="shared" si="1049"/>
        <v>-6.4360658905922026E-4</v>
      </c>
      <c r="AK1604" s="9">
        <f t="shared" si="1021"/>
        <v>2.5387506249714455E-3</v>
      </c>
      <c r="AL1604" s="9">
        <f t="shared" si="1022"/>
        <v>6.6034883282082161E-3</v>
      </c>
      <c r="AQ1604" s="1">
        <f t="shared" si="1050"/>
        <v>42769</v>
      </c>
      <c r="AR1604" s="12">
        <f t="shared" si="1023"/>
        <v>7.7632110828370642E-5</v>
      </c>
      <c r="AS1604" s="12">
        <f t="shared" si="1024"/>
        <v>1.9051458023023614E-4</v>
      </c>
      <c r="AT1604" s="12">
        <f t="shared" si="1025"/>
        <v>9.2011665888740832E-5</v>
      </c>
      <c r="AU1604" s="12">
        <f t="shared" si="1026"/>
        <v>6.0071002738843272E-5</v>
      </c>
      <c r="AV1604" s="12">
        <f t="shared" si="1027"/>
        <v>2.6461023203225931E-5</v>
      </c>
      <c r="AW1604" s="12">
        <f t="shared" si="1028"/>
        <v>3.8517245481582194E-6</v>
      </c>
      <c r="AX1604" s="12">
        <f t="shared" si="1029"/>
        <v>4.1422944148044403E-7</v>
      </c>
      <c r="AY1604" s="12">
        <f t="shared" si="1030"/>
        <v>6.4452547357929047E-6</v>
      </c>
      <c r="AZ1604" s="12">
        <f t="shared" si="1031"/>
        <v>4.3606058100782143E-5</v>
      </c>
      <c r="BE1604" s="1">
        <f t="shared" si="1051"/>
        <v>42769</v>
      </c>
      <c r="BF1604" s="4">
        <f>lambda!$C$1*BF1603</f>
        <v>2.3055687640691659E-8</v>
      </c>
      <c r="BG1604" s="12">
        <f t="shared" si="1052"/>
        <v>1.7898616981464702E-12</v>
      </c>
      <c r="BH1604" s="12">
        <f t="shared" si="1053"/>
        <v>4.3924446527858147E-12</v>
      </c>
      <c r="BI1604" s="12">
        <f t="shared" si="1054"/>
        <v>2.1213922280304923E-12</v>
      </c>
      <c r="BJ1604" s="12">
        <f t="shared" si="1055"/>
        <v>1.3849782754099036E-12</v>
      </c>
      <c r="BK1604" s="12">
        <f t="shared" si="1056"/>
        <v>6.1007708562667128E-13</v>
      </c>
      <c r="BL1604" s="12">
        <f t="shared" si="1057"/>
        <v>8.8804158060320123E-14</v>
      </c>
      <c r="BM1604" s="12">
        <f t="shared" si="1058"/>
        <v>9.550344614351283E-15</v>
      </c>
      <c r="BN1604" s="12">
        <f t="shared" si="1059"/>
        <v>1.4859977995312986E-13</v>
      </c>
      <c r="BO1604" s="12">
        <f t="shared" si="1060"/>
        <v>1.0053676548134852E-12</v>
      </c>
    </row>
    <row r="1605" spans="1:67" x14ac:dyDescent="0.25">
      <c r="A1605" s="1">
        <v>42768</v>
      </c>
      <c r="B1605" s="33">
        <v>9.23</v>
      </c>
      <c r="C1605" s="33">
        <v>8.99</v>
      </c>
      <c r="D1605" s="33">
        <v>8.7799999999999994</v>
      </c>
      <c r="E1605" s="33">
        <v>8.6</v>
      </c>
      <c r="F1605" s="33">
        <v>8.16</v>
      </c>
      <c r="G1605" s="33">
        <v>8.0299999999999994</v>
      </c>
      <c r="H1605" s="33">
        <v>7.98</v>
      </c>
      <c r="I1605" s="33">
        <v>8.02</v>
      </c>
      <c r="J1605" s="33">
        <v>8.17</v>
      </c>
      <c r="K1605" s="33">
        <v>8.42</v>
      </c>
      <c r="L1605" s="33">
        <v>8.59</v>
      </c>
      <c r="M1605" s="33">
        <v>8.77</v>
      </c>
      <c r="O1605" s="1">
        <f t="shared" si="1032"/>
        <v>42768</v>
      </c>
      <c r="P1605" s="6">
        <f t="shared" si="1033"/>
        <v>8.4772128910479694</v>
      </c>
      <c r="Q1605" s="6">
        <f t="shared" si="1034"/>
        <v>8.1111458711651707</v>
      </c>
      <c r="R1605" s="6">
        <f t="shared" si="1035"/>
        <v>7.8289260654742954</v>
      </c>
      <c r="S1605" s="6">
        <f t="shared" si="1036"/>
        <v>7.7217826887660879</v>
      </c>
      <c r="T1605" s="6">
        <f t="shared" si="1037"/>
        <v>7.7704685621995395</v>
      </c>
      <c r="U1605" s="6">
        <f t="shared" si="1038"/>
        <v>8.2174919421591053</v>
      </c>
      <c r="V1605" s="6">
        <f t="shared" si="1039"/>
        <v>8.4497421037613485</v>
      </c>
      <c r="W1605" s="6">
        <f t="shared" si="1040"/>
        <v>9.2674742147945164</v>
      </c>
      <c r="X1605" s="6">
        <f t="shared" si="1041"/>
        <v>10.662159804204014</v>
      </c>
      <c r="AC1605" s="1">
        <f t="shared" si="1042"/>
        <v>42768</v>
      </c>
      <c r="AD1605" s="9">
        <f t="shared" si="1043"/>
        <v>-1.3190208309641365E-2</v>
      </c>
      <c r="AE1605" s="9">
        <f t="shared" si="1044"/>
        <v>-1.4958162964130987E-2</v>
      </c>
      <c r="AF1605" s="9">
        <f t="shared" si="1045"/>
        <v>-1.3164422503354877E-2</v>
      </c>
      <c r="AG1605" s="9">
        <f t="shared" si="1046"/>
        <v>1.2288380070349938E-3</v>
      </c>
      <c r="AH1605" s="9">
        <f t="shared" si="1047"/>
        <v>1.2896810415424899E-2</v>
      </c>
      <c r="AI1605" s="9">
        <f t="shared" si="1048"/>
        <v>0</v>
      </c>
      <c r="AJ1605" s="9">
        <f t="shared" si="1049"/>
        <v>-2.2196136826589975E-2</v>
      </c>
      <c r="AK1605" s="9">
        <f t="shared" ref="AK1605:AK1668" si="1061">LN(W1605/W1606)</f>
        <v>-2.7292739080491422E-2</v>
      </c>
      <c r="AL1605" s="9">
        <f t="shared" ref="AL1605:AL1668" si="1062">LN(X1605/X1606)</f>
        <v>-3.2715224174263154E-2</v>
      </c>
      <c r="AQ1605" s="1">
        <f t="shared" si="1050"/>
        <v>42768</v>
      </c>
      <c r="AR1605" s="12">
        <f t="shared" ref="AR1605:AR1668" si="1063">AD1605^2</f>
        <v>1.739815952517321E-4</v>
      </c>
      <c r="AS1605" s="12">
        <f t="shared" ref="AS1605:AS1668" si="1064">AE1605^2</f>
        <v>2.2374663926149992E-4</v>
      </c>
      <c r="AT1605" s="12">
        <f t="shared" ref="AT1605:AT1668" si="1065">AF1605^2</f>
        <v>1.7330201984683629E-4</v>
      </c>
      <c r="AU1605" s="12">
        <f t="shared" ref="AU1605:AU1668" si="1066">AG1605^2</f>
        <v>1.5100428475337354E-6</v>
      </c>
      <c r="AV1605" s="12">
        <f t="shared" ref="AV1605:AV1668" si="1067">AH1605^2</f>
        <v>1.6632771889141216E-4</v>
      </c>
      <c r="AW1605" s="12">
        <f t="shared" ref="AW1605:AW1668" si="1068">AI1605^2</f>
        <v>0</v>
      </c>
      <c r="AX1605" s="12">
        <f t="shared" ref="AX1605:AX1668" si="1069">AJ1605^2</f>
        <v>4.9266849002470368E-4</v>
      </c>
      <c r="AY1605" s="12">
        <f t="shared" ref="AY1605:AY1668" si="1070">AK1605^2</f>
        <v>7.4489360651578383E-4</v>
      </c>
      <c r="AZ1605" s="12">
        <f t="shared" ref="AZ1605:AZ1668" si="1071">AL1605^2</f>
        <v>1.0702858927722923E-3</v>
      </c>
      <c r="BE1605" s="1">
        <f t="shared" si="1051"/>
        <v>42768</v>
      </c>
      <c r="BF1605" s="4">
        <f>lambda!$C$1*BF1604</f>
        <v>2.2872705992749664E-8</v>
      </c>
      <c r="BG1605" s="12">
        <f t="shared" si="1052"/>
        <v>3.9794298763424391E-12</v>
      </c>
      <c r="BH1605" s="12">
        <f t="shared" si="1053"/>
        <v>5.1176910966941064E-12</v>
      </c>
      <c r="BI1605" s="12">
        <f t="shared" si="1054"/>
        <v>3.9638861479063535E-12</v>
      </c>
      <c r="BJ1605" s="12">
        <f t="shared" si="1055"/>
        <v>3.4538766088093636E-14</v>
      </c>
      <c r="BK1605" s="12">
        <f t="shared" si="1056"/>
        <v>3.8043650126479844E-12</v>
      </c>
      <c r="BL1605" s="12">
        <f t="shared" si="1057"/>
        <v>0</v>
      </c>
      <c r="BM1605" s="12">
        <f t="shared" si="1058"/>
        <v>1.1268661524226968E-11</v>
      </c>
      <c r="BN1605" s="12">
        <f t="shared" si="1059"/>
        <v>1.7037732457714478E-11</v>
      </c>
      <c r="BO1605" s="12">
        <f t="shared" si="1060"/>
        <v>2.4480334553568234E-11</v>
      </c>
    </row>
    <row r="1606" spans="1:67" x14ac:dyDescent="0.25">
      <c r="A1606" s="1">
        <v>42767</v>
      </c>
      <c r="B1606" s="33">
        <v>9.31</v>
      </c>
      <c r="C1606" s="33">
        <v>9.09</v>
      </c>
      <c r="D1606" s="33">
        <v>8.89</v>
      </c>
      <c r="E1606" s="33">
        <v>8.7100000000000009</v>
      </c>
      <c r="F1606" s="33">
        <v>8.2100000000000009</v>
      </c>
      <c r="G1606" s="33">
        <v>8.0299999999999994</v>
      </c>
      <c r="H1606" s="33">
        <v>7.98</v>
      </c>
      <c r="I1606" s="33">
        <v>8.07</v>
      </c>
      <c r="J1606" s="33">
        <v>8.27</v>
      </c>
      <c r="K1606" s="33">
        <v>8.57</v>
      </c>
      <c r="L1606" s="33">
        <v>8.77</v>
      </c>
      <c r="M1606" s="33">
        <v>8.98</v>
      </c>
      <c r="O1606" s="1">
        <f t="shared" si="1032"/>
        <v>42767</v>
      </c>
      <c r="P1606" s="6">
        <f t="shared" si="1033"/>
        <v>8.5897697875240375</v>
      </c>
      <c r="Q1606" s="6">
        <f t="shared" si="1034"/>
        <v>8.2333856751660939</v>
      </c>
      <c r="R1606" s="6">
        <f t="shared" si="1035"/>
        <v>7.9326707269669505</v>
      </c>
      <c r="S1606" s="6">
        <f t="shared" si="1036"/>
        <v>7.7122996964400725</v>
      </c>
      <c r="T1606" s="6">
        <f t="shared" si="1037"/>
        <v>7.67089775533496</v>
      </c>
      <c r="U1606" s="6">
        <f t="shared" si="1038"/>
        <v>8.2174919421591053</v>
      </c>
      <c r="V1606" s="6">
        <f t="shared" si="1039"/>
        <v>8.6393906824540068</v>
      </c>
      <c r="W1606" s="6">
        <f t="shared" si="1040"/>
        <v>9.5238922286337235</v>
      </c>
      <c r="X1606" s="6">
        <f t="shared" si="1041"/>
        <v>11.016743266195155</v>
      </c>
      <c r="AC1606" s="1">
        <f t="shared" si="1042"/>
        <v>42767</v>
      </c>
      <c r="AD1606" s="9">
        <f t="shared" si="1043"/>
        <v>2.2066097697279489E-3</v>
      </c>
      <c r="AE1606" s="9">
        <f t="shared" si="1044"/>
        <v>-5.650636957174218E-3</v>
      </c>
      <c r="AF1606" s="9">
        <f t="shared" si="1045"/>
        <v>-1.0572325267119298E-2</v>
      </c>
      <c r="AG1606" s="9">
        <f t="shared" si="1046"/>
        <v>-1.791376020758562E-2</v>
      </c>
      <c r="AH1606" s="9">
        <f t="shared" si="1047"/>
        <v>-9.0839388420550851E-3</v>
      </c>
      <c r="AI1606" s="9">
        <f t="shared" si="1048"/>
        <v>3.933776550873222E-3</v>
      </c>
      <c r="AJ1606" s="9">
        <f t="shared" si="1049"/>
        <v>9.4655569788890184E-3</v>
      </c>
      <c r="AK1606" s="9">
        <f t="shared" si="1061"/>
        <v>4.1631748776005733E-3</v>
      </c>
      <c r="AL1606" s="9">
        <f t="shared" si="1062"/>
        <v>9.0971048297745667E-3</v>
      </c>
      <c r="AQ1606" s="1">
        <f t="shared" si="1050"/>
        <v>42767</v>
      </c>
      <c r="AR1606" s="12">
        <f t="shared" si="1063"/>
        <v>4.8691266758588321E-6</v>
      </c>
      <c r="AS1606" s="12">
        <f t="shared" si="1064"/>
        <v>3.1929698021783107E-5</v>
      </c>
      <c r="AT1606" s="12">
        <f t="shared" si="1065"/>
        <v>1.1177406155376913E-4</v>
      </c>
      <c r="AU1606" s="12">
        <f t="shared" si="1066"/>
        <v>3.20902804774878E-4</v>
      </c>
      <c r="AV1606" s="12">
        <f t="shared" si="1067"/>
        <v>8.2517944886197086E-5</v>
      </c>
      <c r="AW1606" s="12">
        <f t="shared" si="1068"/>
        <v>1.5474597952200024E-5</v>
      </c>
      <c r="AX1606" s="12">
        <f t="shared" si="1069"/>
        <v>8.9596768920594596E-5</v>
      </c>
      <c r="AY1606" s="12">
        <f t="shared" si="1070"/>
        <v>1.7332025061484547E-5</v>
      </c>
      <c r="AZ1606" s="12">
        <f t="shared" si="1071"/>
        <v>8.2757316283907749E-5</v>
      </c>
      <c r="BE1606" s="1">
        <f t="shared" si="1051"/>
        <v>42767</v>
      </c>
      <c r="BF1606" s="4">
        <f>lambda!$C$1*BF1605</f>
        <v>2.2691176580108796E-8</v>
      </c>
      <c r="BG1606" s="12">
        <f t="shared" si="1052"/>
        <v>1.1048621319283092E-13</v>
      </c>
      <c r="BH1606" s="12">
        <f t="shared" si="1053"/>
        <v>7.2452241596183094E-13</v>
      </c>
      <c r="BI1606" s="12">
        <f t="shared" si="1054"/>
        <v>2.5362849677925247E-12</v>
      </c>
      <c r="BJ1606" s="12">
        <f t="shared" si="1055"/>
        <v>7.2816622081989362E-12</v>
      </c>
      <c r="BK1606" s="12">
        <f t="shared" si="1056"/>
        <v>1.8724292584403837E-12</v>
      </c>
      <c r="BL1606" s="12">
        <f t="shared" si="1057"/>
        <v>3.5113683463956072E-13</v>
      </c>
      <c r="BM1606" s="12">
        <f t="shared" si="1058"/>
        <v>2.0330561045844159E-12</v>
      </c>
      <c r="BN1606" s="12">
        <f t="shared" si="1059"/>
        <v>3.9328404116101685E-13</v>
      </c>
      <c r="BO1606" s="12">
        <f t="shared" si="1060"/>
        <v>1.8778608770940638E-12</v>
      </c>
    </row>
    <row r="1607" spans="1:67" x14ac:dyDescent="0.25">
      <c r="A1607" s="1">
        <v>42766</v>
      </c>
      <c r="B1607" s="33">
        <v>9.19</v>
      </c>
      <c r="C1607" s="33">
        <v>9.02</v>
      </c>
      <c r="D1607" s="33">
        <v>8.86</v>
      </c>
      <c r="E1607" s="33">
        <v>8.7100000000000009</v>
      </c>
      <c r="F1607" s="33">
        <v>8.2799999999999994</v>
      </c>
      <c r="G1607" s="33">
        <v>8.1</v>
      </c>
      <c r="H1607" s="33">
        <v>8.01</v>
      </c>
      <c r="I1607" s="33">
        <v>8.07</v>
      </c>
      <c r="J1607" s="33">
        <v>8.26</v>
      </c>
      <c r="K1607" s="33">
        <v>8.5399999999999991</v>
      </c>
      <c r="L1607" s="33">
        <v>8.74</v>
      </c>
      <c r="M1607" s="33">
        <v>8.9700000000000006</v>
      </c>
      <c r="O1607" s="1">
        <f t="shared" ref="O1607:O1670" si="1072">A1607</f>
        <v>42766</v>
      </c>
      <c r="P1607" s="6">
        <f t="shared" ref="P1607:P1670" si="1073">((1+C1607/100)^Q$2/(1+B1607/100)^P$2-1)*100/(Q$2-P$2)</f>
        <v>8.5708364145564708</v>
      </c>
      <c r="Q1607" s="6">
        <f t="shared" ref="Q1607:Q1670" si="1074">((1+D1607/100)^R$2/(1+C1607/100)^Q$2-1)*100/(R$2-Q$2)</f>
        <v>8.2800412412363578</v>
      </c>
      <c r="R1607" s="6">
        <f t="shared" ref="R1607:R1670" si="1075">((1+E1607/100)^S$2/(1+D1607/100)^R$2-1)*100/(S$2-R$2)</f>
        <v>8.016982402035655</v>
      </c>
      <c r="S1607" s="6">
        <f t="shared" ref="S1607:S1670" si="1076">((1+F1607/100)^T$2/(1+E1607/100)^S$2-1)*100/(T$2-S$2)</f>
        <v>7.851700855487076</v>
      </c>
      <c r="T1607" s="6">
        <f t="shared" ref="T1607:T1670" si="1077">((1+G1607/100)^U$2/(1+F1607/100)^T$2-1)*100/(U$2-T$2)</f>
        <v>7.7408971752829459</v>
      </c>
      <c r="U1607" s="6">
        <f t="shared" ref="U1607:U1670" si="1078">((1+H1607/100)^V$2/(1+G1607/100)^U$2-1)*100/(V$2-U$2)</f>
        <v>8.1852296629525654</v>
      </c>
      <c r="V1607" s="6">
        <f t="shared" ref="V1607:V1670" si="1079">((1+I1607/100)^W$2/(1+H1607/100)^V$2-1)*100/(W$2-V$2)</f>
        <v>8.5579998501620569</v>
      </c>
      <c r="W1607" s="6">
        <f t="shared" ref="W1607:W1670" si="1080">((1+J1607/100)^X$2/(1+I1607/100)^W$2-1)*100/(X$2-W$2)</f>
        <v>9.4843250195242756</v>
      </c>
      <c r="X1607" s="6">
        <f t="shared" ref="X1607:X1670" si="1081">((1+K1607/100)^Y$2/(1+J1607/100)^X$2-1)*100/(Y$2-X$2)</f>
        <v>10.916977276681902</v>
      </c>
      <c r="AC1607" s="1">
        <f t="shared" ref="AC1607:AC1670" si="1082">O1607</f>
        <v>42766</v>
      </c>
      <c r="AD1607" s="9">
        <f t="shared" ref="AD1607:AD1670" si="1083">LN(P1607/P1608)</f>
        <v>1.2109789755843925E-2</v>
      </c>
      <c r="AE1607" s="9">
        <f t="shared" ref="AE1607:AE1670" si="1084">LN(Q1607/Q1608)</f>
        <v>1.9474154136158505E-2</v>
      </c>
      <c r="AF1607" s="9">
        <f t="shared" ref="AF1607:AF1670" si="1085">LN(R1607/R1608)</f>
        <v>1.3017007305447397E-2</v>
      </c>
      <c r="AG1607" s="9">
        <f t="shared" ref="AG1607:AG1670" si="1086">LN(S1607/S1608)</f>
        <v>6.4175777877110984E-3</v>
      </c>
      <c r="AH1607" s="9">
        <f t="shared" ref="AH1607:AH1670" si="1087">LN(T1607/T1608)</f>
        <v>-1.2557040218773813E-3</v>
      </c>
      <c r="AI1607" s="9">
        <f t="shared" ref="AI1607:AI1670" si="1088">LN(U1607/U1608)</f>
        <v>-9.824584603776958E-3</v>
      </c>
      <c r="AJ1607" s="9">
        <f t="shared" ref="AJ1607:AJ1670" si="1089">LN(V1607/V1608)</f>
        <v>-2.19485038218802E-2</v>
      </c>
      <c r="AK1607" s="9">
        <f t="shared" si="1061"/>
        <v>-1.8595867852605134E-2</v>
      </c>
      <c r="AL1607" s="9">
        <f t="shared" si="1062"/>
        <v>-2.1953786266996903E-2</v>
      </c>
      <c r="AQ1607" s="1">
        <f t="shared" ref="AQ1607:AQ1670" si="1090">AC1607</f>
        <v>42766</v>
      </c>
      <c r="AR1607" s="12">
        <f t="shared" si="1063"/>
        <v>1.4664700793074246E-4</v>
      </c>
      <c r="AS1607" s="12">
        <f t="shared" si="1064"/>
        <v>3.7924267931885942E-4</v>
      </c>
      <c r="AT1607" s="12">
        <f t="shared" si="1065"/>
        <v>1.6944247919007091E-4</v>
      </c>
      <c r="AU1607" s="12">
        <f t="shared" si="1066"/>
        <v>4.1185304661322875E-5</v>
      </c>
      <c r="AV1607" s="12">
        <f t="shared" si="1067"/>
        <v>1.5767925905590308E-6</v>
      </c>
      <c r="AW1607" s="12">
        <f t="shared" si="1068"/>
        <v>9.6522462636771254E-5</v>
      </c>
      <c r="AX1607" s="12">
        <f t="shared" si="1069"/>
        <v>4.8173682001908976E-4</v>
      </c>
      <c r="AY1607" s="12">
        <f t="shared" si="1070"/>
        <v>3.4580630119155308E-4</v>
      </c>
      <c r="AZ1607" s="12">
        <f t="shared" si="1071"/>
        <v>4.8196873145698183E-4</v>
      </c>
      <c r="BE1607" s="1">
        <f t="shared" ref="BE1607:BE1670" si="1091">AQ1607</f>
        <v>42766</v>
      </c>
      <c r="BF1607" s="4">
        <f>lambda!$C$1*BF1606</f>
        <v>2.2511087877092059E-8</v>
      </c>
      <c r="BG1607" s="12">
        <f t="shared" ref="BG1607:BG1670" si="1092">AR1607*$BF1607</f>
        <v>3.3011836824415595E-12</v>
      </c>
      <c r="BH1607" s="12">
        <f t="shared" ref="BH1607:BH1670" si="1093">AS1607*$BF1607</f>
        <v>8.5371652808906873E-12</v>
      </c>
      <c r="BI1607" s="12">
        <f t="shared" ref="BI1607:BI1670" si="1094">AT1607*$BF1607</f>
        <v>3.8143345391600289E-12</v>
      </c>
      <c r="BJ1607" s="12">
        <f t="shared" ref="BJ1607:BJ1670" si="1095">AU1607*$BF1607</f>
        <v>9.2712601247584842E-13</v>
      </c>
      <c r="BK1607" s="12">
        <f t="shared" ref="BK1607:BK1670" si="1096">AV1607*$BF1607</f>
        <v>3.5495316570021983E-14</v>
      </c>
      <c r="BL1607" s="12">
        <f t="shared" ref="BL1607:BL1670" si="1097">AW1607*$BF1607</f>
        <v>2.1728256385296925E-12</v>
      </c>
      <c r="BM1607" s="12">
        <f t="shared" ref="BM1607:BM1670" si="1098">AX1607*$BF1607</f>
        <v>1.084441988908061E-11</v>
      </c>
      <c r="BN1607" s="12">
        <f t="shared" ref="BN1607:BN1670" si="1099">AY1607*$BF1607</f>
        <v>7.7844760345752159E-12</v>
      </c>
      <c r="BO1607" s="12">
        <f t="shared" ref="BO1607:BO1670" si="1100">AZ1607*$BF1607</f>
        <v>1.0849640467838702E-11</v>
      </c>
    </row>
    <row r="1608" spans="1:67" x14ac:dyDescent="0.25">
      <c r="A1608" s="1">
        <v>42765</v>
      </c>
      <c r="B1608" s="33">
        <v>9.14</v>
      </c>
      <c r="C1608" s="33">
        <v>8.94</v>
      </c>
      <c r="D1608" s="33">
        <v>8.75</v>
      </c>
      <c r="E1608" s="33">
        <v>8.6</v>
      </c>
      <c r="F1608" s="33">
        <v>8.1999999999999993</v>
      </c>
      <c r="G1608" s="33">
        <v>8.0500000000000007</v>
      </c>
      <c r="H1608" s="33">
        <v>8.01</v>
      </c>
      <c r="I1608" s="33">
        <v>8.1199999999999992</v>
      </c>
      <c r="J1608" s="33">
        <v>8.34</v>
      </c>
      <c r="K1608" s="33">
        <v>8.65</v>
      </c>
      <c r="L1608" s="33">
        <v>8.84</v>
      </c>
      <c r="M1608" s="33">
        <v>9.0500000000000007</v>
      </c>
      <c r="O1608" s="1">
        <f t="shared" si="1072"/>
        <v>42765</v>
      </c>
      <c r="P1608" s="6">
        <f t="shared" si="1073"/>
        <v>8.4676713021897498</v>
      </c>
      <c r="Q1608" s="6">
        <f t="shared" si="1074"/>
        <v>8.1203543718459059</v>
      </c>
      <c r="R1608" s="6">
        <f t="shared" si="1075"/>
        <v>7.9133015547051322</v>
      </c>
      <c r="S1608" s="6">
        <f t="shared" si="1076"/>
        <v>7.8014732965009159</v>
      </c>
      <c r="T1608" s="6">
        <f t="shared" si="1077"/>
        <v>7.7506235564488213</v>
      </c>
      <c r="U1608" s="6">
        <f t="shared" si="1078"/>
        <v>8.2660424703895679</v>
      </c>
      <c r="V1608" s="6">
        <f t="shared" si="1079"/>
        <v>8.7479116587108496</v>
      </c>
      <c r="W1608" s="6">
        <f t="shared" si="1080"/>
        <v>9.6623443563016664</v>
      </c>
      <c r="X1608" s="6">
        <f t="shared" si="1081"/>
        <v>11.15929644163014</v>
      </c>
      <c r="AC1608" s="1">
        <f t="shared" si="1082"/>
        <v>42765</v>
      </c>
      <c r="AD1608" s="9">
        <f t="shared" si="1083"/>
        <v>3.3407085418288148E-3</v>
      </c>
      <c r="AE1608" s="9">
        <f t="shared" si="1084"/>
        <v>-4.593017286669194E-3</v>
      </c>
      <c r="AF1608" s="9">
        <f t="shared" si="1085"/>
        <v>2.3861176725315041E-3</v>
      </c>
      <c r="AG1608" s="9">
        <f t="shared" si="1086"/>
        <v>7.7010366999710504E-3</v>
      </c>
      <c r="AH1608" s="9">
        <f t="shared" si="1087"/>
        <v>1.3014065889181473E-3</v>
      </c>
      <c r="AI1608" s="9">
        <f t="shared" si="1088"/>
        <v>1.0494033950817145E-2</v>
      </c>
      <c r="AJ1608" s="9">
        <f t="shared" si="1089"/>
        <v>1.9408033997152362E-2</v>
      </c>
      <c r="AK1608" s="9">
        <f t="shared" si="1061"/>
        <v>1.4000542030309274E-2</v>
      </c>
      <c r="AL1608" s="9">
        <f t="shared" si="1062"/>
        <v>1.1545972094772185E-2</v>
      </c>
      <c r="AQ1608" s="1">
        <f t="shared" si="1090"/>
        <v>42765</v>
      </c>
      <c r="AR1608" s="12">
        <f t="shared" si="1063"/>
        <v>1.1160333561448006E-5</v>
      </c>
      <c r="AS1608" s="12">
        <f t="shared" si="1064"/>
        <v>2.1095807795642047E-5</v>
      </c>
      <c r="AT1608" s="12">
        <f t="shared" si="1065"/>
        <v>5.6935575471671622E-6</v>
      </c>
      <c r="AU1608" s="12">
        <f t="shared" si="1066"/>
        <v>5.9305966254301007E-5</v>
      </c>
      <c r="AV1608" s="12">
        <f t="shared" si="1067"/>
        <v>1.6936591096795675E-6</v>
      </c>
      <c r="AW1608" s="12">
        <f t="shared" si="1068"/>
        <v>1.101247485609029E-4</v>
      </c>
      <c r="AX1608" s="12">
        <f t="shared" si="1069"/>
        <v>3.766717836346219E-4</v>
      </c>
      <c r="AY1608" s="12">
        <f t="shared" si="1070"/>
        <v>1.9601517714245653E-4</v>
      </c>
      <c r="AZ1608" s="12">
        <f t="shared" si="1071"/>
        <v>1.3330947161325799E-4</v>
      </c>
      <c r="BE1608" s="1">
        <f t="shared" si="1091"/>
        <v>42765</v>
      </c>
      <c r="BF1608" s="4">
        <f>lambda!$C$1*BF1607</f>
        <v>2.2332428449496091E-8</v>
      </c>
      <c r="BG1608" s="12">
        <f t="shared" si="1092"/>
        <v>2.4923735073354748E-13</v>
      </c>
      <c r="BH1608" s="12">
        <f t="shared" si="1093"/>
        <v>4.7112061818049783E-13</v>
      </c>
      <c r="BI1608" s="12">
        <f t="shared" si="1094"/>
        <v>1.2715096654519912E-13</v>
      </c>
      <c r="BJ1608" s="12">
        <f t="shared" si="1095"/>
        <v>1.324446248002407E-12</v>
      </c>
      <c r="BK1608" s="12">
        <f t="shared" si="1096"/>
        <v>3.7823520884756194E-14</v>
      </c>
      <c r="BL1608" s="12">
        <f t="shared" si="1097"/>
        <v>2.4593530677551117E-12</v>
      </c>
      <c r="BM1608" s="12">
        <f t="shared" si="1098"/>
        <v>8.4119956569642662E-12</v>
      </c>
      <c r="BN1608" s="12">
        <f t="shared" si="1099"/>
        <v>4.377494918549212E-12</v>
      </c>
      <c r="BO1608" s="12">
        <f t="shared" si="1100"/>
        <v>2.9771242364432143E-12</v>
      </c>
    </row>
    <row r="1609" spans="1:67" x14ac:dyDescent="0.25">
      <c r="A1609" s="1">
        <v>42762</v>
      </c>
      <c r="B1609" s="33">
        <v>9.07</v>
      </c>
      <c r="C1609" s="33">
        <v>8.89</v>
      </c>
      <c r="D1609" s="33">
        <v>8.73</v>
      </c>
      <c r="E1609" s="33">
        <v>8.58</v>
      </c>
      <c r="F1609" s="33">
        <v>8.16</v>
      </c>
      <c r="G1609" s="33">
        <v>8.02</v>
      </c>
      <c r="H1609" s="33">
        <v>7.96</v>
      </c>
      <c r="I1609" s="33">
        <v>8.0399999999999991</v>
      </c>
      <c r="J1609" s="33">
        <v>8.25</v>
      </c>
      <c r="K1609" s="33">
        <v>8.56</v>
      </c>
      <c r="L1609" s="33">
        <v>8.76</v>
      </c>
      <c r="M1609" s="33">
        <v>8.9700000000000006</v>
      </c>
      <c r="O1609" s="1">
        <f t="shared" si="1072"/>
        <v>42762</v>
      </c>
      <c r="P1609" s="6">
        <f t="shared" si="1073"/>
        <v>8.4394304787858587</v>
      </c>
      <c r="Q1609" s="6">
        <f t="shared" si="1074"/>
        <v>8.157737083852723</v>
      </c>
      <c r="R1609" s="6">
        <f t="shared" si="1075"/>
        <v>7.8944419955292666</v>
      </c>
      <c r="S1609" s="6">
        <f t="shared" si="1076"/>
        <v>7.7416246085834972</v>
      </c>
      <c r="T1609" s="6">
        <f t="shared" si="1077"/>
        <v>7.740543404495015</v>
      </c>
      <c r="U1609" s="6">
        <f t="shared" si="1078"/>
        <v>8.1797519000463055</v>
      </c>
      <c r="V1609" s="6">
        <f t="shared" si="1079"/>
        <v>8.5797688305522595</v>
      </c>
      <c r="W1609" s="6">
        <f t="shared" si="1080"/>
        <v>9.5280088771001985</v>
      </c>
      <c r="X1609" s="6">
        <f t="shared" si="1081"/>
        <v>11.031192481809882</v>
      </c>
      <c r="AC1609" s="1">
        <f t="shared" si="1082"/>
        <v>42762</v>
      </c>
      <c r="AD1609" s="9">
        <f t="shared" si="1083"/>
        <v>-8.8489897262985194E-3</v>
      </c>
      <c r="AE1609" s="9">
        <f t="shared" si="1084"/>
        <v>-1.4854008325180412E-2</v>
      </c>
      <c r="AF1609" s="9">
        <f t="shared" si="1085"/>
        <v>-1.3030935846094204E-2</v>
      </c>
      <c r="AG1609" s="9">
        <f t="shared" si="1086"/>
        <v>-1.5362364370219074E-2</v>
      </c>
      <c r="AH1609" s="9">
        <f t="shared" si="1087"/>
        <v>-1.6645651014418329E-2</v>
      </c>
      <c r="AI1609" s="9">
        <f t="shared" si="1088"/>
        <v>-2.411831019045297E-2</v>
      </c>
      <c r="AJ1609" s="9">
        <f t="shared" si="1089"/>
        <v>-1.7519077292934934E-2</v>
      </c>
      <c r="AK1609" s="9">
        <f t="shared" si="1061"/>
        <v>-9.0302361228882227E-3</v>
      </c>
      <c r="AL1609" s="9">
        <f t="shared" si="1062"/>
        <v>-1.5373575334295975E-2</v>
      </c>
      <c r="AQ1609" s="1">
        <f t="shared" si="1090"/>
        <v>42762</v>
      </c>
      <c r="AR1609" s="12">
        <f t="shared" si="1063"/>
        <v>7.8304619176136742E-5</v>
      </c>
      <c r="AS1609" s="12">
        <f t="shared" si="1064"/>
        <v>2.20641563324529E-4</v>
      </c>
      <c r="AT1609" s="12">
        <f t="shared" si="1065"/>
        <v>1.6980528902502286E-4</v>
      </c>
      <c r="AU1609" s="12">
        <f t="shared" si="1066"/>
        <v>2.3600223904337648E-4</v>
      </c>
      <c r="AV1609" s="12">
        <f t="shared" si="1067"/>
        <v>2.7707769769380592E-4</v>
      </c>
      <c r="AW1609" s="12">
        <f t="shared" si="1068"/>
        <v>5.8169288644290755E-4</v>
      </c>
      <c r="AX1609" s="12">
        <f t="shared" si="1069"/>
        <v>3.0691806919582842E-4</v>
      </c>
      <c r="AY1609" s="12">
        <f t="shared" si="1070"/>
        <v>8.1545164435115324E-5</v>
      </c>
      <c r="AZ1609" s="12">
        <f t="shared" si="1071"/>
        <v>2.363468185592736E-4</v>
      </c>
      <c r="BE1609" s="1">
        <f t="shared" si="1091"/>
        <v>42762</v>
      </c>
      <c r="BF1609" s="4">
        <f>lambda!$C$1*BF1608</f>
        <v>2.2155186953865172E-8</v>
      </c>
      <c r="BG1609" s="12">
        <f t="shared" si="1092"/>
        <v>1.7348534771985253E-12</v>
      </c>
      <c r="BH1609" s="12">
        <f t="shared" si="1093"/>
        <v>4.8883550852480205E-12</v>
      </c>
      <c r="BI1609" s="12">
        <f t="shared" si="1094"/>
        <v>3.7620679241044913E-12</v>
      </c>
      <c r="BJ1609" s="12">
        <f t="shared" si="1095"/>
        <v>5.2286737275367839E-12</v>
      </c>
      <c r="BK1609" s="12">
        <f t="shared" si="1096"/>
        <v>6.1387081931528065E-12</v>
      </c>
      <c r="BL1609" s="12">
        <f t="shared" si="1097"/>
        <v>1.288751464887608E-11</v>
      </c>
      <c r="BM1609" s="12">
        <f t="shared" si="1098"/>
        <v>6.7998272025529061E-12</v>
      </c>
      <c r="BN1609" s="12">
        <f t="shared" si="1099"/>
        <v>1.8066483632436572E-12</v>
      </c>
      <c r="BO1609" s="12">
        <f t="shared" si="1100"/>
        <v>5.236307951131957E-12</v>
      </c>
    </row>
    <row r="1610" spans="1:67" x14ac:dyDescent="0.25">
      <c r="A1610" s="1">
        <v>42761</v>
      </c>
      <c r="B1610" s="33">
        <v>9.07</v>
      </c>
      <c r="C1610" s="33">
        <v>8.93</v>
      </c>
      <c r="D1610" s="33">
        <v>8.8000000000000007</v>
      </c>
      <c r="E1610" s="33">
        <v>8.66</v>
      </c>
      <c r="F1610" s="33">
        <v>8.26</v>
      </c>
      <c r="G1610" s="33">
        <v>8.1300000000000008</v>
      </c>
      <c r="H1610" s="33">
        <v>8.1</v>
      </c>
      <c r="I1610" s="33">
        <v>8.18</v>
      </c>
      <c r="J1610" s="33">
        <v>8.3699999999999992</v>
      </c>
      <c r="K1610" s="33">
        <v>8.68</v>
      </c>
      <c r="L1610" s="33">
        <v>8.8800000000000008</v>
      </c>
      <c r="M1610" s="33">
        <v>9.11</v>
      </c>
      <c r="O1610" s="1">
        <f t="shared" si="1072"/>
        <v>42761</v>
      </c>
      <c r="P1610" s="6">
        <f t="shared" si="1073"/>
        <v>8.5144423123804103</v>
      </c>
      <c r="Q1610" s="6">
        <f t="shared" si="1074"/>
        <v>8.2798166189831157</v>
      </c>
      <c r="R1610" s="6">
        <f t="shared" si="1075"/>
        <v>7.9979871425926774</v>
      </c>
      <c r="S1610" s="6">
        <f t="shared" si="1076"/>
        <v>7.8614724829744187</v>
      </c>
      <c r="T1610" s="6">
        <f t="shared" si="1077"/>
        <v>7.8704681295608703</v>
      </c>
      <c r="U1610" s="6">
        <f t="shared" si="1078"/>
        <v>8.3794319875167727</v>
      </c>
      <c r="V1610" s="6">
        <f t="shared" si="1079"/>
        <v>8.7314028294758987</v>
      </c>
      <c r="W1610" s="6">
        <f t="shared" si="1080"/>
        <v>9.6144387005713412</v>
      </c>
      <c r="X1610" s="6">
        <f t="shared" si="1081"/>
        <v>11.202091650132525</v>
      </c>
      <c r="AC1610" s="1">
        <f t="shared" si="1082"/>
        <v>42761</v>
      </c>
      <c r="AD1610" s="9">
        <f t="shared" si="1083"/>
        <v>3.2512265365526018E-2</v>
      </c>
      <c r="AE1610" s="9">
        <f t="shared" si="1084"/>
        <v>4.1760363690196096E-2</v>
      </c>
      <c r="AF1610" s="9">
        <f t="shared" si="1085"/>
        <v>2.8726701812663593E-2</v>
      </c>
      <c r="AG1610" s="9">
        <f t="shared" si="1086"/>
        <v>6.4696215531112756E-3</v>
      </c>
      <c r="AH1610" s="9">
        <f t="shared" si="1087"/>
        <v>1.3083457245456509E-3</v>
      </c>
      <c r="AI1610" s="9">
        <f t="shared" si="1088"/>
        <v>-5.1458015142882762E-3</v>
      </c>
      <c r="AJ1610" s="9">
        <f t="shared" si="1089"/>
        <v>-6.8340071039917436E-3</v>
      </c>
      <c r="AK1610" s="9">
        <f t="shared" si="1061"/>
        <v>-9.8654335765266978E-3</v>
      </c>
      <c r="AL1610" s="9">
        <f t="shared" si="1062"/>
        <v>-1.6559324935897124E-2</v>
      </c>
      <c r="AQ1610" s="1">
        <f t="shared" si="1090"/>
        <v>42761</v>
      </c>
      <c r="AR1610" s="12">
        <f t="shared" si="1063"/>
        <v>1.0570473991983827E-3</v>
      </c>
      <c r="AS1610" s="12">
        <f t="shared" si="1064"/>
        <v>1.7439279755374485E-3</v>
      </c>
      <c r="AT1610" s="12">
        <f t="shared" si="1065"/>
        <v>8.2522339703368971E-4</v>
      </c>
      <c r="AU1610" s="12">
        <f t="shared" si="1066"/>
        <v>4.1856003040481956E-5</v>
      </c>
      <c r="AV1610" s="12">
        <f t="shared" si="1067"/>
        <v>1.7117685349368844E-6</v>
      </c>
      <c r="AW1610" s="12">
        <f t="shared" si="1068"/>
        <v>2.6479273224451515E-5</v>
      </c>
      <c r="AX1610" s="12">
        <f t="shared" si="1069"/>
        <v>4.6703653097409619E-5</v>
      </c>
      <c r="AY1610" s="12">
        <f t="shared" si="1070"/>
        <v>9.7326779652860348E-5</v>
      </c>
      <c r="AZ1610" s="12">
        <f t="shared" si="1071"/>
        <v>2.742112423326243E-4</v>
      </c>
      <c r="BE1610" s="1">
        <f t="shared" si="1091"/>
        <v>42761</v>
      </c>
      <c r="BF1610" s="4">
        <f>lambda!$C$1*BF1609</f>
        <v>2.1979352136771003E-8</v>
      </c>
      <c r="BG1610" s="12">
        <f t="shared" si="1092"/>
        <v>2.3233217012239203E-11</v>
      </c>
      <c r="BH1610" s="12">
        <f t="shared" si="1093"/>
        <v>3.8330407075503748E-11</v>
      </c>
      <c r="BI1610" s="12">
        <f t="shared" si="1094"/>
        <v>1.8137875634905855E-11</v>
      </c>
      <c r="BJ1610" s="12">
        <f t="shared" si="1095"/>
        <v>9.1996782986451077E-13</v>
      </c>
      <c r="BK1610" s="12">
        <f t="shared" si="1096"/>
        <v>3.7623563406022376E-14</v>
      </c>
      <c r="BL1610" s="12">
        <f t="shared" si="1097"/>
        <v>5.8199727052599159E-13</v>
      </c>
      <c r="BM1610" s="12">
        <f t="shared" si="1098"/>
        <v>1.0265160375015618E-12</v>
      </c>
      <c r="BN1610" s="12">
        <f t="shared" si="1099"/>
        <v>2.1391795623281366E-12</v>
      </c>
      <c r="BO1610" s="12">
        <f t="shared" si="1100"/>
        <v>6.026985455090197E-12</v>
      </c>
    </row>
    <row r="1611" spans="1:67" x14ac:dyDescent="0.25">
      <c r="A1611" s="1">
        <v>42760</v>
      </c>
      <c r="B1611" s="33">
        <v>8.8800000000000008</v>
      </c>
      <c r="C1611" s="33">
        <v>8.69</v>
      </c>
      <c r="D1611" s="33">
        <v>8.52</v>
      </c>
      <c r="E1611" s="33">
        <v>8.39</v>
      </c>
      <c r="F1611" s="33">
        <v>8.1</v>
      </c>
      <c r="G1611" s="33">
        <v>8.02</v>
      </c>
      <c r="H1611" s="33">
        <v>8.0500000000000007</v>
      </c>
      <c r="I1611" s="33">
        <v>8.16</v>
      </c>
      <c r="J1611" s="33">
        <v>8.3800000000000008</v>
      </c>
      <c r="K1611" s="33">
        <v>8.73</v>
      </c>
      <c r="L1611" s="33">
        <v>8.9700000000000006</v>
      </c>
      <c r="M1611" s="33">
        <v>9.23</v>
      </c>
      <c r="O1611" s="1">
        <f t="shared" si="1072"/>
        <v>42760</v>
      </c>
      <c r="P1611" s="6">
        <f t="shared" si="1073"/>
        <v>8.2420702135539869</v>
      </c>
      <c r="Q1611" s="6">
        <f t="shared" si="1074"/>
        <v>7.9411687089948835</v>
      </c>
      <c r="R1611" s="6">
        <f t="shared" si="1075"/>
        <v>7.7715000395728318</v>
      </c>
      <c r="S1611" s="6">
        <f t="shared" si="1076"/>
        <v>7.8107759018359424</v>
      </c>
      <c r="T1611" s="6">
        <f t="shared" si="1077"/>
        <v>7.8601775695064324</v>
      </c>
      <c r="U1611" s="6">
        <f t="shared" si="1078"/>
        <v>8.4226620124994263</v>
      </c>
      <c r="V1611" s="6">
        <f t="shared" si="1079"/>
        <v>8.791277657910868</v>
      </c>
      <c r="W1611" s="6">
        <f t="shared" si="1080"/>
        <v>9.7097587205120739</v>
      </c>
      <c r="X1611" s="6">
        <f t="shared" si="1081"/>
        <v>11.389135108330768</v>
      </c>
      <c r="AC1611" s="1">
        <f t="shared" si="1082"/>
        <v>42760</v>
      </c>
      <c r="AD1611" s="9">
        <f t="shared" si="1083"/>
        <v>6.8685010139430125E-3</v>
      </c>
      <c r="AE1611" s="9">
        <f t="shared" si="1084"/>
        <v>5.9543915076984266E-3</v>
      </c>
      <c r="AF1611" s="9">
        <f t="shared" si="1085"/>
        <v>1.0976437651196526E-2</v>
      </c>
      <c r="AG1611" s="9">
        <f t="shared" si="1086"/>
        <v>1.9445457658045386E-5</v>
      </c>
      <c r="AH1611" s="9">
        <f t="shared" si="1087"/>
        <v>3.8240035890377672E-3</v>
      </c>
      <c r="AI1611" s="9">
        <f t="shared" si="1088"/>
        <v>2.3352213329745509E-2</v>
      </c>
      <c r="AJ1611" s="9">
        <f t="shared" si="1089"/>
        <v>2.8785362906359344E-2</v>
      </c>
      <c r="AK1611" s="9">
        <f t="shared" si="1061"/>
        <v>1.5984245266646758E-2</v>
      </c>
      <c r="AL1611" s="9">
        <f t="shared" si="1062"/>
        <v>8.7912237053522583E-3</v>
      </c>
      <c r="AQ1611" s="1">
        <f t="shared" si="1090"/>
        <v>42760</v>
      </c>
      <c r="AR1611" s="12">
        <f t="shared" si="1063"/>
        <v>4.7176306178536189E-5</v>
      </c>
      <c r="AS1611" s="12">
        <f t="shared" si="1064"/>
        <v>3.5454778226951139E-5</v>
      </c>
      <c r="AT1611" s="12">
        <f t="shared" si="1065"/>
        <v>1.204821835106047E-4</v>
      </c>
      <c r="AU1611" s="12">
        <f t="shared" si="1066"/>
        <v>3.7812582353083596E-10</v>
      </c>
      <c r="AV1611" s="12">
        <f t="shared" si="1067"/>
        <v>1.4623003448973726E-5</v>
      </c>
      <c r="AW1611" s="12">
        <f t="shared" si="1068"/>
        <v>5.4532586739794388E-4</v>
      </c>
      <c r="AX1611" s="12">
        <f t="shared" si="1069"/>
        <v>8.285971176508084E-4</v>
      </c>
      <c r="AY1611" s="12">
        <f t="shared" si="1070"/>
        <v>2.5549609674431928E-4</v>
      </c>
      <c r="AZ1611" s="12">
        <f t="shared" si="1071"/>
        <v>7.7285614237547492E-5</v>
      </c>
      <c r="BE1611" s="1">
        <f t="shared" si="1091"/>
        <v>42760</v>
      </c>
      <c r="BF1611" s="4">
        <f>lambda!$C$1*BF1610</f>
        <v>2.1804912834098219E-8</v>
      </c>
      <c r="BG1611" s="12">
        <f t="shared" si="1092"/>
        <v>1.0286752440577109E-12</v>
      </c>
      <c r="BH1611" s="12">
        <f t="shared" si="1093"/>
        <v>7.73088348790953E-13</v>
      </c>
      <c r="BI1611" s="12">
        <f t="shared" si="1094"/>
        <v>2.6271035095105612E-12</v>
      </c>
      <c r="BJ1611" s="12">
        <f t="shared" si="1095"/>
        <v>8.2450006224114827E-18</v>
      </c>
      <c r="BK1611" s="12">
        <f t="shared" si="1096"/>
        <v>3.1885331557758973E-13</v>
      </c>
      <c r="BL1611" s="12">
        <f t="shared" si="1097"/>
        <v>1.1890783004791171E-11</v>
      </c>
      <c r="BM1611" s="12">
        <f t="shared" si="1098"/>
        <v>1.8067487924960905E-11</v>
      </c>
      <c r="BN1611" s="12">
        <f t="shared" si="1099"/>
        <v>5.5710701189622081E-12</v>
      </c>
      <c r="BO1611" s="12">
        <f t="shared" si="1100"/>
        <v>1.6852060817794633E-12</v>
      </c>
    </row>
    <row r="1612" spans="1:67" x14ac:dyDescent="0.25">
      <c r="A1612" s="1">
        <v>42759</v>
      </c>
      <c r="B1612" s="33">
        <v>8.84</v>
      </c>
      <c r="C1612" s="33">
        <v>8.64</v>
      </c>
      <c r="D1612" s="33">
        <v>8.4700000000000006</v>
      </c>
      <c r="E1612" s="33">
        <v>8.33</v>
      </c>
      <c r="F1612" s="33">
        <v>8.07</v>
      </c>
      <c r="G1612" s="33">
        <v>7.99</v>
      </c>
      <c r="H1612" s="33">
        <v>7.96</v>
      </c>
      <c r="I1612" s="33">
        <v>8.0299999999999994</v>
      </c>
      <c r="J1612" s="33">
        <v>8.25</v>
      </c>
      <c r="K1612" s="33">
        <v>8.6199999999999992</v>
      </c>
      <c r="L1612" s="33">
        <v>8.8800000000000008</v>
      </c>
      <c r="M1612" s="33">
        <v>9.14</v>
      </c>
      <c r="O1612" s="1">
        <f t="shared" si="1072"/>
        <v>42759</v>
      </c>
      <c r="P1612" s="6">
        <f t="shared" si="1073"/>
        <v>8.185653516798741</v>
      </c>
      <c r="Q1612" s="6">
        <f t="shared" si="1074"/>
        <v>7.894024378663822</v>
      </c>
      <c r="R1612" s="6">
        <f t="shared" si="1075"/>
        <v>7.6866631093462701</v>
      </c>
      <c r="S1612" s="6">
        <f t="shared" si="1076"/>
        <v>7.8106240192005849</v>
      </c>
      <c r="T1612" s="6">
        <f t="shared" si="1077"/>
        <v>7.8301776187872152</v>
      </c>
      <c r="U1612" s="6">
        <f t="shared" si="1078"/>
        <v>8.2282529875005839</v>
      </c>
      <c r="V1612" s="6">
        <f t="shared" si="1079"/>
        <v>8.54182505635357</v>
      </c>
      <c r="W1612" s="6">
        <f t="shared" si="1080"/>
        <v>9.5557893757286525</v>
      </c>
      <c r="X1612" s="6">
        <f t="shared" si="1081"/>
        <v>11.289449495067313</v>
      </c>
      <c r="AC1612" s="1">
        <f t="shared" si="1082"/>
        <v>42759</v>
      </c>
      <c r="AD1612" s="9">
        <f t="shared" si="1083"/>
        <v>2.3137724544972085E-3</v>
      </c>
      <c r="AE1612" s="9">
        <f t="shared" si="1084"/>
        <v>-1.1728553033883771E-3</v>
      </c>
      <c r="AF1612" s="9">
        <f t="shared" si="1085"/>
        <v>-6.0888335282827371E-3</v>
      </c>
      <c r="AG1612" s="9">
        <f t="shared" si="1086"/>
        <v>3.8420216209690133E-3</v>
      </c>
      <c r="AH1612" s="9">
        <f t="shared" si="1087"/>
        <v>1.0256536757500384E-2</v>
      </c>
      <c r="AI1612" s="9">
        <f t="shared" si="1088"/>
        <v>8.5572138355549821E-3</v>
      </c>
      <c r="AJ1612" s="9">
        <f t="shared" si="1089"/>
        <v>6.3525048539292269E-3</v>
      </c>
      <c r="AK1612" s="9">
        <f t="shared" si="1061"/>
        <v>6.2061555002306257E-3</v>
      </c>
      <c r="AL1612" s="9">
        <f t="shared" si="1062"/>
        <v>2.5098840010395135E-3</v>
      </c>
      <c r="AQ1612" s="1">
        <f t="shared" si="1090"/>
        <v>42759</v>
      </c>
      <c r="AR1612" s="12">
        <f t="shared" si="1063"/>
        <v>5.3535429711900367E-6</v>
      </c>
      <c r="AS1612" s="12">
        <f t="shared" si="1064"/>
        <v>1.3755895626862422E-6</v>
      </c>
      <c r="AT1612" s="12">
        <f t="shared" si="1065"/>
        <v>3.7073893735140002E-5</v>
      </c>
      <c r="AU1612" s="12">
        <f t="shared" si="1066"/>
        <v>1.4761130135993364E-5</v>
      </c>
      <c r="AV1612" s="12">
        <f t="shared" si="1067"/>
        <v>1.0519654625795649E-4</v>
      </c>
      <c r="AW1612" s="12">
        <f t="shared" si="1068"/>
        <v>7.3225908627413603E-5</v>
      </c>
      <c r="AX1612" s="12">
        <f t="shared" si="1069"/>
        <v>4.0354317919194388E-5</v>
      </c>
      <c r="AY1612" s="12">
        <f t="shared" si="1070"/>
        <v>3.8516366093042845E-5</v>
      </c>
      <c r="AZ1612" s="12">
        <f t="shared" si="1071"/>
        <v>6.2995176986741163E-6</v>
      </c>
      <c r="BE1612" s="1">
        <f t="shared" si="1091"/>
        <v>42759</v>
      </c>
      <c r="BF1612" s="4">
        <f>lambda!$C$1*BF1611</f>
        <v>2.1631857970335536E-8</v>
      </c>
      <c r="BG1612" s="12">
        <f t="shared" si="1092"/>
        <v>1.1580708119087097E-13</v>
      </c>
      <c r="BH1612" s="12">
        <f t="shared" si="1093"/>
        <v>2.9756558045504765E-14</v>
      </c>
      <c r="BI1612" s="12">
        <f t="shared" si="1094"/>
        <v>8.0197720368586095E-13</v>
      </c>
      <c r="BJ1612" s="12">
        <f t="shared" si="1095"/>
        <v>3.1931067058344811E-13</v>
      </c>
      <c r="BK1612" s="12">
        <f t="shared" si="1096"/>
        <v>2.2755967476219469E-12</v>
      </c>
      <c r="BL1612" s="12">
        <f t="shared" si="1097"/>
        <v>1.5840124551769786E-12</v>
      </c>
      <c r="BM1612" s="12">
        <f t="shared" si="1098"/>
        <v>8.7293887371777925E-13</v>
      </c>
      <c r="BN1612" s="12">
        <f t="shared" si="1099"/>
        <v>8.331805608581502E-13</v>
      </c>
      <c r="BO1612" s="12">
        <f t="shared" si="1100"/>
        <v>1.3627027213933345E-13</v>
      </c>
    </row>
    <row r="1613" spans="1:67" x14ac:dyDescent="0.25">
      <c r="A1613" s="1">
        <v>42758</v>
      </c>
      <c r="B1613" s="33">
        <v>8.76</v>
      </c>
      <c r="C1613" s="33">
        <v>8.59</v>
      </c>
      <c r="D1613" s="33">
        <v>8.44</v>
      </c>
      <c r="E1613" s="33">
        <v>8.32</v>
      </c>
      <c r="F1613" s="33">
        <v>8.0500000000000007</v>
      </c>
      <c r="G1613" s="33">
        <v>7.95</v>
      </c>
      <c r="H1613" s="33">
        <v>7.91</v>
      </c>
      <c r="I1613" s="33">
        <v>7.98</v>
      </c>
      <c r="J1613" s="33">
        <v>8.1999999999999993</v>
      </c>
      <c r="K1613" s="33">
        <v>8.58</v>
      </c>
      <c r="L1613" s="33">
        <v>8.84</v>
      </c>
      <c r="M1613" s="33">
        <v>9.1199999999999992</v>
      </c>
      <c r="O1613" s="1">
        <f t="shared" si="1072"/>
        <v>42758</v>
      </c>
      <c r="P1613" s="6">
        <f t="shared" si="1073"/>
        <v>8.1667356714040906</v>
      </c>
      <c r="Q1613" s="6">
        <f t="shared" si="1074"/>
        <v>7.9032883586134695</v>
      </c>
      <c r="R1613" s="6">
        <f t="shared" si="1075"/>
        <v>7.733608698307215</v>
      </c>
      <c r="S1613" s="6">
        <f t="shared" si="1076"/>
        <v>7.7806730059084339</v>
      </c>
      <c r="T1613" s="6">
        <f t="shared" si="1077"/>
        <v>7.7502775635818644</v>
      </c>
      <c r="U1613" s="6">
        <f t="shared" si="1078"/>
        <v>8.1581424703621401</v>
      </c>
      <c r="V1613" s="6">
        <f t="shared" si="1079"/>
        <v>8.487735056611589</v>
      </c>
      <c r="W1613" s="6">
        <f t="shared" si="1080"/>
        <v>9.4966683079659688</v>
      </c>
      <c r="X1613" s="6">
        <f t="shared" si="1081"/>
        <v>11.261149815711518</v>
      </c>
      <c r="AC1613" s="1">
        <f t="shared" si="1082"/>
        <v>42758</v>
      </c>
      <c r="AD1613" s="9">
        <f t="shared" si="1083"/>
        <v>-4.5950516412298064E-3</v>
      </c>
      <c r="AE1613" s="9">
        <f t="shared" si="1084"/>
        <v>-7.1225090707754384E-3</v>
      </c>
      <c r="AF1613" s="9">
        <f t="shared" si="1085"/>
        <v>-4.8708706478305126E-3</v>
      </c>
      <c r="AG1613" s="9">
        <f t="shared" si="1086"/>
        <v>7.7060734318232255E-3</v>
      </c>
      <c r="AH1613" s="9">
        <f t="shared" si="1087"/>
        <v>5.1669075049821803E-3</v>
      </c>
      <c r="AI1613" s="9">
        <f t="shared" si="1088"/>
        <v>-6.5918734454732339E-4</v>
      </c>
      <c r="AJ1613" s="9">
        <f t="shared" si="1089"/>
        <v>-3.1886691007106411E-3</v>
      </c>
      <c r="AK1613" s="9">
        <f t="shared" si="1061"/>
        <v>4.1751805392982308E-3</v>
      </c>
      <c r="AL1613" s="9">
        <f t="shared" si="1062"/>
        <v>2.0585811865730465E-2</v>
      </c>
      <c r="AQ1613" s="1">
        <f t="shared" si="1090"/>
        <v>42758</v>
      </c>
      <c r="AR1613" s="12">
        <f t="shared" si="1063"/>
        <v>2.1114499585568737E-5</v>
      </c>
      <c r="AS1613" s="12">
        <f t="shared" si="1064"/>
        <v>5.0730135463278402E-5</v>
      </c>
      <c r="AT1613" s="12">
        <f t="shared" si="1065"/>
        <v>2.3725380867896836E-5</v>
      </c>
      <c r="AU1613" s="12">
        <f t="shared" si="1066"/>
        <v>5.9383567736651782E-5</v>
      </c>
      <c r="AV1613" s="12">
        <f t="shared" si="1067"/>
        <v>2.669693316504118E-5</v>
      </c>
      <c r="AW1613" s="12">
        <f t="shared" si="1068"/>
        <v>4.3452795521135162E-7</v>
      </c>
      <c r="AX1613" s="12">
        <f t="shared" si="1069"/>
        <v>1.0167610633826809E-5</v>
      </c>
      <c r="AY1613" s="12">
        <f t="shared" si="1070"/>
        <v>1.7432132535734664E-5</v>
      </c>
      <c r="AZ1613" s="12">
        <f t="shared" si="1071"/>
        <v>4.2377565017124924E-4</v>
      </c>
      <c r="BE1613" s="1">
        <f t="shared" si="1091"/>
        <v>42758</v>
      </c>
      <c r="BF1613" s="4">
        <f>lambda!$C$1*BF1612</f>
        <v>2.1460176557872557E-8</v>
      </c>
      <c r="BG1613" s="12">
        <f t="shared" si="1092"/>
        <v>4.5312088903743199E-13</v>
      </c>
      <c r="BH1613" s="12">
        <f t="shared" si="1093"/>
        <v>1.0886776638467464E-12</v>
      </c>
      <c r="BI1613" s="12">
        <f t="shared" si="1094"/>
        <v>5.0915086232783768E-13</v>
      </c>
      <c r="BJ1613" s="12">
        <f t="shared" si="1095"/>
        <v>1.2743818482649316E-12</v>
      </c>
      <c r="BK1613" s="12">
        <f t="shared" si="1096"/>
        <v>5.7292089927550718E-13</v>
      </c>
      <c r="BL1613" s="12">
        <f t="shared" si="1097"/>
        <v>9.3250466381669446E-15</v>
      </c>
      <c r="BM1613" s="12">
        <f t="shared" si="1098"/>
        <v>2.1819871937362581E-13</v>
      </c>
      <c r="BN1613" s="12">
        <f t="shared" si="1099"/>
        <v>3.740966419971005E-13</v>
      </c>
      <c r="BO1613" s="12">
        <f t="shared" si="1100"/>
        <v>9.0943002736022436E-12</v>
      </c>
    </row>
    <row r="1614" spans="1:67" x14ac:dyDescent="0.25">
      <c r="A1614" s="1">
        <v>42755</v>
      </c>
      <c r="B1614" s="33">
        <v>8.7799999999999994</v>
      </c>
      <c r="C1614" s="33">
        <v>8.6199999999999992</v>
      </c>
      <c r="D1614" s="33">
        <v>8.48</v>
      </c>
      <c r="E1614" s="33">
        <v>8.36</v>
      </c>
      <c r="F1614" s="33">
        <v>8.0399999999999991</v>
      </c>
      <c r="G1614" s="33">
        <v>7.93</v>
      </c>
      <c r="H1614" s="33">
        <v>7.9</v>
      </c>
      <c r="I1614" s="33">
        <v>7.98</v>
      </c>
      <c r="J1614" s="33">
        <v>8.19</v>
      </c>
      <c r="K1614" s="33">
        <v>8.52</v>
      </c>
      <c r="L1614" s="33">
        <v>8.75</v>
      </c>
      <c r="M1614" s="33">
        <v>8.99</v>
      </c>
      <c r="O1614" s="1">
        <f t="shared" si="1072"/>
        <v>42755</v>
      </c>
      <c r="P1614" s="6">
        <f t="shared" si="1073"/>
        <v>8.2043485940339167</v>
      </c>
      <c r="Q1614" s="6">
        <f t="shared" si="1074"/>
        <v>7.9597805458735849</v>
      </c>
      <c r="R1614" s="6">
        <f t="shared" si="1075"/>
        <v>7.7713699964585992</v>
      </c>
      <c r="S1614" s="6">
        <f t="shared" si="1076"/>
        <v>7.7209449981542999</v>
      </c>
      <c r="T1614" s="6">
        <f t="shared" si="1077"/>
        <v>7.7103358726442472</v>
      </c>
      <c r="U1614" s="6">
        <f t="shared" si="1078"/>
        <v>8.1635219874936276</v>
      </c>
      <c r="V1614" s="6">
        <f t="shared" si="1079"/>
        <v>8.5148428310145015</v>
      </c>
      <c r="W1614" s="6">
        <f t="shared" si="1080"/>
        <v>9.4571006617705908</v>
      </c>
      <c r="X1614" s="6">
        <f t="shared" si="1081"/>
        <v>11.031699715402135</v>
      </c>
      <c r="AC1614" s="1">
        <f t="shared" si="1082"/>
        <v>42755</v>
      </c>
      <c r="AD1614" s="9">
        <f t="shared" si="1083"/>
        <v>9.2362213628441134E-3</v>
      </c>
      <c r="AE1614" s="9">
        <f t="shared" si="1084"/>
        <v>-4.6820730962149875E-3</v>
      </c>
      <c r="AF1614" s="9">
        <f t="shared" si="1085"/>
        <v>-4.8039261705209784E-3</v>
      </c>
      <c r="AG1614" s="9">
        <f t="shared" si="1086"/>
        <v>-8.9842109929475413E-3</v>
      </c>
      <c r="AH1614" s="9">
        <f t="shared" si="1087"/>
        <v>-1.2865960409154871E-2</v>
      </c>
      <c r="AI1614" s="9">
        <f t="shared" si="1088"/>
        <v>-5.271788471780837E-3</v>
      </c>
      <c r="AJ1614" s="9">
        <f t="shared" si="1089"/>
        <v>8.310233594677495E-3</v>
      </c>
      <c r="AK1614" s="9">
        <f t="shared" si="1061"/>
        <v>2.4073467136000334E-2</v>
      </c>
      <c r="AL1614" s="9">
        <f t="shared" si="1062"/>
        <v>4.6039711417029602E-2</v>
      </c>
      <c r="AQ1614" s="1">
        <f t="shared" si="1090"/>
        <v>42755</v>
      </c>
      <c r="AR1614" s="12">
        <f t="shared" si="1063"/>
        <v>8.5307785063457969E-5</v>
      </c>
      <c r="AS1614" s="12">
        <f t="shared" si="1064"/>
        <v>2.1921808478300199E-5</v>
      </c>
      <c r="AT1614" s="12">
        <f t="shared" si="1065"/>
        <v>2.3077706651816353E-5</v>
      </c>
      <c r="AU1614" s="12">
        <f t="shared" si="1066"/>
        <v>8.0716047165799442E-5</v>
      </c>
      <c r="AV1614" s="12">
        <f t="shared" si="1067"/>
        <v>1.6553293724994055E-4</v>
      </c>
      <c r="AW1614" s="12">
        <f t="shared" si="1068"/>
        <v>2.7791753691201333E-5</v>
      </c>
      <c r="AX1614" s="12">
        <f t="shared" si="1069"/>
        <v>6.9059982398106444E-5</v>
      </c>
      <c r="AY1614" s="12">
        <f t="shared" si="1070"/>
        <v>5.7953181994808815E-4</v>
      </c>
      <c r="AZ1614" s="12">
        <f t="shared" si="1071"/>
        <v>2.1196550273633657E-3</v>
      </c>
      <c r="BE1614" s="1">
        <f t="shared" si="1091"/>
        <v>42755</v>
      </c>
      <c r="BF1614" s="4">
        <f>lambda!$C$1*BF1613</f>
        <v>2.1289857696302139E-8</v>
      </c>
      <c r="BG1614" s="12">
        <f t="shared" si="1092"/>
        <v>1.8161906043877494E-12</v>
      </c>
      <c r="BH1614" s="12">
        <f t="shared" si="1093"/>
        <v>4.6671218294860093E-13</v>
      </c>
      <c r="BI1614" s="12">
        <f t="shared" si="1094"/>
        <v>4.9132109057417544E-13</v>
      </c>
      <c r="BJ1614" s="12">
        <f t="shared" si="1095"/>
        <v>1.7184331579678817E-12</v>
      </c>
      <c r="BK1614" s="12">
        <f t="shared" si="1096"/>
        <v>3.5241726781021461E-12</v>
      </c>
      <c r="BL1614" s="12">
        <f t="shared" si="1097"/>
        <v>5.9168248121635608E-13</v>
      </c>
      <c r="BM1614" s="12">
        <f t="shared" si="1098"/>
        <v>1.4702771977648167E-12</v>
      </c>
      <c r="BN1614" s="12">
        <f t="shared" si="1099"/>
        <v>1.2338149977173791E-11</v>
      </c>
      <c r="BO1614" s="12">
        <f t="shared" si="1100"/>
        <v>4.512715389781747E-11</v>
      </c>
    </row>
    <row r="1615" spans="1:67" x14ac:dyDescent="0.25">
      <c r="A1615" s="1">
        <v>42754</v>
      </c>
      <c r="B1615" s="33">
        <v>8.58</v>
      </c>
      <c r="C1615" s="33">
        <v>8.48</v>
      </c>
      <c r="D1615" s="33">
        <v>8.4</v>
      </c>
      <c r="E1615" s="33">
        <v>8.31</v>
      </c>
      <c r="F1615" s="33">
        <v>8.0500000000000007</v>
      </c>
      <c r="G1615" s="33">
        <v>7.97</v>
      </c>
      <c r="H1615" s="33">
        <v>7.94</v>
      </c>
      <c r="I1615" s="33">
        <v>7.99</v>
      </c>
      <c r="J1615" s="33">
        <v>8.14</v>
      </c>
      <c r="K1615" s="33">
        <v>8.3699999999999992</v>
      </c>
      <c r="L1615" s="33">
        <v>8.51</v>
      </c>
      <c r="M1615" s="33">
        <v>8.67</v>
      </c>
      <c r="O1615" s="1">
        <f t="shared" si="1072"/>
        <v>42754</v>
      </c>
      <c r="P1615" s="6">
        <f t="shared" si="1073"/>
        <v>8.1289202867706578</v>
      </c>
      <c r="Q1615" s="6">
        <f t="shared" si="1074"/>
        <v>7.9971362029357174</v>
      </c>
      <c r="R1615" s="6">
        <f t="shared" si="1075"/>
        <v>7.8087929006302126</v>
      </c>
      <c r="S1615" s="6">
        <f t="shared" si="1076"/>
        <v>7.7906241344289695</v>
      </c>
      <c r="T1615" s="6">
        <f t="shared" si="1077"/>
        <v>7.8101776516561694</v>
      </c>
      <c r="U1615" s="6">
        <f t="shared" si="1078"/>
        <v>8.2066719874982486</v>
      </c>
      <c r="V1615" s="6">
        <f t="shared" si="1079"/>
        <v>8.4443757027528594</v>
      </c>
      <c r="W1615" s="6">
        <f t="shared" si="1080"/>
        <v>9.2321539470035781</v>
      </c>
      <c r="X1615" s="6">
        <f t="shared" si="1081"/>
        <v>10.535317761792035</v>
      </c>
      <c r="AC1615" s="1">
        <f t="shared" si="1082"/>
        <v>42754</v>
      </c>
      <c r="AD1615" s="9">
        <f t="shared" si="1083"/>
        <v>-2.3134074376061466E-3</v>
      </c>
      <c r="AE1615" s="9">
        <f t="shared" si="1084"/>
        <v>1.1735455490928109E-3</v>
      </c>
      <c r="AF1615" s="9">
        <f t="shared" si="1085"/>
        <v>-6.0117000804432476E-3</v>
      </c>
      <c r="AG1615" s="9">
        <f t="shared" si="1086"/>
        <v>-7.660286463180779E-3</v>
      </c>
      <c r="AH1615" s="9">
        <f t="shared" si="1087"/>
        <v>1.0267164797224839E-2</v>
      </c>
      <c r="AI1615" s="9">
        <f t="shared" si="1088"/>
        <v>6.590108706329964E-3</v>
      </c>
      <c r="AJ1615" s="9">
        <f t="shared" si="1089"/>
        <v>-1.9244762319293035E-3</v>
      </c>
      <c r="AK1615" s="9">
        <f t="shared" si="1061"/>
        <v>1.2756059690767726E-3</v>
      </c>
      <c r="AL1615" s="9">
        <f t="shared" si="1062"/>
        <v>-1.4643670985878788E-2</v>
      </c>
      <c r="AQ1615" s="1">
        <f t="shared" si="1090"/>
        <v>42754</v>
      </c>
      <c r="AR1615" s="12">
        <f t="shared" si="1063"/>
        <v>5.3518539723714374E-6</v>
      </c>
      <c r="AS1615" s="12">
        <f t="shared" si="1064"/>
        <v>1.3772091557955471E-6</v>
      </c>
      <c r="AT1615" s="12">
        <f t="shared" si="1065"/>
        <v>3.6140537857201353E-5</v>
      </c>
      <c r="AU1615" s="12">
        <f t="shared" si="1066"/>
        <v>5.8679988697990691E-5</v>
      </c>
      <c r="AV1615" s="12">
        <f t="shared" si="1067"/>
        <v>1.0541467297337297E-4</v>
      </c>
      <c r="AW1615" s="12">
        <f t="shared" si="1068"/>
        <v>4.3429532761245995E-5</v>
      </c>
      <c r="AX1615" s="12">
        <f t="shared" si="1069"/>
        <v>3.7036087672608105E-6</v>
      </c>
      <c r="AY1615" s="12">
        <f t="shared" si="1070"/>
        <v>1.6271705883442921E-6</v>
      </c>
      <c r="AZ1615" s="12">
        <f t="shared" si="1071"/>
        <v>2.1443709994266823E-4</v>
      </c>
      <c r="BE1615" s="1">
        <f t="shared" si="1091"/>
        <v>42754</v>
      </c>
      <c r="BF1615" s="4">
        <f>lambda!$C$1*BF1614</f>
        <v>2.1120890571728313E-8</v>
      </c>
      <c r="BG1615" s="12">
        <f t="shared" si="1092"/>
        <v>1.130359221063266E-13</v>
      </c>
      <c r="BH1615" s="12">
        <f t="shared" si="1093"/>
        <v>2.9087883873940079E-14</v>
      </c>
      <c r="BI1615" s="12">
        <f t="shared" si="1094"/>
        <v>7.6332034528535417E-13</v>
      </c>
      <c r="BJ1615" s="12">
        <f t="shared" si="1095"/>
        <v>1.2393736200405155E-12</v>
      </c>
      <c r="BK1615" s="12">
        <f t="shared" si="1096"/>
        <v>2.2264517725251365E-12</v>
      </c>
      <c r="BL1615" s="12">
        <f t="shared" si="1097"/>
        <v>9.1727040903156649E-13</v>
      </c>
      <c r="BM1615" s="12">
        <f t="shared" si="1098"/>
        <v>7.8223515493809166E-14</v>
      </c>
      <c r="BN1615" s="12">
        <f t="shared" si="1099"/>
        <v>3.4367291937954573E-14</v>
      </c>
      <c r="BO1615" s="12">
        <f t="shared" si="1100"/>
        <v>4.5291025224078631E-12</v>
      </c>
    </row>
    <row r="1616" spans="1:67" x14ac:dyDescent="0.25">
      <c r="A1616" s="1">
        <v>42753</v>
      </c>
      <c r="B1616" s="33">
        <v>8.6</v>
      </c>
      <c r="C1616" s="33">
        <v>8.5</v>
      </c>
      <c r="D1616" s="33">
        <v>8.41</v>
      </c>
      <c r="E1616" s="33">
        <v>8.33</v>
      </c>
      <c r="F1616" s="33">
        <v>8.09</v>
      </c>
      <c r="G1616" s="33">
        <v>7.97</v>
      </c>
      <c r="H1616" s="33">
        <v>7.92</v>
      </c>
      <c r="I1616" s="33">
        <v>7.98</v>
      </c>
      <c r="J1616" s="33">
        <v>8.1300000000000008</v>
      </c>
      <c r="K1616" s="33">
        <v>8.4</v>
      </c>
      <c r="L1616" s="33">
        <v>8.58</v>
      </c>
      <c r="M1616" s="33">
        <v>8.7899999999999991</v>
      </c>
      <c r="O1616" s="1">
        <f t="shared" si="1072"/>
        <v>42753</v>
      </c>
      <c r="P1616" s="6">
        <f t="shared" si="1073"/>
        <v>8.1477475606027028</v>
      </c>
      <c r="Q1616" s="6">
        <f t="shared" si="1074"/>
        <v>7.9877567040503195</v>
      </c>
      <c r="R1616" s="6">
        <f t="shared" si="1075"/>
        <v>7.8558784117165992</v>
      </c>
      <c r="S1616" s="6">
        <f t="shared" si="1076"/>
        <v>7.8505317086679627</v>
      </c>
      <c r="T1616" s="6">
        <f t="shared" si="1077"/>
        <v>7.7303995190426411</v>
      </c>
      <c r="U1616" s="6">
        <f t="shared" si="1078"/>
        <v>8.152766942126954</v>
      </c>
      <c r="V1616" s="6">
        <f t="shared" si="1079"/>
        <v>8.4606423504542843</v>
      </c>
      <c r="W1616" s="6">
        <f t="shared" si="1080"/>
        <v>9.220384864273294</v>
      </c>
      <c r="X1616" s="6">
        <f t="shared" si="1081"/>
        <v>10.690728604305836</v>
      </c>
      <c r="AC1616" s="1">
        <f t="shared" si="1082"/>
        <v>42753</v>
      </c>
      <c r="AD1616" s="9">
        <f t="shared" si="1083"/>
        <v>0</v>
      </c>
      <c r="AE1616" s="9">
        <f t="shared" si="1084"/>
        <v>3.5398729560462252E-3</v>
      </c>
      <c r="AF1616" s="9">
        <f t="shared" si="1085"/>
        <v>1.2015437203982144E-3</v>
      </c>
      <c r="AG1616" s="9">
        <f t="shared" si="1086"/>
        <v>-1.2674747299195566E-3</v>
      </c>
      <c r="AH1616" s="9">
        <f t="shared" si="1087"/>
        <v>-3.8650503152452085E-3</v>
      </c>
      <c r="AI1616" s="9">
        <f t="shared" si="1088"/>
        <v>5.2987348070446354E-3</v>
      </c>
      <c r="AJ1616" s="9">
        <f t="shared" si="1089"/>
        <v>1.0283566815582063E-2</v>
      </c>
      <c r="AK1616" s="9">
        <f t="shared" si="1061"/>
        <v>3.8351929193290546E-3</v>
      </c>
      <c r="AL1616" s="9">
        <f t="shared" si="1062"/>
        <v>3.9582902593896449E-3</v>
      </c>
      <c r="AQ1616" s="1">
        <f t="shared" si="1090"/>
        <v>42753</v>
      </c>
      <c r="AR1616" s="12">
        <f t="shared" si="1063"/>
        <v>0</v>
      </c>
      <c r="AS1616" s="12">
        <f t="shared" si="1064"/>
        <v>1.2530700544947441E-5</v>
      </c>
      <c r="AT1616" s="12">
        <f t="shared" si="1065"/>
        <v>1.4437073120283825E-6</v>
      </c>
      <c r="AU1616" s="12">
        <f t="shared" si="1066"/>
        <v>1.606492190984653E-6</v>
      </c>
      <c r="AV1616" s="12">
        <f t="shared" si="1067"/>
        <v>1.4938613939377086E-5</v>
      </c>
      <c r="AW1616" s="12">
        <f t="shared" si="1068"/>
        <v>2.8076590555386348E-5</v>
      </c>
      <c r="AX1616" s="12">
        <f t="shared" si="1069"/>
        <v>1.057517464505406E-4</v>
      </c>
      <c r="AY1616" s="12">
        <f t="shared" si="1070"/>
        <v>1.4708704728471716E-5</v>
      </c>
      <c r="AZ1616" s="12">
        <f t="shared" si="1071"/>
        <v>1.5668061777578942E-5</v>
      </c>
      <c r="BE1616" s="1">
        <f t="shared" si="1091"/>
        <v>42753</v>
      </c>
      <c r="BF1616" s="4">
        <f>lambda!$C$1*BF1615</f>
        <v>2.0953264456079676E-8</v>
      </c>
      <c r="BG1616" s="12">
        <f t="shared" si="1092"/>
        <v>0</v>
      </c>
      <c r="BH1616" s="12">
        <f t="shared" si="1093"/>
        <v>2.6255908233822543E-13</v>
      </c>
      <c r="BI1616" s="12">
        <f t="shared" si="1094"/>
        <v>3.0250381106106637E-14</v>
      </c>
      <c r="BJ1616" s="12">
        <f t="shared" si="1095"/>
        <v>3.366125572432829E-14</v>
      </c>
      <c r="BK1616" s="12">
        <f t="shared" si="1096"/>
        <v>3.1301272847904628E-13</v>
      </c>
      <c r="BL1616" s="12">
        <f t="shared" si="1097"/>
        <v>5.8829622693207911E-13</v>
      </c>
      <c r="BM1616" s="12">
        <f t="shared" si="1098"/>
        <v>2.2158443100704623E-12</v>
      </c>
      <c r="BN1616" s="12">
        <f t="shared" si="1099"/>
        <v>3.0819537998205748E-13</v>
      </c>
      <c r="BO1616" s="12">
        <f t="shared" si="1100"/>
        <v>3.2829704193980538E-13</v>
      </c>
    </row>
    <row r="1617" spans="1:67" x14ac:dyDescent="0.25">
      <c r="A1617" s="1">
        <v>42752</v>
      </c>
      <c r="B1617" s="33">
        <v>8.6</v>
      </c>
      <c r="C1617" s="33">
        <v>8.5</v>
      </c>
      <c r="D1617" s="33">
        <v>8.4</v>
      </c>
      <c r="E1617" s="33">
        <v>8.32</v>
      </c>
      <c r="F1617" s="33">
        <v>8.09</v>
      </c>
      <c r="G1617" s="33">
        <v>7.98</v>
      </c>
      <c r="H1617" s="33">
        <v>7.91</v>
      </c>
      <c r="I1617" s="33">
        <v>7.95</v>
      </c>
      <c r="J1617" s="33">
        <v>8.1</v>
      </c>
      <c r="K1617" s="33">
        <v>8.3699999999999992</v>
      </c>
      <c r="L1617" s="33">
        <v>8.57</v>
      </c>
      <c r="M1617" s="33">
        <v>8.8000000000000007</v>
      </c>
      <c r="O1617" s="1">
        <f t="shared" si="1072"/>
        <v>42752</v>
      </c>
      <c r="P1617" s="6">
        <f t="shared" si="1073"/>
        <v>8.1477475606027028</v>
      </c>
      <c r="Q1617" s="6">
        <f t="shared" si="1074"/>
        <v>7.9595310472077685</v>
      </c>
      <c r="R1617" s="6">
        <f t="shared" si="1075"/>
        <v>7.846444898866789</v>
      </c>
      <c r="S1617" s="6">
        <f t="shared" si="1076"/>
        <v>7.8604883677991122</v>
      </c>
      <c r="T1617" s="6">
        <f t="shared" si="1077"/>
        <v>7.7603357173299026</v>
      </c>
      <c r="U1617" s="6">
        <f t="shared" si="1078"/>
        <v>8.1096818412257363</v>
      </c>
      <c r="V1617" s="6">
        <f t="shared" si="1079"/>
        <v>8.3740826038286471</v>
      </c>
      <c r="W1617" s="6">
        <f t="shared" si="1080"/>
        <v>9.185090632882531</v>
      </c>
      <c r="X1617" s="6">
        <f t="shared" si="1081"/>
        <v>10.648495238508762</v>
      </c>
      <c r="AC1617" s="1">
        <f t="shared" si="1082"/>
        <v>42752</v>
      </c>
      <c r="AD1617" s="9">
        <f t="shared" si="1083"/>
        <v>1.1580170173643581E-3</v>
      </c>
      <c r="AE1617" s="9">
        <f t="shared" si="1084"/>
        <v>-4.713418505138939E-3</v>
      </c>
      <c r="AF1617" s="9">
        <f t="shared" si="1085"/>
        <v>-4.7871294745702887E-3</v>
      </c>
      <c r="AG1617" s="9">
        <f t="shared" si="1086"/>
        <v>-8.8508594339016412E-3</v>
      </c>
      <c r="AH1617" s="9">
        <f t="shared" si="1087"/>
        <v>-8.9723360881649485E-3</v>
      </c>
      <c r="AI1617" s="9">
        <f t="shared" si="1088"/>
        <v>-6.6262243024311218E-3</v>
      </c>
      <c r="AJ1617" s="9">
        <f t="shared" si="1089"/>
        <v>-1.9300422127238167E-3</v>
      </c>
      <c r="AK1617" s="9">
        <f t="shared" si="1061"/>
        <v>-8.399464601758068E-4</v>
      </c>
      <c r="AL1617" s="9">
        <f t="shared" si="1062"/>
        <v>-3.9582902593897273E-3</v>
      </c>
      <c r="AQ1617" s="1">
        <f t="shared" si="1090"/>
        <v>42752</v>
      </c>
      <c r="AR1617" s="12">
        <f t="shared" si="1063"/>
        <v>1.3410034125054441E-6</v>
      </c>
      <c r="AS1617" s="12">
        <f t="shared" si="1064"/>
        <v>2.221631400458619E-5</v>
      </c>
      <c r="AT1617" s="12">
        <f t="shared" si="1065"/>
        <v>2.2916608606299609E-5</v>
      </c>
      <c r="AU1617" s="12">
        <f t="shared" si="1066"/>
        <v>7.8337712718685684E-5</v>
      </c>
      <c r="AV1617" s="12">
        <f t="shared" si="1067"/>
        <v>8.0502814878987092E-5</v>
      </c>
      <c r="AW1617" s="12">
        <f t="shared" si="1068"/>
        <v>4.3906848506128806E-5</v>
      </c>
      <c r="AX1617" s="12">
        <f t="shared" si="1069"/>
        <v>3.7250629428958468E-6</v>
      </c>
      <c r="AY1617" s="12">
        <f t="shared" si="1070"/>
        <v>7.0551005596186818E-7</v>
      </c>
      <c r="AZ1617" s="12">
        <f t="shared" si="1071"/>
        <v>1.5668061777579593E-5</v>
      </c>
      <c r="BE1617" s="1">
        <f t="shared" si="1091"/>
        <v>42752</v>
      </c>
      <c r="BF1617" s="4">
        <f>lambda!$C$1*BF1616</f>
        <v>2.078696870642825E-8</v>
      </c>
      <c r="BG1617" s="12">
        <f t="shared" si="1092"/>
        <v>2.7875395970964159E-14</v>
      </c>
      <c r="BH1617" s="12">
        <f t="shared" si="1093"/>
        <v>4.6180982398551683E-13</v>
      </c>
      <c r="BI1617" s="12">
        <f t="shared" si="1094"/>
        <v>4.7636682595661429E-13</v>
      </c>
      <c r="BJ1617" s="12">
        <f t="shared" si="1095"/>
        <v>1.6284035828164857E-12</v>
      </c>
      <c r="BK1617" s="12">
        <f t="shared" si="1096"/>
        <v>1.6734094936688912E-12</v>
      </c>
      <c r="BL1617" s="12">
        <f t="shared" si="1097"/>
        <v>9.1269028589478553E-13</v>
      </c>
      <c r="BM1617" s="12">
        <f t="shared" si="1098"/>
        <v>7.7432766823451495E-14</v>
      </c>
      <c r="BN1617" s="12">
        <f t="shared" si="1099"/>
        <v>1.4665415455349798E-14</v>
      </c>
      <c r="BO1617" s="12">
        <f t="shared" si="1100"/>
        <v>3.2569150986093156E-13</v>
      </c>
    </row>
    <row r="1618" spans="1:67" x14ac:dyDescent="0.25">
      <c r="A1618" s="1">
        <v>42751</v>
      </c>
      <c r="B1618" s="33">
        <v>8.57</v>
      </c>
      <c r="C1618" s="33">
        <v>8.48</v>
      </c>
      <c r="D1618" s="33">
        <v>8.4</v>
      </c>
      <c r="E1618" s="33">
        <v>8.33</v>
      </c>
      <c r="F1618" s="33">
        <v>8.1300000000000008</v>
      </c>
      <c r="G1618" s="33">
        <v>8.0299999999999994</v>
      </c>
      <c r="H1618" s="33">
        <v>7.96</v>
      </c>
      <c r="I1618" s="33">
        <v>7.99</v>
      </c>
      <c r="J1618" s="33">
        <v>8.1300000000000008</v>
      </c>
      <c r="K1618" s="33">
        <v>8.4</v>
      </c>
      <c r="L1618" s="33">
        <v>8.61</v>
      </c>
      <c r="M1618" s="33">
        <v>8.8699999999999992</v>
      </c>
      <c r="O1618" s="1">
        <f t="shared" si="1072"/>
        <v>42751</v>
      </c>
      <c r="P1618" s="6">
        <f t="shared" si="1073"/>
        <v>8.138317791244809</v>
      </c>
      <c r="Q1618" s="6">
        <f t="shared" si="1074"/>
        <v>7.9971362029357174</v>
      </c>
      <c r="R1618" s="6">
        <f t="shared" si="1075"/>
        <v>7.8840968971033654</v>
      </c>
      <c r="S1618" s="6">
        <f t="shared" si="1076"/>
        <v>7.9303692421305083</v>
      </c>
      <c r="T1618" s="6">
        <f t="shared" si="1077"/>
        <v>7.8302773582897833</v>
      </c>
      <c r="U1618" s="6">
        <f t="shared" si="1078"/>
        <v>8.1635968412992597</v>
      </c>
      <c r="V1618" s="6">
        <f t="shared" si="1079"/>
        <v>8.3902605437783944</v>
      </c>
      <c r="W1618" s="6">
        <f t="shared" si="1080"/>
        <v>9.1928088582402747</v>
      </c>
      <c r="X1618" s="6">
        <f t="shared" si="1081"/>
        <v>10.690728604305836</v>
      </c>
      <c r="AC1618" s="1">
        <f t="shared" si="1082"/>
        <v>42751</v>
      </c>
      <c r="AD1618" s="9">
        <f t="shared" si="1083"/>
        <v>-5.7658742516474093E-3</v>
      </c>
      <c r="AE1618" s="9">
        <f t="shared" si="1084"/>
        <v>-2.3592752377074927E-3</v>
      </c>
      <c r="AF1618" s="9">
        <f t="shared" si="1085"/>
        <v>-9.9093198277822961E-6</v>
      </c>
      <c r="AG1618" s="9">
        <f t="shared" si="1086"/>
        <v>6.3042386196341879E-3</v>
      </c>
      <c r="AH1618" s="9">
        <f t="shared" si="1087"/>
        <v>1.670700741246325E-2</v>
      </c>
      <c r="AI1618" s="9">
        <f t="shared" si="1088"/>
        <v>1.3286119269833009E-2</v>
      </c>
      <c r="AJ1618" s="9">
        <f t="shared" si="1089"/>
        <v>4.513719383417783E-3</v>
      </c>
      <c r="AK1618" s="9">
        <f t="shared" si="1061"/>
        <v>-8.8046567287606398E-4</v>
      </c>
      <c r="AL1618" s="9">
        <f t="shared" si="1062"/>
        <v>1.2979425933164683E-3</v>
      </c>
      <c r="AQ1618" s="1">
        <f t="shared" si="1090"/>
        <v>42751</v>
      </c>
      <c r="AR1618" s="12">
        <f t="shared" si="1063"/>
        <v>3.3245305885810575E-5</v>
      </c>
      <c r="AS1618" s="12">
        <f t="shared" si="1064"/>
        <v>5.5661796472597458E-6</v>
      </c>
      <c r="AT1618" s="12">
        <f t="shared" si="1065"/>
        <v>9.8194619449279359E-11</v>
      </c>
      <c r="AU1618" s="12">
        <f t="shared" si="1066"/>
        <v>3.9743424573287168E-5</v>
      </c>
      <c r="AV1618" s="12">
        <f t="shared" si="1067"/>
        <v>2.7912409668010197E-4</v>
      </c>
      <c r="AW1618" s="12">
        <f t="shared" si="1068"/>
        <v>1.7652096525222802E-4</v>
      </c>
      <c r="AX1618" s="12">
        <f t="shared" si="1069"/>
        <v>2.0373662672241411E-5</v>
      </c>
      <c r="AY1618" s="12">
        <f t="shared" si="1070"/>
        <v>7.7521980111310012E-7</v>
      </c>
      <c r="AZ1618" s="12">
        <f t="shared" si="1071"/>
        <v>1.684654975545079E-6</v>
      </c>
      <c r="BE1618" s="1">
        <f t="shared" si="1091"/>
        <v>42751</v>
      </c>
      <c r="BF1618" s="4">
        <f>lambda!$C$1*BF1617</f>
        <v>2.062199276431374E-8</v>
      </c>
      <c r="BG1618" s="12">
        <f t="shared" si="1092"/>
        <v>6.8558445742458268E-13</v>
      </c>
      <c r="BH1618" s="12">
        <f t="shared" si="1093"/>
        <v>1.1478571641066089E-13</v>
      </c>
      <c r="BI1618" s="12">
        <f t="shared" si="1094"/>
        <v>2.0249687317775803E-18</v>
      </c>
      <c r="BJ1618" s="12">
        <f t="shared" si="1095"/>
        <v>8.1958861397937683E-13</v>
      </c>
      <c r="BK1618" s="12">
        <f t="shared" si="1096"/>
        <v>5.7560951020826712E-12</v>
      </c>
      <c r="BL1618" s="12">
        <f t="shared" si="1097"/>
        <v>3.6402140681811235E-12</v>
      </c>
      <c r="BM1618" s="12">
        <f t="shared" si="1098"/>
        <v>4.2014552420953131E-13</v>
      </c>
      <c r="BN1618" s="12">
        <f t="shared" si="1099"/>
        <v>1.5986577129307086E-14</v>
      </c>
      <c r="BO1618" s="12">
        <f t="shared" si="1100"/>
        <v>3.4740942716055758E-14</v>
      </c>
    </row>
    <row r="1619" spans="1:67" x14ac:dyDescent="0.25">
      <c r="A1619" s="1">
        <v>42748</v>
      </c>
      <c r="B1619" s="33">
        <v>8.6199999999999992</v>
      </c>
      <c r="C1619" s="33">
        <v>8.5299999999999994</v>
      </c>
      <c r="D1619" s="33">
        <v>8.44</v>
      </c>
      <c r="E1619" s="33">
        <v>8.36</v>
      </c>
      <c r="F1619" s="33">
        <v>8.1199999999999992</v>
      </c>
      <c r="G1619" s="33">
        <v>7.98</v>
      </c>
      <c r="H1619" s="33">
        <v>7.89</v>
      </c>
      <c r="I1619" s="33">
        <v>7.93</v>
      </c>
      <c r="J1619" s="33">
        <v>8.09</v>
      </c>
      <c r="K1619" s="33">
        <v>8.3699999999999992</v>
      </c>
      <c r="L1619" s="33">
        <v>8.58</v>
      </c>
      <c r="M1619" s="33">
        <v>8.82</v>
      </c>
      <c r="O1619" s="1">
        <f t="shared" si="1072"/>
        <v>42748</v>
      </c>
      <c r="P1619" s="6">
        <f t="shared" si="1073"/>
        <v>8.1853778490597939</v>
      </c>
      <c r="Q1619" s="6">
        <f t="shared" si="1074"/>
        <v>8.0160259226138564</v>
      </c>
      <c r="R1619" s="6">
        <f t="shared" si="1075"/>
        <v>7.8841750235281616</v>
      </c>
      <c r="S1619" s="6">
        <f t="shared" si="1076"/>
        <v>7.880531561461801</v>
      </c>
      <c r="T1619" s="6">
        <f t="shared" si="1077"/>
        <v>7.7005436054457421</v>
      </c>
      <c r="U1619" s="6">
        <f t="shared" si="1078"/>
        <v>8.055851662578128</v>
      </c>
      <c r="V1619" s="6">
        <f t="shared" si="1079"/>
        <v>8.3524746038479041</v>
      </c>
      <c r="W1619" s="6">
        <f t="shared" si="1080"/>
        <v>9.2009063751469888</v>
      </c>
      <c r="X1619" s="6">
        <f t="shared" si="1081"/>
        <v>10.67686165349652</v>
      </c>
      <c r="AC1619" s="1">
        <f t="shared" si="1082"/>
        <v>42748</v>
      </c>
      <c r="AD1619" s="9">
        <f t="shared" si="1083"/>
        <v>-2.2965177017884629E-3</v>
      </c>
      <c r="AE1619" s="9">
        <f t="shared" si="1084"/>
        <v>-2.3478928542881279E-3</v>
      </c>
      <c r="AF1619" s="9">
        <f t="shared" si="1085"/>
        <v>-2.389420830110687E-3</v>
      </c>
      <c r="AG1619" s="9">
        <f t="shared" si="1086"/>
        <v>-5.7246230050291105E-6</v>
      </c>
      <c r="AH1619" s="9">
        <f t="shared" si="1087"/>
        <v>-5.1713158317106787E-3</v>
      </c>
      <c r="AI1619" s="9">
        <f t="shared" si="1088"/>
        <v>6.6459813987835485E-4</v>
      </c>
      <c r="AJ1619" s="9">
        <f t="shared" si="1089"/>
        <v>-1.2926132234112849E-3</v>
      </c>
      <c r="AK1619" s="9">
        <f t="shared" si="1061"/>
        <v>7.2959466703828206E-3</v>
      </c>
      <c r="AL1619" s="9">
        <f t="shared" si="1062"/>
        <v>9.3023788684109474E-3</v>
      </c>
      <c r="AQ1619" s="1">
        <f t="shared" si="1090"/>
        <v>42748</v>
      </c>
      <c r="AR1619" s="12">
        <f t="shared" si="1063"/>
        <v>5.2739935546277632E-6</v>
      </c>
      <c r="AS1619" s="12">
        <f t="shared" si="1064"/>
        <v>5.5126008552172527E-6</v>
      </c>
      <c r="AT1619" s="12">
        <f t="shared" si="1065"/>
        <v>5.709331903366844E-6</v>
      </c>
      <c r="AU1619" s="12">
        <f t="shared" si="1066"/>
        <v>3.2771308549708523E-11</v>
      </c>
      <c r="AV1619" s="12">
        <f t="shared" si="1067"/>
        <v>2.6742507431301509E-5</v>
      </c>
      <c r="AW1619" s="12">
        <f t="shared" si="1068"/>
        <v>4.4169068752976933E-7</v>
      </c>
      <c r="AX1619" s="12">
        <f t="shared" si="1069"/>
        <v>1.6708489453377122E-6</v>
      </c>
      <c r="AY1619" s="12">
        <f t="shared" si="1070"/>
        <v>5.3230837817070166E-5</v>
      </c>
      <c r="AZ1619" s="12">
        <f t="shared" si="1071"/>
        <v>8.6534252611458534E-5</v>
      </c>
      <c r="BE1619" s="1">
        <f t="shared" si="1091"/>
        <v>42748</v>
      </c>
      <c r="BF1619" s="4">
        <f>lambda!$C$1*BF1618</f>
        <v>2.0458326155073156E-8</v>
      </c>
      <c r="BG1619" s="12">
        <f t="shared" si="1092"/>
        <v>1.0789708028032841E-13</v>
      </c>
      <c r="BH1619" s="12">
        <f t="shared" si="1093"/>
        <v>1.1277858625876977E-13</v>
      </c>
      <c r="BI1619" s="12">
        <f t="shared" si="1094"/>
        <v>1.1680337420664352E-13</v>
      </c>
      <c r="BJ1619" s="12">
        <f t="shared" si="1095"/>
        <v>6.7044611883847443E-19</v>
      </c>
      <c r="BK1619" s="12">
        <f t="shared" si="1096"/>
        <v>5.4710693923403393E-13</v>
      </c>
      <c r="BL1619" s="12">
        <f t="shared" si="1097"/>
        <v>9.036252145142524E-15</v>
      </c>
      <c r="BM1619" s="12">
        <f t="shared" si="1098"/>
        <v>3.4182772679578917E-14</v>
      </c>
      <c r="BN1619" s="12">
        <f t="shared" si="1099"/>
        <v>1.0890138415694239E-12</v>
      </c>
      <c r="BO1619" s="12">
        <f t="shared" si="1100"/>
        <v>1.7703459635107096E-12</v>
      </c>
    </row>
    <row r="1620" spans="1:67" x14ac:dyDescent="0.25">
      <c r="A1620" s="1">
        <v>42747</v>
      </c>
      <c r="B1620" s="33">
        <v>8.64</v>
      </c>
      <c r="C1620" s="33">
        <v>8.5500000000000007</v>
      </c>
      <c r="D1620" s="33">
        <v>8.4600000000000009</v>
      </c>
      <c r="E1620" s="33">
        <v>8.3800000000000008</v>
      </c>
      <c r="F1620" s="33">
        <v>8.1300000000000008</v>
      </c>
      <c r="G1620" s="33">
        <v>8</v>
      </c>
      <c r="H1620" s="33">
        <v>7.9</v>
      </c>
      <c r="I1620" s="33">
        <v>7.94</v>
      </c>
      <c r="J1620" s="33">
        <v>8.08</v>
      </c>
      <c r="K1620" s="33">
        <v>8.34</v>
      </c>
      <c r="L1620" s="33">
        <v>8.5399999999999991</v>
      </c>
      <c r="M1620" s="33">
        <v>8.77</v>
      </c>
      <c r="O1620" s="1">
        <f t="shared" si="1072"/>
        <v>42747</v>
      </c>
      <c r="P1620" s="6">
        <f t="shared" si="1073"/>
        <v>8.2041973155337899</v>
      </c>
      <c r="Q1620" s="6">
        <f t="shared" si="1074"/>
        <v>8.0348688044750816</v>
      </c>
      <c r="R1620" s="6">
        <f t="shared" si="1075"/>
        <v>7.9030361601803101</v>
      </c>
      <c r="S1620" s="6">
        <f t="shared" si="1076"/>
        <v>7.8805766746631978</v>
      </c>
      <c r="T1620" s="6">
        <f t="shared" si="1077"/>
        <v>7.7404686921471288</v>
      </c>
      <c r="U1620" s="6">
        <f t="shared" si="1078"/>
        <v>8.0504995372513104</v>
      </c>
      <c r="V1620" s="6">
        <f t="shared" si="1079"/>
        <v>8.3632781038382671</v>
      </c>
      <c r="W1620" s="6">
        <f t="shared" si="1080"/>
        <v>9.134021344418608</v>
      </c>
      <c r="X1620" s="6">
        <f t="shared" si="1081"/>
        <v>10.578001969283481</v>
      </c>
      <c r="AC1620" s="1">
        <f t="shared" si="1082"/>
        <v>42747</v>
      </c>
      <c r="AD1620" s="9">
        <f t="shared" si="1083"/>
        <v>-1.1427935148879099E-3</v>
      </c>
      <c r="AE1620" s="9">
        <f t="shared" si="1084"/>
        <v>-5.8340263590326109E-3</v>
      </c>
      <c r="AF1620" s="9">
        <f t="shared" si="1085"/>
        <v>-5.9374371738779921E-3</v>
      </c>
      <c r="AG1620" s="9">
        <f t="shared" si="1086"/>
        <v>-1.5086582821374799E-2</v>
      </c>
      <c r="AH1620" s="9">
        <f t="shared" si="1087"/>
        <v>-2.0435604485955126E-2</v>
      </c>
      <c r="AI1620" s="9">
        <f t="shared" si="1088"/>
        <v>-2.9683663839904117E-2</v>
      </c>
      <c r="AJ1620" s="9">
        <f t="shared" si="1089"/>
        <v>-1.4751040400602204E-2</v>
      </c>
      <c r="AK1620" s="9">
        <f t="shared" si="1061"/>
        <v>-9.3734017354538922E-3</v>
      </c>
      <c r="AL1620" s="9">
        <f t="shared" si="1062"/>
        <v>-3.9230758355795481E-3</v>
      </c>
      <c r="AQ1620" s="1">
        <f t="shared" si="1090"/>
        <v>42747</v>
      </c>
      <c r="AR1620" s="12">
        <f t="shared" si="1063"/>
        <v>1.3059770176698635E-6</v>
      </c>
      <c r="AS1620" s="12">
        <f t="shared" si="1064"/>
        <v>3.4035863557887303E-5</v>
      </c>
      <c r="AT1620" s="12">
        <f t="shared" si="1065"/>
        <v>3.5253160193748277E-5</v>
      </c>
      <c r="AU1620" s="12">
        <f t="shared" si="1066"/>
        <v>2.2760498122620119E-4</v>
      </c>
      <c r="AV1620" s="12">
        <f t="shared" si="1067"/>
        <v>4.1761393070638929E-4</v>
      </c>
      <c r="AW1620" s="12">
        <f t="shared" si="1068"/>
        <v>8.8111989896043125E-4</v>
      </c>
      <c r="AX1620" s="12">
        <f t="shared" si="1069"/>
        <v>2.1759319290019845E-4</v>
      </c>
      <c r="AY1620" s="12">
        <f t="shared" si="1070"/>
        <v>8.7860660094210035E-5</v>
      </c>
      <c r="AZ1620" s="12">
        <f t="shared" si="1071"/>
        <v>1.5390524011708171E-5</v>
      </c>
      <c r="BE1620" s="1">
        <f t="shared" si="1091"/>
        <v>42747</v>
      </c>
      <c r="BF1620" s="4">
        <f>lambda!$C$1*BF1619</f>
        <v>2.0295958487175749E-8</v>
      </c>
      <c r="BG1620" s="12">
        <f t="shared" si="1092"/>
        <v>2.6506055335833141E-14</v>
      </c>
      <c r="BH1620" s="12">
        <f t="shared" si="1093"/>
        <v>6.9079047384605861E-13</v>
      </c>
      <c r="BI1620" s="12">
        <f t="shared" si="1094"/>
        <v>7.1549667583407163E-13</v>
      </c>
      <c r="BJ1620" s="12">
        <f t="shared" si="1095"/>
        <v>4.6194612504413955E-12</v>
      </c>
      <c r="BK1620" s="12">
        <f t="shared" si="1096"/>
        <v>8.4758750012831667E-12</v>
      </c>
      <c r="BL1620" s="12">
        <f t="shared" si="1097"/>
        <v>1.7883172891525402E-11</v>
      </c>
      <c r="BM1620" s="12">
        <f t="shared" si="1098"/>
        <v>4.4162624101944527E-12</v>
      </c>
      <c r="BN1620" s="12">
        <f t="shared" si="1099"/>
        <v>1.7832163099279457E-12</v>
      </c>
      <c r="BO1620" s="12">
        <f t="shared" si="1100"/>
        <v>3.1236543643751059E-13</v>
      </c>
    </row>
    <row r="1621" spans="1:67" x14ac:dyDescent="0.25">
      <c r="A1621" s="1">
        <v>42746</v>
      </c>
      <c r="B1621" s="33">
        <v>8.61</v>
      </c>
      <c r="C1621" s="33">
        <v>8.5399999999999991</v>
      </c>
      <c r="D1621" s="33">
        <v>8.4700000000000006</v>
      </c>
      <c r="E1621" s="33">
        <v>8.4</v>
      </c>
      <c r="F1621" s="33">
        <v>8.1999999999999993</v>
      </c>
      <c r="G1621" s="33">
        <v>8.1</v>
      </c>
      <c r="H1621" s="33">
        <v>8.0500000000000007</v>
      </c>
      <c r="I1621" s="33">
        <v>8.08</v>
      </c>
      <c r="J1621" s="33">
        <v>8.1999999999999993</v>
      </c>
      <c r="K1621" s="33">
        <v>8.43</v>
      </c>
      <c r="L1621" s="33">
        <v>8.6199999999999992</v>
      </c>
      <c r="M1621" s="33">
        <v>8.8699999999999992</v>
      </c>
      <c r="O1621" s="1">
        <f t="shared" si="1072"/>
        <v>42746</v>
      </c>
      <c r="P1621" s="6">
        <f t="shared" si="1073"/>
        <v>8.213578378308739</v>
      </c>
      <c r="Q1621" s="6">
        <f t="shared" si="1074"/>
        <v>8.081881444018002</v>
      </c>
      <c r="R1621" s="6">
        <f t="shared" si="1075"/>
        <v>7.9500995204758063</v>
      </c>
      <c r="S1621" s="6">
        <f t="shared" si="1076"/>
        <v>8.0003690036900323</v>
      </c>
      <c r="T1621" s="6">
        <f t="shared" si="1077"/>
        <v>7.9002771789080883</v>
      </c>
      <c r="U1621" s="6">
        <f t="shared" si="1078"/>
        <v>8.2930499421965393</v>
      </c>
      <c r="V1621" s="6">
        <f t="shared" si="1079"/>
        <v>8.4875595437418845</v>
      </c>
      <c r="W1621" s="6">
        <f t="shared" si="1080"/>
        <v>9.2200407131813211</v>
      </c>
      <c r="X1621" s="6">
        <f t="shared" si="1081"/>
        <v>10.619581780245797</v>
      </c>
      <c r="AC1621" s="1">
        <f t="shared" si="1082"/>
        <v>42746</v>
      </c>
      <c r="AD1621" s="9">
        <f t="shared" si="1083"/>
        <v>1.0369533556800774E-2</v>
      </c>
      <c r="AE1621" s="9">
        <f t="shared" si="1084"/>
        <v>1.2876754044750684E-5</v>
      </c>
      <c r="AF1621" s="9">
        <f t="shared" si="1085"/>
        <v>-9.4125796334873432E-3</v>
      </c>
      <c r="AG1621" s="9">
        <f t="shared" si="1086"/>
        <v>-7.4516520443525447E-3</v>
      </c>
      <c r="AH1621" s="9">
        <f t="shared" si="1087"/>
        <v>6.3334765659612295E-3</v>
      </c>
      <c r="AI1621" s="9">
        <f t="shared" si="1088"/>
        <v>1.4405268992208344E-2</v>
      </c>
      <c r="AJ1621" s="9">
        <f t="shared" si="1089"/>
        <v>6.3902855793847059E-3</v>
      </c>
      <c r="AK1621" s="9">
        <f t="shared" si="1061"/>
        <v>1.500697103781899E-2</v>
      </c>
      <c r="AL1621" s="9">
        <f t="shared" si="1062"/>
        <v>5.2884430682896503E-3</v>
      </c>
      <c r="AQ1621" s="1">
        <f t="shared" si="1090"/>
        <v>42746</v>
      </c>
      <c r="AR1621" s="12">
        <f t="shared" si="1063"/>
        <v>1.0752722618561732E-4</v>
      </c>
      <c r="AS1621" s="12">
        <f t="shared" si="1064"/>
        <v>1.6581079472900311E-10</v>
      </c>
      <c r="AT1621" s="12">
        <f t="shared" si="1065"/>
        <v>8.8596655356740735E-5</v>
      </c>
      <c r="AU1621" s="12">
        <f t="shared" si="1066"/>
        <v>5.5527118190103455E-5</v>
      </c>
      <c r="AV1621" s="12">
        <f t="shared" si="1067"/>
        <v>4.0112925411580047E-5</v>
      </c>
      <c r="AW1621" s="12">
        <f t="shared" si="1068"/>
        <v>2.075117747378792E-4</v>
      </c>
      <c r="AX1621" s="12">
        <f t="shared" si="1069"/>
        <v>4.0835749786092125E-5</v>
      </c>
      <c r="AY1621" s="12">
        <f t="shared" si="1070"/>
        <v>2.2520917972993797E-4</v>
      </c>
      <c r="AZ1621" s="12">
        <f t="shared" si="1071"/>
        <v>2.796763008654085E-5</v>
      </c>
      <c r="BE1621" s="1">
        <f t="shared" si="1091"/>
        <v>42746</v>
      </c>
      <c r="BF1621" s="4">
        <f>lambda!$C$1*BF1620</f>
        <v>2.0134879451563242E-8</v>
      </c>
      <c r="BG1621" s="12">
        <f t="shared" si="1092"/>
        <v>2.1650477370083791E-12</v>
      </c>
      <c r="BH1621" s="12">
        <f t="shared" si="1093"/>
        <v>3.3385803636363757E-18</v>
      </c>
      <c r="BI1621" s="12">
        <f t="shared" si="1094"/>
        <v>1.7838829754196695E-12</v>
      </c>
      <c r="BJ1621" s="12">
        <f t="shared" si="1095"/>
        <v>1.1180318310504375E-12</v>
      </c>
      <c r="BK1621" s="12">
        <f t="shared" si="1096"/>
        <v>8.0766891761171215E-13</v>
      </c>
      <c r="BL1621" s="12">
        <f t="shared" si="1097"/>
        <v>4.1782245691271442E-12</v>
      </c>
      <c r="BM1621" s="12">
        <f t="shared" si="1098"/>
        <v>8.2222289925716441E-13</v>
      </c>
      <c r="BN1621" s="12">
        <f t="shared" si="1099"/>
        <v>4.5345596852477409E-12</v>
      </c>
      <c r="BO1621" s="12">
        <f t="shared" si="1100"/>
        <v>5.6312486033841329E-13</v>
      </c>
    </row>
    <row r="1622" spans="1:67" x14ac:dyDescent="0.25">
      <c r="A1622" s="1">
        <v>42745</v>
      </c>
      <c r="B1622" s="33">
        <v>8.4600000000000009</v>
      </c>
      <c r="C1622" s="33">
        <v>8.42</v>
      </c>
      <c r="D1622" s="33">
        <v>8.39</v>
      </c>
      <c r="E1622" s="33">
        <v>8.36</v>
      </c>
      <c r="F1622" s="33">
        <v>8.2100000000000009</v>
      </c>
      <c r="G1622" s="33">
        <v>8.09</v>
      </c>
      <c r="H1622" s="33">
        <v>8</v>
      </c>
      <c r="I1622" s="33">
        <v>8.0299999999999994</v>
      </c>
      <c r="J1622" s="33">
        <v>8.1300000000000008</v>
      </c>
      <c r="K1622" s="33">
        <v>8.3699999999999992</v>
      </c>
      <c r="L1622" s="33">
        <v>8.57</v>
      </c>
      <c r="M1622" s="33">
        <v>8.83</v>
      </c>
      <c r="O1622" s="1">
        <f t="shared" si="1072"/>
        <v>42745</v>
      </c>
      <c r="P1622" s="6">
        <f t="shared" si="1073"/>
        <v>8.1288474709257486</v>
      </c>
      <c r="Q1622" s="6">
        <f t="shared" si="1074"/>
        <v>8.081777376288457</v>
      </c>
      <c r="R1622" s="6">
        <f t="shared" si="1075"/>
        <v>8.025283748987011</v>
      </c>
      <c r="S1622" s="6">
        <f t="shared" si="1076"/>
        <v>8.0602076411960368</v>
      </c>
      <c r="T1622" s="6">
        <f t="shared" si="1077"/>
        <v>7.8503990761579434</v>
      </c>
      <c r="U1622" s="6">
        <f t="shared" si="1078"/>
        <v>8.1744426629214004</v>
      </c>
      <c r="V1622" s="6">
        <f t="shared" si="1079"/>
        <v>8.4334945437621442</v>
      </c>
      <c r="W1622" s="6">
        <f t="shared" si="1080"/>
        <v>9.0827088740535071</v>
      </c>
      <c r="X1622" s="6">
        <f t="shared" si="1081"/>
        <v>10.563568967423183</v>
      </c>
      <c r="AC1622" s="1">
        <f t="shared" si="1082"/>
        <v>42745</v>
      </c>
      <c r="AD1622" s="9">
        <f t="shared" si="1083"/>
        <v>-2.175274914399087E-2</v>
      </c>
      <c r="AE1622" s="9">
        <f t="shared" si="1084"/>
        <v>-1.274040833325671E-2</v>
      </c>
      <c r="AF1622" s="9">
        <f t="shared" si="1085"/>
        <v>-1.1991439029463355E-3</v>
      </c>
      <c r="AG1622" s="9">
        <f t="shared" si="1086"/>
        <v>1.1176647835595887E-2</v>
      </c>
      <c r="AH1622" s="9">
        <f t="shared" si="1087"/>
        <v>-2.1390985248845622E-2</v>
      </c>
      <c r="AI1622" s="9">
        <f t="shared" si="1088"/>
        <v>-2.2189030349312491E-2</v>
      </c>
      <c r="AJ1622" s="9">
        <f t="shared" si="1089"/>
        <v>-5.1111212872543849E-3</v>
      </c>
      <c r="AK1622" s="9">
        <f t="shared" si="1061"/>
        <v>-7.2944920985285591E-3</v>
      </c>
      <c r="AL1622" s="9">
        <f t="shared" si="1062"/>
        <v>-2.6214440940545919E-3</v>
      </c>
      <c r="AQ1622" s="1">
        <f t="shared" si="1090"/>
        <v>42745</v>
      </c>
      <c r="AR1622" s="12">
        <f t="shared" si="1063"/>
        <v>4.7318209532139552E-4</v>
      </c>
      <c r="AS1622" s="12">
        <f t="shared" si="1064"/>
        <v>1.6231800449811702E-4</v>
      </c>
      <c r="AT1622" s="12">
        <f t="shared" si="1065"/>
        <v>1.4379460999733705E-6</v>
      </c>
      <c r="AU1622" s="12">
        <f t="shared" si="1066"/>
        <v>1.2491745684093024E-4</v>
      </c>
      <c r="AV1622" s="12">
        <f t="shared" si="1067"/>
        <v>4.5757424991633099E-4</v>
      </c>
      <c r="AW1622" s="12">
        <f t="shared" si="1068"/>
        <v>4.9235306784271079E-4</v>
      </c>
      <c r="AX1622" s="12">
        <f t="shared" si="1069"/>
        <v>2.6123560813024922E-5</v>
      </c>
      <c r="AY1622" s="12">
        <f t="shared" si="1070"/>
        <v>5.3209614975495581E-5</v>
      </c>
      <c r="AZ1622" s="12">
        <f t="shared" si="1071"/>
        <v>6.8719691382537E-6</v>
      </c>
      <c r="BE1622" s="1">
        <f t="shared" si="1091"/>
        <v>42745</v>
      </c>
      <c r="BF1622" s="4">
        <f>lambda!$C$1*BF1621</f>
        <v>1.997507882099528E-8</v>
      </c>
      <c r="BG1622" s="12">
        <f t="shared" si="1092"/>
        <v>9.4518496507285783E-12</v>
      </c>
      <c r="BH1622" s="12">
        <f t="shared" si="1093"/>
        <v>3.242314933916554E-12</v>
      </c>
      <c r="BI1622" s="12">
        <f t="shared" si="1094"/>
        <v>2.8723086687310837E-14</v>
      </c>
      <c r="BJ1622" s="12">
        <f t="shared" si="1095"/>
        <v>2.4952360465158574E-12</v>
      </c>
      <c r="BK1622" s="12">
        <f t="shared" si="1096"/>
        <v>9.1400817085365045E-12</v>
      </c>
      <c r="BL1622" s="12">
        <f t="shared" si="1097"/>
        <v>9.834791337916985E-12</v>
      </c>
      <c r="BM1622" s="12">
        <f t="shared" si="1098"/>
        <v>5.2182018632523642E-13</v>
      </c>
      <c r="BN1622" s="12">
        <f t="shared" si="1099"/>
        <v>1.062866253170335E-12</v>
      </c>
      <c r="BO1622" s="12">
        <f t="shared" si="1100"/>
        <v>1.3726812519206467E-13</v>
      </c>
    </row>
    <row r="1623" spans="1:67" x14ac:dyDescent="0.25">
      <c r="A1623" s="1">
        <v>42744</v>
      </c>
      <c r="B1623" s="33">
        <v>8.67</v>
      </c>
      <c r="C1623" s="33">
        <v>8.6199999999999992</v>
      </c>
      <c r="D1623" s="33">
        <v>8.56</v>
      </c>
      <c r="E1623" s="33">
        <v>8.49</v>
      </c>
      <c r="F1623" s="33">
        <v>8.23</v>
      </c>
      <c r="G1623" s="33">
        <v>8.16</v>
      </c>
      <c r="H1623" s="33">
        <v>8.11</v>
      </c>
      <c r="I1623" s="33">
        <v>8.1199999999999992</v>
      </c>
      <c r="J1623" s="33">
        <v>8.2100000000000009</v>
      </c>
      <c r="K1623" s="33">
        <v>8.43</v>
      </c>
      <c r="L1623" s="33">
        <v>8.6300000000000008</v>
      </c>
      <c r="M1623" s="33">
        <v>8.9</v>
      </c>
      <c r="O1623" s="1">
        <f t="shared" si="1072"/>
        <v>42744</v>
      </c>
      <c r="P1623" s="6">
        <f t="shared" si="1073"/>
        <v>8.3076094845502269</v>
      </c>
      <c r="Q1623" s="6">
        <f t="shared" si="1074"/>
        <v>8.185401223520028</v>
      </c>
      <c r="R1623" s="6">
        <f t="shared" si="1075"/>
        <v>8.0349129913337869</v>
      </c>
      <c r="S1623" s="6">
        <f t="shared" si="1076"/>
        <v>7.970623098903129</v>
      </c>
      <c r="T1623" s="6">
        <f t="shared" si="1077"/>
        <v>8.020135792578964</v>
      </c>
      <c r="U1623" s="6">
        <f t="shared" si="1078"/>
        <v>8.3578529422285825</v>
      </c>
      <c r="V1623" s="6">
        <f t="shared" si="1079"/>
        <v>8.4767095016188847</v>
      </c>
      <c r="W1623" s="6">
        <f t="shared" si="1080"/>
        <v>9.1492048545187039</v>
      </c>
      <c r="X1623" s="6">
        <f t="shared" si="1081"/>
        <v>10.591297100901942</v>
      </c>
      <c r="AC1623" s="1">
        <f t="shared" si="1082"/>
        <v>42744</v>
      </c>
      <c r="AD1623" s="9">
        <f t="shared" si="1083"/>
        <v>2.1754030030611049E-2</v>
      </c>
      <c r="AE1623" s="9">
        <f t="shared" si="1084"/>
        <v>9.2539076860458872E-3</v>
      </c>
      <c r="AF1623" s="9">
        <f t="shared" si="1085"/>
        <v>-4.6473879184981181E-3</v>
      </c>
      <c r="AG1623" s="9">
        <f t="shared" si="1086"/>
        <v>-1.9811989357250863E-2</v>
      </c>
      <c r="AH1623" s="9">
        <f t="shared" si="1087"/>
        <v>-1.2460834330368545E-3</v>
      </c>
      <c r="AI1623" s="9">
        <f t="shared" si="1088"/>
        <v>-1.0926942198954839E-2</v>
      </c>
      <c r="AJ1623" s="9">
        <f t="shared" si="1089"/>
        <v>-2.7104193192745235E-2</v>
      </c>
      <c r="AK1623" s="9">
        <f t="shared" si="1061"/>
        <v>-3.2571920667012255E-2</v>
      </c>
      <c r="AL1623" s="9">
        <f t="shared" si="1062"/>
        <v>-3.0229046984432559E-2</v>
      </c>
      <c r="AQ1623" s="1">
        <f t="shared" si="1090"/>
        <v>42744</v>
      </c>
      <c r="AR1623" s="12">
        <f t="shared" si="1063"/>
        <v>4.7323782257272738E-4</v>
      </c>
      <c r="AS1623" s="12">
        <f t="shared" si="1064"/>
        <v>8.5634807461859149E-5</v>
      </c>
      <c r="AT1623" s="12">
        <f t="shared" si="1065"/>
        <v>2.1598214465002271E-5</v>
      </c>
      <c r="AU1623" s="12">
        <f t="shared" si="1066"/>
        <v>3.9251492229182148E-4</v>
      </c>
      <c r="AV1623" s="12">
        <f t="shared" si="1067"/>
        <v>1.552723922088913E-6</v>
      </c>
      <c r="AW1623" s="12">
        <f t="shared" si="1068"/>
        <v>1.1939806581930001E-4</v>
      </c>
      <c r="AX1623" s="12">
        <f t="shared" si="1069"/>
        <v>7.3463728862965718E-4</v>
      </c>
      <c r="AY1623" s="12">
        <f t="shared" si="1070"/>
        <v>1.06093001593814E-3</v>
      </c>
      <c r="AZ1623" s="12">
        <f t="shared" si="1071"/>
        <v>9.1379528158703116E-4</v>
      </c>
      <c r="BE1623" s="1">
        <f t="shared" si="1091"/>
        <v>42744</v>
      </c>
      <c r="BF1623" s="4">
        <f>lambda!$C$1*BF1622</f>
        <v>1.9816546449400079E-8</v>
      </c>
      <c r="BG1623" s="12">
        <f t="shared" si="1092"/>
        <v>9.3779392926254057E-12</v>
      </c>
      <c r="BH1623" s="12">
        <f t="shared" si="1093"/>
        <v>1.6969861397533644E-12</v>
      </c>
      <c r="BI1623" s="12">
        <f t="shared" si="1094"/>
        <v>4.280020201698222E-13</v>
      </c>
      <c r="BJ1623" s="12">
        <f t="shared" si="1095"/>
        <v>7.7782901896785434E-12</v>
      </c>
      <c r="BK1623" s="12">
        <f t="shared" si="1096"/>
        <v>3.0769625725169616E-14</v>
      </c>
      <c r="BL1623" s="12">
        <f t="shared" si="1097"/>
        <v>2.3660573172766867E-12</v>
      </c>
      <c r="BM1623" s="12">
        <f t="shared" si="1098"/>
        <v>1.4557973953590934E-11</v>
      </c>
      <c r="BN1623" s="12">
        <f t="shared" si="1099"/>
        <v>2.1023968940400919E-11</v>
      </c>
      <c r="BO1623" s="12">
        <f t="shared" si="1100"/>
        <v>1.8108266642812029E-11</v>
      </c>
    </row>
    <row r="1624" spans="1:67" x14ac:dyDescent="0.25">
      <c r="A1624" s="1">
        <v>42741</v>
      </c>
      <c r="B1624" s="33">
        <v>8.34</v>
      </c>
      <c r="C1624" s="33">
        <v>8.36</v>
      </c>
      <c r="D1624" s="33">
        <v>8.36</v>
      </c>
      <c r="E1624" s="33">
        <v>8.35</v>
      </c>
      <c r="F1624" s="33">
        <v>8.24</v>
      </c>
      <c r="G1624" s="33">
        <v>8.17</v>
      </c>
      <c r="H1624" s="33">
        <v>8.15</v>
      </c>
      <c r="I1624" s="33">
        <v>8.2100000000000009</v>
      </c>
      <c r="J1624" s="33">
        <v>8.35</v>
      </c>
      <c r="K1624" s="33">
        <v>8.6</v>
      </c>
      <c r="L1624" s="33">
        <v>8.8000000000000007</v>
      </c>
      <c r="M1624" s="33">
        <v>9.06</v>
      </c>
      <c r="O1624" s="1">
        <f t="shared" si="1072"/>
        <v>42741</v>
      </c>
      <c r="P1624" s="6">
        <f t="shared" si="1073"/>
        <v>8.1288370588004533</v>
      </c>
      <c r="Q1624" s="6">
        <f t="shared" si="1074"/>
        <v>8.1100036752538074</v>
      </c>
      <c r="R1624" s="6">
        <f t="shared" si="1075"/>
        <v>8.0723412533569849</v>
      </c>
      <c r="S1624" s="6">
        <f t="shared" si="1076"/>
        <v>8.1301116751269156</v>
      </c>
      <c r="T1624" s="6">
        <f t="shared" si="1077"/>
        <v>8.0301357800362183</v>
      </c>
      <c r="U1624" s="6">
        <f t="shared" si="1078"/>
        <v>8.4496794963024318</v>
      </c>
      <c r="V1624" s="6">
        <f t="shared" si="1079"/>
        <v>8.7096058497085576</v>
      </c>
      <c r="W1624" s="6">
        <f t="shared" si="1080"/>
        <v>9.4521184882562004</v>
      </c>
      <c r="X1624" s="6">
        <f t="shared" si="1081"/>
        <v>10.916350188837143</v>
      </c>
      <c r="AC1624" s="1">
        <f t="shared" si="1082"/>
        <v>42741</v>
      </c>
      <c r="AD1624" s="9">
        <f t="shared" si="1083"/>
        <v>-6.9238836066300696E-3</v>
      </c>
      <c r="AE1624" s="9">
        <f t="shared" si="1084"/>
        <v>4.6473430591323093E-3</v>
      </c>
      <c r="AF1624" s="9">
        <f t="shared" si="1085"/>
        <v>1.1724264013413522E-2</v>
      </c>
      <c r="AG1624" s="9">
        <f t="shared" si="1086"/>
        <v>1.9843856013825809E-2</v>
      </c>
      <c r="AH1624" s="9">
        <f t="shared" si="1087"/>
        <v>-2.4761661967902444E-3</v>
      </c>
      <c r="AI1624" s="9">
        <f t="shared" si="1088"/>
        <v>-1.0822995121024781E-2</v>
      </c>
      <c r="AJ1624" s="9">
        <f t="shared" si="1089"/>
        <v>-9.9215606579894713E-3</v>
      </c>
      <c r="AK1624" s="9">
        <f t="shared" si="1061"/>
        <v>4.2874652219398546E-4</v>
      </c>
      <c r="AL1624" s="9">
        <f t="shared" si="1062"/>
        <v>-6.4927831306512886E-3</v>
      </c>
      <c r="AQ1624" s="1">
        <f t="shared" si="1090"/>
        <v>42741</v>
      </c>
      <c r="AR1624" s="12">
        <f t="shared" si="1063"/>
        <v>4.7940164198160621E-5</v>
      </c>
      <c r="AS1624" s="12">
        <f t="shared" si="1064"/>
        <v>2.1597797509265251E-5</v>
      </c>
      <c r="AT1624" s="12">
        <f t="shared" si="1065"/>
        <v>1.3745836665622334E-4</v>
      </c>
      <c r="AU1624" s="12">
        <f t="shared" si="1066"/>
        <v>3.9377862149745068E-4</v>
      </c>
      <c r="AV1624" s="12">
        <f t="shared" si="1067"/>
        <v>6.1313990341266636E-6</v>
      </c>
      <c r="AW1624" s="12">
        <f t="shared" si="1068"/>
        <v>1.1713722338972621E-4</v>
      </c>
      <c r="AX1624" s="12">
        <f t="shared" si="1069"/>
        <v>9.8437365890164473E-5</v>
      </c>
      <c r="AY1624" s="12">
        <f t="shared" si="1070"/>
        <v>1.8382358029343765E-7</v>
      </c>
      <c r="AZ1624" s="12">
        <f t="shared" si="1071"/>
        <v>4.2156232781669951E-5</v>
      </c>
      <c r="BE1624" s="1">
        <f t="shared" si="1091"/>
        <v>42741</v>
      </c>
      <c r="BF1624" s="4">
        <f>lambda!$C$1*BF1623</f>
        <v>1.9659272271230238E-8</v>
      </c>
      <c r="BG1624" s="12">
        <f t="shared" si="1092"/>
        <v>9.4246874069912364E-13</v>
      </c>
      <c r="BH1624" s="12">
        <f t="shared" si="1093"/>
        <v>4.2459698169354385E-13</v>
      </c>
      <c r="BI1624" s="12">
        <f t="shared" si="1094"/>
        <v>2.7023314560532906E-12</v>
      </c>
      <c r="BJ1624" s="12">
        <f t="shared" si="1095"/>
        <v>7.7414011346080994E-12</v>
      </c>
      <c r="BK1624" s="12">
        <f t="shared" si="1096"/>
        <v>1.2053884301545417E-13</v>
      </c>
      <c r="BL1624" s="12">
        <f t="shared" si="1097"/>
        <v>2.3028325677145466E-12</v>
      </c>
      <c r="BM1624" s="12">
        <f t="shared" si="1098"/>
        <v>1.9352069776974558E-12</v>
      </c>
      <c r="BN1624" s="12">
        <f t="shared" si="1099"/>
        <v>3.6138378148610445E-15</v>
      </c>
      <c r="BO1624" s="12">
        <f t="shared" si="1100"/>
        <v>8.2876085818421119E-13</v>
      </c>
    </row>
    <row r="1625" spans="1:67" x14ac:dyDescent="0.25">
      <c r="A1625" s="1">
        <v>42740</v>
      </c>
      <c r="B1625" s="33">
        <v>8.5</v>
      </c>
      <c r="C1625" s="33">
        <v>8.4700000000000006</v>
      </c>
      <c r="D1625" s="33">
        <v>8.42</v>
      </c>
      <c r="E1625" s="33">
        <v>8.3699999999999992</v>
      </c>
      <c r="F1625" s="33">
        <v>8.17</v>
      </c>
      <c r="G1625" s="33">
        <v>8.1300000000000008</v>
      </c>
      <c r="H1625" s="33">
        <v>8.16</v>
      </c>
      <c r="I1625" s="33">
        <v>8.24</v>
      </c>
      <c r="J1625" s="33">
        <v>8.3699999999999992</v>
      </c>
      <c r="K1625" s="33">
        <v>8.6300000000000008</v>
      </c>
      <c r="L1625" s="33">
        <v>8.84</v>
      </c>
      <c r="M1625" s="33">
        <v>9.09</v>
      </c>
      <c r="O1625" s="1">
        <f t="shared" si="1072"/>
        <v>42740</v>
      </c>
      <c r="P1625" s="6">
        <f t="shared" si="1073"/>
        <v>8.1853154798277039</v>
      </c>
      <c r="Q1625" s="6">
        <f t="shared" si="1074"/>
        <v>8.0724011495600934</v>
      </c>
      <c r="R1625" s="6">
        <f t="shared" si="1075"/>
        <v>7.9782516368300804</v>
      </c>
      <c r="S1625" s="6">
        <f t="shared" si="1076"/>
        <v>7.9703691058411241</v>
      </c>
      <c r="T1625" s="6">
        <f t="shared" si="1077"/>
        <v>8.0500443691257537</v>
      </c>
      <c r="U1625" s="6">
        <f t="shared" si="1078"/>
        <v>8.5416270124866855</v>
      </c>
      <c r="V1625" s="6">
        <f t="shared" si="1079"/>
        <v>8.7964488290154019</v>
      </c>
      <c r="W1625" s="6">
        <f t="shared" si="1080"/>
        <v>9.4480667939639797</v>
      </c>
      <c r="X1625" s="6">
        <f t="shared" si="1081"/>
        <v>10.987458278088758</v>
      </c>
      <c r="AC1625" s="1">
        <f t="shared" si="1082"/>
        <v>42740</v>
      </c>
      <c r="AD1625" s="9">
        <f t="shared" si="1083"/>
        <v>-1.1484390640700167E-3</v>
      </c>
      <c r="AE1625" s="9">
        <f t="shared" si="1084"/>
        <v>-1.2739451567120393E-2</v>
      </c>
      <c r="AF1625" s="9">
        <f t="shared" si="1085"/>
        <v>-5.8822758944815099E-3</v>
      </c>
      <c r="AG1625" s="9">
        <f t="shared" si="1086"/>
        <v>-4.7373177832136117E-6</v>
      </c>
      <c r="AH1625" s="9">
        <f t="shared" si="1087"/>
        <v>-1.2414577409806267E-3</v>
      </c>
      <c r="AI1625" s="9">
        <f t="shared" si="1088"/>
        <v>-7.5776187848756215E-3</v>
      </c>
      <c r="AJ1625" s="9">
        <f t="shared" si="1089"/>
        <v>-1.2275724922852106E-2</v>
      </c>
      <c r="AK1625" s="9">
        <f t="shared" si="1061"/>
        <v>-1.4518200881139998E-2</v>
      </c>
      <c r="AL1625" s="9">
        <f t="shared" si="1062"/>
        <v>-5.1397092819708123E-3</v>
      </c>
      <c r="AQ1625" s="1">
        <f t="shared" si="1090"/>
        <v>42740</v>
      </c>
      <c r="AR1625" s="12">
        <f t="shared" si="1063"/>
        <v>1.3189122838820158E-6</v>
      </c>
      <c r="AS1625" s="12">
        <f t="shared" si="1064"/>
        <v>1.6229362623100625E-4</v>
      </c>
      <c r="AT1625" s="12">
        <f t="shared" si="1065"/>
        <v>3.460116969879825E-5</v>
      </c>
      <c r="AU1625" s="12">
        <f t="shared" si="1066"/>
        <v>2.2442179779151928E-11</v>
      </c>
      <c r="AV1625" s="12">
        <f t="shared" si="1067"/>
        <v>1.541217322640721E-6</v>
      </c>
      <c r="AW1625" s="12">
        <f t="shared" si="1068"/>
        <v>5.7420306448899889E-5</v>
      </c>
      <c r="AX1625" s="12">
        <f t="shared" si="1069"/>
        <v>1.5069342238153234E-4</v>
      </c>
      <c r="AY1625" s="12">
        <f t="shared" si="1070"/>
        <v>2.1077815682513421E-4</v>
      </c>
      <c r="AZ1625" s="12">
        <f t="shared" si="1071"/>
        <v>2.6416611503176921E-5</v>
      </c>
      <c r="BE1625" s="1">
        <f t="shared" si="1091"/>
        <v>42740</v>
      </c>
      <c r="BF1625" s="4">
        <f>lambda!$C$1*BF1624</f>
        <v>1.950324630082365E-8</v>
      </c>
      <c r="BG1625" s="12">
        <f t="shared" si="1092"/>
        <v>2.5723071121732795E-14</v>
      </c>
      <c r="BH1625" s="12">
        <f t="shared" si="1093"/>
        <v>3.1652525654371289E-12</v>
      </c>
      <c r="BI1625" s="12">
        <f t="shared" si="1094"/>
        <v>6.7483513493225831E-13</v>
      </c>
      <c r="BJ1625" s="12">
        <f t="shared" si="1095"/>
        <v>4.3769535976016415E-19</v>
      </c>
      <c r="BK1625" s="12">
        <f t="shared" si="1096"/>
        <v>3.0058741046557971E-14</v>
      </c>
      <c r="BL1625" s="12">
        <f t="shared" si="1097"/>
        <v>1.1198823793416671E-12</v>
      </c>
      <c r="BM1625" s="12">
        <f t="shared" si="1098"/>
        <v>2.9390109326210764E-12</v>
      </c>
      <c r="BN1625" s="12">
        <f t="shared" si="1099"/>
        <v>4.110858307394226E-12</v>
      </c>
      <c r="BO1625" s="12">
        <f t="shared" si="1100"/>
        <v>5.152096805796308E-13</v>
      </c>
    </row>
    <row r="1626" spans="1:67" x14ac:dyDescent="0.25">
      <c r="A1626" s="1">
        <v>42739</v>
      </c>
      <c r="B1626" s="33">
        <v>8.41</v>
      </c>
      <c r="C1626" s="33">
        <v>8.43</v>
      </c>
      <c r="D1626" s="33">
        <v>8.43</v>
      </c>
      <c r="E1626" s="33">
        <v>8.39</v>
      </c>
      <c r="F1626" s="33">
        <v>8.18</v>
      </c>
      <c r="G1626" s="33">
        <v>8.14</v>
      </c>
      <c r="H1626" s="33">
        <v>8.19</v>
      </c>
      <c r="I1626" s="33">
        <v>8.2899999999999991</v>
      </c>
      <c r="J1626" s="33">
        <v>8.44</v>
      </c>
      <c r="K1626" s="33">
        <v>8.69</v>
      </c>
      <c r="L1626" s="33">
        <v>8.8800000000000008</v>
      </c>
      <c r="M1626" s="33">
        <v>9.1199999999999992</v>
      </c>
      <c r="O1626" s="1">
        <f t="shared" si="1072"/>
        <v>42739</v>
      </c>
      <c r="P1626" s="6">
        <f t="shared" si="1073"/>
        <v>8.1947212158000049</v>
      </c>
      <c r="Q1626" s="6">
        <f t="shared" si="1074"/>
        <v>8.1758969532022441</v>
      </c>
      <c r="R1626" s="6">
        <f t="shared" si="1075"/>
        <v>8.0253202135717849</v>
      </c>
      <c r="S1626" s="6">
        <f t="shared" si="1076"/>
        <v>7.9704068641018644</v>
      </c>
      <c r="T1626" s="6">
        <f t="shared" si="1077"/>
        <v>8.0600443650248543</v>
      </c>
      <c r="U1626" s="6">
        <f t="shared" si="1078"/>
        <v>8.6065980578088457</v>
      </c>
      <c r="V1626" s="6">
        <f t="shared" si="1079"/>
        <v>8.9050971190205992</v>
      </c>
      <c r="W1626" s="6">
        <f t="shared" si="1080"/>
        <v>9.5862362849124345</v>
      </c>
      <c r="X1626" s="6">
        <f t="shared" si="1081"/>
        <v>11.044075994048743</v>
      </c>
      <c r="AC1626" s="1">
        <f t="shared" si="1082"/>
        <v>42739</v>
      </c>
      <c r="AD1626" s="9">
        <f t="shared" si="1083"/>
        <v>1.1492867068111203E-3</v>
      </c>
      <c r="AE1626" s="9">
        <f t="shared" si="1084"/>
        <v>4.6142806698911748E-3</v>
      </c>
      <c r="AF1626" s="9">
        <f t="shared" si="1085"/>
        <v>-4.6797100517478622E-3</v>
      </c>
      <c r="AG1626" s="9">
        <f t="shared" si="1086"/>
        <v>-1.615414565901423E-2</v>
      </c>
      <c r="AH1626" s="9">
        <f t="shared" si="1087"/>
        <v>-8.6473161202689358E-3</v>
      </c>
      <c r="AI1626" s="9">
        <f t="shared" si="1088"/>
        <v>3.7856596648605211E-3</v>
      </c>
      <c r="AJ1626" s="9">
        <f t="shared" si="1089"/>
        <v>1.3523196641861406E-2</v>
      </c>
      <c r="AK1626" s="9">
        <f t="shared" si="1061"/>
        <v>5.3751975227802114E-3</v>
      </c>
      <c r="AL1626" s="9">
        <f t="shared" si="1062"/>
        <v>6.4681370351305049E-3</v>
      </c>
      <c r="AQ1626" s="1">
        <f t="shared" si="1090"/>
        <v>42739</v>
      </c>
      <c r="AR1626" s="12">
        <f t="shared" si="1063"/>
        <v>1.32085993445275E-6</v>
      </c>
      <c r="AS1626" s="12">
        <f t="shared" si="1064"/>
        <v>2.1291586100531348E-5</v>
      </c>
      <c r="AT1626" s="12">
        <f t="shared" si="1065"/>
        <v>2.1899686168429979E-5</v>
      </c>
      <c r="AU1626" s="12">
        <f t="shared" si="1066"/>
        <v>2.609564219726483E-4</v>
      </c>
      <c r="AV1626" s="12">
        <f t="shared" si="1067"/>
        <v>7.4776076083862996E-5</v>
      </c>
      <c r="AW1626" s="12">
        <f t="shared" si="1068"/>
        <v>1.4331219098151872E-5</v>
      </c>
      <c r="AX1626" s="12">
        <f t="shared" si="1069"/>
        <v>1.828768474144516E-4</v>
      </c>
      <c r="AY1626" s="12">
        <f t="shared" si="1070"/>
        <v>2.8892748408902523E-5</v>
      </c>
      <c r="AZ1626" s="12">
        <f t="shared" si="1071"/>
        <v>4.183679670522684E-5</v>
      </c>
      <c r="BE1626" s="1">
        <f t="shared" si="1091"/>
        <v>42739</v>
      </c>
      <c r="BF1626" s="4">
        <f>lambda!$C$1*BF1625</f>
        <v>1.9348458631769496E-8</v>
      </c>
      <c r="BG1626" s="12">
        <f t="shared" si="1092"/>
        <v>2.55566038001208E-14</v>
      </c>
      <c r="BH1626" s="12">
        <f t="shared" si="1093"/>
        <v>4.1195937287088919E-13</v>
      </c>
      <c r="BI1626" s="12">
        <f t="shared" si="1094"/>
        <v>4.2372517187860205E-13</v>
      </c>
      <c r="BJ1626" s="12">
        <f t="shared" si="1095"/>
        <v>5.0491045352323701E-12</v>
      </c>
      <c r="BK1626" s="12">
        <f t="shared" si="1096"/>
        <v>1.4468018147546715E-12</v>
      </c>
      <c r="BL1626" s="12">
        <f t="shared" si="1097"/>
        <v>2.7728699986341645E-13</v>
      </c>
      <c r="BM1626" s="12">
        <f t="shared" si="1098"/>
        <v>3.538385116906939E-12</v>
      </c>
      <c r="BN1626" s="12">
        <f t="shared" si="1099"/>
        <v>5.5903014734777439E-13</v>
      </c>
      <c r="BO1626" s="12">
        <f t="shared" si="1100"/>
        <v>8.0947753033683187E-13</v>
      </c>
    </row>
    <row r="1627" spans="1:67" x14ac:dyDescent="0.25">
      <c r="A1627" s="1">
        <v>42738</v>
      </c>
      <c r="B1627" s="33">
        <v>8.4600000000000009</v>
      </c>
      <c r="C1627" s="33">
        <v>8.4499999999999993</v>
      </c>
      <c r="D1627" s="33">
        <v>8.43</v>
      </c>
      <c r="E1627" s="33">
        <v>8.4</v>
      </c>
      <c r="F1627" s="33">
        <v>8.25</v>
      </c>
      <c r="G1627" s="33">
        <v>8.2100000000000009</v>
      </c>
      <c r="H1627" s="33">
        <v>8.2200000000000006</v>
      </c>
      <c r="I1627" s="33">
        <v>8.2799999999999994</v>
      </c>
      <c r="J1627" s="33">
        <v>8.42</v>
      </c>
      <c r="K1627" s="33">
        <v>8.66</v>
      </c>
      <c r="L1627" s="33">
        <v>8.85</v>
      </c>
      <c r="M1627" s="33">
        <v>9.09</v>
      </c>
      <c r="O1627" s="1">
        <f t="shared" si="1072"/>
        <v>42738</v>
      </c>
      <c r="P1627" s="6">
        <f t="shared" si="1073"/>
        <v>8.1853085416073945</v>
      </c>
      <c r="Q1627" s="6">
        <f t="shared" si="1074"/>
        <v>8.138257975119334</v>
      </c>
      <c r="R1627" s="6">
        <f t="shared" si="1075"/>
        <v>8.0629643984793553</v>
      </c>
      <c r="S1627" s="6">
        <f t="shared" si="1076"/>
        <v>8.1002075645756335</v>
      </c>
      <c r="T1627" s="6">
        <f t="shared" si="1077"/>
        <v>8.130044336339747</v>
      </c>
      <c r="U1627" s="6">
        <f t="shared" si="1078"/>
        <v>8.5740780004620927</v>
      </c>
      <c r="V1627" s="6">
        <f t="shared" si="1079"/>
        <v>8.7854823494821872</v>
      </c>
      <c r="W1627" s="6">
        <f t="shared" si="1080"/>
        <v>9.5348466099401445</v>
      </c>
      <c r="X1627" s="6">
        <f t="shared" si="1081"/>
        <v>10.972871924179204</v>
      </c>
      <c r="AC1627" s="1">
        <f t="shared" si="1082"/>
        <v>42738</v>
      </c>
      <c r="AD1627" s="9">
        <f t="shared" si="1083"/>
        <v>-2.3002450318084619E-3</v>
      </c>
      <c r="AE1627" s="9">
        <f t="shared" si="1084"/>
        <v>-1.4922487723283608E-2</v>
      </c>
      <c r="AF1627" s="9">
        <f t="shared" si="1085"/>
        <v>-1.9647654623283901E-2</v>
      </c>
      <c r="AG1627" s="9">
        <f t="shared" si="1086"/>
        <v>-2.0753853681924186E-2</v>
      </c>
      <c r="AH1627" s="9">
        <f t="shared" si="1087"/>
        <v>-6.1379556468844597E-3</v>
      </c>
      <c r="AI1627" s="9">
        <f t="shared" si="1088"/>
        <v>-8.1740310623225534E-3</v>
      </c>
      <c r="AJ1627" s="9">
        <f t="shared" si="1089"/>
        <v>-5.5341942880665143E-3</v>
      </c>
      <c r="AK1627" s="9">
        <f t="shared" si="1061"/>
        <v>7.9246983499631028E-3</v>
      </c>
      <c r="AL1627" s="9">
        <f t="shared" si="1062"/>
        <v>2.7540890737931201E-2</v>
      </c>
      <c r="AQ1627" s="1">
        <f t="shared" si="1090"/>
        <v>42738</v>
      </c>
      <c r="AR1627" s="12">
        <f t="shared" si="1063"/>
        <v>5.291127206359512E-6</v>
      </c>
      <c r="AS1627" s="12">
        <f t="shared" si="1064"/>
        <v>2.2268063985155E-4</v>
      </c>
      <c r="AT1627" s="12">
        <f t="shared" si="1065"/>
        <v>3.8603033219584921E-4</v>
      </c>
      <c r="AU1627" s="12">
        <f t="shared" si="1066"/>
        <v>4.3072244265071814E-4</v>
      </c>
      <c r="AV1627" s="12">
        <f t="shared" si="1067"/>
        <v>3.7674499523120823E-5</v>
      </c>
      <c r="AW1627" s="12">
        <f t="shared" si="1068"/>
        <v>6.6814783807813969E-5</v>
      </c>
      <c r="AX1627" s="12">
        <f t="shared" si="1069"/>
        <v>3.0627306418068033E-5</v>
      </c>
      <c r="AY1627" s="12">
        <f t="shared" si="1070"/>
        <v>6.2800843937907928E-5</v>
      </c>
      <c r="AZ1627" s="12">
        <f t="shared" si="1071"/>
        <v>7.5850066263866459E-4</v>
      </c>
      <c r="BE1627" s="1">
        <f t="shared" si="1091"/>
        <v>42738</v>
      </c>
      <c r="BF1627" s="4">
        <f>lambda!$C$1*BF1626</f>
        <v>1.9194899436279263E-8</v>
      </c>
      <c r="BG1627" s="12">
        <f t="shared" si="1092"/>
        <v>1.0156265463063207E-13</v>
      </c>
      <c r="BH1627" s="12">
        <f t="shared" si="1093"/>
        <v>4.2743324883568224E-12</v>
      </c>
      <c r="BI1627" s="12">
        <f t="shared" si="1094"/>
        <v>7.4098134058528027E-12</v>
      </c>
      <c r="BJ1627" s="12">
        <f t="shared" si="1095"/>
        <v>8.2676739716290968E-12</v>
      </c>
      <c r="BK1627" s="12">
        <f t="shared" si="1096"/>
        <v>7.2315822965845524E-13</v>
      </c>
      <c r="BL1627" s="12">
        <f t="shared" si="1097"/>
        <v>1.2825030560477293E-12</v>
      </c>
      <c r="BM1627" s="12">
        <f t="shared" si="1098"/>
        <v>5.8788806669892633E-13</v>
      </c>
      <c r="BN1627" s="12">
        <f t="shared" si="1099"/>
        <v>1.2054558839016109E-12</v>
      </c>
      <c r="BO1627" s="12">
        <f t="shared" si="1100"/>
        <v>1.4559343941700351E-11</v>
      </c>
    </row>
    <row r="1628" spans="1:67" x14ac:dyDescent="0.25">
      <c r="A1628" s="1">
        <v>42734</v>
      </c>
      <c r="B1628" s="33">
        <v>8.34</v>
      </c>
      <c r="C1628" s="33">
        <v>8.4</v>
      </c>
      <c r="D1628" s="33">
        <v>8.44</v>
      </c>
      <c r="E1628" s="33">
        <v>8.4499999999999993</v>
      </c>
      <c r="F1628" s="33">
        <v>8.36</v>
      </c>
      <c r="G1628" s="33">
        <v>8.3000000000000007</v>
      </c>
      <c r="H1628" s="33">
        <v>8.3000000000000007</v>
      </c>
      <c r="I1628" s="33">
        <v>8.35</v>
      </c>
      <c r="J1628" s="33">
        <v>8.4499999999999993</v>
      </c>
      <c r="K1628" s="33">
        <v>8.61</v>
      </c>
      <c r="L1628" s="33">
        <v>8.75</v>
      </c>
      <c r="M1628" s="33">
        <v>8.9499999999999993</v>
      </c>
      <c r="O1628" s="1">
        <f t="shared" si="1072"/>
        <v>42734</v>
      </c>
      <c r="P1628" s="6">
        <f t="shared" si="1073"/>
        <v>8.2041584282817048</v>
      </c>
      <c r="Q1628" s="6">
        <f t="shared" si="1074"/>
        <v>8.2606116701229304</v>
      </c>
      <c r="R1628" s="6">
        <f t="shared" si="1075"/>
        <v>8.2229492552753136</v>
      </c>
      <c r="S1628" s="6">
        <f t="shared" si="1076"/>
        <v>8.2700746887966581</v>
      </c>
      <c r="T1628" s="6">
        <f t="shared" si="1077"/>
        <v>8.180099649378425</v>
      </c>
      <c r="U1628" s="6">
        <f t="shared" si="1078"/>
        <v>8.644449999999992</v>
      </c>
      <c r="V1628" s="6">
        <f t="shared" si="1079"/>
        <v>8.8342377020784966</v>
      </c>
      <c r="W1628" s="6">
        <f t="shared" si="1080"/>
        <v>9.4595844356343939</v>
      </c>
      <c r="X1628" s="6">
        <f t="shared" si="1081"/>
        <v>10.674792780856951</v>
      </c>
      <c r="AC1628" s="1">
        <f t="shared" si="1082"/>
        <v>42734</v>
      </c>
      <c r="AD1628" s="9">
        <f t="shared" si="1083"/>
        <v>-1.1396675699715917E-2</v>
      </c>
      <c r="AE1628" s="9">
        <f t="shared" si="1084"/>
        <v>-4.5385632911317114E-3</v>
      </c>
      <c r="AF1628" s="9">
        <f t="shared" si="1085"/>
        <v>-2.285407235134079E-3</v>
      </c>
      <c r="AG1628" s="9">
        <f t="shared" si="1086"/>
        <v>4.8323356432033639E-3</v>
      </c>
      <c r="AH1628" s="9">
        <f t="shared" si="1087"/>
        <v>1.2278213305053461E-2</v>
      </c>
      <c r="AI1628" s="9">
        <f t="shared" si="1088"/>
        <v>1.8315116505124511E-2</v>
      </c>
      <c r="AJ1628" s="9">
        <f t="shared" si="1089"/>
        <v>1.2974917815295497E-2</v>
      </c>
      <c r="AK1628" s="9">
        <f t="shared" si="1061"/>
        <v>1.0032339414651315E-2</v>
      </c>
      <c r="AL1628" s="9">
        <f t="shared" si="1062"/>
        <v>6.5985209359522264E-3</v>
      </c>
      <c r="AQ1628" s="1">
        <f t="shared" si="1090"/>
        <v>42734</v>
      </c>
      <c r="AR1628" s="12">
        <f t="shared" si="1063"/>
        <v>1.298842170044953E-4</v>
      </c>
      <c r="AS1628" s="12">
        <f t="shared" si="1064"/>
        <v>2.0598556747608311E-5</v>
      </c>
      <c r="AT1628" s="12">
        <f t="shared" si="1065"/>
        <v>5.2230862304031956E-6</v>
      </c>
      <c r="AU1628" s="12">
        <f t="shared" si="1066"/>
        <v>2.3351467768573669E-5</v>
      </c>
      <c r="AV1628" s="12">
        <f t="shared" si="1067"/>
        <v>1.5075452196439183E-4</v>
      </c>
      <c r="AW1628" s="12">
        <f t="shared" si="1068"/>
        <v>3.3544349259628429E-4</v>
      </c>
      <c r="AX1628" s="12">
        <f t="shared" si="1069"/>
        <v>1.6834849231367246E-4</v>
      </c>
      <c r="AY1628" s="12">
        <f t="shared" si="1070"/>
        <v>1.0064783413076628E-4</v>
      </c>
      <c r="AZ1628" s="12">
        <f t="shared" si="1071"/>
        <v>4.3540478542199844E-5</v>
      </c>
      <c r="BE1628" s="1">
        <f t="shared" si="1091"/>
        <v>42734</v>
      </c>
      <c r="BF1628" s="4">
        <f>lambda!$C$1*BF1627</f>
        <v>1.9042558964562761E-8</v>
      </c>
      <c r="BG1628" s="12">
        <f t="shared" si="1092"/>
        <v>2.4733278608741667E-12</v>
      </c>
      <c r="BH1628" s="12">
        <f t="shared" si="1093"/>
        <v>3.9224923145122338E-13</v>
      </c>
      <c r="BI1628" s="12">
        <f t="shared" si="1094"/>
        <v>9.946092751944869E-14</v>
      </c>
      <c r="BJ1628" s="12">
        <f t="shared" si="1095"/>
        <v>4.446717018921509E-13</v>
      </c>
      <c r="BK1628" s="12">
        <f t="shared" si="1096"/>
        <v>2.8707518736814034E-12</v>
      </c>
      <c r="BL1628" s="12">
        <f t="shared" si="1097"/>
        <v>6.3877024870436158E-12</v>
      </c>
      <c r="BM1628" s="12">
        <f t="shared" si="1098"/>
        <v>3.2057860914783486E-12</v>
      </c>
      <c r="BN1628" s="12">
        <f t="shared" si="1099"/>
        <v>1.916592316090649E-12</v>
      </c>
      <c r="BO1628" s="12">
        <f t="shared" si="1100"/>
        <v>8.291221299851202E-13</v>
      </c>
    </row>
    <row r="1629" spans="1:67" x14ac:dyDescent="0.25">
      <c r="A1629" s="1">
        <v>42733</v>
      </c>
      <c r="B1629" s="33">
        <v>8.5</v>
      </c>
      <c r="C1629" s="33">
        <v>8.5299999999999994</v>
      </c>
      <c r="D1629" s="33">
        <v>8.5399999999999991</v>
      </c>
      <c r="E1629" s="33">
        <v>8.5299999999999994</v>
      </c>
      <c r="F1629" s="33">
        <v>8.3800000000000008</v>
      </c>
      <c r="G1629" s="33">
        <v>8.2799999999999994</v>
      </c>
      <c r="H1629" s="33">
        <v>8.23</v>
      </c>
      <c r="I1629" s="33">
        <v>8.27</v>
      </c>
      <c r="J1629" s="33">
        <v>8.3699999999999992</v>
      </c>
      <c r="K1629" s="33">
        <v>8.5399999999999991</v>
      </c>
      <c r="L1629" s="33">
        <v>8.67</v>
      </c>
      <c r="M1629" s="33">
        <v>8.82</v>
      </c>
      <c r="O1629" s="1">
        <f t="shared" si="1072"/>
        <v>42733</v>
      </c>
      <c r="P1629" s="6">
        <f t="shared" si="1073"/>
        <v>8.2981933864366475</v>
      </c>
      <c r="Q1629" s="6">
        <f t="shared" si="1074"/>
        <v>8.2981881862076889</v>
      </c>
      <c r="R1629" s="6">
        <f t="shared" si="1075"/>
        <v>8.2417635339527173</v>
      </c>
      <c r="S1629" s="6">
        <f t="shared" si="1076"/>
        <v>8.2302073159495457</v>
      </c>
      <c r="T1629" s="6">
        <f t="shared" si="1077"/>
        <v>8.080276718704571</v>
      </c>
      <c r="U1629" s="6">
        <f t="shared" si="1078"/>
        <v>8.487566942292613</v>
      </c>
      <c r="V1629" s="6">
        <f t="shared" si="1079"/>
        <v>8.7203546035215851</v>
      </c>
      <c r="W1629" s="6">
        <f t="shared" si="1080"/>
        <v>9.3651571292391029</v>
      </c>
      <c r="X1629" s="6">
        <f t="shared" si="1081"/>
        <v>10.604586819691049</v>
      </c>
      <c r="AC1629" s="1">
        <f t="shared" si="1082"/>
        <v>42733</v>
      </c>
      <c r="AD1629" s="9">
        <f t="shared" si="1083"/>
        <v>-1.1324073842418811E-3</v>
      </c>
      <c r="AE1629" s="9">
        <f t="shared" si="1084"/>
        <v>5.680024232727743E-3</v>
      </c>
      <c r="AF1629" s="9">
        <f t="shared" si="1085"/>
        <v>5.7188628728339908E-3</v>
      </c>
      <c r="AG1629" s="9">
        <f t="shared" si="1086"/>
        <v>-8.4602943651147355E-3</v>
      </c>
      <c r="AH1629" s="9">
        <f t="shared" si="1087"/>
        <v>-1.5943314938010923E-2</v>
      </c>
      <c r="AI1629" s="9">
        <f t="shared" si="1088"/>
        <v>-1.2036223691701393E-2</v>
      </c>
      <c r="AJ1629" s="9">
        <f t="shared" si="1089"/>
        <v>-9.8963364381228214E-3</v>
      </c>
      <c r="AK1629" s="9">
        <f t="shared" si="1061"/>
        <v>-1.0032339414651167E-2</v>
      </c>
      <c r="AL1629" s="9">
        <f t="shared" si="1062"/>
        <v>-1.05618729071536E-2</v>
      </c>
      <c r="AQ1629" s="1">
        <f t="shared" si="1090"/>
        <v>42733</v>
      </c>
      <c r="AR1629" s="12">
        <f t="shared" si="1063"/>
        <v>1.2823464838855394E-6</v>
      </c>
      <c r="AS1629" s="12">
        <f t="shared" si="1064"/>
        <v>3.2262675284374389E-5</v>
      </c>
      <c r="AT1629" s="12">
        <f t="shared" si="1065"/>
        <v>3.2705392558279048E-5</v>
      </c>
      <c r="AU1629" s="12">
        <f t="shared" si="1066"/>
        <v>7.1576580744392145E-5</v>
      </c>
      <c r="AV1629" s="12">
        <f t="shared" si="1067"/>
        <v>2.5418929121260225E-4</v>
      </c>
      <c r="AW1629" s="12">
        <f t="shared" si="1068"/>
        <v>1.4487068075667389E-4</v>
      </c>
      <c r="AX1629" s="12">
        <f t="shared" si="1069"/>
        <v>9.7937474896517491E-5</v>
      </c>
      <c r="AY1629" s="12">
        <f t="shared" si="1070"/>
        <v>1.0064783413076332E-4</v>
      </c>
      <c r="AZ1629" s="12">
        <f t="shared" si="1071"/>
        <v>1.1155315930686525E-4</v>
      </c>
      <c r="BE1629" s="1">
        <f t="shared" si="1091"/>
        <v>42733</v>
      </c>
      <c r="BF1629" s="4">
        <f>lambda!$C$1*BF1628</f>
        <v>1.8891427544209087E-8</v>
      </c>
      <c r="BG1629" s="12">
        <f t="shared" si="1092"/>
        <v>2.4225355686894955E-14</v>
      </c>
      <c r="BH1629" s="12">
        <f t="shared" si="1093"/>
        <v>6.0948799251710407E-13</v>
      </c>
      <c r="BI1629" s="12">
        <f t="shared" si="1094"/>
        <v>6.1785155381964373E-13</v>
      </c>
      <c r="BJ1629" s="12">
        <f t="shared" si="1095"/>
        <v>1.3521837889949155E-12</v>
      </c>
      <c r="BK1629" s="12">
        <f t="shared" si="1096"/>
        <v>4.8019985774567393E-12</v>
      </c>
      <c r="BL1629" s="12">
        <f t="shared" si="1097"/>
        <v>2.7368139687949505E-12</v>
      </c>
      <c r="BM1629" s="12">
        <f t="shared" si="1098"/>
        <v>1.8501787108703566E-12</v>
      </c>
      <c r="BN1629" s="12">
        <f t="shared" si="1099"/>
        <v>1.9013812659628895E-12</v>
      </c>
      <c r="BO1629" s="12">
        <f t="shared" si="1100"/>
        <v>2.1073984263732583E-12</v>
      </c>
    </row>
    <row r="1630" spans="1:67" x14ac:dyDescent="0.25">
      <c r="A1630" s="1">
        <v>42732</v>
      </c>
      <c r="B1630" s="33">
        <v>8.6300000000000008</v>
      </c>
      <c r="C1630" s="33">
        <v>8.6</v>
      </c>
      <c r="D1630" s="33">
        <v>8.57</v>
      </c>
      <c r="E1630" s="33">
        <v>8.5399999999999991</v>
      </c>
      <c r="F1630" s="33">
        <v>8.42</v>
      </c>
      <c r="G1630" s="33">
        <v>8.35</v>
      </c>
      <c r="H1630" s="33">
        <v>8.31</v>
      </c>
      <c r="I1630" s="33">
        <v>8.35</v>
      </c>
      <c r="J1630" s="33">
        <v>8.4499999999999993</v>
      </c>
      <c r="K1630" s="33">
        <v>8.6199999999999992</v>
      </c>
      <c r="L1630" s="33">
        <v>8.74</v>
      </c>
      <c r="M1630" s="33">
        <v>8.8699999999999992</v>
      </c>
      <c r="O1630" s="1">
        <f t="shared" si="1072"/>
        <v>42732</v>
      </c>
      <c r="P1630" s="6">
        <f t="shared" si="1073"/>
        <v>8.3075956444917942</v>
      </c>
      <c r="Q1630" s="6">
        <f t="shared" si="1074"/>
        <v>8.2511878840128894</v>
      </c>
      <c r="R1630" s="6">
        <f t="shared" si="1075"/>
        <v>8.1947645369744748</v>
      </c>
      <c r="S1630" s="6">
        <f t="shared" si="1076"/>
        <v>8.3001326699834408</v>
      </c>
      <c r="T1630" s="6">
        <f t="shared" si="1077"/>
        <v>8.2101355546612567</v>
      </c>
      <c r="U1630" s="6">
        <f t="shared" si="1078"/>
        <v>8.5903424704715352</v>
      </c>
      <c r="V1630" s="6">
        <f t="shared" si="1079"/>
        <v>8.8070826034450711</v>
      </c>
      <c r="W1630" s="6">
        <f t="shared" si="1080"/>
        <v>9.4595844356343939</v>
      </c>
      <c r="X1630" s="6">
        <f t="shared" si="1081"/>
        <v>10.717184693410656</v>
      </c>
      <c r="AC1630" s="1">
        <f t="shared" si="1082"/>
        <v>42732</v>
      </c>
      <c r="AD1630" s="9">
        <f t="shared" si="1083"/>
        <v>-9.018023774989262E-3</v>
      </c>
      <c r="AE1630" s="9">
        <f t="shared" si="1084"/>
        <v>1.1233177479181493E-3</v>
      </c>
      <c r="AF1630" s="9">
        <f t="shared" si="1085"/>
        <v>8.0467151333007778E-3</v>
      </c>
      <c r="AG1630" s="9">
        <f t="shared" si="1086"/>
        <v>1.0878083900973921E-2</v>
      </c>
      <c r="AH1630" s="9">
        <f t="shared" si="1087"/>
        <v>-4.8521512204857606E-3</v>
      </c>
      <c r="AI1630" s="9">
        <f t="shared" si="1088"/>
        <v>-1.5634663461293736E-2</v>
      </c>
      <c r="AJ1630" s="9">
        <f t="shared" si="1089"/>
        <v>-1.8936282293916404E-2</v>
      </c>
      <c r="AK1630" s="9">
        <f t="shared" si="1061"/>
        <v>-2.2294389216236683E-2</v>
      </c>
      <c r="AL1630" s="9">
        <f t="shared" si="1062"/>
        <v>-1.0470121566490862E-2</v>
      </c>
      <c r="AQ1630" s="1">
        <f t="shared" si="1090"/>
        <v>42732</v>
      </c>
      <c r="AR1630" s="12">
        <f t="shared" si="1063"/>
        <v>8.132475280627158E-5</v>
      </c>
      <c r="AS1630" s="12">
        <f t="shared" si="1064"/>
        <v>1.2618427627879027E-6</v>
      </c>
      <c r="AT1630" s="12">
        <f t="shared" si="1065"/>
        <v>6.4749624436491758E-5</v>
      </c>
      <c r="AU1630" s="12">
        <f t="shared" si="1066"/>
        <v>1.1833270935662799E-4</v>
      </c>
      <c r="AV1630" s="12">
        <f t="shared" si="1067"/>
        <v>2.3543371466461457E-5</v>
      </c>
      <c r="AW1630" s="12">
        <f t="shared" si="1068"/>
        <v>2.4444270154791345E-4</v>
      </c>
      <c r="AX1630" s="12">
        <f t="shared" si="1069"/>
        <v>3.585827871148919E-4</v>
      </c>
      <c r="AY1630" s="12">
        <f t="shared" si="1070"/>
        <v>4.9703979052505049E-4</v>
      </c>
      <c r="AZ1630" s="12">
        <f t="shared" si="1071"/>
        <v>1.0962344561709706E-4</v>
      </c>
      <c r="BE1630" s="1">
        <f t="shared" si="1091"/>
        <v>42732</v>
      </c>
      <c r="BF1630" s="4">
        <f>lambda!$C$1*BF1629</f>
        <v>1.8741495579572508E-8</v>
      </c>
      <c r="BG1630" s="12">
        <f t="shared" si="1092"/>
        <v>1.5241474952285656E-12</v>
      </c>
      <c r="BH1630" s="12">
        <f t="shared" si="1093"/>
        <v>2.3648820560905038E-14</v>
      </c>
      <c r="BI1630" s="12">
        <f t="shared" si="1094"/>
        <v>1.2135048001554903E-12</v>
      </c>
      <c r="BJ1630" s="12">
        <f t="shared" si="1095"/>
        <v>2.2177319493260821E-12</v>
      </c>
      <c r="BK1630" s="12">
        <f t="shared" si="1096"/>
        <v>4.412379922669209E-13</v>
      </c>
      <c r="BL1630" s="12">
        <f t="shared" si="1097"/>
        <v>4.5812218105189816E-12</v>
      </c>
      <c r="BM1630" s="12">
        <f t="shared" si="1098"/>
        <v>6.7203777196245365E-12</v>
      </c>
      <c r="BN1630" s="12">
        <f t="shared" si="1099"/>
        <v>9.3152690369968783E-12</v>
      </c>
      <c r="BO1630" s="12">
        <f t="shared" si="1100"/>
        <v>2.0545073214503317E-12</v>
      </c>
    </row>
    <row r="1631" spans="1:67" x14ac:dyDescent="0.25">
      <c r="A1631" s="1">
        <v>42731</v>
      </c>
      <c r="B1631" s="33">
        <v>8.83</v>
      </c>
      <c r="C1631" s="33">
        <v>8.74</v>
      </c>
      <c r="D1631" s="33">
        <v>8.66</v>
      </c>
      <c r="E1631" s="33">
        <v>8.59</v>
      </c>
      <c r="F1631" s="33">
        <v>8.4</v>
      </c>
      <c r="G1631" s="33">
        <v>8.35</v>
      </c>
      <c r="H1631" s="33">
        <v>8.36</v>
      </c>
      <c r="I1631" s="33">
        <v>8.43</v>
      </c>
      <c r="J1631" s="33">
        <v>8.56</v>
      </c>
      <c r="K1631" s="33">
        <v>8.7200000000000006</v>
      </c>
      <c r="L1631" s="33">
        <v>8.82</v>
      </c>
      <c r="M1631" s="33">
        <v>8.93</v>
      </c>
      <c r="O1631" s="1">
        <f t="shared" si="1072"/>
        <v>42731</v>
      </c>
      <c r="P1631" s="6">
        <f t="shared" si="1073"/>
        <v>8.3828525638506513</v>
      </c>
      <c r="Q1631" s="6">
        <f t="shared" si="1074"/>
        <v>8.2419243821235</v>
      </c>
      <c r="R1631" s="6">
        <f t="shared" si="1075"/>
        <v>8.129088194944778</v>
      </c>
      <c r="S1631" s="6">
        <f t="shared" si="1076"/>
        <v>8.2103324431347389</v>
      </c>
      <c r="T1631" s="6">
        <f t="shared" si="1077"/>
        <v>8.2500691775540425</v>
      </c>
      <c r="U1631" s="6">
        <f t="shared" si="1078"/>
        <v>8.7257050004614705</v>
      </c>
      <c r="V1631" s="6">
        <f t="shared" si="1079"/>
        <v>8.9754450542986035</v>
      </c>
      <c r="W1631" s="6">
        <f t="shared" si="1080"/>
        <v>9.6728485561981596</v>
      </c>
      <c r="X1631" s="6">
        <f t="shared" si="1081"/>
        <v>10.829984402880758</v>
      </c>
      <c r="AC1631" s="1">
        <f t="shared" si="1082"/>
        <v>42731</v>
      </c>
      <c r="AD1631" s="9">
        <f t="shared" si="1083"/>
        <v>3.3569876039488324E-3</v>
      </c>
      <c r="AE1631" s="9">
        <f t="shared" si="1084"/>
        <v>1.1457109003113688E-2</v>
      </c>
      <c r="AF1631" s="9">
        <f t="shared" si="1085"/>
        <v>1.1631911264784111E-2</v>
      </c>
      <c r="AG1631" s="9">
        <f t="shared" si="1086"/>
        <v>7.3302749175942015E-3</v>
      </c>
      <c r="AH1631" s="9">
        <f t="shared" si="1087"/>
        <v>2.430188604820967E-3</v>
      </c>
      <c r="AI1631" s="9">
        <f t="shared" si="1088"/>
        <v>-1.0513382414144999E-2</v>
      </c>
      <c r="AJ1631" s="9">
        <f t="shared" si="1089"/>
        <v>-9.6526839933557401E-3</v>
      </c>
      <c r="AK1631" s="9">
        <f t="shared" si="1061"/>
        <v>4.522275343676785E-3</v>
      </c>
      <c r="AL1631" s="9">
        <f t="shared" si="1062"/>
        <v>1.0513879599641941E-2</v>
      </c>
      <c r="AQ1631" s="1">
        <f t="shared" si="1090"/>
        <v>42731</v>
      </c>
      <c r="AR1631" s="12">
        <f t="shared" si="1063"/>
        <v>1.1269365773066122E-5</v>
      </c>
      <c r="AS1631" s="12">
        <f t="shared" si="1064"/>
        <v>1.3126534670922872E-4</v>
      </c>
      <c r="AT1631" s="12">
        <f t="shared" si="1065"/>
        <v>1.3530135967181151E-4</v>
      </c>
      <c r="AU1631" s="12">
        <f t="shared" si="1066"/>
        <v>5.3732930367510679E-5</v>
      </c>
      <c r="AV1631" s="12">
        <f t="shared" si="1067"/>
        <v>5.9058166550016782E-6</v>
      </c>
      <c r="AW1631" s="12">
        <f t="shared" si="1068"/>
        <v>1.1053120978605333E-4</v>
      </c>
      <c r="AX1631" s="12">
        <f t="shared" si="1069"/>
        <v>9.3174308275586115E-5</v>
      </c>
      <c r="AY1631" s="12">
        <f t="shared" si="1070"/>
        <v>2.0450974284026983E-5</v>
      </c>
      <c r="AZ1631" s="12">
        <f t="shared" si="1071"/>
        <v>1.1054166423576697E-4</v>
      </c>
      <c r="BE1631" s="1">
        <f t="shared" si="1091"/>
        <v>42731</v>
      </c>
      <c r="BF1631" s="4">
        <f>lambda!$C$1*BF1630</f>
        <v>1.8592753551163204E-8</v>
      </c>
      <c r="BG1631" s="12">
        <f t="shared" si="1092"/>
        <v>2.095285404965322E-13</v>
      </c>
      <c r="BH1631" s="12">
        <f t="shared" si="1093"/>
        <v>2.4405842411726816E-12</v>
      </c>
      <c r="BI1631" s="12">
        <f t="shared" si="1094"/>
        <v>2.5156248355152836E-12</v>
      </c>
      <c r="BJ1631" s="12">
        <f t="shared" si="1095"/>
        <v>9.9904313190493938E-13</v>
      </c>
      <c r="BK1631" s="12">
        <f t="shared" si="1096"/>
        <v>1.0980539358480125E-13</v>
      </c>
      <c r="BL1631" s="12">
        <f t="shared" si="1097"/>
        <v>2.0550795432640081E-12</v>
      </c>
      <c r="BM1631" s="12">
        <f t="shared" si="1098"/>
        <v>1.7323669510680789E-12</v>
      </c>
      <c r="BN1631" s="12">
        <f t="shared" si="1099"/>
        <v>3.8023992474409005E-13</v>
      </c>
      <c r="BO1631" s="12">
        <f t="shared" si="1100"/>
        <v>2.055273920271047E-12</v>
      </c>
    </row>
    <row r="1632" spans="1:67" x14ac:dyDescent="0.25">
      <c r="A1632" s="1">
        <v>42730</v>
      </c>
      <c r="B1632" s="33">
        <v>8.9</v>
      </c>
      <c r="C1632" s="33">
        <v>8.76</v>
      </c>
      <c r="D1632" s="33">
        <v>8.64</v>
      </c>
      <c r="E1632" s="33">
        <v>8.5500000000000007</v>
      </c>
      <c r="F1632" s="33">
        <v>8.35</v>
      </c>
      <c r="G1632" s="33">
        <v>8.31</v>
      </c>
      <c r="H1632" s="33">
        <v>8.3699999999999992</v>
      </c>
      <c r="I1632" s="33">
        <v>8.4600000000000009</v>
      </c>
      <c r="J1632" s="33">
        <v>8.57</v>
      </c>
      <c r="K1632" s="33">
        <v>8.6999999999999993</v>
      </c>
      <c r="L1632" s="33">
        <v>8.77</v>
      </c>
      <c r="M1632" s="33">
        <v>8.84</v>
      </c>
      <c r="O1632" s="1">
        <f t="shared" si="1072"/>
        <v>42730</v>
      </c>
      <c r="P1632" s="6">
        <f t="shared" si="1073"/>
        <v>8.3547586136128338</v>
      </c>
      <c r="Q1632" s="6">
        <f t="shared" si="1074"/>
        <v>8.1480346356488376</v>
      </c>
      <c r="R1632" s="6">
        <f t="shared" si="1075"/>
        <v>8.0350791746486294</v>
      </c>
      <c r="S1632" s="6">
        <f t="shared" si="1076"/>
        <v>8.1503684937816558</v>
      </c>
      <c r="T1632" s="6">
        <f t="shared" si="1077"/>
        <v>8.2300442954252198</v>
      </c>
      <c r="U1632" s="6">
        <f t="shared" si="1078"/>
        <v>8.8179255997413826</v>
      </c>
      <c r="V1632" s="6">
        <f t="shared" si="1079"/>
        <v>9.0625016781951331</v>
      </c>
      <c r="W1632" s="6">
        <f t="shared" si="1080"/>
        <v>9.6292040323274986</v>
      </c>
      <c r="X1632" s="6">
        <f t="shared" si="1081"/>
        <v>10.716715740747853</v>
      </c>
      <c r="AC1632" s="1">
        <f t="shared" si="1082"/>
        <v>42730</v>
      </c>
      <c r="AD1632" s="9">
        <f t="shared" si="1083"/>
        <v>-1.1143803834495539E-3</v>
      </c>
      <c r="AE1632" s="9">
        <f t="shared" si="1084"/>
        <v>-1.0315122944496167E-2</v>
      </c>
      <c r="AF1632" s="9">
        <f t="shared" si="1085"/>
        <v>-5.8332295727432674E-3</v>
      </c>
      <c r="AG1632" s="9">
        <f t="shared" si="1086"/>
        <v>-7.3261315742935481E-3</v>
      </c>
      <c r="AH1632" s="9">
        <f t="shared" si="1087"/>
        <v>-4.8484663380250403E-3</v>
      </c>
      <c r="AI1632" s="9">
        <f t="shared" si="1088"/>
        <v>4.3193521759478546E-3</v>
      </c>
      <c r="AJ1632" s="9">
        <f t="shared" si="1089"/>
        <v>7.2353381856274535E-3</v>
      </c>
      <c r="AK1632" s="9">
        <f t="shared" si="1061"/>
        <v>5.3511631714804175E-3</v>
      </c>
      <c r="AL1632" s="9">
        <f t="shared" si="1062"/>
        <v>6.6011093647355846E-3</v>
      </c>
      <c r="AQ1632" s="1">
        <f t="shared" si="1090"/>
        <v>42730</v>
      </c>
      <c r="AR1632" s="12">
        <f t="shared" si="1063"/>
        <v>1.2418436390171748E-6</v>
      </c>
      <c r="AS1632" s="12">
        <f t="shared" si="1064"/>
        <v>1.0640176136007126E-4</v>
      </c>
      <c r="AT1632" s="12">
        <f t="shared" si="1065"/>
        <v>3.4026567248326601E-5</v>
      </c>
      <c r="AU1632" s="12">
        <f t="shared" si="1066"/>
        <v>5.3672203843860862E-5</v>
      </c>
      <c r="AV1632" s="12">
        <f t="shared" si="1067"/>
        <v>2.3507625830961944E-5</v>
      </c>
      <c r="AW1632" s="12">
        <f t="shared" si="1068"/>
        <v>1.8656803219865466E-5</v>
      </c>
      <c r="AX1632" s="12">
        <f t="shared" si="1069"/>
        <v>5.2350118660398773E-5</v>
      </c>
      <c r="AY1632" s="12">
        <f t="shared" si="1070"/>
        <v>2.8634947287808359E-5</v>
      </c>
      <c r="AZ1632" s="12">
        <f t="shared" si="1071"/>
        <v>4.3574644845199834E-5</v>
      </c>
      <c r="BE1632" s="1">
        <f t="shared" si="1091"/>
        <v>42730</v>
      </c>
      <c r="BF1632" s="4">
        <f>lambda!$C$1*BF1631</f>
        <v>1.8445192015042861E-8</v>
      </c>
      <c r="BG1632" s="12">
        <f t="shared" si="1092"/>
        <v>2.2906044374331362E-14</v>
      </c>
      <c r="BH1632" s="12">
        <f t="shared" si="1093"/>
        <v>1.9626009190252824E-12</v>
      </c>
      <c r="BI1632" s="12">
        <f t="shared" si="1094"/>
        <v>6.2762656650815279E-13</v>
      </c>
      <c r="BJ1632" s="12">
        <f t="shared" si="1095"/>
        <v>9.8999410577053519E-13</v>
      </c>
      <c r="BK1632" s="12">
        <f t="shared" si="1096"/>
        <v>4.3360267226987456E-13</v>
      </c>
      <c r="BL1632" s="12">
        <f t="shared" si="1097"/>
        <v>3.4412831777728842E-13</v>
      </c>
      <c r="BM1632" s="12">
        <f t="shared" si="1098"/>
        <v>9.6560799070133378E-13</v>
      </c>
      <c r="BN1632" s="12">
        <f t="shared" si="1099"/>
        <v>5.2817710106425593E-13</v>
      </c>
      <c r="BO1632" s="12">
        <f t="shared" si="1100"/>
        <v>8.0374269115700851E-13</v>
      </c>
    </row>
    <row r="1633" spans="1:67" x14ac:dyDescent="0.25">
      <c r="A1633" s="1">
        <v>42727</v>
      </c>
      <c r="B1633" s="33">
        <v>8.83</v>
      </c>
      <c r="C1633" s="33">
        <v>8.73</v>
      </c>
      <c r="D1633" s="33">
        <v>8.65</v>
      </c>
      <c r="E1633" s="33">
        <v>8.57</v>
      </c>
      <c r="F1633" s="33">
        <v>8.39</v>
      </c>
      <c r="G1633" s="33">
        <v>8.35</v>
      </c>
      <c r="H1633" s="33">
        <v>8.3800000000000008</v>
      </c>
      <c r="I1633" s="33">
        <v>8.4499999999999993</v>
      </c>
      <c r="J1633" s="33">
        <v>8.5500000000000007</v>
      </c>
      <c r="K1633" s="33">
        <v>8.67</v>
      </c>
      <c r="L1633" s="33">
        <v>8.73</v>
      </c>
      <c r="M1633" s="33">
        <v>8.8000000000000007</v>
      </c>
      <c r="O1633" s="1">
        <f t="shared" si="1072"/>
        <v>42727</v>
      </c>
      <c r="P1633" s="6">
        <f t="shared" si="1073"/>
        <v>8.3640741822997633</v>
      </c>
      <c r="Q1633" s="6">
        <f t="shared" si="1074"/>
        <v>8.2325175916170501</v>
      </c>
      <c r="R1633" s="6">
        <f t="shared" si="1075"/>
        <v>8.0820866053853635</v>
      </c>
      <c r="S1633" s="6">
        <f t="shared" si="1076"/>
        <v>8.210298424979289</v>
      </c>
      <c r="T1633" s="6">
        <f t="shared" si="1077"/>
        <v>8.2700442790804907</v>
      </c>
      <c r="U1633" s="6">
        <f t="shared" si="1078"/>
        <v>8.7799200124613961</v>
      </c>
      <c r="V1633" s="6">
        <f t="shared" si="1079"/>
        <v>8.9971680541961696</v>
      </c>
      <c r="W1633" s="6">
        <f t="shared" si="1080"/>
        <v>9.5778142106283468</v>
      </c>
      <c r="X1633" s="6">
        <f t="shared" si="1081"/>
        <v>10.646206503739148</v>
      </c>
      <c r="AC1633" s="1">
        <f t="shared" si="1082"/>
        <v>42727</v>
      </c>
      <c r="AD1633" s="9">
        <f t="shared" si="1083"/>
        <v>1.1171663128786854E-3</v>
      </c>
      <c r="AE1633" s="9">
        <f t="shared" si="1084"/>
        <v>8.014761999545577E-3</v>
      </c>
      <c r="AF1633" s="9">
        <f t="shared" si="1085"/>
        <v>5.8332295727433143E-3</v>
      </c>
      <c r="AG1633" s="9">
        <f t="shared" si="1086"/>
        <v>2.4389301250454338E-3</v>
      </c>
      <c r="AH1633" s="9">
        <f t="shared" si="1087"/>
        <v>-8.4236850873990327E-3</v>
      </c>
      <c r="AI1633" s="9">
        <f t="shared" si="1088"/>
        <v>-7.3876370625095807E-3</v>
      </c>
      <c r="AJ1633" s="9">
        <f t="shared" si="1089"/>
        <v>6.1017865365081149E-4</v>
      </c>
      <c r="AK1633" s="9">
        <f t="shared" si="1061"/>
        <v>5.7961538531202256E-3</v>
      </c>
      <c r="AL1633" s="9">
        <f t="shared" si="1062"/>
        <v>7.9682535197220968E-3</v>
      </c>
      <c r="AQ1633" s="1">
        <f t="shared" si="1090"/>
        <v>42727</v>
      </c>
      <c r="AR1633" s="12">
        <f t="shared" si="1063"/>
        <v>1.2480605706309568E-6</v>
      </c>
      <c r="AS1633" s="12">
        <f t="shared" si="1064"/>
        <v>6.4236409909359819E-5</v>
      </c>
      <c r="AT1633" s="12">
        <f t="shared" si="1065"/>
        <v>3.402656724832715E-5</v>
      </c>
      <c r="AU1633" s="12">
        <f t="shared" si="1066"/>
        <v>5.9483801548541356E-6</v>
      </c>
      <c r="AV1633" s="12">
        <f t="shared" si="1067"/>
        <v>7.0958470451668853E-5</v>
      </c>
      <c r="AW1633" s="12">
        <f t="shared" si="1068"/>
        <v>5.4577181367365187E-5</v>
      </c>
      <c r="AX1633" s="12">
        <f t="shared" si="1069"/>
        <v>3.7231798937111695E-7</v>
      </c>
      <c r="AY1633" s="12">
        <f t="shared" si="1070"/>
        <v>3.3595399489040439E-5</v>
      </c>
      <c r="AZ1633" s="12">
        <f t="shared" si="1071"/>
        <v>6.3493064154563589E-5</v>
      </c>
      <c r="BE1633" s="1">
        <f t="shared" si="1091"/>
        <v>42727</v>
      </c>
      <c r="BF1633" s="4">
        <f>lambda!$C$1*BF1632</f>
        <v>1.829880160222506E-8</v>
      </c>
      <c r="BG1633" s="12">
        <f t="shared" si="1092"/>
        <v>2.2838012769535676E-14</v>
      </c>
      <c r="BH1633" s="12">
        <f t="shared" si="1093"/>
        <v>1.1754493205705791E-12</v>
      </c>
      <c r="BI1633" s="12">
        <f t="shared" si="1094"/>
        <v>6.2264540328190759E-13</v>
      </c>
      <c r="BJ1633" s="12">
        <f t="shared" si="1095"/>
        <v>1.0884822830828861E-13</v>
      </c>
      <c r="BK1633" s="12">
        <f t="shared" si="1096"/>
        <v>1.2984549727924375E-12</v>
      </c>
      <c r="BL1633" s="12">
        <f t="shared" si="1097"/>
        <v>9.986970138500697E-13</v>
      </c>
      <c r="BM1633" s="12">
        <f t="shared" si="1098"/>
        <v>6.8129730204414073E-15</v>
      </c>
      <c r="BN1633" s="12">
        <f t="shared" si="1099"/>
        <v>6.147555499974442E-13</v>
      </c>
      <c r="BO1633" s="12">
        <f t="shared" si="1100"/>
        <v>1.1618469840817066E-12</v>
      </c>
    </row>
    <row r="1634" spans="1:67" x14ac:dyDescent="0.25">
      <c r="A1634" s="1">
        <v>42726</v>
      </c>
      <c r="B1634" s="33">
        <v>8.8800000000000008</v>
      </c>
      <c r="C1634" s="33">
        <v>8.75</v>
      </c>
      <c r="D1634" s="33">
        <v>8.64</v>
      </c>
      <c r="E1634" s="33">
        <v>8.5500000000000007</v>
      </c>
      <c r="F1634" s="33">
        <v>8.3699999999999992</v>
      </c>
      <c r="G1634" s="33">
        <v>8.36</v>
      </c>
      <c r="H1634" s="33">
        <v>8.41</v>
      </c>
      <c r="I1634" s="33">
        <v>8.4700000000000006</v>
      </c>
      <c r="J1634" s="33">
        <v>8.5500000000000007</v>
      </c>
      <c r="K1634" s="33">
        <v>8.65</v>
      </c>
      <c r="L1634" s="33">
        <v>8.7200000000000006</v>
      </c>
      <c r="M1634" s="33">
        <v>8.7899999999999991</v>
      </c>
      <c r="O1634" s="1">
        <f t="shared" si="1072"/>
        <v>42726</v>
      </c>
      <c r="P1634" s="6">
        <f t="shared" si="1073"/>
        <v>8.3547353378773614</v>
      </c>
      <c r="Q1634" s="6">
        <f t="shared" si="1074"/>
        <v>8.1667996311593605</v>
      </c>
      <c r="R1634" s="6">
        <f t="shared" si="1075"/>
        <v>8.0350791746486294</v>
      </c>
      <c r="S1634" s="6">
        <f t="shared" si="1076"/>
        <v>8.1902984799631326</v>
      </c>
      <c r="T1634" s="6">
        <f t="shared" si="1077"/>
        <v>8.3400027682086542</v>
      </c>
      <c r="U1634" s="6">
        <f t="shared" si="1078"/>
        <v>8.8450230576914475</v>
      </c>
      <c r="V1634" s="6">
        <f t="shared" si="1079"/>
        <v>8.9916798488693388</v>
      </c>
      <c r="W1634" s="6">
        <f t="shared" si="1080"/>
        <v>9.5224603007456086</v>
      </c>
      <c r="X1634" s="6">
        <f t="shared" si="1081"/>
        <v>10.561711915511944</v>
      </c>
      <c r="AC1634" s="1">
        <f t="shared" si="1082"/>
        <v>42726</v>
      </c>
      <c r="AD1634" s="9">
        <f t="shared" si="1083"/>
        <v>-2.2401159711217902E-3</v>
      </c>
      <c r="AE1634" s="9">
        <f t="shared" si="1084"/>
        <v>-5.7319970772490231E-3</v>
      </c>
      <c r="AF1634" s="9">
        <f t="shared" si="1085"/>
        <v>-1.0473104435740082E-2</v>
      </c>
      <c r="AG1634" s="9">
        <f t="shared" si="1086"/>
        <v>-6.0823031178010648E-3</v>
      </c>
      <c r="AH1634" s="9">
        <f t="shared" si="1087"/>
        <v>6.0082388781856223E-3</v>
      </c>
      <c r="AI1634" s="9">
        <f t="shared" si="1088"/>
        <v>-1.2258138678820068E-3</v>
      </c>
      <c r="AJ1634" s="9">
        <f t="shared" si="1089"/>
        <v>-9.634717562599775E-3</v>
      </c>
      <c r="AK1634" s="9">
        <f t="shared" si="1061"/>
        <v>-7.8451806448895049E-3</v>
      </c>
      <c r="AL1634" s="9">
        <f t="shared" si="1062"/>
        <v>-5.3065113263507657E-3</v>
      </c>
      <c r="AQ1634" s="1">
        <f t="shared" si="1090"/>
        <v>42726</v>
      </c>
      <c r="AR1634" s="12">
        <f t="shared" si="1063"/>
        <v>5.0181195640749214E-6</v>
      </c>
      <c r="AS1634" s="12">
        <f t="shared" si="1064"/>
        <v>3.2855790493591344E-5</v>
      </c>
      <c r="AT1634" s="12">
        <f t="shared" si="1065"/>
        <v>1.0968591652191857E-4</v>
      </c>
      <c r="AU1634" s="12">
        <f t="shared" si="1066"/>
        <v>3.6994411216812553E-5</v>
      </c>
      <c r="AV1634" s="12">
        <f t="shared" si="1067"/>
        <v>3.6098934417341225E-5</v>
      </c>
      <c r="AW1634" s="12">
        <f t="shared" si="1068"/>
        <v>1.502619638691846E-6</v>
      </c>
      <c r="AX1634" s="12">
        <f t="shared" si="1069"/>
        <v>9.2827782511068554E-5</v>
      </c>
      <c r="AY1634" s="12">
        <f t="shared" si="1070"/>
        <v>6.1546859350948904E-5</v>
      </c>
      <c r="AZ1634" s="12">
        <f t="shared" si="1071"/>
        <v>2.8159062456688963E-5</v>
      </c>
      <c r="BE1634" s="1">
        <f t="shared" si="1091"/>
        <v>42726</v>
      </c>
      <c r="BF1634" s="4">
        <f>lambda!$C$1*BF1633</f>
        <v>1.8153573018080416E-8</v>
      </c>
      <c r="BG1634" s="12">
        <f t="shared" si="1092"/>
        <v>9.1096799919891951E-14</v>
      </c>
      <c r="BH1634" s="12">
        <f t="shared" si="1093"/>
        <v>5.9644999179216289E-13</v>
      </c>
      <c r="BI1634" s="12">
        <f t="shared" si="1094"/>
        <v>1.9911912946357217E-12</v>
      </c>
      <c r="BJ1634" s="12">
        <f t="shared" si="1095"/>
        <v>6.715807452852998E-13</v>
      </c>
      <c r="BK1634" s="12">
        <f t="shared" si="1096"/>
        <v>6.5532464182010012E-13</v>
      </c>
      <c r="BL1634" s="12">
        <f t="shared" si="1097"/>
        <v>2.7277915329394038E-14</v>
      </c>
      <c r="BM1634" s="12">
        <f t="shared" si="1098"/>
        <v>1.6851559279211711E-12</v>
      </c>
      <c r="BN1634" s="12">
        <f t="shared" si="1099"/>
        <v>1.1172954052609764E-12</v>
      </c>
      <c r="BO1634" s="12">
        <f t="shared" si="1100"/>
        <v>5.1118759642818998E-13</v>
      </c>
    </row>
    <row r="1635" spans="1:67" x14ac:dyDescent="0.25">
      <c r="A1635" s="1">
        <v>42725</v>
      </c>
      <c r="B1635" s="33">
        <v>8.84</v>
      </c>
      <c r="C1635" s="33">
        <v>8.74</v>
      </c>
      <c r="D1635" s="33">
        <v>8.65</v>
      </c>
      <c r="E1635" s="33">
        <v>8.58</v>
      </c>
      <c r="F1635" s="33">
        <v>8.41</v>
      </c>
      <c r="G1635" s="33">
        <v>8.3699999999999992</v>
      </c>
      <c r="H1635" s="33">
        <v>8.42</v>
      </c>
      <c r="I1635" s="33">
        <v>8.5</v>
      </c>
      <c r="J1635" s="33">
        <v>8.59</v>
      </c>
      <c r="K1635" s="33">
        <v>8.69</v>
      </c>
      <c r="L1635" s="33">
        <v>8.74</v>
      </c>
      <c r="M1635" s="33">
        <v>8.8000000000000007</v>
      </c>
      <c r="O1635" s="1">
        <f t="shared" si="1072"/>
        <v>42725</v>
      </c>
      <c r="P1635" s="6">
        <f t="shared" si="1073"/>
        <v>8.3734718921342655</v>
      </c>
      <c r="Q1635" s="6">
        <f t="shared" si="1074"/>
        <v>8.2137461228135145</v>
      </c>
      <c r="R1635" s="6">
        <f t="shared" si="1075"/>
        <v>8.1196736079279574</v>
      </c>
      <c r="S1635" s="6">
        <f t="shared" si="1076"/>
        <v>8.2402661631976404</v>
      </c>
      <c r="T1635" s="6">
        <f t="shared" si="1077"/>
        <v>8.2900442709126878</v>
      </c>
      <c r="U1635" s="6">
        <f t="shared" si="1078"/>
        <v>8.8558720576861312</v>
      </c>
      <c r="V1635" s="6">
        <f t="shared" si="1079"/>
        <v>9.0787308270258276</v>
      </c>
      <c r="W1635" s="6">
        <f t="shared" si="1080"/>
        <v>9.5974595285704876</v>
      </c>
      <c r="X1635" s="6">
        <f t="shared" si="1081"/>
        <v>10.617906726752389</v>
      </c>
      <c r="AC1635" s="1">
        <f t="shared" si="1082"/>
        <v>42725</v>
      </c>
      <c r="AD1635" s="9">
        <f t="shared" si="1083"/>
        <v>2.2426962529887725E-3</v>
      </c>
      <c r="AE1635" s="9">
        <f t="shared" si="1084"/>
        <v>3.4365994285831063E-3</v>
      </c>
      <c r="AF1635" s="9">
        <f t="shared" si="1085"/>
        <v>5.8058268367867354E-3</v>
      </c>
      <c r="AG1635" s="9">
        <f t="shared" si="1086"/>
        <v>2.4300502985514015E-3</v>
      </c>
      <c r="AH1635" s="9">
        <f t="shared" si="1087"/>
        <v>-4.8094757516667069E-3</v>
      </c>
      <c r="AI1635" s="9">
        <f t="shared" si="1088"/>
        <v>-3.0607958736852069E-3</v>
      </c>
      <c r="AJ1635" s="9">
        <f t="shared" si="1089"/>
        <v>3.0046836438818282E-3</v>
      </c>
      <c r="AK1635" s="9">
        <f t="shared" si="1061"/>
        <v>-4.1125333720143271E-3</v>
      </c>
      <c r="AL1635" s="9">
        <f t="shared" si="1062"/>
        <v>-5.2939077843569011E-3</v>
      </c>
      <c r="AQ1635" s="1">
        <f t="shared" si="1090"/>
        <v>42725</v>
      </c>
      <c r="AR1635" s="12">
        <f t="shared" si="1063"/>
        <v>5.0296864831698797E-6</v>
      </c>
      <c r="AS1635" s="12">
        <f t="shared" si="1064"/>
        <v>1.1810215632537732E-5</v>
      </c>
      <c r="AT1635" s="12">
        <f t="shared" si="1065"/>
        <v>3.3707625258753072E-5</v>
      </c>
      <c r="AU1635" s="12">
        <f t="shared" si="1066"/>
        <v>5.9051444534897551E-6</v>
      </c>
      <c r="AV1635" s="12">
        <f t="shared" si="1067"/>
        <v>2.3131057005870035E-5</v>
      </c>
      <c r="AW1635" s="12">
        <f t="shared" si="1068"/>
        <v>9.3684713803683891E-6</v>
      </c>
      <c r="AX1635" s="12">
        <f t="shared" si="1069"/>
        <v>9.0281237998109812E-6</v>
      </c>
      <c r="AY1635" s="12">
        <f t="shared" si="1070"/>
        <v>1.6912930735931533E-5</v>
      </c>
      <c r="AZ1635" s="12">
        <f t="shared" si="1071"/>
        <v>2.8025459629274592E-5</v>
      </c>
      <c r="BE1635" s="1">
        <f t="shared" si="1091"/>
        <v>42725</v>
      </c>
      <c r="BF1635" s="4">
        <f>lambda!$C$1*BF1634</f>
        <v>1.8009497041746445E-8</v>
      </c>
      <c r="BG1635" s="12">
        <f t="shared" si="1092"/>
        <v>9.058212383956003E-14</v>
      </c>
      <c r="BH1635" s="12">
        <f t="shared" si="1093"/>
        <v>2.126960434965759E-13</v>
      </c>
      <c r="BI1635" s="12">
        <f t="shared" si="1094"/>
        <v>6.0705737738181118E-13</v>
      </c>
      <c r="BJ1635" s="12">
        <f t="shared" si="1095"/>
        <v>1.0634868156620917E-13</v>
      </c>
      <c r="BK1635" s="12">
        <f t="shared" si="1096"/>
        <v>4.1657870271968477E-13</v>
      </c>
      <c r="BL1635" s="12">
        <f t="shared" si="1097"/>
        <v>1.6872145761043074E-13</v>
      </c>
      <c r="BM1635" s="12">
        <f t="shared" si="1098"/>
        <v>1.6259196886521655E-13</v>
      </c>
      <c r="BN1635" s="12">
        <f t="shared" si="1099"/>
        <v>3.0459337605602146E-13</v>
      </c>
      <c r="BO1635" s="12">
        <f t="shared" si="1100"/>
        <v>5.0472443228700522E-13</v>
      </c>
    </row>
    <row r="1636" spans="1:67" x14ac:dyDescent="0.25">
      <c r="A1636" s="1">
        <v>42724</v>
      </c>
      <c r="B1636" s="33">
        <v>8.86</v>
      </c>
      <c r="C1636" s="33">
        <v>8.74</v>
      </c>
      <c r="D1636" s="33">
        <v>8.64</v>
      </c>
      <c r="E1636" s="33">
        <v>8.56</v>
      </c>
      <c r="F1636" s="33">
        <v>8.39</v>
      </c>
      <c r="G1636" s="33">
        <v>8.3699999999999992</v>
      </c>
      <c r="H1636" s="33">
        <v>8.43</v>
      </c>
      <c r="I1636" s="33">
        <v>8.5</v>
      </c>
      <c r="J1636" s="33">
        <v>8.6</v>
      </c>
      <c r="K1636" s="33">
        <v>8.7100000000000009</v>
      </c>
      <c r="L1636" s="33">
        <v>8.77</v>
      </c>
      <c r="M1636" s="33">
        <v>8.83</v>
      </c>
      <c r="O1636" s="1">
        <f t="shared" si="1072"/>
        <v>42724</v>
      </c>
      <c r="P1636" s="6">
        <f t="shared" si="1073"/>
        <v>8.3547137803330784</v>
      </c>
      <c r="Q1636" s="6">
        <f t="shared" si="1074"/>
        <v>8.1855672151236014</v>
      </c>
      <c r="R1636" s="6">
        <f t="shared" si="1075"/>
        <v>8.0726687719931078</v>
      </c>
      <c r="S1636" s="6">
        <f t="shared" si="1076"/>
        <v>8.2202662122329073</v>
      </c>
      <c r="T1636" s="6">
        <f t="shared" si="1077"/>
        <v>8.3300110704510146</v>
      </c>
      <c r="U1636" s="6">
        <f t="shared" si="1078"/>
        <v>8.8830195996862038</v>
      </c>
      <c r="V1636" s="6">
        <f t="shared" si="1079"/>
        <v>9.0514930539404617</v>
      </c>
      <c r="W1636" s="6">
        <f t="shared" si="1080"/>
        <v>9.6370106731254346</v>
      </c>
      <c r="X1636" s="6">
        <f t="shared" si="1081"/>
        <v>10.6742659945856</v>
      </c>
      <c r="AC1636" s="1">
        <f t="shared" si="1082"/>
        <v>42724</v>
      </c>
      <c r="AD1636" s="9">
        <f t="shared" si="1083"/>
        <v>2.2442213546877829E-3</v>
      </c>
      <c r="AE1636" s="9">
        <f t="shared" si="1084"/>
        <v>2.2953976486657446E-3</v>
      </c>
      <c r="AF1636" s="9">
        <f t="shared" si="1085"/>
        <v>4.6672775989534338E-3</v>
      </c>
      <c r="AG1636" s="9">
        <f t="shared" si="1086"/>
        <v>-1.2120754708517104E-3</v>
      </c>
      <c r="AH1636" s="9">
        <f t="shared" si="1087"/>
        <v>-3.5939729973139011E-3</v>
      </c>
      <c r="AI1636" s="9">
        <f t="shared" si="1088"/>
        <v>4.9019504070913012E-3</v>
      </c>
      <c r="AJ1636" s="9">
        <f t="shared" si="1089"/>
        <v>5.4227017908905287E-3</v>
      </c>
      <c r="AK1636" s="9">
        <f t="shared" si="1061"/>
        <v>6.5819190603127438E-3</v>
      </c>
      <c r="AL1636" s="9">
        <f t="shared" si="1062"/>
        <v>7.944618397731907E-3</v>
      </c>
      <c r="AQ1636" s="1">
        <f t="shared" si="1090"/>
        <v>42724</v>
      </c>
      <c r="AR1636" s="12">
        <f t="shared" si="1063"/>
        <v>5.0365294888366672E-6</v>
      </c>
      <c r="AS1636" s="12">
        <f t="shared" si="1064"/>
        <v>5.2688503655002288E-6</v>
      </c>
      <c r="AT1636" s="12">
        <f t="shared" si="1065"/>
        <v>2.178348018569253E-5</v>
      </c>
      <c r="AU1636" s="12">
        <f t="shared" si="1066"/>
        <v>1.4691269470403955E-6</v>
      </c>
      <c r="AV1636" s="12">
        <f t="shared" si="1067"/>
        <v>1.2916641905421466E-5</v>
      </c>
      <c r="AW1636" s="12">
        <f t="shared" si="1068"/>
        <v>2.4029117793582573E-5</v>
      </c>
      <c r="AX1636" s="12">
        <f t="shared" si="1069"/>
        <v>2.9405694712927346E-5</v>
      </c>
      <c r="AY1636" s="12">
        <f t="shared" si="1070"/>
        <v>4.332165851650819E-5</v>
      </c>
      <c r="AZ1636" s="12">
        <f t="shared" si="1071"/>
        <v>6.3116961485580291E-5</v>
      </c>
      <c r="BE1636" s="1">
        <f t="shared" si="1091"/>
        <v>42724</v>
      </c>
      <c r="BF1636" s="4">
        <f>lambda!$C$1*BF1635</f>
        <v>1.7866564525542109E-8</v>
      </c>
      <c r="BG1636" s="12">
        <f t="shared" si="1092"/>
        <v>8.9985479097095932E-14</v>
      </c>
      <c r="BH1636" s="12">
        <f t="shared" si="1093"/>
        <v>9.4136255030635965E-14</v>
      </c>
      <c r="BI1636" s="12">
        <f t="shared" si="1094"/>
        <v>3.8919595432854358E-13</v>
      </c>
      <c r="BJ1636" s="12">
        <f t="shared" si="1095"/>
        <v>2.6248251395509909E-14</v>
      </c>
      <c r="BK1636" s="12">
        <f t="shared" si="1096"/>
        <v>2.307760160565338E-13</v>
      </c>
      <c r="BL1636" s="12">
        <f t="shared" si="1097"/>
        <v>4.2931778355089508E-13</v>
      </c>
      <c r="BM1636" s="12">
        <f t="shared" si="1098"/>
        <v>5.2537874200690882E-13</v>
      </c>
      <c r="BN1636" s="12">
        <f t="shared" si="1099"/>
        <v>7.7400920723869439E-13</v>
      </c>
      <c r="BO1636" s="12">
        <f t="shared" si="1100"/>
        <v>1.1276832650382764E-12</v>
      </c>
    </row>
    <row r="1637" spans="1:67" x14ac:dyDescent="0.25">
      <c r="A1637" s="1">
        <v>42723</v>
      </c>
      <c r="B1637" s="33">
        <v>8.9</v>
      </c>
      <c r="C1637" s="33">
        <v>8.75</v>
      </c>
      <c r="D1637" s="33">
        <v>8.64</v>
      </c>
      <c r="E1637" s="33">
        <v>8.5500000000000007</v>
      </c>
      <c r="F1637" s="33">
        <v>8.39</v>
      </c>
      <c r="G1637" s="33">
        <v>8.3800000000000008</v>
      </c>
      <c r="H1637" s="33">
        <v>8.42</v>
      </c>
      <c r="I1637" s="33">
        <v>8.48</v>
      </c>
      <c r="J1637" s="33">
        <v>8.57</v>
      </c>
      <c r="K1637" s="33">
        <v>8.67</v>
      </c>
      <c r="L1637" s="33">
        <v>8.7200000000000006</v>
      </c>
      <c r="M1637" s="33">
        <v>8.76</v>
      </c>
      <c r="O1637" s="1">
        <f t="shared" si="1072"/>
        <v>42723</v>
      </c>
      <c r="P1637" s="6">
        <f t="shared" si="1073"/>
        <v>8.3359849769059302</v>
      </c>
      <c r="Q1637" s="6">
        <f t="shared" si="1074"/>
        <v>8.1667996311593605</v>
      </c>
      <c r="R1637" s="6">
        <f t="shared" si="1075"/>
        <v>8.0350791746486294</v>
      </c>
      <c r="S1637" s="6">
        <f t="shared" si="1076"/>
        <v>8.2302358360202952</v>
      </c>
      <c r="T1637" s="6">
        <f t="shared" si="1077"/>
        <v>8.360002767697905</v>
      </c>
      <c r="U1637" s="6">
        <f t="shared" si="1078"/>
        <v>8.8395820295311793</v>
      </c>
      <c r="V1637" s="6">
        <f t="shared" si="1079"/>
        <v>9.0025423488371388</v>
      </c>
      <c r="W1637" s="6">
        <f t="shared" si="1080"/>
        <v>9.5737889373046059</v>
      </c>
      <c r="X1637" s="6">
        <f t="shared" si="1081"/>
        <v>10.589798997885271</v>
      </c>
      <c r="AC1637" s="1">
        <f t="shared" si="1082"/>
        <v>42723</v>
      </c>
      <c r="AD1637" s="9">
        <f t="shared" si="1083"/>
        <v>4.5381257619568887E-3</v>
      </c>
      <c r="AE1637" s="9">
        <f t="shared" si="1084"/>
        <v>-4.571629105589294E-3</v>
      </c>
      <c r="AF1637" s="9">
        <f t="shared" si="1085"/>
        <v>-1.1616583940852104E-2</v>
      </c>
      <c r="AG1637" s="9">
        <f t="shared" si="1086"/>
        <v>-4.8386681067401497E-3</v>
      </c>
      <c r="AH1637" s="9">
        <f t="shared" si="1087"/>
        <v>5.9961522521509367E-3</v>
      </c>
      <c r="AI1637" s="9">
        <f t="shared" si="1088"/>
        <v>1.2279043477532491E-3</v>
      </c>
      <c r="AJ1637" s="9">
        <f t="shared" si="1089"/>
        <v>-3.0187743380789382E-3</v>
      </c>
      <c r="AK1637" s="9">
        <f t="shared" si="1061"/>
        <v>-4.1211697763324498E-3</v>
      </c>
      <c r="AL1637" s="9">
        <f t="shared" si="1062"/>
        <v>-9.271415905095266E-3</v>
      </c>
      <c r="AQ1637" s="1">
        <f t="shared" si="1090"/>
        <v>42723</v>
      </c>
      <c r="AR1637" s="12">
        <f t="shared" si="1063"/>
        <v>2.0594585431336793E-5</v>
      </c>
      <c r="AS1637" s="12">
        <f t="shared" si="1064"/>
        <v>2.089979267907117E-5</v>
      </c>
      <c r="AT1637" s="12">
        <f t="shared" si="1065"/>
        <v>1.34945022454863E-4</v>
      </c>
      <c r="AU1637" s="12">
        <f t="shared" si="1066"/>
        <v>2.3412709047184304E-5</v>
      </c>
      <c r="AV1637" s="12">
        <f t="shared" si="1067"/>
        <v>3.5953841830974748E-5</v>
      </c>
      <c r="AW1637" s="12">
        <f t="shared" si="1068"/>
        <v>1.5077490872313322E-6</v>
      </c>
      <c r="AX1637" s="12">
        <f t="shared" si="1069"/>
        <v>9.1129985042439314E-6</v>
      </c>
      <c r="AY1637" s="12">
        <f t="shared" si="1070"/>
        <v>1.6984040325356053E-5</v>
      </c>
      <c r="AZ1637" s="12">
        <f t="shared" si="1071"/>
        <v>8.595915288525347E-5</v>
      </c>
      <c r="BE1637" s="1">
        <f t="shared" si="1091"/>
        <v>42723</v>
      </c>
      <c r="BF1637" s="4">
        <f>lambda!$C$1*BF1636</f>
        <v>1.7724766394387014E-8</v>
      </c>
      <c r="BG1637" s="12">
        <f t="shared" si="1092"/>
        <v>3.6503421575969076E-13</v>
      </c>
      <c r="BH1637" s="12">
        <f t="shared" si="1093"/>
        <v>3.7044394292765639E-13</v>
      </c>
      <c r="BI1637" s="12">
        <f t="shared" si="1094"/>
        <v>2.3918689990977566E-12</v>
      </c>
      <c r="BJ1637" s="12">
        <f t="shared" si="1095"/>
        <v>4.1498479852109316E-13</v>
      </c>
      <c r="BK1637" s="12">
        <f t="shared" si="1096"/>
        <v>6.3727344743476726E-13</v>
      </c>
      <c r="BL1637" s="12">
        <f t="shared" si="1097"/>
        <v>2.6724500352525612E-14</v>
      </c>
      <c r="BM1637" s="12">
        <f t="shared" si="1098"/>
        <v>1.6152576964012197E-13</v>
      </c>
      <c r="BN1637" s="12">
        <f t="shared" si="1099"/>
        <v>3.0103814719978485E-13</v>
      </c>
      <c r="BO1637" s="12">
        <f t="shared" si="1100"/>
        <v>1.5236059043505161E-12</v>
      </c>
    </row>
    <row r="1638" spans="1:67" x14ac:dyDescent="0.25">
      <c r="A1638" s="1">
        <v>42720</v>
      </c>
      <c r="B1638" s="33">
        <v>8.7200000000000006</v>
      </c>
      <c r="C1638" s="33">
        <v>8.64</v>
      </c>
      <c r="D1638" s="33">
        <v>8.58</v>
      </c>
      <c r="E1638" s="33">
        <v>8.5299999999999994</v>
      </c>
      <c r="F1638" s="33">
        <v>8.4</v>
      </c>
      <c r="G1638" s="33">
        <v>8.3699999999999992</v>
      </c>
      <c r="H1638" s="33">
        <v>8.41</v>
      </c>
      <c r="I1638" s="33">
        <v>8.48</v>
      </c>
      <c r="J1638" s="33">
        <v>8.58</v>
      </c>
      <c r="K1638" s="33">
        <v>8.6999999999999993</v>
      </c>
      <c r="L1638" s="33">
        <v>8.76</v>
      </c>
      <c r="M1638" s="33">
        <v>8.82</v>
      </c>
      <c r="O1638" s="1">
        <f t="shared" si="1072"/>
        <v>42720</v>
      </c>
      <c r="P1638" s="6">
        <f t="shared" si="1073"/>
        <v>8.298240937107515</v>
      </c>
      <c r="Q1638" s="6">
        <f t="shared" si="1074"/>
        <v>8.2042206824620045</v>
      </c>
      <c r="R1638" s="6">
        <f t="shared" si="1075"/>
        <v>8.1289635987316089</v>
      </c>
      <c r="S1638" s="6">
        <f t="shared" si="1076"/>
        <v>8.2701557173131981</v>
      </c>
      <c r="T1638" s="6">
        <f t="shared" si="1077"/>
        <v>8.3100249054512751</v>
      </c>
      <c r="U1638" s="6">
        <f t="shared" si="1078"/>
        <v>8.8287345295339428</v>
      </c>
      <c r="V1638" s="6">
        <f t="shared" si="1079"/>
        <v>9.029760054042713</v>
      </c>
      <c r="W1638" s="6">
        <f t="shared" si="1080"/>
        <v>9.6133255595266753</v>
      </c>
      <c r="X1638" s="6">
        <f t="shared" si="1081"/>
        <v>10.688437983701045</v>
      </c>
      <c r="AC1638" s="1">
        <f t="shared" si="1082"/>
        <v>42720</v>
      </c>
      <c r="AD1638" s="9">
        <f t="shared" si="1083"/>
        <v>-1.1276793452189477E-2</v>
      </c>
      <c r="AE1638" s="9">
        <f t="shared" si="1084"/>
        <v>-1.1729815843159023E-3</v>
      </c>
      <c r="AF1638" s="9">
        <f t="shared" si="1085"/>
        <v>5.7724429887723071E-3</v>
      </c>
      <c r="AG1638" s="9">
        <f t="shared" si="1086"/>
        <v>3.6167881526380269E-3</v>
      </c>
      <c r="AH1638" s="9">
        <f t="shared" si="1087"/>
        <v>1.201757767408112E-3</v>
      </c>
      <c r="AI1638" s="9">
        <f t="shared" si="1088"/>
        <v>-1.2279043477532703E-3</v>
      </c>
      <c r="AJ1638" s="9">
        <f t="shared" si="1089"/>
        <v>-5.4086110966934456E-3</v>
      </c>
      <c r="AK1638" s="9">
        <f t="shared" si="1061"/>
        <v>-1.0645549480768219E-2</v>
      </c>
      <c r="AL1638" s="9">
        <f t="shared" si="1062"/>
        <v>-5.2610929761782227E-3</v>
      </c>
      <c r="AQ1638" s="1">
        <f t="shared" si="1090"/>
        <v>42720</v>
      </c>
      <c r="AR1638" s="12">
        <f t="shared" si="1063"/>
        <v>1.2716607056334345E-4</v>
      </c>
      <c r="AS1638" s="12">
        <f t="shared" si="1064"/>
        <v>1.3758857971442443E-6</v>
      </c>
      <c r="AT1638" s="12">
        <f t="shared" si="1065"/>
        <v>3.3321098058626569E-5</v>
      </c>
      <c r="AU1638" s="12">
        <f t="shared" si="1066"/>
        <v>1.3081156541062791E-5</v>
      </c>
      <c r="AV1638" s="12">
        <f t="shared" si="1067"/>
        <v>1.4442217315257299E-6</v>
      </c>
      <c r="AW1638" s="12">
        <f t="shared" si="1068"/>
        <v>1.5077490872313843E-6</v>
      </c>
      <c r="AX1638" s="12">
        <f t="shared" si="1069"/>
        <v>2.9253073995275476E-5</v>
      </c>
      <c r="AY1638" s="12">
        <f t="shared" si="1070"/>
        <v>1.133277237474845E-4</v>
      </c>
      <c r="AZ1638" s="12">
        <f t="shared" si="1071"/>
        <v>2.7679099303991829E-5</v>
      </c>
      <c r="BE1638" s="1">
        <f t="shared" si="1091"/>
        <v>42720</v>
      </c>
      <c r="BF1638" s="4">
        <f>lambda!$C$1*BF1637</f>
        <v>1.7584093645225214E-8</v>
      </c>
      <c r="BG1638" s="12">
        <f t="shared" si="1092"/>
        <v>2.2361000932811489E-12</v>
      </c>
      <c r="BH1638" s="12">
        <f t="shared" si="1093"/>
        <v>2.4193704702119733E-14</v>
      </c>
      <c r="BI1638" s="12">
        <f t="shared" si="1094"/>
        <v>5.8592130862462161E-13</v>
      </c>
      <c r="BJ1638" s="12">
        <f t="shared" si="1095"/>
        <v>2.3002028160589847E-13</v>
      </c>
      <c r="BK1638" s="12">
        <f t="shared" si="1096"/>
        <v>2.5395330171617743E-14</v>
      </c>
      <c r="BL1638" s="12">
        <f t="shared" si="1097"/>
        <v>2.6512401143379501E-14</v>
      </c>
      <c r="BM1638" s="12">
        <f t="shared" si="1098"/>
        <v>5.1438879254362645E-13</v>
      </c>
      <c r="BN1638" s="12">
        <f t="shared" si="1099"/>
        <v>1.9927653069759808E-12</v>
      </c>
      <c r="BO1638" s="12">
        <f t="shared" si="1100"/>
        <v>4.8671187417688039E-13</v>
      </c>
    </row>
    <row r="1639" spans="1:67" x14ac:dyDescent="0.25">
      <c r="A1639" s="1">
        <v>42719</v>
      </c>
      <c r="B1639" s="33">
        <v>8.94</v>
      </c>
      <c r="C1639" s="33">
        <v>8.8000000000000007</v>
      </c>
      <c r="D1639" s="33">
        <v>8.69</v>
      </c>
      <c r="E1639" s="33">
        <v>8.6</v>
      </c>
      <c r="F1639" s="33">
        <v>8.42</v>
      </c>
      <c r="G1639" s="33">
        <v>8.3800000000000008</v>
      </c>
      <c r="H1639" s="33">
        <v>8.42</v>
      </c>
      <c r="I1639" s="33">
        <v>8.5</v>
      </c>
      <c r="J1639" s="33">
        <v>8.6199999999999992</v>
      </c>
      <c r="K1639" s="33">
        <v>8.74</v>
      </c>
      <c r="L1639" s="33">
        <v>8.81</v>
      </c>
      <c r="M1639" s="33">
        <v>8.8699999999999992</v>
      </c>
      <c r="O1639" s="1">
        <f t="shared" si="1072"/>
        <v>42719</v>
      </c>
      <c r="P1639" s="6">
        <f t="shared" si="1073"/>
        <v>8.3923481024369195</v>
      </c>
      <c r="Q1639" s="6">
        <f t="shared" si="1074"/>
        <v>8.2138497284789835</v>
      </c>
      <c r="R1639" s="6">
        <f t="shared" si="1075"/>
        <v>8.0821747925792664</v>
      </c>
      <c r="S1639" s="6">
        <f t="shared" si="1076"/>
        <v>8.2402983425414291</v>
      </c>
      <c r="T1639" s="6">
        <f t="shared" si="1077"/>
        <v>8.3000442668299748</v>
      </c>
      <c r="U1639" s="6">
        <f t="shared" si="1078"/>
        <v>8.8395820295311793</v>
      </c>
      <c r="V1639" s="6">
        <f t="shared" si="1079"/>
        <v>9.0787308270258276</v>
      </c>
      <c r="W1639" s="6">
        <f t="shared" si="1080"/>
        <v>9.7162113587292058</v>
      </c>
      <c r="X1639" s="6">
        <f t="shared" si="1081"/>
        <v>10.74481903262566</v>
      </c>
      <c r="AC1639" s="1">
        <f t="shared" si="1082"/>
        <v>42719</v>
      </c>
      <c r="AD1639" s="9">
        <f t="shared" si="1083"/>
        <v>-6.1566646969915737E-6</v>
      </c>
      <c r="AE1639" s="9">
        <f t="shared" si="1084"/>
        <v>1.1388691757975565E-3</v>
      </c>
      <c r="AF1639" s="9">
        <f t="shared" si="1085"/>
        <v>3.4899057874928172E-3</v>
      </c>
      <c r="AG1639" s="9">
        <f t="shared" si="1086"/>
        <v>9.7377657103235767E-3</v>
      </c>
      <c r="AH1639" s="9">
        <f t="shared" si="1087"/>
        <v>8.4664264016957418E-3</v>
      </c>
      <c r="AI1639" s="9">
        <f t="shared" si="1088"/>
        <v>1.2344850455799489E-2</v>
      </c>
      <c r="AJ1639" s="9">
        <f t="shared" si="1089"/>
        <v>1.6907129550725118E-2</v>
      </c>
      <c r="AK1639" s="9">
        <f t="shared" si="1061"/>
        <v>2.7616241589052851E-2</v>
      </c>
      <c r="AL1639" s="9">
        <f t="shared" si="1062"/>
        <v>2.9210080755568846E-2</v>
      </c>
      <c r="AQ1639" s="1">
        <f t="shared" si="1090"/>
        <v>42719</v>
      </c>
      <c r="AR1639" s="12">
        <f t="shared" si="1063"/>
        <v>3.7904520191182343E-11</v>
      </c>
      <c r="AS1639" s="12">
        <f t="shared" si="1064"/>
        <v>1.2970229995818055E-6</v>
      </c>
      <c r="AT1639" s="12">
        <f t="shared" si="1065"/>
        <v>1.2179442405575861E-5</v>
      </c>
      <c r="AU1639" s="12">
        <f t="shared" si="1066"/>
        <v>9.4824081029153628E-5</v>
      </c>
      <c r="AV1639" s="12">
        <f t="shared" si="1067"/>
        <v>7.1680376015330707E-5</v>
      </c>
      <c r="AW1639" s="12">
        <f t="shared" si="1068"/>
        <v>1.5239533277605286E-4</v>
      </c>
      <c r="AX1639" s="12">
        <f t="shared" si="1069"/>
        <v>2.8585102964500254E-4</v>
      </c>
      <c r="AY1639" s="12">
        <f t="shared" si="1070"/>
        <v>7.6265679950493232E-4</v>
      </c>
      <c r="AZ1639" s="12">
        <f t="shared" si="1071"/>
        <v>8.5322881774685345E-4</v>
      </c>
      <c r="BE1639" s="1">
        <f t="shared" si="1091"/>
        <v>42719</v>
      </c>
      <c r="BF1639" s="4">
        <f>lambda!$C$1*BF1638</f>
        <v>1.7444537346453585E-8</v>
      </c>
      <c r="BG1639" s="12">
        <f t="shared" si="1092"/>
        <v>6.6122681807448434E-19</v>
      </c>
      <c r="BH1639" s="12">
        <f t="shared" si="1093"/>
        <v>2.2625966155414056E-14</v>
      </c>
      <c r="BI1639" s="12">
        <f t="shared" si="1094"/>
        <v>2.1246473790304859E-13</v>
      </c>
      <c r="BJ1639" s="12">
        <f t="shared" si="1095"/>
        <v>1.6541622228562114E-12</v>
      </c>
      <c r="BK1639" s="12">
        <f t="shared" si="1096"/>
        <v>1.2504309964072722E-12</v>
      </c>
      <c r="BL1639" s="12">
        <f t="shared" si="1097"/>
        <v>2.658466074037076E-12</v>
      </c>
      <c r="BM1639" s="12">
        <f t="shared" si="1098"/>
        <v>4.9865389621644576E-12</v>
      </c>
      <c r="BN1639" s="12">
        <f t="shared" si="1099"/>
        <v>1.3304195021490555E-11</v>
      </c>
      <c r="BO1639" s="12">
        <f t="shared" si="1100"/>
        <v>1.4884181976255424E-11</v>
      </c>
    </row>
    <row r="1640" spans="1:67" x14ac:dyDescent="0.25">
      <c r="A1640" s="1">
        <v>42718</v>
      </c>
      <c r="B1640" s="33">
        <v>8.98</v>
      </c>
      <c r="C1640" s="33">
        <v>8.82</v>
      </c>
      <c r="D1640" s="33">
        <v>8.6999999999999993</v>
      </c>
      <c r="E1640" s="33">
        <v>8.6</v>
      </c>
      <c r="F1640" s="33">
        <v>8.3800000000000008</v>
      </c>
      <c r="G1640" s="33">
        <v>8.33</v>
      </c>
      <c r="H1640" s="33">
        <v>8.35</v>
      </c>
      <c r="I1640" s="33">
        <v>8.41</v>
      </c>
      <c r="J1640" s="33">
        <v>8.49</v>
      </c>
      <c r="K1640" s="33">
        <v>8.58</v>
      </c>
      <c r="L1640" s="33">
        <v>8.6300000000000008</v>
      </c>
      <c r="M1640" s="33">
        <v>8.68</v>
      </c>
      <c r="O1640" s="1">
        <f t="shared" si="1072"/>
        <v>42718</v>
      </c>
      <c r="P1640" s="6">
        <f t="shared" si="1073"/>
        <v>8.3923997714692611</v>
      </c>
      <c r="Q1640" s="6">
        <f t="shared" si="1074"/>
        <v>8.2045005529630011</v>
      </c>
      <c r="R1640" s="6">
        <f t="shared" si="1075"/>
        <v>8.0540179249806165</v>
      </c>
      <c r="S1640" s="6">
        <f t="shared" si="1076"/>
        <v>8.1604456721915408</v>
      </c>
      <c r="T1640" s="6">
        <f t="shared" si="1077"/>
        <v>8.2300691903178134</v>
      </c>
      <c r="U1640" s="6">
        <f t="shared" si="1078"/>
        <v>8.7311295036927579</v>
      </c>
      <c r="V1640" s="6">
        <f t="shared" si="1079"/>
        <v>8.9265258490626831</v>
      </c>
      <c r="W1640" s="6">
        <f t="shared" si="1080"/>
        <v>9.4515573133471111</v>
      </c>
      <c r="X1640" s="6">
        <f t="shared" si="1081"/>
        <v>10.435501587652487</v>
      </c>
      <c r="AC1640" s="1">
        <f t="shared" si="1082"/>
        <v>42718</v>
      </c>
      <c r="AD1640" s="9">
        <f t="shared" si="1083"/>
        <v>-1.001966212885135E-2</v>
      </c>
      <c r="AE1640" s="9">
        <f t="shared" si="1084"/>
        <v>-9.1301660461418459E-3</v>
      </c>
      <c r="AF1640" s="9">
        <f t="shared" si="1085"/>
        <v>-1.3919026768809621E-2</v>
      </c>
      <c r="AG1640" s="9">
        <f t="shared" si="1086"/>
        <v>-1.3384785458907216E-2</v>
      </c>
      <c r="AH1640" s="9">
        <f t="shared" si="1087"/>
        <v>-1.2273961796058928E-3</v>
      </c>
      <c r="AI1640" s="9">
        <f t="shared" si="1088"/>
        <v>3.7303513835706681E-3</v>
      </c>
      <c r="AJ1640" s="9">
        <f t="shared" si="1089"/>
        <v>4.8854504705222448E-3</v>
      </c>
      <c r="AK1640" s="9">
        <f t="shared" si="1061"/>
        <v>-5.4100598524158619E-3</v>
      </c>
      <c r="AL1640" s="9">
        <f t="shared" si="1062"/>
        <v>-2.6790079387494369E-3</v>
      </c>
      <c r="AQ1640" s="1">
        <f t="shared" si="1090"/>
        <v>42718</v>
      </c>
      <c r="AR1640" s="12">
        <f t="shared" si="1063"/>
        <v>1.0039362917633797E-4</v>
      </c>
      <c r="AS1640" s="12">
        <f t="shared" si="1064"/>
        <v>8.3359932030121429E-5</v>
      </c>
      <c r="AT1640" s="12">
        <f t="shared" si="1065"/>
        <v>1.9373930619083881E-4</v>
      </c>
      <c r="AU1640" s="12">
        <f t="shared" si="1066"/>
        <v>1.7915248178097405E-4</v>
      </c>
      <c r="AV1640" s="12">
        <f t="shared" si="1067"/>
        <v>1.506501381711141E-6</v>
      </c>
      <c r="AW1640" s="12">
        <f t="shared" si="1068"/>
        <v>1.3915521444907598E-5</v>
      </c>
      <c r="AX1640" s="12">
        <f t="shared" si="1069"/>
        <v>2.3867626299926024E-5</v>
      </c>
      <c r="AY1640" s="12">
        <f t="shared" si="1070"/>
        <v>2.9268747606721936E-5</v>
      </c>
      <c r="AZ1640" s="12">
        <f t="shared" si="1071"/>
        <v>7.1770835358825062E-6</v>
      </c>
      <c r="BE1640" s="1">
        <f t="shared" si="1091"/>
        <v>42718</v>
      </c>
      <c r="BF1640" s="4">
        <f>lambda!$C$1*BF1639</f>
        <v>1.7306088637354747E-8</v>
      </c>
      <c r="BG1640" s="12">
        <f t="shared" si="1092"/>
        <v>1.7374210451514284E-12</v>
      </c>
      <c r="BH1640" s="12">
        <f t="shared" si="1093"/>
        <v>1.4426343725171485E-12</v>
      </c>
      <c r="BI1640" s="12">
        <f t="shared" si="1094"/>
        <v>3.3528696054782676E-12</v>
      </c>
      <c r="BJ1640" s="12">
        <f t="shared" si="1095"/>
        <v>3.1004287293036184E-12</v>
      </c>
      <c r="BK1640" s="12">
        <f t="shared" si="1096"/>
        <v>2.6071646444190404E-14</v>
      </c>
      <c r="BL1640" s="12">
        <f t="shared" si="1097"/>
        <v>2.408232475605817E-13</v>
      </c>
      <c r="BM1640" s="12">
        <f t="shared" si="1098"/>
        <v>4.1305525630977909E-13</v>
      </c>
      <c r="BN1640" s="12">
        <f t="shared" si="1099"/>
        <v>5.0652754038629443E-13</v>
      </c>
      <c r="BO1640" s="12">
        <f t="shared" si="1100"/>
        <v>1.2420724382968208E-13</v>
      </c>
    </row>
    <row r="1641" spans="1:67" x14ac:dyDescent="0.25">
      <c r="A1641" s="1">
        <v>42717</v>
      </c>
      <c r="B1641" s="33">
        <v>9.0500000000000007</v>
      </c>
      <c r="C1641" s="33">
        <v>8.9</v>
      </c>
      <c r="D1641" s="33">
        <v>8.7799999999999994</v>
      </c>
      <c r="E1641" s="33">
        <v>8.69</v>
      </c>
      <c r="F1641" s="33">
        <v>8.48</v>
      </c>
      <c r="G1641" s="33">
        <v>8.4</v>
      </c>
      <c r="H1641" s="33">
        <v>8.3800000000000008</v>
      </c>
      <c r="I1641" s="33">
        <v>8.42</v>
      </c>
      <c r="J1641" s="33">
        <v>8.51</v>
      </c>
      <c r="K1641" s="33">
        <v>8.6</v>
      </c>
      <c r="L1641" s="33">
        <v>8.64</v>
      </c>
      <c r="M1641" s="33">
        <v>8.67</v>
      </c>
      <c r="O1641" s="1">
        <f t="shared" si="1072"/>
        <v>42717</v>
      </c>
      <c r="P1641" s="6">
        <f t="shared" si="1073"/>
        <v>8.4769114638965526</v>
      </c>
      <c r="Q1641" s="6">
        <f t="shared" si="1074"/>
        <v>8.2797520117485313</v>
      </c>
      <c r="R1641" s="6">
        <f t="shared" si="1075"/>
        <v>8.1669058384567172</v>
      </c>
      <c r="S1641" s="6">
        <f t="shared" si="1076"/>
        <v>8.270405741098541</v>
      </c>
      <c r="T1641" s="6">
        <f t="shared" si="1077"/>
        <v>8.2401769476423183</v>
      </c>
      <c r="U1641" s="6">
        <f t="shared" si="1078"/>
        <v>8.698619996310331</v>
      </c>
      <c r="V1641" s="6">
        <f t="shared" si="1079"/>
        <v>8.8830221033782237</v>
      </c>
      <c r="W1641" s="6">
        <f t="shared" si="1080"/>
        <v>9.5028293715068752</v>
      </c>
      <c r="X1641" s="6">
        <f t="shared" si="1081"/>
        <v>10.463495860947738</v>
      </c>
      <c r="AC1641" s="1">
        <f t="shared" si="1082"/>
        <v>42717</v>
      </c>
      <c r="AD1641" s="9">
        <f t="shared" si="1083"/>
        <v>-3.1442491040702145E-6</v>
      </c>
      <c r="AE1641" s="9">
        <f t="shared" si="1084"/>
        <v>2.2664429287997346E-3</v>
      </c>
      <c r="AF1641" s="9">
        <f t="shared" si="1085"/>
        <v>4.6088339706954005E-3</v>
      </c>
      <c r="AG1641" s="9">
        <f t="shared" si="1086"/>
        <v>3.6291805550467899E-3</v>
      </c>
      <c r="AH1641" s="9">
        <f t="shared" si="1087"/>
        <v>-8.4461109244496606E-3</v>
      </c>
      <c r="AI1641" s="9">
        <f t="shared" si="1088"/>
        <v>-1.0535412864707798E-2</v>
      </c>
      <c r="AJ1641" s="9">
        <f t="shared" si="1089"/>
        <v>-6.0720352287763437E-4</v>
      </c>
      <c r="AK1641" s="9">
        <f t="shared" si="1061"/>
        <v>1.7153152745746376E-2</v>
      </c>
      <c r="AL1641" s="9">
        <f t="shared" si="1062"/>
        <v>2.2964081291746232E-2</v>
      </c>
      <c r="AQ1641" s="1">
        <f t="shared" si="1090"/>
        <v>42717</v>
      </c>
      <c r="AR1641" s="12">
        <f t="shared" si="1063"/>
        <v>9.886302428446346E-12</v>
      </c>
      <c r="AS1641" s="12">
        <f t="shared" si="1064"/>
        <v>5.1367635495063194E-6</v>
      </c>
      <c r="AT1641" s="12">
        <f t="shared" si="1065"/>
        <v>2.124135056943593E-5</v>
      </c>
      <c r="AU1641" s="12">
        <f t="shared" si="1066"/>
        <v>1.3170951501129726E-5</v>
      </c>
      <c r="AV1641" s="12">
        <f t="shared" si="1067"/>
        <v>7.1336789748107903E-5</v>
      </c>
      <c r="AW1641" s="12">
        <f t="shared" si="1068"/>
        <v>1.1099492422985056E-4</v>
      </c>
      <c r="AX1641" s="12">
        <f t="shared" si="1069"/>
        <v>3.6869611819500987E-7</v>
      </c>
      <c r="AY1641" s="12">
        <f t="shared" si="1070"/>
        <v>2.9423064911890645E-4</v>
      </c>
      <c r="AZ1641" s="12">
        <f t="shared" si="1071"/>
        <v>5.2734902957392933E-4</v>
      </c>
      <c r="BE1641" s="1">
        <f t="shared" si="1091"/>
        <v>42717</v>
      </c>
      <c r="BF1641" s="4">
        <f>lambda!$C$1*BF1640</f>
        <v>1.7168738727534471E-8</v>
      </c>
      <c r="BG1641" s="12">
        <f t="shared" si="1092"/>
        <v>1.6973534337538487E-19</v>
      </c>
      <c r="BH1641" s="12">
        <f t="shared" si="1093"/>
        <v>8.8191751286596582E-14</v>
      </c>
      <c r="BI1641" s="12">
        <f t="shared" si="1094"/>
        <v>3.6468719814661104E-13</v>
      </c>
      <c r="BJ1641" s="12">
        <f t="shared" si="1095"/>
        <v>2.2612862511592419E-13</v>
      </c>
      <c r="BK1641" s="12">
        <f t="shared" si="1096"/>
        <v>1.2247627048463243E-12</v>
      </c>
      <c r="BL1641" s="12">
        <f t="shared" si="1097"/>
        <v>1.9056428541847895E-12</v>
      </c>
      <c r="BM1641" s="12">
        <f t="shared" si="1098"/>
        <v>6.3300473231462929E-15</v>
      </c>
      <c r="BN1641" s="12">
        <f t="shared" si="1099"/>
        <v>5.0515691403553753E-12</v>
      </c>
      <c r="BO1641" s="12">
        <f t="shared" si="1100"/>
        <v>9.0539177069736416E-12</v>
      </c>
    </row>
    <row r="1642" spans="1:67" x14ac:dyDescent="0.25">
      <c r="A1642" s="1">
        <v>42716</v>
      </c>
      <c r="B1642" s="33">
        <v>9.07</v>
      </c>
      <c r="C1642" s="33">
        <v>8.91</v>
      </c>
      <c r="D1642" s="33">
        <v>8.7799999999999994</v>
      </c>
      <c r="E1642" s="33">
        <v>8.68</v>
      </c>
      <c r="F1642" s="33">
        <v>8.4600000000000009</v>
      </c>
      <c r="G1642" s="33">
        <v>8.41</v>
      </c>
      <c r="H1642" s="33">
        <v>8.42</v>
      </c>
      <c r="I1642" s="33">
        <v>8.4499999999999993</v>
      </c>
      <c r="J1642" s="33">
        <v>8.49</v>
      </c>
      <c r="K1642" s="33">
        <v>8.5299999999999994</v>
      </c>
      <c r="L1642" s="33">
        <v>8.5399999999999991</v>
      </c>
      <c r="M1642" s="33">
        <v>8.56</v>
      </c>
      <c r="O1642" s="1">
        <f t="shared" si="1072"/>
        <v>42716</v>
      </c>
      <c r="P1642" s="6">
        <f t="shared" si="1073"/>
        <v>8.4769381174597314</v>
      </c>
      <c r="Q1642" s="6">
        <f t="shared" si="1074"/>
        <v>8.2610076758568241</v>
      </c>
      <c r="R1642" s="6">
        <f t="shared" si="1075"/>
        <v>8.1293525303475889</v>
      </c>
      <c r="S1642" s="6">
        <f t="shared" si="1076"/>
        <v>8.2404453441295544</v>
      </c>
      <c r="T1642" s="6">
        <f t="shared" si="1077"/>
        <v>8.31006913929102</v>
      </c>
      <c r="U1642" s="6">
        <f t="shared" si="1078"/>
        <v>8.7907480004612353</v>
      </c>
      <c r="V1642" s="6">
        <f t="shared" si="1079"/>
        <v>8.8884175435925741</v>
      </c>
      <c r="W1642" s="6">
        <f t="shared" si="1080"/>
        <v>9.3412159403319706</v>
      </c>
      <c r="X1642" s="6">
        <f t="shared" si="1081"/>
        <v>10.225949250312487</v>
      </c>
      <c r="AC1642" s="1">
        <f t="shared" si="1082"/>
        <v>42716</v>
      </c>
      <c r="AD1642" s="9">
        <f t="shared" si="1083"/>
        <v>-5.5193384040172887E-3</v>
      </c>
      <c r="AE1642" s="9">
        <f t="shared" si="1084"/>
        <v>-7.9282167273471843E-3</v>
      </c>
      <c r="AF1642" s="9">
        <f t="shared" si="1085"/>
        <v>-1.4913262816950403E-2</v>
      </c>
      <c r="AG1642" s="9">
        <f t="shared" si="1086"/>
        <v>-2.277030689867424E-2</v>
      </c>
      <c r="AH1642" s="9">
        <f t="shared" si="1087"/>
        <v>-1.9067797933889262E-2</v>
      </c>
      <c r="AI1642" s="9">
        <f t="shared" si="1088"/>
        <v>-4.9245206577535321E-3</v>
      </c>
      <c r="AJ1642" s="9">
        <f t="shared" si="1089"/>
        <v>4.8989067942510726E-3</v>
      </c>
      <c r="AK1642" s="9">
        <f t="shared" si="1061"/>
        <v>8.4719712670226874E-4</v>
      </c>
      <c r="AL1642" s="9">
        <f t="shared" si="1062"/>
        <v>-5.4322020436270903E-3</v>
      </c>
      <c r="AQ1642" s="1">
        <f t="shared" si="1090"/>
        <v>42716</v>
      </c>
      <c r="AR1642" s="12">
        <f t="shared" si="1063"/>
        <v>3.0463096418060113E-5</v>
      </c>
      <c r="AS1642" s="12">
        <f t="shared" si="1064"/>
        <v>6.2856620475787702E-5</v>
      </c>
      <c r="AT1642" s="12">
        <f t="shared" si="1065"/>
        <v>2.2240540784743547E-4</v>
      </c>
      <c r="AU1642" s="12">
        <f t="shared" si="1066"/>
        <v>5.1848687625981164E-4</v>
      </c>
      <c r="AV1642" s="12">
        <f t="shared" si="1067"/>
        <v>3.6358091804763163E-4</v>
      </c>
      <c r="AW1642" s="12">
        <f t="shared" si="1068"/>
        <v>2.4250903708641282E-5</v>
      </c>
      <c r="AX1642" s="12">
        <f t="shared" si="1069"/>
        <v>2.399928777875932E-5</v>
      </c>
      <c r="AY1642" s="12">
        <f t="shared" si="1070"/>
        <v>7.1774297149257999E-7</v>
      </c>
      <c r="AZ1642" s="12">
        <f t="shared" si="1071"/>
        <v>2.9508819042786338E-5</v>
      </c>
      <c r="BE1642" s="1">
        <f t="shared" si="1091"/>
        <v>42716</v>
      </c>
      <c r="BF1642" s="4">
        <f>lambda!$C$1*BF1641</f>
        <v>1.7032478896363564E-8</v>
      </c>
      <c r="BG1642" s="12">
        <f t="shared" si="1092"/>
        <v>5.1886204685849733E-13</v>
      </c>
      <c r="BH1642" s="12">
        <f t="shared" si="1093"/>
        <v>1.0706040617505879E-12</v>
      </c>
      <c r="BI1642" s="12">
        <f t="shared" si="1094"/>
        <v>3.7881154155985762E-12</v>
      </c>
      <c r="BJ1642" s="12">
        <f t="shared" si="1095"/>
        <v>8.8311167779367087E-12</v>
      </c>
      <c r="BK1642" s="12">
        <f t="shared" si="1096"/>
        <v>6.1926843137667761E-12</v>
      </c>
      <c r="BL1642" s="12">
        <f t="shared" si="1097"/>
        <v>4.1305300563517752E-13</v>
      </c>
      <c r="BM1642" s="12">
        <f t="shared" si="1098"/>
        <v>4.0876736261947411E-13</v>
      </c>
      <c r="BN1642" s="12">
        <f t="shared" si="1099"/>
        <v>1.2224942014960644E-14</v>
      </c>
      <c r="BO1642" s="12">
        <f t="shared" si="1100"/>
        <v>5.0260833760286955E-13</v>
      </c>
    </row>
    <row r="1643" spans="1:67" x14ac:dyDescent="0.25">
      <c r="A1643" s="1">
        <v>42713</v>
      </c>
      <c r="B1643" s="33">
        <v>9.1</v>
      </c>
      <c r="C1643" s="33">
        <v>8.9499999999999993</v>
      </c>
      <c r="D1643" s="33">
        <v>8.83</v>
      </c>
      <c r="E1643" s="33">
        <v>8.75</v>
      </c>
      <c r="F1643" s="33">
        <v>8.59</v>
      </c>
      <c r="G1643" s="33">
        <v>8.5500000000000007</v>
      </c>
      <c r="H1643" s="33">
        <v>8.52</v>
      </c>
      <c r="I1643" s="33">
        <v>8.51</v>
      </c>
      <c r="J1643" s="33">
        <v>8.5299999999999994</v>
      </c>
      <c r="K1643" s="33">
        <v>8.57</v>
      </c>
      <c r="L1643" s="33">
        <v>8.59</v>
      </c>
      <c r="M1643" s="33">
        <v>8.6</v>
      </c>
      <c r="O1643" s="1">
        <f t="shared" si="1072"/>
        <v>42713</v>
      </c>
      <c r="P1643" s="6">
        <f t="shared" si="1073"/>
        <v>8.5238545623262496</v>
      </c>
      <c r="Q1643" s="6">
        <f t="shared" si="1074"/>
        <v>8.3267630521045355</v>
      </c>
      <c r="R1643" s="6">
        <f t="shared" si="1075"/>
        <v>8.2514962178445117</v>
      </c>
      <c r="S1643" s="6">
        <f t="shared" si="1076"/>
        <v>8.4302354022988801</v>
      </c>
      <c r="T1643" s="6">
        <f t="shared" si="1077"/>
        <v>8.4700441975377174</v>
      </c>
      <c r="U1643" s="6">
        <f t="shared" si="1078"/>
        <v>8.8341449875650397</v>
      </c>
      <c r="V1643" s="6">
        <f t="shared" si="1079"/>
        <v>8.8449804983875442</v>
      </c>
      <c r="W1643" s="6">
        <f t="shared" si="1080"/>
        <v>9.3333054403769751</v>
      </c>
      <c r="X1643" s="6">
        <f t="shared" si="1081"/>
        <v>10.281649824142111</v>
      </c>
      <c r="AC1643" s="1">
        <f t="shared" si="1082"/>
        <v>42713</v>
      </c>
      <c r="AD1643" s="9">
        <f t="shared" si="1083"/>
        <v>-3.2950889824574989E-3</v>
      </c>
      <c r="AE1643" s="9">
        <f t="shared" si="1084"/>
        <v>-8.9751539065410588E-3</v>
      </c>
      <c r="AF1643" s="9">
        <f t="shared" si="1085"/>
        <v>-9.0659736109239605E-3</v>
      </c>
      <c r="AG1643" s="9">
        <f t="shared" si="1086"/>
        <v>-1.0612788661427768E-2</v>
      </c>
      <c r="AH1643" s="9">
        <f t="shared" si="1087"/>
        <v>-4.7143252991946301E-3</v>
      </c>
      <c r="AI1643" s="9">
        <f t="shared" si="1088"/>
        <v>1.8376984890682453E-3</v>
      </c>
      <c r="AJ1643" s="9">
        <f t="shared" si="1089"/>
        <v>-3.6732985079190772E-3</v>
      </c>
      <c r="AK1643" s="9">
        <f t="shared" si="1061"/>
        <v>-2.0465357009971187E-2</v>
      </c>
      <c r="AL1643" s="9">
        <f t="shared" si="1062"/>
        <v>-1.7515213319386443E-2</v>
      </c>
      <c r="AQ1643" s="1">
        <f t="shared" si="1090"/>
        <v>42713</v>
      </c>
      <c r="AR1643" s="12">
        <f t="shared" si="1063"/>
        <v>1.0857611402312795E-5</v>
      </c>
      <c r="AS1643" s="12">
        <f t="shared" si="1064"/>
        <v>8.0553387646099234E-5</v>
      </c>
      <c r="AT1643" s="12">
        <f t="shared" si="1065"/>
        <v>8.2191877513969637E-5</v>
      </c>
      <c r="AU1643" s="12">
        <f t="shared" si="1066"/>
        <v>1.126312831721298E-4</v>
      </c>
      <c r="AV1643" s="12">
        <f t="shared" si="1067"/>
        <v>2.2224863026626538E-5</v>
      </c>
      <c r="AW1643" s="12">
        <f t="shared" si="1068"/>
        <v>3.377135736723712E-6</v>
      </c>
      <c r="AX1643" s="12">
        <f t="shared" si="1069"/>
        <v>1.3493121928280519E-5</v>
      </c>
      <c r="AY1643" s="12">
        <f t="shared" si="1070"/>
        <v>4.1883083754557681E-4</v>
      </c>
      <c r="AZ1643" s="12">
        <f t="shared" si="1071"/>
        <v>3.0678269762361227E-4</v>
      </c>
      <c r="BE1643" s="1">
        <f t="shared" si="1091"/>
        <v>42713</v>
      </c>
      <c r="BF1643" s="4">
        <f>lambda!$C$1*BF1642</f>
        <v>1.6897300492424171E-8</v>
      </c>
      <c r="BG1643" s="12">
        <f t="shared" si="1092"/>
        <v>1.834643224948503E-13</v>
      </c>
      <c r="BH1643" s="12">
        <f t="shared" si="1093"/>
        <v>1.3611347967388677E-12</v>
      </c>
      <c r="BI1643" s="12">
        <f t="shared" si="1094"/>
        <v>1.3888208523900663E-12</v>
      </c>
      <c r="BJ1643" s="12">
        <f t="shared" si="1095"/>
        <v>1.9031646366067952E-12</v>
      </c>
      <c r="BK1643" s="12">
        <f t="shared" si="1096"/>
        <v>3.7554018896387637E-13</v>
      </c>
      <c r="BL1643" s="12">
        <f t="shared" si="1097"/>
        <v>5.7064477347124844E-14</v>
      </c>
      <c r="BM1643" s="12">
        <f t="shared" si="1098"/>
        <v>2.2799733580307377E-13</v>
      </c>
      <c r="BN1643" s="12">
        <f t="shared" si="1099"/>
        <v>7.077110517501303E-12</v>
      </c>
      <c r="BO1643" s="12">
        <f t="shared" si="1100"/>
        <v>5.183799427622679E-12</v>
      </c>
    </row>
    <row r="1644" spans="1:67" x14ac:dyDescent="0.25">
      <c r="A1644" s="1">
        <v>42712</v>
      </c>
      <c r="B1644" s="33">
        <v>9.11</v>
      </c>
      <c r="C1644" s="33">
        <v>8.9700000000000006</v>
      </c>
      <c r="D1644" s="33">
        <v>8.8699999999999992</v>
      </c>
      <c r="E1644" s="33">
        <v>8.8000000000000007</v>
      </c>
      <c r="F1644" s="33">
        <v>8.66</v>
      </c>
      <c r="G1644" s="33">
        <v>8.61</v>
      </c>
      <c r="H1644" s="33">
        <v>8.5500000000000007</v>
      </c>
      <c r="I1644" s="33">
        <v>8.5399999999999991</v>
      </c>
      <c r="J1644" s="33">
        <v>8.6</v>
      </c>
      <c r="K1644" s="33">
        <v>8.66</v>
      </c>
      <c r="L1644" s="33">
        <v>8.68</v>
      </c>
      <c r="M1644" s="33">
        <v>8.67</v>
      </c>
      <c r="O1644" s="1">
        <f t="shared" si="1072"/>
        <v>42712</v>
      </c>
      <c r="P1644" s="6">
        <f t="shared" si="1073"/>
        <v>8.5519877468008154</v>
      </c>
      <c r="Q1644" s="6">
        <f t="shared" si="1074"/>
        <v>8.4018334121276794</v>
      </c>
      <c r="R1644" s="6">
        <f t="shared" si="1075"/>
        <v>8.3266441948824266</v>
      </c>
      <c r="S1644" s="6">
        <f t="shared" si="1076"/>
        <v>8.5201801470588201</v>
      </c>
      <c r="T1644" s="6">
        <f t="shared" si="1077"/>
        <v>8.5100690120524902</v>
      </c>
      <c r="U1644" s="6">
        <f t="shared" si="1078"/>
        <v>8.8179254005890666</v>
      </c>
      <c r="V1644" s="6">
        <f t="shared" si="1079"/>
        <v>8.8775304983879764</v>
      </c>
      <c r="W1644" s="6">
        <f t="shared" si="1080"/>
        <v>9.526282808303085</v>
      </c>
      <c r="X1644" s="6">
        <f t="shared" si="1081"/>
        <v>10.463321478524552</v>
      </c>
      <c r="AC1644" s="1">
        <f t="shared" si="1082"/>
        <v>42712</v>
      </c>
      <c r="AD1644" s="9">
        <f t="shared" si="1083"/>
        <v>-1.0967737772245695E-3</v>
      </c>
      <c r="AE1644" s="9">
        <f t="shared" si="1084"/>
        <v>-1.1175940241525549E-3</v>
      </c>
      <c r="AF1644" s="9">
        <f t="shared" si="1085"/>
        <v>-1.1283028989676645E-3</v>
      </c>
      <c r="AG1644" s="9">
        <f t="shared" si="1086"/>
        <v>-8.1741969098246409E-3</v>
      </c>
      <c r="AH1644" s="9">
        <f t="shared" si="1087"/>
        <v>-1.5153808386671883E-2</v>
      </c>
      <c r="AI1644" s="9">
        <f t="shared" si="1088"/>
        <v>-1.4655930024609664E-2</v>
      </c>
      <c r="AJ1644" s="9">
        <f t="shared" si="1089"/>
        <v>-1.094564068770669E-2</v>
      </c>
      <c r="AK1644" s="9">
        <f t="shared" si="1061"/>
        <v>1.2539251160997209E-3</v>
      </c>
      <c r="AL1644" s="9">
        <f t="shared" si="1062"/>
        <v>-4.0047747764741922E-3</v>
      </c>
      <c r="AQ1644" s="1">
        <f t="shared" si="1090"/>
        <v>42712</v>
      </c>
      <c r="AR1644" s="12">
        <f t="shared" si="1063"/>
        <v>1.2029127184074497E-6</v>
      </c>
      <c r="AS1644" s="12">
        <f t="shared" si="1064"/>
        <v>1.2490164028215015E-6</v>
      </c>
      <c r="AT1644" s="12">
        <f t="shared" si="1065"/>
        <v>1.2730674318188357E-6</v>
      </c>
      <c r="AU1644" s="12">
        <f t="shared" si="1066"/>
        <v>6.6817495120586709E-5</v>
      </c>
      <c r="AV1644" s="12">
        <f t="shared" si="1067"/>
        <v>2.2963790861996712E-4</v>
      </c>
      <c r="AW1644" s="12">
        <f t="shared" si="1068"/>
        <v>2.1479628488625503E-4</v>
      </c>
      <c r="AX1644" s="12">
        <f t="shared" si="1069"/>
        <v>1.1980705006438017E-4</v>
      </c>
      <c r="AY1644" s="12">
        <f t="shared" si="1070"/>
        <v>1.5723281967856986E-6</v>
      </c>
      <c r="AZ1644" s="12">
        <f t="shared" si="1071"/>
        <v>1.6038221010283918E-5</v>
      </c>
      <c r="BE1644" s="1">
        <f t="shared" si="1091"/>
        <v>42712</v>
      </c>
      <c r="BF1644" s="4">
        <f>lambda!$C$1*BF1643</f>
        <v>1.6763194932960487E-8</v>
      </c>
      <c r="BG1644" s="12">
        <f t="shared" si="1092"/>
        <v>2.0164660386001486E-14</v>
      </c>
      <c r="BH1644" s="12">
        <f t="shared" si="1093"/>
        <v>2.0937505434961929E-14</v>
      </c>
      <c r="BI1644" s="12">
        <f t="shared" si="1094"/>
        <v>2.1340677522382529E-14</v>
      </c>
      <c r="BJ1644" s="12">
        <f t="shared" si="1095"/>
        <v>1.1200746956385313E-12</v>
      </c>
      <c r="BK1644" s="12">
        <f t="shared" si="1096"/>
        <v>3.8494650261938766E-12</v>
      </c>
      <c r="BL1644" s="12">
        <f t="shared" si="1097"/>
        <v>3.6006719944240076E-12</v>
      </c>
      <c r="BM1644" s="12">
        <f t="shared" si="1098"/>
        <v>2.0083489345721613E-12</v>
      </c>
      <c r="BN1644" s="12">
        <f t="shared" si="1099"/>
        <v>2.6357244061308924E-14</v>
      </c>
      <c r="BO1644" s="12">
        <f t="shared" si="1100"/>
        <v>2.6885182517329182E-13</v>
      </c>
    </row>
    <row r="1645" spans="1:67" x14ac:dyDescent="0.25">
      <c r="A1645" s="1">
        <v>42711</v>
      </c>
      <c r="B1645" s="33">
        <v>9.1199999999999992</v>
      </c>
      <c r="C1645" s="33">
        <v>8.98</v>
      </c>
      <c r="D1645" s="33">
        <v>8.8800000000000008</v>
      </c>
      <c r="E1645" s="33">
        <v>8.81</v>
      </c>
      <c r="F1645" s="33">
        <v>8.6999999999999993</v>
      </c>
      <c r="G1645" s="33">
        <v>8.68</v>
      </c>
      <c r="H1645" s="33">
        <v>8.64</v>
      </c>
      <c r="I1645" s="33">
        <v>8.6300000000000008</v>
      </c>
      <c r="J1645" s="33">
        <v>8.66</v>
      </c>
      <c r="K1645" s="33">
        <v>8.7100000000000009</v>
      </c>
      <c r="L1645" s="33">
        <v>8.73</v>
      </c>
      <c r="M1645" s="33">
        <v>8.74</v>
      </c>
      <c r="O1645" s="1">
        <f t="shared" si="1072"/>
        <v>42711</v>
      </c>
      <c r="P1645" s="6">
        <f t="shared" si="1073"/>
        <v>8.5613724882330544</v>
      </c>
      <c r="Q1645" s="6">
        <f t="shared" si="1074"/>
        <v>8.411228499910095</v>
      </c>
      <c r="R1645" s="6">
        <f t="shared" si="1075"/>
        <v>8.336044473849924</v>
      </c>
      <c r="S1645" s="6">
        <f t="shared" si="1076"/>
        <v>8.5901112030144056</v>
      </c>
      <c r="T1645" s="6">
        <f t="shared" si="1077"/>
        <v>8.6400110388813687</v>
      </c>
      <c r="U1645" s="6">
        <f t="shared" si="1078"/>
        <v>8.9481119705612002</v>
      </c>
      <c r="V1645" s="6">
        <f t="shared" si="1079"/>
        <v>8.9752344983893177</v>
      </c>
      <c r="W1645" s="6">
        <f t="shared" si="1080"/>
        <v>9.5143450491188926</v>
      </c>
      <c r="X1645" s="6">
        <f t="shared" si="1081"/>
        <v>10.505308743112227</v>
      </c>
      <c r="AC1645" s="1">
        <f t="shared" si="1082"/>
        <v>42711</v>
      </c>
      <c r="AD1645" s="9">
        <f t="shared" si="1083"/>
        <v>-5.4595852279446244E-3</v>
      </c>
      <c r="AE1645" s="9">
        <f t="shared" si="1084"/>
        <v>-6.6720655617931819E-3</v>
      </c>
      <c r="AF1645" s="9">
        <f t="shared" si="1085"/>
        <v>-8.9701235366593662E-3</v>
      </c>
      <c r="AG1645" s="9">
        <f t="shared" si="1086"/>
        <v>-1.1685733235059672E-3</v>
      </c>
      <c r="AH1645" s="9">
        <f t="shared" si="1087"/>
        <v>-1.5961758348573579E-6</v>
      </c>
      <c r="AI1645" s="9">
        <f t="shared" si="1088"/>
        <v>-1.7450346564491515E-2</v>
      </c>
      <c r="AJ1645" s="9">
        <f t="shared" si="1089"/>
        <v>-1.6809570787136116E-2</v>
      </c>
      <c r="AK1645" s="9">
        <f t="shared" si="1061"/>
        <v>-2.8921999067988667E-3</v>
      </c>
      <c r="AL1645" s="9">
        <f t="shared" si="1062"/>
        <v>-1.3278066857426492E-3</v>
      </c>
      <c r="AQ1645" s="1">
        <f t="shared" si="1090"/>
        <v>42711</v>
      </c>
      <c r="AR1645" s="12">
        <f t="shared" si="1063"/>
        <v>2.9807070861191156E-5</v>
      </c>
      <c r="AS1645" s="12">
        <f t="shared" si="1064"/>
        <v>4.4516458860866566E-5</v>
      </c>
      <c r="AT1645" s="12">
        <f t="shared" si="1065"/>
        <v>8.0463116262930332E-5</v>
      </c>
      <c r="AU1645" s="12">
        <f t="shared" si="1066"/>
        <v>1.3655636124097821E-6</v>
      </c>
      <c r="AV1645" s="12">
        <f t="shared" si="1067"/>
        <v>2.5477772957825836E-12</v>
      </c>
      <c r="AW1645" s="12">
        <f t="shared" si="1068"/>
        <v>3.045145952208608E-4</v>
      </c>
      <c r="AX1645" s="12">
        <f t="shared" si="1069"/>
        <v>2.8256167004773992E-4</v>
      </c>
      <c r="AY1645" s="12">
        <f t="shared" si="1070"/>
        <v>8.3648203008873732E-6</v>
      </c>
      <c r="AZ1645" s="12">
        <f t="shared" si="1071"/>
        <v>1.7630705947028785E-6</v>
      </c>
      <c r="BE1645" s="1">
        <f t="shared" si="1091"/>
        <v>42711</v>
      </c>
      <c r="BF1645" s="4">
        <f>lambda!$C$1*BF1644</f>
        <v>1.6630153703333818E-8</v>
      </c>
      <c r="BG1645" s="12">
        <f t="shared" si="1092"/>
        <v>4.9569616986777163E-13</v>
      </c>
      <c r="BH1645" s="12">
        <f t="shared" si="1093"/>
        <v>7.4031555318434766E-13</v>
      </c>
      <c r="BI1645" s="12">
        <f t="shared" si="1094"/>
        <v>1.3381139909017503E-12</v>
      </c>
      <c r="BJ1645" s="12">
        <f t="shared" si="1095"/>
        <v>2.2709532766054442E-14</v>
      </c>
      <c r="BK1645" s="12">
        <f t="shared" si="1096"/>
        <v>4.2369928030728552E-20</v>
      </c>
      <c r="BL1645" s="12">
        <f t="shared" si="1097"/>
        <v>5.0641245234313968E-12</v>
      </c>
      <c r="BM1645" s="12">
        <f t="shared" si="1098"/>
        <v>4.6990440035646101E-12</v>
      </c>
      <c r="BN1645" s="12">
        <f t="shared" si="1099"/>
        <v>1.3910824730452406E-13</v>
      </c>
      <c r="BO1645" s="12">
        <f t="shared" si="1100"/>
        <v>2.9320134979737031E-14</v>
      </c>
    </row>
    <row r="1646" spans="1:67" x14ac:dyDescent="0.25">
      <c r="A1646" s="1">
        <v>42710</v>
      </c>
      <c r="B1646" s="33">
        <v>9.1300000000000008</v>
      </c>
      <c r="C1646" s="33">
        <v>9.01</v>
      </c>
      <c r="D1646" s="33">
        <v>8.92</v>
      </c>
      <c r="E1646" s="33">
        <v>8.86</v>
      </c>
      <c r="F1646" s="33">
        <v>8.73</v>
      </c>
      <c r="G1646" s="33">
        <v>8.6999999999999993</v>
      </c>
      <c r="H1646" s="33">
        <v>8.7100000000000009</v>
      </c>
      <c r="I1646" s="33">
        <v>8.7200000000000006</v>
      </c>
      <c r="J1646" s="33">
        <v>8.73</v>
      </c>
      <c r="K1646" s="33">
        <v>8.76</v>
      </c>
      <c r="L1646" s="33">
        <v>8.7799999999999994</v>
      </c>
      <c r="M1646" s="33">
        <v>8.7899999999999991</v>
      </c>
      <c r="O1646" s="1">
        <f t="shared" si="1072"/>
        <v>42710</v>
      </c>
      <c r="P1646" s="6">
        <f t="shared" si="1073"/>
        <v>8.6082418582409836</v>
      </c>
      <c r="Q1646" s="6">
        <f t="shared" si="1074"/>
        <v>8.4675364040451839</v>
      </c>
      <c r="R1646" s="6">
        <f t="shared" si="1075"/>
        <v>8.4111561996743411</v>
      </c>
      <c r="S1646" s="6">
        <f t="shared" si="1076"/>
        <v>8.6001552452691357</v>
      </c>
      <c r="T1646" s="6">
        <f t="shared" si="1077"/>
        <v>8.6400248298692084</v>
      </c>
      <c r="U1646" s="6">
        <f t="shared" si="1078"/>
        <v>9.1056300004600068</v>
      </c>
      <c r="V1646" s="6">
        <f t="shared" si="1079"/>
        <v>9.1273795016099335</v>
      </c>
      <c r="W1646" s="6">
        <f t="shared" si="1080"/>
        <v>9.5419022682672701</v>
      </c>
      <c r="X1646" s="6">
        <f t="shared" si="1081"/>
        <v>10.519267027197801</v>
      </c>
      <c r="AC1646" s="1">
        <f t="shared" si="1082"/>
        <v>42710</v>
      </c>
      <c r="AD1646" s="9">
        <f t="shared" si="1083"/>
        <v>-7.5898545341035947E-3</v>
      </c>
      <c r="AE1646" s="9">
        <f t="shared" si="1084"/>
        <v>-1.320181930622558E-2</v>
      </c>
      <c r="AF1646" s="9">
        <f t="shared" si="1085"/>
        <v>-6.6779191311026219E-3</v>
      </c>
      <c r="AG1646" s="9">
        <f t="shared" si="1086"/>
        <v>-9.2565049197961182E-3</v>
      </c>
      <c r="AH1646" s="9">
        <f t="shared" si="1087"/>
        <v>-4.6211540754081395E-3</v>
      </c>
      <c r="AI1646" s="9">
        <f t="shared" si="1088"/>
        <v>-1.1933839326791471E-3</v>
      </c>
      <c r="AJ1646" s="9">
        <f t="shared" si="1089"/>
        <v>-4.7552138928747328E-3</v>
      </c>
      <c r="AK1646" s="9">
        <f t="shared" si="1061"/>
        <v>-9.0560755812866874E-3</v>
      </c>
      <c r="AL1646" s="9">
        <f t="shared" si="1062"/>
        <v>-1.0626096783883814E-2</v>
      </c>
      <c r="AQ1646" s="1">
        <f t="shared" si="1090"/>
        <v>42710</v>
      </c>
      <c r="AR1646" s="12">
        <f t="shared" si="1063"/>
        <v>5.7605891848852895E-5</v>
      </c>
      <c r="AS1646" s="12">
        <f t="shared" si="1064"/>
        <v>1.7428803299423046E-4</v>
      </c>
      <c r="AT1646" s="12">
        <f t="shared" si="1065"/>
        <v>4.4594603921546398E-5</v>
      </c>
      <c r="AU1646" s="12">
        <f t="shared" si="1066"/>
        <v>8.5682883330209743E-5</v>
      </c>
      <c r="AV1646" s="12">
        <f t="shared" si="1067"/>
        <v>2.1355064988661257E-5</v>
      </c>
      <c r="AW1646" s="12">
        <f t="shared" si="1068"/>
        <v>1.4241652107767473E-6</v>
      </c>
      <c r="AX1646" s="12">
        <f t="shared" si="1069"/>
        <v>2.2612059166988871E-5</v>
      </c>
      <c r="AY1646" s="12">
        <f t="shared" si="1070"/>
        <v>8.2012504933977009E-5</v>
      </c>
      <c r="AZ1646" s="12">
        <f t="shared" si="1071"/>
        <v>1.1291393286046592E-4</v>
      </c>
      <c r="BE1646" s="1">
        <f t="shared" si="1091"/>
        <v>42710</v>
      </c>
      <c r="BF1646" s="4">
        <f>lambda!$C$1*BF1645</f>
        <v>1.6498168356481962E-8</v>
      </c>
      <c r="BG1646" s="12">
        <f t="shared" si="1092"/>
        <v>9.5039170204766695E-13</v>
      </c>
      <c r="BH1646" s="12">
        <f t="shared" si="1093"/>
        <v>2.875433310858897E-12</v>
      </c>
      <c r="BI1646" s="12">
        <f t="shared" si="1094"/>
        <v>7.3572928328830321E-13</v>
      </c>
      <c r="BJ1646" s="12">
        <f t="shared" si="1095"/>
        <v>1.4136106344506021E-12</v>
      </c>
      <c r="BK1646" s="12">
        <f t="shared" si="1096"/>
        <v>3.5231945744654699E-13</v>
      </c>
      <c r="BL1646" s="12">
        <f t="shared" si="1097"/>
        <v>2.3496117414839398E-14</v>
      </c>
      <c r="BM1646" s="12">
        <f t="shared" si="1098"/>
        <v>3.7305755902371368E-13</v>
      </c>
      <c r="BN1646" s="12">
        <f t="shared" si="1099"/>
        <v>1.3530561137375602E-12</v>
      </c>
      <c r="BO1646" s="12">
        <f t="shared" si="1100"/>
        <v>1.8628730741244676E-12</v>
      </c>
    </row>
    <row r="1647" spans="1:67" x14ac:dyDescent="0.25">
      <c r="A1647" s="1">
        <v>42709</v>
      </c>
      <c r="B1647" s="33">
        <v>9.1199999999999992</v>
      </c>
      <c r="C1647" s="33">
        <v>9.0399999999999991</v>
      </c>
      <c r="D1647" s="33">
        <v>8.98</v>
      </c>
      <c r="E1647" s="33">
        <v>8.92</v>
      </c>
      <c r="F1647" s="33">
        <v>8.8000000000000007</v>
      </c>
      <c r="G1647" s="33">
        <v>8.76</v>
      </c>
      <c r="H1647" s="33">
        <v>8.75</v>
      </c>
      <c r="I1647" s="33">
        <v>8.76</v>
      </c>
      <c r="J1647" s="33">
        <v>8.7799999999999994</v>
      </c>
      <c r="K1647" s="33">
        <v>8.82</v>
      </c>
      <c r="L1647" s="33">
        <v>8.85</v>
      </c>
      <c r="M1647" s="33">
        <v>8.8699999999999992</v>
      </c>
      <c r="O1647" s="1">
        <f t="shared" si="1072"/>
        <v>42709</v>
      </c>
      <c r="P1647" s="6">
        <f t="shared" si="1073"/>
        <v>8.6738257329392887</v>
      </c>
      <c r="Q1647" s="6">
        <f t="shared" si="1074"/>
        <v>8.5800644426839767</v>
      </c>
      <c r="R1647" s="6">
        <f t="shared" si="1075"/>
        <v>8.4675131848348961</v>
      </c>
      <c r="S1647" s="6">
        <f t="shared" si="1076"/>
        <v>8.6801322071245135</v>
      </c>
      <c r="T1647" s="6">
        <f t="shared" si="1077"/>
        <v>8.6800441122404592</v>
      </c>
      <c r="U1647" s="6">
        <f t="shared" si="1078"/>
        <v>9.1165029995402662</v>
      </c>
      <c r="V1647" s="6">
        <f t="shared" si="1079"/>
        <v>9.1708855016093498</v>
      </c>
      <c r="W1647" s="6">
        <f t="shared" si="1080"/>
        <v>9.6287069178770341</v>
      </c>
      <c r="X1647" s="6">
        <f t="shared" si="1081"/>
        <v>10.631641771792847</v>
      </c>
      <c r="AC1647" s="1">
        <f t="shared" si="1082"/>
        <v>42709</v>
      </c>
      <c r="AD1647" s="9">
        <f t="shared" si="1083"/>
        <v>0</v>
      </c>
      <c r="AE1647" s="9">
        <f t="shared" si="1084"/>
        <v>0</v>
      </c>
      <c r="AF1647" s="9">
        <f t="shared" si="1085"/>
        <v>0</v>
      </c>
      <c r="AG1647" s="9">
        <f t="shared" si="1086"/>
        <v>-2.2990348341933604E-3</v>
      </c>
      <c r="AH1647" s="9">
        <f t="shared" si="1087"/>
        <v>-8.0283499651667908E-3</v>
      </c>
      <c r="AI1647" s="9">
        <f t="shared" si="1088"/>
        <v>-9.5000580664360221E-3</v>
      </c>
      <c r="AJ1647" s="9">
        <f t="shared" si="1089"/>
        <v>-5.9148334527836669E-3</v>
      </c>
      <c r="AK1647" s="9">
        <f t="shared" si="1061"/>
        <v>-2.0468866148258022E-3</v>
      </c>
      <c r="AL1647" s="9">
        <f t="shared" si="1062"/>
        <v>-5.281331311794161E-3</v>
      </c>
      <c r="AQ1647" s="1">
        <f t="shared" si="1090"/>
        <v>42709</v>
      </c>
      <c r="AR1647" s="12">
        <f t="shared" si="1063"/>
        <v>0</v>
      </c>
      <c r="AS1647" s="12">
        <f t="shared" si="1064"/>
        <v>0</v>
      </c>
      <c r="AT1647" s="12">
        <f t="shared" si="1065"/>
        <v>0</v>
      </c>
      <c r="AU1647" s="12">
        <f t="shared" si="1066"/>
        <v>5.2855611688344922E-6</v>
      </c>
      <c r="AV1647" s="12">
        <f t="shared" si="1067"/>
        <v>6.4454403163193615E-5</v>
      </c>
      <c r="AW1647" s="12">
        <f t="shared" si="1068"/>
        <v>9.0251103265656131E-5</v>
      </c>
      <c r="AX1647" s="12">
        <f t="shared" si="1069"/>
        <v>3.4985254774168753E-5</v>
      </c>
      <c r="AY1647" s="12">
        <f t="shared" si="1070"/>
        <v>4.1897448139530321E-6</v>
      </c>
      <c r="AZ1647" s="12">
        <f t="shared" si="1071"/>
        <v>2.7892460424937434E-5</v>
      </c>
      <c r="BE1647" s="1">
        <f t="shared" si="1091"/>
        <v>42709</v>
      </c>
      <c r="BF1647" s="4">
        <f>lambda!$C$1*BF1646</f>
        <v>1.63672305123829E-8</v>
      </c>
      <c r="BG1647" s="12">
        <f t="shared" si="1092"/>
        <v>0</v>
      </c>
      <c r="BH1647" s="12">
        <f t="shared" si="1093"/>
        <v>0</v>
      </c>
      <c r="BI1647" s="12">
        <f t="shared" si="1094"/>
        <v>0</v>
      </c>
      <c r="BJ1647" s="12">
        <f t="shared" si="1095"/>
        <v>8.6509998037614127E-14</v>
      </c>
      <c r="BK1647" s="12">
        <f t="shared" si="1096"/>
        <v>1.0549400741100514E-12</v>
      </c>
      <c r="BL1647" s="12">
        <f t="shared" si="1097"/>
        <v>1.4771606111458671E-12</v>
      </c>
      <c r="BM1647" s="12">
        <f t="shared" si="1098"/>
        <v>5.7261172942326432E-13</v>
      </c>
      <c r="BN1647" s="12">
        <f t="shared" si="1099"/>
        <v>6.8574519158030087E-14</v>
      </c>
      <c r="BO1647" s="12">
        <f t="shared" si="1100"/>
        <v>4.5652232933246851E-13</v>
      </c>
    </row>
    <row r="1648" spans="1:67" x14ac:dyDescent="0.25">
      <c r="A1648" s="1">
        <v>42706</v>
      </c>
      <c r="B1648" s="33">
        <v>9.1199999999999992</v>
      </c>
      <c r="C1648" s="33">
        <v>9.0399999999999991</v>
      </c>
      <c r="D1648" s="33">
        <v>8.98</v>
      </c>
      <c r="E1648" s="33">
        <v>8.92</v>
      </c>
      <c r="F1648" s="33">
        <v>8.81</v>
      </c>
      <c r="G1648" s="33">
        <v>8.7899999999999991</v>
      </c>
      <c r="H1648" s="33">
        <v>8.8000000000000007</v>
      </c>
      <c r="I1648" s="33">
        <v>8.81</v>
      </c>
      <c r="J1648" s="33">
        <v>8.82</v>
      </c>
      <c r="K1648" s="33">
        <v>8.86</v>
      </c>
      <c r="L1648" s="33">
        <v>8.89</v>
      </c>
      <c r="M1648" s="33">
        <v>8.9</v>
      </c>
      <c r="O1648" s="1">
        <f t="shared" si="1072"/>
        <v>42706</v>
      </c>
      <c r="P1648" s="6">
        <f t="shared" si="1073"/>
        <v>8.6738257329392887</v>
      </c>
      <c r="Q1648" s="6">
        <f t="shared" si="1074"/>
        <v>8.5800644426839767</v>
      </c>
      <c r="R1648" s="6">
        <f t="shared" si="1075"/>
        <v>8.4675131848348961</v>
      </c>
      <c r="S1648" s="6">
        <f t="shared" si="1076"/>
        <v>8.7001110907087842</v>
      </c>
      <c r="T1648" s="6">
        <f t="shared" si="1077"/>
        <v>8.7500110277224366</v>
      </c>
      <c r="U1648" s="6">
        <f t="shared" si="1078"/>
        <v>9.2035230004596347</v>
      </c>
      <c r="V1648" s="6">
        <f t="shared" si="1079"/>
        <v>9.2252905016086082</v>
      </c>
      <c r="W1648" s="6">
        <f t="shared" si="1080"/>
        <v>9.6484359738673238</v>
      </c>
      <c r="X1648" s="6">
        <f t="shared" si="1081"/>
        <v>10.687939527070011</v>
      </c>
      <c r="AC1648" s="1">
        <f t="shared" si="1082"/>
        <v>42706</v>
      </c>
      <c r="AD1648" s="9">
        <f t="shared" si="1083"/>
        <v>4.3261478997028866E-3</v>
      </c>
      <c r="AE1648" s="9">
        <f t="shared" si="1084"/>
        <v>9.8805484059308179E-3</v>
      </c>
      <c r="AF1648" s="9">
        <f t="shared" si="1085"/>
        <v>7.787531130680877E-3</v>
      </c>
      <c r="AG1648" s="9">
        <f t="shared" si="1086"/>
        <v>4.6082393948597847E-3</v>
      </c>
      <c r="AH1648" s="9">
        <f t="shared" si="1087"/>
        <v>1.1444554485193742E-3</v>
      </c>
      <c r="AI1648" s="9">
        <f t="shared" si="1088"/>
        <v>5.907088176406066E-4</v>
      </c>
      <c r="AJ1648" s="9">
        <f t="shared" si="1089"/>
        <v>-1.7695982949470933E-3</v>
      </c>
      <c r="AK1648" s="9">
        <f t="shared" si="1061"/>
        <v>-2.8628227782681367E-3</v>
      </c>
      <c r="AL1648" s="9">
        <f t="shared" si="1062"/>
        <v>0</v>
      </c>
      <c r="AQ1648" s="1">
        <f t="shared" si="1090"/>
        <v>42706</v>
      </c>
      <c r="AR1648" s="12">
        <f t="shared" si="1063"/>
        <v>1.8715555650103697E-5</v>
      </c>
      <c r="AS1648" s="12">
        <f t="shared" si="1064"/>
        <v>9.7625236801942029E-5</v>
      </c>
      <c r="AT1648" s="12">
        <f t="shared" si="1065"/>
        <v>6.0645641111323778E-5</v>
      </c>
      <c r="AU1648" s="12">
        <f t="shared" si="1066"/>
        <v>2.1235870320337675E-5</v>
      </c>
      <c r="AV1648" s="12">
        <f t="shared" si="1067"/>
        <v>1.3097782736456818E-6</v>
      </c>
      <c r="AW1648" s="12">
        <f t="shared" si="1068"/>
        <v>3.4893690723836344E-7</v>
      </c>
      <c r="AX1648" s="12">
        <f t="shared" si="1069"/>
        <v>3.1314781254796597E-6</v>
      </c>
      <c r="AY1648" s="12">
        <f t="shared" si="1070"/>
        <v>8.1957542597708929E-6</v>
      </c>
      <c r="AZ1648" s="12">
        <f t="shared" si="1071"/>
        <v>0</v>
      </c>
      <c r="BE1648" s="1">
        <f t="shared" si="1091"/>
        <v>42706</v>
      </c>
      <c r="BF1648" s="4">
        <f>lambda!$C$1*BF1647</f>
        <v>1.6237331857522717E-8</v>
      </c>
      <c r="BG1648" s="12">
        <f t="shared" si="1092"/>
        <v>3.0389068798866803E-13</v>
      </c>
      <c r="BH1648" s="12">
        <f t="shared" si="1093"/>
        <v>1.5851733676223724E-12</v>
      </c>
      <c r="BI1648" s="12">
        <f t="shared" si="1094"/>
        <v>9.8472340043678692E-13</v>
      </c>
      <c r="BJ1648" s="12">
        <f t="shared" si="1095"/>
        <v>3.4481387367464006E-13</v>
      </c>
      <c r="BK1648" s="12">
        <f t="shared" si="1096"/>
        <v>2.1267304488958137E-14</v>
      </c>
      <c r="BL1648" s="12">
        <f t="shared" si="1097"/>
        <v>5.6658043601669276E-15</v>
      </c>
      <c r="BM1648" s="12">
        <f t="shared" si="1098"/>
        <v>5.0846849527986401E-14</v>
      </c>
      <c r="BN1648" s="12">
        <f t="shared" si="1099"/>
        <v>1.3307718173860544E-13</v>
      </c>
      <c r="BO1648" s="12">
        <f t="shared" si="1100"/>
        <v>0</v>
      </c>
    </row>
    <row r="1649" spans="1:67" x14ac:dyDescent="0.25">
      <c r="A1649" s="1">
        <v>42705</v>
      </c>
      <c r="B1649" s="33">
        <v>9.16</v>
      </c>
      <c r="C1649" s="33">
        <v>9.0399999999999991</v>
      </c>
      <c r="D1649" s="33">
        <v>8.9499999999999993</v>
      </c>
      <c r="E1649" s="33">
        <v>8.8800000000000008</v>
      </c>
      <c r="F1649" s="33">
        <v>8.77</v>
      </c>
      <c r="G1649" s="33">
        <v>8.76</v>
      </c>
      <c r="H1649" s="33">
        <v>8.7799999999999994</v>
      </c>
      <c r="I1649" s="33">
        <v>8.8000000000000007</v>
      </c>
      <c r="J1649" s="33">
        <v>8.82</v>
      </c>
      <c r="K1649" s="33">
        <v>8.86</v>
      </c>
      <c r="L1649" s="33">
        <v>8.8800000000000008</v>
      </c>
      <c r="M1649" s="33">
        <v>8.8800000000000008</v>
      </c>
      <c r="O1649" s="1">
        <f t="shared" si="1072"/>
        <v>42705</v>
      </c>
      <c r="P1649" s="6">
        <f t="shared" si="1073"/>
        <v>8.6363825307750552</v>
      </c>
      <c r="Q1649" s="6">
        <f t="shared" si="1074"/>
        <v>8.4957061400687373</v>
      </c>
      <c r="R1649" s="6">
        <f t="shared" si="1075"/>
        <v>8.4018282559810586</v>
      </c>
      <c r="S1649" s="6">
        <f t="shared" si="1076"/>
        <v>8.6601111315209209</v>
      </c>
      <c r="T1649" s="6">
        <f t="shared" si="1077"/>
        <v>8.7400027580289308</v>
      </c>
      <c r="U1649" s="6">
        <f t="shared" si="1078"/>
        <v>9.1980880036782064</v>
      </c>
      <c r="V1649" s="6">
        <f t="shared" si="1079"/>
        <v>9.2416300128723812</v>
      </c>
      <c r="W1649" s="6">
        <f t="shared" si="1080"/>
        <v>9.6760973120103042</v>
      </c>
      <c r="X1649" s="6">
        <f t="shared" si="1081"/>
        <v>10.687939527070011</v>
      </c>
      <c r="AC1649" s="1">
        <f t="shared" si="1082"/>
        <v>42705</v>
      </c>
      <c r="AD1649" s="9">
        <f t="shared" si="1083"/>
        <v>-6.4829639205668879E-3</v>
      </c>
      <c r="AE1649" s="9">
        <f t="shared" si="1084"/>
        <v>-1.3152338608437932E-2</v>
      </c>
      <c r="AF1649" s="9">
        <f t="shared" si="1085"/>
        <v>-1.770435957998295E-2</v>
      </c>
      <c r="AG1649" s="9">
        <f t="shared" si="1086"/>
        <v>-1.0336634823089432E-2</v>
      </c>
      <c r="AH1649" s="9">
        <f t="shared" si="1087"/>
        <v>-9.1116772591817285E-3</v>
      </c>
      <c r="AI1649" s="9">
        <f t="shared" si="1088"/>
        <v>-6.4862490333290187E-3</v>
      </c>
      <c r="AJ1649" s="9">
        <f t="shared" si="1089"/>
        <v>-4.1131495683220734E-3</v>
      </c>
      <c r="AK1649" s="9">
        <f t="shared" si="1061"/>
        <v>-3.2604825919377981E-3</v>
      </c>
      <c r="AL1649" s="9">
        <f t="shared" si="1062"/>
        <v>-1.442803188999277E-2</v>
      </c>
      <c r="AQ1649" s="1">
        <f t="shared" si="1090"/>
        <v>42705</v>
      </c>
      <c r="AR1649" s="12">
        <f t="shared" si="1063"/>
        <v>4.2028821195371995E-5</v>
      </c>
      <c r="AS1649" s="12">
        <f t="shared" si="1064"/>
        <v>1.7298401087100703E-4</v>
      </c>
      <c r="AT1649" s="12">
        <f t="shared" si="1065"/>
        <v>3.1344434813733408E-4</v>
      </c>
      <c r="AU1649" s="12">
        <f t="shared" si="1066"/>
        <v>1.068460194659051E-4</v>
      </c>
      <c r="AV1649" s="12">
        <f t="shared" si="1067"/>
        <v>8.3022662475489456E-5</v>
      </c>
      <c r="AW1649" s="12">
        <f t="shared" si="1068"/>
        <v>4.207142652236163E-5</v>
      </c>
      <c r="AX1649" s="12">
        <f t="shared" si="1069"/>
        <v>1.6917999371388057E-5</v>
      </c>
      <c r="AY1649" s="12">
        <f t="shared" si="1070"/>
        <v>1.0630746732329422E-5</v>
      </c>
      <c r="AZ1649" s="12">
        <f t="shared" si="1071"/>
        <v>2.0816810421864834E-4</v>
      </c>
      <c r="BE1649" s="1">
        <f t="shared" si="1091"/>
        <v>42705</v>
      </c>
      <c r="BF1649" s="4">
        <f>lambda!$C$1*BF1648</f>
        <v>1.6108464144367776E-8</v>
      </c>
      <c r="BG1649" s="12">
        <f t="shared" si="1092"/>
        <v>6.7701975925569418E-13</v>
      </c>
      <c r="BH1649" s="12">
        <f t="shared" si="1093"/>
        <v>2.7865067366645421E-12</v>
      </c>
      <c r="BI1649" s="12">
        <f t="shared" si="1094"/>
        <v>5.0491070432249768E-12</v>
      </c>
      <c r="BJ1649" s="12">
        <f t="shared" si="1095"/>
        <v>1.7211252735349537E-12</v>
      </c>
      <c r="BK1649" s="12">
        <f t="shared" si="1096"/>
        <v>1.3373675816563698E-12</v>
      </c>
      <c r="BL1649" s="12">
        <f t="shared" si="1097"/>
        <v>6.7770606563786583E-13</v>
      </c>
      <c r="BM1649" s="12">
        <f t="shared" si="1098"/>
        <v>2.725229862684411E-13</v>
      </c>
      <c r="BN1649" s="12">
        <f t="shared" si="1099"/>
        <v>1.7124500256558339E-13</v>
      </c>
      <c r="BO1649" s="12">
        <f t="shared" si="1100"/>
        <v>3.3532684428071111E-12</v>
      </c>
    </row>
    <row r="1650" spans="1:67" x14ac:dyDescent="0.25">
      <c r="A1650" s="1">
        <v>42704</v>
      </c>
      <c r="B1650" s="33">
        <v>9.1</v>
      </c>
      <c r="C1650" s="33">
        <v>9.0399999999999991</v>
      </c>
      <c r="D1650" s="33">
        <v>8.99</v>
      </c>
      <c r="E1650" s="33">
        <v>8.9499999999999993</v>
      </c>
      <c r="F1650" s="33">
        <v>8.85</v>
      </c>
      <c r="G1650" s="33">
        <v>8.84</v>
      </c>
      <c r="H1650" s="33">
        <v>8.85</v>
      </c>
      <c r="I1650" s="33">
        <v>8.86</v>
      </c>
      <c r="J1650" s="33">
        <v>8.8699999999999992</v>
      </c>
      <c r="K1650" s="33">
        <v>8.93</v>
      </c>
      <c r="L1650" s="33">
        <v>8.98</v>
      </c>
      <c r="M1650" s="33">
        <v>9.02</v>
      </c>
      <c r="O1650" s="1">
        <f t="shared" si="1072"/>
        <v>42704</v>
      </c>
      <c r="P1650" s="6">
        <f t="shared" si="1073"/>
        <v>8.6925537684457765</v>
      </c>
      <c r="Q1650" s="6">
        <f t="shared" si="1074"/>
        <v>8.6081825867156958</v>
      </c>
      <c r="R1650" s="6">
        <f t="shared" si="1075"/>
        <v>8.5519018026158022</v>
      </c>
      <c r="S1650" s="6">
        <f t="shared" si="1076"/>
        <v>8.7500917852225903</v>
      </c>
      <c r="T1650" s="6">
        <f t="shared" si="1077"/>
        <v>8.8200027560019443</v>
      </c>
      <c r="U1650" s="6">
        <f t="shared" si="1078"/>
        <v>9.2579430004594343</v>
      </c>
      <c r="V1650" s="6">
        <f t="shared" si="1079"/>
        <v>9.2797205016078461</v>
      </c>
      <c r="W1650" s="6">
        <f t="shared" si="1080"/>
        <v>9.7076975468673332</v>
      </c>
      <c r="X1650" s="6">
        <f t="shared" si="1081"/>
        <v>10.843263272939435</v>
      </c>
      <c r="AC1650" s="1">
        <f t="shared" si="1082"/>
        <v>42704</v>
      </c>
      <c r="AD1650" s="9">
        <f t="shared" si="1083"/>
        <v>-1.0768510147097831E-3</v>
      </c>
      <c r="AE1650" s="9">
        <f t="shared" si="1084"/>
        <v>-3.2610458104327046E-3</v>
      </c>
      <c r="AF1650" s="9">
        <f t="shared" si="1085"/>
        <v>-1.0967864043566879E-3</v>
      </c>
      <c r="AG1650" s="9">
        <f t="shared" si="1086"/>
        <v>-1.1421916427084608E-3</v>
      </c>
      <c r="AH1650" s="9">
        <f t="shared" si="1087"/>
        <v>-1.133144214628602E-3</v>
      </c>
      <c r="AI1650" s="9">
        <f t="shared" si="1088"/>
        <v>-4.1085001394566348E-3</v>
      </c>
      <c r="AJ1650" s="9">
        <f t="shared" si="1089"/>
        <v>-1.0512970815624249E-2</v>
      </c>
      <c r="AK1650" s="9">
        <f t="shared" si="1061"/>
        <v>-2.0994607110947281E-2</v>
      </c>
      <c r="AL1650" s="9">
        <f t="shared" si="1062"/>
        <v>-6.5018326160732887E-3</v>
      </c>
      <c r="AQ1650" s="1">
        <f t="shared" si="1090"/>
        <v>42704</v>
      </c>
      <c r="AR1650" s="12">
        <f t="shared" si="1063"/>
        <v>1.1596081078814894E-6</v>
      </c>
      <c r="AS1650" s="12">
        <f t="shared" si="1064"/>
        <v>1.0634419777740695E-5</v>
      </c>
      <c r="AT1650" s="12">
        <f t="shared" si="1065"/>
        <v>1.2029404167816721E-6</v>
      </c>
      <c r="AU1650" s="12">
        <f t="shared" si="1066"/>
        <v>1.3046017486730521E-6</v>
      </c>
      <c r="AV1650" s="12">
        <f t="shared" si="1067"/>
        <v>1.2840158111462711E-6</v>
      </c>
      <c r="AW1650" s="12">
        <f t="shared" si="1068"/>
        <v>1.6879773395915187E-5</v>
      </c>
      <c r="AX1650" s="12">
        <f t="shared" si="1069"/>
        <v>1.1052255537016718E-4</v>
      </c>
      <c r="AY1650" s="12">
        <f t="shared" si="1070"/>
        <v>4.4077352774303812E-4</v>
      </c>
      <c r="AZ1650" s="12">
        <f t="shared" si="1071"/>
        <v>4.2273827367434424E-5</v>
      </c>
      <c r="BE1650" s="1">
        <f t="shared" si="1091"/>
        <v>42704</v>
      </c>
      <c r="BF1650" s="4">
        <f>lambda!$C$1*BF1649</f>
        <v>1.598061919084105E-8</v>
      </c>
      <c r="BG1650" s="12">
        <f t="shared" si="1092"/>
        <v>1.8531255582665806E-14</v>
      </c>
      <c r="BH1650" s="12">
        <f t="shared" si="1093"/>
        <v>1.6994461278362255E-13</v>
      </c>
      <c r="BI1650" s="12">
        <f t="shared" si="1094"/>
        <v>1.922373270985952E-14</v>
      </c>
      <c r="BJ1650" s="12">
        <f t="shared" si="1095"/>
        <v>2.0848343741249369E-14</v>
      </c>
      <c r="BK1650" s="12">
        <f t="shared" si="1096"/>
        <v>2.0519367712947436E-14</v>
      </c>
      <c r="BL1650" s="12">
        <f t="shared" si="1097"/>
        <v>2.6974923066781045E-13</v>
      </c>
      <c r="BM1650" s="12">
        <f t="shared" si="1098"/>
        <v>1.7662188693692861E-12</v>
      </c>
      <c r="BN1650" s="12">
        <f t="shared" si="1099"/>
        <v>7.0438338962651048E-12</v>
      </c>
      <c r="BO1650" s="12">
        <f t="shared" si="1100"/>
        <v>6.7556193689832416E-13</v>
      </c>
    </row>
    <row r="1651" spans="1:67" x14ac:dyDescent="0.25">
      <c r="A1651" s="1">
        <v>42703</v>
      </c>
      <c r="B1651" s="33">
        <v>9.09</v>
      </c>
      <c r="C1651" s="33">
        <v>9.0399999999999991</v>
      </c>
      <c r="D1651" s="33">
        <v>9</v>
      </c>
      <c r="E1651" s="33">
        <v>8.9600000000000009</v>
      </c>
      <c r="F1651" s="33">
        <v>8.86</v>
      </c>
      <c r="G1651" s="33">
        <v>8.85</v>
      </c>
      <c r="H1651" s="33">
        <v>8.8699999999999992</v>
      </c>
      <c r="I1651" s="33">
        <v>8.9</v>
      </c>
      <c r="J1651" s="33">
        <v>8.9499999999999993</v>
      </c>
      <c r="K1651" s="33">
        <v>9</v>
      </c>
      <c r="L1651" s="33">
        <v>9.02</v>
      </c>
      <c r="M1651" s="33">
        <v>9.0399999999999991</v>
      </c>
      <c r="O1651" s="1">
        <f t="shared" si="1072"/>
        <v>42703</v>
      </c>
      <c r="P1651" s="6">
        <f t="shared" si="1073"/>
        <v>8.7019193955792495</v>
      </c>
      <c r="Q1651" s="6">
        <f t="shared" si="1074"/>
        <v>8.6363000857840433</v>
      </c>
      <c r="R1651" s="6">
        <f t="shared" si="1075"/>
        <v>8.5612865578394981</v>
      </c>
      <c r="S1651" s="6">
        <f t="shared" si="1076"/>
        <v>8.7600917767988395</v>
      </c>
      <c r="T1651" s="6">
        <f t="shared" si="1077"/>
        <v>8.8300027557488328</v>
      </c>
      <c r="U1651" s="6">
        <f t="shared" si="1078"/>
        <v>9.2960575036751258</v>
      </c>
      <c r="V1651" s="6">
        <f t="shared" si="1079"/>
        <v>9.3777925434123333</v>
      </c>
      <c r="W1651" s="6">
        <f t="shared" si="1080"/>
        <v>9.9136613420685773</v>
      </c>
      <c r="X1651" s="6">
        <f t="shared" si="1081"/>
        <v>10.913994046405509</v>
      </c>
      <c r="AC1651" s="1">
        <f t="shared" si="1082"/>
        <v>42703</v>
      </c>
      <c r="AD1651" s="9">
        <f t="shared" si="1083"/>
        <v>3.2319843474774867E-3</v>
      </c>
      <c r="AE1651" s="9">
        <f t="shared" si="1084"/>
        <v>5.4398736754130497E-3</v>
      </c>
      <c r="AF1651" s="9">
        <f t="shared" si="1085"/>
        <v>9.9052185842228354E-3</v>
      </c>
      <c r="AG1651" s="9">
        <f t="shared" si="1086"/>
        <v>5.7218376979537256E-3</v>
      </c>
      <c r="AH1651" s="9">
        <f t="shared" si="1087"/>
        <v>7.9581630008995641E-3</v>
      </c>
      <c r="AI1651" s="9">
        <f t="shared" si="1088"/>
        <v>2.9316082571570062E-3</v>
      </c>
      <c r="AJ1651" s="9">
        <f t="shared" si="1089"/>
        <v>8.7529361440647421E-3</v>
      </c>
      <c r="AK1651" s="9">
        <f t="shared" si="1061"/>
        <v>1.0045797860038168E-2</v>
      </c>
      <c r="AL1651" s="9">
        <f t="shared" si="1062"/>
        <v>3.89587613269974E-3</v>
      </c>
      <c r="AQ1651" s="1">
        <f t="shared" si="1090"/>
        <v>42703</v>
      </c>
      <c r="AR1651" s="12">
        <f t="shared" si="1063"/>
        <v>1.0445722822339476E-5</v>
      </c>
      <c r="AS1651" s="12">
        <f t="shared" si="1064"/>
        <v>2.9592225604451882E-5</v>
      </c>
      <c r="AT1651" s="12">
        <f t="shared" si="1065"/>
        <v>9.8113355201233431E-5</v>
      </c>
      <c r="AU1651" s="12">
        <f t="shared" si="1066"/>
        <v>3.273942664172439E-5</v>
      </c>
      <c r="AV1651" s="12">
        <f t="shared" si="1067"/>
        <v>6.3332358348886761E-5</v>
      </c>
      <c r="AW1651" s="12">
        <f t="shared" si="1068"/>
        <v>8.5943269734311401E-6</v>
      </c>
      <c r="AX1651" s="12">
        <f t="shared" si="1069"/>
        <v>7.6613891142074961E-5</v>
      </c>
      <c r="AY1651" s="12">
        <f t="shared" si="1070"/>
        <v>1.0091805464474744E-4</v>
      </c>
      <c r="AZ1651" s="12">
        <f t="shared" si="1071"/>
        <v>1.5177850841339482E-5</v>
      </c>
      <c r="BE1651" s="1">
        <f t="shared" si="1091"/>
        <v>42703</v>
      </c>
      <c r="BF1651" s="4">
        <f>lambda!$C$1*BF1650</f>
        <v>1.585378887980263E-8</v>
      </c>
      <c r="BG1651" s="12">
        <f t="shared" si="1092"/>
        <v>1.6560428432230613E-13</v>
      </c>
      <c r="BH1651" s="12">
        <f t="shared" si="1093"/>
        <v>4.6914889721646994E-13</v>
      </c>
      <c r="BI1651" s="12">
        <f t="shared" si="1094"/>
        <v>1.5554684196494401E-12</v>
      </c>
      <c r="BJ1651" s="12">
        <f t="shared" si="1095"/>
        <v>5.1904395802368409E-13</v>
      </c>
      <c r="BK1651" s="12">
        <f t="shared" si="1096"/>
        <v>1.0040578385232562E-12</v>
      </c>
      <c r="BL1651" s="12">
        <f t="shared" si="1097"/>
        <v>1.3625264540077039E-13</v>
      </c>
      <c r="BM1651" s="12">
        <f t="shared" si="1098"/>
        <v>1.2146204554266372E-12</v>
      </c>
      <c r="BN1651" s="12">
        <f t="shared" si="1099"/>
        <v>1.5999335324982112E-12</v>
      </c>
      <c r="BO1651" s="12">
        <f t="shared" si="1100"/>
        <v>2.4062644288773088E-13</v>
      </c>
    </row>
    <row r="1652" spans="1:67" x14ac:dyDescent="0.25">
      <c r="A1652" s="1">
        <v>42702</v>
      </c>
      <c r="B1652" s="33">
        <v>9.14</v>
      </c>
      <c r="C1652" s="33">
        <v>9.0500000000000007</v>
      </c>
      <c r="D1652" s="33">
        <v>8.99</v>
      </c>
      <c r="E1652" s="33">
        <v>8.93</v>
      </c>
      <c r="F1652" s="33">
        <v>8.82</v>
      </c>
      <c r="G1652" s="33">
        <v>8.8000000000000007</v>
      </c>
      <c r="H1652" s="33">
        <v>8.83</v>
      </c>
      <c r="I1652" s="33">
        <v>8.85</v>
      </c>
      <c r="J1652" s="33">
        <v>8.89</v>
      </c>
      <c r="K1652" s="33">
        <v>8.9499999999999993</v>
      </c>
      <c r="L1652" s="33">
        <v>8.99</v>
      </c>
      <c r="M1652" s="33">
        <v>9.02</v>
      </c>
      <c r="O1652" s="1">
        <f t="shared" si="1072"/>
        <v>42702</v>
      </c>
      <c r="P1652" s="6">
        <f t="shared" si="1073"/>
        <v>8.6738403282948795</v>
      </c>
      <c r="Q1652" s="6">
        <f t="shared" si="1074"/>
        <v>8.5894472565704483</v>
      </c>
      <c r="R1652" s="6">
        <f t="shared" si="1075"/>
        <v>8.4769037481316367</v>
      </c>
      <c r="S1652" s="6">
        <f t="shared" si="1076"/>
        <v>8.7101110805104511</v>
      </c>
      <c r="T1652" s="6">
        <f t="shared" si="1077"/>
        <v>8.7600110267091136</v>
      </c>
      <c r="U1652" s="6">
        <f t="shared" si="1078"/>
        <v>9.268845012409809</v>
      </c>
      <c r="V1652" s="6">
        <f t="shared" si="1079"/>
        <v>9.2960675128664789</v>
      </c>
      <c r="W1652" s="6">
        <f t="shared" si="1080"/>
        <v>9.8145692669980118</v>
      </c>
      <c r="X1652" s="6">
        <f t="shared" si="1081"/>
        <v>10.87155719551995</v>
      </c>
      <c r="AC1652" s="1">
        <f t="shared" si="1082"/>
        <v>42702</v>
      </c>
      <c r="AD1652" s="9">
        <f t="shared" si="1083"/>
        <v>-5.3879973296877349E-3</v>
      </c>
      <c r="AE1652" s="9">
        <f t="shared" si="1084"/>
        <v>-1.0955903427136828E-3</v>
      </c>
      <c r="AF1652" s="9">
        <f t="shared" si="1085"/>
        <v>-3.3173797578257853E-3</v>
      </c>
      <c r="AG1652" s="9">
        <f t="shared" si="1086"/>
        <v>3.4422917481762073E-3</v>
      </c>
      <c r="AH1652" s="9">
        <f t="shared" si="1087"/>
        <v>0</v>
      </c>
      <c r="AI1652" s="9">
        <f t="shared" si="1088"/>
        <v>-2.9340314042520725E-3</v>
      </c>
      <c r="AJ1652" s="9">
        <f t="shared" si="1089"/>
        <v>-9.3370777999816513E-3</v>
      </c>
      <c r="AK1652" s="9">
        <f t="shared" si="1061"/>
        <v>-3.6249545725655485E-3</v>
      </c>
      <c r="AL1652" s="9">
        <f t="shared" si="1062"/>
        <v>3.9485659110724852E-6</v>
      </c>
      <c r="AQ1652" s="1">
        <f t="shared" si="1090"/>
        <v>42702</v>
      </c>
      <c r="AR1652" s="12">
        <f t="shared" si="1063"/>
        <v>2.9030515224722161E-5</v>
      </c>
      <c r="AS1652" s="12">
        <f t="shared" si="1064"/>
        <v>1.2003181990474849E-6</v>
      </c>
      <c r="AT1652" s="12">
        <f t="shared" si="1065"/>
        <v>1.1005008457632266E-5</v>
      </c>
      <c r="AU1652" s="12">
        <f t="shared" si="1066"/>
        <v>1.184937247956201E-5</v>
      </c>
      <c r="AV1652" s="12">
        <f t="shared" si="1067"/>
        <v>0</v>
      </c>
      <c r="AW1652" s="12">
        <f t="shared" si="1068"/>
        <v>8.6085402811373876E-6</v>
      </c>
      <c r="AX1652" s="12">
        <f t="shared" si="1069"/>
        <v>8.7181021842910189E-5</v>
      </c>
      <c r="AY1652" s="12">
        <f t="shared" si="1070"/>
        <v>1.3140295653163878E-5</v>
      </c>
      <c r="AZ1652" s="12">
        <f t="shared" si="1071"/>
        <v>1.5591172754083685E-11</v>
      </c>
      <c r="BE1652" s="1">
        <f t="shared" si="1091"/>
        <v>42702</v>
      </c>
      <c r="BF1652" s="4">
        <f>lambda!$C$1*BF1651</f>
        <v>1.5727965158534355E-8</v>
      </c>
      <c r="BG1652" s="12">
        <f t="shared" si="1092"/>
        <v>4.5659093198873126E-13</v>
      </c>
      <c r="BH1652" s="12">
        <f t="shared" si="1093"/>
        <v>1.8878562813773547E-14</v>
      </c>
      <c r="BI1652" s="12">
        <f t="shared" si="1094"/>
        <v>1.7308638959101619E-13</v>
      </c>
      <c r="BJ1652" s="12">
        <f t="shared" si="1095"/>
        <v>1.8636651750904713E-13</v>
      </c>
      <c r="BK1652" s="12">
        <f t="shared" si="1096"/>
        <v>0</v>
      </c>
      <c r="BL1652" s="12">
        <f t="shared" si="1097"/>
        <v>1.3539482160756838E-13</v>
      </c>
      <c r="BM1652" s="12">
        <f t="shared" si="1098"/>
        <v>1.371180074030714E-12</v>
      </c>
      <c r="BN1652" s="12">
        <f t="shared" si="1099"/>
        <v>2.0667011220580192E-13</v>
      </c>
      <c r="BO1652" s="12">
        <f t="shared" si="1100"/>
        <v>2.4521742185691831E-19</v>
      </c>
    </row>
    <row r="1653" spans="1:67" x14ac:dyDescent="0.25">
      <c r="A1653" s="1">
        <v>42699</v>
      </c>
      <c r="B1653" s="33">
        <v>9.17</v>
      </c>
      <c r="C1653" s="33">
        <v>9.09</v>
      </c>
      <c r="D1653" s="33">
        <v>9.02</v>
      </c>
      <c r="E1653" s="33">
        <v>8.9600000000000009</v>
      </c>
      <c r="F1653" s="33">
        <v>8.82</v>
      </c>
      <c r="G1653" s="33">
        <v>8.8000000000000007</v>
      </c>
      <c r="H1653" s="33">
        <v>8.84</v>
      </c>
      <c r="I1653" s="33">
        <v>8.8800000000000008</v>
      </c>
      <c r="J1653" s="33">
        <v>8.92</v>
      </c>
      <c r="K1653" s="33">
        <v>8.9700000000000006</v>
      </c>
      <c r="L1653" s="33">
        <v>9.01</v>
      </c>
      <c r="M1653" s="33">
        <v>9.0399999999999991</v>
      </c>
      <c r="O1653" s="1">
        <f t="shared" si="1072"/>
        <v>42699</v>
      </c>
      <c r="P1653" s="6">
        <f t="shared" si="1073"/>
        <v>8.720701086275362</v>
      </c>
      <c r="Q1653" s="6">
        <f t="shared" si="1074"/>
        <v>8.5988629289520446</v>
      </c>
      <c r="R1653" s="6">
        <f t="shared" si="1075"/>
        <v>8.5050715528550924</v>
      </c>
      <c r="S1653" s="6">
        <f t="shared" si="1076"/>
        <v>8.6801798825257173</v>
      </c>
      <c r="T1653" s="6">
        <f t="shared" si="1077"/>
        <v>8.7600110267091136</v>
      </c>
      <c r="U1653" s="6">
        <f t="shared" si="1078"/>
        <v>9.2960800294171531</v>
      </c>
      <c r="V1653" s="6">
        <f t="shared" si="1079"/>
        <v>9.3832721029411648</v>
      </c>
      <c r="W1653" s="6">
        <f t="shared" si="1080"/>
        <v>9.8502111958979661</v>
      </c>
      <c r="X1653" s="6">
        <f t="shared" si="1081"/>
        <v>10.871514268544557</v>
      </c>
      <c r="AC1653" s="1">
        <f t="shared" si="1082"/>
        <v>42699</v>
      </c>
      <c r="AD1653" s="9">
        <f t="shared" si="1083"/>
        <v>1.0784577461576079E-2</v>
      </c>
      <c r="AE1653" s="9">
        <f t="shared" si="1084"/>
        <v>1.6480864107102467E-2</v>
      </c>
      <c r="AF1653" s="9">
        <f t="shared" si="1085"/>
        <v>1.8927057801828445E-2</v>
      </c>
      <c r="AG1653" s="9">
        <f t="shared" si="1086"/>
        <v>6.9391611535229393E-3</v>
      </c>
      <c r="AH1653" s="9">
        <f t="shared" si="1087"/>
        <v>-5.6915288150332314E-3</v>
      </c>
      <c r="AI1653" s="9">
        <f t="shared" si="1088"/>
        <v>5.8406954725968526E-4</v>
      </c>
      <c r="AJ1653" s="9">
        <f t="shared" si="1089"/>
        <v>1.0509173742682412E-2</v>
      </c>
      <c r="AK1653" s="9">
        <f t="shared" si="1061"/>
        <v>1.7019262966273326E-2</v>
      </c>
      <c r="AL1653" s="9">
        <f t="shared" si="1062"/>
        <v>1.7032584242404194E-2</v>
      </c>
      <c r="AQ1653" s="1">
        <f t="shared" si="1090"/>
        <v>42699</v>
      </c>
      <c r="AR1653" s="12">
        <f t="shared" si="1063"/>
        <v>1.1630711102473476E-4</v>
      </c>
      <c r="AS1653" s="12">
        <f t="shared" si="1064"/>
        <v>2.7161888171677842E-4</v>
      </c>
      <c r="AT1653" s="12">
        <f t="shared" si="1065"/>
        <v>3.5823351703375501E-4</v>
      </c>
      <c r="AU1653" s="12">
        <f t="shared" si="1066"/>
        <v>4.8151957514561807E-5</v>
      </c>
      <c r="AV1653" s="12">
        <f t="shared" si="1067"/>
        <v>3.2393500252353579E-5</v>
      </c>
      <c r="AW1653" s="12">
        <f t="shared" si="1068"/>
        <v>3.4113723603613371E-7</v>
      </c>
      <c r="AX1653" s="12">
        <f t="shared" si="1069"/>
        <v>1.1044273275388547E-4</v>
      </c>
      <c r="AY1653" s="12">
        <f t="shared" si="1070"/>
        <v>2.8965531191516269E-4</v>
      </c>
      <c r="AZ1653" s="12">
        <f t="shared" si="1071"/>
        <v>2.9010892597459563E-4</v>
      </c>
      <c r="BE1653" s="1">
        <f t="shared" si="1091"/>
        <v>42699</v>
      </c>
      <c r="BF1653" s="4">
        <f>lambda!$C$1*BF1652</f>
        <v>1.5603140038228528E-8</v>
      </c>
      <c r="BG1653" s="12">
        <f t="shared" si="1092"/>
        <v>1.8147561407607296E-12</v>
      </c>
      <c r="BH1653" s="12">
        <f t="shared" si="1093"/>
        <v>4.2381074484539245E-12</v>
      </c>
      <c r="BI1653" s="12">
        <f t="shared" si="1094"/>
        <v>5.5895677326648045E-12</v>
      </c>
      <c r="BJ1653" s="12">
        <f t="shared" si="1095"/>
        <v>7.5132173621453837E-13</v>
      </c>
      <c r="BK1653" s="12">
        <f t="shared" si="1096"/>
        <v>5.0544032076586409E-13</v>
      </c>
      <c r="BL1653" s="12">
        <f t="shared" si="1097"/>
        <v>5.3228120661260136E-15</v>
      </c>
      <c r="BM1653" s="12">
        <f t="shared" si="1098"/>
        <v>1.7232534253635236E-12</v>
      </c>
      <c r="BN1653" s="12">
        <f t="shared" si="1099"/>
        <v>4.5195323946290476E-12</v>
      </c>
      <c r="BO1653" s="12">
        <f t="shared" si="1100"/>
        <v>4.5266101983216893E-12</v>
      </c>
    </row>
    <row r="1654" spans="1:67" x14ac:dyDescent="0.25">
      <c r="A1654" s="1">
        <v>42698</v>
      </c>
      <c r="B1654" s="33">
        <v>9.27</v>
      </c>
      <c r="C1654" s="33">
        <v>9.09</v>
      </c>
      <c r="D1654" s="33">
        <v>8.9700000000000006</v>
      </c>
      <c r="E1654" s="33">
        <v>8.8800000000000008</v>
      </c>
      <c r="F1654" s="33">
        <v>8.75</v>
      </c>
      <c r="G1654" s="33">
        <v>8.77</v>
      </c>
      <c r="H1654" s="33">
        <v>8.82</v>
      </c>
      <c r="I1654" s="33">
        <v>8.84</v>
      </c>
      <c r="J1654" s="33">
        <v>8.85</v>
      </c>
      <c r="K1654" s="33">
        <v>8.8800000000000008</v>
      </c>
      <c r="L1654" s="33">
        <v>8.9</v>
      </c>
      <c r="M1654" s="33">
        <v>8.91</v>
      </c>
      <c r="O1654" s="1">
        <f t="shared" si="1072"/>
        <v>42698</v>
      </c>
      <c r="P1654" s="6">
        <f t="shared" si="1073"/>
        <v>8.6271573314745886</v>
      </c>
      <c r="Q1654" s="6">
        <f t="shared" si="1074"/>
        <v>8.4583076551688841</v>
      </c>
      <c r="R1654" s="6">
        <f t="shared" si="1075"/>
        <v>8.34560940695388</v>
      </c>
      <c r="S1654" s="6">
        <f t="shared" si="1076"/>
        <v>8.6201552167523676</v>
      </c>
      <c r="T1654" s="6">
        <f t="shared" si="1077"/>
        <v>8.8100110351591923</v>
      </c>
      <c r="U1654" s="6">
        <f t="shared" si="1078"/>
        <v>9.2906520574739471</v>
      </c>
      <c r="V1654" s="6">
        <f t="shared" si="1079"/>
        <v>9.2851780128676342</v>
      </c>
      <c r="W1654" s="6">
        <f t="shared" si="1080"/>
        <v>9.6839863854673407</v>
      </c>
      <c r="X1654" s="6">
        <f t="shared" si="1081"/>
        <v>10.687912332337742</v>
      </c>
      <c r="AC1654" s="1">
        <f t="shared" si="1082"/>
        <v>42698</v>
      </c>
      <c r="AD1654" s="9">
        <f t="shared" si="1083"/>
        <v>4.3474101876502524E-3</v>
      </c>
      <c r="AE1654" s="9">
        <f t="shared" si="1084"/>
        <v>7.7885798143740043E-3</v>
      </c>
      <c r="AF1654" s="9">
        <f t="shared" si="1085"/>
        <v>-1.115075786156405E-3</v>
      </c>
      <c r="AG1654" s="9">
        <f t="shared" si="1086"/>
        <v>-4.6222389388106645E-3</v>
      </c>
      <c r="AH1654" s="9">
        <f t="shared" si="1087"/>
        <v>-4.5315718735668351E-3</v>
      </c>
      <c r="AI1654" s="9">
        <f t="shared" si="1088"/>
        <v>3.5252322193355086E-3</v>
      </c>
      <c r="AJ1654" s="9">
        <f t="shared" si="1089"/>
        <v>4.1137574441469527E-3</v>
      </c>
      <c r="AK1654" s="9">
        <f t="shared" si="1061"/>
        <v>1.2246582064822811E-3</v>
      </c>
      <c r="AL1654" s="9">
        <f t="shared" si="1062"/>
        <v>-6.5792975889835499E-3</v>
      </c>
      <c r="AQ1654" s="1">
        <f t="shared" si="1090"/>
        <v>42698</v>
      </c>
      <c r="AR1654" s="12">
        <f t="shared" si="1063"/>
        <v>1.8899975339685203E-5</v>
      </c>
      <c r="AS1654" s="12">
        <f t="shared" si="1064"/>
        <v>6.0661975524874199E-5</v>
      </c>
      <c r="AT1654" s="12">
        <f t="shared" si="1065"/>
        <v>1.2433940088723248E-6</v>
      </c>
      <c r="AU1654" s="12">
        <f t="shared" si="1066"/>
        <v>2.1365092807457536E-5</v>
      </c>
      <c r="AV1654" s="12">
        <f t="shared" si="1067"/>
        <v>2.0535143645302036E-5</v>
      </c>
      <c r="AW1654" s="12">
        <f t="shared" si="1068"/>
        <v>1.2427262200241155E-5</v>
      </c>
      <c r="AX1654" s="12">
        <f t="shared" si="1069"/>
        <v>1.6923000309274467E-5</v>
      </c>
      <c r="AY1654" s="12">
        <f t="shared" si="1070"/>
        <v>1.4997877227043976E-6</v>
      </c>
      <c r="AZ1654" s="12">
        <f t="shared" si="1071"/>
        <v>4.3287156764404755E-5</v>
      </c>
      <c r="BE1654" s="1">
        <f t="shared" si="1091"/>
        <v>42698</v>
      </c>
      <c r="BF1654" s="4">
        <f>lambda!$C$1*BF1653</f>
        <v>1.5479305593480683E-8</v>
      </c>
      <c r="BG1654" s="12">
        <f t="shared" si="1092"/>
        <v>2.9255849399223614E-13</v>
      </c>
      <c r="BH1654" s="12">
        <f t="shared" si="1093"/>
        <v>9.3900525705377352E-13</v>
      </c>
      <c r="BI1654" s="12">
        <f t="shared" si="1094"/>
        <v>1.9246875836437748E-14</v>
      </c>
      <c r="BJ1654" s="12">
        <f t="shared" si="1095"/>
        <v>3.3071680059971135E-13</v>
      </c>
      <c r="BK1654" s="12">
        <f t="shared" si="1096"/>
        <v>3.1786976389165308E-13</v>
      </c>
      <c r="BL1654" s="12">
        <f t="shared" si="1097"/>
        <v>1.9236538928784397E-13</v>
      </c>
      <c r="BM1654" s="12">
        <f t="shared" si="1098"/>
        <v>2.6195629334582756E-13</v>
      </c>
      <c r="BN1654" s="12">
        <f t="shared" si="1099"/>
        <v>2.3215672485091836E-14</v>
      </c>
      <c r="BO1654" s="12">
        <f t="shared" si="1100"/>
        <v>6.700551278291257E-13</v>
      </c>
    </row>
    <row r="1655" spans="1:67" x14ac:dyDescent="0.25">
      <c r="A1655" s="1">
        <v>42697</v>
      </c>
      <c r="B1655" s="33">
        <v>9.2899999999999991</v>
      </c>
      <c r="C1655" s="33">
        <v>9.08</v>
      </c>
      <c r="D1655" s="33">
        <v>8.94</v>
      </c>
      <c r="E1655" s="33">
        <v>8.86</v>
      </c>
      <c r="F1655" s="33">
        <v>8.76</v>
      </c>
      <c r="G1655" s="33">
        <v>8.7899999999999991</v>
      </c>
      <c r="H1655" s="33">
        <v>8.82</v>
      </c>
      <c r="I1655" s="33">
        <v>8.83</v>
      </c>
      <c r="J1655" s="33">
        <v>8.84</v>
      </c>
      <c r="K1655" s="33">
        <v>8.89</v>
      </c>
      <c r="L1655" s="33">
        <v>8.92</v>
      </c>
      <c r="M1655" s="33">
        <v>8.92</v>
      </c>
      <c r="O1655" s="1">
        <f t="shared" si="1072"/>
        <v>42697</v>
      </c>
      <c r="P1655" s="6">
        <f t="shared" si="1073"/>
        <v>8.5897329483168861</v>
      </c>
      <c r="Q1655" s="6">
        <f t="shared" si="1074"/>
        <v>8.3926853349725938</v>
      </c>
      <c r="R1655" s="6">
        <f t="shared" si="1075"/>
        <v>8.3549205842937013</v>
      </c>
      <c r="S1655" s="6">
        <f t="shared" si="1076"/>
        <v>8.6600918611059896</v>
      </c>
      <c r="T1655" s="6">
        <f t="shared" si="1077"/>
        <v>8.8500248275860329</v>
      </c>
      <c r="U1655" s="6">
        <f t="shared" si="1078"/>
        <v>9.2579580124109384</v>
      </c>
      <c r="V1655" s="6">
        <f t="shared" si="1079"/>
        <v>9.2470595016083124</v>
      </c>
      <c r="W1655" s="6">
        <f t="shared" si="1080"/>
        <v>9.6721340710672923</v>
      </c>
      <c r="X1655" s="6">
        <f t="shared" si="1081"/>
        <v>10.758463120998959</v>
      </c>
      <c r="AC1655" s="1">
        <f t="shared" si="1082"/>
        <v>42697</v>
      </c>
      <c r="AD1655" s="9">
        <f t="shared" si="1083"/>
        <v>-6.5095859815039502E-3</v>
      </c>
      <c r="AE1655" s="9">
        <f t="shared" si="1084"/>
        <v>-6.6775955096173012E-3</v>
      </c>
      <c r="AF1655" s="9">
        <f t="shared" si="1085"/>
        <v>2.2420037456866481E-3</v>
      </c>
      <c r="AG1655" s="9">
        <f t="shared" si="1086"/>
        <v>1.0433482372520477E-2</v>
      </c>
      <c r="AH1655" s="9">
        <f t="shared" si="1087"/>
        <v>2.1704267356187103E-2</v>
      </c>
      <c r="AI1655" s="9">
        <f t="shared" si="1088"/>
        <v>1.3608988152586621E-2</v>
      </c>
      <c r="AJ1655" s="9">
        <f t="shared" si="1089"/>
        <v>7.6773934934885315E-3</v>
      </c>
      <c r="AK1655" s="9">
        <f t="shared" si="1061"/>
        <v>6.9625987814458824E-3</v>
      </c>
      <c r="AL1655" s="9">
        <f t="shared" si="1062"/>
        <v>6.5694782078521974E-3</v>
      </c>
      <c r="AQ1655" s="1">
        <f t="shared" si="1090"/>
        <v>42697</v>
      </c>
      <c r="AR1655" s="12">
        <f t="shared" si="1063"/>
        <v>4.237470965059275E-5</v>
      </c>
      <c r="AS1655" s="12">
        <f t="shared" si="1064"/>
        <v>4.4590281790061146E-5</v>
      </c>
      <c r="AT1655" s="12">
        <f t="shared" si="1065"/>
        <v>5.0265807956729602E-6</v>
      </c>
      <c r="AU1655" s="12">
        <f t="shared" si="1066"/>
        <v>1.0885755441769553E-4</v>
      </c>
      <c r="AV1655" s="12">
        <f t="shared" si="1067"/>
        <v>4.7107522146884912E-4</v>
      </c>
      <c r="AW1655" s="12">
        <f t="shared" si="1068"/>
        <v>1.8520455853724302E-4</v>
      </c>
      <c r="AX1655" s="12">
        <f t="shared" si="1069"/>
        <v>5.8942370853860037E-5</v>
      </c>
      <c r="AY1655" s="12">
        <f t="shared" si="1070"/>
        <v>4.8477781791391685E-5</v>
      </c>
      <c r="AZ1655" s="12">
        <f t="shared" si="1071"/>
        <v>4.3158043923444921E-5</v>
      </c>
      <c r="BE1655" s="1">
        <f t="shared" si="1091"/>
        <v>42697</v>
      </c>
      <c r="BF1655" s="4">
        <f>lambda!$C$1*BF1654</f>
        <v>1.5356453961786391E-8</v>
      </c>
      <c r="BG1655" s="12">
        <f t="shared" si="1092"/>
        <v>6.5072527789339306E-13</v>
      </c>
      <c r="BH1655" s="12">
        <f t="shared" si="1093"/>
        <v>6.8474860945215609E-13</v>
      </c>
      <c r="BI1655" s="12">
        <f t="shared" si="1094"/>
        <v>7.7190456573951419E-14</v>
      </c>
      <c r="BJ1655" s="12">
        <f t="shared" si="1095"/>
        <v>1.671666022807998E-12</v>
      </c>
      <c r="BK1655" s="12">
        <f t="shared" si="1096"/>
        <v>7.2340449510247097E-12</v>
      </c>
      <c r="BL1655" s="12">
        <f t="shared" si="1097"/>
        <v>2.8440852766901452E-12</v>
      </c>
      <c r="BM1655" s="12">
        <f t="shared" si="1098"/>
        <v>9.0514580441584164E-13</v>
      </c>
      <c r="BN1655" s="12">
        <f t="shared" si="1099"/>
        <v>7.44446824249033E-13</v>
      </c>
      <c r="BO1655" s="12">
        <f t="shared" si="1100"/>
        <v>6.6275451459113688E-13</v>
      </c>
    </row>
    <row r="1656" spans="1:67" x14ac:dyDescent="0.25">
      <c r="A1656" s="1">
        <v>42696</v>
      </c>
      <c r="B1656" s="33">
        <v>9.23</v>
      </c>
      <c r="C1656" s="33">
        <v>9.08</v>
      </c>
      <c r="D1656" s="33">
        <v>8.9600000000000009</v>
      </c>
      <c r="E1656" s="33">
        <v>8.8699999999999992</v>
      </c>
      <c r="F1656" s="33">
        <v>8.7200000000000006</v>
      </c>
      <c r="G1656" s="33">
        <v>8.6999999999999993</v>
      </c>
      <c r="H1656" s="33">
        <v>8.7200000000000006</v>
      </c>
      <c r="I1656" s="33">
        <v>8.74</v>
      </c>
      <c r="J1656" s="33">
        <v>8.76</v>
      </c>
      <c r="K1656" s="33">
        <v>8.82</v>
      </c>
      <c r="L1656" s="33">
        <v>8.86</v>
      </c>
      <c r="M1656" s="33">
        <v>8.8699999999999992</v>
      </c>
      <c r="O1656" s="1">
        <f t="shared" si="1072"/>
        <v>42696</v>
      </c>
      <c r="P1656" s="6">
        <f t="shared" si="1073"/>
        <v>8.6458309427666968</v>
      </c>
      <c r="Q1656" s="6">
        <f t="shared" si="1074"/>
        <v>8.4489158261725095</v>
      </c>
      <c r="R1656" s="6">
        <f t="shared" si="1075"/>
        <v>8.3362098037064847</v>
      </c>
      <c r="S1656" s="6">
        <f t="shared" si="1076"/>
        <v>8.5702066685037224</v>
      </c>
      <c r="T1656" s="6">
        <f t="shared" si="1077"/>
        <v>8.6600110368507686</v>
      </c>
      <c r="U1656" s="6">
        <f t="shared" si="1078"/>
        <v>9.1328200036801981</v>
      </c>
      <c r="V1656" s="6">
        <f t="shared" si="1079"/>
        <v>9.1763380128794818</v>
      </c>
      <c r="W1656" s="6">
        <f t="shared" si="1080"/>
        <v>9.6050247808102895</v>
      </c>
      <c r="X1656" s="6">
        <f t="shared" si="1081"/>
        <v>10.688017281537698</v>
      </c>
      <c r="AC1656" s="1">
        <f t="shared" si="1082"/>
        <v>42696</v>
      </c>
      <c r="AD1656" s="9">
        <f t="shared" si="1083"/>
        <v>9.7833555669438934E-3</v>
      </c>
      <c r="AE1656" s="9">
        <f t="shared" si="1084"/>
        <v>1.1157518779331377E-2</v>
      </c>
      <c r="AF1656" s="9">
        <f t="shared" si="1085"/>
        <v>9.0523795965430226E-3</v>
      </c>
      <c r="AG1656" s="9">
        <f t="shared" si="1086"/>
        <v>-3.4832849071183229E-3</v>
      </c>
      <c r="AH1656" s="9">
        <f t="shared" si="1087"/>
        <v>-9.1945083882005382E-3</v>
      </c>
      <c r="AI1656" s="9">
        <f t="shared" si="1088"/>
        <v>-2.3789078561668058E-3</v>
      </c>
      <c r="AJ1656" s="9">
        <f t="shared" si="1089"/>
        <v>5.9459342632282161E-3</v>
      </c>
      <c r="AK1656" s="9">
        <f t="shared" si="1061"/>
        <v>4.1171033726352486E-3</v>
      </c>
      <c r="AL1656" s="9">
        <f t="shared" si="1062"/>
        <v>9.2628673970445857E-3</v>
      </c>
      <c r="AQ1656" s="1">
        <f t="shared" si="1090"/>
        <v>42696</v>
      </c>
      <c r="AR1656" s="12">
        <f t="shared" si="1063"/>
        <v>9.5714046149252075E-5</v>
      </c>
      <c r="AS1656" s="12">
        <f t="shared" si="1064"/>
        <v>1.2449022531113235E-4</v>
      </c>
      <c r="AT1656" s="12">
        <f t="shared" si="1065"/>
        <v>8.194557635990841E-5</v>
      </c>
      <c r="AU1656" s="12">
        <f t="shared" si="1066"/>
        <v>1.2133273744158303E-5</v>
      </c>
      <c r="AV1656" s="12">
        <f t="shared" si="1067"/>
        <v>8.453898450069006E-5</v>
      </c>
      <c r="AW1656" s="12">
        <f t="shared" si="1068"/>
        <v>5.6592025881321478E-6</v>
      </c>
      <c r="AX1656" s="12">
        <f t="shared" si="1069"/>
        <v>3.5354134262631267E-5</v>
      </c>
      <c r="AY1656" s="12">
        <f t="shared" si="1070"/>
        <v>1.695054018096454E-5</v>
      </c>
      <c r="AZ1656" s="12">
        <f t="shared" si="1071"/>
        <v>8.5800712415231542E-5</v>
      </c>
      <c r="BE1656" s="1">
        <f t="shared" si="1091"/>
        <v>42696</v>
      </c>
      <c r="BF1656" s="4">
        <f>lambda!$C$1*BF1655</f>
        <v>1.5234577343042055E-8</v>
      </c>
      <c r="BG1656" s="12">
        <f t="shared" si="1092"/>
        <v>1.4581630388762773E-12</v>
      </c>
      <c r="BH1656" s="12">
        <f t="shared" si="1093"/>
        <v>1.8965559659551773E-12</v>
      </c>
      <c r="BI1656" s="12">
        <f t="shared" si="1094"/>
        <v>1.2484062209751833E-12</v>
      </c>
      <c r="BJ1656" s="12">
        <f t="shared" si="1095"/>
        <v>1.8484529727968113E-13</v>
      </c>
      <c r="BK1656" s="12">
        <f t="shared" si="1096"/>
        <v>1.2879156978779961E-12</v>
      </c>
      <c r="BL1656" s="12">
        <f t="shared" si="1097"/>
        <v>8.6215559528842981E-14</v>
      </c>
      <c r="BM1656" s="12">
        <f t="shared" si="1098"/>
        <v>5.3860529282034913E-13</v>
      </c>
      <c r="BN1656" s="12">
        <f t="shared" si="1099"/>
        <v>2.5823431539324637E-13</v>
      </c>
      <c r="BO1656" s="12">
        <f t="shared" si="1100"/>
        <v>1.3071375893779537E-12</v>
      </c>
    </row>
    <row r="1657" spans="1:67" x14ac:dyDescent="0.25">
      <c r="A1657" s="1">
        <v>42695</v>
      </c>
      <c r="B1657" s="33">
        <v>9.3000000000000007</v>
      </c>
      <c r="C1657" s="33">
        <v>9.07</v>
      </c>
      <c r="D1657" s="33">
        <v>8.92</v>
      </c>
      <c r="E1657" s="33">
        <v>8.82</v>
      </c>
      <c r="F1657" s="33">
        <v>8.7100000000000009</v>
      </c>
      <c r="G1657" s="33">
        <v>8.7200000000000006</v>
      </c>
      <c r="H1657" s="33">
        <v>8.74</v>
      </c>
      <c r="I1657" s="33">
        <v>8.74</v>
      </c>
      <c r="J1657" s="33">
        <v>8.75</v>
      </c>
      <c r="K1657" s="33">
        <v>8.7899999999999991</v>
      </c>
      <c r="L1657" s="33">
        <v>8.82</v>
      </c>
      <c r="M1657" s="33">
        <v>8.81</v>
      </c>
      <c r="O1657" s="1">
        <f t="shared" si="1072"/>
        <v>42695</v>
      </c>
      <c r="P1657" s="6">
        <f t="shared" si="1073"/>
        <v>8.5616581221740873</v>
      </c>
      <c r="Q1657" s="6">
        <f t="shared" si="1074"/>
        <v>8.3551708424112192</v>
      </c>
      <c r="R1657" s="6">
        <f t="shared" si="1075"/>
        <v>8.2610877976168062</v>
      </c>
      <c r="S1657" s="6">
        <f t="shared" si="1076"/>
        <v>8.6001111927954241</v>
      </c>
      <c r="T1657" s="6">
        <f t="shared" si="1077"/>
        <v>8.7400027597203334</v>
      </c>
      <c r="U1657" s="6">
        <f t="shared" si="1078"/>
        <v>9.1545720036795064</v>
      </c>
      <c r="V1657" s="6">
        <f t="shared" si="1079"/>
        <v>9.1219380000000072</v>
      </c>
      <c r="W1657" s="6">
        <f t="shared" si="1080"/>
        <v>9.5655611944672607</v>
      </c>
      <c r="X1657" s="6">
        <f t="shared" si="1081"/>
        <v>10.589472702006528</v>
      </c>
      <c r="AC1657" s="1">
        <f t="shared" si="1082"/>
        <v>42695</v>
      </c>
      <c r="AD1657" s="9">
        <f t="shared" si="1083"/>
        <v>-3.2657872266488005E-3</v>
      </c>
      <c r="AE1657" s="9">
        <f t="shared" si="1084"/>
        <v>-8.9316098619219349E-3</v>
      </c>
      <c r="AF1657" s="9">
        <f t="shared" si="1085"/>
        <v>-1.5774135712688177E-2</v>
      </c>
      <c r="AG1657" s="9">
        <f t="shared" si="1086"/>
        <v>-5.7970370453077121E-3</v>
      </c>
      <c r="AH1657" s="9">
        <f t="shared" si="1087"/>
        <v>-5.7045200891821949E-3</v>
      </c>
      <c r="AI1657" s="9">
        <f t="shared" si="1088"/>
        <v>-2.9656982364024351E-3</v>
      </c>
      <c r="AJ1657" s="9">
        <f t="shared" si="1089"/>
        <v>3.5802046723819453E-3</v>
      </c>
      <c r="AK1657" s="9">
        <f t="shared" si="1061"/>
        <v>-2.471198075276741E-3</v>
      </c>
      <c r="AL1657" s="9">
        <f t="shared" si="1062"/>
        <v>-1.0580053680643516E-2</v>
      </c>
      <c r="AQ1657" s="1">
        <f t="shared" si="1090"/>
        <v>42695</v>
      </c>
      <c r="AR1657" s="12">
        <f t="shared" si="1063"/>
        <v>1.0665366209742464E-5</v>
      </c>
      <c r="AS1657" s="12">
        <f t="shared" si="1064"/>
        <v>7.9773654725581161E-5</v>
      </c>
      <c r="AT1657" s="12">
        <f t="shared" si="1065"/>
        <v>2.4882335748230457E-4</v>
      </c>
      <c r="AU1657" s="12">
        <f t="shared" si="1066"/>
        <v>3.3605638504669968E-5</v>
      </c>
      <c r="AV1657" s="12">
        <f t="shared" si="1067"/>
        <v>3.2541549447883234E-5</v>
      </c>
      <c r="AW1657" s="12">
        <f t="shared" si="1068"/>
        <v>8.7953660294005145E-6</v>
      </c>
      <c r="AX1657" s="12">
        <f t="shared" si="1069"/>
        <v>1.2817865496145513E-5</v>
      </c>
      <c r="AY1657" s="12">
        <f t="shared" si="1070"/>
        <v>6.1068199272514694E-6</v>
      </c>
      <c r="AZ1657" s="12">
        <f t="shared" si="1071"/>
        <v>1.1193753588529841E-4</v>
      </c>
      <c r="BE1657" s="1">
        <f t="shared" si="1091"/>
        <v>42695</v>
      </c>
      <c r="BF1657" s="4">
        <f>lambda!$C$1*BF1656</f>
        <v>1.5113667999049658E-8</v>
      </c>
      <c r="BG1657" s="12">
        <f t="shared" si="1092"/>
        <v>1.6119280398233022E-13</v>
      </c>
      <c r="BH1657" s="12">
        <f t="shared" si="1093"/>
        <v>1.2056725325932526E-12</v>
      </c>
      <c r="BI1657" s="12">
        <f t="shared" si="1094"/>
        <v>3.7606336153963999E-12</v>
      </c>
      <c r="BJ1657" s="12">
        <f t="shared" si="1095"/>
        <v>5.0790446325566154E-13</v>
      </c>
      <c r="BK1657" s="12">
        <f t="shared" si="1096"/>
        <v>4.9182217452996488E-13</v>
      </c>
      <c r="BL1657" s="12">
        <f t="shared" si="1097"/>
        <v>1.3293024209847901E-13</v>
      </c>
      <c r="BM1657" s="12">
        <f t="shared" si="1098"/>
        <v>1.937249635652172E-13</v>
      </c>
      <c r="BN1657" s="12">
        <f t="shared" si="1099"/>
        <v>9.2296448910459286E-14</v>
      </c>
      <c r="BO1657" s="12">
        <f t="shared" si="1100"/>
        <v>1.6917867540021074E-12</v>
      </c>
    </row>
    <row r="1658" spans="1:67" x14ac:dyDescent="0.25">
      <c r="A1658" s="1">
        <v>42692</v>
      </c>
      <c r="B1658" s="33">
        <v>9.25</v>
      </c>
      <c r="C1658" s="33">
        <v>9.06</v>
      </c>
      <c r="D1658" s="33">
        <v>8.94</v>
      </c>
      <c r="E1658" s="33">
        <v>8.8699999999999992</v>
      </c>
      <c r="F1658" s="33">
        <v>8.76</v>
      </c>
      <c r="G1658" s="33">
        <v>8.77</v>
      </c>
      <c r="H1658" s="33">
        <v>8.7799999999999994</v>
      </c>
      <c r="I1658" s="33">
        <v>8.76</v>
      </c>
      <c r="J1658" s="33">
        <v>8.77</v>
      </c>
      <c r="K1658" s="33">
        <v>8.83</v>
      </c>
      <c r="L1658" s="33">
        <v>8.8699999999999992</v>
      </c>
      <c r="M1658" s="33">
        <v>8.8800000000000008</v>
      </c>
      <c r="O1658" s="1">
        <f t="shared" si="1072"/>
        <v>42692</v>
      </c>
      <c r="P1658" s="6">
        <f t="shared" si="1073"/>
        <v>8.5896643822602314</v>
      </c>
      <c r="Q1658" s="6">
        <f t="shared" si="1074"/>
        <v>8.4301302243682485</v>
      </c>
      <c r="R1658" s="6">
        <f t="shared" si="1075"/>
        <v>8.3924325189422611</v>
      </c>
      <c r="S1658" s="6">
        <f t="shared" si="1076"/>
        <v>8.6501111417286669</v>
      </c>
      <c r="T1658" s="6">
        <f t="shared" si="1077"/>
        <v>8.7900027584515641</v>
      </c>
      <c r="U1658" s="6">
        <f t="shared" si="1078"/>
        <v>9.1817620004597593</v>
      </c>
      <c r="V1658" s="6">
        <f t="shared" si="1079"/>
        <v>9.0893379871322963</v>
      </c>
      <c r="W1658" s="6">
        <f t="shared" si="1080"/>
        <v>9.5892288225339382</v>
      </c>
      <c r="X1658" s="6">
        <f t="shared" si="1081"/>
        <v>10.702104667118562</v>
      </c>
      <c r="AC1658" s="1">
        <f t="shared" si="1082"/>
        <v>42692</v>
      </c>
      <c r="AD1658" s="9">
        <f t="shared" si="1083"/>
        <v>1.2065939425500114E-2</v>
      </c>
      <c r="AE1658" s="9">
        <f t="shared" si="1084"/>
        <v>1.2321306388196934E-2</v>
      </c>
      <c r="AF1658" s="9">
        <f t="shared" si="1085"/>
        <v>7.869891948777883E-3</v>
      </c>
      <c r="AG1658" s="9">
        <f t="shared" si="1086"/>
        <v>-5.753497183708052E-3</v>
      </c>
      <c r="AH1658" s="9">
        <f t="shared" si="1087"/>
        <v>-5.6746599402948041E-3</v>
      </c>
      <c r="AI1658" s="9">
        <f t="shared" si="1088"/>
        <v>-1.1842562372020649E-3</v>
      </c>
      <c r="AJ1658" s="9">
        <f t="shared" si="1089"/>
        <v>-9.5242304514027605E-3</v>
      </c>
      <c r="AK1658" s="9">
        <f t="shared" si="1061"/>
        <v>4.5345089572164186E-3</v>
      </c>
      <c r="AL1658" s="9">
        <f t="shared" si="1062"/>
        <v>2.639631548621403E-3</v>
      </c>
      <c r="AQ1658" s="1">
        <f t="shared" si="1090"/>
        <v>42692</v>
      </c>
      <c r="AR1658" s="12">
        <f t="shared" si="1063"/>
        <v>1.4558689421983803E-4</v>
      </c>
      <c r="AS1658" s="12">
        <f t="shared" si="1064"/>
        <v>1.5181459111182256E-4</v>
      </c>
      <c r="AT1658" s="12">
        <f t="shared" si="1065"/>
        <v>6.193519928543895E-5</v>
      </c>
      <c r="AU1658" s="12">
        <f t="shared" si="1066"/>
        <v>3.3102729842936489E-5</v>
      </c>
      <c r="AV1658" s="12">
        <f t="shared" si="1067"/>
        <v>3.2201765437986627E-5</v>
      </c>
      <c r="AW1658" s="12">
        <f t="shared" si="1068"/>
        <v>1.4024628353519935E-6</v>
      </c>
      <c r="AX1658" s="12">
        <f t="shared" si="1069"/>
        <v>9.0710965691427625E-5</v>
      </c>
      <c r="AY1658" s="12">
        <f t="shared" si="1070"/>
        <v>2.0561771483075932E-5</v>
      </c>
      <c r="AZ1658" s="12">
        <f t="shared" si="1071"/>
        <v>6.9676547124774261E-6</v>
      </c>
      <c r="BE1658" s="1">
        <f t="shared" si="1091"/>
        <v>42692</v>
      </c>
      <c r="BF1658" s="4">
        <f>lambda!$C$1*BF1657</f>
        <v>1.4993718253025455E-8</v>
      </c>
      <c r="BG1658" s="12">
        <f t="shared" si="1092"/>
        <v>2.1828888732652714E-12</v>
      </c>
      <c r="BH1658" s="12">
        <f t="shared" si="1093"/>
        <v>2.2762652058289297E-12</v>
      </c>
      <c r="BI1658" s="12">
        <f t="shared" si="1094"/>
        <v>9.2863892803085515E-13</v>
      </c>
      <c r="BJ1658" s="12">
        <f t="shared" si="1095"/>
        <v>4.9633300467100731E-13</v>
      </c>
      <c r="BK1658" s="12">
        <f t="shared" si="1096"/>
        <v>4.8282419822718429E-13</v>
      </c>
      <c r="BL1658" s="12">
        <f t="shared" si="1097"/>
        <v>2.1028132613607019E-14</v>
      </c>
      <c r="BM1658" s="12">
        <f t="shared" si="1098"/>
        <v>1.3600946620371242E-12</v>
      </c>
      <c r="BN1658" s="12">
        <f t="shared" si="1099"/>
        <v>3.0829740840033388E-13</v>
      </c>
      <c r="BO1658" s="12">
        <f t="shared" si="1100"/>
        <v>1.0447105164325161E-13</v>
      </c>
    </row>
    <row r="1659" spans="1:67" x14ac:dyDescent="0.25">
      <c r="A1659" s="1">
        <v>42691</v>
      </c>
      <c r="B1659" s="33">
        <v>9.26</v>
      </c>
      <c r="C1659" s="33">
        <v>9.01</v>
      </c>
      <c r="D1659" s="33">
        <v>8.8699999999999992</v>
      </c>
      <c r="E1659" s="33">
        <v>8.8000000000000007</v>
      </c>
      <c r="F1659" s="33">
        <v>8.75</v>
      </c>
      <c r="G1659" s="33">
        <v>8.7799999999999994</v>
      </c>
      <c r="H1659" s="33">
        <v>8.7899999999999991</v>
      </c>
      <c r="I1659" s="33">
        <v>8.7899999999999991</v>
      </c>
      <c r="J1659" s="33">
        <v>8.7799999999999994</v>
      </c>
      <c r="K1659" s="33">
        <v>8.83</v>
      </c>
      <c r="L1659" s="33">
        <v>8.86</v>
      </c>
      <c r="M1659" s="33">
        <v>8.8699999999999992</v>
      </c>
      <c r="O1659" s="1">
        <f t="shared" si="1072"/>
        <v>42691</v>
      </c>
      <c r="P1659" s="6">
        <f t="shared" si="1073"/>
        <v>8.4866447761576147</v>
      </c>
      <c r="Q1659" s="6">
        <f t="shared" si="1074"/>
        <v>8.3268972952745379</v>
      </c>
      <c r="R1659" s="6">
        <f t="shared" si="1075"/>
        <v>8.3266441948824266</v>
      </c>
      <c r="S1659" s="6">
        <f t="shared" si="1076"/>
        <v>8.7000229779411455</v>
      </c>
      <c r="T1659" s="6">
        <f t="shared" si="1077"/>
        <v>8.8400248298692539</v>
      </c>
      <c r="U1659" s="6">
        <f t="shared" si="1078"/>
        <v>9.1926420004596725</v>
      </c>
      <c r="V1659" s="6">
        <f t="shared" si="1079"/>
        <v>9.1763205000000134</v>
      </c>
      <c r="W1659" s="6">
        <f t="shared" si="1080"/>
        <v>9.5458448154673263</v>
      </c>
      <c r="X1659" s="6">
        <f t="shared" si="1081"/>
        <v>10.673892305503641</v>
      </c>
      <c r="AC1659" s="1">
        <f t="shared" si="1082"/>
        <v>42691</v>
      </c>
      <c r="AD1659" s="9">
        <f t="shared" si="1083"/>
        <v>-1.427425890905184E-2</v>
      </c>
      <c r="AE1659" s="9">
        <f t="shared" si="1084"/>
        <v>-7.8880380966754038E-3</v>
      </c>
      <c r="AF1659" s="9">
        <f t="shared" si="1085"/>
        <v>-3.4006455306309484E-3</v>
      </c>
      <c r="AG1659" s="9">
        <f t="shared" si="1086"/>
        <v>1.1421595923347086E-3</v>
      </c>
      <c r="AH1659" s="9">
        <f t="shared" si="1087"/>
        <v>-7.8895085536965278E-3</v>
      </c>
      <c r="AI1659" s="9">
        <f t="shared" si="1088"/>
        <v>-1.4698133496039137E-2</v>
      </c>
      <c r="AJ1659" s="9">
        <f t="shared" si="1089"/>
        <v>-5.322372481119427E-3</v>
      </c>
      <c r="AK1659" s="9">
        <f t="shared" si="1061"/>
        <v>-1.2734072140143342E-2</v>
      </c>
      <c r="AL1659" s="9">
        <f t="shared" si="1062"/>
        <v>-1.0512623905564681E-2</v>
      </c>
      <c r="AQ1659" s="1">
        <f t="shared" si="1090"/>
        <v>42691</v>
      </c>
      <c r="AR1659" s="12">
        <f t="shared" si="1063"/>
        <v>2.0375446740264583E-4</v>
      </c>
      <c r="AS1659" s="12">
        <f t="shared" si="1064"/>
        <v>6.2221145014602526E-5</v>
      </c>
      <c r="AT1659" s="12">
        <f t="shared" si="1065"/>
        <v>1.1564390025000245E-5</v>
      </c>
      <c r="AU1659" s="12">
        <f t="shared" si="1066"/>
        <v>1.3045285343621878E-6</v>
      </c>
      <c r="AV1659" s="12">
        <f t="shared" si="1067"/>
        <v>6.224434521885068E-5</v>
      </c>
      <c r="AW1659" s="12">
        <f t="shared" si="1068"/>
        <v>2.1603512826738768E-4</v>
      </c>
      <c r="AX1659" s="12">
        <f t="shared" si="1069"/>
        <v>2.8327648827777365E-5</v>
      </c>
      <c r="AY1659" s="12">
        <f t="shared" si="1070"/>
        <v>1.6215659327037483E-4</v>
      </c>
      <c r="AZ1659" s="12">
        <f t="shared" si="1071"/>
        <v>1.1051526137985001E-4</v>
      </c>
      <c r="BE1659" s="1">
        <f t="shared" si="1091"/>
        <v>42691</v>
      </c>
      <c r="BF1659" s="4">
        <f>lambda!$C$1*BF1658</f>
        <v>1.4874720489112556E-8</v>
      </c>
      <c r="BG1659" s="12">
        <f t="shared" si="1092"/>
        <v>3.0307907510223523E-12</v>
      </c>
      <c r="BH1659" s="12">
        <f t="shared" si="1093"/>
        <v>9.2552214060475165E-13</v>
      </c>
      <c r="BI1659" s="12">
        <f t="shared" si="1094"/>
        <v>1.7201706924896001E-13</v>
      </c>
      <c r="BJ1659" s="12">
        <f t="shared" si="1095"/>
        <v>1.9404497318709208E-14</v>
      </c>
      <c r="BK1659" s="12">
        <f t="shared" si="1096"/>
        <v>9.2586723715823344E-13</v>
      </c>
      <c r="BL1659" s="12">
        <f t="shared" si="1097"/>
        <v>3.2134621488069704E-12</v>
      </c>
      <c r="BM1659" s="12">
        <f t="shared" si="1098"/>
        <v>4.2136585842692524E-13</v>
      </c>
      <c r="BN1659" s="12">
        <f t="shared" si="1099"/>
        <v>2.4120340003635354E-12</v>
      </c>
      <c r="BO1659" s="12">
        <f t="shared" si="1100"/>
        <v>1.6438836228064844E-12</v>
      </c>
    </row>
    <row r="1660" spans="1:67" x14ac:dyDescent="0.25">
      <c r="A1660" s="1">
        <v>42690</v>
      </c>
      <c r="B1660" s="33">
        <v>9.39</v>
      </c>
      <c r="C1660" s="33">
        <v>9.14</v>
      </c>
      <c r="D1660" s="33">
        <v>8.98</v>
      </c>
      <c r="E1660" s="33">
        <v>8.89</v>
      </c>
      <c r="F1660" s="33">
        <v>8.7899999999999991</v>
      </c>
      <c r="G1660" s="33">
        <v>8.83</v>
      </c>
      <c r="H1660" s="33">
        <v>8.8699999999999992</v>
      </c>
      <c r="I1660" s="33">
        <v>8.86</v>
      </c>
      <c r="J1660" s="33">
        <v>8.86</v>
      </c>
      <c r="K1660" s="33">
        <v>8.91</v>
      </c>
      <c r="L1660" s="33">
        <v>8.94</v>
      </c>
      <c r="M1660" s="33">
        <v>8.9499999999999993</v>
      </c>
      <c r="O1660" s="1">
        <f t="shared" si="1072"/>
        <v>42690</v>
      </c>
      <c r="P1660" s="6">
        <f t="shared" si="1073"/>
        <v>8.6086540653991683</v>
      </c>
      <c r="Q1660" s="6">
        <f t="shared" si="1074"/>
        <v>8.3928399153982092</v>
      </c>
      <c r="R1660" s="6">
        <f t="shared" si="1075"/>
        <v>8.3550083611520165</v>
      </c>
      <c r="S1660" s="6">
        <f t="shared" si="1076"/>
        <v>8.6900918357976096</v>
      </c>
      <c r="T1660" s="6">
        <f t="shared" si="1077"/>
        <v>8.9100441271099164</v>
      </c>
      <c r="U1660" s="6">
        <f t="shared" si="1078"/>
        <v>9.3287545294090677</v>
      </c>
      <c r="V1660" s="6">
        <f t="shared" si="1079"/>
        <v>9.2252904983927131</v>
      </c>
      <c r="W1660" s="6">
        <f t="shared" si="1080"/>
        <v>9.6681795485333257</v>
      </c>
      <c r="X1660" s="6">
        <f t="shared" si="1081"/>
        <v>10.786694807193253</v>
      </c>
      <c r="AC1660" s="1">
        <f t="shared" si="1082"/>
        <v>42690</v>
      </c>
      <c r="AD1660" s="9">
        <f t="shared" si="1083"/>
        <v>1.0903639206428959E-3</v>
      </c>
      <c r="AE1660" s="9">
        <f t="shared" si="1084"/>
        <v>1.1201910310715674E-3</v>
      </c>
      <c r="AF1660" s="9">
        <f t="shared" si="1085"/>
        <v>5.6295921897924059E-3</v>
      </c>
      <c r="AG1660" s="9">
        <f t="shared" si="1086"/>
        <v>2.3041221609763764E-3</v>
      </c>
      <c r="AH1660" s="9">
        <f t="shared" si="1087"/>
        <v>9.0229298878520599E-3</v>
      </c>
      <c r="AI1660" s="9">
        <f t="shared" si="1088"/>
        <v>7.618007673223879E-3</v>
      </c>
      <c r="AJ1660" s="9">
        <f t="shared" si="1089"/>
        <v>5.9148334550103068E-3</v>
      </c>
      <c r="AK1660" s="9">
        <f t="shared" si="1061"/>
        <v>1.0258534054359501E-2</v>
      </c>
      <c r="AL1660" s="9">
        <f t="shared" si="1062"/>
        <v>2.3775404556245515E-2</v>
      </c>
      <c r="AQ1660" s="1">
        <f t="shared" si="1090"/>
        <v>42690</v>
      </c>
      <c r="AR1660" s="12">
        <f t="shared" si="1063"/>
        <v>1.1888934794397474E-6</v>
      </c>
      <c r="AS1660" s="12">
        <f t="shared" si="1064"/>
        <v>1.2548279460931812E-6</v>
      </c>
      <c r="AT1660" s="12">
        <f t="shared" si="1065"/>
        <v>3.1692308223371658E-5</v>
      </c>
      <c r="AU1660" s="12">
        <f t="shared" si="1066"/>
        <v>5.3089789327024467E-6</v>
      </c>
      <c r="AV1660" s="12">
        <f t="shared" si="1067"/>
        <v>8.1413263761093981E-5</v>
      </c>
      <c r="AW1660" s="12">
        <f t="shared" si="1068"/>
        <v>5.8034040909297895E-5</v>
      </c>
      <c r="AX1660" s="12">
        <f t="shared" si="1069"/>
        <v>3.4985254800509161E-5</v>
      </c>
      <c r="AY1660" s="12">
        <f t="shared" si="1070"/>
        <v>1.0523752094445359E-4</v>
      </c>
      <c r="AZ1660" s="12">
        <f t="shared" si="1071"/>
        <v>5.6526986181314003E-4</v>
      </c>
      <c r="BE1660" s="1">
        <f t="shared" si="1091"/>
        <v>42690</v>
      </c>
      <c r="BF1660" s="4">
        <f>lambda!$C$1*BF1659</f>
        <v>1.4756667151897377E-8</v>
      </c>
      <c r="BG1660" s="12">
        <f t="shared" si="1092"/>
        <v>1.75441053551535E-14</v>
      </c>
      <c r="BH1660" s="12">
        <f t="shared" si="1093"/>
        <v>1.85170783333961E-14</v>
      </c>
      <c r="BI1660" s="12">
        <f t="shared" si="1094"/>
        <v>4.6767284372763562E-13</v>
      </c>
      <c r="BJ1660" s="12">
        <f t="shared" si="1095"/>
        <v>7.8342835026325385E-14</v>
      </c>
      <c r="BK1660" s="12">
        <f t="shared" si="1096"/>
        <v>1.2013884350720927E-12</v>
      </c>
      <c r="BL1660" s="12">
        <f t="shared" si="1097"/>
        <v>8.5638902517810484E-13</v>
      </c>
      <c r="BM1660" s="12">
        <f t="shared" si="1098"/>
        <v>5.1626576031543353E-13</v>
      </c>
      <c r="BN1660" s="12">
        <f t="shared" si="1099"/>
        <v>1.5529550684681304E-12</v>
      </c>
      <c r="BO1660" s="12">
        <f t="shared" si="1100"/>
        <v>8.3414992017755334E-12</v>
      </c>
    </row>
    <row r="1661" spans="1:67" x14ac:dyDescent="0.25">
      <c r="A1661" s="1">
        <v>42689</v>
      </c>
      <c r="B1661" s="33">
        <v>9.3800000000000008</v>
      </c>
      <c r="C1661" s="33">
        <v>9.1300000000000008</v>
      </c>
      <c r="D1661" s="33">
        <v>8.9700000000000006</v>
      </c>
      <c r="E1661" s="33">
        <v>8.8699999999999992</v>
      </c>
      <c r="F1661" s="33">
        <v>8.77</v>
      </c>
      <c r="G1661" s="33">
        <v>8.7899999999999991</v>
      </c>
      <c r="H1661" s="33">
        <v>8.82</v>
      </c>
      <c r="I1661" s="33">
        <v>8.81</v>
      </c>
      <c r="J1661" s="33">
        <v>8.8000000000000007</v>
      </c>
      <c r="K1661" s="33">
        <v>8.81</v>
      </c>
      <c r="L1661" s="33">
        <v>8.83</v>
      </c>
      <c r="M1661" s="33">
        <v>8.84</v>
      </c>
      <c r="O1661" s="1">
        <f t="shared" si="1072"/>
        <v>42689</v>
      </c>
      <c r="P1661" s="6">
        <f t="shared" si="1073"/>
        <v>8.5992726151278731</v>
      </c>
      <c r="Q1661" s="6">
        <f t="shared" si="1074"/>
        <v>8.38344359521912</v>
      </c>
      <c r="R1661" s="6">
        <f t="shared" si="1075"/>
        <v>8.3081052179929671</v>
      </c>
      <c r="S1661" s="6">
        <f t="shared" si="1076"/>
        <v>8.6700918526682926</v>
      </c>
      <c r="T1661" s="6">
        <f t="shared" si="1077"/>
        <v>8.8300110331300594</v>
      </c>
      <c r="U1661" s="6">
        <f t="shared" si="1078"/>
        <v>9.2579580124109384</v>
      </c>
      <c r="V1661" s="6">
        <f t="shared" si="1079"/>
        <v>9.1708854983919998</v>
      </c>
      <c r="W1661" s="6">
        <f t="shared" si="1080"/>
        <v>9.5695051918673144</v>
      </c>
      <c r="X1661" s="6">
        <f t="shared" si="1081"/>
        <v>10.533261452667402</v>
      </c>
      <c r="AC1661" s="1">
        <f t="shared" si="1082"/>
        <v>42689</v>
      </c>
      <c r="AD1661" s="9">
        <f t="shared" si="1083"/>
        <v>-1.6182205449411027E-2</v>
      </c>
      <c r="AE1661" s="9">
        <f t="shared" si="1084"/>
        <v>-2.1018500868385016E-2</v>
      </c>
      <c r="AF1661" s="9">
        <f t="shared" si="1085"/>
        <v>-1.9022349147507944E-2</v>
      </c>
      <c r="AG1661" s="9">
        <f t="shared" si="1086"/>
        <v>1.137537494991758E-3</v>
      </c>
      <c r="AH1661" s="9">
        <f t="shared" si="1087"/>
        <v>-5.6465347817900493E-3</v>
      </c>
      <c r="AI1661" s="9">
        <f t="shared" si="1088"/>
        <v>-1.1699017479535282E-2</v>
      </c>
      <c r="AJ1661" s="9">
        <f t="shared" si="1089"/>
        <v>-2.4632176410862829E-2</v>
      </c>
      <c r="AK1661" s="9">
        <f t="shared" si="1061"/>
        <v>-2.1643796125217545E-2</v>
      </c>
      <c r="AL1661" s="9">
        <f t="shared" si="1062"/>
        <v>-2.1147109729750556E-2</v>
      </c>
      <c r="AQ1661" s="1">
        <f t="shared" si="1090"/>
        <v>42689</v>
      </c>
      <c r="AR1661" s="12">
        <f t="shared" si="1063"/>
        <v>2.6186377320694794E-4</v>
      </c>
      <c r="AS1661" s="12">
        <f t="shared" si="1064"/>
        <v>4.4177737875430165E-4</v>
      </c>
      <c r="AT1661" s="12">
        <f t="shared" si="1065"/>
        <v>3.618497670896962E-4</v>
      </c>
      <c r="AU1661" s="12">
        <f t="shared" si="1066"/>
        <v>1.2939915525121238E-6</v>
      </c>
      <c r="AV1661" s="12">
        <f t="shared" si="1067"/>
        <v>3.1883355041964801E-5</v>
      </c>
      <c r="AW1661" s="12">
        <f t="shared" si="1068"/>
        <v>1.3686700998647206E-4</v>
      </c>
      <c r="AX1661" s="12">
        <f t="shared" si="1069"/>
        <v>6.0674411473586717E-4</v>
      </c>
      <c r="AY1661" s="12">
        <f t="shared" si="1070"/>
        <v>4.68453910709982E-4</v>
      </c>
      <c r="AZ1661" s="12">
        <f t="shared" si="1071"/>
        <v>4.4720024992211065E-4</v>
      </c>
      <c r="BE1661" s="1">
        <f t="shared" si="1091"/>
        <v>42689</v>
      </c>
      <c r="BF1661" s="4">
        <f>lambda!$C$1*BF1660</f>
        <v>1.4639550745929938E-8</v>
      </c>
      <c r="BG1661" s="12">
        <f t="shared" si="1092"/>
        <v>3.8335679963838025E-12</v>
      </c>
      <c r="BH1661" s="12">
        <f t="shared" si="1093"/>
        <v>6.4674223546775097E-12</v>
      </c>
      <c r="BI1661" s="12">
        <f t="shared" si="1094"/>
        <v>5.297318027712536E-12</v>
      </c>
      <c r="BJ1661" s="12">
        <f t="shared" si="1095"/>
        <v>1.8943454997805902E-14</v>
      </c>
      <c r="BK1661" s="12">
        <f t="shared" si="1096"/>
        <v>4.6675799408734487E-13</v>
      </c>
      <c r="BL1661" s="12">
        <f t="shared" si="1097"/>
        <v>2.0036715381406572E-12</v>
      </c>
      <c r="BM1661" s="12">
        <f t="shared" si="1098"/>
        <v>8.8824612574700646E-12</v>
      </c>
      <c r="BN1661" s="12">
        <f t="shared" si="1099"/>
        <v>6.8579547979681138E-12</v>
      </c>
      <c r="BO1661" s="12">
        <f t="shared" si="1100"/>
        <v>6.5468107523272897E-12</v>
      </c>
    </row>
    <row r="1662" spans="1:67" x14ac:dyDescent="0.25">
      <c r="A1662" s="1">
        <v>42688</v>
      </c>
      <c r="B1662" s="33">
        <v>9.31</v>
      </c>
      <c r="C1662" s="33">
        <v>9.17</v>
      </c>
      <c r="D1662" s="33">
        <v>9.06</v>
      </c>
      <c r="E1662" s="33">
        <v>8.98</v>
      </c>
      <c r="F1662" s="33">
        <v>8.82</v>
      </c>
      <c r="G1662" s="33">
        <v>8.84</v>
      </c>
      <c r="H1662" s="33">
        <v>8.89</v>
      </c>
      <c r="I1662" s="33">
        <v>8.92</v>
      </c>
      <c r="J1662" s="33">
        <v>8.93</v>
      </c>
      <c r="K1662" s="33">
        <v>8.9499999999999993</v>
      </c>
      <c r="L1662" s="33">
        <v>8.9700000000000006</v>
      </c>
      <c r="M1662" s="33">
        <v>8.98</v>
      </c>
      <c r="O1662" s="1">
        <f t="shared" si="1072"/>
        <v>42688</v>
      </c>
      <c r="P1662" s="6">
        <f t="shared" si="1073"/>
        <v>8.7395598282219211</v>
      </c>
      <c r="Q1662" s="6">
        <f t="shared" si="1074"/>
        <v>8.5615158621100917</v>
      </c>
      <c r="R1662" s="6">
        <f t="shared" si="1075"/>
        <v>8.467657615775348</v>
      </c>
      <c r="S1662" s="6">
        <f t="shared" si="1076"/>
        <v>8.6602349054872629</v>
      </c>
      <c r="T1662" s="6">
        <f t="shared" si="1077"/>
        <v>8.8800110280602205</v>
      </c>
      <c r="U1662" s="6">
        <f t="shared" si="1078"/>
        <v>9.3669030574369252</v>
      </c>
      <c r="V1662" s="6">
        <f t="shared" si="1079"/>
        <v>9.3995895434043515</v>
      </c>
      <c r="W1662" s="6">
        <f t="shared" si="1080"/>
        <v>9.7788833062673195</v>
      </c>
      <c r="X1662" s="6">
        <f t="shared" si="1081"/>
        <v>10.758381417303529</v>
      </c>
      <c r="AC1662" s="1">
        <f t="shared" si="1082"/>
        <v>42688</v>
      </c>
      <c r="AD1662" s="9">
        <f t="shared" si="1083"/>
        <v>-3.2802045264755369E-3</v>
      </c>
      <c r="AE1662" s="9">
        <f t="shared" si="1084"/>
        <v>1.2037867751264622E-2</v>
      </c>
      <c r="AF1662" s="9">
        <f t="shared" si="1085"/>
        <v>1.6702347274448207E-2</v>
      </c>
      <c r="AG1662" s="9">
        <f t="shared" si="1086"/>
        <v>3.458969811233675E-3</v>
      </c>
      <c r="AH1662" s="9">
        <f t="shared" si="1087"/>
        <v>3.3850283646071795E-3</v>
      </c>
      <c r="AI1662" s="9">
        <f t="shared" si="1088"/>
        <v>-1.745748829520517E-3</v>
      </c>
      <c r="AJ1662" s="9">
        <f t="shared" si="1089"/>
        <v>-4.0541884199049626E-3</v>
      </c>
      <c r="AK1662" s="9">
        <f t="shared" si="1061"/>
        <v>-9.2736465531105487E-3</v>
      </c>
      <c r="AL1662" s="9">
        <f t="shared" si="1062"/>
        <v>-1.1758810372264877E-2</v>
      </c>
      <c r="AQ1662" s="1">
        <f t="shared" si="1090"/>
        <v>42688</v>
      </c>
      <c r="AR1662" s="12">
        <f t="shared" si="1063"/>
        <v>1.0759741735510601E-5</v>
      </c>
      <c r="AS1662" s="12">
        <f t="shared" si="1064"/>
        <v>1.4491025999693679E-4</v>
      </c>
      <c r="AT1662" s="12">
        <f t="shared" si="1065"/>
        <v>2.7896840447626741E-4</v>
      </c>
      <c r="AU1662" s="12">
        <f t="shared" si="1066"/>
        <v>1.1964472155025925E-5</v>
      </c>
      <c r="AV1662" s="12">
        <f t="shared" si="1067"/>
        <v>1.1458417029195156E-5</v>
      </c>
      <c r="AW1662" s="12">
        <f t="shared" si="1068"/>
        <v>3.0476389757722551E-6</v>
      </c>
      <c r="AX1662" s="12">
        <f t="shared" si="1069"/>
        <v>1.6436443744091497E-5</v>
      </c>
      <c r="AY1662" s="12">
        <f t="shared" si="1070"/>
        <v>8.6000520392019166E-5</v>
      </c>
      <c r="AZ1662" s="12">
        <f t="shared" si="1071"/>
        <v>1.3826962137088405E-4</v>
      </c>
      <c r="BE1662" s="1">
        <f t="shared" si="1091"/>
        <v>42688</v>
      </c>
      <c r="BF1662" s="4">
        <f>lambda!$C$1*BF1661</f>
        <v>1.4523363835247955E-8</v>
      </c>
      <c r="BG1662" s="12">
        <f t="shared" si="1092"/>
        <v>1.5626764399812273E-13</v>
      </c>
      <c r="BH1662" s="12">
        <f t="shared" si="1093"/>
        <v>2.1045844293958902E-12</v>
      </c>
      <c r="BI1662" s="12">
        <f t="shared" si="1094"/>
        <v>4.0515596367474457E-12</v>
      </c>
      <c r="BJ1662" s="12">
        <f t="shared" si="1095"/>
        <v>1.737643822041347E-13</v>
      </c>
      <c r="BK1662" s="12">
        <f t="shared" si="1096"/>
        <v>1.6641475949100223E-13</v>
      </c>
      <c r="BL1662" s="12">
        <f t="shared" si="1097"/>
        <v>4.4261969683622889E-14</v>
      </c>
      <c r="BM1662" s="12">
        <f t="shared" si="1098"/>
        <v>2.3871245265302591E-13</v>
      </c>
      <c r="BN1662" s="12">
        <f t="shared" si="1099"/>
        <v>1.2490168476739555E-12</v>
      </c>
      <c r="BO1662" s="12">
        <f t="shared" si="1100"/>
        <v>2.0081400185313252E-12</v>
      </c>
    </row>
    <row r="1663" spans="1:67" x14ac:dyDescent="0.25">
      <c r="A1663" s="1">
        <v>42685</v>
      </c>
      <c r="B1663" s="33">
        <v>9.66</v>
      </c>
      <c r="C1663" s="33">
        <v>9.36</v>
      </c>
      <c r="D1663" s="33">
        <v>9.15</v>
      </c>
      <c r="E1663" s="33">
        <v>9.01</v>
      </c>
      <c r="F1663" s="33">
        <v>8.82</v>
      </c>
      <c r="G1663" s="33">
        <v>8.83</v>
      </c>
      <c r="H1663" s="33">
        <v>8.89</v>
      </c>
      <c r="I1663" s="33">
        <v>8.93</v>
      </c>
      <c r="J1663" s="33">
        <v>8.9600000000000009</v>
      </c>
      <c r="K1663" s="33">
        <v>9</v>
      </c>
      <c r="L1663" s="33">
        <v>9.0299999999999994</v>
      </c>
      <c r="M1663" s="33">
        <v>9.0299999999999994</v>
      </c>
      <c r="O1663" s="1">
        <f t="shared" si="1072"/>
        <v>42685</v>
      </c>
      <c r="P1663" s="6">
        <f t="shared" si="1073"/>
        <v>8.7682744410845892</v>
      </c>
      <c r="Q1663" s="6">
        <f t="shared" si="1074"/>
        <v>8.4590713104963022</v>
      </c>
      <c r="R1663" s="6">
        <f t="shared" si="1075"/>
        <v>8.3274024137700131</v>
      </c>
      <c r="S1663" s="6">
        <f t="shared" si="1076"/>
        <v>8.6303311622786936</v>
      </c>
      <c r="T1663" s="6">
        <f t="shared" si="1077"/>
        <v>8.8500027569306194</v>
      </c>
      <c r="U1663" s="6">
        <f t="shared" si="1078"/>
        <v>9.383269599264688</v>
      </c>
      <c r="V1663" s="6">
        <f t="shared" si="1079"/>
        <v>9.437774602893878</v>
      </c>
      <c r="W1663" s="6">
        <f t="shared" si="1080"/>
        <v>9.8699910111187172</v>
      </c>
      <c r="X1663" s="6">
        <f t="shared" si="1081"/>
        <v>10.885633886872444</v>
      </c>
      <c r="AC1663" s="1">
        <f t="shared" si="1082"/>
        <v>42685</v>
      </c>
      <c r="AD1663" s="9">
        <f t="shared" si="1083"/>
        <v>6.408760723405166E-3</v>
      </c>
      <c r="AE1663" s="9">
        <f t="shared" si="1084"/>
        <v>5.5543731191372066E-3</v>
      </c>
      <c r="AF1663" s="9">
        <f t="shared" si="1085"/>
        <v>7.9172575721666288E-3</v>
      </c>
      <c r="AG1663" s="9">
        <f t="shared" si="1086"/>
        <v>9.3042627490091678E-3</v>
      </c>
      <c r="AH1663" s="9">
        <f t="shared" si="1087"/>
        <v>1.7093476740642436E-2</v>
      </c>
      <c r="AI1663" s="9">
        <f t="shared" si="1088"/>
        <v>2.8245992120121178E-2</v>
      </c>
      <c r="AJ1663" s="9">
        <f t="shared" si="1089"/>
        <v>4.2412796992422876E-2</v>
      </c>
      <c r="AK1663" s="9">
        <f t="shared" si="1061"/>
        <v>3.7945512206172087E-2</v>
      </c>
      <c r="AL1663" s="9">
        <f t="shared" si="1062"/>
        <v>3.9579812322300317E-2</v>
      </c>
      <c r="AQ1663" s="1">
        <f t="shared" si="1090"/>
        <v>42685</v>
      </c>
      <c r="AR1663" s="12">
        <f t="shared" si="1063"/>
        <v>4.1072214009860705E-5</v>
      </c>
      <c r="AS1663" s="12">
        <f t="shared" si="1064"/>
        <v>3.085106074659398E-5</v>
      </c>
      <c r="AT1663" s="12">
        <f t="shared" si="1065"/>
        <v>6.2682967464029821E-5</v>
      </c>
      <c r="AU1663" s="12">
        <f t="shared" si="1066"/>
        <v>8.6569305302599639E-5</v>
      </c>
      <c r="AV1663" s="12">
        <f t="shared" si="1067"/>
        <v>2.9218694708288396E-4</v>
      </c>
      <c r="AW1663" s="12">
        <f t="shared" si="1068"/>
        <v>7.9783607084994766E-4</v>
      </c>
      <c r="AX1663" s="12">
        <f t="shared" si="1069"/>
        <v>1.7988453487204749E-3</v>
      </c>
      <c r="AY1663" s="12">
        <f t="shared" si="1070"/>
        <v>1.4398618965887548E-3</v>
      </c>
      <c r="AZ1663" s="12">
        <f t="shared" si="1071"/>
        <v>1.566561543468516E-3</v>
      </c>
      <c r="BE1663" s="1">
        <f t="shared" si="1091"/>
        <v>42685</v>
      </c>
      <c r="BF1663" s="4">
        <f>lambda!$C$1*BF1662</f>
        <v>1.4408099042904718E-8</v>
      </c>
      <c r="BG1663" s="12">
        <f t="shared" si="1092"/>
        <v>5.9177252736545176E-13</v>
      </c>
      <c r="BH1663" s="12">
        <f t="shared" si="1093"/>
        <v>4.4450513881559604E-13</v>
      </c>
      <c r="BI1663" s="12">
        <f t="shared" si="1094"/>
        <v>9.0314240352491567E-13</v>
      </c>
      <c r="BJ1663" s="12">
        <f t="shared" si="1095"/>
        <v>1.2472991248753121E-12</v>
      </c>
      <c r="BK1663" s="12">
        <f t="shared" si="1096"/>
        <v>4.2098584726141517E-12</v>
      </c>
      <c r="BL1663" s="12">
        <f t="shared" si="1097"/>
        <v>1.1495301128807992E-11</v>
      </c>
      <c r="BM1663" s="12">
        <f t="shared" si="1098"/>
        <v>2.5917941947233076E-11</v>
      </c>
      <c r="BN1663" s="12">
        <f t="shared" si="1099"/>
        <v>2.0745672814155409E-11</v>
      </c>
      <c r="BO1663" s="12">
        <f t="shared" si="1100"/>
        <v>2.2571173875100062E-11</v>
      </c>
    </row>
    <row r="1664" spans="1:67" x14ac:dyDescent="0.25">
      <c r="A1664" s="1">
        <v>42684</v>
      </c>
      <c r="B1664" s="33">
        <v>9.68</v>
      </c>
      <c r="C1664" s="33">
        <v>9.34</v>
      </c>
      <c r="D1664" s="33">
        <v>9.1199999999999992</v>
      </c>
      <c r="E1664" s="33">
        <v>8.9700000000000006</v>
      </c>
      <c r="F1664" s="33">
        <v>8.76</v>
      </c>
      <c r="G1664" s="33">
        <v>8.74</v>
      </c>
      <c r="H1664" s="33">
        <v>8.74</v>
      </c>
      <c r="I1664" s="33">
        <v>8.7200000000000006</v>
      </c>
      <c r="J1664" s="33">
        <v>8.7200000000000006</v>
      </c>
      <c r="K1664" s="33">
        <v>8.74</v>
      </c>
      <c r="L1664" s="33">
        <v>8.75</v>
      </c>
      <c r="M1664" s="33">
        <v>8.74</v>
      </c>
      <c r="O1664" s="1">
        <f t="shared" si="1072"/>
        <v>42684</v>
      </c>
      <c r="P1664" s="6">
        <f t="shared" si="1073"/>
        <v>8.7122603504051099</v>
      </c>
      <c r="Q1664" s="6">
        <f t="shared" si="1074"/>
        <v>8.4122167166042594</v>
      </c>
      <c r="R1664" s="6">
        <f t="shared" si="1075"/>
        <v>8.261732529678234</v>
      </c>
      <c r="S1664" s="6">
        <f t="shared" si="1076"/>
        <v>8.5504046985408699</v>
      </c>
      <c r="T1664" s="6">
        <f t="shared" si="1077"/>
        <v>8.7000110327918776</v>
      </c>
      <c r="U1664" s="6">
        <f t="shared" si="1078"/>
        <v>9.1219379999999965</v>
      </c>
      <c r="V1664" s="6">
        <f t="shared" si="1079"/>
        <v>9.0458619871276227</v>
      </c>
      <c r="W1664" s="6">
        <f t="shared" si="1080"/>
        <v>9.5024858282666642</v>
      </c>
      <c r="X1664" s="6">
        <f t="shared" si="1081"/>
        <v>10.463197660162219</v>
      </c>
      <c r="AC1664" s="1">
        <f t="shared" si="1082"/>
        <v>42684</v>
      </c>
      <c r="AD1664" s="9">
        <f t="shared" si="1083"/>
        <v>-1.0651947107598233E-2</v>
      </c>
      <c r="AE1664" s="9">
        <f t="shared" si="1084"/>
        <v>-1.2168103513179609E-2</v>
      </c>
      <c r="AF1664" s="9">
        <f t="shared" si="1085"/>
        <v>-1.0172279682404462E-2</v>
      </c>
      <c r="AG1664" s="9">
        <f t="shared" si="1086"/>
        <v>1.4083928330829085E-2</v>
      </c>
      <c r="AH1664" s="9">
        <f t="shared" si="1087"/>
        <v>2.0892088261573773E-2</v>
      </c>
      <c r="AI1664" s="9">
        <f t="shared" si="1088"/>
        <v>2.4712138121251257E-2</v>
      </c>
      <c r="AJ1664" s="9">
        <f t="shared" si="1089"/>
        <v>2.0003097218067402E-2</v>
      </c>
      <c r="AK1664" s="9">
        <f t="shared" si="1061"/>
        <v>3.0236030021038703E-2</v>
      </c>
      <c r="AL1664" s="9">
        <f t="shared" si="1062"/>
        <v>3.1130523059395971E-2</v>
      </c>
      <c r="AQ1664" s="1">
        <f t="shared" si="1090"/>
        <v>42684</v>
      </c>
      <c r="AR1664" s="12">
        <f t="shared" si="1063"/>
        <v>1.1346397718307035E-4</v>
      </c>
      <c r="AS1664" s="12">
        <f t="shared" si="1064"/>
        <v>1.4806274310745395E-4</v>
      </c>
      <c r="AT1664" s="12">
        <f t="shared" si="1065"/>
        <v>1.0347527393705862E-4</v>
      </c>
      <c r="AU1664" s="12">
        <f t="shared" si="1066"/>
        <v>1.9835703722793016E-4</v>
      </c>
      <c r="AV1664" s="12">
        <f t="shared" si="1067"/>
        <v>4.3647935192938861E-4</v>
      </c>
      <c r="AW1664" s="12">
        <f t="shared" si="1068"/>
        <v>6.1068977052379958E-4</v>
      </c>
      <c r="AX1664" s="12">
        <f t="shared" si="1069"/>
        <v>4.0012389831545583E-4</v>
      </c>
      <c r="AY1664" s="12">
        <f t="shared" si="1070"/>
        <v>9.1421751143315369E-4</v>
      </c>
      <c r="AZ1664" s="12">
        <f t="shared" si="1071"/>
        <v>9.6910946595158429E-4</v>
      </c>
      <c r="BE1664" s="1">
        <f t="shared" si="1091"/>
        <v>42684</v>
      </c>
      <c r="BF1664" s="4">
        <f>lambda!$C$1*BF1663</f>
        <v>1.4293749050500713E-8</v>
      </c>
      <c r="BG1664" s="12">
        <f t="shared" si="1092"/>
        <v>1.6218256161265465E-12</v>
      </c>
      <c r="BH1664" s="12">
        <f t="shared" si="1093"/>
        <v>2.1163716937067008E-12</v>
      </c>
      <c r="BI1664" s="12">
        <f t="shared" si="1094"/>
        <v>1.4790495985881328E-12</v>
      </c>
      <c r="BJ1664" s="12">
        <f t="shared" si="1095"/>
        <v>2.8352657125368611E-12</v>
      </c>
      <c r="BK1664" s="12">
        <f t="shared" si="1096"/>
        <v>6.2389263222038652E-12</v>
      </c>
      <c r="BL1664" s="12">
        <f t="shared" si="1097"/>
        <v>8.7290463275750582E-12</v>
      </c>
      <c r="BM1664" s="12">
        <f t="shared" si="1098"/>
        <v>5.7192705916291904E-12</v>
      </c>
      <c r="BN1664" s="12">
        <f t="shared" si="1099"/>
        <v>1.3067595685998766E-11</v>
      </c>
      <c r="BO1664" s="12">
        <f t="shared" si="1100"/>
        <v>1.3852207508776712E-11</v>
      </c>
    </row>
    <row r="1665" spans="1:67" x14ac:dyDescent="0.25">
      <c r="A1665" s="1">
        <v>42683</v>
      </c>
      <c r="B1665" s="33">
        <v>9.6199999999999992</v>
      </c>
      <c r="C1665" s="33">
        <v>9.36</v>
      </c>
      <c r="D1665" s="33">
        <v>9.17</v>
      </c>
      <c r="E1665" s="33">
        <v>9.0299999999999994</v>
      </c>
      <c r="F1665" s="33">
        <v>8.73</v>
      </c>
      <c r="G1665" s="33">
        <v>8.66</v>
      </c>
      <c r="H1665" s="33">
        <v>8.61</v>
      </c>
      <c r="I1665" s="33">
        <v>8.58</v>
      </c>
      <c r="J1665" s="33">
        <v>8.5500000000000007</v>
      </c>
      <c r="K1665" s="33">
        <v>8.5500000000000007</v>
      </c>
      <c r="L1665" s="33">
        <v>8.56</v>
      </c>
      <c r="M1665" s="33">
        <v>8.57</v>
      </c>
      <c r="O1665" s="1">
        <f t="shared" si="1072"/>
        <v>42683</v>
      </c>
      <c r="P1665" s="6">
        <f t="shared" si="1073"/>
        <v>8.8055589103409382</v>
      </c>
      <c r="Q1665" s="6">
        <f t="shared" si="1074"/>
        <v>8.5152027419995946</v>
      </c>
      <c r="R1665" s="6">
        <f t="shared" si="1075"/>
        <v>8.3462020791979619</v>
      </c>
      <c r="S1665" s="6">
        <f t="shared" si="1076"/>
        <v>8.4308254608822963</v>
      </c>
      <c r="T1665" s="6">
        <f t="shared" si="1077"/>
        <v>8.5201351682645097</v>
      </c>
      <c r="U1665" s="6">
        <f t="shared" si="1078"/>
        <v>8.8992779424943773</v>
      </c>
      <c r="V1665" s="6">
        <f t="shared" si="1079"/>
        <v>8.8667144565077631</v>
      </c>
      <c r="W1665" s="6">
        <f t="shared" si="1080"/>
        <v>9.2194686014521228</v>
      </c>
      <c r="X1665" s="6">
        <f t="shared" si="1081"/>
        <v>10.142490632487396</v>
      </c>
      <c r="AC1665" s="1">
        <f t="shared" si="1082"/>
        <v>42683</v>
      </c>
      <c r="AD1665" s="9">
        <f t="shared" si="1083"/>
        <v>-5.3778914325071829E-3</v>
      </c>
      <c r="AE1665" s="9">
        <f t="shared" si="1084"/>
        <v>7.6372403613583998E-3</v>
      </c>
      <c r="AF1665" s="9">
        <f t="shared" si="1085"/>
        <v>2.1489237262967177E-2</v>
      </c>
      <c r="AG1665" s="9">
        <f t="shared" si="1086"/>
        <v>1.6685000084337907E-2</v>
      </c>
      <c r="AH1665" s="9">
        <f t="shared" si="1087"/>
        <v>1.0614480201084305E-2</v>
      </c>
      <c r="AI1665" s="9">
        <f t="shared" si="1088"/>
        <v>-6.052090656587252E-4</v>
      </c>
      <c r="AJ1665" s="9">
        <f t="shared" si="1089"/>
        <v>6.1450531584224732E-4</v>
      </c>
      <c r="AK1665" s="9">
        <f t="shared" si="1061"/>
        <v>-4.2311191589098355E-4</v>
      </c>
      <c r="AL1665" s="9">
        <f t="shared" si="1062"/>
        <v>6.8613519602896767E-3</v>
      </c>
      <c r="AQ1665" s="1">
        <f t="shared" si="1090"/>
        <v>42683</v>
      </c>
      <c r="AR1665" s="12">
        <f t="shared" si="1063"/>
        <v>2.8921716259834162E-5</v>
      </c>
      <c r="AS1665" s="12">
        <f t="shared" si="1064"/>
        <v>5.8327440337161779E-5</v>
      </c>
      <c r="AT1665" s="12">
        <f t="shared" si="1065"/>
        <v>4.6178731814409707E-4</v>
      </c>
      <c r="AU1665" s="12">
        <f t="shared" si="1066"/>
        <v>2.7838922781435596E-4</v>
      </c>
      <c r="AV1665" s="12">
        <f t="shared" si="1067"/>
        <v>1.1266718993921069E-4</v>
      </c>
      <c r="AW1665" s="12">
        <f t="shared" si="1068"/>
        <v>3.6627801315550716E-7</v>
      </c>
      <c r="AX1665" s="12">
        <f t="shared" si="1069"/>
        <v>3.7761678319838014E-7</v>
      </c>
      <c r="AY1665" s="12">
        <f t="shared" si="1070"/>
        <v>1.7902369336893873E-7</v>
      </c>
      <c r="AZ1665" s="12">
        <f t="shared" si="1071"/>
        <v>4.7078150722970989E-5</v>
      </c>
      <c r="BE1665" s="1">
        <f t="shared" si="1091"/>
        <v>42683</v>
      </c>
      <c r="BF1665" s="4">
        <f>lambda!$C$1*BF1664</f>
        <v>1.4180306597718962E-8</v>
      </c>
      <c r="BG1665" s="12">
        <f t="shared" si="1092"/>
        <v>4.1011880389668215E-13</v>
      </c>
      <c r="BH1665" s="12">
        <f t="shared" si="1093"/>
        <v>8.2710098704111433E-13</v>
      </c>
      <c r="BI1665" s="12">
        <f t="shared" si="1094"/>
        <v>6.5482857542216852E-12</v>
      </c>
      <c r="BJ1665" s="12">
        <f t="shared" si="1095"/>
        <v>3.947644603909799E-12</v>
      </c>
      <c r="BK1665" s="12">
        <f t="shared" si="1096"/>
        <v>1.5976552968414448E-12</v>
      </c>
      <c r="BL1665" s="12">
        <f t="shared" si="1097"/>
        <v>5.193934526548431E-15</v>
      </c>
      <c r="BM1665" s="12">
        <f t="shared" si="1098"/>
        <v>5.3547217621974005E-15</v>
      </c>
      <c r="BN1665" s="12">
        <f t="shared" si="1099"/>
        <v>2.5386108602275784E-15</v>
      </c>
      <c r="BO1665" s="12">
        <f t="shared" si="1100"/>
        <v>6.6758261130535325E-13</v>
      </c>
    </row>
    <row r="1666" spans="1:67" x14ac:dyDescent="0.25">
      <c r="A1666" s="1">
        <v>42682</v>
      </c>
      <c r="B1666" s="33">
        <v>9.91</v>
      </c>
      <c r="C1666" s="33">
        <v>9.5299999999999994</v>
      </c>
      <c r="D1666" s="33">
        <v>9.26</v>
      </c>
      <c r="E1666" s="33">
        <v>9.0500000000000007</v>
      </c>
      <c r="F1666" s="33">
        <v>8.67</v>
      </c>
      <c r="G1666" s="33">
        <v>8.59</v>
      </c>
      <c r="H1666" s="33">
        <v>8.57</v>
      </c>
      <c r="I1666" s="33">
        <v>8.5500000000000007</v>
      </c>
      <c r="J1666" s="33">
        <v>8.5299999999999994</v>
      </c>
      <c r="K1666" s="33">
        <v>8.52</v>
      </c>
      <c r="L1666" s="33">
        <v>8.5299999999999994</v>
      </c>
      <c r="M1666" s="33">
        <v>8.5399999999999991</v>
      </c>
      <c r="O1666" s="1">
        <f t="shared" si="1072"/>
        <v>42682</v>
      </c>
      <c r="P1666" s="6">
        <f t="shared" si="1073"/>
        <v>8.8530418146749668</v>
      </c>
      <c r="Q1666" s="6">
        <f t="shared" si="1074"/>
        <v>8.4504177959304094</v>
      </c>
      <c r="R1666" s="6">
        <f t="shared" si="1075"/>
        <v>8.1687619175886184</v>
      </c>
      <c r="S1666" s="6">
        <f t="shared" si="1076"/>
        <v>8.2913241632278645</v>
      </c>
      <c r="T1666" s="6">
        <f t="shared" si="1077"/>
        <v>8.4301766383407806</v>
      </c>
      <c r="U1666" s="6">
        <f t="shared" si="1078"/>
        <v>8.9046654963167544</v>
      </c>
      <c r="V1666" s="6">
        <f t="shared" si="1079"/>
        <v>8.8612674871074155</v>
      </c>
      <c r="W1666" s="6">
        <f t="shared" si="1080"/>
        <v>9.2233702938436437</v>
      </c>
      <c r="X1666" s="6">
        <f t="shared" si="1081"/>
        <v>10.073137634253181</v>
      </c>
      <c r="AC1666" s="1">
        <f t="shared" si="1082"/>
        <v>42682</v>
      </c>
      <c r="AD1666" s="9">
        <f t="shared" si="1083"/>
        <v>2.1028809213035943E-3</v>
      </c>
      <c r="AE1666" s="9">
        <f t="shared" si="1084"/>
        <v>6.6580359519704422E-3</v>
      </c>
      <c r="AF1666" s="9">
        <f t="shared" si="1085"/>
        <v>2.3070433260080109E-3</v>
      </c>
      <c r="AG1666" s="9">
        <f t="shared" si="1086"/>
        <v>8.2671705929502332E-6</v>
      </c>
      <c r="AH1666" s="9">
        <f t="shared" si="1087"/>
        <v>-5.9044430692989456E-3</v>
      </c>
      <c r="AI1666" s="9">
        <f t="shared" si="1088"/>
        <v>-1.2182254048097732E-3</v>
      </c>
      <c r="AJ1666" s="9">
        <f t="shared" si="1089"/>
        <v>-1.2237371562261903E-3</v>
      </c>
      <c r="AK1666" s="9">
        <f t="shared" si="1061"/>
        <v>-5.5147552972476931E-3</v>
      </c>
      <c r="AL1666" s="9">
        <f t="shared" si="1062"/>
        <v>-6.8613519602896793E-3</v>
      </c>
      <c r="AQ1666" s="1">
        <f t="shared" si="1090"/>
        <v>42682</v>
      </c>
      <c r="AR1666" s="12">
        <f t="shared" si="1063"/>
        <v>4.4221081691826532E-6</v>
      </c>
      <c r="AS1666" s="12">
        <f t="shared" si="1064"/>
        <v>4.4329442737730953E-5</v>
      </c>
      <c r="AT1666" s="12">
        <f t="shared" si="1065"/>
        <v>5.3224489080781049E-6</v>
      </c>
      <c r="AU1666" s="12">
        <f t="shared" si="1066"/>
        <v>6.8346109612941116E-11</v>
      </c>
      <c r="AV1666" s="12">
        <f t="shared" si="1067"/>
        <v>3.4862447958592352E-5</v>
      </c>
      <c r="AW1666" s="12">
        <f t="shared" si="1068"/>
        <v>1.4840731369239358E-6</v>
      </c>
      <c r="AX1666" s="12">
        <f t="shared" si="1069"/>
        <v>1.4975326275285633E-6</v>
      </c>
      <c r="AY1666" s="12">
        <f t="shared" si="1070"/>
        <v>3.0412525988521492E-5</v>
      </c>
      <c r="AZ1666" s="12">
        <f t="shared" si="1071"/>
        <v>4.7078150722971022E-5</v>
      </c>
      <c r="BE1666" s="1">
        <f t="shared" si="1091"/>
        <v>42682</v>
      </c>
      <c r="BF1666" s="4">
        <f>lambda!$C$1*BF1665</f>
        <v>1.406776448186405E-8</v>
      </c>
      <c r="BG1666" s="12">
        <f t="shared" si="1092"/>
        <v>6.2209176237388597E-14</v>
      </c>
      <c r="BH1666" s="12">
        <f t="shared" si="1093"/>
        <v>6.2361616004667775E-13</v>
      </c>
      <c r="BI1666" s="12">
        <f t="shared" si="1094"/>
        <v>7.4874957705597266E-14</v>
      </c>
      <c r="BJ1666" s="12">
        <f t="shared" si="1095"/>
        <v>9.6147697328652016E-19</v>
      </c>
      <c r="BK1666" s="12">
        <f t="shared" si="1096"/>
        <v>4.9043670714271932E-13</v>
      </c>
      <c r="BL1666" s="12">
        <f t="shared" si="1097"/>
        <v>2.0877591364107106E-14</v>
      </c>
      <c r="BM1666" s="12">
        <f t="shared" si="1098"/>
        <v>2.1066936307978869E-14</v>
      </c>
      <c r="BN1666" s="12">
        <f t="shared" si="1099"/>
        <v>4.2783625290509E-13</v>
      </c>
      <c r="BO1666" s="12">
        <f t="shared" si="1100"/>
        <v>6.6228433661245415E-13</v>
      </c>
    </row>
    <row r="1667" spans="1:67" x14ac:dyDescent="0.25">
      <c r="A1667" s="1">
        <v>42681</v>
      </c>
      <c r="B1667" s="33">
        <v>9.93</v>
      </c>
      <c r="C1667" s="33">
        <v>9.5299999999999994</v>
      </c>
      <c r="D1667" s="33">
        <v>9.24</v>
      </c>
      <c r="E1667" s="33">
        <v>9.0299999999999994</v>
      </c>
      <c r="F1667" s="33">
        <v>8.66</v>
      </c>
      <c r="G1667" s="33">
        <v>8.6</v>
      </c>
      <c r="H1667" s="33">
        <v>8.58</v>
      </c>
      <c r="I1667" s="33">
        <v>8.56</v>
      </c>
      <c r="J1667" s="33">
        <v>8.5500000000000007</v>
      </c>
      <c r="K1667" s="33">
        <v>8.5500000000000007</v>
      </c>
      <c r="L1667" s="33">
        <v>8.56</v>
      </c>
      <c r="M1667" s="33">
        <v>8.58</v>
      </c>
      <c r="O1667" s="1">
        <f t="shared" si="1072"/>
        <v>42681</v>
      </c>
      <c r="P1667" s="6">
        <f t="shared" si="1073"/>
        <v>8.8344444827878732</v>
      </c>
      <c r="Q1667" s="6">
        <f t="shared" si="1074"/>
        <v>8.3943414965968799</v>
      </c>
      <c r="R1667" s="6">
        <f t="shared" si="1075"/>
        <v>8.149937952125974</v>
      </c>
      <c r="S1667" s="6">
        <f t="shared" si="1076"/>
        <v>8.291255617719905</v>
      </c>
      <c r="T1667" s="6">
        <f t="shared" si="1077"/>
        <v>8.4800993743065369</v>
      </c>
      <c r="U1667" s="6">
        <f t="shared" si="1078"/>
        <v>8.9155199963171228</v>
      </c>
      <c r="V1667" s="6">
        <f t="shared" si="1079"/>
        <v>8.8721179871085738</v>
      </c>
      <c r="W1667" s="6">
        <f t="shared" si="1080"/>
        <v>9.2743754352006373</v>
      </c>
      <c r="X1667" s="6">
        <f t="shared" si="1081"/>
        <v>10.142490632487396</v>
      </c>
      <c r="AC1667" s="1">
        <f t="shared" si="1082"/>
        <v>42681</v>
      </c>
      <c r="AD1667" s="9">
        <f t="shared" si="1083"/>
        <v>8.4418107155963176E-3</v>
      </c>
      <c r="AE1667" s="9">
        <f t="shared" si="1084"/>
        <v>8.9408543815302638E-3</v>
      </c>
      <c r="AF1667" s="9">
        <f t="shared" si="1085"/>
        <v>2.3126984228278987E-3</v>
      </c>
      <c r="AG1667" s="9">
        <f t="shared" si="1086"/>
        <v>-1.4318220073681297E-2</v>
      </c>
      <c r="AH1667" s="9">
        <f t="shared" si="1087"/>
        <v>-2.3299678189469319E-2</v>
      </c>
      <c r="AI1667" s="9">
        <f t="shared" si="1088"/>
        <v>-2.1099325727087764E-2</v>
      </c>
      <c r="AJ1667" s="9">
        <f t="shared" si="1089"/>
        <v>-1.1559408160231594E-2</v>
      </c>
      <c r="AK1667" s="9">
        <f t="shared" si="1061"/>
        <v>-1.0956193073111973E-2</v>
      </c>
      <c r="AL1667" s="9">
        <f t="shared" si="1062"/>
        <v>-1.9032339978857418E-2</v>
      </c>
      <c r="AQ1667" s="1">
        <f t="shared" si="1090"/>
        <v>42681</v>
      </c>
      <c r="AR1667" s="12">
        <f t="shared" si="1063"/>
        <v>7.1264168157956812E-5</v>
      </c>
      <c r="AS1667" s="12">
        <f t="shared" si="1064"/>
        <v>7.9938877071728917E-5</v>
      </c>
      <c r="AT1667" s="12">
        <f t="shared" si="1065"/>
        <v>5.3485739949506507E-6</v>
      </c>
      <c r="AU1667" s="12">
        <f t="shared" si="1066"/>
        <v>2.0501142607837005E-4</v>
      </c>
      <c r="AV1667" s="12">
        <f t="shared" si="1067"/>
        <v>5.4287500373283236E-4</v>
      </c>
      <c r="AW1667" s="12">
        <f t="shared" si="1068"/>
        <v>4.4518154613774761E-4</v>
      </c>
      <c r="AX1667" s="12">
        <f t="shared" si="1069"/>
        <v>1.3361991701482876E-4</v>
      </c>
      <c r="AY1667" s="12">
        <f t="shared" si="1070"/>
        <v>1.2003816665530677E-4</v>
      </c>
      <c r="AZ1667" s="12">
        <f t="shared" si="1071"/>
        <v>3.6222996507081438E-4</v>
      </c>
      <c r="BE1667" s="1">
        <f t="shared" si="1091"/>
        <v>42681</v>
      </c>
      <c r="BF1667" s="4">
        <f>lambda!$C$1*BF1666</f>
        <v>1.3956115557404812E-8</v>
      </c>
      <c r="BG1667" s="12">
        <f t="shared" si="1092"/>
        <v>9.9457096591477365E-13</v>
      </c>
      <c r="BH1667" s="12">
        <f t="shared" si="1093"/>
        <v>1.1156362059422267E-12</v>
      </c>
      <c r="BI1667" s="12">
        <f t="shared" si="1094"/>
        <v>7.4645316740861584E-14</v>
      </c>
      <c r="BJ1667" s="12">
        <f t="shared" si="1095"/>
        <v>2.8611631529380871E-12</v>
      </c>
      <c r="BK1667" s="12">
        <f t="shared" si="1096"/>
        <v>7.576426285321977E-12</v>
      </c>
      <c r="BL1667" s="12">
        <f t="shared" si="1097"/>
        <v>6.2130051019225479E-12</v>
      </c>
      <c r="BM1667" s="12">
        <f t="shared" si="1098"/>
        <v>1.8648150026297918E-12</v>
      </c>
      <c r="BN1667" s="12">
        <f t="shared" si="1099"/>
        <v>1.6752665251404785E-12</v>
      </c>
      <c r="BO1667" s="12">
        <f t="shared" si="1100"/>
        <v>5.0553232508829941E-12</v>
      </c>
    </row>
    <row r="1668" spans="1:67" x14ac:dyDescent="0.25">
      <c r="A1668" s="1">
        <v>42677</v>
      </c>
      <c r="B1668" s="33">
        <v>10.029999999999999</v>
      </c>
      <c r="C1668" s="33">
        <v>9.5399999999999991</v>
      </c>
      <c r="D1668" s="33">
        <v>9.2200000000000006</v>
      </c>
      <c r="E1668" s="33">
        <v>9.01</v>
      </c>
      <c r="F1668" s="33">
        <v>8.7100000000000009</v>
      </c>
      <c r="G1668" s="33">
        <v>8.6999999999999993</v>
      </c>
      <c r="H1668" s="33">
        <v>8.7100000000000009</v>
      </c>
      <c r="I1668" s="33">
        <v>8.68</v>
      </c>
      <c r="J1668" s="33">
        <v>8.66</v>
      </c>
      <c r="K1668" s="33">
        <v>8.67</v>
      </c>
      <c r="L1668" s="33">
        <v>8.68</v>
      </c>
      <c r="M1668" s="33">
        <v>8.7100000000000009</v>
      </c>
      <c r="O1668" s="1">
        <f t="shared" si="1072"/>
        <v>42677</v>
      </c>
      <c r="P1668" s="6">
        <f t="shared" si="1073"/>
        <v>8.7601796804233523</v>
      </c>
      <c r="Q1668" s="6">
        <f t="shared" si="1074"/>
        <v>8.3196234310579875</v>
      </c>
      <c r="R1668" s="6">
        <f t="shared" si="1075"/>
        <v>8.1311113819587888</v>
      </c>
      <c r="S1668" s="6">
        <f t="shared" si="1076"/>
        <v>8.4108256123291305</v>
      </c>
      <c r="T1668" s="6">
        <f t="shared" si="1077"/>
        <v>8.6800027595510976</v>
      </c>
      <c r="U1668" s="6">
        <f t="shared" si="1078"/>
        <v>9.1056300004600068</v>
      </c>
      <c r="V1668" s="6">
        <f t="shared" si="1079"/>
        <v>8.9752694565477409</v>
      </c>
      <c r="W1668" s="6">
        <f t="shared" si="1080"/>
        <v>9.3765459610769906</v>
      </c>
      <c r="X1668" s="6">
        <f t="shared" si="1081"/>
        <v>10.337374628976326</v>
      </c>
      <c r="AC1668" s="1">
        <f t="shared" si="1082"/>
        <v>42677</v>
      </c>
      <c r="AD1668" s="9">
        <f t="shared" si="1083"/>
        <v>8.6060978052836419E-3</v>
      </c>
      <c r="AE1668" s="9">
        <f t="shared" si="1084"/>
        <v>3.4343189860897966E-3</v>
      </c>
      <c r="AF1668" s="9">
        <f t="shared" si="1085"/>
        <v>3.5057489459340775E-3</v>
      </c>
      <c r="AG1668" s="9">
        <f t="shared" si="1086"/>
        <v>-2.3507322110460798E-3</v>
      </c>
      <c r="AH1668" s="9">
        <f t="shared" si="1087"/>
        <v>-1.1457390614790086E-2</v>
      </c>
      <c r="AI1668" s="9">
        <f t="shared" si="1088"/>
        <v>-1.1287497632592777E-2</v>
      </c>
      <c r="AJ1668" s="9">
        <f t="shared" si="1089"/>
        <v>-1.0234441590003168E-2</v>
      </c>
      <c r="AK1668" s="9">
        <f t="shared" si="1061"/>
        <v>-7.5245345261745668E-3</v>
      </c>
      <c r="AL1668" s="9">
        <f t="shared" si="1062"/>
        <v>-8.0765129935564707E-3</v>
      </c>
      <c r="AQ1668" s="1">
        <f t="shared" si="1090"/>
        <v>42677</v>
      </c>
      <c r="AR1668" s="12">
        <f t="shared" si="1063"/>
        <v>7.4064919434107924E-5</v>
      </c>
      <c r="AS1668" s="12">
        <f t="shared" si="1064"/>
        <v>1.1794546898216849E-5</v>
      </c>
      <c r="AT1668" s="12">
        <f t="shared" si="1065"/>
        <v>1.2290275671917896E-5</v>
      </c>
      <c r="AU1668" s="12">
        <f t="shared" si="1066"/>
        <v>5.5259419280495908E-6</v>
      </c>
      <c r="AV1668" s="12">
        <f t="shared" si="1067"/>
        <v>1.3127179969987996E-4</v>
      </c>
      <c r="AW1668" s="12">
        <f t="shared" si="1068"/>
        <v>1.2740760280578755E-4</v>
      </c>
      <c r="AX1668" s="12">
        <f t="shared" si="1069"/>
        <v>1.0474379465918658E-4</v>
      </c>
      <c r="AY1668" s="12">
        <f t="shared" si="1070"/>
        <v>5.6618619835593116E-5</v>
      </c>
      <c r="AZ1668" s="12">
        <f t="shared" si="1071"/>
        <v>6.5230062135086502E-5</v>
      </c>
      <c r="BE1668" s="1">
        <f t="shared" si="1091"/>
        <v>42677</v>
      </c>
      <c r="BF1668" s="4">
        <f>lambda!$C$1*BF1667</f>
        <v>1.3845352735520647E-8</v>
      </c>
      <c r="BG1668" s="12">
        <f t="shared" si="1092"/>
        <v>1.0254549348931424E-12</v>
      </c>
      <c r="BH1668" s="12">
        <f t="shared" si="1093"/>
        <v>1.6329966216145321E-13</v>
      </c>
      <c r="BI1668" s="12">
        <f t="shared" si="1094"/>
        <v>1.701632018944913E-13</v>
      </c>
      <c r="BJ1668" s="12">
        <f t="shared" si="1095"/>
        <v>7.6508615189849636E-14</v>
      </c>
      <c r="BK1668" s="12">
        <f t="shared" si="1096"/>
        <v>1.8175043710714515E-12</v>
      </c>
      <c r="BL1668" s="12">
        <f t="shared" si="1097"/>
        <v>1.7640032020332388E-12</v>
      </c>
      <c r="BM1668" s="12">
        <f t="shared" si="1098"/>
        <v>1.4502147839133819E-12</v>
      </c>
      <c r="BN1668" s="12">
        <f t="shared" si="1099"/>
        <v>7.8390476302213266E-13</v>
      </c>
      <c r="BO1668" s="12">
        <f t="shared" si="1100"/>
        <v>9.0313321922020164E-13</v>
      </c>
    </row>
    <row r="1669" spans="1:67" x14ac:dyDescent="0.25">
      <c r="A1669" s="1">
        <v>42676</v>
      </c>
      <c r="B1669" s="33">
        <v>9.93</v>
      </c>
      <c r="C1669" s="33">
        <v>9.4499999999999993</v>
      </c>
      <c r="D1669" s="33">
        <v>9.15</v>
      </c>
      <c r="E1669" s="33">
        <v>8.9499999999999993</v>
      </c>
      <c r="F1669" s="33">
        <v>8.69</v>
      </c>
      <c r="G1669" s="33">
        <v>8.7200000000000006</v>
      </c>
      <c r="H1669" s="33">
        <v>8.76</v>
      </c>
      <c r="I1669" s="33">
        <v>8.74</v>
      </c>
      <c r="J1669" s="33">
        <v>8.7200000000000006</v>
      </c>
      <c r="K1669" s="33">
        <v>8.73</v>
      </c>
      <c r="L1669" s="33">
        <v>8.74</v>
      </c>
      <c r="M1669" s="33">
        <v>8.76</v>
      </c>
      <c r="O1669" s="1">
        <f t="shared" si="1072"/>
        <v>42676</v>
      </c>
      <c r="P1669" s="6">
        <f t="shared" si="1073"/>
        <v>8.6851121996641467</v>
      </c>
      <c r="Q1669" s="6">
        <f t="shared" si="1074"/>
        <v>8.2911001973280385</v>
      </c>
      <c r="R1669" s="6">
        <f t="shared" si="1075"/>
        <v>8.1026556552632023</v>
      </c>
      <c r="S1669" s="6">
        <f t="shared" si="1076"/>
        <v>8.4306204681046317</v>
      </c>
      <c r="T1669" s="6">
        <f t="shared" si="1077"/>
        <v>8.780024843577273</v>
      </c>
      <c r="U1669" s="6">
        <f t="shared" si="1078"/>
        <v>9.2089920294388001</v>
      </c>
      <c r="V1669" s="6">
        <f t="shared" si="1079"/>
        <v>9.0675979871300054</v>
      </c>
      <c r="W1669" s="6">
        <f t="shared" si="1080"/>
        <v>9.4473662154769631</v>
      </c>
      <c r="X1669" s="6">
        <f t="shared" si="1081"/>
        <v>10.421202632792541</v>
      </c>
      <c r="AC1669" s="1">
        <f t="shared" si="1082"/>
        <v>42676</v>
      </c>
      <c r="AD1669" s="9">
        <f t="shared" si="1083"/>
        <v>-6.4278035175412912E-3</v>
      </c>
      <c r="AE1669" s="9">
        <f t="shared" si="1084"/>
        <v>-3.3961501319911182E-3</v>
      </c>
      <c r="AF1669" s="9">
        <f t="shared" si="1085"/>
        <v>1.1367216370602661E-3</v>
      </c>
      <c r="AG1669" s="9">
        <f t="shared" si="1086"/>
        <v>7.1178163830931222E-3</v>
      </c>
      <c r="AH1669" s="9">
        <f t="shared" si="1087"/>
        <v>9.1558942211450341E-3</v>
      </c>
      <c r="AI1669" s="9">
        <f t="shared" si="1088"/>
        <v>1.0690023580320729E-2</v>
      </c>
      <c r="AJ1669" s="9">
        <f t="shared" si="1089"/>
        <v>1.1445165748801797E-2</v>
      </c>
      <c r="AK1669" s="9">
        <f t="shared" ref="AK1669:AK1691" si="1101">LN(W1669/W1670)</f>
        <v>8.7833346749178719E-3</v>
      </c>
      <c r="AL1669" s="9">
        <f t="shared" ref="AL1669:AL1691" si="1102">LN(X1669/X1670)</f>
        <v>1.3487704785032743E-2</v>
      </c>
      <c r="AQ1669" s="1">
        <f t="shared" si="1090"/>
        <v>42676</v>
      </c>
      <c r="AR1669" s="12">
        <f t="shared" ref="AR1669:AR1691" si="1103">AD1669^2</f>
        <v>4.1316658060116194E-5</v>
      </c>
      <c r="AS1669" s="12">
        <f t="shared" ref="AS1669:AS1691" si="1104">AE1669^2</f>
        <v>1.1533835719023289E-5</v>
      </c>
      <c r="AT1669" s="12">
        <f t="shared" ref="AT1669:AT1691" si="1105">AF1669^2</f>
        <v>1.2921360801609713E-6</v>
      </c>
      <c r="AU1669" s="12">
        <f t="shared" ref="AU1669:AU1691" si="1106">AG1669^2</f>
        <v>5.0663310063428857E-5</v>
      </c>
      <c r="AV1669" s="12">
        <f t="shared" ref="AV1669:AV1691" si="1107">AH1669^2</f>
        <v>8.3830398988797027E-5</v>
      </c>
      <c r="AW1669" s="12">
        <f t="shared" ref="AW1669:AW1691" si="1108">AI1669^2</f>
        <v>1.1427660414781321E-4</v>
      </c>
      <c r="AX1669" s="12">
        <f t="shared" ref="AX1669:AX1691" si="1109">AJ1669^2</f>
        <v>1.3099181901754579E-4</v>
      </c>
      <c r="AY1669" s="12">
        <f t="shared" ref="AY1669:AY1691" si="1110">AK1669^2</f>
        <v>7.7146968011614642E-5</v>
      </c>
      <c r="AZ1669" s="12">
        <f t="shared" ref="AZ1669:AZ1691" si="1111">AL1669^2</f>
        <v>1.8191818036819517E-4</v>
      </c>
      <c r="BE1669" s="1">
        <f t="shared" si="1091"/>
        <v>42676</v>
      </c>
      <c r="BF1669" s="4">
        <f>lambda!$C$1*BF1668</f>
        <v>1.3735468983651436E-8</v>
      </c>
      <c r="BG1669" s="12">
        <f t="shared" si="1092"/>
        <v>5.6750367529285804E-13</v>
      </c>
      <c r="BH1669" s="12">
        <f t="shared" si="1093"/>
        <v>1.5842264278117544E-13</v>
      </c>
      <c r="BI1669" s="12">
        <f t="shared" si="1094"/>
        <v>1.7748095051707967E-14</v>
      </c>
      <c r="BJ1669" s="12">
        <f t="shared" si="1095"/>
        <v>6.9588432398534275E-13</v>
      </c>
      <c r="BK1669" s="12">
        <f t="shared" si="1096"/>
        <v>1.1514498451977462E-12</v>
      </c>
      <c r="BL1669" s="12">
        <f t="shared" si="1097"/>
        <v>1.5696427518293014E-12</v>
      </c>
      <c r="BM1669" s="12">
        <f t="shared" si="1098"/>
        <v>1.7992340672275825E-12</v>
      </c>
      <c r="BN1669" s="12">
        <f t="shared" si="1099"/>
        <v>1.0596497863062824E-12</v>
      </c>
      <c r="BO1669" s="12">
        <f t="shared" si="1100"/>
        <v>2.4987315240096522E-12</v>
      </c>
    </row>
    <row r="1670" spans="1:67" x14ac:dyDescent="0.25">
      <c r="A1670" s="1">
        <v>42675</v>
      </c>
      <c r="B1670" s="33">
        <v>9.93</v>
      </c>
      <c r="C1670" s="33">
        <v>9.48</v>
      </c>
      <c r="D1670" s="33">
        <v>9.18</v>
      </c>
      <c r="E1670" s="33">
        <v>8.9700000000000006</v>
      </c>
      <c r="F1670" s="33">
        <v>8.67</v>
      </c>
      <c r="G1670" s="33">
        <v>8.68</v>
      </c>
      <c r="H1670" s="33">
        <v>8.6999999999999993</v>
      </c>
      <c r="I1670" s="33">
        <v>8.67</v>
      </c>
      <c r="J1670" s="33">
        <v>8.65</v>
      </c>
      <c r="K1670" s="33">
        <v>8.65</v>
      </c>
      <c r="L1670" s="33">
        <v>8.67</v>
      </c>
      <c r="M1670" s="33">
        <v>8.69</v>
      </c>
      <c r="O1670" s="1">
        <f t="shared" si="1072"/>
        <v>42675</v>
      </c>
      <c r="P1670" s="6">
        <f t="shared" si="1073"/>
        <v>8.7411181993607201</v>
      </c>
      <c r="Q1670" s="6">
        <f t="shared" si="1074"/>
        <v>8.3193058866252834</v>
      </c>
      <c r="R1670" s="6">
        <f t="shared" si="1075"/>
        <v>8.0934504241461092</v>
      </c>
      <c r="S1670" s="6">
        <f t="shared" si="1076"/>
        <v>8.3708259153895348</v>
      </c>
      <c r="T1670" s="6">
        <f t="shared" si="1077"/>
        <v>8.7000027607361918</v>
      </c>
      <c r="U1670" s="6">
        <f t="shared" si="1078"/>
        <v>9.1110720036808424</v>
      </c>
      <c r="V1670" s="6">
        <f t="shared" si="1079"/>
        <v>8.9644094565437538</v>
      </c>
      <c r="W1670" s="6">
        <f t="shared" si="1080"/>
        <v>9.364750189443642</v>
      </c>
      <c r="X1670" s="6">
        <f t="shared" si="1081"/>
        <v>10.281588183938819</v>
      </c>
      <c r="AC1670" s="1">
        <f t="shared" si="1082"/>
        <v>42675</v>
      </c>
      <c r="AD1670" s="9">
        <f t="shared" si="1083"/>
        <v>-3.1621803113483574E-3</v>
      </c>
      <c r="AE1670" s="9">
        <f t="shared" si="1084"/>
        <v>-6.7035074549737002E-3</v>
      </c>
      <c r="AF1670" s="9">
        <f t="shared" si="1085"/>
        <v>-9.2118550198381083E-3</v>
      </c>
      <c r="AG1670" s="9">
        <f t="shared" si="1086"/>
        <v>-4.7606660057377109E-3</v>
      </c>
      <c r="AH1670" s="9">
        <f t="shared" si="1087"/>
        <v>-3.4423430132264144E-3</v>
      </c>
      <c r="AI1670" s="9">
        <f t="shared" si="1088"/>
        <v>-3.5742481756558839E-3</v>
      </c>
      <c r="AJ1670" s="9">
        <f t="shared" si="1089"/>
        <v>-7.8431917775876499E-3</v>
      </c>
      <c r="AK1670" s="9">
        <f t="shared" si="1101"/>
        <v>-8.4160063693476011E-4</v>
      </c>
      <c r="AL1670" s="9">
        <f t="shared" si="1102"/>
        <v>-3.7412520008298136E-7</v>
      </c>
      <c r="AQ1670" s="1">
        <f t="shared" si="1090"/>
        <v>42675</v>
      </c>
      <c r="AR1670" s="12">
        <f t="shared" si="1103"/>
        <v>9.9993843214791942E-6</v>
      </c>
      <c r="AS1670" s="12">
        <f t="shared" si="1104"/>
        <v>4.4937012198887977E-5</v>
      </c>
      <c r="AT1670" s="12">
        <f t="shared" si="1105"/>
        <v>8.4858272906516551E-5</v>
      </c>
      <c r="AU1670" s="12">
        <f t="shared" si="1106"/>
        <v>2.2663940818186648E-5</v>
      </c>
      <c r="AV1670" s="12">
        <f t="shared" si="1107"/>
        <v>1.184972542070871E-5</v>
      </c>
      <c r="AW1670" s="12">
        <f t="shared" si="1108"/>
        <v>1.2775250021179414E-5</v>
      </c>
      <c r="AX1670" s="12">
        <f t="shared" si="1109"/>
        <v>6.1515657260018515E-5</v>
      </c>
      <c r="AY1670" s="12">
        <f t="shared" si="1110"/>
        <v>7.0829163208899393E-7</v>
      </c>
      <c r="AZ1670" s="12">
        <f t="shared" si="1111"/>
        <v>1.3996966533713084E-13</v>
      </c>
      <c r="BE1670" s="1">
        <f t="shared" si="1091"/>
        <v>42675</v>
      </c>
      <c r="BF1670" s="4">
        <f>lambda!$C$1*BF1669</f>
        <v>1.3626457325051028E-8</v>
      </c>
      <c r="BG1670" s="12">
        <f t="shared" si="1092"/>
        <v>1.3625618373342057E-13</v>
      </c>
      <c r="BH1670" s="12">
        <f t="shared" si="1093"/>
        <v>6.123322790434445E-13</v>
      </c>
      <c r="BI1670" s="12">
        <f t="shared" si="1094"/>
        <v>1.1563176344381816E-12</v>
      </c>
      <c r="BJ1670" s="12">
        <f t="shared" si="1095"/>
        <v>3.0882922237650244E-13</v>
      </c>
      <c r="BK1670" s="12">
        <f t="shared" si="1096"/>
        <v>1.6146977775885958E-13</v>
      </c>
      <c r="BL1670" s="12">
        <f t="shared" si="1097"/>
        <v>1.7408139923045854E-13</v>
      </c>
      <c r="BM1670" s="12">
        <f t="shared" si="1098"/>
        <v>8.3824047847610782E-13</v>
      </c>
      <c r="BN1670" s="12">
        <f t="shared" si="1099"/>
        <v>9.65150569835142E-15</v>
      </c>
      <c r="BO1670" s="12">
        <f t="shared" si="1100"/>
        <v>1.9072906715180877E-21</v>
      </c>
    </row>
    <row r="1671" spans="1:67" x14ac:dyDescent="0.25">
      <c r="A1671" s="1">
        <v>42674</v>
      </c>
      <c r="B1671" s="33">
        <v>9.84</v>
      </c>
      <c r="C1671" s="33">
        <v>9.4499999999999993</v>
      </c>
      <c r="D1671" s="33">
        <v>9.18</v>
      </c>
      <c r="E1671" s="33">
        <v>8.99</v>
      </c>
      <c r="F1671" s="33">
        <v>8.6999999999999993</v>
      </c>
      <c r="G1671" s="33">
        <v>8.7100000000000009</v>
      </c>
      <c r="H1671" s="33">
        <v>8.73</v>
      </c>
      <c r="I1671" s="33">
        <v>8.7100000000000009</v>
      </c>
      <c r="J1671" s="33">
        <v>8.68</v>
      </c>
      <c r="K1671" s="33">
        <v>8.67</v>
      </c>
      <c r="L1671" s="33">
        <v>8.68</v>
      </c>
      <c r="M1671" s="33">
        <v>8.6999999999999993</v>
      </c>
      <c r="O1671" s="1">
        <f t="shared" ref="O1671:O1691" si="1112">A1671</f>
        <v>42674</v>
      </c>
      <c r="P1671" s="6">
        <f t="shared" ref="P1671:P1691" si="1113">((1+C1671/100)^Q$2/(1+B1671/100)^P$2-1)*100/(Q$2-P$2)</f>
        <v>8.7688029402319678</v>
      </c>
      <c r="Q1671" s="6">
        <f t="shared" ref="Q1671:Q1691" si="1114">((1+D1671/100)^R$2/(1+C1671/100)^Q$2-1)*100/(R$2-Q$2)</f>
        <v>8.3752617564109677</v>
      </c>
      <c r="R1671" s="6">
        <f t="shared" ref="R1671:R1691" si="1115">((1+E1671/100)^S$2/(1+D1671/100)^R$2-1)*100/(S$2-R$2)</f>
        <v>8.1683505710533844</v>
      </c>
      <c r="S1671" s="6">
        <f t="shared" ref="S1671:S1691" si="1116">((1+F1671/100)^T$2/(1+E1671/100)^S$2-1)*100/(T$2-S$2)</f>
        <v>8.4107716304247848</v>
      </c>
      <c r="T1671" s="6">
        <f t="shared" ref="T1671:T1691" si="1117">((1+G1671/100)^U$2/(1+F1671/100)^T$2-1)*100/(U$2-T$2)</f>
        <v>8.7300027599742425</v>
      </c>
      <c r="U1671" s="6">
        <f t="shared" ref="U1671:U1691" si="1118">((1+H1671/100)^V$2/(1+G1671/100)^U$2-1)*100/(V$2-U$2)</f>
        <v>9.1436955036798384</v>
      </c>
      <c r="V1671" s="6">
        <f t="shared" ref="V1671:V1691" si="1119">((1+I1671/100)^W$2/(1+H1671/100)^V$2-1)*100/(W$2-V$2)</f>
        <v>9.0349954871264515</v>
      </c>
      <c r="W1671" s="6">
        <f t="shared" ref="W1671:W1691" si="1120">((1+J1671/100)^X$2/(1+I1671/100)^W$2-1)*100/(X$2-W$2)</f>
        <v>9.3726348865854927</v>
      </c>
      <c r="X1671" s="6">
        <f t="shared" ref="X1671:X1691" si="1121">((1+K1671/100)^Y$2/(1+J1671/100)^X$2-1)*100/(Y$2-X$2)</f>
        <v>10.281592030540775</v>
      </c>
      <c r="AC1671" s="1">
        <f t="shared" ref="AC1671:AC1691" si="1122">O1671</f>
        <v>42674</v>
      </c>
      <c r="AD1671" s="9">
        <f t="shared" ref="AD1671:AD1691" si="1123">LN(P1671/P1672)</f>
        <v>1.4031014913476563E-2</v>
      </c>
      <c r="AE1671" s="9">
        <f t="shared" ref="AE1671:AE1691" si="1124">LN(Q1671/Q1672)</f>
        <v>3.4473998352376736E-3</v>
      </c>
      <c r="AF1671" s="9">
        <f t="shared" ref="AF1671:AF1691" si="1125">LN(R1671/R1672)</f>
        <v>-7.927815176168071E-3</v>
      </c>
      <c r="AG1671" s="9">
        <f t="shared" ref="AG1671:AG1691" si="1126">LN(S1671/S1672)</f>
        <v>-1.6452855573628855E-2</v>
      </c>
      <c r="AH1671" s="9">
        <f t="shared" ref="AH1671:AH1691" si="1127">LN(T1671/T1672)</f>
        <v>3.4423432077832993E-3</v>
      </c>
      <c r="AI1671" s="9">
        <f t="shared" ref="AI1671:AI1691" si="1128">LN(U1671/U1672)</f>
        <v>1.0758316122887019E-2</v>
      </c>
      <c r="AJ1671" s="9">
        <f t="shared" ref="AJ1671:AJ1691" si="1129">LN(V1671/V1672)</f>
        <v>1.6348547118365083E-2</v>
      </c>
      <c r="AK1671" s="9">
        <f t="shared" si="1101"/>
        <v>1.1802814204780052E-2</v>
      </c>
      <c r="AL1671" s="9">
        <f t="shared" si="1102"/>
        <v>9.5205655286944007E-3</v>
      </c>
      <c r="AQ1671" s="1">
        <f t="shared" ref="AQ1671:AQ1691" si="1130">AC1671</f>
        <v>42674</v>
      </c>
      <c r="AR1671" s="12">
        <f t="shared" si="1103"/>
        <v>1.9686937950220173E-4</v>
      </c>
      <c r="AS1671" s="12">
        <f t="shared" si="1104"/>
        <v>1.1884565623996738E-5</v>
      </c>
      <c r="AT1671" s="12">
        <f t="shared" si="1105"/>
        <v>6.2850253467480779E-5</v>
      </c>
      <c r="AU1671" s="12">
        <f t="shared" si="1106"/>
        <v>2.7069645652669011E-4</v>
      </c>
      <c r="AV1671" s="12">
        <f t="shared" si="1107"/>
        <v>1.1849726760171815E-5</v>
      </c>
      <c r="AW1671" s="12">
        <f t="shared" si="1108"/>
        <v>1.1574136579997077E-4</v>
      </c>
      <c r="AX1671" s="12">
        <f t="shared" si="1109"/>
        <v>2.6727499288140325E-4</v>
      </c>
      <c r="AY1671" s="12">
        <f t="shared" si="1110"/>
        <v>1.3930642315255779E-4</v>
      </c>
      <c r="AZ1671" s="12">
        <f t="shared" si="1111"/>
        <v>9.0641167986164098E-5</v>
      </c>
      <c r="BE1671" s="1">
        <f t="shared" ref="BE1671:BE1691" si="1131">AQ1671</f>
        <v>42674</v>
      </c>
      <c r="BF1671" s="4">
        <f>lambda!$C$1*BF1670</f>
        <v>1.3518310838344275E-8</v>
      </c>
      <c r="BG1671" s="12">
        <f t="shared" ref="BG1671:BG1691" si="1132">AR1671*$BF1671</f>
        <v>2.6613414666627259E-12</v>
      </c>
      <c r="BH1671" s="12">
        <f t="shared" ref="BH1671:BH1691" si="1133">AS1671*$BF1671</f>
        <v>1.606592522838889E-13</v>
      </c>
      <c r="BI1671" s="12">
        <f t="shared" ref="BI1671:BI1691" si="1134">AT1671*$BF1671</f>
        <v>8.4962926264213033E-13</v>
      </c>
      <c r="BJ1671" s="12">
        <f t="shared" ref="BJ1671:BJ1691" si="1135">AU1671*$BF1671</f>
        <v>3.6593588421661448E-12</v>
      </c>
      <c r="BK1671" s="12">
        <f t="shared" ref="BK1671:BK1691" si="1136">AV1671*$BF1671</f>
        <v>1.6018828969344884E-13</v>
      </c>
      <c r="BL1671" s="12">
        <f t="shared" ref="BL1671:BL1691" si="1137">AW1671*$BF1671</f>
        <v>1.5646277597385144E-12</v>
      </c>
      <c r="BM1671" s="12">
        <f t="shared" ref="BM1671:BM1691" si="1138">AX1671*$BF1671</f>
        <v>3.6131064330870626E-12</v>
      </c>
      <c r="BN1671" s="12">
        <f t="shared" ref="BN1671:BN1691" si="1139">AY1671*$BF1671</f>
        <v>1.8831875299541959E-12</v>
      </c>
      <c r="BO1671" s="12">
        <f t="shared" ref="BO1671:BO1691" si="1140">AZ1671*$BF1671</f>
        <v>1.2253154835875463E-12</v>
      </c>
    </row>
    <row r="1672" spans="1:67" x14ac:dyDescent="0.25">
      <c r="A1672" s="1">
        <v>42671</v>
      </c>
      <c r="B1672" s="33">
        <v>9.61</v>
      </c>
      <c r="C1672" s="33">
        <v>9.27</v>
      </c>
      <c r="D1672" s="33">
        <v>9.0500000000000007</v>
      </c>
      <c r="E1672" s="33">
        <v>8.91</v>
      </c>
      <c r="F1672" s="33">
        <v>8.73</v>
      </c>
      <c r="G1672" s="33">
        <v>8.7200000000000006</v>
      </c>
      <c r="H1672" s="33">
        <v>8.6999999999999993</v>
      </c>
      <c r="I1672" s="33">
        <v>8.65</v>
      </c>
      <c r="J1672" s="33">
        <v>8.61</v>
      </c>
      <c r="K1672" s="33">
        <v>8.6</v>
      </c>
      <c r="L1672" s="33">
        <v>8.6199999999999992</v>
      </c>
      <c r="M1672" s="33">
        <v>8.64</v>
      </c>
      <c r="O1672" s="1">
        <f t="shared" si="1112"/>
        <v>42671</v>
      </c>
      <c r="P1672" s="6">
        <f t="shared" si="1113"/>
        <v>8.6466268669448176</v>
      </c>
      <c r="Q1672" s="6">
        <f t="shared" si="1114"/>
        <v>8.3464385914448158</v>
      </c>
      <c r="R1672" s="6">
        <f t="shared" si="1115"/>
        <v>8.2333651158074339</v>
      </c>
      <c r="S1672" s="6">
        <f t="shared" si="1116"/>
        <v>8.5502974933431055</v>
      </c>
      <c r="T1672" s="6">
        <f t="shared" si="1117"/>
        <v>8.7000027590435458</v>
      </c>
      <c r="U1672" s="6">
        <f t="shared" si="1118"/>
        <v>9.0458519963211419</v>
      </c>
      <c r="V1672" s="6">
        <f t="shared" si="1119"/>
        <v>8.8884872988506221</v>
      </c>
      <c r="W1672" s="6">
        <f t="shared" si="1120"/>
        <v>9.2626616916648672</v>
      </c>
      <c r="X1672" s="6">
        <f t="shared" si="1121"/>
        <v>10.184169952384027</v>
      </c>
      <c r="AC1672" s="1">
        <f t="shared" si="1122"/>
        <v>42671</v>
      </c>
      <c r="AD1672" s="9">
        <f t="shared" si="1123"/>
        <v>-3.2231265170317804E-3</v>
      </c>
      <c r="AE1672" s="9">
        <f t="shared" si="1124"/>
        <v>-2.2363549357635221E-3</v>
      </c>
      <c r="AF1672" s="9">
        <f t="shared" si="1125"/>
        <v>0</v>
      </c>
      <c r="AG1672" s="9">
        <f t="shared" si="1126"/>
        <v>1.1742155257401989E-2</v>
      </c>
      <c r="AH1672" s="9">
        <f t="shared" si="1127"/>
        <v>5.7637027368835532E-3</v>
      </c>
      <c r="AI1672" s="9">
        <f t="shared" si="1128"/>
        <v>6.0233426078745008E-3</v>
      </c>
      <c r="AJ1672" s="9">
        <f t="shared" si="1129"/>
        <v>-2.4313321318877551E-3</v>
      </c>
      <c r="AK1672" s="9">
        <f t="shared" si="1101"/>
        <v>3.8202148502581154E-3</v>
      </c>
      <c r="AL1672" s="9">
        <f t="shared" si="1102"/>
        <v>4.100578574136717E-3</v>
      </c>
      <c r="AQ1672" s="1">
        <f t="shared" si="1130"/>
        <v>42671</v>
      </c>
      <c r="AR1672" s="12">
        <f t="shared" si="1103"/>
        <v>1.0388544544793415E-5</v>
      </c>
      <c r="AS1672" s="12">
        <f t="shared" si="1104"/>
        <v>5.0012833987138667E-6</v>
      </c>
      <c r="AT1672" s="12">
        <f t="shared" si="1105"/>
        <v>0</v>
      </c>
      <c r="AU1672" s="12">
        <f t="shared" si="1106"/>
        <v>1.3787821008893317E-4</v>
      </c>
      <c r="AV1672" s="12">
        <f t="shared" si="1107"/>
        <v>3.3220269239158959E-5</v>
      </c>
      <c r="AW1672" s="12">
        <f t="shared" si="1108"/>
        <v>3.6280656171836394E-5</v>
      </c>
      <c r="AX1672" s="12">
        <f t="shared" si="1109"/>
        <v>5.911375935549856E-6</v>
      </c>
      <c r="AY1672" s="12">
        <f t="shared" si="1110"/>
        <v>1.4594041502132636E-5</v>
      </c>
      <c r="AZ1672" s="12">
        <f t="shared" si="1111"/>
        <v>1.6814744642669112E-5</v>
      </c>
      <c r="BE1672" s="1">
        <f t="shared" si="1131"/>
        <v>42671</v>
      </c>
      <c r="BF1672" s="4">
        <f>lambda!$C$1*BF1671</f>
        <v>1.3411022657087575E-8</v>
      </c>
      <c r="BG1672" s="12">
        <f t="shared" si="1132"/>
        <v>1.3932100626438802E-13</v>
      </c>
      <c r="BH1672" s="12">
        <f t="shared" si="1133"/>
        <v>6.7072324974667622E-14</v>
      </c>
      <c r="BI1672" s="12">
        <f t="shared" si="1134"/>
        <v>0</v>
      </c>
      <c r="BJ1672" s="12">
        <f t="shared" si="1135"/>
        <v>1.8490877994213634E-12</v>
      </c>
      <c r="BK1672" s="12">
        <f t="shared" si="1136"/>
        <v>4.4551778344091022E-13</v>
      </c>
      <c r="BL1672" s="12">
        <f t="shared" si="1137"/>
        <v>4.8656070193450201E-13</v>
      </c>
      <c r="BM1672" s="12">
        <f t="shared" si="1138"/>
        <v>7.9277596606221375E-14</v>
      </c>
      <c r="BN1672" s="12">
        <f t="shared" si="1139"/>
        <v>1.9572102124357716E-13</v>
      </c>
      <c r="BO1672" s="12">
        <f t="shared" si="1140"/>
        <v>2.2550292137597736E-13</v>
      </c>
    </row>
    <row r="1673" spans="1:67" x14ac:dyDescent="0.25">
      <c r="A1673" s="1">
        <v>42670</v>
      </c>
      <c r="B1673" s="33">
        <v>9.56</v>
      </c>
      <c r="C1673" s="33">
        <v>9.26</v>
      </c>
      <c r="D1673" s="33">
        <v>9.0500000000000007</v>
      </c>
      <c r="E1673" s="33">
        <v>8.91</v>
      </c>
      <c r="F1673" s="33">
        <v>8.68</v>
      </c>
      <c r="G1673" s="33">
        <v>8.67</v>
      </c>
      <c r="H1673" s="33">
        <v>8.65</v>
      </c>
      <c r="I1673" s="33">
        <v>8.6199999999999992</v>
      </c>
      <c r="J1673" s="33">
        <v>8.58</v>
      </c>
      <c r="K1673" s="33">
        <v>8.57</v>
      </c>
      <c r="L1673" s="33">
        <v>8.58</v>
      </c>
      <c r="M1673" s="33">
        <v>8.59</v>
      </c>
      <c r="O1673" s="1">
        <f t="shared" si="1112"/>
        <v>42670</v>
      </c>
      <c r="P1673" s="6">
        <f t="shared" si="1113"/>
        <v>8.6745410005089951</v>
      </c>
      <c r="Q1673" s="6">
        <f t="shared" si="1114"/>
        <v>8.3651250776045849</v>
      </c>
      <c r="R1673" s="6">
        <f t="shared" si="1115"/>
        <v>8.2333651158074339</v>
      </c>
      <c r="S1673" s="6">
        <f t="shared" si="1116"/>
        <v>8.4504857221559213</v>
      </c>
      <c r="T1673" s="6">
        <f t="shared" si="1117"/>
        <v>8.6500027603128249</v>
      </c>
      <c r="U1673" s="6">
        <f t="shared" si="1118"/>
        <v>8.9915294963194832</v>
      </c>
      <c r="V1673" s="6">
        <f t="shared" si="1119"/>
        <v>8.9101244565237607</v>
      </c>
      <c r="W1673" s="6">
        <f t="shared" si="1120"/>
        <v>9.2273438377649342</v>
      </c>
      <c r="X1673" s="6">
        <f t="shared" si="1121"/>
        <v>10.14249446847697</v>
      </c>
      <c r="AC1673" s="1">
        <f t="shared" si="1122"/>
        <v>42670</v>
      </c>
      <c r="AD1673" s="9">
        <f t="shared" si="1123"/>
        <v>6.4616051875254852E-3</v>
      </c>
      <c r="AE1673" s="9">
        <f t="shared" si="1124"/>
        <v>8.9889171005640145E-3</v>
      </c>
      <c r="AF1673" s="9">
        <f t="shared" si="1125"/>
        <v>6.8620020501455152E-3</v>
      </c>
      <c r="AG1673" s="9">
        <f t="shared" si="1126"/>
        <v>-3.5298499874329499E-3</v>
      </c>
      <c r="AH1673" s="9">
        <f t="shared" si="1127"/>
        <v>3.4732745319261144E-3</v>
      </c>
      <c r="AI1673" s="9">
        <f t="shared" si="1128"/>
        <v>1.0312823694722636E-2</v>
      </c>
      <c r="AJ1673" s="9">
        <f t="shared" si="1129"/>
        <v>1.7796606049209823E-2</v>
      </c>
      <c r="AK1673" s="9">
        <f t="shared" si="1101"/>
        <v>1.3250792929858073E-2</v>
      </c>
      <c r="AL1673" s="9">
        <f t="shared" si="1102"/>
        <v>1.0995369770148032E-2</v>
      </c>
      <c r="AQ1673" s="1">
        <f t="shared" si="1130"/>
        <v>42670</v>
      </c>
      <c r="AR1673" s="12">
        <f t="shared" si="1103"/>
        <v>4.1752341599456258E-5</v>
      </c>
      <c r="AS1673" s="12">
        <f t="shared" si="1104"/>
        <v>8.0800630640812167E-5</v>
      </c>
      <c r="AT1673" s="12">
        <f t="shared" si="1105"/>
        <v>4.7087072136201253E-5</v>
      </c>
      <c r="AU1673" s="12">
        <f t="shared" si="1106"/>
        <v>1.2459840933780397E-5</v>
      </c>
      <c r="AV1673" s="12">
        <f t="shared" si="1107"/>
        <v>1.206363597412657E-5</v>
      </c>
      <c r="AW1673" s="12">
        <f t="shared" si="1108"/>
        <v>1.0635433255843263E-4</v>
      </c>
      <c r="AX1673" s="12">
        <f t="shared" si="1109"/>
        <v>3.1671918687077165E-4</v>
      </c>
      <c r="AY1673" s="12">
        <f t="shared" si="1110"/>
        <v>1.7558351326997669E-4</v>
      </c>
      <c r="AZ1673" s="12">
        <f t="shared" si="1111"/>
        <v>1.2089815638228518E-4</v>
      </c>
      <c r="BE1673" s="1">
        <f t="shared" si="1131"/>
        <v>42670</v>
      </c>
      <c r="BF1673" s="4">
        <f>lambda!$C$1*BF1672</f>
        <v>1.3304585969332912E-8</v>
      </c>
      <c r="BG1673" s="12">
        <f t="shared" si="1132"/>
        <v>5.5549761823092058E-13</v>
      </c>
      <c r="BH1673" s="12">
        <f t="shared" si="1133"/>
        <v>1.0750189367370006E-12</v>
      </c>
      <c r="BI1673" s="12">
        <f t="shared" si="1134"/>
        <v>6.2647399928026991E-13</v>
      </c>
      <c r="BJ1673" s="12">
        <f t="shared" si="1135"/>
        <v>1.6577302486769456E-13</v>
      </c>
      <c r="BK1673" s="12">
        <f t="shared" si="1136"/>
        <v>1.6050168192050414E-13</v>
      </c>
      <c r="BL1673" s="12">
        <f t="shared" si="1137"/>
        <v>1.4150003607346893E-12</v>
      </c>
      <c r="BM1673" s="12">
        <f t="shared" si="1138"/>
        <v>4.2138176498593972E-12</v>
      </c>
      <c r="BN1673" s="12">
        <f t="shared" si="1139"/>
        <v>2.336065947097911E-12</v>
      </c>
      <c r="BO1673" s="12">
        <f t="shared" si="1140"/>
        <v>1.6084999151219677E-12</v>
      </c>
    </row>
    <row r="1674" spans="1:67" x14ac:dyDescent="0.25">
      <c r="A1674" s="1">
        <v>42669</v>
      </c>
      <c r="B1674" s="33">
        <v>9.64</v>
      </c>
      <c r="C1674" s="33">
        <v>9.27</v>
      </c>
      <c r="D1674" s="33">
        <v>9.0299999999999994</v>
      </c>
      <c r="E1674" s="33">
        <v>8.8800000000000008</v>
      </c>
      <c r="F1674" s="33">
        <v>8.68</v>
      </c>
      <c r="G1674" s="33">
        <v>8.66</v>
      </c>
      <c r="H1674" s="33">
        <v>8.61</v>
      </c>
      <c r="I1674" s="33">
        <v>8.5500000000000007</v>
      </c>
      <c r="J1674" s="33">
        <v>8.5</v>
      </c>
      <c r="K1674" s="33">
        <v>8.49</v>
      </c>
      <c r="L1674" s="33">
        <v>8.5</v>
      </c>
      <c r="M1674" s="33">
        <v>8.51</v>
      </c>
      <c r="O1674" s="1">
        <f t="shared" si="1112"/>
        <v>42669</v>
      </c>
      <c r="P1674" s="6">
        <f t="shared" si="1113"/>
        <v>8.6186702431628959</v>
      </c>
      <c r="Q1674" s="6">
        <f t="shared" si="1114"/>
        <v>8.2902686050958962</v>
      </c>
      <c r="R1674" s="6">
        <f t="shared" si="1115"/>
        <v>8.177061147408704</v>
      </c>
      <c r="S1674" s="6">
        <f t="shared" si="1116"/>
        <v>8.4803673769287222</v>
      </c>
      <c r="T1674" s="6">
        <f t="shared" si="1117"/>
        <v>8.6200110409126793</v>
      </c>
      <c r="U1674" s="6">
        <f t="shared" si="1118"/>
        <v>8.8992779424943773</v>
      </c>
      <c r="V1674" s="6">
        <f t="shared" si="1119"/>
        <v>8.7529571521578919</v>
      </c>
      <c r="W1674" s="6">
        <f t="shared" si="1120"/>
        <v>9.1058807337361714</v>
      </c>
      <c r="X1674" s="6">
        <f t="shared" si="1121"/>
        <v>10.031584854905592</v>
      </c>
      <c r="AC1674" s="1">
        <f t="shared" si="1122"/>
        <v>42669</v>
      </c>
      <c r="AD1674" s="9">
        <f t="shared" si="1123"/>
        <v>-1.1943395031309119E-2</v>
      </c>
      <c r="AE1674" s="9">
        <f t="shared" si="1124"/>
        <v>-2.3475662217612684E-3</v>
      </c>
      <c r="AF1674" s="9">
        <f t="shared" si="1125"/>
        <v>9.1409465088004311E-3</v>
      </c>
      <c r="AG1674" s="9">
        <f t="shared" si="1126"/>
        <v>2.018106677653168E-2</v>
      </c>
      <c r="AH1674" s="9">
        <f t="shared" si="1127"/>
        <v>1.2839231263266292E-2</v>
      </c>
      <c r="AI1674" s="9">
        <f t="shared" si="1128"/>
        <v>5.5040448145322702E-3</v>
      </c>
      <c r="AJ1674" s="9">
        <f t="shared" si="1129"/>
        <v>-1.2277730364621741E-3</v>
      </c>
      <c r="AK1674" s="9">
        <f t="shared" si="1101"/>
        <v>8.6450362897252497E-4</v>
      </c>
      <c r="AL1674" s="9">
        <f t="shared" si="1102"/>
        <v>8.3038934738295482E-3</v>
      </c>
      <c r="AQ1674" s="1">
        <f t="shared" si="1130"/>
        <v>42669</v>
      </c>
      <c r="AR1674" s="12">
        <f t="shared" si="1103"/>
        <v>1.4264468487389936E-4</v>
      </c>
      <c r="AS1674" s="12">
        <f t="shared" si="1104"/>
        <v>5.5110671655544769E-6</v>
      </c>
      <c r="AT1674" s="12">
        <f t="shared" si="1105"/>
        <v>8.3556903076750788E-5</v>
      </c>
      <c r="AU1674" s="12">
        <f t="shared" si="1106"/>
        <v>4.0727545623883081E-4</v>
      </c>
      <c r="AV1674" s="12">
        <f t="shared" si="1107"/>
        <v>1.6484585943163455E-4</v>
      </c>
      <c r="AW1674" s="12">
        <f t="shared" si="1108"/>
        <v>3.0294509320379574E-5</v>
      </c>
      <c r="AX1674" s="12">
        <f t="shared" si="1109"/>
        <v>1.5074266290635473E-6</v>
      </c>
      <c r="AY1674" s="12">
        <f t="shared" si="1110"/>
        <v>7.4736652450666508E-7</v>
      </c>
      <c r="AZ1674" s="12">
        <f t="shared" si="1111"/>
        <v>6.8954646824708965E-5</v>
      </c>
      <c r="BE1674" s="1">
        <f t="shared" si="1131"/>
        <v>42669</v>
      </c>
      <c r="BF1674" s="4">
        <f>lambda!$C$1*BF1673</f>
        <v>1.3198994017195349E-8</v>
      </c>
      <c r="BG1674" s="12">
        <f t="shared" si="1132"/>
        <v>1.8827663422353133E-12</v>
      </c>
      <c r="BH1674" s="12">
        <f t="shared" si="1133"/>
        <v>7.2740542546515267E-14</v>
      </c>
      <c r="BI1674" s="12">
        <f t="shared" si="1134"/>
        <v>1.1028670638054054E-12</v>
      </c>
      <c r="BJ1674" s="12">
        <f t="shared" si="1135"/>
        <v>5.3756263102468336E-12</v>
      </c>
      <c r="BK1674" s="12">
        <f t="shared" si="1136"/>
        <v>2.17579951239757E-12</v>
      </c>
      <c r="BL1674" s="12">
        <f t="shared" si="1137"/>
        <v>3.9985704727355872E-13</v>
      </c>
      <c r="BM1674" s="12">
        <f t="shared" si="1138"/>
        <v>1.9896515058370714E-14</v>
      </c>
      <c r="BN1674" s="12">
        <f t="shared" si="1139"/>
        <v>9.8644862856155538E-15</v>
      </c>
      <c r="BO1674" s="12">
        <f t="shared" si="1140"/>
        <v>9.1013197089715186E-13</v>
      </c>
    </row>
    <row r="1675" spans="1:67" x14ac:dyDescent="0.25">
      <c r="A1675" s="1">
        <v>42668</v>
      </c>
      <c r="B1675" s="33">
        <v>9.8699999999999992</v>
      </c>
      <c r="C1675" s="33">
        <v>9.44</v>
      </c>
      <c r="D1675" s="33">
        <v>9.15</v>
      </c>
      <c r="E1675" s="33">
        <v>8.9499999999999993</v>
      </c>
      <c r="F1675" s="33">
        <v>8.6300000000000008</v>
      </c>
      <c r="G1675" s="33">
        <v>8.59</v>
      </c>
      <c r="H1675" s="33">
        <v>8.5500000000000007</v>
      </c>
      <c r="I1675" s="33">
        <v>8.51</v>
      </c>
      <c r="J1675" s="33">
        <v>8.4700000000000006</v>
      </c>
      <c r="K1675" s="33">
        <v>8.4499999999999993</v>
      </c>
      <c r="L1675" s="33">
        <v>8.4600000000000009</v>
      </c>
      <c r="M1675" s="33">
        <v>8.4700000000000006</v>
      </c>
      <c r="O1675" s="1">
        <f t="shared" si="1112"/>
        <v>42668</v>
      </c>
      <c r="P1675" s="6">
        <f t="shared" si="1113"/>
        <v>8.7222235848130936</v>
      </c>
      <c r="Q1675" s="6">
        <f t="shared" si="1114"/>
        <v>8.3097534216426183</v>
      </c>
      <c r="R1675" s="6">
        <f t="shared" si="1115"/>
        <v>8.1026556552632023</v>
      </c>
      <c r="S1675" s="6">
        <f t="shared" si="1116"/>
        <v>8.3109398806792356</v>
      </c>
      <c r="T1675" s="6">
        <f t="shared" si="1117"/>
        <v>8.5100441812652861</v>
      </c>
      <c r="U1675" s="6">
        <f t="shared" si="1118"/>
        <v>8.8504304705367289</v>
      </c>
      <c r="V1675" s="6">
        <f t="shared" si="1119"/>
        <v>8.7637103968597589</v>
      </c>
      <c r="W1675" s="6">
        <f t="shared" si="1120"/>
        <v>9.0980120685317427</v>
      </c>
      <c r="X1675" s="6">
        <f t="shared" si="1121"/>
        <v>9.9486285497419846</v>
      </c>
      <c r="AC1675" s="1">
        <f t="shared" si="1122"/>
        <v>42668</v>
      </c>
      <c r="AD1675" s="9">
        <f t="shared" si="1123"/>
        <v>-2.1304856817632185E-3</v>
      </c>
      <c r="AE1675" s="9">
        <f t="shared" si="1124"/>
        <v>-3.3705599318255498E-3</v>
      </c>
      <c r="AF1675" s="9">
        <f t="shared" si="1125"/>
        <v>-5.7679575643431354E-3</v>
      </c>
      <c r="AG1675" s="9">
        <f t="shared" si="1126"/>
        <v>-7.1564384003853688E-6</v>
      </c>
      <c r="AH1675" s="9">
        <f t="shared" si="1127"/>
        <v>-1.174391685179536E-3</v>
      </c>
      <c r="AI1675" s="9">
        <f t="shared" si="1128"/>
        <v>1.8383822847838627E-3</v>
      </c>
      <c r="AJ1675" s="9">
        <f t="shared" si="1129"/>
        <v>1.3050928789388365E-2</v>
      </c>
      <c r="AK1675" s="9">
        <f t="shared" si="1101"/>
        <v>1.2537547037896963E-2</v>
      </c>
      <c r="AL1675" s="9">
        <f t="shared" si="1102"/>
        <v>6.9597575532950526E-3</v>
      </c>
      <c r="AQ1675" s="1">
        <f t="shared" si="1130"/>
        <v>42668</v>
      </c>
      <c r="AR1675" s="12">
        <f t="shared" si="1103"/>
        <v>4.5389692401980857E-6</v>
      </c>
      <c r="AS1675" s="12">
        <f t="shared" si="1104"/>
        <v>1.1360674254027856E-5</v>
      </c>
      <c r="AT1675" s="12">
        <f t="shared" si="1105"/>
        <v>3.3269334464063192E-5</v>
      </c>
      <c r="AU1675" s="12">
        <f t="shared" si="1106"/>
        <v>5.1214610578510296E-11</v>
      </c>
      <c r="AV1675" s="12">
        <f t="shared" si="1107"/>
        <v>1.3791958302188305E-6</v>
      </c>
      <c r="AW1675" s="12">
        <f t="shared" si="1108"/>
        <v>3.3796494250071352E-6</v>
      </c>
      <c r="AX1675" s="12">
        <f t="shared" si="1109"/>
        <v>1.7032674226568606E-4</v>
      </c>
      <c r="AY1675" s="12">
        <f t="shared" si="1110"/>
        <v>1.5719008572747891E-4</v>
      </c>
      <c r="AZ1675" s="12">
        <f t="shared" si="1111"/>
        <v>4.8438225200647538E-5</v>
      </c>
      <c r="BE1675" s="1">
        <f t="shared" si="1131"/>
        <v>42668</v>
      </c>
      <c r="BF1675" s="4">
        <f>lambda!$C$1*BF1674</f>
        <v>1.3094240096423958E-8</v>
      </c>
      <c r="BG1675" s="12">
        <f t="shared" si="1132"/>
        <v>5.9434353021436756E-14</v>
      </c>
      <c r="BH1675" s="12">
        <f t="shared" si="1133"/>
        <v>1.4875939633950289E-13</v>
      </c>
      <c r="BI1675" s="12">
        <f t="shared" si="1134"/>
        <v>4.3563665332067571E-13</v>
      </c>
      <c r="BJ1675" s="12">
        <f t="shared" si="1135"/>
        <v>6.7061640735986812E-19</v>
      </c>
      <c r="BK1675" s="12">
        <f t="shared" si="1136"/>
        <v>1.8059521340872141E-14</v>
      </c>
      <c r="BL1675" s="12">
        <f t="shared" si="1137"/>
        <v>4.4253941012784606E-14</v>
      </c>
      <c r="BM1675" s="12">
        <f t="shared" si="1138"/>
        <v>2.2302992580686156E-12</v>
      </c>
      <c r="BN1675" s="12">
        <f t="shared" si="1139"/>
        <v>2.0582847232930735E-12</v>
      </c>
      <c r="BO1675" s="12">
        <f t="shared" si="1140"/>
        <v>6.3426175062193235E-13</v>
      </c>
    </row>
    <row r="1676" spans="1:67" x14ac:dyDescent="0.25">
      <c r="A1676" s="1">
        <v>42667</v>
      </c>
      <c r="B1676" s="33">
        <v>9.85</v>
      </c>
      <c r="C1676" s="33">
        <v>9.44</v>
      </c>
      <c r="D1676" s="33">
        <v>9.16</v>
      </c>
      <c r="E1676" s="33">
        <v>8.9700000000000006</v>
      </c>
      <c r="F1676" s="33">
        <v>8.64</v>
      </c>
      <c r="G1676" s="33">
        <v>8.6</v>
      </c>
      <c r="H1676" s="33">
        <v>8.5500000000000007</v>
      </c>
      <c r="I1676" s="33">
        <v>8.48</v>
      </c>
      <c r="J1676" s="33">
        <v>8.42</v>
      </c>
      <c r="K1676" s="33">
        <v>8.4</v>
      </c>
      <c r="L1676" s="33">
        <v>8.41</v>
      </c>
      <c r="M1676" s="33">
        <v>8.42</v>
      </c>
      <c r="O1676" s="1">
        <f t="shared" si="1112"/>
        <v>42667</v>
      </c>
      <c r="P1676" s="6">
        <f t="shared" si="1113"/>
        <v>8.7408259662910659</v>
      </c>
      <c r="Q1676" s="6">
        <f t="shared" si="1114"/>
        <v>8.3378091988471681</v>
      </c>
      <c r="R1676" s="6">
        <f t="shared" si="1115"/>
        <v>8.1495264737405648</v>
      </c>
      <c r="S1676" s="6">
        <f t="shared" si="1116"/>
        <v>8.3109993576213625</v>
      </c>
      <c r="T1676" s="6">
        <f t="shared" si="1117"/>
        <v>8.520044177198983</v>
      </c>
      <c r="U1676" s="6">
        <f t="shared" si="1118"/>
        <v>8.8341749424625693</v>
      </c>
      <c r="V1676" s="6">
        <f t="shared" si="1119"/>
        <v>8.6500789473854862</v>
      </c>
      <c r="W1676" s="6">
        <f t="shared" si="1120"/>
        <v>8.9846573939024328</v>
      </c>
      <c r="X1676" s="6">
        <f t="shared" si="1121"/>
        <v>9.8796288959968273</v>
      </c>
      <c r="AC1676" s="1">
        <f t="shared" si="1122"/>
        <v>42667</v>
      </c>
      <c r="AD1676" s="9">
        <f t="shared" si="1123"/>
        <v>-6.4113001403000441E-3</v>
      </c>
      <c r="AE1676" s="9">
        <f t="shared" si="1124"/>
        <v>-6.739964942178594E-3</v>
      </c>
      <c r="AF1676" s="9">
        <f t="shared" si="1125"/>
        <v>-6.9046675607626696E-3</v>
      </c>
      <c r="AG1676" s="9">
        <f t="shared" si="1126"/>
        <v>-7.1933479635274931E-3</v>
      </c>
      <c r="AH1676" s="9">
        <f t="shared" si="1127"/>
        <v>7.0514790692767079E-3</v>
      </c>
      <c r="AI1676" s="9">
        <f t="shared" si="1128"/>
        <v>6.7663309427055084E-3</v>
      </c>
      <c r="AJ1676" s="9">
        <f t="shared" si="1129"/>
        <v>5.6414702810358118E-3</v>
      </c>
      <c r="AK1676" s="9">
        <f t="shared" si="1101"/>
        <v>2.6128381893533027E-3</v>
      </c>
      <c r="AL1676" s="9">
        <f t="shared" si="1102"/>
        <v>2.7939055136765182E-3</v>
      </c>
      <c r="AQ1676" s="1">
        <f t="shared" si="1130"/>
        <v>42667</v>
      </c>
      <c r="AR1676" s="12">
        <f t="shared" si="1103"/>
        <v>4.1104769489011367E-5</v>
      </c>
      <c r="AS1676" s="12">
        <f t="shared" si="1104"/>
        <v>4.54271274217965E-5</v>
      </c>
      <c r="AT1676" s="12">
        <f t="shared" si="1105"/>
        <v>4.767443412464831E-5</v>
      </c>
      <c r="AU1676" s="12">
        <f t="shared" si="1106"/>
        <v>5.1744254924385134E-5</v>
      </c>
      <c r="AV1676" s="12">
        <f t="shared" si="1107"/>
        <v>4.9723357064447506E-5</v>
      </c>
      <c r="AW1676" s="12">
        <f t="shared" si="1108"/>
        <v>4.5783234426214015E-5</v>
      </c>
      <c r="AX1676" s="12">
        <f t="shared" si="1109"/>
        <v>3.1826186931810278E-5</v>
      </c>
      <c r="AY1676" s="12">
        <f t="shared" si="1110"/>
        <v>6.8269234037430454E-6</v>
      </c>
      <c r="AZ1676" s="12">
        <f t="shared" si="1111"/>
        <v>7.8059080193520494E-6</v>
      </c>
      <c r="BE1676" s="1">
        <f t="shared" si="1131"/>
        <v>42667</v>
      </c>
      <c r="BF1676" s="4">
        <f>lambda!$C$1*BF1675</f>
        <v>1.2990317555976149E-8</v>
      </c>
      <c r="BG1676" s="12">
        <f t="shared" si="1132"/>
        <v>5.339640087274571E-13</v>
      </c>
      <c r="BH1676" s="12">
        <f t="shared" si="1133"/>
        <v>5.9011281086492859E-13</v>
      </c>
      <c r="BI1676" s="12">
        <f t="shared" si="1134"/>
        <v>6.193060385806473E-13</v>
      </c>
      <c r="BJ1676" s="12">
        <f t="shared" si="1135"/>
        <v>6.7217430316514554E-13</v>
      </c>
      <c r="BK1676" s="12">
        <f t="shared" si="1136"/>
        <v>6.4592219821636312E-13</v>
      </c>
      <c r="BL1676" s="12">
        <f t="shared" si="1137"/>
        <v>5.9473875393621956E-13</v>
      </c>
      <c r="BM1676" s="12">
        <f t="shared" si="1138"/>
        <v>4.1343227484007372E-13</v>
      </c>
      <c r="BN1676" s="12">
        <f t="shared" si="1139"/>
        <v>8.8683902944947724E-14</v>
      </c>
      <c r="BO1676" s="12">
        <f t="shared" si="1140"/>
        <v>1.0140122398412394E-13</v>
      </c>
    </row>
    <row r="1677" spans="1:67" x14ac:dyDescent="0.25">
      <c r="A1677" s="1">
        <v>42664</v>
      </c>
      <c r="B1677" s="33">
        <v>9.91</v>
      </c>
      <c r="C1677" s="33">
        <v>9.5</v>
      </c>
      <c r="D1677" s="33">
        <v>9.2200000000000006</v>
      </c>
      <c r="E1677" s="33">
        <v>9.0299999999999994</v>
      </c>
      <c r="F1677" s="33">
        <v>8.6999999999999993</v>
      </c>
      <c r="G1677" s="33">
        <v>8.6199999999999992</v>
      </c>
      <c r="H1677" s="33">
        <v>8.5399999999999991</v>
      </c>
      <c r="I1677" s="33">
        <v>8.4600000000000009</v>
      </c>
      <c r="J1677" s="33">
        <v>8.4</v>
      </c>
      <c r="K1677" s="33">
        <v>8.3800000000000008</v>
      </c>
      <c r="L1677" s="33">
        <v>8.3800000000000008</v>
      </c>
      <c r="M1677" s="33">
        <v>8.39</v>
      </c>
      <c r="O1677" s="1">
        <f t="shared" si="1112"/>
        <v>42664</v>
      </c>
      <c r="P1677" s="6">
        <f t="shared" si="1113"/>
        <v>8.7970460543884244</v>
      </c>
      <c r="Q1677" s="6">
        <f t="shared" si="1114"/>
        <v>8.3941955480948849</v>
      </c>
      <c r="R1677" s="6">
        <f t="shared" si="1115"/>
        <v>8.205990954728648</v>
      </c>
      <c r="S1677" s="6">
        <f t="shared" si="1116"/>
        <v>8.3709988076676076</v>
      </c>
      <c r="T1677" s="6">
        <f t="shared" si="1117"/>
        <v>8.4601765896024972</v>
      </c>
      <c r="U1677" s="6">
        <f t="shared" si="1118"/>
        <v>8.7746017644026999</v>
      </c>
      <c r="V1677" s="6">
        <f t="shared" si="1119"/>
        <v>8.6014171751060857</v>
      </c>
      <c r="W1677" s="6">
        <f t="shared" si="1120"/>
        <v>8.9612125800358893</v>
      </c>
      <c r="X1677" s="6">
        <f t="shared" si="1121"/>
        <v>9.8520646702027523</v>
      </c>
      <c r="AC1677" s="1">
        <f t="shared" si="1122"/>
        <v>42664</v>
      </c>
      <c r="AD1677" s="9">
        <f t="shared" si="1123"/>
        <v>1.1027512416445632E-3</v>
      </c>
      <c r="AE1677" s="9">
        <f t="shared" si="1124"/>
        <v>-3.3036245083198044E-3</v>
      </c>
      <c r="AF1677" s="9">
        <f t="shared" si="1125"/>
        <v>3.4460163276806453E-3</v>
      </c>
      <c r="AG1677" s="9">
        <f t="shared" si="1126"/>
        <v>1.2024141117035407E-3</v>
      </c>
      <c r="AH1677" s="9">
        <f t="shared" si="1127"/>
        <v>-1.1735302253073662E-2</v>
      </c>
      <c r="AI1677" s="9">
        <f t="shared" si="1128"/>
        <v>-1.4716490976233837E-2</v>
      </c>
      <c r="AJ1677" s="9">
        <f t="shared" si="1129"/>
        <v>-1.1883739306934867E-2</v>
      </c>
      <c r="AK1677" s="9">
        <f t="shared" si="1101"/>
        <v>-9.119412168020518E-3</v>
      </c>
      <c r="AL1677" s="9">
        <f t="shared" si="1102"/>
        <v>-9.7536630669715699E-3</v>
      </c>
      <c r="AQ1677" s="1">
        <f t="shared" si="1130"/>
        <v>42664</v>
      </c>
      <c r="AR1677" s="12">
        <f t="shared" si="1103"/>
        <v>1.2160603009486257E-6</v>
      </c>
      <c r="AS1677" s="12">
        <f t="shared" si="1104"/>
        <v>1.0913934891971269E-5</v>
      </c>
      <c r="AT1677" s="12">
        <f t="shared" si="1105"/>
        <v>1.18750285306416E-5</v>
      </c>
      <c r="AU1677" s="12">
        <f t="shared" si="1106"/>
        <v>1.4457996960238149E-6</v>
      </c>
      <c r="AV1677" s="12">
        <f t="shared" si="1107"/>
        <v>1.3771731897099578E-4</v>
      </c>
      <c r="AW1677" s="12">
        <f t="shared" si="1108"/>
        <v>2.1657510665357195E-4</v>
      </c>
      <c r="AX1677" s="12">
        <f t="shared" si="1109"/>
        <v>1.4122325991518879E-4</v>
      </c>
      <c r="AY1677" s="12">
        <f t="shared" si="1110"/>
        <v>8.3163678290240682E-5</v>
      </c>
      <c r="AZ1677" s="12">
        <f t="shared" si="1111"/>
        <v>9.5133943224005247E-5</v>
      </c>
      <c r="BE1677" s="1">
        <f t="shared" si="1131"/>
        <v>42664</v>
      </c>
      <c r="BF1677" s="4">
        <f>lambda!$C$1*BF1676</f>
        <v>1.2887219797595386E-8</v>
      </c>
      <c r="BG1677" s="12">
        <f t="shared" si="1132"/>
        <v>1.5671636385454932E-14</v>
      </c>
      <c r="BH1677" s="12">
        <f t="shared" si="1133"/>
        <v>1.4065027780947921E-13</v>
      </c>
      <c r="BI1677" s="12">
        <f t="shared" si="1134"/>
        <v>1.5303610277709449E-13</v>
      </c>
      <c r="BJ1677" s="12">
        <f t="shared" si="1135"/>
        <v>1.86323384659555E-14</v>
      </c>
      <c r="BK1677" s="12">
        <f t="shared" si="1136"/>
        <v>1.7747933595147755E-12</v>
      </c>
      <c r="BL1677" s="12">
        <f t="shared" si="1137"/>
        <v>2.7910510021322447E-12</v>
      </c>
      <c r="BM1677" s="12">
        <f t="shared" si="1138"/>
        <v>1.8199751910599799E-12</v>
      </c>
      <c r="BN1677" s="12">
        <f t="shared" si="1139"/>
        <v>1.0717486013028433E-12</v>
      </c>
      <c r="BO1677" s="12">
        <f t="shared" si="1140"/>
        <v>1.2260120365397159E-12</v>
      </c>
    </row>
    <row r="1678" spans="1:67" x14ac:dyDescent="0.25">
      <c r="A1678" s="1">
        <v>42663</v>
      </c>
      <c r="B1678" s="33">
        <v>9.8000000000000007</v>
      </c>
      <c r="C1678" s="33">
        <v>9.44</v>
      </c>
      <c r="D1678" s="33">
        <v>9.19</v>
      </c>
      <c r="E1678" s="33">
        <v>9</v>
      </c>
      <c r="F1678" s="33">
        <v>8.68</v>
      </c>
      <c r="G1678" s="33">
        <v>8.64</v>
      </c>
      <c r="H1678" s="33">
        <v>8.6</v>
      </c>
      <c r="I1678" s="33">
        <v>8.5299999999999994</v>
      </c>
      <c r="J1678" s="33">
        <v>8.4700000000000006</v>
      </c>
      <c r="K1678" s="33">
        <v>8.4499999999999993</v>
      </c>
      <c r="L1678" s="33">
        <v>8.4499999999999993</v>
      </c>
      <c r="M1678" s="33">
        <v>8.4600000000000009</v>
      </c>
      <c r="O1678" s="1">
        <f t="shared" si="1112"/>
        <v>42663</v>
      </c>
      <c r="P1678" s="6">
        <f t="shared" si="1113"/>
        <v>8.7873504478327646</v>
      </c>
      <c r="Q1678" s="6">
        <f t="shared" si="1114"/>
        <v>8.4219726755716096</v>
      </c>
      <c r="R1678" s="6">
        <f t="shared" si="1115"/>
        <v>8.1777616431834232</v>
      </c>
      <c r="S1678" s="6">
        <f t="shared" si="1116"/>
        <v>8.3609394495412825</v>
      </c>
      <c r="T1678" s="6">
        <f t="shared" si="1117"/>
        <v>8.5600441609414482</v>
      </c>
      <c r="U1678" s="6">
        <f t="shared" si="1118"/>
        <v>8.9046879705503397</v>
      </c>
      <c r="V1678" s="6">
        <f t="shared" si="1119"/>
        <v>8.7042439476397</v>
      </c>
      <c r="W1678" s="6">
        <f t="shared" si="1120"/>
        <v>9.0433073300686839</v>
      </c>
      <c r="X1678" s="6">
        <f t="shared" si="1121"/>
        <v>9.9486285497419846</v>
      </c>
      <c r="AC1678" s="1">
        <f t="shared" si="1122"/>
        <v>42663</v>
      </c>
      <c r="AD1678" s="9">
        <f t="shared" si="1123"/>
        <v>-1.0520250404491434E-3</v>
      </c>
      <c r="AE1678" s="9">
        <f t="shared" si="1124"/>
        <v>-2.2132896641209854E-3</v>
      </c>
      <c r="AF1678" s="9">
        <f t="shared" si="1125"/>
        <v>-4.5687345742930988E-3</v>
      </c>
      <c r="AG1678" s="9">
        <f t="shared" si="1126"/>
        <v>-1.1953128662147024E-3</v>
      </c>
      <c r="AH1678" s="9">
        <f t="shared" si="1127"/>
        <v>5.8517324773920045E-3</v>
      </c>
      <c r="AI1678" s="9">
        <f t="shared" si="1128"/>
        <v>4.2727151100434803E-3</v>
      </c>
      <c r="AJ1678" s="9">
        <f t="shared" si="1129"/>
        <v>-1.8591680171293114E-3</v>
      </c>
      <c r="AK1678" s="9">
        <f t="shared" si="1101"/>
        <v>-7.3212566095366043E-3</v>
      </c>
      <c r="AL1678" s="9">
        <f t="shared" si="1102"/>
        <v>-5.5411620532763604E-3</v>
      </c>
      <c r="AQ1678" s="1">
        <f t="shared" si="1130"/>
        <v>42663</v>
      </c>
      <c r="AR1678" s="12">
        <f t="shared" si="1103"/>
        <v>1.1067566857320218E-6</v>
      </c>
      <c r="AS1678" s="12">
        <f t="shared" si="1104"/>
        <v>4.8986511373047848E-6</v>
      </c>
      <c r="AT1678" s="12">
        <f t="shared" si="1105"/>
        <v>2.0873335610341142E-5</v>
      </c>
      <c r="AU1678" s="12">
        <f t="shared" si="1106"/>
        <v>1.428772848138407E-6</v>
      </c>
      <c r="AV1678" s="12">
        <f t="shared" si="1107"/>
        <v>3.4242772986964369E-5</v>
      </c>
      <c r="AW1678" s="12">
        <f t="shared" si="1108"/>
        <v>1.8256094411593868E-5</v>
      </c>
      <c r="AX1678" s="12">
        <f t="shared" si="1109"/>
        <v>3.4565057159165358E-6</v>
      </c>
      <c r="AY1678" s="12">
        <f t="shared" si="1110"/>
        <v>5.3600798342683413E-5</v>
      </c>
      <c r="AZ1678" s="12">
        <f t="shared" si="1111"/>
        <v>3.0704476900669891E-5</v>
      </c>
      <c r="BE1678" s="1">
        <f t="shared" si="1131"/>
        <v>42663</v>
      </c>
      <c r="BF1678" s="4">
        <f>lambda!$C$1*BF1677</f>
        <v>1.2784940275392249E-8</v>
      </c>
      <c r="BG1678" s="12">
        <f t="shared" si="1132"/>
        <v>1.4149818126474968E-14</v>
      </c>
      <c r="BH1678" s="12">
        <f t="shared" si="1133"/>
        <v>6.2628962220423985E-14</v>
      </c>
      <c r="BI1678" s="12">
        <f t="shared" si="1134"/>
        <v>2.6686434912642974E-13</v>
      </c>
      <c r="BJ1678" s="12">
        <f t="shared" si="1135"/>
        <v>1.8266775530551615E-14</v>
      </c>
      <c r="BK1678" s="12">
        <f t="shared" si="1136"/>
        <v>4.3779180750215453E-13</v>
      </c>
      <c r="BL1678" s="12">
        <f t="shared" si="1137"/>
        <v>2.3340307671414982E-13</v>
      </c>
      <c r="BM1678" s="12">
        <f t="shared" si="1138"/>
        <v>4.4191219139544837E-14</v>
      </c>
      <c r="BN1678" s="12">
        <f t="shared" si="1139"/>
        <v>6.852830055245513E-13</v>
      </c>
      <c r="BO1678" s="12">
        <f t="shared" si="1140"/>
        <v>3.9255490336222548E-13</v>
      </c>
    </row>
    <row r="1679" spans="1:67" x14ac:dyDescent="0.25">
      <c r="A1679" s="1">
        <v>42662</v>
      </c>
      <c r="B1679" s="33">
        <v>9.77</v>
      </c>
      <c r="C1679" s="33">
        <v>9.43</v>
      </c>
      <c r="D1679" s="33">
        <v>9.19</v>
      </c>
      <c r="E1679" s="33">
        <v>9.01</v>
      </c>
      <c r="F1679" s="33">
        <v>8.69</v>
      </c>
      <c r="G1679" s="33">
        <v>8.6300000000000008</v>
      </c>
      <c r="H1679" s="33">
        <v>8.58</v>
      </c>
      <c r="I1679" s="33">
        <v>8.52</v>
      </c>
      <c r="J1679" s="33">
        <v>8.48</v>
      </c>
      <c r="K1679" s="33">
        <v>8.4700000000000006</v>
      </c>
      <c r="L1679" s="33">
        <v>8.4700000000000006</v>
      </c>
      <c r="M1679" s="33">
        <v>8.48</v>
      </c>
      <c r="O1679" s="1">
        <f t="shared" si="1112"/>
        <v>42662</v>
      </c>
      <c r="P1679" s="6">
        <f t="shared" si="1113"/>
        <v>8.7965998249782018</v>
      </c>
      <c r="Q1679" s="6">
        <f t="shared" si="1114"/>
        <v>8.4406335840260915</v>
      </c>
      <c r="R1679" s="6">
        <f t="shared" si="1115"/>
        <v>8.2152091442515562</v>
      </c>
      <c r="S1679" s="6">
        <f t="shared" si="1116"/>
        <v>8.3709393633611526</v>
      </c>
      <c r="T1679" s="6">
        <f t="shared" si="1117"/>
        <v>8.5100993468828712</v>
      </c>
      <c r="U1679" s="6">
        <f t="shared" si="1118"/>
        <v>8.8667219424785166</v>
      </c>
      <c r="V1679" s="6">
        <f t="shared" si="1119"/>
        <v>8.7204416520618278</v>
      </c>
      <c r="W1679" s="6">
        <f t="shared" si="1120"/>
        <v>9.1097586604317389</v>
      </c>
      <c r="X1679" s="6">
        <f t="shared" si="1121"/>
        <v>10.003908528960368</v>
      </c>
      <c r="AC1679" s="1">
        <f t="shared" si="1122"/>
        <v>42662</v>
      </c>
      <c r="AD1679" s="9">
        <f t="shared" si="1123"/>
        <v>-3.1895017611250566E-3</v>
      </c>
      <c r="AE1679" s="9">
        <f t="shared" si="1124"/>
        <v>-3.3324552766923633E-3</v>
      </c>
      <c r="AF1679" s="9">
        <f t="shared" si="1125"/>
        <v>-1.247193694379836E-2</v>
      </c>
      <c r="AG1679" s="9">
        <f t="shared" si="1126"/>
        <v>-1.7728685095025832E-2</v>
      </c>
      <c r="AH1679" s="9">
        <f t="shared" si="1127"/>
        <v>-1.8620262512697692E-2</v>
      </c>
      <c r="AI1679" s="9">
        <f t="shared" si="1128"/>
        <v>-1.4586020834393719E-2</v>
      </c>
      <c r="AJ1679" s="9">
        <f t="shared" si="1129"/>
        <v>-1.4810583799953057E-2</v>
      </c>
      <c r="AK1679" s="9">
        <f t="shared" si="1101"/>
        <v>-6.8666981762103771E-3</v>
      </c>
      <c r="AL1679" s="9">
        <f t="shared" si="1102"/>
        <v>-1.3758101190701056E-2</v>
      </c>
      <c r="AQ1679" s="1">
        <f t="shared" si="1130"/>
        <v>42662</v>
      </c>
      <c r="AR1679" s="12">
        <f t="shared" si="1103"/>
        <v>1.0172921484219838E-5</v>
      </c>
      <c r="AS1679" s="12">
        <f t="shared" si="1104"/>
        <v>1.1105258171154776E-5</v>
      </c>
      <c r="AT1679" s="12">
        <f t="shared" si="1105"/>
        <v>1.5554921113008238E-4</v>
      </c>
      <c r="AU1679" s="12">
        <f t="shared" si="1106"/>
        <v>3.1430627519859111E-4</v>
      </c>
      <c r="AV1679" s="12">
        <f t="shared" si="1107"/>
        <v>3.4671417604177494E-4</v>
      </c>
      <c r="AW1679" s="12">
        <f t="shared" si="1108"/>
        <v>2.1275200378136763E-4</v>
      </c>
      <c r="AX1679" s="12">
        <f t="shared" si="1109"/>
        <v>2.1935339249543195E-4</v>
      </c>
      <c r="AY1679" s="12">
        <f t="shared" si="1110"/>
        <v>4.7151543843170919E-5</v>
      </c>
      <c r="AZ1679" s="12">
        <f t="shared" si="1111"/>
        <v>1.8928534837356979E-4</v>
      </c>
      <c r="BE1679" s="1">
        <f t="shared" si="1131"/>
        <v>42662</v>
      </c>
      <c r="BF1679" s="4">
        <f>lambda!$C$1*BF1678</f>
        <v>1.268347249542882E-8</v>
      </c>
      <c r="BG1679" s="12">
        <f t="shared" si="1132"/>
        <v>1.2902796984325925E-13</v>
      </c>
      <c r="BH1679" s="12">
        <f t="shared" si="1133"/>
        <v>1.4085323656847775E-13</v>
      </c>
      <c r="BI1679" s="12">
        <f t="shared" si="1134"/>
        <v>1.9729041410540503E-12</v>
      </c>
      <c r="BJ1679" s="12">
        <f t="shared" si="1135"/>
        <v>3.9864949966220116E-12</v>
      </c>
      <c r="BK1679" s="12">
        <f t="shared" si="1136"/>
        <v>4.397539715601118E-12</v>
      </c>
      <c r="BL1679" s="12">
        <f t="shared" si="1137"/>
        <v>2.6984341883083447E-12</v>
      </c>
      <c r="BM1679" s="12">
        <f t="shared" si="1138"/>
        <v>2.7821627204948136E-12</v>
      </c>
      <c r="BN1679" s="12">
        <f t="shared" si="1139"/>
        <v>5.9804530945186447E-13</v>
      </c>
      <c r="BO1679" s="12">
        <f t="shared" si="1140"/>
        <v>2.4007955098838348E-12</v>
      </c>
    </row>
    <row r="1680" spans="1:67" x14ac:dyDescent="0.25">
      <c r="A1680" s="1">
        <v>42661</v>
      </c>
      <c r="B1680" s="33">
        <v>9.8000000000000007</v>
      </c>
      <c r="C1680" s="33">
        <v>9.4600000000000009</v>
      </c>
      <c r="D1680" s="33">
        <v>9.2200000000000006</v>
      </c>
      <c r="E1680" s="33">
        <v>9.06</v>
      </c>
      <c r="F1680" s="33">
        <v>8.7899999999999991</v>
      </c>
      <c r="G1680" s="33">
        <v>8.75</v>
      </c>
      <c r="H1680" s="33">
        <v>8.6999999999999993</v>
      </c>
      <c r="I1680" s="33">
        <v>8.64</v>
      </c>
      <c r="J1680" s="33">
        <v>8.58</v>
      </c>
      <c r="K1680" s="33">
        <v>8.57</v>
      </c>
      <c r="L1680" s="33">
        <v>8.58</v>
      </c>
      <c r="M1680" s="33">
        <v>8.59</v>
      </c>
      <c r="O1680" s="1">
        <f t="shared" si="1112"/>
        <v>42661</v>
      </c>
      <c r="P1680" s="6">
        <f t="shared" si="1113"/>
        <v>8.8247013867793989</v>
      </c>
      <c r="Q1680" s="6">
        <f t="shared" si="1114"/>
        <v>8.4688085377642608</v>
      </c>
      <c r="R1680" s="6">
        <f t="shared" si="1115"/>
        <v>8.3183103138833481</v>
      </c>
      <c r="S1680" s="6">
        <f t="shared" si="1116"/>
        <v>8.5206684393911871</v>
      </c>
      <c r="T1680" s="6">
        <f t="shared" si="1117"/>
        <v>8.6700441162947506</v>
      </c>
      <c r="U1680" s="6">
        <f t="shared" si="1118"/>
        <v>8.9969999425419385</v>
      </c>
      <c r="V1680" s="6">
        <f t="shared" si="1119"/>
        <v>8.8505576524458451</v>
      </c>
      <c r="W1680" s="6">
        <f t="shared" si="1120"/>
        <v>9.1725278856345245</v>
      </c>
      <c r="X1680" s="6">
        <f t="shared" si="1121"/>
        <v>10.14249446847697</v>
      </c>
      <c r="AC1680" s="1">
        <f t="shared" si="1122"/>
        <v>42661</v>
      </c>
      <c r="AD1680" s="9">
        <f t="shared" si="1123"/>
        <v>9.9518929973815297E-4</v>
      </c>
      <c r="AE1680" s="9">
        <f t="shared" si="1124"/>
        <v>7.7133509705382686E-3</v>
      </c>
      <c r="AF1680" s="9">
        <f t="shared" si="1125"/>
        <v>1.0161184186780709E-2</v>
      </c>
      <c r="AG1680" s="9">
        <f t="shared" si="1126"/>
        <v>7.0480788621288103E-3</v>
      </c>
      <c r="AH1680" s="9">
        <f t="shared" si="1127"/>
        <v>2.2252822638672383E-6</v>
      </c>
      <c r="AI1680" s="9">
        <f t="shared" si="1128"/>
        <v>-3.612677845618448E-3</v>
      </c>
      <c r="AJ1680" s="9">
        <f t="shared" si="1129"/>
        <v>-4.2764088272669639E-3</v>
      </c>
      <c r="AK1680" s="9">
        <f t="shared" si="1101"/>
        <v>-5.5371818499737714E-3</v>
      </c>
      <c r="AL1680" s="9">
        <f t="shared" si="1102"/>
        <v>1.3684588232103542E-3</v>
      </c>
      <c r="AQ1680" s="1">
        <f t="shared" si="1130"/>
        <v>42661</v>
      </c>
      <c r="AR1680" s="12">
        <f t="shared" si="1103"/>
        <v>9.904017423133152E-7</v>
      </c>
      <c r="AS1680" s="12">
        <f t="shared" si="1104"/>
        <v>5.9495783194703649E-5</v>
      </c>
      <c r="AT1680" s="12">
        <f t="shared" si="1105"/>
        <v>1.0324966407768234E-4</v>
      </c>
      <c r="AU1680" s="12">
        <f t="shared" si="1106"/>
        <v>4.9675415646786948E-5</v>
      </c>
      <c r="AV1680" s="12">
        <f t="shared" si="1107"/>
        <v>4.9518811538821016E-12</v>
      </c>
      <c r="AW1680" s="12">
        <f t="shared" si="1108"/>
        <v>1.305144121622235E-5</v>
      </c>
      <c r="AX1680" s="12">
        <f t="shared" si="1109"/>
        <v>1.8287672457926809E-5</v>
      </c>
      <c r="AY1680" s="12">
        <f t="shared" si="1110"/>
        <v>3.0660382839678959E-5</v>
      </c>
      <c r="AZ1680" s="12">
        <f t="shared" si="1111"/>
        <v>1.8726795508222674E-6</v>
      </c>
      <c r="BE1680" s="1">
        <f t="shared" si="1131"/>
        <v>42661</v>
      </c>
      <c r="BF1680" s="4">
        <f>lambda!$C$1*BF1679</f>
        <v>1.258281001530637E-8</v>
      </c>
      <c r="BG1680" s="12">
        <f t="shared" si="1132"/>
        <v>1.2462036962356861E-14</v>
      </c>
      <c r="BH1680" s="12">
        <f t="shared" si="1133"/>
        <v>7.4862413665081354E-13</v>
      </c>
      <c r="BI1680" s="12">
        <f t="shared" si="1134"/>
        <v>1.2991709072336796E-12</v>
      </c>
      <c r="BJ1680" s="12">
        <f t="shared" si="1135"/>
        <v>6.2505631751489753E-13</v>
      </c>
      <c r="BK1680" s="12">
        <f t="shared" si="1136"/>
        <v>6.2308579777674573E-20</v>
      </c>
      <c r="BL1680" s="12">
        <f t="shared" si="1137"/>
        <v>1.6422380524966493E-13</v>
      </c>
      <c r="BM1680" s="12">
        <f t="shared" si="1138"/>
        <v>2.3011030816024391E-13</v>
      </c>
      <c r="BN1680" s="12">
        <f t="shared" si="1139"/>
        <v>3.8579377226823999E-13</v>
      </c>
      <c r="BO1680" s="12">
        <f t="shared" si="1140"/>
        <v>2.3563571007545862E-14</v>
      </c>
    </row>
    <row r="1681" spans="1:67" x14ac:dyDescent="0.25">
      <c r="A1681" s="1">
        <v>42660</v>
      </c>
      <c r="B1681" s="33">
        <v>9.9700000000000006</v>
      </c>
      <c r="C1681" s="33">
        <v>9.5399999999999991</v>
      </c>
      <c r="D1681" s="33">
        <v>9.25</v>
      </c>
      <c r="E1681" s="33">
        <v>9.06</v>
      </c>
      <c r="F1681" s="33">
        <v>8.76</v>
      </c>
      <c r="G1681" s="33">
        <v>8.73</v>
      </c>
      <c r="H1681" s="33">
        <v>8.6999999999999993</v>
      </c>
      <c r="I1681" s="33">
        <v>8.65</v>
      </c>
      <c r="J1681" s="33">
        <v>8.6</v>
      </c>
      <c r="K1681" s="33">
        <v>8.58</v>
      </c>
      <c r="L1681" s="33">
        <v>8.59</v>
      </c>
      <c r="M1681" s="33">
        <v>8.61</v>
      </c>
      <c r="O1681" s="1">
        <f t="shared" si="1112"/>
        <v>42660</v>
      </c>
      <c r="P1681" s="6">
        <f t="shared" si="1113"/>
        <v>8.8159235069364073</v>
      </c>
      <c r="Q1681" s="6">
        <f t="shared" si="1114"/>
        <v>8.4037369279162277</v>
      </c>
      <c r="R1681" s="6">
        <f t="shared" si="1115"/>
        <v>8.2342144112109494</v>
      </c>
      <c r="S1681" s="6">
        <f t="shared" si="1116"/>
        <v>8.4608252338162373</v>
      </c>
      <c r="T1681" s="6">
        <f t="shared" si="1117"/>
        <v>8.6700248230208175</v>
      </c>
      <c r="U1681" s="6">
        <f t="shared" si="1118"/>
        <v>9.0295619875856321</v>
      </c>
      <c r="V1681" s="6">
        <f t="shared" si="1119"/>
        <v>8.8884872988506221</v>
      </c>
      <c r="W1681" s="6">
        <f t="shared" si="1120"/>
        <v>9.2234587170691178</v>
      </c>
      <c r="X1681" s="6">
        <f t="shared" si="1121"/>
        <v>10.128624374922692</v>
      </c>
      <c r="AC1681" s="1">
        <f t="shared" si="1122"/>
        <v>42660</v>
      </c>
      <c r="AD1681" s="9">
        <f t="shared" si="1123"/>
        <v>-3.1505846020771886E-3</v>
      </c>
      <c r="AE1681" s="9">
        <f t="shared" si="1124"/>
        <v>1.118631793667014E-3</v>
      </c>
      <c r="AF1681" s="9">
        <f t="shared" si="1125"/>
        <v>5.7049225243533857E-3</v>
      </c>
      <c r="AG1681" s="9">
        <f t="shared" si="1126"/>
        <v>1.9039945496519699E-2</v>
      </c>
      <c r="AH1681" s="9">
        <f t="shared" si="1127"/>
        <v>2.4506494235611295E-2</v>
      </c>
      <c r="AI1681" s="9">
        <f t="shared" si="1128"/>
        <v>2.1876143603496993E-2</v>
      </c>
      <c r="AJ1681" s="9">
        <f t="shared" si="1129"/>
        <v>2.2821578366369701E-2</v>
      </c>
      <c r="AK1681" s="9">
        <f t="shared" si="1101"/>
        <v>3.8014703530120632E-2</v>
      </c>
      <c r="AL1681" s="9">
        <f t="shared" si="1102"/>
        <v>3.609616428730409E-2</v>
      </c>
      <c r="AQ1681" s="1">
        <f t="shared" si="1130"/>
        <v>42660</v>
      </c>
      <c r="AR1681" s="12">
        <f t="shared" si="1103"/>
        <v>9.9261833348458766E-6</v>
      </c>
      <c r="AS1681" s="12">
        <f t="shared" si="1104"/>
        <v>1.251337089802681E-6</v>
      </c>
      <c r="AT1681" s="12">
        <f t="shared" si="1105"/>
        <v>3.2546141008874604E-5</v>
      </c>
      <c r="AU1681" s="12">
        <f t="shared" si="1106"/>
        <v>3.6251952451044078E-4</v>
      </c>
      <c r="AV1681" s="12">
        <f t="shared" si="1107"/>
        <v>6.0056825972004961E-4</v>
      </c>
      <c r="AW1681" s="12">
        <f t="shared" si="1108"/>
        <v>4.785656589608224E-4</v>
      </c>
      <c r="AX1681" s="12">
        <f t="shared" si="1109"/>
        <v>5.2082443913235355E-4</v>
      </c>
      <c r="AY1681" s="12">
        <f t="shared" si="1110"/>
        <v>1.4451176844829661E-3</v>
      </c>
      <c r="AZ1681" s="12">
        <f t="shared" si="1111"/>
        <v>1.3029330762560473E-3</v>
      </c>
      <c r="BE1681" s="1">
        <f t="shared" si="1131"/>
        <v>42660</v>
      </c>
      <c r="BF1681" s="4">
        <f>lambda!$C$1*BF1680</f>
        <v>1.248294644375632E-8</v>
      </c>
      <c r="BG1681" s="12">
        <f t="shared" si="1132"/>
        <v>1.2390801495978759E-13</v>
      </c>
      <c r="BH1681" s="12">
        <f t="shared" si="1133"/>
        <v>1.5620373875092761E-14</v>
      </c>
      <c r="BI1681" s="12">
        <f t="shared" si="1134"/>
        <v>4.0627173516472296E-13</v>
      </c>
      <c r="BJ1681" s="12">
        <f t="shared" si="1135"/>
        <v>4.5253118092798389E-12</v>
      </c>
      <c r="BK1681" s="12">
        <f t="shared" si="1136"/>
        <v>7.4968614219053154E-12</v>
      </c>
      <c r="BL1681" s="12">
        <f t="shared" si="1137"/>
        <v>5.973909490628898E-12</v>
      </c>
      <c r="BM1681" s="12">
        <f t="shared" si="1138"/>
        <v>6.5014235802885926E-12</v>
      </c>
      <c r="BN1681" s="12">
        <f t="shared" si="1139"/>
        <v>1.803932666032601E-11</v>
      </c>
      <c r="BO1681" s="12">
        <f t="shared" si="1140"/>
        <v>1.626444381070291E-11</v>
      </c>
    </row>
    <row r="1682" spans="1:67" x14ac:dyDescent="0.25">
      <c r="A1682" s="1">
        <v>42657</v>
      </c>
      <c r="B1682" s="33">
        <v>9.92</v>
      </c>
      <c r="C1682" s="33">
        <v>9.5299999999999994</v>
      </c>
      <c r="D1682" s="33">
        <v>9.24</v>
      </c>
      <c r="E1682" s="33">
        <v>9.0399999999999991</v>
      </c>
      <c r="F1682" s="33">
        <v>8.67</v>
      </c>
      <c r="G1682" s="33">
        <v>8.6</v>
      </c>
      <c r="H1682" s="33">
        <v>8.5500000000000007</v>
      </c>
      <c r="I1682" s="33">
        <v>8.49</v>
      </c>
      <c r="J1682" s="33">
        <v>8.4</v>
      </c>
      <c r="K1682" s="33">
        <v>8.36</v>
      </c>
      <c r="L1682" s="33">
        <v>8.3699999999999992</v>
      </c>
      <c r="M1682" s="33">
        <v>8.3800000000000008</v>
      </c>
      <c r="O1682" s="1">
        <f t="shared" si="1112"/>
        <v>42657</v>
      </c>
      <c r="P1682" s="6">
        <f t="shared" si="1113"/>
        <v>8.8437426200136393</v>
      </c>
      <c r="Q1682" s="6">
        <f t="shared" si="1114"/>
        <v>8.3943414965968799</v>
      </c>
      <c r="R1682" s="6">
        <f t="shared" si="1115"/>
        <v>8.1873725974485723</v>
      </c>
      <c r="S1682" s="6">
        <f t="shared" si="1116"/>
        <v>8.3012555025678623</v>
      </c>
      <c r="T1682" s="6">
        <f t="shared" si="1117"/>
        <v>8.4601352428789625</v>
      </c>
      <c r="U1682" s="6">
        <f t="shared" si="1118"/>
        <v>8.8341749424625693</v>
      </c>
      <c r="V1682" s="6">
        <f t="shared" si="1119"/>
        <v>8.6879351519658208</v>
      </c>
      <c r="W1682" s="6">
        <f t="shared" si="1120"/>
        <v>8.8794125070290892</v>
      </c>
      <c r="X1682" s="6">
        <f t="shared" si="1121"/>
        <v>9.7695396636129992</v>
      </c>
      <c r="AC1682" s="1">
        <f t="shared" si="1122"/>
        <v>42657</v>
      </c>
      <c r="AD1682" s="9">
        <f t="shared" si="1123"/>
        <v>4.2376722152906929E-3</v>
      </c>
      <c r="AE1682" s="9">
        <f t="shared" si="1124"/>
        <v>-3.3178768487726719E-3</v>
      </c>
      <c r="AF1682" s="9">
        <f t="shared" si="1125"/>
        <v>-3.4173313838154894E-3</v>
      </c>
      <c r="AG1682" s="9">
        <f t="shared" si="1126"/>
        <v>-1.1936729071832757E-2</v>
      </c>
      <c r="AH1682" s="9">
        <f t="shared" si="1127"/>
        <v>-9.4074780016150383E-3</v>
      </c>
      <c r="AI1682" s="9">
        <f t="shared" si="1128"/>
        <v>-4.291458356748031E-3</v>
      </c>
      <c r="AJ1682" s="9">
        <f t="shared" si="1129"/>
        <v>2.4828376584726552E-3</v>
      </c>
      <c r="AK1682" s="9">
        <f t="shared" si="1101"/>
        <v>9.2344794167398547E-3</v>
      </c>
      <c r="AL1682" s="9">
        <f t="shared" si="1102"/>
        <v>4.2243192011399838E-3</v>
      </c>
      <c r="AQ1682" s="1">
        <f t="shared" si="1130"/>
        <v>42657</v>
      </c>
      <c r="AR1682" s="12">
        <f t="shared" si="1103"/>
        <v>1.7957865804246729E-5</v>
      </c>
      <c r="AS1682" s="12">
        <f t="shared" si="1104"/>
        <v>1.1008306783621676E-5</v>
      </c>
      <c r="AT1682" s="12">
        <f t="shared" si="1105"/>
        <v>1.1678153786810288E-5</v>
      </c>
      <c r="AU1682" s="12">
        <f t="shared" si="1106"/>
        <v>1.4248550093433731E-4</v>
      </c>
      <c r="AV1682" s="12">
        <f t="shared" si="1107"/>
        <v>8.8500642350870882E-5</v>
      </c>
      <c r="AW1682" s="12">
        <f t="shared" si="1108"/>
        <v>1.8416614827702511E-5</v>
      </c>
      <c r="AX1682" s="12">
        <f t="shared" si="1109"/>
        <v>6.1644828383299776E-6</v>
      </c>
      <c r="AY1682" s="12">
        <f t="shared" si="1110"/>
        <v>8.5275610098192045E-5</v>
      </c>
      <c r="AZ1682" s="12">
        <f t="shared" si="1111"/>
        <v>1.7844872713119951E-5</v>
      </c>
      <c r="BE1682" s="1">
        <f t="shared" si="1131"/>
        <v>42657</v>
      </c>
      <c r="BF1682" s="4">
        <f>lambda!$C$1*BF1681</f>
        <v>1.2383875440234446E-8</v>
      </c>
      <c r="BG1682" s="12">
        <f t="shared" si="1132"/>
        <v>2.2238797329223705E-13</v>
      </c>
      <c r="BH1682" s="12">
        <f t="shared" si="1133"/>
        <v>1.3632550001625873E-13</v>
      </c>
      <c r="BI1682" s="12">
        <f t="shared" si="1134"/>
        <v>1.4462080186776082E-13</v>
      </c>
      <c r="BJ1682" s="12">
        <f t="shared" si="1135"/>
        <v>1.7645226956102419E-12</v>
      </c>
      <c r="BK1682" s="12">
        <f t="shared" si="1136"/>
        <v>1.0959809312539223E-12</v>
      </c>
      <c r="BL1682" s="12">
        <f t="shared" si="1137"/>
        <v>2.2806906405704267E-13</v>
      </c>
      <c r="BM1682" s="12">
        <f t="shared" si="1138"/>
        <v>7.6340187623341331E-14</v>
      </c>
      <c r="BN1682" s="12">
        <f t="shared" si="1139"/>
        <v>1.0560425335460089E-12</v>
      </c>
      <c r="BO1682" s="12">
        <f t="shared" si="1140"/>
        <v>2.2098868092611597E-13</v>
      </c>
    </row>
    <row r="1683" spans="1:67" x14ac:dyDescent="0.25">
      <c r="A1683" s="1">
        <v>42656</v>
      </c>
      <c r="B1683" s="33">
        <v>9.9</v>
      </c>
      <c r="C1683" s="33">
        <v>9.5</v>
      </c>
      <c r="D1683" s="33">
        <v>9.23</v>
      </c>
      <c r="E1683" s="33">
        <v>9.0399999999999991</v>
      </c>
      <c r="F1683" s="33">
        <v>8.7200000000000006</v>
      </c>
      <c r="G1683" s="33">
        <v>8.66</v>
      </c>
      <c r="H1683" s="33">
        <v>8.6</v>
      </c>
      <c r="I1683" s="33">
        <v>8.52</v>
      </c>
      <c r="J1683" s="33">
        <v>8.4</v>
      </c>
      <c r="K1683" s="33">
        <v>8.35</v>
      </c>
      <c r="L1683" s="33">
        <v>8.36</v>
      </c>
      <c r="M1683" s="33">
        <v>8.39</v>
      </c>
      <c r="O1683" s="1">
        <f t="shared" si="1112"/>
        <v>42656</v>
      </c>
      <c r="P1683" s="6">
        <f t="shared" si="1113"/>
        <v>8.8063450329564752</v>
      </c>
      <c r="Q1683" s="6">
        <f t="shared" si="1114"/>
        <v>8.4222391427942078</v>
      </c>
      <c r="R1683" s="6">
        <f t="shared" si="1115"/>
        <v>8.2153994239786421</v>
      </c>
      <c r="S1683" s="6">
        <f t="shared" si="1116"/>
        <v>8.4009391049156168</v>
      </c>
      <c r="T1683" s="6">
        <f t="shared" si="1117"/>
        <v>8.5400993194743045</v>
      </c>
      <c r="U1683" s="6">
        <f t="shared" si="1118"/>
        <v>8.8721679006348424</v>
      </c>
      <c r="V1683" s="6">
        <f t="shared" si="1119"/>
        <v>8.6663911755614045</v>
      </c>
      <c r="W1683" s="6">
        <f t="shared" si="1120"/>
        <v>8.7977931909579112</v>
      </c>
      <c r="X1683" s="6">
        <f t="shared" si="1121"/>
        <v>9.7283570551091447</v>
      </c>
      <c r="AC1683" s="1">
        <f t="shared" si="1122"/>
        <v>42656</v>
      </c>
      <c r="AD1683" s="9">
        <f t="shared" si="1123"/>
        <v>3.6189229520096094E-5</v>
      </c>
      <c r="AE1683" s="9">
        <f t="shared" si="1124"/>
        <v>-4.4045975261777469E-3</v>
      </c>
      <c r="AF1683" s="9">
        <f t="shared" si="1125"/>
        <v>-1.1317929905449147E-2</v>
      </c>
      <c r="AG1683" s="9">
        <f t="shared" si="1126"/>
        <v>-1.1896249769155025E-3</v>
      </c>
      <c r="AH1683" s="9">
        <f t="shared" si="1127"/>
        <v>1.2943146332494066E-2</v>
      </c>
      <c r="AI1683" s="9">
        <f t="shared" si="1128"/>
        <v>1.6003868736408248E-2</v>
      </c>
      <c r="AJ1683" s="9">
        <f t="shared" si="1129"/>
        <v>1.4080199737927524E-5</v>
      </c>
      <c r="AK1683" s="9">
        <f t="shared" si="1101"/>
        <v>-2.4053268809981251E-2</v>
      </c>
      <c r="AL1683" s="9">
        <f t="shared" si="1102"/>
        <v>-1.123884218816619E-2</v>
      </c>
      <c r="AQ1683" s="1">
        <f t="shared" si="1130"/>
        <v>42656</v>
      </c>
      <c r="AR1683" s="12">
        <f t="shared" si="1103"/>
        <v>1.3096603332581946E-9</v>
      </c>
      <c r="AS1683" s="12">
        <f t="shared" si="1104"/>
        <v>1.9400479367611128E-5</v>
      </c>
      <c r="AT1683" s="12">
        <f t="shared" si="1105"/>
        <v>1.2809553734466014E-4</v>
      </c>
      <c r="AU1683" s="12">
        <f t="shared" si="1106"/>
        <v>1.4152075857012098E-6</v>
      </c>
      <c r="AV1683" s="12">
        <f t="shared" si="1107"/>
        <v>1.6752503698435459E-4</v>
      </c>
      <c r="AW1683" s="12">
        <f t="shared" si="1108"/>
        <v>2.5612381453218533E-4</v>
      </c>
      <c r="AX1683" s="12">
        <f t="shared" si="1109"/>
        <v>1.9825202465993433E-10</v>
      </c>
      <c r="AY1683" s="12">
        <f t="shared" si="1110"/>
        <v>5.7855974044521683E-4</v>
      </c>
      <c r="AZ1683" s="12">
        <f t="shared" si="1111"/>
        <v>1.263115737305042E-4</v>
      </c>
      <c r="BE1683" s="1">
        <f t="shared" si="1131"/>
        <v>42656</v>
      </c>
      <c r="BF1683" s="4">
        <f>lambda!$C$1*BF1682</f>
        <v>1.22855907145183E-8</v>
      </c>
      <c r="BG1683" s="12">
        <f t="shared" si="1132"/>
        <v>1.6089950829449817E-17</v>
      </c>
      <c r="BH1683" s="12">
        <f t="shared" si="1133"/>
        <v>2.3834634917592712E-13</v>
      </c>
      <c r="BI1683" s="12">
        <f t="shared" si="1134"/>
        <v>1.5737293441727889E-12</v>
      </c>
      <c r="BJ1683" s="12">
        <f t="shared" si="1135"/>
        <v>1.7386661174006646E-14</v>
      </c>
      <c r="BK1683" s="12">
        <f t="shared" si="1136"/>
        <v>2.0581440388243217E-12</v>
      </c>
      <c r="BL1683" s="12">
        <f t="shared" si="1137"/>
        <v>3.1466323575836234E-12</v>
      </c>
      <c r="BM1683" s="12">
        <f t="shared" si="1138"/>
        <v>2.4356432332965421E-18</v>
      </c>
      <c r="BN1683" s="12">
        <f t="shared" si="1139"/>
        <v>7.1079481750078735E-12</v>
      </c>
      <c r="BO1683" s="12">
        <f t="shared" si="1140"/>
        <v>1.5518122973596762E-12</v>
      </c>
    </row>
    <row r="1684" spans="1:67" x14ac:dyDescent="0.25">
      <c r="A1684" s="1">
        <v>42655</v>
      </c>
      <c r="B1684" s="33">
        <v>9.8000000000000007</v>
      </c>
      <c r="C1684" s="33">
        <v>9.4499999999999993</v>
      </c>
      <c r="D1684" s="33">
        <v>9.2100000000000009</v>
      </c>
      <c r="E1684" s="33">
        <v>9.0500000000000007</v>
      </c>
      <c r="F1684" s="33">
        <v>8.73</v>
      </c>
      <c r="G1684" s="33">
        <v>8.6300000000000008</v>
      </c>
      <c r="H1684" s="33">
        <v>8.5299999999999994</v>
      </c>
      <c r="I1684" s="33">
        <v>8.4700000000000006</v>
      </c>
      <c r="J1684" s="33">
        <v>8.42</v>
      </c>
      <c r="K1684" s="33">
        <v>8.39</v>
      </c>
      <c r="L1684" s="33">
        <v>8.39</v>
      </c>
      <c r="M1684" s="33">
        <v>8.39</v>
      </c>
      <c r="O1684" s="1">
        <f t="shared" si="1112"/>
        <v>42655</v>
      </c>
      <c r="P1684" s="6">
        <f t="shared" si="1113"/>
        <v>8.8060263438814346</v>
      </c>
      <c r="Q1684" s="6">
        <f t="shared" si="1114"/>
        <v>8.4594175343065459</v>
      </c>
      <c r="R1684" s="6">
        <f t="shared" si="1115"/>
        <v>8.3089089075177647</v>
      </c>
      <c r="S1684" s="6">
        <f t="shared" si="1116"/>
        <v>8.4109390187987021</v>
      </c>
      <c r="T1684" s="6">
        <f t="shared" si="1117"/>
        <v>8.4302758282250636</v>
      </c>
      <c r="U1684" s="6">
        <f t="shared" si="1118"/>
        <v>8.7313090399337767</v>
      </c>
      <c r="V1684" s="6">
        <f t="shared" si="1119"/>
        <v>8.666269151901707</v>
      </c>
      <c r="W1684" s="6">
        <f t="shared" si="1120"/>
        <v>9.0119744286698111</v>
      </c>
      <c r="X1684" s="6">
        <f t="shared" si="1121"/>
        <v>9.8383092350506498</v>
      </c>
      <c r="AC1684" s="1">
        <f t="shared" si="1122"/>
        <v>42655</v>
      </c>
      <c r="AD1684" s="9">
        <f t="shared" si="1123"/>
        <v>-5.2907391049278052E-3</v>
      </c>
      <c r="AE1684" s="9">
        <f t="shared" si="1124"/>
        <v>-1.4841729648632772E-5</v>
      </c>
      <c r="AF1684" s="9">
        <f t="shared" si="1125"/>
        <v>6.771325157518571E-3</v>
      </c>
      <c r="AG1684" s="9">
        <f t="shared" si="1126"/>
        <v>2.3735838210711801E-3</v>
      </c>
      <c r="AH1684" s="9">
        <f t="shared" si="1127"/>
        <v>-5.9017786874018627E-3</v>
      </c>
      <c r="AI1684" s="9">
        <f t="shared" si="1128"/>
        <v>-1.2405675297039928E-3</v>
      </c>
      <c r="AJ1684" s="9">
        <f t="shared" si="1129"/>
        <v>1.6339598502492784E-2</v>
      </c>
      <c r="AK1684" s="9">
        <f t="shared" si="1101"/>
        <v>3.0281663029045031E-2</v>
      </c>
      <c r="AL1684" s="9">
        <f t="shared" si="1102"/>
        <v>1.6900072009008772E-2</v>
      </c>
      <c r="AQ1684" s="1">
        <f t="shared" si="1130"/>
        <v>42655</v>
      </c>
      <c r="AR1684" s="12">
        <f t="shared" si="1103"/>
        <v>2.7991920276412272E-5</v>
      </c>
      <c r="AS1684" s="12">
        <f t="shared" si="1104"/>
        <v>2.2027693896310507E-10</v>
      </c>
      <c r="AT1684" s="12">
        <f t="shared" si="1105"/>
        <v>4.5850844388843904E-5</v>
      </c>
      <c r="AU1684" s="12">
        <f t="shared" si="1106"/>
        <v>5.6339001556508637E-6</v>
      </c>
      <c r="AV1684" s="12">
        <f t="shared" si="1107"/>
        <v>3.4830991675070854E-5</v>
      </c>
      <c r="AW1684" s="12">
        <f t="shared" si="1108"/>
        <v>1.5390077957558672E-6</v>
      </c>
      <c r="AX1684" s="12">
        <f t="shared" si="1109"/>
        <v>2.669824792226644E-4</v>
      </c>
      <c r="AY1684" s="12">
        <f t="shared" si="1110"/>
        <v>9.1697911580463265E-4</v>
      </c>
      <c r="AZ1684" s="12">
        <f t="shared" si="1111"/>
        <v>2.8561243390968176E-4</v>
      </c>
      <c r="BE1684" s="1">
        <f t="shared" si="1131"/>
        <v>42655</v>
      </c>
      <c r="BF1684" s="4">
        <f>lambda!$C$1*BF1683</f>
        <v>1.2188086026307838E-8</v>
      </c>
      <c r="BG1684" s="12">
        <f t="shared" si="1132"/>
        <v>3.4116793237046346E-13</v>
      </c>
      <c r="BH1684" s="12">
        <f t="shared" si="1133"/>
        <v>2.6847542816940855E-18</v>
      </c>
      <c r="BI1684" s="12">
        <f t="shared" si="1134"/>
        <v>5.5883403579008354E-13</v>
      </c>
      <c r="BJ1684" s="12">
        <f t="shared" si="1135"/>
        <v>6.8666459760701852E-14</v>
      </c>
      <c r="BK1684" s="12">
        <f t="shared" si="1136"/>
        <v>4.2452312291737574E-13</v>
      </c>
      <c r="BL1684" s="12">
        <f t="shared" si="1137"/>
        <v>1.8757559409830912E-14</v>
      </c>
      <c r="BM1684" s="12">
        <f t="shared" si="1138"/>
        <v>3.2540054242827786E-12</v>
      </c>
      <c r="BN1684" s="12">
        <f t="shared" si="1139"/>
        <v>1.117622034775456E-11</v>
      </c>
      <c r="BO1684" s="12">
        <f t="shared" si="1140"/>
        <v>3.4810689146743634E-12</v>
      </c>
    </row>
    <row r="1685" spans="1:67" x14ac:dyDescent="0.25">
      <c r="A1685" s="1">
        <v>42654</v>
      </c>
      <c r="B1685" s="33">
        <v>9.81</v>
      </c>
      <c r="C1685" s="33">
        <v>9.48</v>
      </c>
      <c r="D1685" s="33">
        <v>9.23</v>
      </c>
      <c r="E1685" s="33">
        <v>9.0500000000000007</v>
      </c>
      <c r="F1685" s="33">
        <v>8.7200000000000006</v>
      </c>
      <c r="G1685" s="33">
        <v>8.64</v>
      </c>
      <c r="H1685" s="33">
        <v>8.5399999999999991</v>
      </c>
      <c r="I1685" s="33">
        <v>8.44</v>
      </c>
      <c r="J1685" s="33">
        <v>8.33</v>
      </c>
      <c r="K1685" s="33">
        <v>8.2899999999999991</v>
      </c>
      <c r="L1685" s="33">
        <v>8.3000000000000007</v>
      </c>
      <c r="M1685" s="33">
        <v>8.31</v>
      </c>
      <c r="O1685" s="1">
        <f t="shared" si="1112"/>
        <v>42654</v>
      </c>
      <c r="P1685" s="6">
        <f t="shared" si="1113"/>
        <v>8.8527401982585907</v>
      </c>
      <c r="Q1685" s="6">
        <f t="shared" si="1114"/>
        <v>8.4595430876262867</v>
      </c>
      <c r="R1685" s="6">
        <f t="shared" si="1115"/>
        <v>8.2528366396264374</v>
      </c>
      <c r="S1685" s="6">
        <f t="shared" si="1116"/>
        <v>8.3909986244841797</v>
      </c>
      <c r="T1685" s="6">
        <f t="shared" si="1117"/>
        <v>8.480176557125251</v>
      </c>
      <c r="U1685" s="6">
        <f t="shared" si="1118"/>
        <v>8.7421475399760968</v>
      </c>
      <c r="V1685" s="6">
        <f t="shared" si="1119"/>
        <v>8.5258163891758443</v>
      </c>
      <c r="W1685" s="6">
        <f t="shared" si="1120"/>
        <v>8.7431673589061756</v>
      </c>
      <c r="X1685" s="6">
        <f t="shared" si="1121"/>
        <v>9.6734381908737976</v>
      </c>
      <c r="AC1685" s="1">
        <f t="shared" si="1122"/>
        <v>42654</v>
      </c>
      <c r="AD1685" s="9">
        <f t="shared" si="1123"/>
        <v>1.0765628910866199E-3</v>
      </c>
      <c r="AE1685" s="9">
        <f t="shared" si="1124"/>
        <v>-2.1886624536615593E-3</v>
      </c>
      <c r="AF1685" s="9">
        <f t="shared" si="1125"/>
        <v>-2.254850693195505E-3</v>
      </c>
      <c r="AG1685" s="9">
        <f t="shared" si="1126"/>
        <v>1.3156645590293682E-2</v>
      </c>
      <c r="AH1685" s="9">
        <f t="shared" si="1127"/>
        <v>1.066410248791733E-2</v>
      </c>
      <c r="AI1685" s="9">
        <f t="shared" si="1128"/>
        <v>5.5978915687614319E-3</v>
      </c>
      <c r="AJ1685" s="9">
        <f t="shared" si="1129"/>
        <v>3.1868281684744684E-3</v>
      </c>
      <c r="AK1685" s="9">
        <f t="shared" si="1101"/>
        <v>2.2386785395557686E-3</v>
      </c>
      <c r="AL1685" s="9">
        <f t="shared" si="1102"/>
        <v>1.4208821440914899E-3</v>
      </c>
      <c r="AQ1685" s="1">
        <f t="shared" si="1130"/>
        <v>42654</v>
      </c>
      <c r="AR1685" s="12">
        <f t="shared" si="1103"/>
        <v>1.1589876584647815E-6</v>
      </c>
      <c r="AS1685" s="12">
        <f t="shared" si="1104"/>
        <v>4.7902433360678371E-6</v>
      </c>
      <c r="AT1685" s="12">
        <f t="shared" si="1105"/>
        <v>5.0843516486042495E-6</v>
      </c>
      <c r="AU1685" s="12">
        <f t="shared" si="1106"/>
        <v>1.7309732318859417E-4</v>
      </c>
      <c r="AV1685" s="12">
        <f t="shared" si="1107"/>
        <v>1.1372308187280458E-4</v>
      </c>
      <c r="AW1685" s="12">
        <f t="shared" si="1108"/>
        <v>3.1336390015610322E-5</v>
      </c>
      <c r="AX1685" s="12">
        <f t="shared" si="1109"/>
        <v>1.0155873775382335E-5</v>
      </c>
      <c r="AY1685" s="12">
        <f t="shared" si="1110"/>
        <v>5.0116816034675487E-6</v>
      </c>
      <c r="AZ1685" s="12">
        <f t="shared" si="1111"/>
        <v>2.0189060673980292E-6</v>
      </c>
      <c r="BE1685" s="1">
        <f t="shared" si="1131"/>
        <v>42654</v>
      </c>
      <c r="BF1685" s="4">
        <f>lambda!$C$1*BF1684</f>
        <v>1.2091355184829204E-8</v>
      </c>
      <c r="BG1685" s="12">
        <f t="shared" si="1132"/>
        <v>1.4013731433331196E-14</v>
      </c>
      <c r="BH1685" s="12">
        <f t="shared" si="1133"/>
        <v>5.7920533598157384E-14</v>
      </c>
      <c r="BI1685" s="12">
        <f t="shared" si="1134"/>
        <v>6.1476701667845907E-14</v>
      </c>
      <c r="BJ1685" s="12">
        <f t="shared" si="1135"/>
        <v>2.0929812162164645E-12</v>
      </c>
      <c r="BK1685" s="12">
        <f t="shared" si="1136"/>
        <v>1.3750661756374918E-12</v>
      </c>
      <c r="BL1685" s="12">
        <f t="shared" si="1137"/>
        <v>3.7889942188907999E-13</v>
      </c>
      <c r="BM1685" s="12">
        <f t="shared" si="1138"/>
        <v>1.2279827703044015E-13</v>
      </c>
      <c r="BN1685" s="12">
        <f t="shared" si="1139"/>
        <v>6.0598022340800487E-14</v>
      </c>
      <c r="BO1685" s="12">
        <f t="shared" si="1140"/>
        <v>2.4411310345716299E-14</v>
      </c>
    </row>
    <row r="1686" spans="1:67" x14ac:dyDescent="0.25">
      <c r="A1686" s="1">
        <v>42653</v>
      </c>
      <c r="B1686" s="33">
        <v>9.74</v>
      </c>
      <c r="C1686" s="33">
        <v>9.44</v>
      </c>
      <c r="D1686" s="33">
        <v>9.2100000000000009</v>
      </c>
      <c r="E1686" s="33">
        <v>9.0399999999999991</v>
      </c>
      <c r="F1686" s="33">
        <v>8.66</v>
      </c>
      <c r="G1686" s="33">
        <v>8.57</v>
      </c>
      <c r="H1686" s="33">
        <v>8.48</v>
      </c>
      <c r="I1686" s="33">
        <v>8.39</v>
      </c>
      <c r="J1686" s="33">
        <v>8.2899999999999991</v>
      </c>
      <c r="K1686" s="33">
        <v>8.26</v>
      </c>
      <c r="L1686" s="33">
        <v>8.27</v>
      </c>
      <c r="M1686" s="33">
        <v>8.2799999999999994</v>
      </c>
      <c r="O1686" s="1">
        <f t="shared" si="1112"/>
        <v>42653</v>
      </c>
      <c r="P1686" s="6">
        <f t="shared" si="1113"/>
        <v>8.843214794944565</v>
      </c>
      <c r="Q1686" s="6">
        <f t="shared" si="1114"/>
        <v>8.4780784483823091</v>
      </c>
      <c r="R1686" s="6">
        <f t="shared" si="1115"/>
        <v>8.2714665499838524</v>
      </c>
      <c r="S1686" s="6">
        <f t="shared" si="1116"/>
        <v>8.2813242846661907</v>
      </c>
      <c r="T1686" s="6">
        <f t="shared" si="1117"/>
        <v>8.3902235716087006</v>
      </c>
      <c r="U1686" s="6">
        <f t="shared" si="1118"/>
        <v>8.6933466644110062</v>
      </c>
      <c r="V1686" s="6">
        <f t="shared" si="1119"/>
        <v>8.498689324952025</v>
      </c>
      <c r="W1686" s="6">
        <f t="shared" si="1120"/>
        <v>8.7236161104176393</v>
      </c>
      <c r="X1686" s="6">
        <f t="shared" si="1121"/>
        <v>9.6597031355346665</v>
      </c>
      <c r="AC1686" s="1">
        <f t="shared" si="1122"/>
        <v>42653</v>
      </c>
      <c r="AD1686" s="9">
        <f t="shared" si="1123"/>
        <v>-7.5040185685480663E-5</v>
      </c>
      <c r="AE1686" s="9">
        <f t="shared" si="1124"/>
        <v>1.1027929179818189E-2</v>
      </c>
      <c r="AF1686" s="9">
        <f t="shared" si="1125"/>
        <v>1.3647286194357171E-2</v>
      </c>
      <c r="AG1686" s="9">
        <f t="shared" si="1126"/>
        <v>7.2451549163312229E-3</v>
      </c>
      <c r="AH1686" s="9">
        <f t="shared" si="1127"/>
        <v>7.1705687806075781E-3</v>
      </c>
      <c r="AI1686" s="9">
        <f t="shared" si="1128"/>
        <v>4.9967344228794971E-3</v>
      </c>
      <c r="AJ1686" s="9">
        <f t="shared" si="1129"/>
        <v>5.102959356967438E-3</v>
      </c>
      <c r="AK1686" s="9">
        <f t="shared" si="1101"/>
        <v>5.3662635472304784E-3</v>
      </c>
      <c r="AL1686" s="9">
        <f t="shared" si="1102"/>
        <v>9.9660673911893E-3</v>
      </c>
      <c r="AQ1686" s="1">
        <f t="shared" si="1130"/>
        <v>42653</v>
      </c>
      <c r="AR1686" s="12">
        <f t="shared" si="1103"/>
        <v>5.6310294677114171E-9</v>
      </c>
      <c r="AS1686" s="12">
        <f t="shared" si="1104"/>
        <v>1.2161522199508546E-4</v>
      </c>
      <c r="AT1686" s="12">
        <f t="shared" si="1105"/>
        <v>1.8624842047069182E-4</v>
      </c>
      <c r="AU1686" s="12">
        <f t="shared" si="1106"/>
        <v>5.2492269761638488E-5</v>
      </c>
      <c r="AV1686" s="12">
        <f t="shared" si="1107"/>
        <v>5.1417056637424052E-5</v>
      </c>
      <c r="AW1686" s="12">
        <f t="shared" si="1108"/>
        <v>2.49673548927889E-5</v>
      </c>
      <c r="AX1686" s="12">
        <f t="shared" si="1109"/>
        <v>2.6040194198861529E-5</v>
      </c>
      <c r="AY1686" s="12">
        <f t="shared" si="1110"/>
        <v>2.8796784458334638E-5</v>
      </c>
      <c r="AZ1686" s="12">
        <f t="shared" si="1111"/>
        <v>9.9322499245726705E-5</v>
      </c>
      <c r="BE1686" s="1">
        <f t="shared" si="1131"/>
        <v>42653</v>
      </c>
      <c r="BF1686" s="4">
        <f>lambda!$C$1*BF1685</f>
        <v>1.1995392048441672E-8</v>
      </c>
      <c r="BG1686" s="12">
        <f t="shared" si="1132"/>
        <v>6.7546406101526272E-17</v>
      </c>
      <c r="BH1686" s="12">
        <f t="shared" si="1133"/>
        <v>1.4588222668893169E-12</v>
      </c>
      <c r="BI1686" s="12">
        <f t="shared" si="1134"/>
        <v>2.2341228219489578E-12</v>
      </c>
      <c r="BJ1686" s="12">
        <f t="shared" si="1135"/>
        <v>6.2966535530341359E-13</v>
      </c>
      <c r="BK1686" s="12">
        <f t="shared" si="1136"/>
        <v>6.1676775234283159E-13</v>
      </c>
      <c r="BL1686" s="12">
        <f t="shared" si="1137"/>
        <v>2.9949321035158123E-13</v>
      </c>
      <c r="BM1686" s="12">
        <f t="shared" si="1138"/>
        <v>3.1236233843290053E-13</v>
      </c>
      <c r="BN1686" s="12">
        <f t="shared" si="1139"/>
        <v>3.4542871931219604E-13</v>
      </c>
      <c r="BO1686" s="12">
        <f t="shared" si="1140"/>
        <v>1.1914123176835441E-12</v>
      </c>
    </row>
    <row r="1687" spans="1:67" x14ac:dyDescent="0.25">
      <c r="A1687" s="1">
        <v>42650</v>
      </c>
      <c r="B1687" s="33">
        <v>9.9600000000000009</v>
      </c>
      <c r="C1687" s="33">
        <v>9.5500000000000007</v>
      </c>
      <c r="D1687" s="33">
        <v>9.25</v>
      </c>
      <c r="E1687" s="33">
        <v>9.0399999999999991</v>
      </c>
      <c r="F1687" s="33">
        <v>8.6300000000000008</v>
      </c>
      <c r="G1687" s="33">
        <v>8.5299999999999994</v>
      </c>
      <c r="H1687" s="33">
        <v>8.44</v>
      </c>
      <c r="I1687" s="33">
        <v>8.35</v>
      </c>
      <c r="J1687" s="33">
        <v>8.25</v>
      </c>
      <c r="K1687" s="33">
        <v>8.2100000000000009</v>
      </c>
      <c r="L1687" s="33">
        <v>8.2200000000000006</v>
      </c>
      <c r="M1687" s="33">
        <v>8.23</v>
      </c>
      <c r="O1687" s="1">
        <f t="shared" si="1112"/>
        <v>42650</v>
      </c>
      <c r="P1687" s="6">
        <f t="shared" si="1113"/>
        <v>8.8438784163236583</v>
      </c>
      <c r="Q1687" s="6">
        <f t="shared" si="1114"/>
        <v>8.385096441499762</v>
      </c>
      <c r="R1687" s="6">
        <f t="shared" si="1115"/>
        <v>8.1593502603928059</v>
      </c>
      <c r="S1687" s="6">
        <f t="shared" si="1116"/>
        <v>8.2215416360968518</v>
      </c>
      <c r="T1687" s="6">
        <f t="shared" si="1117"/>
        <v>8.3302760820623831</v>
      </c>
      <c r="U1687" s="6">
        <f t="shared" si="1118"/>
        <v>8.6500166642874188</v>
      </c>
      <c r="V1687" s="6">
        <f t="shared" si="1119"/>
        <v>8.4554313245188588</v>
      </c>
      <c r="W1687" s="6">
        <f t="shared" si="1120"/>
        <v>8.676928268953402</v>
      </c>
      <c r="X1687" s="6">
        <f t="shared" si="1121"/>
        <v>9.5639120063812388</v>
      </c>
      <c r="AC1687" s="1">
        <f t="shared" si="1122"/>
        <v>42650</v>
      </c>
      <c r="AD1687" s="9">
        <f t="shared" si="1123"/>
        <v>-6.2312692053959244E-3</v>
      </c>
      <c r="AE1687" s="9">
        <f t="shared" si="1124"/>
        <v>-2.2000411723119898E-2</v>
      </c>
      <c r="AF1687" s="9">
        <f t="shared" si="1125"/>
        <v>-1.8184178836459793E-2</v>
      </c>
      <c r="AG1687" s="9">
        <f t="shared" si="1126"/>
        <v>-4.8534019886283747E-3</v>
      </c>
      <c r="AH1687" s="9">
        <f t="shared" si="1127"/>
        <v>9.6178423141088307E-3</v>
      </c>
      <c r="AI1687" s="9">
        <f t="shared" si="1128"/>
        <v>1.2574739496872359E-2</v>
      </c>
      <c r="AJ1687" s="9">
        <f t="shared" si="1129"/>
        <v>5.1272311684969346E-3</v>
      </c>
      <c r="AK1687" s="9">
        <f t="shared" si="1101"/>
        <v>-3.5629771659977153E-3</v>
      </c>
      <c r="AL1687" s="9">
        <f t="shared" si="1102"/>
        <v>-1.4258619330758148E-3</v>
      </c>
      <c r="AQ1687" s="1">
        <f t="shared" si="1130"/>
        <v>42650</v>
      </c>
      <c r="AR1687" s="12">
        <f t="shared" si="1103"/>
        <v>3.8828715910115554E-5</v>
      </c>
      <c r="AS1687" s="12">
        <f t="shared" si="1104"/>
        <v>4.8401811598679147E-4</v>
      </c>
      <c r="AT1687" s="12">
        <f t="shared" si="1105"/>
        <v>3.306643599563522E-4</v>
      </c>
      <c r="AU1687" s="12">
        <f t="shared" si="1106"/>
        <v>2.3555510863221863E-5</v>
      </c>
      <c r="AV1687" s="12">
        <f t="shared" si="1107"/>
        <v>9.2502890779062305E-5</v>
      </c>
      <c r="AW1687" s="12">
        <f t="shared" si="1108"/>
        <v>1.5812407341420171E-4</v>
      </c>
      <c r="AX1687" s="12">
        <f t="shared" si="1109"/>
        <v>2.6288499455206441E-5</v>
      </c>
      <c r="AY1687" s="12">
        <f t="shared" si="1110"/>
        <v>1.2694806285421112E-5</v>
      </c>
      <c r="AZ1687" s="12">
        <f t="shared" si="1111"/>
        <v>2.0330822521946995E-6</v>
      </c>
      <c r="BE1687" s="1">
        <f t="shared" si="1131"/>
        <v>42650</v>
      </c>
      <c r="BF1687" s="4">
        <f>lambda!$C$1*BF1686</f>
        <v>1.1900190524247691E-8</v>
      </c>
      <c r="BG1687" s="12">
        <f t="shared" si="1132"/>
        <v>4.6206911714226267E-13</v>
      </c>
      <c r="BH1687" s="12">
        <f t="shared" si="1133"/>
        <v>5.7599077974302356E-12</v>
      </c>
      <c r="BI1687" s="12">
        <f t="shared" si="1134"/>
        <v>3.9349688830590102E-12</v>
      </c>
      <c r="BJ1687" s="12">
        <f t="shared" si="1135"/>
        <v>2.8031506716832635E-13</v>
      </c>
      <c r="BK1687" s="12">
        <f t="shared" si="1136"/>
        <v>1.1008020243145163E-12</v>
      </c>
      <c r="BL1687" s="12">
        <f t="shared" si="1137"/>
        <v>1.8817066000991293E-12</v>
      </c>
      <c r="BM1687" s="12">
        <f t="shared" si="1138"/>
        <v>3.128381521135383E-13</v>
      </c>
      <c r="BN1687" s="12">
        <f t="shared" si="1139"/>
        <v>1.5107061346492836E-13</v>
      </c>
      <c r="BO1687" s="12">
        <f t="shared" si="1140"/>
        <v>2.4194066152583517E-14</v>
      </c>
    </row>
    <row r="1688" spans="1:67" x14ac:dyDescent="0.25">
      <c r="A1688" s="1">
        <v>42649</v>
      </c>
      <c r="B1688" s="33">
        <v>9.6999999999999993</v>
      </c>
      <c r="C1688" s="33">
        <v>9.4499999999999993</v>
      </c>
      <c r="D1688" s="33">
        <v>9.25</v>
      </c>
      <c r="E1688" s="33">
        <v>9.08</v>
      </c>
      <c r="F1688" s="33">
        <v>8.67</v>
      </c>
      <c r="G1688" s="33">
        <v>8.5299999999999994</v>
      </c>
      <c r="H1688" s="33">
        <v>8.4</v>
      </c>
      <c r="I1688" s="33">
        <v>8.31</v>
      </c>
      <c r="J1688" s="33">
        <v>8.23</v>
      </c>
      <c r="K1688" s="33">
        <v>8.1999999999999993</v>
      </c>
      <c r="L1688" s="33">
        <v>8.1999999999999993</v>
      </c>
      <c r="M1688" s="33">
        <v>8.2100000000000009</v>
      </c>
      <c r="O1688" s="1">
        <f t="shared" si="1112"/>
        <v>42649</v>
      </c>
      <c r="P1688" s="6">
        <f t="shared" si="1113"/>
        <v>8.8991590589657221</v>
      </c>
      <c r="Q1688" s="6">
        <f t="shared" si="1114"/>
        <v>8.5716162486401792</v>
      </c>
      <c r="R1688" s="6">
        <f t="shared" si="1115"/>
        <v>8.3090785620290042</v>
      </c>
      <c r="S1688" s="6">
        <f t="shared" si="1116"/>
        <v>8.2615410707737489</v>
      </c>
      <c r="T1688" s="6">
        <f t="shared" si="1117"/>
        <v>8.2505408553348545</v>
      </c>
      <c r="U1688" s="6">
        <f t="shared" si="1118"/>
        <v>8.5419259884435323</v>
      </c>
      <c r="V1688" s="6">
        <f t="shared" si="1119"/>
        <v>8.4121893240854728</v>
      </c>
      <c r="W1688" s="6">
        <f t="shared" si="1120"/>
        <v>8.7078991076782177</v>
      </c>
      <c r="X1688" s="6">
        <f t="shared" si="1121"/>
        <v>9.5775585511747483</v>
      </c>
      <c r="AC1688" s="1">
        <f t="shared" si="1122"/>
        <v>42649</v>
      </c>
      <c r="AD1688" s="9">
        <f t="shared" si="1123"/>
        <v>9.4639837532391382E-3</v>
      </c>
      <c r="AE1688" s="9">
        <f t="shared" si="1124"/>
        <v>1.649747966384716E-2</v>
      </c>
      <c r="AF1688" s="9">
        <f t="shared" si="1125"/>
        <v>1.4780172729818275E-2</v>
      </c>
      <c r="AG1688" s="9">
        <f t="shared" si="1126"/>
        <v>3.6556036909925209E-3</v>
      </c>
      <c r="AH1688" s="9">
        <f t="shared" si="1127"/>
        <v>6.0786160106645285E-3</v>
      </c>
      <c r="AI1688" s="9">
        <f t="shared" si="1128"/>
        <v>6.3524296385986606E-3</v>
      </c>
      <c r="AJ1688" s="9">
        <f t="shared" si="1129"/>
        <v>6.4435377722201091E-3</v>
      </c>
      <c r="AK1688" s="9">
        <f t="shared" si="1101"/>
        <v>-2.2186712625295256E-3</v>
      </c>
      <c r="AL1688" s="9">
        <f t="shared" si="1102"/>
        <v>4.2904472228294651E-3</v>
      </c>
      <c r="AQ1688" s="1">
        <f t="shared" si="1130"/>
        <v>42649</v>
      </c>
      <c r="AR1688" s="12">
        <f t="shared" si="1103"/>
        <v>8.956698848157436E-5</v>
      </c>
      <c r="AS1688" s="12">
        <f t="shared" si="1104"/>
        <v>2.7216683525905063E-4</v>
      </c>
      <c r="AT1688" s="12">
        <f t="shared" si="1105"/>
        <v>2.1845350592326378E-4</v>
      </c>
      <c r="AU1688" s="12">
        <f t="shared" si="1106"/>
        <v>1.3363438345598142E-5</v>
      </c>
      <c r="AV1688" s="12">
        <f t="shared" si="1107"/>
        <v>3.694957260510715E-5</v>
      </c>
      <c r="AW1688" s="12">
        <f t="shared" si="1108"/>
        <v>4.0353362313346708E-5</v>
      </c>
      <c r="AX1688" s="12">
        <f t="shared" si="1109"/>
        <v>4.1519179022027285E-5</v>
      </c>
      <c r="AY1688" s="12">
        <f t="shared" si="1110"/>
        <v>4.9225021711743594E-6</v>
      </c>
      <c r="AZ1688" s="12">
        <f t="shared" si="1111"/>
        <v>1.840793737188507E-5</v>
      </c>
      <c r="BE1688" s="1">
        <f t="shared" si="1131"/>
        <v>42649</v>
      </c>
      <c r="BF1688" s="4">
        <f>lambda!$C$1*BF1687</f>
        <v>1.1805744567706043E-8</v>
      </c>
      <c r="BG1688" s="12">
        <f t="shared" si="1132"/>
        <v>1.0574049877121363E-12</v>
      </c>
      <c r="BH1688" s="12">
        <f t="shared" si="1133"/>
        <v>3.2131321368692825E-12</v>
      </c>
      <c r="BI1688" s="12">
        <f t="shared" si="1134"/>
        <v>2.5790062908499112E-12</v>
      </c>
      <c r="BJ1688" s="12">
        <f t="shared" si="1135"/>
        <v>1.577653396544199E-13</v>
      </c>
      <c r="BK1688" s="12">
        <f t="shared" si="1136"/>
        <v>4.3621721606180376E-13</v>
      </c>
      <c r="BL1688" s="12">
        <f t="shared" si="1137"/>
        <v>4.7640148791946662E-13</v>
      </c>
      <c r="BM1688" s="12">
        <f t="shared" si="1138"/>
        <v>4.9016482219491327E-13</v>
      </c>
      <c r="BN1688" s="12">
        <f t="shared" si="1139"/>
        <v>5.8113803266862892E-14</v>
      </c>
      <c r="BO1688" s="12">
        <f t="shared" si="1140"/>
        <v>2.1731940663080523E-13</v>
      </c>
    </row>
    <row r="1689" spans="1:67" x14ac:dyDescent="0.25">
      <c r="A1689" s="1">
        <v>42648</v>
      </c>
      <c r="B1689" s="33">
        <v>9.7899999999999991</v>
      </c>
      <c r="C1689" s="33">
        <v>9.4499999999999993</v>
      </c>
      <c r="D1689" s="33">
        <v>9.1999999999999993</v>
      </c>
      <c r="E1689" s="33">
        <v>9.01</v>
      </c>
      <c r="F1689" s="33">
        <v>8.6199999999999992</v>
      </c>
      <c r="G1689" s="33">
        <v>8.48</v>
      </c>
      <c r="H1689" s="33">
        <v>8.35</v>
      </c>
      <c r="I1689" s="33">
        <v>8.26</v>
      </c>
      <c r="J1689" s="33">
        <v>8.1999999999999993</v>
      </c>
      <c r="K1689" s="33">
        <v>8.17</v>
      </c>
      <c r="L1689" s="33">
        <v>8.17</v>
      </c>
      <c r="M1689" s="33">
        <v>8.17</v>
      </c>
      <c r="O1689" s="1">
        <f t="shared" si="1112"/>
        <v>42648</v>
      </c>
      <c r="P1689" s="6">
        <f t="shared" si="1113"/>
        <v>8.8153348433773537</v>
      </c>
      <c r="Q1689" s="6">
        <f t="shared" si="1114"/>
        <v>8.431366250572836</v>
      </c>
      <c r="R1689" s="6">
        <f t="shared" si="1115"/>
        <v>8.1871720644359769</v>
      </c>
      <c r="S1689" s="6">
        <f t="shared" si="1116"/>
        <v>8.2313952848362515</v>
      </c>
      <c r="T1689" s="6">
        <f t="shared" si="1117"/>
        <v>8.2005411041945706</v>
      </c>
      <c r="U1689" s="6">
        <f t="shared" si="1118"/>
        <v>8.4878359879775438</v>
      </c>
      <c r="V1689" s="6">
        <f t="shared" si="1119"/>
        <v>8.3581593235433012</v>
      </c>
      <c r="W1689" s="6">
        <f t="shared" si="1120"/>
        <v>8.7272405213707867</v>
      </c>
      <c r="X1689" s="6">
        <f t="shared" si="1121"/>
        <v>9.5365545673016197</v>
      </c>
      <c r="AC1689" s="1">
        <f t="shared" si="1122"/>
        <v>42648</v>
      </c>
      <c r="AD1689" s="9">
        <f t="shared" si="1123"/>
        <v>-1.0431653486560628E-3</v>
      </c>
      <c r="AE1689" s="9">
        <f t="shared" si="1124"/>
        <v>2.230808316094087E-3</v>
      </c>
      <c r="AF1689" s="9">
        <f t="shared" si="1125"/>
        <v>6.8968672221410886E-3</v>
      </c>
      <c r="AG1689" s="9">
        <f t="shared" si="1126"/>
        <v>1.8333722945532226E-2</v>
      </c>
      <c r="AH1689" s="9">
        <f t="shared" si="1127"/>
        <v>1.4731332554409516E-2</v>
      </c>
      <c r="AI1689" s="9">
        <f t="shared" si="1128"/>
        <v>9.6049282164006999E-3</v>
      </c>
      <c r="AJ1689" s="9">
        <f t="shared" si="1129"/>
        <v>2.6049648924660104E-3</v>
      </c>
      <c r="AK1689" s="9">
        <f t="shared" si="1101"/>
        <v>9.4039567694736113E-3</v>
      </c>
      <c r="AL1689" s="9">
        <f t="shared" si="1102"/>
        <v>5.7439143390663307E-3</v>
      </c>
      <c r="AQ1689" s="1">
        <f t="shared" si="1130"/>
        <v>42648</v>
      </c>
      <c r="AR1689" s="12">
        <f t="shared" si="1103"/>
        <v>1.0881939446367249E-6</v>
      </c>
      <c r="AS1689" s="12">
        <f t="shared" si="1104"/>
        <v>4.976505743154536E-6</v>
      </c>
      <c r="AT1689" s="12">
        <f t="shared" si="1105"/>
        <v>4.7566777479844135E-5</v>
      </c>
      <c r="AU1689" s="12">
        <f t="shared" si="1106"/>
        <v>3.3612539704353482E-4</v>
      </c>
      <c r="AV1689" s="12">
        <f t="shared" si="1107"/>
        <v>2.1701215882860561E-4</v>
      </c>
      <c r="AW1689" s="12">
        <f t="shared" si="1108"/>
        <v>9.225464604221033E-5</v>
      </c>
      <c r="AX1689" s="12">
        <f t="shared" si="1109"/>
        <v>6.7858420909804528E-6</v>
      </c>
      <c r="AY1689" s="12">
        <f t="shared" si="1110"/>
        <v>8.8434402922128564E-5</v>
      </c>
      <c r="AZ1689" s="12">
        <f t="shared" si="1111"/>
        <v>3.2992551934531802E-5</v>
      </c>
      <c r="BE1689" s="1">
        <f t="shared" si="1131"/>
        <v>42648</v>
      </c>
      <c r="BF1689" s="4">
        <f>lambda!$C$1*BF1688</f>
        <v>1.1712048182248059E-8</v>
      </c>
      <c r="BG1689" s="12">
        <f t="shared" si="1132"/>
        <v>1.2744979911215899E-14</v>
      </c>
      <c r="BH1689" s="12">
        <f t="shared" si="1133"/>
        <v>5.8285075043060112E-14</v>
      </c>
      <c r="BI1689" s="12">
        <f t="shared" si="1134"/>
        <v>5.5710438971820641E-13</v>
      </c>
      <c r="BJ1689" s="12">
        <f t="shared" si="1135"/>
        <v>3.9367168454511387E-12</v>
      </c>
      <c r="BK1689" s="12">
        <f t="shared" si="1136"/>
        <v>2.5416568603342975E-12</v>
      </c>
      <c r="BL1689" s="12">
        <f t="shared" si="1137"/>
        <v>1.0804908594826076E-12</v>
      </c>
      <c r="BM1689" s="12">
        <f t="shared" si="1138"/>
        <v>7.9476109526689982E-14</v>
      </c>
      <c r="BN1689" s="12">
        <f t="shared" si="1139"/>
        <v>1.0357479879923083E-12</v>
      </c>
      <c r="BO1689" s="12">
        <f t="shared" si="1140"/>
        <v>3.8641035791255788E-13</v>
      </c>
    </row>
    <row r="1690" spans="1:67" x14ac:dyDescent="0.25">
      <c r="A1690" s="1">
        <v>42647</v>
      </c>
      <c r="B1690" s="33">
        <v>9.74</v>
      </c>
      <c r="C1690" s="33">
        <v>9.43</v>
      </c>
      <c r="D1690" s="33">
        <v>9.18</v>
      </c>
      <c r="E1690" s="33">
        <v>8.98</v>
      </c>
      <c r="F1690" s="33">
        <v>8.5299999999999994</v>
      </c>
      <c r="G1690" s="33">
        <v>8.3800000000000008</v>
      </c>
      <c r="H1690" s="33">
        <v>8.26</v>
      </c>
      <c r="I1690" s="33">
        <v>8.19</v>
      </c>
      <c r="J1690" s="33">
        <v>8.1300000000000008</v>
      </c>
      <c r="K1690" s="33">
        <v>8.11</v>
      </c>
      <c r="L1690" s="33">
        <v>8.11</v>
      </c>
      <c r="M1690" s="33">
        <v>8.11</v>
      </c>
      <c r="O1690" s="1">
        <f t="shared" si="1112"/>
        <v>42647</v>
      </c>
      <c r="P1690" s="6">
        <f t="shared" si="1113"/>
        <v>8.8245354932880105</v>
      </c>
      <c r="Q1690" s="6">
        <f t="shared" si="1114"/>
        <v>8.4125784524046843</v>
      </c>
      <c r="R1690" s="6">
        <f t="shared" si="1115"/>
        <v>8.1309004975997468</v>
      </c>
      <c r="S1690" s="6">
        <f t="shared" si="1116"/>
        <v>8.0818581391080677</v>
      </c>
      <c r="T1690" s="6">
        <f t="shared" si="1117"/>
        <v>8.0806216613158899</v>
      </c>
      <c r="U1690" s="6">
        <f t="shared" si="1118"/>
        <v>8.406701203246147</v>
      </c>
      <c r="V1690" s="6">
        <f t="shared" si="1119"/>
        <v>8.3364149459061672</v>
      </c>
      <c r="W1690" s="6">
        <f t="shared" si="1120"/>
        <v>8.6455546161378951</v>
      </c>
      <c r="X1690" s="6">
        <f t="shared" si="1121"/>
        <v>9.4819344316388143</v>
      </c>
      <c r="AC1690" s="1">
        <f t="shared" si="1122"/>
        <v>42647</v>
      </c>
      <c r="AD1690" s="9">
        <f t="shared" si="1123"/>
        <v>4.2362813037805968E-3</v>
      </c>
      <c r="AE1690" s="9">
        <f t="shared" si="1124"/>
        <v>4.4619122863391505E-3</v>
      </c>
      <c r="AF1690" s="9">
        <f t="shared" si="1125"/>
        <v>6.9463616280624769E-3</v>
      </c>
      <c r="AG1690" s="9">
        <f t="shared" si="1126"/>
        <v>1.2481622179397974E-3</v>
      </c>
      <c r="AH1690" s="9">
        <f t="shared" si="1127"/>
        <v>2.4781109069299881E-3</v>
      </c>
      <c r="AI1690" s="9">
        <f t="shared" si="1128"/>
        <v>2.5743549836094786E-3</v>
      </c>
      <c r="AJ1690" s="9">
        <f t="shared" si="1129"/>
        <v>2.5945246876571651E-3</v>
      </c>
      <c r="AK1690" s="9">
        <f t="shared" si="1101"/>
        <v>2.7009134642113192E-3</v>
      </c>
      <c r="AL1690" s="9">
        <f t="shared" si="1102"/>
        <v>2.8801712642531384E-3</v>
      </c>
      <c r="AQ1690" s="1">
        <f t="shared" si="1130"/>
        <v>42647</v>
      </c>
      <c r="AR1690" s="12">
        <f t="shared" si="1103"/>
        <v>1.7946079284761032E-5</v>
      </c>
      <c r="AS1690" s="12">
        <f t="shared" si="1104"/>
        <v>1.9908661250984266E-5</v>
      </c>
      <c r="AT1690" s="12">
        <f t="shared" si="1105"/>
        <v>4.8251939867818781E-5</v>
      </c>
      <c r="AU1690" s="12">
        <f t="shared" si="1106"/>
        <v>1.5579089222923944E-6</v>
      </c>
      <c r="AV1690" s="12">
        <f t="shared" si="1107"/>
        <v>6.1410336670453683E-6</v>
      </c>
      <c r="AW1690" s="12">
        <f t="shared" si="1108"/>
        <v>6.627303581634959E-6</v>
      </c>
      <c r="AX1690" s="12">
        <f t="shared" si="1109"/>
        <v>6.7315583548625103E-6</v>
      </c>
      <c r="AY1690" s="12">
        <f t="shared" si="1110"/>
        <v>7.2949335411579893E-6</v>
      </c>
      <c r="AZ1690" s="12">
        <f t="shared" si="1111"/>
        <v>8.295386511429522E-6</v>
      </c>
      <c r="BE1690" s="1">
        <f t="shared" si="1131"/>
        <v>42647</v>
      </c>
      <c r="BF1690" s="4">
        <f>lambda!$C$1*BF1689</f>
        <v>1.1619095418896884E-8</v>
      </c>
      <c r="BG1690" s="12">
        <f t="shared" si="1132"/>
        <v>2.0851720760472717E-13</v>
      </c>
      <c r="BH1690" s="12">
        <f t="shared" si="1133"/>
        <v>2.3132063473768117E-13</v>
      </c>
      <c r="BI1690" s="12">
        <f t="shared" si="1134"/>
        <v>5.6064389347106105E-13</v>
      </c>
      <c r="BJ1690" s="12">
        <f t="shared" si="1135"/>
        <v>1.810149242206614E-14</v>
      </c>
      <c r="BK1690" s="12">
        <f t="shared" si="1136"/>
        <v>7.1353256148058363E-14</v>
      </c>
      <c r="BL1690" s="12">
        <f t="shared" si="1137"/>
        <v>7.7003272685013657E-14</v>
      </c>
      <c r="BM1690" s="12">
        <f t="shared" si="1138"/>
        <v>7.8214618843020034E-14</v>
      </c>
      <c r="BN1690" s="12">
        <f t="shared" si="1139"/>
        <v>8.4760528889226015E-14</v>
      </c>
      <c r="BO1690" s="12">
        <f t="shared" si="1140"/>
        <v>9.6384887412929757E-14</v>
      </c>
    </row>
    <row r="1691" spans="1:67" x14ac:dyDescent="0.25">
      <c r="A1691" s="1">
        <v>42646</v>
      </c>
      <c r="B1691" s="33">
        <v>9.76</v>
      </c>
      <c r="C1691" s="33">
        <v>9.42</v>
      </c>
      <c r="D1691" s="33">
        <v>9.16</v>
      </c>
      <c r="E1691" s="33">
        <v>8.9499999999999993</v>
      </c>
      <c r="F1691" s="33">
        <v>8.51</v>
      </c>
      <c r="G1691" s="33">
        <v>8.36</v>
      </c>
      <c r="H1691" s="33">
        <v>8.24</v>
      </c>
      <c r="I1691" s="33">
        <v>8.17</v>
      </c>
      <c r="J1691" s="33">
        <v>8.11</v>
      </c>
      <c r="K1691" s="33">
        <v>8.09</v>
      </c>
      <c r="L1691" s="33">
        <v>8.1</v>
      </c>
      <c r="M1691" s="33">
        <v>8.1</v>
      </c>
      <c r="O1691" s="1">
        <f t="shared" si="1112"/>
        <v>42646</v>
      </c>
      <c r="P1691" s="6">
        <f t="shared" si="1113"/>
        <v>8.7872313497746823</v>
      </c>
      <c r="Q1691" s="6">
        <f t="shared" si="1114"/>
        <v>8.3751258824250385</v>
      </c>
      <c r="R1691" s="6">
        <f t="shared" si="1115"/>
        <v>8.0746160348172502</v>
      </c>
      <c r="S1691" s="6">
        <f t="shared" si="1116"/>
        <v>8.0717769619091264</v>
      </c>
      <c r="T1691" s="6">
        <f t="shared" si="1117"/>
        <v>8.0606217758443677</v>
      </c>
      <c r="U1691" s="6">
        <f t="shared" si="1118"/>
        <v>8.3850872030992285</v>
      </c>
      <c r="V1691" s="6">
        <f t="shared" si="1119"/>
        <v>8.314813945803845</v>
      </c>
      <c r="W1691" s="6">
        <f t="shared" si="1120"/>
        <v>8.6222352272713909</v>
      </c>
      <c r="X1691" s="6">
        <f t="shared" si="1121"/>
        <v>9.4546641269846656</v>
      </c>
      <c r="AC1691" s="1">
        <f t="shared" si="1122"/>
        <v>42646</v>
      </c>
      <c r="AD1691" s="9" t="e">
        <f t="shared" si="1123"/>
        <v>#DIV/0!</v>
      </c>
      <c r="AE1691" s="9" t="e">
        <f t="shared" si="1124"/>
        <v>#DIV/0!</v>
      </c>
      <c r="AF1691" s="9" t="e">
        <f t="shared" si="1125"/>
        <v>#DIV/0!</v>
      </c>
      <c r="AG1691" s="9" t="e">
        <f t="shared" si="1126"/>
        <v>#DIV/0!</v>
      </c>
      <c r="AH1691" s="9" t="e">
        <f t="shared" si="1127"/>
        <v>#DIV/0!</v>
      </c>
      <c r="AI1691" s="9" t="e">
        <f t="shared" si="1128"/>
        <v>#DIV/0!</v>
      </c>
      <c r="AJ1691" s="9" t="e">
        <f t="shared" si="1129"/>
        <v>#DIV/0!</v>
      </c>
      <c r="AK1691" s="9" t="e">
        <f t="shared" si="1101"/>
        <v>#DIV/0!</v>
      </c>
      <c r="AL1691" s="9" t="e">
        <f t="shared" si="1102"/>
        <v>#DIV/0!</v>
      </c>
      <c r="AQ1691" s="1">
        <f t="shared" si="1130"/>
        <v>42646</v>
      </c>
      <c r="AR1691" s="12" t="e">
        <f t="shared" si="1103"/>
        <v>#DIV/0!</v>
      </c>
      <c r="AS1691" s="12" t="e">
        <f t="shared" si="1104"/>
        <v>#DIV/0!</v>
      </c>
      <c r="AT1691" s="12" t="e">
        <f t="shared" si="1105"/>
        <v>#DIV/0!</v>
      </c>
      <c r="AU1691" s="12" t="e">
        <f t="shared" si="1106"/>
        <v>#DIV/0!</v>
      </c>
      <c r="AV1691" s="12" t="e">
        <f t="shared" si="1107"/>
        <v>#DIV/0!</v>
      </c>
      <c r="AW1691" s="12" t="e">
        <f t="shared" si="1108"/>
        <v>#DIV/0!</v>
      </c>
      <c r="AX1691" s="12" t="e">
        <f t="shared" si="1109"/>
        <v>#DIV/0!</v>
      </c>
      <c r="AY1691" s="12" t="e">
        <f t="shared" si="1110"/>
        <v>#DIV/0!</v>
      </c>
      <c r="AZ1691" s="12" t="e">
        <f t="shared" si="1111"/>
        <v>#DIV/0!</v>
      </c>
      <c r="BE1691" s="1">
        <f t="shared" si="1131"/>
        <v>42646</v>
      </c>
      <c r="BF1691" s="4">
        <f>lambda!$C$1*BF1690</f>
        <v>1.1526880375889766E-8</v>
      </c>
      <c r="BG1691" s="12" t="e">
        <f t="shared" si="1132"/>
        <v>#DIV/0!</v>
      </c>
      <c r="BH1691" s="12" t="e">
        <f t="shared" si="1133"/>
        <v>#DIV/0!</v>
      </c>
      <c r="BI1691" s="12" t="e">
        <f t="shared" si="1134"/>
        <v>#DIV/0!</v>
      </c>
      <c r="BJ1691" s="12" t="e">
        <f t="shared" si="1135"/>
        <v>#DIV/0!</v>
      </c>
      <c r="BK1691" s="12" t="e">
        <f t="shared" si="1136"/>
        <v>#DIV/0!</v>
      </c>
      <c r="BL1691" s="12" t="e">
        <f t="shared" si="1137"/>
        <v>#DIV/0!</v>
      </c>
      <c r="BM1691" s="12" t="e">
        <f t="shared" si="1138"/>
        <v>#DIV/0!</v>
      </c>
      <c r="BN1691" s="12" t="e">
        <f t="shared" si="1139"/>
        <v>#DIV/0!</v>
      </c>
      <c r="BO1691" s="12" t="e">
        <f t="shared" si="1140"/>
        <v>#DIV/0!</v>
      </c>
    </row>
    <row r="1692" spans="1:67" x14ac:dyDescent="0.25">
      <c r="A1692" s="1">
        <v>42643</v>
      </c>
      <c r="B1692" s="33">
        <v>9.7100000000000009</v>
      </c>
      <c r="C1692" s="33">
        <v>9.3800000000000008</v>
      </c>
      <c r="D1692" s="33">
        <v>9.14</v>
      </c>
      <c r="E1692" s="33">
        <v>8.9600000000000009</v>
      </c>
      <c r="F1692" s="33">
        <v>8.58</v>
      </c>
      <c r="G1692" s="33">
        <v>8.4600000000000009</v>
      </c>
      <c r="H1692" s="33">
        <v>8.34</v>
      </c>
      <c r="I1692" s="33">
        <v>8.25</v>
      </c>
      <c r="J1692" s="33">
        <v>8.18</v>
      </c>
      <c r="K1692" s="33">
        <v>8.15</v>
      </c>
      <c r="L1692" s="33">
        <v>8.15</v>
      </c>
      <c r="M1692" s="33">
        <v>8.15</v>
      </c>
    </row>
    <row r="1693" spans="1:67" x14ac:dyDescent="0.25">
      <c r="A1693" s="1">
        <v>42642</v>
      </c>
      <c r="B1693" s="33">
        <v>9.68</v>
      </c>
      <c r="C1693" s="33">
        <v>9.39</v>
      </c>
      <c r="D1693" s="33">
        <v>9.17</v>
      </c>
      <c r="E1693" s="33">
        <v>8.99</v>
      </c>
      <c r="F1693" s="33">
        <v>8.6</v>
      </c>
      <c r="G1693" s="33">
        <v>8.4600000000000009</v>
      </c>
      <c r="H1693" s="33">
        <v>8.33</v>
      </c>
      <c r="I1693" s="33">
        <v>8.24</v>
      </c>
      <c r="J1693" s="33">
        <v>8.16</v>
      </c>
      <c r="K1693" s="33">
        <v>8.14</v>
      </c>
      <c r="L1693" s="33">
        <v>8.15</v>
      </c>
      <c r="M1693" s="33">
        <v>8.15</v>
      </c>
    </row>
    <row r="1694" spans="1:67" x14ac:dyDescent="0.25">
      <c r="A1694" s="1">
        <v>42641</v>
      </c>
      <c r="B1694" s="33">
        <v>9.73</v>
      </c>
      <c r="C1694" s="33">
        <v>9.4499999999999993</v>
      </c>
      <c r="D1694" s="33">
        <v>9.24</v>
      </c>
      <c r="E1694" s="33">
        <v>9.07</v>
      </c>
      <c r="F1694" s="33">
        <v>8.67</v>
      </c>
      <c r="G1694" s="33">
        <v>8.52</v>
      </c>
      <c r="H1694" s="33">
        <v>8.3699999999999992</v>
      </c>
      <c r="I1694" s="33">
        <v>8.3000000000000007</v>
      </c>
      <c r="J1694" s="33">
        <v>8.24</v>
      </c>
      <c r="K1694" s="33">
        <v>8.2100000000000009</v>
      </c>
      <c r="L1694" s="33">
        <v>8.2100000000000009</v>
      </c>
      <c r="M1694" s="33">
        <v>8.2100000000000009</v>
      </c>
    </row>
    <row r="1695" spans="1:67" x14ac:dyDescent="0.25">
      <c r="A1695" s="1">
        <v>42640</v>
      </c>
      <c r="B1695" s="33">
        <v>9.7799999999999994</v>
      </c>
      <c r="C1695" s="33">
        <v>9.51</v>
      </c>
      <c r="D1695" s="33">
        <v>9.2899999999999991</v>
      </c>
      <c r="E1695" s="33">
        <v>9.1199999999999992</v>
      </c>
      <c r="F1695" s="33">
        <v>8.7100000000000009</v>
      </c>
      <c r="G1695" s="33">
        <v>8.5500000000000007</v>
      </c>
      <c r="H1695" s="33">
        <v>8.41</v>
      </c>
      <c r="I1695" s="33">
        <v>8.33</v>
      </c>
      <c r="J1695" s="33">
        <v>8.27</v>
      </c>
      <c r="K1695" s="33">
        <v>8.25</v>
      </c>
      <c r="L1695" s="33">
        <v>8.25</v>
      </c>
      <c r="M1695" s="33">
        <v>8.26</v>
      </c>
    </row>
    <row r="1696" spans="1:67" x14ac:dyDescent="0.25">
      <c r="A1696" s="1">
        <v>42639</v>
      </c>
      <c r="B1696" s="33">
        <v>9.73</v>
      </c>
      <c r="C1696" s="33">
        <v>9.48</v>
      </c>
      <c r="D1696" s="33">
        <v>9.27</v>
      </c>
      <c r="E1696" s="33">
        <v>9.1</v>
      </c>
      <c r="F1696" s="33">
        <v>8.69</v>
      </c>
      <c r="G1696" s="33">
        <v>8.5399999999999991</v>
      </c>
      <c r="H1696" s="33">
        <v>8.3800000000000008</v>
      </c>
      <c r="I1696" s="33">
        <v>8.2899999999999991</v>
      </c>
      <c r="J1696" s="33">
        <v>8.23</v>
      </c>
      <c r="K1696" s="33">
        <v>8.2200000000000006</v>
      </c>
      <c r="L1696" s="33">
        <v>8.23</v>
      </c>
      <c r="M1696" s="33">
        <v>8.25</v>
      </c>
    </row>
    <row r="1697" spans="1:13" x14ac:dyDescent="0.25">
      <c r="A1697" s="1">
        <v>42636</v>
      </c>
      <c r="B1697" s="33">
        <v>9.8000000000000007</v>
      </c>
      <c r="C1697" s="33">
        <v>9.52</v>
      </c>
      <c r="D1697" s="33">
        <v>9.2799999999999994</v>
      </c>
      <c r="E1697" s="33">
        <v>9.09</v>
      </c>
      <c r="F1697" s="33">
        <v>8.64</v>
      </c>
      <c r="G1697" s="33">
        <v>8.4700000000000006</v>
      </c>
      <c r="H1697" s="33">
        <v>8.35</v>
      </c>
      <c r="I1697" s="33">
        <v>8.2799999999999994</v>
      </c>
      <c r="J1697" s="33">
        <v>8.2200000000000006</v>
      </c>
      <c r="K1697" s="33">
        <v>8.23</v>
      </c>
      <c r="L1697" s="33">
        <v>8.27</v>
      </c>
      <c r="M1697" s="33">
        <v>8.33</v>
      </c>
    </row>
    <row r="1698" spans="1:13" x14ac:dyDescent="0.25">
      <c r="A1698" s="1">
        <v>42635</v>
      </c>
      <c r="B1698" s="33">
        <v>9.65</v>
      </c>
      <c r="C1698" s="33">
        <v>9.44</v>
      </c>
      <c r="D1698" s="33">
        <v>9.25</v>
      </c>
      <c r="E1698" s="33">
        <v>9.08</v>
      </c>
      <c r="F1698" s="33">
        <v>8.6300000000000008</v>
      </c>
      <c r="G1698" s="33">
        <v>8.4600000000000009</v>
      </c>
      <c r="H1698" s="33">
        <v>8.27</v>
      </c>
      <c r="I1698" s="33">
        <v>8.17</v>
      </c>
      <c r="J1698" s="33">
        <v>8.16</v>
      </c>
      <c r="K1698" s="33">
        <v>8.26</v>
      </c>
      <c r="L1698" s="33">
        <v>8.36</v>
      </c>
      <c r="M1698" s="33">
        <v>8.48</v>
      </c>
    </row>
    <row r="1699" spans="1:13" x14ac:dyDescent="0.25">
      <c r="A1699" s="1">
        <v>42634</v>
      </c>
      <c r="B1699" s="33">
        <v>9.5299999999999994</v>
      </c>
      <c r="C1699" s="33">
        <v>9.36</v>
      </c>
      <c r="D1699" s="33">
        <v>9.1999999999999993</v>
      </c>
      <c r="E1699" s="33">
        <v>9.06</v>
      </c>
      <c r="F1699" s="33">
        <v>8.66</v>
      </c>
      <c r="G1699" s="33">
        <v>8.52</v>
      </c>
      <c r="H1699" s="33">
        <v>8.33</v>
      </c>
      <c r="I1699" s="33">
        <v>8.2200000000000006</v>
      </c>
      <c r="J1699" s="33">
        <v>8.1999999999999993</v>
      </c>
      <c r="K1699" s="33">
        <v>8.31</v>
      </c>
      <c r="L1699" s="33">
        <v>8.43</v>
      </c>
      <c r="M1699" s="33">
        <v>8.59</v>
      </c>
    </row>
    <row r="1700" spans="1:13" x14ac:dyDescent="0.25">
      <c r="A1700" s="1">
        <v>42633</v>
      </c>
      <c r="B1700" s="33">
        <v>9.5399999999999991</v>
      </c>
      <c r="C1700" s="33">
        <v>9.41</v>
      </c>
      <c r="D1700" s="33">
        <v>9.2899999999999991</v>
      </c>
      <c r="E1700" s="33">
        <v>9.17</v>
      </c>
      <c r="F1700" s="33">
        <v>8.82</v>
      </c>
      <c r="G1700" s="33">
        <v>8.66</v>
      </c>
      <c r="H1700" s="33">
        <v>8.44</v>
      </c>
      <c r="I1700" s="33">
        <v>8.32</v>
      </c>
      <c r="J1700" s="33">
        <v>8.27</v>
      </c>
      <c r="K1700" s="33">
        <v>8.36</v>
      </c>
      <c r="L1700" s="33">
        <v>8.48</v>
      </c>
      <c r="M1700" s="33">
        <v>8.65</v>
      </c>
    </row>
    <row r="1701" spans="1:13" x14ac:dyDescent="0.25">
      <c r="A1701" s="1">
        <v>42632</v>
      </c>
      <c r="B1701" s="33">
        <v>9.5</v>
      </c>
      <c r="C1701" s="33">
        <v>9.34</v>
      </c>
      <c r="D1701" s="33">
        <v>9.1999999999999993</v>
      </c>
      <c r="E1701" s="33">
        <v>9.08</v>
      </c>
      <c r="F1701" s="33">
        <v>8.76</v>
      </c>
      <c r="G1701" s="33">
        <v>8.6</v>
      </c>
      <c r="H1701" s="33">
        <v>8.4</v>
      </c>
      <c r="I1701" s="33">
        <v>8.2899999999999991</v>
      </c>
      <c r="J1701" s="33">
        <v>8.25</v>
      </c>
      <c r="K1701" s="33">
        <v>8.35</v>
      </c>
      <c r="L1701" s="33">
        <v>8.49</v>
      </c>
      <c r="M1701" s="33">
        <v>8.66</v>
      </c>
    </row>
    <row r="1702" spans="1:13" x14ac:dyDescent="0.25">
      <c r="A1702" s="1">
        <v>42629</v>
      </c>
      <c r="B1702" s="33">
        <v>9.49</v>
      </c>
      <c r="C1702" s="33">
        <v>9.34</v>
      </c>
      <c r="D1702" s="33">
        <v>9.19</v>
      </c>
      <c r="E1702" s="33">
        <v>9.06</v>
      </c>
      <c r="F1702" s="33">
        <v>8.69</v>
      </c>
      <c r="G1702" s="33">
        <v>8.52</v>
      </c>
      <c r="H1702" s="33">
        <v>8.35</v>
      </c>
      <c r="I1702" s="33">
        <v>8.27</v>
      </c>
      <c r="J1702" s="33">
        <v>8.25</v>
      </c>
      <c r="K1702" s="33">
        <v>8.39</v>
      </c>
      <c r="L1702" s="33">
        <v>8.5299999999999994</v>
      </c>
      <c r="M1702" s="33">
        <v>8.7100000000000009</v>
      </c>
    </row>
    <row r="1703" spans="1:13" x14ac:dyDescent="0.25">
      <c r="A1703" s="1">
        <v>42628</v>
      </c>
      <c r="B1703" s="33">
        <v>9.26</v>
      </c>
      <c r="C1703" s="33">
        <v>9.1199999999999992</v>
      </c>
      <c r="D1703" s="33">
        <v>9</v>
      </c>
      <c r="E1703" s="33">
        <v>8.8800000000000008</v>
      </c>
      <c r="F1703" s="33">
        <v>8.5399999999999991</v>
      </c>
      <c r="G1703" s="33">
        <v>8.3800000000000008</v>
      </c>
      <c r="H1703" s="33">
        <v>8.1999999999999993</v>
      </c>
      <c r="I1703" s="33">
        <v>8.1300000000000008</v>
      </c>
      <c r="J1703" s="33">
        <v>8.14</v>
      </c>
      <c r="K1703" s="33">
        <v>8.2899999999999991</v>
      </c>
      <c r="L1703" s="33">
        <v>8.4499999999999993</v>
      </c>
      <c r="M1703" s="33">
        <v>8.66</v>
      </c>
    </row>
    <row r="1704" spans="1:13" x14ac:dyDescent="0.25">
      <c r="A1704" s="1">
        <v>42627</v>
      </c>
      <c r="B1704" s="33">
        <v>9.23</v>
      </c>
      <c r="C1704" s="33">
        <v>9.1</v>
      </c>
      <c r="D1704" s="33">
        <v>8.9700000000000006</v>
      </c>
      <c r="E1704" s="33">
        <v>8.86</v>
      </c>
      <c r="F1704" s="33">
        <v>8.52</v>
      </c>
      <c r="G1704" s="33">
        <v>8.36</v>
      </c>
      <c r="H1704" s="33">
        <v>8.2100000000000009</v>
      </c>
      <c r="I1704" s="33">
        <v>8.15</v>
      </c>
      <c r="J1704" s="33">
        <v>8.14</v>
      </c>
      <c r="K1704" s="33">
        <v>8.2899999999999991</v>
      </c>
      <c r="L1704" s="33">
        <v>8.4600000000000009</v>
      </c>
      <c r="M1704" s="33">
        <v>8.6999999999999993</v>
      </c>
    </row>
    <row r="1705" spans="1:13" x14ac:dyDescent="0.25">
      <c r="A1705" s="1">
        <v>42626</v>
      </c>
      <c r="B1705" s="33">
        <v>9.27</v>
      </c>
      <c r="C1705" s="33">
        <v>9.14</v>
      </c>
      <c r="D1705" s="33">
        <v>9.02</v>
      </c>
      <c r="E1705" s="33">
        <v>8.9</v>
      </c>
      <c r="F1705" s="33">
        <v>8.57</v>
      </c>
      <c r="G1705" s="33">
        <v>8.42</v>
      </c>
      <c r="H1705" s="33">
        <v>8.23</v>
      </c>
      <c r="I1705" s="33">
        <v>8.1300000000000008</v>
      </c>
      <c r="J1705" s="33">
        <v>8.11</v>
      </c>
      <c r="K1705" s="33">
        <v>8.26</v>
      </c>
      <c r="L1705" s="33">
        <v>8.44</v>
      </c>
      <c r="M1705" s="33">
        <v>8.6999999999999993</v>
      </c>
    </row>
    <row r="1706" spans="1:13" x14ac:dyDescent="0.25">
      <c r="A1706" s="1">
        <v>42625</v>
      </c>
      <c r="B1706" s="33">
        <v>9.36</v>
      </c>
      <c r="C1706" s="33">
        <v>9.2200000000000006</v>
      </c>
      <c r="D1706" s="33">
        <v>9.09</v>
      </c>
      <c r="E1706" s="33">
        <v>8.9700000000000006</v>
      </c>
      <c r="F1706" s="33">
        <v>8.6300000000000008</v>
      </c>
      <c r="G1706" s="33">
        <v>8.4600000000000009</v>
      </c>
      <c r="H1706" s="33">
        <v>8.23</v>
      </c>
      <c r="I1706" s="33">
        <v>8.1</v>
      </c>
      <c r="J1706" s="33">
        <v>8.08</v>
      </c>
      <c r="K1706" s="33">
        <v>8.24</v>
      </c>
      <c r="L1706" s="33">
        <v>8.43</v>
      </c>
      <c r="M1706" s="33">
        <v>8.7100000000000009</v>
      </c>
    </row>
    <row r="1707" spans="1:13" x14ac:dyDescent="0.25">
      <c r="A1707" s="1">
        <v>42622</v>
      </c>
      <c r="B1707" s="33">
        <v>9.39</v>
      </c>
      <c r="C1707" s="33">
        <v>9.24</v>
      </c>
      <c r="D1707" s="33">
        <v>9.11</v>
      </c>
      <c r="E1707" s="33">
        <v>8.99</v>
      </c>
      <c r="F1707" s="33">
        <v>8.65</v>
      </c>
      <c r="G1707" s="33">
        <v>8.48</v>
      </c>
      <c r="H1707" s="33">
        <v>8.25</v>
      </c>
      <c r="I1707" s="33">
        <v>8.11</v>
      </c>
      <c r="J1707" s="33">
        <v>8.09</v>
      </c>
      <c r="K1707" s="33">
        <v>8.25</v>
      </c>
      <c r="L1707" s="33">
        <v>8.4499999999999993</v>
      </c>
      <c r="M1707" s="33">
        <v>8.74</v>
      </c>
    </row>
    <row r="1708" spans="1:13" x14ac:dyDescent="0.25">
      <c r="A1708" s="1">
        <v>42621</v>
      </c>
      <c r="B1708" s="33">
        <v>9.4499999999999993</v>
      </c>
      <c r="C1708" s="33">
        <v>9.2799999999999994</v>
      </c>
      <c r="D1708" s="33">
        <v>9.1300000000000008</v>
      </c>
      <c r="E1708" s="33">
        <v>8.98</v>
      </c>
      <c r="F1708" s="33">
        <v>8.56</v>
      </c>
      <c r="G1708" s="33">
        <v>8.36</v>
      </c>
      <c r="H1708" s="33">
        <v>8.1</v>
      </c>
      <c r="I1708" s="33">
        <v>7.97</v>
      </c>
      <c r="J1708" s="33">
        <v>7.94</v>
      </c>
      <c r="K1708" s="33">
        <v>8.11</v>
      </c>
      <c r="L1708" s="33">
        <v>8.32</v>
      </c>
      <c r="M1708" s="33">
        <v>8.61</v>
      </c>
    </row>
    <row r="1709" spans="1:13" x14ac:dyDescent="0.25">
      <c r="A1709" s="1">
        <v>42620</v>
      </c>
      <c r="B1709" s="33">
        <v>9.3699999999999992</v>
      </c>
      <c r="C1709" s="33">
        <v>9.23</v>
      </c>
      <c r="D1709" s="33">
        <v>9.09</v>
      </c>
      <c r="E1709" s="33">
        <v>8.9700000000000006</v>
      </c>
      <c r="F1709" s="33">
        <v>8.6</v>
      </c>
      <c r="G1709" s="33">
        <v>8.42</v>
      </c>
      <c r="H1709" s="33">
        <v>8.19</v>
      </c>
      <c r="I1709" s="33">
        <v>8.06</v>
      </c>
      <c r="J1709" s="33">
        <v>8.01</v>
      </c>
      <c r="K1709" s="33">
        <v>8.15</v>
      </c>
      <c r="L1709" s="33">
        <v>8.35</v>
      </c>
      <c r="M1709" s="33">
        <v>8.66</v>
      </c>
    </row>
    <row r="1710" spans="1:13" x14ac:dyDescent="0.25">
      <c r="A1710" s="1">
        <v>42619</v>
      </c>
      <c r="B1710" s="33">
        <v>9.4</v>
      </c>
      <c r="C1710" s="33">
        <v>9.27</v>
      </c>
      <c r="D1710" s="33">
        <v>9.14</v>
      </c>
      <c r="E1710" s="33">
        <v>9.01</v>
      </c>
      <c r="F1710" s="33">
        <v>8.6300000000000008</v>
      </c>
      <c r="G1710" s="33">
        <v>8.4700000000000006</v>
      </c>
      <c r="H1710" s="33">
        <v>8.24</v>
      </c>
      <c r="I1710" s="33">
        <v>8.1</v>
      </c>
      <c r="J1710" s="33">
        <v>8.0399999999999991</v>
      </c>
      <c r="K1710" s="33">
        <v>8.17</v>
      </c>
      <c r="L1710" s="33">
        <v>8.3699999999999992</v>
      </c>
      <c r="M1710" s="33">
        <v>8.69</v>
      </c>
    </row>
    <row r="1711" spans="1:13" x14ac:dyDescent="0.25">
      <c r="A1711" s="1">
        <v>42618</v>
      </c>
      <c r="B1711" s="33">
        <v>9.31</v>
      </c>
      <c r="C1711" s="33">
        <v>9.2100000000000009</v>
      </c>
      <c r="D1711" s="33">
        <v>9.11</v>
      </c>
      <c r="E1711" s="33">
        <v>9.02</v>
      </c>
      <c r="F1711" s="33">
        <v>8.7200000000000006</v>
      </c>
      <c r="G1711" s="33">
        <v>8.5399999999999991</v>
      </c>
      <c r="H1711" s="33">
        <v>8.31</v>
      </c>
      <c r="I1711" s="33">
        <v>8.17</v>
      </c>
      <c r="J1711" s="33">
        <v>8.1</v>
      </c>
      <c r="K1711" s="33">
        <v>8.1999999999999993</v>
      </c>
      <c r="L1711" s="33">
        <v>8.39</v>
      </c>
      <c r="M1711" s="33">
        <v>8.7100000000000009</v>
      </c>
    </row>
    <row r="1712" spans="1:13" x14ac:dyDescent="0.25">
      <c r="A1712" s="1">
        <v>42615</v>
      </c>
      <c r="B1712" s="33">
        <v>9.2100000000000009</v>
      </c>
      <c r="C1712" s="33">
        <v>9.1300000000000008</v>
      </c>
      <c r="D1712" s="33">
        <v>9.0500000000000007</v>
      </c>
      <c r="E1712" s="33">
        <v>8.99</v>
      </c>
      <c r="F1712" s="33">
        <v>8.77</v>
      </c>
      <c r="G1712" s="33">
        <v>8.61</v>
      </c>
      <c r="H1712" s="33">
        <v>8.3699999999999992</v>
      </c>
      <c r="I1712" s="33">
        <v>8.2200000000000006</v>
      </c>
      <c r="J1712" s="33">
        <v>8.1199999999999992</v>
      </c>
      <c r="K1712" s="33">
        <v>8.2100000000000009</v>
      </c>
      <c r="L1712" s="33">
        <v>8.3800000000000008</v>
      </c>
      <c r="M1712" s="33">
        <v>8.68</v>
      </c>
    </row>
    <row r="1713" spans="1:13" x14ac:dyDescent="0.25">
      <c r="A1713" s="1">
        <v>42614</v>
      </c>
      <c r="B1713" s="33">
        <v>9.14</v>
      </c>
      <c r="C1713" s="33">
        <v>9.08</v>
      </c>
      <c r="D1713" s="33">
        <v>9.0299999999999994</v>
      </c>
      <c r="E1713" s="33">
        <v>8.98</v>
      </c>
      <c r="F1713" s="33">
        <v>8.82</v>
      </c>
      <c r="G1713" s="33">
        <v>8.67</v>
      </c>
      <c r="H1713" s="33">
        <v>8.42</v>
      </c>
      <c r="I1713" s="33">
        <v>8.26</v>
      </c>
      <c r="J1713" s="33">
        <v>8.16</v>
      </c>
      <c r="K1713" s="33">
        <v>8.23</v>
      </c>
      <c r="L1713" s="33">
        <v>8.3699999999999992</v>
      </c>
      <c r="M1713" s="33">
        <v>8.65</v>
      </c>
    </row>
    <row r="1714" spans="1:13" x14ac:dyDescent="0.25">
      <c r="A1714" s="1">
        <v>42613</v>
      </c>
      <c r="B1714" s="33">
        <v>9.18</v>
      </c>
      <c r="C1714" s="33">
        <v>9.1199999999999992</v>
      </c>
      <c r="D1714" s="33">
        <v>9.06</v>
      </c>
      <c r="E1714" s="33">
        <v>9.01</v>
      </c>
      <c r="F1714" s="33">
        <v>8.83</v>
      </c>
      <c r="G1714" s="33">
        <v>8.68</v>
      </c>
      <c r="H1714" s="33">
        <v>8.43</v>
      </c>
      <c r="I1714" s="33">
        <v>8.27</v>
      </c>
      <c r="J1714" s="33">
        <v>8.17</v>
      </c>
      <c r="K1714" s="33">
        <v>8.2200000000000006</v>
      </c>
      <c r="L1714" s="33">
        <v>8.34</v>
      </c>
      <c r="M1714" s="33">
        <v>8.59</v>
      </c>
    </row>
    <row r="1715" spans="1:13" x14ac:dyDescent="0.25">
      <c r="A1715" s="1">
        <v>42612</v>
      </c>
      <c r="B1715" s="33">
        <v>9.24</v>
      </c>
      <c r="C1715" s="33">
        <v>9.18</v>
      </c>
      <c r="D1715" s="33">
        <v>9.1199999999999992</v>
      </c>
      <c r="E1715" s="33">
        <v>9.07</v>
      </c>
      <c r="F1715" s="33">
        <v>8.91</v>
      </c>
      <c r="G1715" s="33">
        <v>8.77</v>
      </c>
      <c r="H1715" s="33">
        <v>8.51</v>
      </c>
      <c r="I1715" s="33">
        <v>8.33</v>
      </c>
      <c r="J1715" s="33">
        <v>8.2200000000000006</v>
      </c>
      <c r="K1715" s="33">
        <v>8.24</v>
      </c>
      <c r="L1715" s="33">
        <v>8.36</v>
      </c>
      <c r="M1715" s="33">
        <v>8.61</v>
      </c>
    </row>
    <row r="1716" spans="1:13" x14ac:dyDescent="0.25">
      <c r="A1716" s="1">
        <v>42611</v>
      </c>
      <c r="B1716" s="33">
        <v>9.25</v>
      </c>
      <c r="C1716" s="33">
        <v>9.1999999999999993</v>
      </c>
      <c r="D1716" s="33">
        <v>9.15</v>
      </c>
      <c r="E1716" s="33">
        <v>9.1</v>
      </c>
      <c r="F1716" s="33">
        <v>8.93</v>
      </c>
      <c r="G1716" s="33">
        <v>8.7899999999999991</v>
      </c>
      <c r="H1716" s="33">
        <v>8.5399999999999991</v>
      </c>
      <c r="I1716" s="33">
        <v>8.3699999999999992</v>
      </c>
      <c r="J1716" s="33">
        <v>8.24</v>
      </c>
      <c r="K1716" s="33">
        <v>8.25</v>
      </c>
      <c r="L1716" s="33">
        <v>8.35</v>
      </c>
      <c r="M1716" s="33">
        <v>8.6</v>
      </c>
    </row>
    <row r="1717" spans="1:13" x14ac:dyDescent="0.25">
      <c r="A1717" s="1">
        <v>42608</v>
      </c>
      <c r="B1717" s="33">
        <v>9.26</v>
      </c>
      <c r="C1717" s="33">
        <v>9.2100000000000009</v>
      </c>
      <c r="D1717" s="33">
        <v>9.16</v>
      </c>
      <c r="E1717" s="33">
        <v>9.11</v>
      </c>
      <c r="F1717" s="33">
        <v>8.94</v>
      </c>
      <c r="G1717" s="33">
        <v>8.7899999999999991</v>
      </c>
      <c r="H1717" s="33">
        <v>8.5299999999999994</v>
      </c>
      <c r="I1717" s="33">
        <v>8.35</v>
      </c>
      <c r="J1717" s="33">
        <v>8.23</v>
      </c>
      <c r="K1717" s="33">
        <v>8.25</v>
      </c>
      <c r="L1717" s="33">
        <v>8.36</v>
      </c>
      <c r="M1717" s="33">
        <v>8.59</v>
      </c>
    </row>
    <row r="1718" spans="1:13" x14ac:dyDescent="0.25">
      <c r="A1718" s="1">
        <v>42607</v>
      </c>
      <c r="B1718" s="33">
        <v>9.41</v>
      </c>
      <c r="C1718" s="33">
        <v>9.33</v>
      </c>
      <c r="D1718" s="33">
        <v>9.26</v>
      </c>
      <c r="E1718" s="33">
        <v>9.19</v>
      </c>
      <c r="F1718" s="33">
        <v>8.9700000000000006</v>
      </c>
      <c r="G1718" s="33">
        <v>8.82</v>
      </c>
      <c r="H1718" s="33">
        <v>8.57</v>
      </c>
      <c r="I1718" s="33">
        <v>8.39</v>
      </c>
      <c r="J1718" s="33">
        <v>8.26</v>
      </c>
      <c r="K1718" s="33">
        <v>8.25</v>
      </c>
      <c r="L1718" s="33">
        <v>8.36</v>
      </c>
      <c r="M1718" s="33">
        <v>8.6</v>
      </c>
    </row>
    <row r="1719" spans="1:13" x14ac:dyDescent="0.25">
      <c r="A1719" s="1">
        <v>42606</v>
      </c>
      <c r="B1719" s="33">
        <v>9.5</v>
      </c>
      <c r="C1719" s="33">
        <v>9.42</v>
      </c>
      <c r="D1719" s="33">
        <v>9.33</v>
      </c>
      <c r="E1719" s="33">
        <v>9.25</v>
      </c>
      <c r="F1719" s="33">
        <v>8.99</v>
      </c>
      <c r="G1719" s="33">
        <v>8.84</v>
      </c>
      <c r="H1719" s="33">
        <v>8.6</v>
      </c>
      <c r="I1719" s="33">
        <v>8.42</v>
      </c>
      <c r="J1719" s="33">
        <v>8.3000000000000007</v>
      </c>
      <c r="K1719" s="33">
        <v>8.32</v>
      </c>
      <c r="L1719" s="33">
        <v>8.43</v>
      </c>
      <c r="M1719" s="33">
        <v>8.67</v>
      </c>
    </row>
    <row r="1720" spans="1:13" x14ac:dyDescent="0.25">
      <c r="A1720" s="1">
        <v>42605</v>
      </c>
      <c r="B1720" s="33">
        <v>9.52</v>
      </c>
      <c r="C1720" s="33">
        <v>9.44</v>
      </c>
      <c r="D1720" s="33">
        <v>9.35</v>
      </c>
      <c r="E1720" s="33">
        <v>9.2799999999999994</v>
      </c>
      <c r="F1720" s="33">
        <v>9.0299999999999994</v>
      </c>
      <c r="G1720" s="33">
        <v>8.86</v>
      </c>
      <c r="H1720" s="33">
        <v>8.57</v>
      </c>
      <c r="I1720" s="33">
        <v>8.3800000000000008</v>
      </c>
      <c r="J1720" s="33">
        <v>8.25</v>
      </c>
      <c r="K1720" s="33">
        <v>8.26</v>
      </c>
      <c r="L1720" s="33">
        <v>8.3699999999999992</v>
      </c>
      <c r="M1720" s="33">
        <v>8.61</v>
      </c>
    </row>
    <row r="1721" spans="1:13" x14ac:dyDescent="0.25">
      <c r="A1721" s="1">
        <v>42604</v>
      </c>
      <c r="B1721" s="33">
        <v>9.4700000000000006</v>
      </c>
      <c r="C1721" s="33">
        <v>9.4</v>
      </c>
      <c r="D1721" s="33">
        <v>9.33</v>
      </c>
      <c r="E1721" s="33">
        <v>9.27</v>
      </c>
      <c r="F1721" s="33">
        <v>9.0500000000000007</v>
      </c>
      <c r="G1721" s="33">
        <v>8.8800000000000008</v>
      </c>
      <c r="H1721" s="33">
        <v>8.61</v>
      </c>
      <c r="I1721" s="33">
        <v>8.42</v>
      </c>
      <c r="J1721" s="33">
        <v>8.3000000000000007</v>
      </c>
      <c r="K1721" s="33">
        <v>8.31</v>
      </c>
      <c r="L1721" s="33">
        <v>8.43</v>
      </c>
      <c r="M1721" s="33">
        <v>8.66</v>
      </c>
    </row>
    <row r="1722" spans="1:13" x14ac:dyDescent="0.25">
      <c r="A1722" s="1">
        <v>42601</v>
      </c>
      <c r="B1722" s="33">
        <v>9.5</v>
      </c>
      <c r="C1722" s="33">
        <v>9.42</v>
      </c>
      <c r="D1722" s="33">
        <v>9.34</v>
      </c>
      <c r="E1722" s="33">
        <v>9.27</v>
      </c>
      <c r="F1722" s="33">
        <v>9.0399999999999991</v>
      </c>
      <c r="G1722" s="33">
        <v>8.8699999999999992</v>
      </c>
      <c r="H1722" s="33">
        <v>8.58</v>
      </c>
      <c r="I1722" s="33">
        <v>8.39</v>
      </c>
      <c r="J1722" s="33">
        <v>8.27</v>
      </c>
      <c r="K1722" s="33">
        <v>8.3000000000000007</v>
      </c>
      <c r="L1722" s="33">
        <v>8.42</v>
      </c>
      <c r="M1722" s="33">
        <v>8.66</v>
      </c>
    </row>
    <row r="1723" spans="1:13" x14ac:dyDescent="0.25">
      <c r="A1723" s="1">
        <v>42600</v>
      </c>
      <c r="B1723" s="33">
        <v>9.58</v>
      </c>
      <c r="C1723" s="33">
        <v>9.49</v>
      </c>
      <c r="D1723" s="33">
        <v>9.4</v>
      </c>
      <c r="E1723" s="33">
        <v>9.31</v>
      </c>
      <c r="F1723" s="33">
        <v>9.0500000000000007</v>
      </c>
      <c r="G1723" s="33">
        <v>8.89</v>
      </c>
      <c r="H1723" s="33">
        <v>8.61</v>
      </c>
      <c r="I1723" s="33">
        <v>8.4</v>
      </c>
      <c r="J1723" s="33">
        <v>8.26</v>
      </c>
      <c r="K1723" s="33">
        <v>8.2799999999999994</v>
      </c>
      <c r="L1723" s="33">
        <v>8.39</v>
      </c>
      <c r="M1723" s="33">
        <v>8.6</v>
      </c>
    </row>
    <row r="1724" spans="1:13" x14ac:dyDescent="0.25">
      <c r="A1724" s="1">
        <v>42599</v>
      </c>
      <c r="B1724" s="33">
        <v>9.5500000000000007</v>
      </c>
      <c r="C1724" s="33">
        <v>9.4600000000000009</v>
      </c>
      <c r="D1724" s="33">
        <v>9.3800000000000008</v>
      </c>
      <c r="E1724" s="33">
        <v>9.3000000000000007</v>
      </c>
      <c r="F1724" s="33">
        <v>9.08</v>
      </c>
      <c r="G1724" s="33">
        <v>8.9499999999999993</v>
      </c>
      <c r="H1724" s="33">
        <v>8.67</v>
      </c>
      <c r="I1724" s="33">
        <v>8.4499999999999993</v>
      </c>
      <c r="J1724" s="33">
        <v>8.3000000000000007</v>
      </c>
      <c r="K1724" s="33">
        <v>8.2899999999999991</v>
      </c>
      <c r="L1724" s="33">
        <v>8.3699999999999992</v>
      </c>
      <c r="M1724" s="33">
        <v>8.58</v>
      </c>
    </row>
    <row r="1725" spans="1:13" x14ac:dyDescent="0.25">
      <c r="A1725" s="1">
        <v>42598</v>
      </c>
      <c r="B1725" s="33">
        <v>9.51</v>
      </c>
      <c r="C1725" s="33">
        <v>9.44</v>
      </c>
      <c r="D1725" s="33">
        <v>9.36</v>
      </c>
      <c r="E1725" s="33">
        <v>9.3000000000000007</v>
      </c>
      <c r="F1725" s="33">
        <v>9.09</v>
      </c>
      <c r="G1725" s="33">
        <v>8.9499999999999993</v>
      </c>
      <c r="H1725" s="33">
        <v>8.6199999999999992</v>
      </c>
      <c r="I1725" s="33">
        <v>8.39</v>
      </c>
      <c r="J1725" s="33">
        <v>8.26</v>
      </c>
      <c r="K1725" s="33">
        <v>8.27</v>
      </c>
      <c r="L1725" s="33">
        <v>8.36</v>
      </c>
      <c r="M1725" s="33">
        <v>8.5500000000000007</v>
      </c>
    </row>
    <row r="1726" spans="1:13" x14ac:dyDescent="0.25">
      <c r="A1726" s="1">
        <v>42597</v>
      </c>
      <c r="B1726" s="33">
        <v>9.5500000000000007</v>
      </c>
      <c r="C1726" s="33">
        <v>9.4600000000000009</v>
      </c>
      <c r="D1726" s="33">
        <v>9.3800000000000008</v>
      </c>
      <c r="E1726" s="33">
        <v>9.3000000000000007</v>
      </c>
      <c r="F1726" s="33">
        <v>9.06</v>
      </c>
      <c r="G1726" s="33">
        <v>8.92</v>
      </c>
      <c r="H1726" s="33">
        <v>8.6199999999999992</v>
      </c>
      <c r="I1726" s="33">
        <v>8.4</v>
      </c>
      <c r="J1726" s="33">
        <v>8.27</v>
      </c>
      <c r="K1726" s="33">
        <v>8.2899999999999991</v>
      </c>
      <c r="L1726" s="33">
        <v>8.3800000000000008</v>
      </c>
      <c r="M1726" s="33">
        <v>8.58</v>
      </c>
    </row>
    <row r="1727" spans="1:13" x14ac:dyDescent="0.25">
      <c r="A1727" s="1">
        <v>42594</v>
      </c>
      <c r="B1727" s="33">
        <v>9.58</v>
      </c>
      <c r="C1727" s="33">
        <v>9.49</v>
      </c>
      <c r="D1727" s="33">
        <v>9.41</v>
      </c>
      <c r="E1727" s="33">
        <v>9.33</v>
      </c>
      <c r="F1727" s="33">
        <v>9.1</v>
      </c>
      <c r="G1727" s="33">
        <v>8.93</v>
      </c>
      <c r="H1727" s="33">
        <v>8.6300000000000008</v>
      </c>
      <c r="I1727" s="33">
        <v>8.42</v>
      </c>
      <c r="J1727" s="33">
        <v>8.31</v>
      </c>
      <c r="K1727" s="33">
        <v>8.35</v>
      </c>
      <c r="L1727" s="33">
        <v>8.4600000000000009</v>
      </c>
      <c r="M1727" s="33">
        <v>8.66</v>
      </c>
    </row>
    <row r="1728" spans="1:13" x14ac:dyDescent="0.25">
      <c r="A1728" s="1">
        <v>42593</v>
      </c>
      <c r="B1728" s="33">
        <v>9.5399999999999991</v>
      </c>
      <c r="C1728" s="33">
        <v>9.4600000000000009</v>
      </c>
      <c r="D1728" s="33">
        <v>9.39</v>
      </c>
      <c r="E1728" s="33">
        <v>9.32</v>
      </c>
      <c r="F1728" s="33">
        <v>9.07</v>
      </c>
      <c r="G1728" s="33">
        <v>8.86</v>
      </c>
      <c r="H1728" s="33">
        <v>8.5399999999999991</v>
      </c>
      <c r="I1728" s="33">
        <v>8.35</v>
      </c>
      <c r="J1728" s="33">
        <v>8.23</v>
      </c>
      <c r="K1728" s="33">
        <v>8.25</v>
      </c>
      <c r="L1728" s="33">
        <v>8.36</v>
      </c>
      <c r="M1728" s="33">
        <v>8.5500000000000007</v>
      </c>
    </row>
    <row r="1729" spans="1:13" x14ac:dyDescent="0.25">
      <c r="A1729" s="1">
        <v>42592</v>
      </c>
      <c r="B1729" s="33">
        <v>9.5299999999999994</v>
      </c>
      <c r="C1729" s="33">
        <v>9.4499999999999993</v>
      </c>
      <c r="D1729" s="33">
        <v>9.3699999999999992</v>
      </c>
      <c r="E1729" s="33">
        <v>9.3000000000000007</v>
      </c>
      <c r="F1729" s="33">
        <v>9.06</v>
      </c>
      <c r="G1729" s="33">
        <v>8.86</v>
      </c>
      <c r="H1729" s="33">
        <v>8.5399999999999991</v>
      </c>
      <c r="I1729" s="33">
        <v>8.34</v>
      </c>
      <c r="J1729" s="33">
        <v>8.23</v>
      </c>
      <c r="K1729" s="33">
        <v>8.26</v>
      </c>
      <c r="L1729" s="33">
        <v>8.36</v>
      </c>
      <c r="M1729" s="33">
        <v>8.5500000000000007</v>
      </c>
    </row>
    <row r="1730" spans="1:13" x14ac:dyDescent="0.25">
      <c r="A1730" s="1">
        <v>42591</v>
      </c>
      <c r="B1730" s="33">
        <v>9.5399999999999991</v>
      </c>
      <c r="C1730" s="33">
        <v>9.4499999999999993</v>
      </c>
      <c r="D1730" s="33">
        <v>9.3800000000000008</v>
      </c>
      <c r="E1730" s="33">
        <v>9.31</v>
      </c>
      <c r="F1730" s="33">
        <v>9.09</v>
      </c>
      <c r="G1730" s="33">
        <v>8.9</v>
      </c>
      <c r="H1730" s="33">
        <v>8.5500000000000007</v>
      </c>
      <c r="I1730" s="33">
        <v>8.34</v>
      </c>
      <c r="J1730" s="33">
        <v>8.23</v>
      </c>
      <c r="K1730" s="33">
        <v>8.25</v>
      </c>
      <c r="L1730" s="33">
        <v>8.33</v>
      </c>
      <c r="M1730" s="33">
        <v>8.49</v>
      </c>
    </row>
    <row r="1731" spans="1:13" x14ac:dyDescent="0.25">
      <c r="A1731" s="1">
        <v>42590</v>
      </c>
      <c r="B1731" s="33">
        <v>9.5</v>
      </c>
      <c r="C1731" s="33">
        <v>9.42</v>
      </c>
      <c r="D1731" s="33">
        <v>9.35</v>
      </c>
      <c r="E1731" s="33">
        <v>9.2899999999999991</v>
      </c>
      <c r="F1731" s="33">
        <v>9.1</v>
      </c>
      <c r="G1731" s="33">
        <v>8.93</v>
      </c>
      <c r="H1731" s="33">
        <v>8.61</v>
      </c>
      <c r="I1731" s="33">
        <v>8.4</v>
      </c>
      <c r="J1731" s="33">
        <v>8.2899999999999991</v>
      </c>
      <c r="K1731" s="33">
        <v>8.2799999999999994</v>
      </c>
      <c r="L1731" s="33">
        <v>8.35</v>
      </c>
      <c r="M1731" s="33">
        <v>8.5</v>
      </c>
    </row>
    <row r="1732" spans="1:13" x14ac:dyDescent="0.25">
      <c r="A1732" s="1">
        <v>42587</v>
      </c>
      <c r="B1732" s="33">
        <v>9.4600000000000009</v>
      </c>
      <c r="C1732" s="33">
        <v>9.39</v>
      </c>
      <c r="D1732" s="33">
        <v>9.33</v>
      </c>
      <c r="E1732" s="33">
        <v>9.2799999999999994</v>
      </c>
      <c r="F1732" s="33">
        <v>9.1300000000000008</v>
      </c>
      <c r="G1732" s="33">
        <v>8.9700000000000006</v>
      </c>
      <c r="H1732" s="33">
        <v>8.66</v>
      </c>
      <c r="I1732" s="33">
        <v>8.4499999999999993</v>
      </c>
      <c r="J1732" s="33">
        <v>8.36</v>
      </c>
      <c r="K1732" s="33">
        <v>8.3800000000000008</v>
      </c>
      <c r="L1732" s="33">
        <v>8.4499999999999993</v>
      </c>
      <c r="M1732" s="33">
        <v>8.59</v>
      </c>
    </row>
    <row r="1733" spans="1:13" x14ac:dyDescent="0.25">
      <c r="A1733" s="1">
        <v>42586</v>
      </c>
      <c r="B1733" s="33">
        <v>9.51</v>
      </c>
      <c r="C1733" s="33">
        <v>9.44</v>
      </c>
      <c r="D1733" s="33">
        <v>9.3800000000000008</v>
      </c>
      <c r="E1733" s="33">
        <v>9.34</v>
      </c>
      <c r="F1733" s="33">
        <v>9.18</v>
      </c>
      <c r="G1733" s="33">
        <v>9.02</v>
      </c>
      <c r="H1733" s="33">
        <v>8.7100000000000009</v>
      </c>
      <c r="I1733" s="33">
        <v>8.52</v>
      </c>
      <c r="J1733" s="33">
        <v>8.43</v>
      </c>
      <c r="K1733" s="33">
        <v>8.4600000000000009</v>
      </c>
      <c r="L1733" s="33">
        <v>8.5399999999999991</v>
      </c>
      <c r="M1733" s="33">
        <v>8.67</v>
      </c>
    </row>
    <row r="1734" spans="1:13" x14ac:dyDescent="0.25">
      <c r="A1734" s="1">
        <v>42585</v>
      </c>
      <c r="B1734" s="33">
        <v>9.6199999999999992</v>
      </c>
      <c r="C1734" s="33">
        <v>9.5399999999999991</v>
      </c>
      <c r="D1734" s="33">
        <v>9.4700000000000006</v>
      </c>
      <c r="E1734" s="33">
        <v>9.41</v>
      </c>
      <c r="F1734" s="33">
        <v>9.2100000000000009</v>
      </c>
      <c r="G1734" s="33">
        <v>9.0399999999999991</v>
      </c>
      <c r="H1734" s="33">
        <v>8.76</v>
      </c>
      <c r="I1734" s="33">
        <v>8.58</v>
      </c>
      <c r="J1734" s="33">
        <v>8.48</v>
      </c>
      <c r="K1734" s="33">
        <v>8.49</v>
      </c>
      <c r="L1734" s="33">
        <v>8.5399999999999991</v>
      </c>
      <c r="M1734" s="33">
        <v>8.66</v>
      </c>
    </row>
    <row r="1735" spans="1:13" x14ac:dyDescent="0.25">
      <c r="A1735" s="1">
        <v>42584</v>
      </c>
      <c r="B1735" s="33">
        <v>9.81</v>
      </c>
      <c r="C1735" s="33">
        <v>9.6999999999999993</v>
      </c>
      <c r="D1735" s="33">
        <v>9.59</v>
      </c>
      <c r="E1735" s="33">
        <v>9.49</v>
      </c>
      <c r="F1735" s="33">
        <v>9.17</v>
      </c>
      <c r="G1735" s="33">
        <v>8.99</v>
      </c>
      <c r="H1735" s="33">
        <v>8.7100000000000009</v>
      </c>
      <c r="I1735" s="33">
        <v>8.5399999999999991</v>
      </c>
      <c r="J1735" s="33">
        <v>8.4499999999999993</v>
      </c>
      <c r="K1735" s="33">
        <v>8.4700000000000006</v>
      </c>
      <c r="L1735" s="33">
        <v>8.5399999999999991</v>
      </c>
      <c r="M1735" s="33">
        <v>8.67</v>
      </c>
    </row>
    <row r="1736" spans="1:13" x14ac:dyDescent="0.25">
      <c r="A1736" s="1">
        <v>42583</v>
      </c>
      <c r="B1736" s="33">
        <v>9.82</v>
      </c>
      <c r="C1736" s="33">
        <v>9.6999999999999993</v>
      </c>
      <c r="D1736" s="33">
        <v>9.59</v>
      </c>
      <c r="E1736" s="33">
        <v>9.48</v>
      </c>
      <c r="F1736" s="33">
        <v>9.17</v>
      </c>
      <c r="G1736" s="33">
        <v>8.9600000000000009</v>
      </c>
      <c r="H1736" s="33">
        <v>8.67</v>
      </c>
      <c r="I1736" s="33">
        <v>8.49</v>
      </c>
      <c r="J1736" s="33">
        <v>8.41</v>
      </c>
      <c r="K1736" s="33">
        <v>8.4499999999999993</v>
      </c>
      <c r="L1736" s="33">
        <v>8.5399999999999991</v>
      </c>
      <c r="M1736" s="33">
        <v>8.67</v>
      </c>
    </row>
    <row r="1737" spans="1:13" x14ac:dyDescent="0.25">
      <c r="A1737" s="1">
        <v>42580</v>
      </c>
      <c r="B1737" s="33">
        <v>9.85</v>
      </c>
      <c r="C1737" s="33">
        <v>9.7100000000000009</v>
      </c>
      <c r="D1737" s="33">
        <v>9.58</v>
      </c>
      <c r="E1737" s="33">
        <v>9.4600000000000009</v>
      </c>
      <c r="F1737" s="33">
        <v>9.11</v>
      </c>
      <c r="G1737" s="33">
        <v>8.91</v>
      </c>
      <c r="H1737" s="33">
        <v>8.65</v>
      </c>
      <c r="I1737" s="33">
        <v>8.51</v>
      </c>
      <c r="J1737" s="33">
        <v>8.4600000000000009</v>
      </c>
      <c r="K1737" s="33">
        <v>8.5299999999999994</v>
      </c>
      <c r="L1737" s="33">
        <v>8.6300000000000008</v>
      </c>
      <c r="M1737" s="33">
        <v>8.76</v>
      </c>
    </row>
    <row r="1738" spans="1:13" x14ac:dyDescent="0.25">
      <c r="A1738" s="1">
        <v>42579</v>
      </c>
      <c r="B1738" s="33">
        <v>9.91</v>
      </c>
      <c r="C1738" s="33">
        <v>9.7799999999999994</v>
      </c>
      <c r="D1738" s="33">
        <v>9.65</v>
      </c>
      <c r="E1738" s="33">
        <v>9.5299999999999994</v>
      </c>
      <c r="F1738" s="33">
        <v>9.15</v>
      </c>
      <c r="G1738" s="33">
        <v>8.9499999999999993</v>
      </c>
      <c r="H1738" s="33">
        <v>8.6999999999999993</v>
      </c>
      <c r="I1738" s="33">
        <v>8.58</v>
      </c>
      <c r="J1738" s="33">
        <v>8.56</v>
      </c>
      <c r="K1738" s="33">
        <v>8.65</v>
      </c>
      <c r="L1738" s="33">
        <v>8.75</v>
      </c>
      <c r="M1738" s="33">
        <v>8.8800000000000008</v>
      </c>
    </row>
    <row r="1739" spans="1:13" x14ac:dyDescent="0.25">
      <c r="A1739" s="1">
        <v>42578</v>
      </c>
      <c r="B1739" s="33">
        <v>9.9499999999999993</v>
      </c>
      <c r="C1739" s="33">
        <v>9.82</v>
      </c>
      <c r="D1739" s="33">
        <v>9.6999999999999993</v>
      </c>
      <c r="E1739" s="33">
        <v>9.58</v>
      </c>
      <c r="F1739" s="33">
        <v>9.23</v>
      </c>
      <c r="G1739" s="33">
        <v>9.0500000000000007</v>
      </c>
      <c r="H1739" s="33">
        <v>8.7799999999999994</v>
      </c>
      <c r="I1739" s="33">
        <v>8.64</v>
      </c>
      <c r="J1739" s="33">
        <v>8.59</v>
      </c>
      <c r="K1739" s="33">
        <v>8.66</v>
      </c>
      <c r="L1739" s="33">
        <v>8.76</v>
      </c>
      <c r="M1739" s="33">
        <v>8.9</v>
      </c>
    </row>
    <row r="1740" spans="1:13" x14ac:dyDescent="0.25">
      <c r="A1740" s="1">
        <v>42577</v>
      </c>
      <c r="B1740" s="33">
        <v>9.9600000000000009</v>
      </c>
      <c r="C1740" s="33">
        <v>9.83</v>
      </c>
      <c r="D1740" s="33">
        <v>9.7100000000000009</v>
      </c>
      <c r="E1740" s="33">
        <v>9.6</v>
      </c>
      <c r="F1740" s="33">
        <v>9.26</v>
      </c>
      <c r="G1740" s="33">
        <v>9.07</v>
      </c>
      <c r="H1740" s="33">
        <v>8.81</v>
      </c>
      <c r="I1740" s="33">
        <v>8.68</v>
      </c>
      <c r="J1740" s="33">
        <v>8.66</v>
      </c>
      <c r="K1740" s="33">
        <v>8.74</v>
      </c>
      <c r="L1740" s="33">
        <v>8.85</v>
      </c>
      <c r="M1740" s="33">
        <v>8.99</v>
      </c>
    </row>
    <row r="1741" spans="1:13" x14ac:dyDescent="0.25">
      <c r="A1741" s="1">
        <v>42576</v>
      </c>
      <c r="B1741" s="33">
        <v>9.99</v>
      </c>
      <c r="C1741" s="33">
        <v>9.86</v>
      </c>
      <c r="D1741" s="33">
        <v>9.73</v>
      </c>
      <c r="E1741" s="33">
        <v>9.6199999999999992</v>
      </c>
      <c r="F1741" s="33">
        <v>9.26</v>
      </c>
      <c r="G1741" s="33">
        <v>9.02</v>
      </c>
      <c r="H1741" s="33">
        <v>8.76</v>
      </c>
      <c r="I1741" s="33">
        <v>8.64</v>
      </c>
      <c r="J1741" s="33">
        <v>8.61</v>
      </c>
      <c r="K1741" s="33">
        <v>8.6999999999999993</v>
      </c>
      <c r="L1741" s="33">
        <v>8.8000000000000007</v>
      </c>
      <c r="M1741" s="33">
        <v>8.93</v>
      </c>
    </row>
    <row r="1742" spans="1:13" x14ac:dyDescent="0.25">
      <c r="A1742" s="1">
        <v>42573</v>
      </c>
      <c r="B1742" s="33">
        <v>10</v>
      </c>
      <c r="C1742" s="33">
        <v>9.86</v>
      </c>
      <c r="D1742" s="33">
        <v>9.73</v>
      </c>
      <c r="E1742" s="33">
        <v>9.6199999999999992</v>
      </c>
      <c r="F1742" s="33">
        <v>9.26</v>
      </c>
      <c r="G1742" s="33">
        <v>9.07</v>
      </c>
      <c r="H1742" s="33">
        <v>8.8000000000000007</v>
      </c>
      <c r="I1742" s="33">
        <v>8.66</v>
      </c>
      <c r="J1742" s="33">
        <v>8.6</v>
      </c>
      <c r="K1742" s="33">
        <v>8.68</v>
      </c>
      <c r="L1742" s="33">
        <v>8.7799999999999994</v>
      </c>
      <c r="M1742" s="33">
        <v>8.93</v>
      </c>
    </row>
    <row r="1743" spans="1:13" x14ac:dyDescent="0.25">
      <c r="A1743" s="1">
        <v>42572</v>
      </c>
      <c r="B1743" s="33">
        <v>9.98</v>
      </c>
      <c r="C1743" s="33">
        <v>9.84</v>
      </c>
      <c r="D1743" s="33">
        <v>9.7100000000000009</v>
      </c>
      <c r="E1743" s="33">
        <v>9.59</v>
      </c>
      <c r="F1743" s="33">
        <v>9.23</v>
      </c>
      <c r="G1743" s="33">
        <v>9.02</v>
      </c>
      <c r="H1743" s="33">
        <v>8.75</v>
      </c>
      <c r="I1743" s="33">
        <v>8.6</v>
      </c>
      <c r="J1743" s="33">
        <v>8.5500000000000007</v>
      </c>
      <c r="K1743" s="33">
        <v>8.6300000000000008</v>
      </c>
      <c r="L1743" s="33">
        <v>8.74</v>
      </c>
      <c r="M1743" s="33">
        <v>8.89</v>
      </c>
    </row>
    <row r="1744" spans="1:13" x14ac:dyDescent="0.25">
      <c r="A1744" s="1">
        <v>42571</v>
      </c>
      <c r="B1744" s="33">
        <v>9.98</v>
      </c>
      <c r="C1744" s="33">
        <v>9.84</v>
      </c>
      <c r="D1744" s="33">
        <v>9.7200000000000006</v>
      </c>
      <c r="E1744" s="33">
        <v>9.59</v>
      </c>
      <c r="F1744" s="33">
        <v>9.1999999999999993</v>
      </c>
      <c r="G1744" s="33">
        <v>8.9700000000000006</v>
      </c>
      <c r="H1744" s="33">
        <v>8.6999999999999993</v>
      </c>
      <c r="I1744" s="33">
        <v>8.56</v>
      </c>
      <c r="J1744" s="33">
        <v>8.52</v>
      </c>
      <c r="K1744" s="33">
        <v>8.61</v>
      </c>
      <c r="L1744" s="33">
        <v>8.7200000000000006</v>
      </c>
      <c r="M1744" s="33">
        <v>8.8800000000000008</v>
      </c>
    </row>
    <row r="1745" spans="1:13" x14ac:dyDescent="0.25">
      <c r="A1745" s="1">
        <v>42570</v>
      </c>
      <c r="B1745" s="33">
        <v>9.98</v>
      </c>
      <c r="C1745" s="33">
        <v>9.84</v>
      </c>
      <c r="D1745" s="33">
        <v>9.7200000000000006</v>
      </c>
      <c r="E1745" s="33">
        <v>9.6</v>
      </c>
      <c r="F1745" s="33">
        <v>9.23</v>
      </c>
      <c r="G1745" s="33">
        <v>8.99</v>
      </c>
      <c r="H1745" s="33">
        <v>8.69</v>
      </c>
      <c r="I1745" s="33">
        <v>8.5399999999999991</v>
      </c>
      <c r="J1745" s="33">
        <v>8.49</v>
      </c>
      <c r="K1745" s="33">
        <v>8.58</v>
      </c>
      <c r="L1745" s="33">
        <v>8.69</v>
      </c>
      <c r="M1745" s="33">
        <v>8.85</v>
      </c>
    </row>
    <row r="1746" spans="1:13" x14ac:dyDescent="0.25">
      <c r="A1746" s="1">
        <v>42569</v>
      </c>
      <c r="B1746" s="33">
        <v>10.09</v>
      </c>
      <c r="C1746" s="33">
        <v>9.92</v>
      </c>
      <c r="D1746" s="33">
        <v>9.76</v>
      </c>
      <c r="E1746" s="33">
        <v>9.61</v>
      </c>
      <c r="F1746" s="33">
        <v>9.16</v>
      </c>
      <c r="G1746" s="33">
        <v>8.91</v>
      </c>
      <c r="H1746" s="33">
        <v>8.65</v>
      </c>
      <c r="I1746" s="33">
        <v>8.5399999999999991</v>
      </c>
      <c r="J1746" s="33">
        <v>8.51</v>
      </c>
      <c r="K1746" s="33">
        <v>8.6199999999999992</v>
      </c>
      <c r="L1746" s="33">
        <v>8.74</v>
      </c>
      <c r="M1746" s="33">
        <v>8.89</v>
      </c>
    </row>
    <row r="1747" spans="1:13" x14ac:dyDescent="0.25">
      <c r="A1747" s="1">
        <v>42566</v>
      </c>
      <c r="B1747" s="33">
        <v>10.07</v>
      </c>
      <c r="C1747" s="33">
        <v>9.91</v>
      </c>
      <c r="D1747" s="33">
        <v>9.75</v>
      </c>
      <c r="E1747" s="33">
        <v>9.61</v>
      </c>
      <c r="F1747" s="33">
        <v>9.16</v>
      </c>
      <c r="G1747" s="33">
        <v>8.91</v>
      </c>
      <c r="H1747" s="33">
        <v>8.6300000000000008</v>
      </c>
      <c r="I1747" s="33">
        <v>8.48</v>
      </c>
      <c r="J1747" s="33">
        <v>8.43</v>
      </c>
      <c r="K1747" s="33">
        <v>8.52</v>
      </c>
      <c r="L1747" s="33">
        <v>8.64</v>
      </c>
      <c r="M1747" s="33">
        <v>8.8000000000000007</v>
      </c>
    </row>
    <row r="1748" spans="1:13" x14ac:dyDescent="0.25">
      <c r="A1748" s="1">
        <v>42565</v>
      </c>
      <c r="B1748" s="33">
        <v>10.08</v>
      </c>
      <c r="C1748" s="33">
        <v>9.92</v>
      </c>
      <c r="D1748" s="33">
        <v>9.76</v>
      </c>
      <c r="E1748" s="33">
        <v>9.61</v>
      </c>
      <c r="F1748" s="33">
        <v>9.15</v>
      </c>
      <c r="G1748" s="33">
        <v>8.9</v>
      </c>
      <c r="H1748" s="33">
        <v>8.59</v>
      </c>
      <c r="I1748" s="33">
        <v>8.44</v>
      </c>
      <c r="J1748" s="33">
        <v>8.39</v>
      </c>
      <c r="K1748" s="33">
        <v>8.48</v>
      </c>
      <c r="L1748" s="33">
        <v>8.61</v>
      </c>
      <c r="M1748" s="33">
        <v>8.7799999999999994</v>
      </c>
    </row>
    <row r="1749" spans="1:13" x14ac:dyDescent="0.25">
      <c r="A1749" s="1">
        <v>42564</v>
      </c>
      <c r="B1749" s="33">
        <v>9.9700000000000006</v>
      </c>
      <c r="C1749" s="33">
        <v>9.84</v>
      </c>
      <c r="D1749" s="33">
        <v>9.7200000000000006</v>
      </c>
      <c r="E1749" s="33">
        <v>9.6</v>
      </c>
      <c r="F1749" s="33">
        <v>9.23</v>
      </c>
      <c r="G1749" s="33">
        <v>9</v>
      </c>
      <c r="H1749" s="33">
        <v>8.67</v>
      </c>
      <c r="I1749" s="33">
        <v>8.48</v>
      </c>
      <c r="J1749" s="33">
        <v>8.3699999999999992</v>
      </c>
      <c r="K1749" s="33">
        <v>8.43</v>
      </c>
      <c r="L1749" s="33">
        <v>8.5399999999999991</v>
      </c>
      <c r="M1749" s="33">
        <v>8.73</v>
      </c>
    </row>
    <row r="1750" spans="1:13" x14ac:dyDescent="0.25">
      <c r="A1750" s="1">
        <v>42563</v>
      </c>
      <c r="B1750" s="33">
        <v>9.94</v>
      </c>
      <c r="C1750" s="33">
        <v>9.82</v>
      </c>
      <c r="D1750" s="33">
        <v>9.6999999999999993</v>
      </c>
      <c r="E1750" s="33">
        <v>9.59</v>
      </c>
      <c r="F1750" s="33">
        <v>9.23</v>
      </c>
      <c r="G1750" s="33">
        <v>8.9499999999999993</v>
      </c>
      <c r="H1750" s="33">
        <v>8.6</v>
      </c>
      <c r="I1750" s="33">
        <v>8.41</v>
      </c>
      <c r="J1750" s="33">
        <v>8.3000000000000007</v>
      </c>
      <c r="K1750" s="33">
        <v>8.36</v>
      </c>
      <c r="L1750" s="33">
        <v>8.48</v>
      </c>
      <c r="M1750" s="33">
        <v>8.66</v>
      </c>
    </row>
    <row r="1751" spans="1:13" x14ac:dyDescent="0.25">
      <c r="A1751" s="1">
        <v>42562</v>
      </c>
      <c r="B1751" s="33">
        <v>9.89</v>
      </c>
      <c r="C1751" s="33">
        <v>9.7899999999999991</v>
      </c>
      <c r="D1751" s="33">
        <v>9.69</v>
      </c>
      <c r="E1751" s="33">
        <v>9.6</v>
      </c>
      <c r="F1751" s="33">
        <v>9.2899999999999991</v>
      </c>
      <c r="G1751" s="33">
        <v>9.0399999999999991</v>
      </c>
      <c r="H1751" s="33">
        <v>8.69</v>
      </c>
      <c r="I1751" s="33">
        <v>8.4700000000000006</v>
      </c>
      <c r="J1751" s="33">
        <v>8.32</v>
      </c>
      <c r="K1751" s="33">
        <v>8.33</v>
      </c>
      <c r="L1751" s="33">
        <v>8.41</v>
      </c>
      <c r="M1751" s="33">
        <v>8.56</v>
      </c>
    </row>
    <row r="1752" spans="1:13" x14ac:dyDescent="0.25">
      <c r="A1752" s="1">
        <v>42559</v>
      </c>
      <c r="B1752" s="33">
        <v>9.89</v>
      </c>
      <c r="C1752" s="33">
        <v>9.7899999999999991</v>
      </c>
      <c r="D1752" s="33">
        <v>9.69</v>
      </c>
      <c r="E1752" s="33">
        <v>9.61</v>
      </c>
      <c r="F1752" s="33">
        <v>9.33</v>
      </c>
      <c r="G1752" s="33">
        <v>9.1199999999999992</v>
      </c>
      <c r="H1752" s="33">
        <v>8.77</v>
      </c>
      <c r="I1752" s="33">
        <v>8.5399999999999991</v>
      </c>
      <c r="J1752" s="33">
        <v>8.36</v>
      </c>
      <c r="K1752" s="33">
        <v>8.34</v>
      </c>
      <c r="L1752" s="33">
        <v>8.41</v>
      </c>
      <c r="M1752" s="33">
        <v>8.5299999999999994</v>
      </c>
    </row>
    <row r="1753" spans="1:13" x14ac:dyDescent="0.25">
      <c r="A1753" s="1">
        <v>42558</v>
      </c>
      <c r="B1753" s="33">
        <v>9.92</v>
      </c>
      <c r="C1753" s="33">
        <v>9.81</v>
      </c>
      <c r="D1753" s="33">
        <v>9.7100000000000009</v>
      </c>
      <c r="E1753" s="33">
        <v>9.61</v>
      </c>
      <c r="F1753" s="33">
        <v>9.3000000000000007</v>
      </c>
      <c r="G1753" s="33">
        <v>9.1199999999999992</v>
      </c>
      <c r="H1753" s="33">
        <v>8.7799999999999994</v>
      </c>
      <c r="I1753" s="33">
        <v>8.5299999999999994</v>
      </c>
      <c r="J1753" s="33">
        <v>8.33</v>
      </c>
      <c r="K1753" s="33">
        <v>8.26</v>
      </c>
      <c r="L1753" s="33">
        <v>8.2899999999999991</v>
      </c>
      <c r="M1753" s="33">
        <v>8.39</v>
      </c>
    </row>
    <row r="1754" spans="1:13" x14ac:dyDescent="0.25">
      <c r="A1754" s="1">
        <v>42557</v>
      </c>
      <c r="B1754" s="33">
        <v>10.050000000000001</v>
      </c>
      <c r="C1754" s="33">
        <v>9.92</v>
      </c>
      <c r="D1754" s="33">
        <v>9.8000000000000007</v>
      </c>
      <c r="E1754" s="33">
        <v>9.68</v>
      </c>
      <c r="F1754" s="33">
        <v>9.2899999999999991</v>
      </c>
      <c r="G1754" s="33">
        <v>9.0500000000000007</v>
      </c>
      <c r="H1754" s="33">
        <v>8.7100000000000009</v>
      </c>
      <c r="I1754" s="33">
        <v>8.5</v>
      </c>
      <c r="J1754" s="33">
        <v>8.35</v>
      </c>
      <c r="K1754" s="33">
        <v>8.34</v>
      </c>
      <c r="L1754" s="33">
        <v>8.4</v>
      </c>
      <c r="M1754" s="33">
        <v>8.5</v>
      </c>
    </row>
    <row r="1755" spans="1:13" x14ac:dyDescent="0.25">
      <c r="A1755" s="1">
        <v>42556</v>
      </c>
      <c r="B1755" s="33">
        <v>10.130000000000001</v>
      </c>
      <c r="C1755" s="33">
        <v>9.98</v>
      </c>
      <c r="D1755" s="33">
        <v>9.83</v>
      </c>
      <c r="E1755" s="33">
        <v>9.6999999999999993</v>
      </c>
      <c r="F1755" s="33">
        <v>9.26</v>
      </c>
      <c r="G1755" s="33">
        <v>8.98</v>
      </c>
      <c r="H1755" s="33">
        <v>8.64</v>
      </c>
      <c r="I1755" s="33">
        <v>8.4600000000000009</v>
      </c>
      <c r="J1755" s="33">
        <v>8.35</v>
      </c>
      <c r="K1755" s="33">
        <v>8.3800000000000008</v>
      </c>
      <c r="L1755" s="33">
        <v>8.4499999999999993</v>
      </c>
      <c r="M1755" s="33">
        <v>8.56</v>
      </c>
    </row>
    <row r="1756" spans="1:13" x14ac:dyDescent="0.25">
      <c r="A1756" s="1">
        <v>42555</v>
      </c>
      <c r="B1756" s="33">
        <v>10.11</v>
      </c>
      <c r="C1756" s="33">
        <v>9.9499999999999993</v>
      </c>
      <c r="D1756" s="33">
        <v>9.81</v>
      </c>
      <c r="E1756" s="33">
        <v>9.67</v>
      </c>
      <c r="F1756" s="33">
        <v>9.2200000000000006</v>
      </c>
      <c r="G1756" s="33">
        <v>8.93</v>
      </c>
      <c r="H1756" s="33">
        <v>8.5399999999999991</v>
      </c>
      <c r="I1756" s="33">
        <v>8.33</v>
      </c>
      <c r="J1756" s="33">
        <v>8.2200000000000006</v>
      </c>
      <c r="K1756" s="33">
        <v>8.24</v>
      </c>
      <c r="L1756" s="33">
        <v>8.3000000000000007</v>
      </c>
      <c r="M1756" s="33">
        <v>8.39</v>
      </c>
    </row>
    <row r="1757" spans="1:13" x14ac:dyDescent="0.25">
      <c r="A1757" s="1">
        <v>42552</v>
      </c>
      <c r="B1757" s="33">
        <v>10.14</v>
      </c>
      <c r="C1757" s="33">
        <v>9.9700000000000006</v>
      </c>
      <c r="D1757" s="33">
        <v>9.81</v>
      </c>
      <c r="E1757" s="33">
        <v>9.66</v>
      </c>
      <c r="F1757" s="33">
        <v>9.2100000000000009</v>
      </c>
      <c r="G1757" s="33">
        <v>8.91</v>
      </c>
      <c r="H1757" s="33">
        <v>8.5</v>
      </c>
      <c r="I1757" s="33">
        <v>8.2899999999999991</v>
      </c>
      <c r="J1757" s="33">
        <v>8.1999999999999993</v>
      </c>
      <c r="K1757" s="33">
        <v>8.24</v>
      </c>
      <c r="L1757" s="33">
        <v>8.3000000000000007</v>
      </c>
      <c r="M1757" s="33">
        <v>8.36</v>
      </c>
    </row>
    <row r="1758" spans="1:13" x14ac:dyDescent="0.25">
      <c r="A1758" s="1">
        <v>42551</v>
      </c>
      <c r="B1758" s="33">
        <v>10.06</v>
      </c>
      <c r="C1758" s="33">
        <v>9.91</v>
      </c>
      <c r="D1758" s="33">
        <v>9.7799999999999994</v>
      </c>
      <c r="E1758" s="33">
        <v>9.66</v>
      </c>
      <c r="F1758" s="33">
        <v>9.26</v>
      </c>
      <c r="G1758" s="33">
        <v>8.9499999999999993</v>
      </c>
      <c r="H1758" s="33">
        <v>8.5399999999999991</v>
      </c>
      <c r="I1758" s="33">
        <v>8.33</v>
      </c>
      <c r="J1758" s="33">
        <v>8.25</v>
      </c>
      <c r="K1758" s="33">
        <v>8.25</v>
      </c>
      <c r="L1758" s="33">
        <v>8.27</v>
      </c>
      <c r="M1758" s="33">
        <v>8.2899999999999991</v>
      </c>
    </row>
    <row r="1759" spans="1:13" x14ac:dyDescent="0.25">
      <c r="A1759" s="1">
        <v>42550</v>
      </c>
      <c r="B1759" s="33">
        <v>10.06</v>
      </c>
      <c r="C1759" s="33">
        <v>9.91</v>
      </c>
      <c r="D1759" s="33">
        <v>9.7799999999999994</v>
      </c>
      <c r="E1759" s="33">
        <v>9.67</v>
      </c>
      <c r="F1759" s="33">
        <v>9.2899999999999991</v>
      </c>
      <c r="G1759" s="33">
        <v>9</v>
      </c>
      <c r="H1759" s="33">
        <v>8.6199999999999992</v>
      </c>
      <c r="I1759" s="33">
        <v>8.4499999999999993</v>
      </c>
      <c r="J1759" s="33">
        <v>8.39</v>
      </c>
      <c r="K1759" s="33">
        <v>8.3800000000000008</v>
      </c>
      <c r="L1759" s="33">
        <v>8.39</v>
      </c>
      <c r="M1759" s="33">
        <v>8.39</v>
      </c>
    </row>
    <row r="1760" spans="1:13" x14ac:dyDescent="0.25">
      <c r="A1760" s="1">
        <v>42549</v>
      </c>
      <c r="B1760" s="33">
        <v>10.15</v>
      </c>
      <c r="C1760" s="33">
        <v>9.9700000000000006</v>
      </c>
      <c r="D1760" s="33">
        <v>9.81</v>
      </c>
      <c r="E1760" s="33">
        <v>9.67</v>
      </c>
      <c r="F1760" s="33">
        <v>9.25</v>
      </c>
      <c r="G1760" s="33">
        <v>8.9600000000000009</v>
      </c>
      <c r="H1760" s="33">
        <v>8.64</v>
      </c>
      <c r="I1760" s="33">
        <v>8.49</v>
      </c>
      <c r="J1760" s="33">
        <v>8.41</v>
      </c>
      <c r="K1760" s="33">
        <v>8.39</v>
      </c>
      <c r="L1760" s="33">
        <v>8.39</v>
      </c>
      <c r="M1760" s="33">
        <v>8.3800000000000008</v>
      </c>
    </row>
    <row r="1761" spans="1:13" x14ac:dyDescent="0.25">
      <c r="A1761" s="1">
        <v>42548</v>
      </c>
      <c r="B1761" s="33">
        <v>10.18</v>
      </c>
      <c r="C1761" s="33">
        <v>10.01</v>
      </c>
      <c r="D1761" s="33">
        <v>9.86</v>
      </c>
      <c r="E1761" s="33">
        <v>9.73</v>
      </c>
      <c r="F1761" s="33">
        <v>9.32</v>
      </c>
      <c r="G1761" s="33">
        <v>9.0299999999999994</v>
      </c>
      <c r="H1761" s="33">
        <v>8.7200000000000006</v>
      </c>
      <c r="I1761" s="33">
        <v>8.58</v>
      </c>
      <c r="J1761" s="33">
        <v>8.51</v>
      </c>
      <c r="K1761" s="33">
        <v>8.49</v>
      </c>
      <c r="L1761" s="33">
        <v>8.4700000000000006</v>
      </c>
      <c r="M1761" s="33">
        <v>8.44</v>
      </c>
    </row>
    <row r="1762" spans="1:13" x14ac:dyDescent="0.25">
      <c r="A1762" s="1">
        <v>42545</v>
      </c>
      <c r="B1762" s="33">
        <v>10.5</v>
      </c>
      <c r="C1762" s="33">
        <v>10.24</v>
      </c>
      <c r="D1762" s="33">
        <v>10.02</v>
      </c>
      <c r="E1762" s="33">
        <v>9.83</v>
      </c>
      <c r="F1762" s="33">
        <v>9.32</v>
      </c>
      <c r="G1762" s="33">
        <v>9.0500000000000007</v>
      </c>
      <c r="H1762" s="33">
        <v>8.7899999999999991</v>
      </c>
      <c r="I1762" s="33">
        <v>8.69</v>
      </c>
      <c r="J1762" s="33">
        <v>8.6199999999999992</v>
      </c>
      <c r="K1762" s="33">
        <v>8.58</v>
      </c>
      <c r="L1762" s="33">
        <v>8.5500000000000007</v>
      </c>
      <c r="M1762" s="33">
        <v>8.52</v>
      </c>
    </row>
    <row r="1763" spans="1:13" x14ac:dyDescent="0.25">
      <c r="A1763" s="1">
        <v>42544</v>
      </c>
      <c r="B1763" s="33">
        <v>10.45</v>
      </c>
      <c r="C1763" s="33">
        <v>10.18</v>
      </c>
      <c r="D1763" s="33">
        <v>9.9600000000000009</v>
      </c>
      <c r="E1763" s="33">
        <v>9.77</v>
      </c>
      <c r="F1763" s="33">
        <v>9.25</v>
      </c>
      <c r="G1763" s="33">
        <v>8.98</v>
      </c>
      <c r="H1763" s="33">
        <v>8.7200000000000006</v>
      </c>
      <c r="I1763" s="33">
        <v>8.61</v>
      </c>
      <c r="J1763" s="33">
        <v>8.5399999999999991</v>
      </c>
      <c r="K1763" s="33">
        <v>8.5</v>
      </c>
      <c r="L1763" s="33">
        <v>8.4700000000000006</v>
      </c>
      <c r="M1763" s="33">
        <v>8.43</v>
      </c>
    </row>
    <row r="1764" spans="1:13" x14ac:dyDescent="0.25">
      <c r="A1764" s="1">
        <v>42543</v>
      </c>
      <c r="B1764" s="33">
        <v>10.130000000000001</v>
      </c>
      <c r="C1764" s="33">
        <v>9.99</v>
      </c>
      <c r="D1764" s="33">
        <v>9.86</v>
      </c>
      <c r="E1764" s="33">
        <v>9.74</v>
      </c>
      <c r="F1764" s="33">
        <v>9.3699999999999992</v>
      </c>
      <c r="G1764" s="33">
        <v>9.11</v>
      </c>
      <c r="H1764" s="33">
        <v>8.8000000000000007</v>
      </c>
      <c r="I1764" s="33">
        <v>8.65</v>
      </c>
      <c r="J1764" s="33">
        <v>8.5399999999999991</v>
      </c>
      <c r="K1764" s="33">
        <v>8.4499999999999993</v>
      </c>
      <c r="L1764" s="33">
        <v>8.41</v>
      </c>
      <c r="M1764" s="33">
        <v>8.35</v>
      </c>
    </row>
    <row r="1765" spans="1:13" x14ac:dyDescent="0.25">
      <c r="A1765" s="1">
        <v>42542</v>
      </c>
      <c r="B1765" s="33">
        <v>10.19</v>
      </c>
      <c r="C1765" s="33">
        <v>10.029999999999999</v>
      </c>
      <c r="D1765" s="33">
        <v>9.89</v>
      </c>
      <c r="E1765" s="33">
        <v>9.77</v>
      </c>
      <c r="F1765" s="33">
        <v>9.3699999999999992</v>
      </c>
      <c r="G1765" s="33">
        <v>9.1199999999999992</v>
      </c>
      <c r="H1765" s="33">
        <v>8.83</v>
      </c>
      <c r="I1765" s="33">
        <v>8.68</v>
      </c>
      <c r="J1765" s="33">
        <v>8.56</v>
      </c>
      <c r="K1765" s="33">
        <v>8.48</v>
      </c>
      <c r="L1765" s="33">
        <v>8.44</v>
      </c>
      <c r="M1765" s="33">
        <v>8.4</v>
      </c>
    </row>
    <row r="1766" spans="1:13" x14ac:dyDescent="0.25">
      <c r="A1766" s="1">
        <v>42541</v>
      </c>
      <c r="B1766" s="33">
        <v>10.3</v>
      </c>
      <c r="C1766" s="33">
        <v>10.1</v>
      </c>
      <c r="D1766" s="33">
        <v>9.93</v>
      </c>
      <c r="E1766" s="33">
        <v>9.7799999999999994</v>
      </c>
      <c r="F1766" s="33">
        <v>9.33</v>
      </c>
      <c r="G1766" s="33">
        <v>9.08</v>
      </c>
      <c r="H1766" s="33">
        <v>8.82</v>
      </c>
      <c r="I1766" s="33">
        <v>8.68</v>
      </c>
      <c r="J1766" s="33">
        <v>8.56</v>
      </c>
      <c r="K1766" s="33">
        <v>8.48</v>
      </c>
      <c r="L1766" s="33">
        <v>8.4499999999999993</v>
      </c>
      <c r="M1766" s="33">
        <v>8.42</v>
      </c>
    </row>
    <row r="1767" spans="1:13" x14ac:dyDescent="0.25">
      <c r="A1767" s="1">
        <v>42538</v>
      </c>
      <c r="B1767" s="33">
        <v>10.39</v>
      </c>
      <c r="C1767" s="33">
        <v>10.19</v>
      </c>
      <c r="D1767" s="33">
        <v>10.01</v>
      </c>
      <c r="E1767" s="33">
        <v>9.85</v>
      </c>
      <c r="F1767" s="33">
        <v>9.42</v>
      </c>
      <c r="G1767" s="33">
        <v>9.18</v>
      </c>
      <c r="H1767" s="33">
        <v>8.94</v>
      </c>
      <c r="I1767" s="33">
        <v>8.7899999999999991</v>
      </c>
      <c r="J1767" s="33">
        <v>8.64</v>
      </c>
      <c r="K1767" s="33">
        <v>8.57</v>
      </c>
      <c r="L1767" s="33">
        <v>8.5399999999999991</v>
      </c>
      <c r="M1767" s="33">
        <v>8.51</v>
      </c>
    </row>
    <row r="1768" spans="1:13" x14ac:dyDescent="0.25">
      <c r="A1768" s="1">
        <v>42537</v>
      </c>
      <c r="B1768" s="33">
        <v>10.199999999999999</v>
      </c>
      <c r="C1768" s="33">
        <v>10.039999999999999</v>
      </c>
      <c r="D1768" s="33">
        <v>9.9</v>
      </c>
      <c r="E1768" s="33">
        <v>9.7799999999999994</v>
      </c>
      <c r="F1768" s="33">
        <v>9.43</v>
      </c>
      <c r="G1768" s="33">
        <v>9.2200000000000006</v>
      </c>
      <c r="H1768" s="33">
        <v>8.99</v>
      </c>
      <c r="I1768" s="33">
        <v>8.85</v>
      </c>
      <c r="J1768" s="33">
        <v>8.7100000000000009</v>
      </c>
      <c r="K1768" s="33">
        <v>8.64</v>
      </c>
      <c r="L1768" s="33">
        <v>8.6300000000000008</v>
      </c>
      <c r="M1768" s="33">
        <v>8.6</v>
      </c>
    </row>
    <row r="1769" spans="1:13" x14ac:dyDescent="0.25">
      <c r="A1769" s="1">
        <v>42536</v>
      </c>
      <c r="B1769" s="33">
        <v>10.26</v>
      </c>
      <c r="C1769" s="33">
        <v>10.1</v>
      </c>
      <c r="D1769" s="33">
        <v>9.9499999999999993</v>
      </c>
      <c r="E1769" s="33">
        <v>9.81</v>
      </c>
      <c r="F1769" s="33">
        <v>9.41</v>
      </c>
      <c r="G1769" s="33">
        <v>9.19</v>
      </c>
      <c r="H1769" s="33">
        <v>8.92</v>
      </c>
      <c r="I1769" s="33">
        <v>8.77</v>
      </c>
      <c r="J1769" s="33">
        <v>8.65</v>
      </c>
      <c r="K1769" s="33">
        <v>8.57</v>
      </c>
      <c r="L1769" s="33">
        <v>8.5500000000000007</v>
      </c>
      <c r="M1769" s="33">
        <v>8.52</v>
      </c>
    </row>
    <row r="1770" spans="1:13" x14ac:dyDescent="0.25">
      <c r="A1770" s="1">
        <v>42535</v>
      </c>
      <c r="B1770" s="33">
        <v>9.9700000000000006</v>
      </c>
      <c r="C1770" s="33">
        <v>9.8699999999999992</v>
      </c>
      <c r="D1770" s="33">
        <v>9.7799999999999994</v>
      </c>
      <c r="E1770" s="33">
        <v>9.69</v>
      </c>
      <c r="F1770" s="33">
        <v>9.39</v>
      </c>
      <c r="G1770" s="33">
        <v>9.18</v>
      </c>
      <c r="H1770" s="33">
        <v>8.9600000000000009</v>
      </c>
      <c r="I1770" s="33">
        <v>8.83</v>
      </c>
      <c r="J1770" s="33">
        <v>8.67</v>
      </c>
      <c r="K1770" s="33">
        <v>8.5399999999999991</v>
      </c>
      <c r="L1770" s="33">
        <v>8.4700000000000006</v>
      </c>
      <c r="M1770" s="33">
        <v>8.42</v>
      </c>
    </row>
    <row r="1771" spans="1:13" x14ac:dyDescent="0.25">
      <c r="A1771" s="1">
        <v>42531</v>
      </c>
      <c r="B1771" s="33">
        <v>9.9600000000000009</v>
      </c>
      <c r="C1771" s="33">
        <v>9.85</v>
      </c>
      <c r="D1771" s="33">
        <v>9.75</v>
      </c>
      <c r="E1771" s="33">
        <v>9.66</v>
      </c>
      <c r="F1771" s="33">
        <v>9.3699999999999992</v>
      </c>
      <c r="G1771" s="33">
        <v>9.15</v>
      </c>
      <c r="H1771" s="33">
        <v>8.89</v>
      </c>
      <c r="I1771" s="33">
        <v>8.7200000000000006</v>
      </c>
      <c r="J1771" s="33">
        <v>8.5500000000000007</v>
      </c>
      <c r="K1771" s="33">
        <v>8.41</v>
      </c>
      <c r="L1771" s="33">
        <v>8.35</v>
      </c>
      <c r="M1771" s="33">
        <v>8.2799999999999994</v>
      </c>
    </row>
    <row r="1772" spans="1:13" x14ac:dyDescent="0.25">
      <c r="A1772" s="1">
        <v>42530</v>
      </c>
      <c r="B1772" s="33">
        <v>10.119999999999999</v>
      </c>
      <c r="C1772" s="33">
        <v>9.99</v>
      </c>
      <c r="D1772" s="33">
        <v>9.8699999999999992</v>
      </c>
      <c r="E1772" s="33">
        <v>9.76</v>
      </c>
      <c r="F1772" s="33">
        <v>9.43</v>
      </c>
      <c r="G1772" s="33">
        <v>9.2200000000000006</v>
      </c>
      <c r="H1772" s="33">
        <v>8.94</v>
      </c>
      <c r="I1772" s="33">
        <v>8.7799999999999994</v>
      </c>
      <c r="J1772" s="33">
        <v>8.6199999999999992</v>
      </c>
      <c r="K1772" s="33">
        <v>8.51</v>
      </c>
      <c r="L1772" s="33">
        <v>8.4600000000000009</v>
      </c>
      <c r="M1772" s="33">
        <v>8.42</v>
      </c>
    </row>
    <row r="1773" spans="1:13" x14ac:dyDescent="0.25">
      <c r="A1773" s="1">
        <v>42529</v>
      </c>
      <c r="B1773" s="33">
        <v>10.130000000000001</v>
      </c>
      <c r="C1773" s="33">
        <v>10</v>
      </c>
      <c r="D1773" s="33">
        <v>9.8699999999999992</v>
      </c>
      <c r="E1773" s="33">
        <v>9.76</v>
      </c>
      <c r="F1773" s="33">
        <v>9.43</v>
      </c>
      <c r="G1773" s="33">
        <v>9.24</v>
      </c>
      <c r="H1773" s="33">
        <v>8.94</v>
      </c>
      <c r="I1773" s="33">
        <v>8.74</v>
      </c>
      <c r="J1773" s="33">
        <v>8.57</v>
      </c>
      <c r="K1773" s="33">
        <v>8.44</v>
      </c>
      <c r="L1773" s="33">
        <v>8.39</v>
      </c>
      <c r="M1773" s="33">
        <v>8.33</v>
      </c>
    </row>
    <row r="1774" spans="1:13" x14ac:dyDescent="0.25">
      <c r="A1774" s="1">
        <v>42528</v>
      </c>
      <c r="B1774" s="33">
        <v>10.08</v>
      </c>
      <c r="C1774" s="33">
        <v>9.9700000000000006</v>
      </c>
      <c r="D1774" s="33">
        <v>9.86</v>
      </c>
      <c r="E1774" s="33">
        <v>9.77</v>
      </c>
      <c r="F1774" s="33">
        <v>9.4700000000000006</v>
      </c>
      <c r="G1774" s="33">
        <v>9.2799999999999994</v>
      </c>
      <c r="H1774" s="33">
        <v>9</v>
      </c>
      <c r="I1774" s="33">
        <v>8.8000000000000007</v>
      </c>
      <c r="J1774" s="33">
        <v>8.6</v>
      </c>
      <c r="K1774" s="33">
        <v>8.4499999999999993</v>
      </c>
      <c r="L1774" s="33">
        <v>8.3699999999999992</v>
      </c>
      <c r="M1774" s="33">
        <v>8.31</v>
      </c>
    </row>
    <row r="1775" spans="1:13" x14ac:dyDescent="0.25">
      <c r="A1775" s="1">
        <v>42527</v>
      </c>
      <c r="B1775" s="33">
        <v>10.16</v>
      </c>
      <c r="C1775" s="33">
        <v>10</v>
      </c>
      <c r="D1775" s="33">
        <v>9.86</v>
      </c>
      <c r="E1775" s="33">
        <v>9.75</v>
      </c>
      <c r="F1775" s="33">
        <v>9.49</v>
      </c>
      <c r="G1775" s="33">
        <v>9.3000000000000007</v>
      </c>
      <c r="H1775" s="33">
        <v>9.0299999999999994</v>
      </c>
      <c r="I1775" s="33">
        <v>8.83</v>
      </c>
      <c r="J1775" s="33">
        <v>8.66</v>
      </c>
      <c r="K1775" s="33">
        <v>8.5500000000000007</v>
      </c>
      <c r="L1775" s="33">
        <v>8.51</v>
      </c>
      <c r="M1775" s="33">
        <v>8.49</v>
      </c>
    </row>
    <row r="1776" spans="1:13" x14ac:dyDescent="0.25">
      <c r="A1776" s="1">
        <v>42524</v>
      </c>
      <c r="B1776" s="33">
        <v>10.23</v>
      </c>
      <c r="C1776" s="33">
        <v>10.050000000000001</v>
      </c>
      <c r="D1776" s="33">
        <v>9.91</v>
      </c>
      <c r="E1776" s="33">
        <v>9.7899999999999991</v>
      </c>
      <c r="F1776" s="33">
        <v>9.49</v>
      </c>
      <c r="G1776" s="33">
        <v>9.36</v>
      </c>
      <c r="H1776" s="33">
        <v>9.15</v>
      </c>
      <c r="I1776" s="33">
        <v>8.98</v>
      </c>
      <c r="J1776" s="33">
        <v>8.82</v>
      </c>
      <c r="K1776" s="33">
        <v>8.73</v>
      </c>
      <c r="L1776" s="33">
        <v>8.7100000000000009</v>
      </c>
      <c r="M1776" s="33">
        <v>8.6999999999999993</v>
      </c>
    </row>
    <row r="1777" spans="1:13" x14ac:dyDescent="0.25">
      <c r="A1777" s="1">
        <v>42523</v>
      </c>
      <c r="B1777" s="33">
        <v>10.130000000000001</v>
      </c>
      <c r="C1777" s="33">
        <v>9.98</v>
      </c>
      <c r="D1777" s="33">
        <v>9.86</v>
      </c>
      <c r="E1777" s="33">
        <v>9.77</v>
      </c>
      <c r="F1777" s="33">
        <v>9.5500000000000007</v>
      </c>
      <c r="G1777" s="33">
        <v>9.43</v>
      </c>
      <c r="H1777" s="33">
        <v>9.2100000000000009</v>
      </c>
      <c r="I1777" s="33">
        <v>9.0500000000000007</v>
      </c>
      <c r="J1777" s="33">
        <v>8.93</v>
      </c>
      <c r="K1777" s="33">
        <v>8.8699999999999992</v>
      </c>
      <c r="L1777" s="33">
        <v>8.86</v>
      </c>
      <c r="M1777" s="33">
        <v>8.86</v>
      </c>
    </row>
    <row r="1778" spans="1:13" x14ac:dyDescent="0.25">
      <c r="A1778" s="1">
        <v>42522</v>
      </c>
      <c r="B1778" s="33">
        <v>10.130000000000001</v>
      </c>
      <c r="C1778" s="33">
        <v>10.01</v>
      </c>
      <c r="D1778" s="33">
        <v>9.89</v>
      </c>
      <c r="E1778" s="33">
        <v>9.8000000000000007</v>
      </c>
      <c r="F1778" s="33">
        <v>9.5500000000000007</v>
      </c>
      <c r="G1778" s="33">
        <v>9.43</v>
      </c>
      <c r="H1778" s="33">
        <v>9.23</v>
      </c>
      <c r="I1778" s="33">
        <v>9.07</v>
      </c>
      <c r="J1778" s="33">
        <v>8.92</v>
      </c>
      <c r="K1778" s="33">
        <v>8.83</v>
      </c>
      <c r="L1778" s="33">
        <v>8.81</v>
      </c>
      <c r="M1778" s="33">
        <v>8.7899999999999991</v>
      </c>
    </row>
    <row r="1779" spans="1:13" x14ac:dyDescent="0.25">
      <c r="A1779" s="1">
        <v>42521</v>
      </c>
      <c r="B1779" s="33">
        <v>10.029999999999999</v>
      </c>
      <c r="C1779" s="33">
        <v>9.91</v>
      </c>
      <c r="D1779" s="33">
        <v>9.8000000000000007</v>
      </c>
      <c r="E1779" s="33">
        <v>9.7100000000000009</v>
      </c>
      <c r="F1779" s="33">
        <v>9.4700000000000006</v>
      </c>
      <c r="G1779" s="33">
        <v>9.33</v>
      </c>
      <c r="H1779" s="33">
        <v>9.1300000000000008</v>
      </c>
      <c r="I1779" s="33">
        <v>8.98</v>
      </c>
      <c r="J1779" s="33">
        <v>8.81</v>
      </c>
      <c r="K1779" s="33">
        <v>8.6999999999999993</v>
      </c>
      <c r="L1779" s="33">
        <v>8.65</v>
      </c>
      <c r="M1779" s="33">
        <v>8.6199999999999992</v>
      </c>
    </row>
    <row r="1780" spans="1:13" x14ac:dyDescent="0.25">
      <c r="A1780" s="1">
        <v>42520</v>
      </c>
      <c r="B1780" s="33">
        <v>9.8699999999999992</v>
      </c>
      <c r="C1780" s="33">
        <v>9.75</v>
      </c>
      <c r="D1780" s="33">
        <v>9.66</v>
      </c>
      <c r="E1780" s="33">
        <v>9.6</v>
      </c>
      <c r="F1780" s="33">
        <v>9.48</v>
      </c>
      <c r="G1780" s="33">
        <v>9.36</v>
      </c>
      <c r="H1780" s="33">
        <v>9.1300000000000008</v>
      </c>
      <c r="I1780" s="33">
        <v>8.9700000000000006</v>
      </c>
      <c r="J1780" s="33">
        <v>8.83</v>
      </c>
      <c r="K1780" s="33">
        <v>8.73</v>
      </c>
      <c r="L1780" s="33">
        <v>8.69</v>
      </c>
      <c r="M1780" s="33">
        <v>8.65</v>
      </c>
    </row>
    <row r="1781" spans="1:13" x14ac:dyDescent="0.25">
      <c r="A1781" s="1">
        <v>42517</v>
      </c>
      <c r="B1781" s="33">
        <v>9.74</v>
      </c>
      <c r="C1781" s="33">
        <v>9.69</v>
      </c>
      <c r="D1781" s="33">
        <v>9.64</v>
      </c>
      <c r="E1781" s="33">
        <v>9.6</v>
      </c>
      <c r="F1781" s="33">
        <v>9.4499999999999993</v>
      </c>
      <c r="G1781" s="33">
        <v>9.32</v>
      </c>
      <c r="H1781" s="33">
        <v>9.1199999999999992</v>
      </c>
      <c r="I1781" s="33">
        <v>8.9700000000000006</v>
      </c>
      <c r="J1781" s="33">
        <v>8.83</v>
      </c>
      <c r="K1781" s="33">
        <v>8.6999999999999993</v>
      </c>
      <c r="L1781" s="33">
        <v>8.6300000000000008</v>
      </c>
      <c r="M1781" s="33">
        <v>8.57</v>
      </c>
    </row>
    <row r="1782" spans="1:13" x14ac:dyDescent="0.25">
      <c r="A1782" s="1">
        <v>42516</v>
      </c>
      <c r="B1782" s="33">
        <v>9.6300000000000008</v>
      </c>
      <c r="C1782" s="33">
        <v>9.59</v>
      </c>
      <c r="D1782" s="33">
        <v>9.56</v>
      </c>
      <c r="E1782" s="33">
        <v>9.5299999999999994</v>
      </c>
      <c r="F1782" s="33">
        <v>9.44</v>
      </c>
      <c r="G1782" s="33">
        <v>9.32</v>
      </c>
      <c r="H1782" s="33">
        <v>9.11</v>
      </c>
      <c r="I1782" s="33">
        <v>8.9499999999999993</v>
      </c>
      <c r="J1782" s="33">
        <v>8.8000000000000007</v>
      </c>
      <c r="K1782" s="33">
        <v>8.66</v>
      </c>
      <c r="L1782" s="33">
        <v>8.59</v>
      </c>
      <c r="M1782" s="33">
        <v>8.52</v>
      </c>
    </row>
    <row r="1783" spans="1:13" x14ac:dyDescent="0.25">
      <c r="A1783" s="1">
        <v>42515</v>
      </c>
      <c r="B1783" s="33">
        <v>9.61</v>
      </c>
      <c r="C1783" s="33">
        <v>9.58</v>
      </c>
      <c r="D1783" s="33">
        <v>9.56</v>
      </c>
      <c r="E1783" s="33">
        <v>9.5399999999999991</v>
      </c>
      <c r="F1783" s="33">
        <v>9.4499999999999993</v>
      </c>
      <c r="G1783" s="33">
        <v>9.33</v>
      </c>
      <c r="H1783" s="33">
        <v>9.08</v>
      </c>
      <c r="I1783" s="33">
        <v>8.91</v>
      </c>
      <c r="J1783" s="33">
        <v>8.77</v>
      </c>
      <c r="K1783" s="33">
        <v>8.65</v>
      </c>
      <c r="L1783" s="33">
        <v>8.58</v>
      </c>
      <c r="M1783" s="33">
        <v>8.52</v>
      </c>
    </row>
    <row r="1784" spans="1:13" x14ac:dyDescent="0.25">
      <c r="A1784" s="1">
        <v>42514</v>
      </c>
      <c r="B1784" s="33">
        <v>9.59</v>
      </c>
      <c r="C1784" s="33">
        <v>9.5500000000000007</v>
      </c>
      <c r="D1784" s="33">
        <v>9.52</v>
      </c>
      <c r="E1784" s="33">
        <v>9.5</v>
      </c>
      <c r="F1784" s="33">
        <v>9.41</v>
      </c>
      <c r="G1784" s="33">
        <v>9.31</v>
      </c>
      <c r="H1784" s="33">
        <v>9.11</v>
      </c>
      <c r="I1784" s="33">
        <v>8.9700000000000006</v>
      </c>
      <c r="J1784" s="33">
        <v>8.83</v>
      </c>
      <c r="K1784" s="33">
        <v>8.7100000000000009</v>
      </c>
      <c r="L1784" s="33">
        <v>8.66</v>
      </c>
      <c r="M1784" s="33">
        <v>8.6</v>
      </c>
    </row>
    <row r="1785" spans="1:13" x14ac:dyDescent="0.25">
      <c r="A1785" s="1">
        <v>42513</v>
      </c>
      <c r="B1785" s="33">
        <v>9.5299999999999994</v>
      </c>
      <c r="C1785" s="33">
        <v>9.52</v>
      </c>
      <c r="D1785" s="33">
        <v>9.51</v>
      </c>
      <c r="E1785" s="33">
        <v>9.5</v>
      </c>
      <c r="F1785" s="33">
        <v>9.44</v>
      </c>
      <c r="G1785" s="33">
        <v>9.34</v>
      </c>
      <c r="H1785" s="33">
        <v>9.1300000000000008</v>
      </c>
      <c r="I1785" s="33">
        <v>8.98</v>
      </c>
      <c r="J1785" s="33">
        <v>8.85</v>
      </c>
      <c r="K1785" s="33">
        <v>8.73</v>
      </c>
      <c r="L1785" s="33">
        <v>8.67</v>
      </c>
      <c r="M1785" s="33">
        <v>8.6199999999999992</v>
      </c>
    </row>
    <row r="1786" spans="1:13" x14ac:dyDescent="0.25">
      <c r="A1786" s="1">
        <v>42510</v>
      </c>
      <c r="B1786" s="33">
        <v>9.57</v>
      </c>
      <c r="C1786" s="33">
        <v>9.56</v>
      </c>
      <c r="D1786" s="33">
        <v>9.5399999999999991</v>
      </c>
      <c r="E1786" s="33">
        <v>9.52</v>
      </c>
      <c r="F1786" s="33">
        <v>9.42</v>
      </c>
      <c r="G1786" s="33">
        <v>9.3000000000000007</v>
      </c>
      <c r="H1786" s="33">
        <v>9.09</v>
      </c>
      <c r="I1786" s="33">
        <v>8.9499999999999993</v>
      </c>
      <c r="J1786" s="33">
        <v>8.82</v>
      </c>
      <c r="K1786" s="33">
        <v>8.7100000000000009</v>
      </c>
      <c r="L1786" s="33">
        <v>8.65</v>
      </c>
      <c r="M1786" s="33">
        <v>8.59</v>
      </c>
    </row>
    <row r="1787" spans="1:13" x14ac:dyDescent="0.25">
      <c r="A1787" s="1">
        <v>42509</v>
      </c>
      <c r="B1787" s="33">
        <v>9.56</v>
      </c>
      <c r="C1787" s="33">
        <v>9.5500000000000007</v>
      </c>
      <c r="D1787" s="33">
        <v>9.5399999999999991</v>
      </c>
      <c r="E1787" s="33">
        <v>9.52</v>
      </c>
      <c r="F1787" s="33">
        <v>9.42</v>
      </c>
      <c r="G1787" s="33">
        <v>9.31</v>
      </c>
      <c r="H1787" s="33">
        <v>9.1300000000000008</v>
      </c>
      <c r="I1787" s="33">
        <v>9</v>
      </c>
      <c r="J1787" s="33">
        <v>8.89</v>
      </c>
      <c r="K1787" s="33">
        <v>8.7799999999999994</v>
      </c>
      <c r="L1787" s="33">
        <v>8.7200000000000006</v>
      </c>
      <c r="M1787" s="33">
        <v>8.66</v>
      </c>
    </row>
    <row r="1788" spans="1:13" x14ac:dyDescent="0.25">
      <c r="A1788" s="1">
        <v>42508</v>
      </c>
      <c r="B1788" s="33">
        <v>9.5500000000000007</v>
      </c>
      <c r="C1788" s="33">
        <v>9.5399999999999991</v>
      </c>
      <c r="D1788" s="33">
        <v>9.52</v>
      </c>
      <c r="E1788" s="33">
        <v>9.5</v>
      </c>
      <c r="F1788" s="33">
        <v>9.39</v>
      </c>
      <c r="G1788" s="33">
        <v>9.25</v>
      </c>
      <c r="H1788" s="33">
        <v>9.0399999999999991</v>
      </c>
      <c r="I1788" s="33">
        <v>8.91</v>
      </c>
      <c r="J1788" s="33">
        <v>8.7899999999999991</v>
      </c>
      <c r="K1788" s="33">
        <v>8.6999999999999993</v>
      </c>
      <c r="L1788" s="33">
        <v>8.65</v>
      </c>
      <c r="M1788" s="33">
        <v>8.61</v>
      </c>
    </row>
    <row r="1789" spans="1:13" x14ac:dyDescent="0.25">
      <c r="A1789" s="1">
        <v>42507</v>
      </c>
      <c r="B1789" s="33">
        <v>9.4499999999999993</v>
      </c>
      <c r="C1789" s="33">
        <v>9.48</v>
      </c>
      <c r="D1789" s="33">
        <v>9.48</v>
      </c>
      <c r="E1789" s="33">
        <v>9.4700000000000006</v>
      </c>
      <c r="F1789" s="33">
        <v>9.36</v>
      </c>
      <c r="G1789" s="33">
        <v>9.2100000000000009</v>
      </c>
      <c r="H1789" s="33">
        <v>8.99</v>
      </c>
      <c r="I1789" s="33">
        <v>8.86</v>
      </c>
      <c r="J1789" s="33">
        <v>8.75</v>
      </c>
      <c r="K1789" s="33">
        <v>8.67</v>
      </c>
      <c r="L1789" s="33">
        <v>8.6300000000000008</v>
      </c>
      <c r="M1789" s="33">
        <v>8.59</v>
      </c>
    </row>
    <row r="1790" spans="1:13" x14ac:dyDescent="0.25">
      <c r="A1790" s="1">
        <v>42506</v>
      </c>
      <c r="B1790" s="33">
        <v>9.43</v>
      </c>
      <c r="C1790" s="33">
        <v>9.4600000000000009</v>
      </c>
      <c r="D1790" s="33">
        <v>9.4700000000000006</v>
      </c>
      <c r="E1790" s="33">
        <v>9.4600000000000009</v>
      </c>
      <c r="F1790" s="33">
        <v>9.35</v>
      </c>
      <c r="G1790" s="33">
        <v>9.19</v>
      </c>
      <c r="H1790" s="33">
        <v>8.9700000000000006</v>
      </c>
      <c r="I1790" s="33">
        <v>8.85</v>
      </c>
      <c r="J1790" s="33">
        <v>8.74</v>
      </c>
      <c r="K1790" s="33">
        <v>8.65</v>
      </c>
      <c r="L1790" s="33">
        <v>8.61</v>
      </c>
      <c r="M1790" s="33">
        <v>8.57</v>
      </c>
    </row>
    <row r="1791" spans="1:13" x14ac:dyDescent="0.25">
      <c r="A1791" s="1">
        <v>42503</v>
      </c>
      <c r="B1791" s="33">
        <v>9.44</v>
      </c>
      <c r="C1791" s="33">
        <v>9.4700000000000006</v>
      </c>
      <c r="D1791" s="33">
        <v>9.49</v>
      </c>
      <c r="E1791" s="33">
        <v>9.49</v>
      </c>
      <c r="F1791" s="33">
        <v>9.3699999999999992</v>
      </c>
      <c r="G1791" s="33">
        <v>9.1999999999999993</v>
      </c>
      <c r="H1791" s="33">
        <v>8.9600000000000009</v>
      </c>
      <c r="I1791" s="33">
        <v>8.83</v>
      </c>
      <c r="J1791" s="33">
        <v>8.74</v>
      </c>
      <c r="K1791" s="33">
        <v>8.67</v>
      </c>
      <c r="L1791" s="33">
        <v>8.64</v>
      </c>
      <c r="M1791" s="33">
        <v>8.6199999999999992</v>
      </c>
    </row>
    <row r="1792" spans="1:13" x14ac:dyDescent="0.25">
      <c r="A1792" s="1">
        <v>42502</v>
      </c>
      <c r="B1792" s="33">
        <v>9.3699999999999992</v>
      </c>
      <c r="C1792" s="33">
        <v>9.43</v>
      </c>
      <c r="D1792" s="33">
        <v>9.4700000000000006</v>
      </c>
      <c r="E1792" s="33">
        <v>9.48</v>
      </c>
      <c r="F1792" s="33">
        <v>9.36</v>
      </c>
      <c r="G1792" s="33">
        <v>9.1999999999999993</v>
      </c>
      <c r="H1792" s="33">
        <v>8.98</v>
      </c>
      <c r="I1792" s="33">
        <v>8.86</v>
      </c>
      <c r="J1792" s="33">
        <v>8.77</v>
      </c>
      <c r="K1792" s="33">
        <v>8.69</v>
      </c>
      <c r="L1792" s="33">
        <v>8.64</v>
      </c>
      <c r="M1792" s="33">
        <v>8.6</v>
      </c>
    </row>
    <row r="1793" spans="1:13" x14ac:dyDescent="0.25">
      <c r="A1793" s="1">
        <v>42501</v>
      </c>
      <c r="B1793" s="33">
        <v>9.6199999999999992</v>
      </c>
      <c r="C1793" s="33">
        <v>9.59</v>
      </c>
      <c r="D1793" s="33">
        <v>9.5500000000000007</v>
      </c>
      <c r="E1793" s="33">
        <v>9.52</v>
      </c>
      <c r="F1793" s="33">
        <v>9.3699999999999992</v>
      </c>
      <c r="G1793" s="33">
        <v>9.1999999999999993</v>
      </c>
      <c r="H1793" s="33">
        <v>8.9700000000000006</v>
      </c>
      <c r="I1793" s="33">
        <v>8.86</v>
      </c>
      <c r="J1793" s="33">
        <v>8.7899999999999991</v>
      </c>
      <c r="K1793" s="33">
        <v>8.74</v>
      </c>
      <c r="L1793" s="33">
        <v>8.6999999999999993</v>
      </c>
      <c r="M1793" s="33">
        <v>8.66</v>
      </c>
    </row>
    <row r="1794" spans="1:13" x14ac:dyDescent="0.25">
      <c r="A1794" s="1">
        <v>42500</v>
      </c>
      <c r="B1794" s="33">
        <v>9.6300000000000008</v>
      </c>
      <c r="C1794" s="33">
        <v>9.61</v>
      </c>
      <c r="D1794" s="33">
        <v>9.59</v>
      </c>
      <c r="E1794" s="33">
        <v>9.56</v>
      </c>
      <c r="F1794" s="33">
        <v>9.42</v>
      </c>
      <c r="G1794" s="33">
        <v>9.2799999999999994</v>
      </c>
      <c r="H1794" s="33">
        <v>9.09</v>
      </c>
      <c r="I1794" s="33">
        <v>8.99</v>
      </c>
      <c r="J1794" s="33">
        <v>8.92</v>
      </c>
      <c r="K1794" s="33">
        <v>8.85</v>
      </c>
      <c r="L1794" s="33">
        <v>8.8000000000000007</v>
      </c>
      <c r="M1794" s="33">
        <v>8.75</v>
      </c>
    </row>
    <row r="1795" spans="1:13" x14ac:dyDescent="0.25">
      <c r="A1795" s="1">
        <v>42496</v>
      </c>
      <c r="B1795" s="33">
        <v>9.64</v>
      </c>
      <c r="C1795" s="33">
        <v>9.6</v>
      </c>
      <c r="D1795" s="33">
        <v>9.5500000000000007</v>
      </c>
      <c r="E1795" s="33">
        <v>9.51</v>
      </c>
      <c r="F1795" s="33">
        <v>9.3699999999999992</v>
      </c>
      <c r="G1795" s="33">
        <v>9.26</v>
      </c>
      <c r="H1795" s="33">
        <v>9.08</v>
      </c>
      <c r="I1795" s="33">
        <v>8.9700000000000006</v>
      </c>
      <c r="J1795" s="33">
        <v>8.89</v>
      </c>
      <c r="K1795" s="33">
        <v>8.83</v>
      </c>
      <c r="L1795" s="33">
        <v>8.8000000000000007</v>
      </c>
      <c r="M1795" s="33">
        <v>8.76</v>
      </c>
    </row>
    <row r="1796" spans="1:13" x14ac:dyDescent="0.25">
      <c r="A1796" s="1">
        <v>42495</v>
      </c>
      <c r="B1796" s="33">
        <v>9.7200000000000006</v>
      </c>
      <c r="C1796" s="33">
        <v>9.66</v>
      </c>
      <c r="D1796" s="33">
        <v>9.61</v>
      </c>
      <c r="E1796" s="33">
        <v>9.57</v>
      </c>
      <c r="F1796" s="33">
        <v>9.42</v>
      </c>
      <c r="G1796" s="33">
        <v>9.2899999999999991</v>
      </c>
      <c r="H1796" s="33">
        <v>9.08</v>
      </c>
      <c r="I1796" s="33">
        <v>8.9700000000000006</v>
      </c>
      <c r="J1796" s="33">
        <v>8.92</v>
      </c>
      <c r="K1796" s="33">
        <v>8.8699999999999992</v>
      </c>
      <c r="L1796" s="33">
        <v>8.83</v>
      </c>
      <c r="M1796" s="33">
        <v>8.7899999999999991</v>
      </c>
    </row>
    <row r="1797" spans="1:13" x14ac:dyDescent="0.25">
      <c r="A1797" s="1">
        <v>42494</v>
      </c>
      <c r="B1797" s="33">
        <v>9.9499999999999993</v>
      </c>
      <c r="C1797" s="33">
        <v>9.84</v>
      </c>
      <c r="D1797" s="33">
        <v>9.75</v>
      </c>
      <c r="E1797" s="33">
        <v>9.66</v>
      </c>
      <c r="F1797" s="33">
        <v>9.42</v>
      </c>
      <c r="G1797" s="33">
        <v>9.2899999999999991</v>
      </c>
      <c r="H1797" s="33">
        <v>9.1199999999999992</v>
      </c>
      <c r="I1797" s="33">
        <v>9.01</v>
      </c>
      <c r="J1797" s="33">
        <v>8.9499999999999993</v>
      </c>
      <c r="K1797" s="33">
        <v>8.89</v>
      </c>
      <c r="L1797" s="33">
        <v>8.85</v>
      </c>
      <c r="M1797" s="33">
        <v>8.82</v>
      </c>
    </row>
    <row r="1798" spans="1:13" x14ac:dyDescent="0.25">
      <c r="A1798" s="1">
        <v>42489</v>
      </c>
      <c r="B1798" s="33">
        <v>9.89</v>
      </c>
      <c r="C1798" s="33">
        <v>9.7799999999999994</v>
      </c>
      <c r="D1798" s="33">
        <v>9.68</v>
      </c>
      <c r="E1798" s="33">
        <v>9.6</v>
      </c>
      <c r="F1798" s="33">
        <v>9.39</v>
      </c>
      <c r="G1798" s="33">
        <v>9.24</v>
      </c>
      <c r="H1798" s="33">
        <v>8.99</v>
      </c>
      <c r="I1798" s="33">
        <v>8.86</v>
      </c>
      <c r="J1798" s="33">
        <v>8.82</v>
      </c>
      <c r="K1798" s="33">
        <v>8.7799999999999994</v>
      </c>
      <c r="L1798" s="33">
        <v>8.75</v>
      </c>
      <c r="M1798" s="33">
        <v>8.7100000000000009</v>
      </c>
    </row>
    <row r="1799" spans="1:13" x14ac:dyDescent="0.25">
      <c r="A1799" s="1">
        <v>42488</v>
      </c>
      <c r="B1799" s="33">
        <v>9.99</v>
      </c>
      <c r="C1799" s="33">
        <v>9.84</v>
      </c>
      <c r="D1799" s="33">
        <v>9.73</v>
      </c>
      <c r="E1799" s="33">
        <v>9.64</v>
      </c>
      <c r="F1799" s="33">
        <v>9.42</v>
      </c>
      <c r="G1799" s="33">
        <v>9.2899999999999991</v>
      </c>
      <c r="H1799" s="33">
        <v>9.1199999999999992</v>
      </c>
      <c r="I1799" s="33">
        <v>9.0299999999999994</v>
      </c>
      <c r="J1799" s="33">
        <v>9</v>
      </c>
      <c r="K1799" s="33">
        <v>8.98</v>
      </c>
      <c r="L1799" s="33">
        <v>8.98</v>
      </c>
      <c r="M1799" s="33">
        <v>8.9700000000000006</v>
      </c>
    </row>
    <row r="1800" spans="1:13" x14ac:dyDescent="0.25">
      <c r="A1800" s="1">
        <v>42487</v>
      </c>
      <c r="B1800" s="33">
        <v>10.19</v>
      </c>
      <c r="C1800" s="33">
        <v>9.94</v>
      </c>
      <c r="D1800" s="33">
        <v>9.77</v>
      </c>
      <c r="E1800" s="33">
        <v>9.66</v>
      </c>
      <c r="F1800" s="33">
        <v>9.4700000000000006</v>
      </c>
      <c r="G1800" s="33">
        <v>9.3699999999999992</v>
      </c>
      <c r="H1800" s="33">
        <v>9.26</v>
      </c>
      <c r="I1800" s="33">
        <v>9.1999999999999993</v>
      </c>
      <c r="J1800" s="33">
        <v>9.17</v>
      </c>
      <c r="K1800" s="33">
        <v>9.16</v>
      </c>
      <c r="L1800" s="33">
        <v>9.16</v>
      </c>
      <c r="M1800" s="33">
        <v>9.16</v>
      </c>
    </row>
    <row r="1801" spans="1:13" x14ac:dyDescent="0.25">
      <c r="A1801" s="1">
        <v>42486</v>
      </c>
      <c r="B1801" s="33">
        <v>10.14</v>
      </c>
      <c r="C1801" s="33">
        <v>9.94</v>
      </c>
      <c r="D1801" s="33">
        <v>9.7899999999999991</v>
      </c>
      <c r="E1801" s="33">
        <v>9.69</v>
      </c>
      <c r="F1801" s="33">
        <v>9.4700000000000006</v>
      </c>
      <c r="G1801" s="33">
        <v>9.3699999999999992</v>
      </c>
      <c r="H1801" s="33">
        <v>9.2799999999999994</v>
      </c>
      <c r="I1801" s="33">
        <v>9.24</v>
      </c>
      <c r="J1801" s="33">
        <v>9.2200000000000006</v>
      </c>
      <c r="K1801" s="33">
        <v>9.1999999999999993</v>
      </c>
      <c r="L1801" s="33">
        <v>9.1999999999999993</v>
      </c>
      <c r="M1801" s="33">
        <v>9.19</v>
      </c>
    </row>
    <row r="1802" spans="1:13" x14ac:dyDescent="0.25">
      <c r="A1802" s="1">
        <v>42485</v>
      </c>
      <c r="B1802" s="33">
        <v>10.119999999999999</v>
      </c>
      <c r="C1802" s="33">
        <v>9.91</v>
      </c>
      <c r="D1802" s="33">
        <v>9.76</v>
      </c>
      <c r="E1802" s="33">
        <v>9.66</v>
      </c>
      <c r="F1802" s="33">
        <v>9.4700000000000006</v>
      </c>
      <c r="G1802" s="33">
        <v>9.3800000000000008</v>
      </c>
      <c r="H1802" s="33">
        <v>9.2799999999999994</v>
      </c>
      <c r="I1802" s="33">
        <v>9.23</v>
      </c>
      <c r="J1802" s="33">
        <v>9.2100000000000009</v>
      </c>
      <c r="K1802" s="33">
        <v>9.1999999999999993</v>
      </c>
      <c r="L1802" s="33">
        <v>9.19</v>
      </c>
      <c r="M1802" s="33">
        <v>9.18</v>
      </c>
    </row>
    <row r="1803" spans="1:13" x14ac:dyDescent="0.25">
      <c r="A1803" s="1">
        <v>42482</v>
      </c>
      <c r="B1803" s="33">
        <v>10.09</v>
      </c>
      <c r="C1803" s="33">
        <v>9.8800000000000008</v>
      </c>
      <c r="D1803" s="33">
        <v>9.7200000000000006</v>
      </c>
      <c r="E1803" s="33">
        <v>9.61</v>
      </c>
      <c r="F1803" s="33">
        <v>9.43</v>
      </c>
      <c r="G1803" s="33">
        <v>9.35</v>
      </c>
      <c r="H1803" s="33">
        <v>9.26</v>
      </c>
      <c r="I1803" s="33">
        <v>9.1999999999999993</v>
      </c>
      <c r="J1803" s="33">
        <v>9.17</v>
      </c>
      <c r="K1803" s="33">
        <v>9.16</v>
      </c>
      <c r="L1803" s="33">
        <v>9.15</v>
      </c>
      <c r="M1803" s="33">
        <v>9.14</v>
      </c>
    </row>
    <row r="1804" spans="1:13" x14ac:dyDescent="0.25">
      <c r="A1804" s="1">
        <v>42481</v>
      </c>
      <c r="B1804" s="33">
        <v>10.01</v>
      </c>
      <c r="C1804" s="33">
        <v>9.82</v>
      </c>
      <c r="D1804" s="33">
        <v>9.67</v>
      </c>
      <c r="E1804" s="33">
        <v>9.58</v>
      </c>
      <c r="F1804" s="33">
        <v>9.43</v>
      </c>
      <c r="G1804" s="33">
        <v>9.36</v>
      </c>
      <c r="H1804" s="33">
        <v>9.23</v>
      </c>
      <c r="I1804" s="33">
        <v>9.16</v>
      </c>
      <c r="J1804" s="33">
        <v>9.1300000000000008</v>
      </c>
      <c r="K1804" s="33">
        <v>9.11</v>
      </c>
      <c r="L1804" s="33">
        <v>9.1</v>
      </c>
      <c r="M1804" s="33">
        <v>9.1</v>
      </c>
    </row>
    <row r="1805" spans="1:13" x14ac:dyDescent="0.25">
      <c r="A1805" s="1">
        <v>42480</v>
      </c>
      <c r="B1805" s="33">
        <v>9.91</v>
      </c>
      <c r="C1805" s="33">
        <v>9.7799999999999994</v>
      </c>
      <c r="D1805" s="33">
        <v>9.66</v>
      </c>
      <c r="E1805" s="33">
        <v>9.56</v>
      </c>
      <c r="F1805" s="33">
        <v>9.36</v>
      </c>
      <c r="G1805" s="33">
        <v>9.2799999999999994</v>
      </c>
      <c r="H1805" s="33">
        <v>9.17</v>
      </c>
      <c r="I1805" s="33">
        <v>9.11</v>
      </c>
      <c r="J1805" s="33">
        <v>9.08</v>
      </c>
      <c r="K1805" s="33">
        <v>9.07</v>
      </c>
      <c r="L1805" s="33">
        <v>9.08</v>
      </c>
      <c r="M1805" s="33">
        <v>9.08</v>
      </c>
    </row>
    <row r="1806" spans="1:13" x14ac:dyDescent="0.25">
      <c r="A1806" s="1">
        <v>42479</v>
      </c>
      <c r="B1806" s="33">
        <v>9.92</v>
      </c>
      <c r="C1806" s="33">
        <v>9.85</v>
      </c>
      <c r="D1806" s="33">
        <v>9.75</v>
      </c>
      <c r="E1806" s="33">
        <v>9.67</v>
      </c>
      <c r="F1806" s="33">
        <v>9.4600000000000009</v>
      </c>
      <c r="G1806" s="33">
        <v>9.35</v>
      </c>
      <c r="H1806" s="33">
        <v>9.24</v>
      </c>
      <c r="I1806" s="33">
        <v>9.1999999999999993</v>
      </c>
      <c r="J1806" s="33">
        <v>9.16</v>
      </c>
      <c r="K1806" s="33">
        <v>9.14</v>
      </c>
      <c r="L1806" s="33">
        <v>9.1199999999999992</v>
      </c>
      <c r="M1806" s="33">
        <v>9.1199999999999992</v>
      </c>
    </row>
    <row r="1807" spans="1:13" x14ac:dyDescent="0.25">
      <c r="A1807" s="1">
        <v>42478</v>
      </c>
      <c r="B1807" s="33">
        <v>10.01</v>
      </c>
      <c r="C1807" s="33">
        <v>9.92</v>
      </c>
      <c r="D1807" s="33">
        <v>9.81</v>
      </c>
      <c r="E1807" s="33">
        <v>9.7100000000000009</v>
      </c>
      <c r="F1807" s="33">
        <v>9.49</v>
      </c>
      <c r="G1807" s="33">
        <v>9.4</v>
      </c>
      <c r="H1807" s="33">
        <v>9.3000000000000007</v>
      </c>
      <c r="I1807" s="33">
        <v>9.24</v>
      </c>
      <c r="J1807" s="33">
        <v>9.1999999999999993</v>
      </c>
      <c r="K1807" s="33">
        <v>9.19</v>
      </c>
      <c r="L1807" s="33">
        <v>9.19</v>
      </c>
      <c r="M1807" s="33">
        <v>9.19</v>
      </c>
    </row>
    <row r="1808" spans="1:13" x14ac:dyDescent="0.25">
      <c r="A1808" s="1">
        <v>42475</v>
      </c>
      <c r="B1808" s="33">
        <v>9.93</v>
      </c>
      <c r="C1808" s="33">
        <v>9.9</v>
      </c>
      <c r="D1808" s="33">
        <v>9.83</v>
      </c>
      <c r="E1808" s="33">
        <v>9.75</v>
      </c>
      <c r="F1808" s="33">
        <v>9.5299999999999994</v>
      </c>
      <c r="G1808" s="33">
        <v>9.4</v>
      </c>
      <c r="H1808" s="33">
        <v>9.27</v>
      </c>
      <c r="I1808" s="33">
        <v>9.2200000000000006</v>
      </c>
      <c r="J1808" s="33">
        <v>9.1999999999999993</v>
      </c>
      <c r="K1808" s="33">
        <v>9.19</v>
      </c>
      <c r="L1808" s="33">
        <v>9.17</v>
      </c>
      <c r="M1808" s="33">
        <v>9.16</v>
      </c>
    </row>
    <row r="1809" spans="1:13" x14ac:dyDescent="0.25">
      <c r="A1809" s="1">
        <v>42474</v>
      </c>
      <c r="B1809" s="33">
        <v>9.99</v>
      </c>
      <c r="C1809" s="33">
        <v>9.92</v>
      </c>
      <c r="D1809" s="33">
        <v>9.8000000000000007</v>
      </c>
      <c r="E1809" s="33">
        <v>9.6999999999999993</v>
      </c>
      <c r="F1809" s="33">
        <v>9.48</v>
      </c>
      <c r="G1809" s="33">
        <v>9.39</v>
      </c>
      <c r="H1809" s="33">
        <v>9.2899999999999991</v>
      </c>
      <c r="I1809" s="33">
        <v>9.23</v>
      </c>
      <c r="J1809" s="33">
        <v>9.1999999999999993</v>
      </c>
      <c r="K1809" s="33">
        <v>9.18</v>
      </c>
      <c r="L1809" s="33">
        <v>9.17</v>
      </c>
      <c r="M1809" s="33">
        <v>9.17</v>
      </c>
    </row>
    <row r="1810" spans="1:13" x14ac:dyDescent="0.25">
      <c r="A1810" s="1">
        <v>42473</v>
      </c>
      <c r="B1810" s="33">
        <v>9.86</v>
      </c>
      <c r="C1810" s="33">
        <v>9.85</v>
      </c>
      <c r="D1810" s="33">
        <v>9.7799999999999994</v>
      </c>
      <c r="E1810" s="33">
        <v>9.6999999999999993</v>
      </c>
      <c r="F1810" s="33">
        <v>9.51</v>
      </c>
      <c r="G1810" s="33">
        <v>9.4</v>
      </c>
      <c r="H1810" s="33">
        <v>9.2799999999999994</v>
      </c>
      <c r="I1810" s="33">
        <v>9.2200000000000006</v>
      </c>
      <c r="J1810" s="33">
        <v>9.19</v>
      </c>
      <c r="K1810" s="33">
        <v>9.17</v>
      </c>
      <c r="L1810" s="33">
        <v>9.15</v>
      </c>
      <c r="M1810" s="33">
        <v>9.14</v>
      </c>
    </row>
    <row r="1811" spans="1:13" x14ac:dyDescent="0.25">
      <c r="A1811" s="1">
        <v>42472</v>
      </c>
      <c r="B1811" s="33">
        <v>9.81</v>
      </c>
      <c r="C1811" s="33">
        <v>9.83</v>
      </c>
      <c r="D1811" s="33">
        <v>9.77</v>
      </c>
      <c r="E1811" s="33">
        <v>9.69</v>
      </c>
      <c r="F1811" s="33">
        <v>9.48</v>
      </c>
      <c r="G1811" s="33">
        <v>9.35</v>
      </c>
      <c r="H1811" s="33">
        <v>9.24</v>
      </c>
      <c r="I1811" s="33">
        <v>9.19</v>
      </c>
      <c r="J1811" s="33">
        <v>9.15</v>
      </c>
      <c r="K1811" s="33">
        <v>9.11</v>
      </c>
      <c r="L1811" s="33">
        <v>9.09</v>
      </c>
      <c r="M1811" s="33">
        <v>9.09</v>
      </c>
    </row>
    <row r="1812" spans="1:13" x14ac:dyDescent="0.25">
      <c r="A1812" s="1">
        <v>42471</v>
      </c>
      <c r="B1812" s="33">
        <v>9.8000000000000007</v>
      </c>
      <c r="C1812" s="33">
        <v>9.82</v>
      </c>
      <c r="D1812" s="33">
        <v>9.75</v>
      </c>
      <c r="E1812" s="33">
        <v>9.66</v>
      </c>
      <c r="F1812" s="33">
        <v>9.4700000000000006</v>
      </c>
      <c r="G1812" s="33">
        <v>9.3800000000000008</v>
      </c>
      <c r="H1812" s="33">
        <v>9.26</v>
      </c>
      <c r="I1812" s="33">
        <v>9.19</v>
      </c>
      <c r="J1812" s="33">
        <v>9.15</v>
      </c>
      <c r="K1812" s="33">
        <v>9.1300000000000008</v>
      </c>
      <c r="L1812" s="33">
        <v>9.1199999999999992</v>
      </c>
      <c r="M1812" s="33">
        <v>9.11</v>
      </c>
    </row>
    <row r="1813" spans="1:13" x14ac:dyDescent="0.25">
      <c r="A1813" s="1">
        <v>42468</v>
      </c>
      <c r="B1813" s="33">
        <v>9.7799999999999994</v>
      </c>
      <c r="C1813" s="33">
        <v>9.86</v>
      </c>
      <c r="D1813" s="33">
        <v>9.84</v>
      </c>
      <c r="E1813" s="33">
        <v>9.77</v>
      </c>
      <c r="F1813" s="33">
        <v>9.5399999999999991</v>
      </c>
      <c r="G1813" s="33">
        <v>9.42</v>
      </c>
      <c r="H1813" s="33">
        <v>9.3000000000000007</v>
      </c>
      <c r="I1813" s="33">
        <v>9.23</v>
      </c>
      <c r="J1813" s="33">
        <v>9.1999999999999993</v>
      </c>
      <c r="K1813" s="33">
        <v>9.17</v>
      </c>
      <c r="L1813" s="33">
        <v>9.15</v>
      </c>
      <c r="M1813" s="33">
        <v>9.1199999999999992</v>
      </c>
    </row>
    <row r="1814" spans="1:13" x14ac:dyDescent="0.25">
      <c r="A1814" s="1">
        <v>42467</v>
      </c>
      <c r="B1814" s="33">
        <v>9.84</v>
      </c>
      <c r="C1814" s="33">
        <v>9.91</v>
      </c>
      <c r="D1814" s="33">
        <v>9.85</v>
      </c>
      <c r="E1814" s="33">
        <v>9.77</v>
      </c>
      <c r="F1814" s="33">
        <v>9.5399999999999991</v>
      </c>
      <c r="G1814" s="33">
        <v>9.43</v>
      </c>
      <c r="H1814" s="33">
        <v>9.35</v>
      </c>
      <c r="I1814" s="33">
        <v>9.32</v>
      </c>
      <c r="J1814" s="33">
        <v>9.31</v>
      </c>
      <c r="K1814" s="33">
        <v>9.2799999999999994</v>
      </c>
      <c r="L1814" s="33">
        <v>9.25</v>
      </c>
      <c r="M1814" s="33">
        <v>9.2100000000000009</v>
      </c>
    </row>
    <row r="1815" spans="1:13" x14ac:dyDescent="0.25">
      <c r="A1815" s="1">
        <v>42466</v>
      </c>
      <c r="B1815" s="33">
        <v>9.9</v>
      </c>
      <c r="C1815" s="33">
        <v>9.9700000000000006</v>
      </c>
      <c r="D1815" s="33">
        <v>9.9</v>
      </c>
      <c r="E1815" s="33">
        <v>9.8000000000000007</v>
      </c>
      <c r="F1815" s="33">
        <v>9.49</v>
      </c>
      <c r="G1815" s="33">
        <v>9.36</v>
      </c>
      <c r="H1815" s="33">
        <v>9.25</v>
      </c>
      <c r="I1815" s="33">
        <v>9.19</v>
      </c>
      <c r="J1815" s="33">
        <v>9.15</v>
      </c>
      <c r="K1815" s="33">
        <v>9.1300000000000008</v>
      </c>
      <c r="L1815" s="33">
        <v>9.1199999999999992</v>
      </c>
      <c r="M1815" s="33">
        <v>9.1</v>
      </c>
    </row>
    <row r="1816" spans="1:13" x14ac:dyDescent="0.25">
      <c r="A1816" s="1">
        <v>42465</v>
      </c>
      <c r="B1816" s="33">
        <v>9.91</v>
      </c>
      <c r="C1816" s="33">
        <v>9.99</v>
      </c>
      <c r="D1816" s="33">
        <v>9.93</v>
      </c>
      <c r="E1816" s="33">
        <v>9.83</v>
      </c>
      <c r="F1816" s="33">
        <v>9.5</v>
      </c>
      <c r="G1816" s="33">
        <v>9.3699999999999992</v>
      </c>
      <c r="H1816" s="33">
        <v>9.27</v>
      </c>
      <c r="I1816" s="33">
        <v>9.23</v>
      </c>
      <c r="J1816" s="33">
        <v>9.1999999999999993</v>
      </c>
      <c r="K1816" s="33">
        <v>9.16</v>
      </c>
      <c r="L1816" s="33">
        <v>9.14</v>
      </c>
      <c r="M1816" s="33">
        <v>9.11</v>
      </c>
    </row>
    <row r="1817" spans="1:13" x14ac:dyDescent="0.25">
      <c r="A1817" s="1">
        <v>42464</v>
      </c>
      <c r="B1817" s="33">
        <v>9.73</v>
      </c>
      <c r="C1817" s="33">
        <v>9.8800000000000008</v>
      </c>
      <c r="D1817" s="33">
        <v>9.9</v>
      </c>
      <c r="E1817" s="33">
        <v>9.85</v>
      </c>
      <c r="F1817" s="33">
        <v>9.5399999999999991</v>
      </c>
      <c r="G1817" s="33">
        <v>9.36</v>
      </c>
      <c r="H1817" s="33">
        <v>9.1999999999999993</v>
      </c>
      <c r="I1817" s="33">
        <v>9.15</v>
      </c>
      <c r="J1817" s="33">
        <v>9.11</v>
      </c>
      <c r="K1817" s="33">
        <v>9.06</v>
      </c>
      <c r="L1817" s="33">
        <v>9.0399999999999991</v>
      </c>
      <c r="M1817" s="33">
        <v>9.01</v>
      </c>
    </row>
    <row r="1818" spans="1:13" x14ac:dyDescent="0.25">
      <c r="A1818" s="33">
        <v>42461</v>
      </c>
      <c r="B1818" s="33">
        <v>9.76</v>
      </c>
      <c r="C1818" s="33">
        <v>9.9</v>
      </c>
      <c r="D1818" s="33">
        <v>9.91</v>
      </c>
      <c r="E1818" s="33">
        <v>9.84</v>
      </c>
      <c r="F1818" s="33">
        <v>9.4700000000000006</v>
      </c>
      <c r="G1818" s="33">
        <v>9.3000000000000007</v>
      </c>
      <c r="H1818" s="33">
        <v>9.19</v>
      </c>
      <c r="I1818" s="33">
        <v>9.15</v>
      </c>
      <c r="J1818" s="33">
        <v>9.11</v>
      </c>
      <c r="K1818" s="33">
        <v>9.06</v>
      </c>
      <c r="L1818" s="33">
        <v>9.0299999999999994</v>
      </c>
      <c r="M1818" s="33">
        <v>9</v>
      </c>
    </row>
    <row r="1819" spans="1:13" x14ac:dyDescent="0.25">
      <c r="A1819" s="33">
        <v>42460</v>
      </c>
      <c r="B1819" s="33">
        <v>9.85</v>
      </c>
      <c r="C1819" s="33">
        <v>9.9499999999999993</v>
      </c>
      <c r="D1819" s="33">
        <v>9.9499999999999993</v>
      </c>
      <c r="E1819" s="33">
        <v>9.8800000000000008</v>
      </c>
      <c r="F1819" s="33">
        <v>9.48</v>
      </c>
      <c r="G1819" s="33">
        <v>9.2799999999999994</v>
      </c>
      <c r="H1819" s="33">
        <v>9.1300000000000008</v>
      </c>
      <c r="I1819" s="33">
        <v>9.08</v>
      </c>
      <c r="J1819" s="33">
        <v>9.0399999999999991</v>
      </c>
      <c r="K1819" s="33">
        <v>9.01</v>
      </c>
      <c r="L1819" s="33">
        <v>9</v>
      </c>
      <c r="M1819" s="33">
        <v>8.98</v>
      </c>
    </row>
    <row r="1820" spans="1:13" x14ac:dyDescent="0.25">
      <c r="A1820" s="33">
        <v>42459</v>
      </c>
      <c r="B1820" s="33">
        <v>9.77</v>
      </c>
      <c r="C1820" s="33">
        <v>9.8000000000000007</v>
      </c>
      <c r="D1820" s="33">
        <v>9.75</v>
      </c>
      <c r="E1820" s="33">
        <v>9.67</v>
      </c>
      <c r="F1820" s="33">
        <v>9.39</v>
      </c>
      <c r="G1820" s="33">
        <v>9.27</v>
      </c>
      <c r="H1820" s="33">
        <v>9.17</v>
      </c>
      <c r="I1820" s="33">
        <v>9.1300000000000008</v>
      </c>
      <c r="J1820" s="33">
        <v>9.08</v>
      </c>
      <c r="K1820" s="33">
        <v>9.0500000000000007</v>
      </c>
      <c r="L1820" s="33">
        <v>9.0399999999999991</v>
      </c>
      <c r="M1820" s="33">
        <v>9.0299999999999994</v>
      </c>
    </row>
    <row r="1821" spans="1:13" x14ac:dyDescent="0.25">
      <c r="A1821" s="33">
        <v>42458</v>
      </c>
      <c r="B1821" s="33">
        <v>9.7799999999999994</v>
      </c>
      <c r="C1821" s="33">
        <v>9.8000000000000007</v>
      </c>
      <c r="D1821" s="33">
        <v>9.74</v>
      </c>
      <c r="E1821" s="33">
        <v>9.66</v>
      </c>
      <c r="F1821" s="33">
        <v>9.43</v>
      </c>
      <c r="G1821" s="33">
        <v>9.35</v>
      </c>
      <c r="H1821" s="33">
        <v>9.2899999999999991</v>
      </c>
      <c r="I1821" s="33">
        <v>9.24</v>
      </c>
      <c r="J1821" s="33">
        <v>9.2200000000000006</v>
      </c>
      <c r="K1821" s="33">
        <v>9.19</v>
      </c>
      <c r="L1821" s="33">
        <v>9.18</v>
      </c>
      <c r="M1821" s="33">
        <v>9.16</v>
      </c>
    </row>
    <row r="1822" spans="1:13" x14ac:dyDescent="0.25">
      <c r="A1822" s="33">
        <v>42457</v>
      </c>
      <c r="B1822" s="33">
        <v>9.59</v>
      </c>
      <c r="C1822" s="33">
        <v>9.68</v>
      </c>
      <c r="D1822" s="33">
        <v>9.68</v>
      </c>
      <c r="E1822" s="33">
        <v>9.6300000000000008</v>
      </c>
      <c r="F1822" s="33">
        <v>9.4</v>
      </c>
      <c r="G1822" s="33">
        <v>9.32</v>
      </c>
      <c r="H1822" s="33">
        <v>9.26</v>
      </c>
      <c r="I1822" s="33">
        <v>9.2200000000000006</v>
      </c>
      <c r="J1822" s="33">
        <v>9.18</v>
      </c>
      <c r="K1822" s="33">
        <v>9.14</v>
      </c>
      <c r="L1822" s="33">
        <v>9.1199999999999992</v>
      </c>
      <c r="M1822" s="33">
        <v>9.09</v>
      </c>
    </row>
    <row r="1823" spans="1:13" x14ac:dyDescent="0.25">
      <c r="A1823" s="33">
        <v>42454</v>
      </c>
      <c r="B1823" s="33">
        <v>9.67</v>
      </c>
      <c r="C1823" s="33">
        <v>9.7200000000000006</v>
      </c>
      <c r="D1823" s="33">
        <v>9.69</v>
      </c>
      <c r="E1823" s="33">
        <v>9.64</v>
      </c>
      <c r="F1823" s="33">
        <v>9.43</v>
      </c>
      <c r="G1823" s="33">
        <v>9.32</v>
      </c>
      <c r="H1823" s="33">
        <v>9.2200000000000006</v>
      </c>
      <c r="I1823" s="33">
        <v>9.19</v>
      </c>
      <c r="J1823" s="33">
        <v>9.16</v>
      </c>
      <c r="K1823" s="33">
        <v>9.14</v>
      </c>
      <c r="L1823" s="33">
        <v>9.1300000000000008</v>
      </c>
      <c r="M1823" s="33">
        <v>9.11</v>
      </c>
    </row>
    <row r="1824" spans="1:13" x14ac:dyDescent="0.25">
      <c r="A1824" s="33">
        <v>42453</v>
      </c>
      <c r="B1824" s="33">
        <v>9.66</v>
      </c>
      <c r="C1824" s="33">
        <v>9.6999999999999993</v>
      </c>
      <c r="D1824" s="33">
        <v>9.68</v>
      </c>
      <c r="E1824" s="33">
        <v>9.6300000000000008</v>
      </c>
      <c r="F1824" s="33">
        <v>9.4600000000000009</v>
      </c>
      <c r="G1824" s="33">
        <v>9.35</v>
      </c>
      <c r="H1824" s="33">
        <v>9.27</v>
      </c>
      <c r="I1824" s="33">
        <v>9.25</v>
      </c>
      <c r="J1824" s="33">
        <v>9.25</v>
      </c>
      <c r="K1824" s="33">
        <v>9.23</v>
      </c>
      <c r="L1824" s="33">
        <v>9.2200000000000006</v>
      </c>
      <c r="M1824" s="33">
        <v>9.1999999999999993</v>
      </c>
    </row>
    <row r="1825" spans="1:13" x14ac:dyDescent="0.25">
      <c r="A1825" s="33">
        <v>42452</v>
      </c>
      <c r="B1825" s="33">
        <v>9.67</v>
      </c>
      <c r="C1825" s="33">
        <v>9.7100000000000009</v>
      </c>
      <c r="D1825" s="33">
        <v>9.67</v>
      </c>
      <c r="E1825" s="33">
        <v>9.61</v>
      </c>
      <c r="F1825" s="33">
        <v>9.4</v>
      </c>
      <c r="G1825" s="33">
        <v>9.2799999999999994</v>
      </c>
      <c r="H1825" s="33">
        <v>9.2100000000000009</v>
      </c>
      <c r="I1825" s="33">
        <v>9.2100000000000009</v>
      </c>
      <c r="J1825" s="33">
        <v>9.1999999999999993</v>
      </c>
      <c r="K1825" s="33">
        <v>9.17</v>
      </c>
      <c r="L1825" s="33">
        <v>9.15</v>
      </c>
      <c r="M1825" s="33">
        <v>9.1199999999999992</v>
      </c>
    </row>
    <row r="1826" spans="1:13" x14ac:dyDescent="0.25">
      <c r="A1826" s="33">
        <v>42451</v>
      </c>
      <c r="B1826" s="33">
        <v>9.48</v>
      </c>
      <c r="C1826" s="33">
        <v>9.5299999999999994</v>
      </c>
      <c r="D1826" s="33">
        <v>9.52</v>
      </c>
      <c r="E1826" s="33">
        <v>9.48</v>
      </c>
      <c r="F1826" s="33">
        <v>9.3000000000000007</v>
      </c>
      <c r="G1826" s="33">
        <v>9.19</v>
      </c>
      <c r="H1826" s="33">
        <v>9.07</v>
      </c>
      <c r="I1826" s="33">
        <v>9.0299999999999994</v>
      </c>
      <c r="J1826" s="33">
        <v>9.01</v>
      </c>
      <c r="K1826" s="33">
        <v>8.98</v>
      </c>
      <c r="L1826" s="33">
        <v>8.9600000000000009</v>
      </c>
      <c r="M1826" s="33">
        <v>8.94</v>
      </c>
    </row>
    <row r="1827" spans="1:13" x14ac:dyDescent="0.25">
      <c r="A1827" s="33">
        <v>42450</v>
      </c>
      <c r="B1827" s="33">
        <v>9.42</v>
      </c>
      <c r="C1827" s="33">
        <v>9.48</v>
      </c>
      <c r="D1827" s="33">
        <v>9.48</v>
      </c>
      <c r="E1827" s="33">
        <v>9.4499999999999993</v>
      </c>
      <c r="F1827" s="33">
        <v>9.2899999999999991</v>
      </c>
      <c r="G1827" s="33">
        <v>9.17</v>
      </c>
      <c r="H1827" s="33">
        <v>9.06</v>
      </c>
      <c r="I1827" s="33">
        <v>9.01</v>
      </c>
      <c r="J1827" s="33">
        <v>9.01</v>
      </c>
      <c r="K1827" s="33">
        <v>9</v>
      </c>
      <c r="L1827" s="33">
        <v>8.99</v>
      </c>
      <c r="M1827" s="33">
        <v>8.9700000000000006</v>
      </c>
    </row>
    <row r="1828" spans="1:13" x14ac:dyDescent="0.25">
      <c r="A1828" s="33">
        <v>42447</v>
      </c>
      <c r="B1828" s="33">
        <v>9.2899999999999991</v>
      </c>
      <c r="C1828" s="33">
        <v>9.3699999999999992</v>
      </c>
      <c r="D1828" s="33">
        <v>9.3800000000000008</v>
      </c>
      <c r="E1828" s="33">
        <v>9.3699999999999992</v>
      </c>
      <c r="F1828" s="33">
        <v>9.24</v>
      </c>
      <c r="G1828" s="33">
        <v>9.1300000000000008</v>
      </c>
      <c r="H1828" s="33">
        <v>9.0299999999999994</v>
      </c>
      <c r="I1828" s="33">
        <v>9.01</v>
      </c>
      <c r="J1828" s="33">
        <v>8.99</v>
      </c>
      <c r="K1828" s="33">
        <v>8.9499999999999993</v>
      </c>
      <c r="L1828" s="33">
        <v>8.93</v>
      </c>
      <c r="M1828" s="33">
        <v>8.92</v>
      </c>
    </row>
    <row r="1829" spans="1:13" x14ac:dyDescent="0.25">
      <c r="A1829" s="33">
        <v>42446</v>
      </c>
      <c r="B1829" s="33">
        <v>9.36</v>
      </c>
      <c r="C1829" s="33">
        <v>9.4499999999999993</v>
      </c>
      <c r="D1829" s="33">
        <v>9.4499999999999993</v>
      </c>
      <c r="E1829" s="33">
        <v>9.41</v>
      </c>
      <c r="F1829" s="33">
        <v>9.23</v>
      </c>
      <c r="G1829" s="33">
        <v>9.17</v>
      </c>
      <c r="H1829" s="33">
        <v>9.14</v>
      </c>
      <c r="I1829" s="33">
        <v>9.1199999999999992</v>
      </c>
      <c r="J1829" s="33">
        <v>9.1</v>
      </c>
      <c r="K1829" s="33">
        <v>9.1</v>
      </c>
      <c r="L1829" s="33">
        <v>9.11</v>
      </c>
      <c r="M1829" s="33">
        <v>9.1199999999999992</v>
      </c>
    </row>
    <row r="1830" spans="1:13" x14ac:dyDescent="0.25">
      <c r="A1830" s="33">
        <v>42445</v>
      </c>
      <c r="B1830" s="33">
        <v>9.3800000000000008</v>
      </c>
      <c r="C1830" s="33">
        <v>9.5</v>
      </c>
      <c r="D1830" s="33">
        <v>9.5299999999999994</v>
      </c>
      <c r="E1830" s="33">
        <v>9.5299999999999994</v>
      </c>
      <c r="F1830" s="33">
        <v>9.49</v>
      </c>
      <c r="G1830" s="33">
        <v>9.48</v>
      </c>
      <c r="H1830" s="33">
        <v>9.4600000000000009</v>
      </c>
      <c r="I1830" s="33">
        <v>9.43</v>
      </c>
      <c r="J1830" s="33">
        <v>9.4</v>
      </c>
      <c r="K1830" s="33">
        <v>9.3800000000000008</v>
      </c>
      <c r="L1830" s="33">
        <v>9.3800000000000008</v>
      </c>
      <c r="M1830" s="33">
        <v>9.39</v>
      </c>
    </row>
    <row r="1831" spans="1:13" x14ac:dyDescent="0.25">
      <c r="A1831" s="33">
        <v>42444</v>
      </c>
      <c r="B1831" s="33">
        <v>9.36</v>
      </c>
      <c r="C1831" s="33">
        <v>9.48</v>
      </c>
      <c r="D1831" s="33">
        <v>9.5299999999999994</v>
      </c>
      <c r="E1831" s="33">
        <v>9.5399999999999991</v>
      </c>
      <c r="F1831" s="33">
        <v>9.52</v>
      </c>
      <c r="G1831" s="33">
        <v>9.5299999999999994</v>
      </c>
      <c r="H1831" s="33">
        <v>9.56</v>
      </c>
      <c r="I1831" s="33">
        <v>9.5500000000000007</v>
      </c>
      <c r="J1831" s="33">
        <v>9.5</v>
      </c>
      <c r="K1831" s="33">
        <v>9.44</v>
      </c>
      <c r="L1831" s="33">
        <v>9.42</v>
      </c>
      <c r="M1831" s="33">
        <v>9.42</v>
      </c>
    </row>
    <row r="1832" spans="1:13" x14ac:dyDescent="0.25">
      <c r="A1832" s="33">
        <v>42443</v>
      </c>
      <c r="B1832" s="33">
        <v>9.4</v>
      </c>
      <c r="C1832" s="33">
        <v>9.48</v>
      </c>
      <c r="D1832" s="33">
        <v>9.48</v>
      </c>
      <c r="E1832" s="33">
        <v>9.4600000000000009</v>
      </c>
      <c r="F1832" s="33">
        <v>9.41</v>
      </c>
      <c r="G1832" s="33">
        <v>9.42</v>
      </c>
      <c r="H1832" s="33">
        <v>9.4700000000000006</v>
      </c>
      <c r="I1832" s="33">
        <v>9.4700000000000006</v>
      </c>
      <c r="J1832" s="33">
        <v>9.41</v>
      </c>
      <c r="K1832" s="33">
        <v>9.34</v>
      </c>
      <c r="L1832" s="33">
        <v>9.32</v>
      </c>
      <c r="M1832" s="33">
        <v>9.31</v>
      </c>
    </row>
    <row r="1833" spans="1:13" x14ac:dyDescent="0.25">
      <c r="A1833" s="33">
        <v>42440</v>
      </c>
      <c r="B1833" s="33">
        <v>9.35</v>
      </c>
      <c r="C1833" s="33">
        <v>9.42</v>
      </c>
      <c r="D1833" s="33">
        <v>9.4</v>
      </c>
      <c r="E1833" s="33">
        <v>9.36</v>
      </c>
      <c r="F1833" s="33">
        <v>9.26</v>
      </c>
      <c r="G1833" s="33">
        <v>9.2899999999999991</v>
      </c>
      <c r="H1833" s="33">
        <v>9.3800000000000008</v>
      </c>
      <c r="I1833" s="33">
        <v>9.39</v>
      </c>
      <c r="J1833" s="33">
        <v>9.33</v>
      </c>
      <c r="K1833" s="33">
        <v>9.25</v>
      </c>
      <c r="L1833" s="33">
        <v>9.2200000000000006</v>
      </c>
      <c r="M1833" s="33">
        <v>9.2100000000000009</v>
      </c>
    </row>
    <row r="1834" spans="1:13" x14ac:dyDescent="0.25">
      <c r="A1834" s="33">
        <v>42439</v>
      </c>
      <c r="B1834" s="33">
        <v>9.3699999999999992</v>
      </c>
      <c r="C1834" s="33">
        <v>9.4600000000000009</v>
      </c>
      <c r="D1834" s="33">
        <v>9.4499999999999993</v>
      </c>
      <c r="E1834" s="33">
        <v>9.42</v>
      </c>
      <c r="F1834" s="33">
        <v>9.34</v>
      </c>
      <c r="G1834" s="33">
        <v>9.32</v>
      </c>
      <c r="H1834" s="33">
        <v>9.33</v>
      </c>
      <c r="I1834" s="33">
        <v>9.32</v>
      </c>
      <c r="J1834" s="33">
        <v>9.26</v>
      </c>
      <c r="K1834" s="33">
        <v>9.1999999999999993</v>
      </c>
      <c r="L1834" s="33">
        <v>9.17</v>
      </c>
      <c r="M1834" s="33">
        <v>9.17</v>
      </c>
    </row>
    <row r="1835" spans="1:13" x14ac:dyDescent="0.25">
      <c r="A1835" s="33">
        <v>42438</v>
      </c>
      <c r="B1835" s="33">
        <v>9.2899999999999991</v>
      </c>
      <c r="C1835" s="33">
        <v>9.42</v>
      </c>
      <c r="D1835" s="33">
        <v>9.43</v>
      </c>
      <c r="E1835" s="33">
        <v>9.4</v>
      </c>
      <c r="F1835" s="33">
        <v>9.3000000000000007</v>
      </c>
      <c r="G1835" s="33">
        <v>9.2899999999999991</v>
      </c>
      <c r="H1835" s="33">
        <v>9.2799999999999994</v>
      </c>
      <c r="I1835" s="33">
        <v>9.24</v>
      </c>
      <c r="J1835" s="33">
        <v>9.18</v>
      </c>
      <c r="K1835" s="33">
        <v>9.14</v>
      </c>
      <c r="L1835" s="33">
        <v>9.1300000000000008</v>
      </c>
      <c r="M1835" s="33">
        <v>9.14</v>
      </c>
    </row>
    <row r="1836" spans="1:13" x14ac:dyDescent="0.25">
      <c r="A1836" s="33">
        <v>42436</v>
      </c>
      <c r="B1836" s="33">
        <v>9.32</v>
      </c>
      <c r="C1836" s="33">
        <v>9.44</v>
      </c>
      <c r="D1836" s="33">
        <v>9.43</v>
      </c>
      <c r="E1836" s="33">
        <v>9.39</v>
      </c>
      <c r="F1836" s="33">
        <v>9.25</v>
      </c>
      <c r="G1836" s="33">
        <v>9.25</v>
      </c>
      <c r="H1836" s="33">
        <v>9.26</v>
      </c>
      <c r="I1836" s="33">
        <v>9.2200000000000006</v>
      </c>
      <c r="J1836" s="33">
        <v>9.16</v>
      </c>
      <c r="K1836" s="33">
        <v>9.1199999999999992</v>
      </c>
      <c r="L1836" s="33">
        <v>9.1199999999999992</v>
      </c>
      <c r="M1836" s="33">
        <v>9.14</v>
      </c>
    </row>
    <row r="1837" spans="1:13" x14ac:dyDescent="0.25">
      <c r="A1837" s="33">
        <v>42433</v>
      </c>
      <c r="B1837" s="33">
        <v>9.08</v>
      </c>
      <c r="C1837" s="33">
        <v>9.26</v>
      </c>
      <c r="D1837" s="33">
        <v>9.2899999999999991</v>
      </c>
      <c r="E1837" s="33">
        <v>9.2899999999999991</v>
      </c>
      <c r="F1837" s="33">
        <v>9.26</v>
      </c>
      <c r="G1837" s="33">
        <v>9.2799999999999994</v>
      </c>
      <c r="H1837" s="33">
        <v>9.3000000000000007</v>
      </c>
      <c r="I1837" s="33">
        <v>9.27</v>
      </c>
      <c r="J1837" s="33">
        <v>9.19</v>
      </c>
      <c r="K1837" s="33">
        <v>9.14</v>
      </c>
      <c r="L1837" s="33">
        <v>9.1300000000000008</v>
      </c>
      <c r="M1837" s="33">
        <v>9.14</v>
      </c>
    </row>
    <row r="1838" spans="1:13" x14ac:dyDescent="0.25">
      <c r="A1838" s="33">
        <v>42432</v>
      </c>
      <c r="B1838" s="33">
        <v>9.0500000000000007</v>
      </c>
      <c r="C1838" s="33">
        <v>9.2799999999999994</v>
      </c>
      <c r="D1838" s="33">
        <v>9.35</v>
      </c>
      <c r="E1838" s="33">
        <v>9.3699999999999992</v>
      </c>
      <c r="F1838" s="33">
        <v>9.35</v>
      </c>
      <c r="G1838" s="33">
        <v>9.36</v>
      </c>
      <c r="H1838" s="33">
        <v>9.36</v>
      </c>
      <c r="I1838" s="33">
        <v>9.34</v>
      </c>
      <c r="J1838" s="33">
        <v>9.2799999999999994</v>
      </c>
      <c r="K1838" s="33">
        <v>9.23</v>
      </c>
      <c r="L1838" s="33">
        <v>9.2200000000000006</v>
      </c>
      <c r="M1838" s="33">
        <v>9.2200000000000006</v>
      </c>
    </row>
    <row r="1839" spans="1:13" x14ac:dyDescent="0.25">
      <c r="A1839" s="33">
        <v>42431</v>
      </c>
      <c r="B1839" s="33">
        <v>9.1199999999999992</v>
      </c>
      <c r="C1839" s="33">
        <v>9.3800000000000008</v>
      </c>
      <c r="D1839" s="33">
        <v>9.4600000000000009</v>
      </c>
      <c r="E1839" s="33">
        <v>9.4700000000000006</v>
      </c>
      <c r="F1839" s="33">
        <v>9.44</v>
      </c>
      <c r="G1839" s="33">
        <v>9.4499999999999993</v>
      </c>
      <c r="H1839" s="33">
        <v>9.44</v>
      </c>
      <c r="I1839" s="33">
        <v>9.39</v>
      </c>
      <c r="J1839" s="33">
        <v>9.31</v>
      </c>
      <c r="K1839" s="33">
        <v>9.27</v>
      </c>
      <c r="L1839" s="33">
        <v>9.26</v>
      </c>
      <c r="M1839" s="33">
        <v>9.27</v>
      </c>
    </row>
    <row r="1840" spans="1:13" x14ac:dyDescent="0.25">
      <c r="A1840" s="33">
        <v>42430</v>
      </c>
      <c r="B1840" s="33">
        <v>9.0399999999999991</v>
      </c>
      <c r="C1840" s="33">
        <v>9.34</v>
      </c>
      <c r="D1840" s="33">
        <v>9.44</v>
      </c>
      <c r="E1840" s="33">
        <v>9.4700000000000006</v>
      </c>
      <c r="F1840" s="33">
        <v>9.48</v>
      </c>
      <c r="G1840" s="33">
        <v>9.49</v>
      </c>
      <c r="H1840" s="33">
        <v>9.4499999999999993</v>
      </c>
      <c r="I1840" s="33">
        <v>9.3800000000000008</v>
      </c>
      <c r="J1840" s="33">
        <v>9.2899999999999991</v>
      </c>
      <c r="K1840" s="33">
        <v>9.26</v>
      </c>
      <c r="L1840" s="33">
        <v>9.26</v>
      </c>
      <c r="M1840" s="33">
        <v>9.27</v>
      </c>
    </row>
    <row r="1841" spans="1:13" x14ac:dyDescent="0.25">
      <c r="A1841" s="33">
        <v>42429</v>
      </c>
      <c r="B1841" s="33">
        <v>9.15</v>
      </c>
      <c r="C1841" s="33">
        <v>9.48</v>
      </c>
      <c r="D1841" s="33">
        <v>9.6</v>
      </c>
      <c r="E1841" s="33">
        <v>9.64</v>
      </c>
      <c r="F1841" s="33">
        <v>9.65</v>
      </c>
      <c r="G1841" s="33">
        <v>9.68</v>
      </c>
      <c r="H1841" s="33">
        <v>9.73</v>
      </c>
      <c r="I1841" s="33">
        <v>9.6999999999999993</v>
      </c>
      <c r="J1841" s="33">
        <v>9.59</v>
      </c>
      <c r="K1841" s="33">
        <v>9.51</v>
      </c>
      <c r="L1841" s="33">
        <v>9.49</v>
      </c>
      <c r="M1841" s="33">
        <v>9.49</v>
      </c>
    </row>
    <row r="1842" spans="1:13" x14ac:dyDescent="0.25">
      <c r="A1842" s="33">
        <v>42426</v>
      </c>
      <c r="B1842" s="33">
        <v>9.4</v>
      </c>
      <c r="C1842" s="33">
        <v>9.7100000000000009</v>
      </c>
      <c r="D1842" s="33">
        <v>9.77</v>
      </c>
      <c r="E1842" s="33">
        <v>9.75</v>
      </c>
      <c r="F1842" s="33">
        <v>9.67</v>
      </c>
      <c r="G1842" s="33">
        <v>9.69</v>
      </c>
      <c r="H1842" s="33">
        <v>9.7100000000000009</v>
      </c>
      <c r="I1842" s="33">
        <v>9.67</v>
      </c>
      <c r="J1842" s="33">
        <v>9.57</v>
      </c>
      <c r="K1842" s="33">
        <v>9.5</v>
      </c>
      <c r="L1842" s="33">
        <v>9.49</v>
      </c>
      <c r="M1842" s="33">
        <v>9.52</v>
      </c>
    </row>
    <row r="1843" spans="1:13" x14ac:dyDescent="0.25">
      <c r="A1843" s="33">
        <v>42425</v>
      </c>
      <c r="B1843" s="33">
        <v>9.3800000000000008</v>
      </c>
      <c r="C1843" s="33">
        <v>9.74</v>
      </c>
      <c r="D1843" s="33">
        <v>9.84</v>
      </c>
      <c r="E1843" s="33">
        <v>9.84</v>
      </c>
      <c r="F1843" s="33">
        <v>9.7799999999999994</v>
      </c>
      <c r="G1843" s="33">
        <v>9.8000000000000007</v>
      </c>
      <c r="H1843" s="33">
        <v>9.81</v>
      </c>
      <c r="I1843" s="33">
        <v>9.75</v>
      </c>
      <c r="J1843" s="33">
        <v>9.64</v>
      </c>
      <c r="K1843" s="33">
        <v>9.59</v>
      </c>
      <c r="L1843" s="33">
        <v>9.59</v>
      </c>
      <c r="M1843" s="33">
        <v>9.6199999999999992</v>
      </c>
    </row>
    <row r="1844" spans="1:13" x14ac:dyDescent="0.25">
      <c r="A1844" s="33">
        <v>42424</v>
      </c>
      <c r="B1844" s="33">
        <v>9.23</v>
      </c>
      <c r="C1844" s="33">
        <v>9.68</v>
      </c>
      <c r="D1844" s="33">
        <v>9.84</v>
      </c>
      <c r="E1844" s="33">
        <v>9.9</v>
      </c>
      <c r="F1844" s="33">
        <v>9.93</v>
      </c>
      <c r="G1844" s="33">
        <v>9.98</v>
      </c>
      <c r="H1844" s="33">
        <v>10</v>
      </c>
      <c r="I1844" s="33">
        <v>9.94</v>
      </c>
      <c r="J1844" s="33">
        <v>9.84</v>
      </c>
      <c r="K1844" s="33">
        <v>9.7899999999999991</v>
      </c>
      <c r="L1844" s="33">
        <v>9.7899999999999991</v>
      </c>
      <c r="M1844" s="33">
        <v>9.82</v>
      </c>
    </row>
    <row r="1845" spans="1:13" x14ac:dyDescent="0.25">
      <c r="A1845" s="33">
        <v>42422</v>
      </c>
      <c r="B1845" s="33">
        <v>8.7899999999999991</v>
      </c>
      <c r="C1845" s="33">
        <v>9.25</v>
      </c>
      <c r="D1845" s="33">
        <v>9.52</v>
      </c>
      <c r="E1845" s="33">
        <v>9.69</v>
      </c>
      <c r="F1845" s="33">
        <v>9.92</v>
      </c>
      <c r="G1845" s="33">
        <v>9.99</v>
      </c>
      <c r="H1845" s="33">
        <v>10.01</v>
      </c>
      <c r="I1845" s="33">
        <v>9.9600000000000009</v>
      </c>
      <c r="J1845" s="33">
        <v>9.85</v>
      </c>
      <c r="K1845" s="33">
        <v>9.7899999999999991</v>
      </c>
      <c r="L1845" s="33">
        <v>9.8000000000000007</v>
      </c>
      <c r="M1845" s="33">
        <v>9.85</v>
      </c>
    </row>
    <row r="1846" spans="1:13" x14ac:dyDescent="0.25">
      <c r="A1846" s="33">
        <v>42420</v>
      </c>
      <c r="B1846" s="33">
        <v>8.82</v>
      </c>
      <c r="C1846" s="33">
        <v>9.33</v>
      </c>
      <c r="D1846" s="33">
        <v>9.6300000000000008</v>
      </c>
      <c r="E1846" s="33">
        <v>9.81</v>
      </c>
      <c r="F1846" s="33">
        <v>10.029999999999999</v>
      </c>
      <c r="G1846" s="33">
        <v>10.029999999999999</v>
      </c>
      <c r="H1846" s="33">
        <v>10</v>
      </c>
      <c r="I1846" s="33">
        <v>9.9600000000000009</v>
      </c>
      <c r="J1846" s="33">
        <v>9.91</v>
      </c>
      <c r="K1846" s="33">
        <v>9.89</v>
      </c>
      <c r="L1846" s="33">
        <v>9.89</v>
      </c>
      <c r="M1846" s="33">
        <v>9.9</v>
      </c>
    </row>
    <row r="1847" spans="1:13" x14ac:dyDescent="0.25">
      <c r="A1847" s="33">
        <v>42419</v>
      </c>
      <c r="B1847" s="33">
        <v>8.99</v>
      </c>
      <c r="C1847" s="33">
        <v>9.51</v>
      </c>
      <c r="D1847" s="33">
        <v>9.76</v>
      </c>
      <c r="E1847" s="33">
        <v>9.8800000000000008</v>
      </c>
      <c r="F1847" s="33">
        <v>10.01</v>
      </c>
      <c r="G1847" s="33">
        <v>10.050000000000001</v>
      </c>
      <c r="H1847" s="33">
        <v>10.07</v>
      </c>
      <c r="I1847" s="33">
        <v>10.029999999999999</v>
      </c>
      <c r="J1847" s="33">
        <v>9.9600000000000009</v>
      </c>
      <c r="K1847" s="33">
        <v>9.91</v>
      </c>
      <c r="L1847" s="33">
        <v>9.9</v>
      </c>
      <c r="M1847" s="33">
        <v>9.91</v>
      </c>
    </row>
    <row r="1848" spans="1:13" x14ac:dyDescent="0.25">
      <c r="A1848" s="33">
        <v>42418</v>
      </c>
      <c r="B1848" s="33">
        <v>8.94</v>
      </c>
      <c r="C1848" s="33">
        <v>9.4700000000000006</v>
      </c>
      <c r="D1848" s="33">
        <v>9.75</v>
      </c>
      <c r="E1848" s="33">
        <v>9.9</v>
      </c>
      <c r="F1848" s="33">
        <v>10.06</v>
      </c>
      <c r="G1848" s="33">
        <v>10.1</v>
      </c>
      <c r="H1848" s="33">
        <v>10.08</v>
      </c>
      <c r="I1848" s="33">
        <v>10</v>
      </c>
      <c r="J1848" s="33">
        <v>9.9</v>
      </c>
      <c r="K1848" s="33">
        <v>9.85</v>
      </c>
      <c r="L1848" s="33">
        <v>9.86</v>
      </c>
      <c r="M1848" s="33">
        <v>9.9</v>
      </c>
    </row>
    <row r="1849" spans="1:13" x14ac:dyDescent="0.25">
      <c r="A1849" s="33">
        <v>42417</v>
      </c>
      <c r="B1849" s="33">
        <v>9.17</v>
      </c>
      <c r="C1849" s="33">
        <v>9.7100000000000009</v>
      </c>
      <c r="D1849" s="33">
        <v>9.94</v>
      </c>
      <c r="E1849" s="33">
        <v>10.029999999999999</v>
      </c>
      <c r="F1849" s="33">
        <v>10.119999999999999</v>
      </c>
      <c r="G1849" s="33">
        <v>10.199999999999999</v>
      </c>
      <c r="H1849" s="33">
        <v>10.24</v>
      </c>
      <c r="I1849" s="33">
        <v>10.19</v>
      </c>
      <c r="J1849" s="33">
        <v>10.09</v>
      </c>
      <c r="K1849" s="33">
        <v>10.029999999999999</v>
      </c>
      <c r="L1849" s="33">
        <v>10.029999999999999</v>
      </c>
      <c r="M1849" s="33">
        <v>10.06</v>
      </c>
    </row>
    <row r="1850" spans="1:13" x14ac:dyDescent="0.25">
      <c r="A1850" s="33">
        <v>42416</v>
      </c>
      <c r="B1850" s="33">
        <v>9</v>
      </c>
      <c r="C1850" s="33">
        <v>9.5399999999999991</v>
      </c>
      <c r="D1850" s="33">
        <v>9.83</v>
      </c>
      <c r="E1850" s="33">
        <v>9.99</v>
      </c>
      <c r="F1850" s="33">
        <v>10.17</v>
      </c>
      <c r="G1850" s="33">
        <v>10.26</v>
      </c>
      <c r="H1850" s="33">
        <v>10.33</v>
      </c>
      <c r="I1850" s="33">
        <v>10.29</v>
      </c>
      <c r="J1850" s="33">
        <v>10.18</v>
      </c>
      <c r="K1850" s="33">
        <v>10.1</v>
      </c>
      <c r="L1850" s="33">
        <v>10.09</v>
      </c>
      <c r="M1850" s="33">
        <v>10.1</v>
      </c>
    </row>
    <row r="1851" spans="1:13" x14ac:dyDescent="0.25">
      <c r="A1851" s="33">
        <v>42415</v>
      </c>
      <c r="B1851" s="33">
        <v>8.92</v>
      </c>
      <c r="C1851" s="33">
        <v>9.44</v>
      </c>
      <c r="D1851" s="33">
        <v>9.77</v>
      </c>
      <c r="E1851" s="33">
        <v>9.9700000000000006</v>
      </c>
      <c r="F1851" s="33">
        <v>10.25</v>
      </c>
      <c r="G1851" s="33">
        <v>10.3</v>
      </c>
      <c r="H1851" s="33">
        <v>10.31</v>
      </c>
      <c r="I1851" s="33">
        <v>10.25</v>
      </c>
      <c r="J1851" s="33">
        <v>10.11</v>
      </c>
      <c r="K1851" s="33">
        <v>10.029999999999999</v>
      </c>
      <c r="L1851" s="33">
        <v>10.039999999999999</v>
      </c>
      <c r="M1851" s="33">
        <v>10.08</v>
      </c>
    </row>
    <row r="1852" spans="1:13" x14ac:dyDescent="0.25">
      <c r="A1852" s="33">
        <v>42412</v>
      </c>
      <c r="B1852" s="33">
        <v>9.01</v>
      </c>
      <c r="C1852" s="33">
        <v>9.5500000000000007</v>
      </c>
      <c r="D1852" s="33">
        <v>9.86</v>
      </c>
      <c r="E1852" s="33">
        <v>10.039999999999999</v>
      </c>
      <c r="F1852" s="33">
        <v>10.25</v>
      </c>
      <c r="G1852" s="33">
        <v>10.32</v>
      </c>
      <c r="H1852" s="33">
        <v>10.37</v>
      </c>
      <c r="I1852" s="33">
        <v>10.34</v>
      </c>
      <c r="J1852" s="33">
        <v>10.24</v>
      </c>
      <c r="K1852" s="33">
        <v>10.17</v>
      </c>
      <c r="L1852" s="33">
        <v>10.17</v>
      </c>
      <c r="M1852" s="33">
        <v>10.19</v>
      </c>
    </row>
    <row r="1853" spans="1:13" x14ac:dyDescent="0.25">
      <c r="A1853" s="33">
        <v>42411</v>
      </c>
      <c r="B1853" s="33">
        <v>8.94</v>
      </c>
      <c r="C1853" s="33">
        <v>9.4600000000000009</v>
      </c>
      <c r="D1853" s="33">
        <v>9.7899999999999991</v>
      </c>
      <c r="E1853" s="33">
        <v>9.99</v>
      </c>
      <c r="F1853" s="33">
        <v>10.3</v>
      </c>
      <c r="G1853" s="33">
        <v>10.4</v>
      </c>
      <c r="H1853" s="33">
        <v>10.45</v>
      </c>
      <c r="I1853" s="33">
        <v>10.4</v>
      </c>
      <c r="J1853" s="33">
        <v>10.27</v>
      </c>
      <c r="K1853" s="33">
        <v>10.19</v>
      </c>
      <c r="L1853" s="33">
        <v>10.19</v>
      </c>
      <c r="M1853" s="33">
        <v>10.220000000000001</v>
      </c>
    </row>
    <row r="1854" spans="1:13" x14ac:dyDescent="0.25">
      <c r="A1854" s="33">
        <v>42410</v>
      </c>
      <c r="B1854" s="33">
        <v>8.93</v>
      </c>
      <c r="C1854" s="33">
        <v>9.5</v>
      </c>
      <c r="D1854" s="33">
        <v>9.83</v>
      </c>
      <c r="E1854" s="33">
        <v>10.02</v>
      </c>
      <c r="F1854" s="33">
        <v>10.25</v>
      </c>
      <c r="G1854" s="33">
        <v>10.29</v>
      </c>
      <c r="H1854" s="33">
        <v>10.33</v>
      </c>
      <c r="I1854" s="33">
        <v>10.3</v>
      </c>
      <c r="J1854" s="33">
        <v>10.18</v>
      </c>
      <c r="K1854" s="33">
        <v>10.119999999999999</v>
      </c>
      <c r="L1854" s="33">
        <v>10.119999999999999</v>
      </c>
      <c r="M1854" s="33">
        <v>10.17</v>
      </c>
    </row>
    <row r="1855" spans="1:13" x14ac:dyDescent="0.25">
      <c r="A1855" s="33">
        <v>42409</v>
      </c>
      <c r="B1855" s="33">
        <v>8.98</v>
      </c>
      <c r="C1855" s="33">
        <v>9.49</v>
      </c>
      <c r="D1855" s="33">
        <v>9.81</v>
      </c>
      <c r="E1855" s="33">
        <v>10.01</v>
      </c>
      <c r="F1855" s="33">
        <v>10.29</v>
      </c>
      <c r="G1855" s="33">
        <v>10.37</v>
      </c>
      <c r="H1855" s="33">
        <v>10.45</v>
      </c>
      <c r="I1855" s="33">
        <v>10.44</v>
      </c>
      <c r="J1855" s="33">
        <v>10.34</v>
      </c>
      <c r="K1855" s="33">
        <v>10.27</v>
      </c>
      <c r="L1855" s="33">
        <v>10.27</v>
      </c>
      <c r="M1855" s="33">
        <v>10.29</v>
      </c>
    </row>
    <row r="1856" spans="1:13" x14ac:dyDescent="0.25">
      <c r="A1856" s="33">
        <v>42408</v>
      </c>
      <c r="B1856" s="33">
        <v>8.93</v>
      </c>
      <c r="C1856" s="33">
        <v>9.4499999999999993</v>
      </c>
      <c r="D1856" s="33">
        <v>9.7799999999999994</v>
      </c>
      <c r="E1856" s="33">
        <v>9.99</v>
      </c>
      <c r="F1856" s="33">
        <v>10.29</v>
      </c>
      <c r="G1856" s="33">
        <v>10.35</v>
      </c>
      <c r="H1856" s="33">
        <v>10.39</v>
      </c>
      <c r="I1856" s="33">
        <v>10.36</v>
      </c>
      <c r="J1856" s="33">
        <v>10.25</v>
      </c>
      <c r="K1856" s="33">
        <v>10.18</v>
      </c>
      <c r="L1856" s="33">
        <v>10.17</v>
      </c>
      <c r="M1856" s="33">
        <v>10.199999999999999</v>
      </c>
    </row>
    <row r="1857" spans="1:13" x14ac:dyDescent="0.25">
      <c r="A1857" s="33">
        <v>42405</v>
      </c>
      <c r="B1857" s="33">
        <v>9.01</v>
      </c>
      <c r="C1857" s="33">
        <v>9.51</v>
      </c>
      <c r="D1857" s="33">
        <v>9.81</v>
      </c>
      <c r="E1857" s="33">
        <v>9.99</v>
      </c>
      <c r="F1857" s="33">
        <v>10.220000000000001</v>
      </c>
      <c r="G1857" s="33">
        <v>10.27</v>
      </c>
      <c r="H1857" s="33">
        <v>10.3</v>
      </c>
      <c r="I1857" s="33">
        <v>10.27</v>
      </c>
      <c r="J1857" s="33">
        <v>10.16</v>
      </c>
      <c r="K1857" s="33">
        <v>10.09</v>
      </c>
      <c r="L1857" s="33">
        <v>10.08</v>
      </c>
      <c r="M1857" s="33">
        <v>10.11</v>
      </c>
    </row>
    <row r="1858" spans="1:13" x14ac:dyDescent="0.25">
      <c r="A1858" s="33">
        <v>42404</v>
      </c>
      <c r="B1858" s="33">
        <v>8.98</v>
      </c>
      <c r="C1858" s="33">
        <v>9.52</v>
      </c>
      <c r="D1858" s="33">
        <v>9.83</v>
      </c>
      <c r="E1858" s="33">
        <v>10</v>
      </c>
      <c r="F1858" s="33">
        <v>10.19</v>
      </c>
      <c r="G1858" s="33">
        <v>10.24</v>
      </c>
      <c r="H1858" s="33">
        <v>10.26</v>
      </c>
      <c r="I1858" s="33">
        <v>10.220000000000001</v>
      </c>
      <c r="J1858" s="33">
        <v>10.130000000000001</v>
      </c>
      <c r="K1858" s="33">
        <v>10.09</v>
      </c>
      <c r="L1858" s="33">
        <v>10.09</v>
      </c>
      <c r="M1858" s="33">
        <v>10.11</v>
      </c>
    </row>
    <row r="1859" spans="1:13" x14ac:dyDescent="0.25">
      <c r="A1859" s="33">
        <v>42403</v>
      </c>
      <c r="B1859" s="33">
        <v>8.8699999999999992</v>
      </c>
      <c r="C1859" s="33">
        <v>9.3699999999999992</v>
      </c>
      <c r="D1859" s="33">
        <v>9.7200000000000006</v>
      </c>
      <c r="E1859" s="33">
        <v>9.9499999999999993</v>
      </c>
      <c r="F1859" s="33">
        <v>10.33</v>
      </c>
      <c r="G1859" s="33">
        <v>10.42</v>
      </c>
      <c r="H1859" s="33">
        <v>10.42</v>
      </c>
      <c r="I1859" s="33">
        <v>10.38</v>
      </c>
      <c r="J1859" s="33">
        <v>10.31</v>
      </c>
      <c r="K1859" s="33">
        <v>10.27</v>
      </c>
      <c r="L1859" s="33">
        <v>10.26</v>
      </c>
      <c r="M1859" s="33">
        <v>10.27</v>
      </c>
    </row>
    <row r="1860" spans="1:13" x14ac:dyDescent="0.25">
      <c r="A1860" s="33">
        <v>42402</v>
      </c>
      <c r="B1860" s="33">
        <v>8.9499999999999993</v>
      </c>
      <c r="C1860" s="33">
        <v>9.49</v>
      </c>
      <c r="D1860" s="33">
        <v>9.83</v>
      </c>
      <c r="E1860" s="33">
        <v>10.050000000000001</v>
      </c>
      <c r="F1860" s="33">
        <v>10.37</v>
      </c>
      <c r="G1860" s="33">
        <v>10.46</v>
      </c>
      <c r="H1860" s="33">
        <v>10.5</v>
      </c>
      <c r="I1860" s="33">
        <v>10.45</v>
      </c>
      <c r="J1860" s="33">
        <v>10.36</v>
      </c>
      <c r="K1860" s="33">
        <v>10.31</v>
      </c>
      <c r="L1860" s="33">
        <v>10.31</v>
      </c>
      <c r="M1860" s="33">
        <v>10.35</v>
      </c>
    </row>
    <row r="1861" spans="1:13" x14ac:dyDescent="0.25">
      <c r="A1861" s="33">
        <v>42401</v>
      </c>
      <c r="B1861" s="33">
        <v>9.0299999999999994</v>
      </c>
      <c r="C1861" s="33">
        <v>9.6199999999999992</v>
      </c>
      <c r="D1861" s="33">
        <v>9.93</v>
      </c>
      <c r="E1861" s="33">
        <v>10.1</v>
      </c>
      <c r="F1861" s="33">
        <v>10.29</v>
      </c>
      <c r="G1861" s="33">
        <v>10.35</v>
      </c>
      <c r="H1861" s="33">
        <v>10.38</v>
      </c>
      <c r="I1861" s="33">
        <v>10.35</v>
      </c>
      <c r="J1861" s="33">
        <v>10.28</v>
      </c>
      <c r="K1861" s="33">
        <v>10.24</v>
      </c>
      <c r="L1861" s="33">
        <v>10.24</v>
      </c>
      <c r="M1861" s="33">
        <v>10.26</v>
      </c>
    </row>
    <row r="1862" spans="1:13" x14ac:dyDescent="0.25">
      <c r="A1862" s="33">
        <v>42398</v>
      </c>
      <c r="B1862" s="33">
        <v>8.91</v>
      </c>
      <c r="C1862" s="33">
        <v>9.52</v>
      </c>
      <c r="D1862" s="33">
        <v>9.86</v>
      </c>
      <c r="E1862" s="33">
        <v>10.050000000000001</v>
      </c>
      <c r="F1862" s="33">
        <v>10.25</v>
      </c>
      <c r="G1862" s="33">
        <v>10.28</v>
      </c>
      <c r="H1862" s="33">
        <v>10.26</v>
      </c>
      <c r="I1862" s="33">
        <v>10.210000000000001</v>
      </c>
      <c r="J1862" s="33">
        <v>10.15</v>
      </c>
      <c r="K1862" s="33">
        <v>10.130000000000001</v>
      </c>
      <c r="L1862" s="33">
        <v>10.14</v>
      </c>
      <c r="M1862" s="33">
        <v>10.16</v>
      </c>
    </row>
    <row r="1863" spans="1:13" x14ac:dyDescent="0.25">
      <c r="A1863" s="33">
        <v>42397</v>
      </c>
      <c r="B1863" s="33">
        <v>8.84</v>
      </c>
      <c r="C1863" s="33">
        <v>9.4600000000000009</v>
      </c>
      <c r="D1863" s="33">
        <v>9.81</v>
      </c>
      <c r="E1863" s="33">
        <v>9.99</v>
      </c>
      <c r="F1863" s="33">
        <v>10.19</v>
      </c>
      <c r="G1863" s="33">
        <v>10.19</v>
      </c>
      <c r="H1863" s="33">
        <v>10.18</v>
      </c>
      <c r="I1863" s="33">
        <v>10.15</v>
      </c>
      <c r="J1863" s="33">
        <v>10.09</v>
      </c>
      <c r="K1863" s="33">
        <v>10.06</v>
      </c>
      <c r="L1863" s="33">
        <v>10.06</v>
      </c>
      <c r="M1863" s="33">
        <v>10.09</v>
      </c>
    </row>
    <row r="1864" spans="1:13" x14ac:dyDescent="0.25">
      <c r="A1864" s="33">
        <v>42396</v>
      </c>
      <c r="B1864" s="33">
        <v>8.9600000000000009</v>
      </c>
      <c r="C1864" s="33">
        <v>9.58</v>
      </c>
      <c r="D1864" s="33">
        <v>9.92</v>
      </c>
      <c r="E1864" s="33">
        <v>10.11</v>
      </c>
      <c r="F1864" s="33">
        <v>10.36</v>
      </c>
      <c r="G1864" s="33">
        <v>10.4</v>
      </c>
      <c r="H1864" s="33">
        <v>10.36</v>
      </c>
      <c r="I1864" s="33">
        <v>10.28</v>
      </c>
      <c r="J1864" s="33">
        <v>10.199999999999999</v>
      </c>
      <c r="K1864" s="33">
        <v>10.19</v>
      </c>
      <c r="L1864" s="33">
        <v>10.210000000000001</v>
      </c>
      <c r="M1864" s="33">
        <v>10.25</v>
      </c>
    </row>
    <row r="1865" spans="1:13" x14ac:dyDescent="0.25">
      <c r="A1865" s="33">
        <v>42395</v>
      </c>
      <c r="B1865" s="33">
        <v>8.86</v>
      </c>
      <c r="C1865" s="33">
        <v>9.48</v>
      </c>
      <c r="D1865" s="33">
        <v>9.8800000000000008</v>
      </c>
      <c r="E1865" s="33">
        <v>10.14</v>
      </c>
      <c r="F1865" s="33">
        <v>10.53</v>
      </c>
      <c r="G1865" s="33">
        <v>10.57</v>
      </c>
      <c r="H1865" s="33">
        <v>10.51</v>
      </c>
      <c r="I1865" s="33">
        <v>10.44</v>
      </c>
      <c r="J1865" s="33">
        <v>10.38</v>
      </c>
      <c r="K1865" s="33">
        <v>10.37</v>
      </c>
      <c r="L1865" s="33">
        <v>10.4</v>
      </c>
      <c r="M1865" s="33">
        <v>10.45</v>
      </c>
    </row>
    <row r="1866" spans="1:13" x14ac:dyDescent="0.25">
      <c r="A1866" s="33">
        <v>42394</v>
      </c>
      <c r="B1866" s="33">
        <v>9</v>
      </c>
      <c r="C1866" s="33">
        <v>9.66</v>
      </c>
      <c r="D1866" s="33">
        <v>10.050000000000001</v>
      </c>
      <c r="E1866" s="33">
        <v>10.27</v>
      </c>
      <c r="F1866" s="33">
        <v>10.58</v>
      </c>
      <c r="G1866" s="33">
        <v>10.65</v>
      </c>
      <c r="H1866" s="33">
        <v>10.66</v>
      </c>
      <c r="I1866" s="33">
        <v>10.6</v>
      </c>
      <c r="J1866" s="33">
        <v>10.51</v>
      </c>
      <c r="K1866" s="33">
        <v>10.47</v>
      </c>
      <c r="L1866" s="33">
        <v>10.5</v>
      </c>
      <c r="M1866" s="33">
        <v>10.55</v>
      </c>
    </row>
    <row r="1867" spans="1:13" x14ac:dyDescent="0.25">
      <c r="A1867" s="33">
        <v>42391</v>
      </c>
      <c r="B1867" s="33">
        <v>8.91</v>
      </c>
      <c r="C1867" s="33">
        <v>9.58</v>
      </c>
      <c r="D1867" s="33">
        <v>9.9600000000000009</v>
      </c>
      <c r="E1867" s="33">
        <v>10.19</v>
      </c>
      <c r="F1867" s="33">
        <v>10.52</v>
      </c>
      <c r="G1867" s="33">
        <v>10.59</v>
      </c>
      <c r="H1867" s="33">
        <v>10.59</v>
      </c>
      <c r="I1867" s="33">
        <v>10.54</v>
      </c>
      <c r="J1867" s="33">
        <v>10.47</v>
      </c>
      <c r="K1867" s="33">
        <v>10.45</v>
      </c>
      <c r="L1867" s="33">
        <v>10.48</v>
      </c>
      <c r="M1867" s="33">
        <v>10.51</v>
      </c>
    </row>
    <row r="1868" spans="1:13" x14ac:dyDescent="0.25">
      <c r="A1868" s="33">
        <v>42390</v>
      </c>
      <c r="B1868" s="33">
        <v>9.2899999999999991</v>
      </c>
      <c r="C1868" s="33">
        <v>9.9700000000000006</v>
      </c>
      <c r="D1868" s="33">
        <v>10.32</v>
      </c>
      <c r="E1868" s="33">
        <v>10.51</v>
      </c>
      <c r="F1868" s="33">
        <v>10.76</v>
      </c>
      <c r="G1868" s="33">
        <v>10.85</v>
      </c>
      <c r="H1868" s="33">
        <v>10.93</v>
      </c>
      <c r="I1868" s="33">
        <v>10.94</v>
      </c>
      <c r="J1868" s="33">
        <v>10.9</v>
      </c>
      <c r="K1868" s="33">
        <v>10.87</v>
      </c>
      <c r="L1868" s="33">
        <v>10.85</v>
      </c>
      <c r="M1868" s="33">
        <v>10.85</v>
      </c>
    </row>
    <row r="1869" spans="1:13" x14ac:dyDescent="0.25">
      <c r="A1869" s="33">
        <v>42389</v>
      </c>
      <c r="B1869" s="33">
        <v>9.3800000000000008</v>
      </c>
      <c r="C1869" s="33">
        <v>10.07</v>
      </c>
      <c r="D1869" s="33">
        <v>10.4</v>
      </c>
      <c r="E1869" s="33">
        <v>10.56</v>
      </c>
      <c r="F1869" s="33">
        <v>10.72</v>
      </c>
      <c r="G1869" s="33">
        <v>10.8</v>
      </c>
      <c r="H1869" s="33">
        <v>10.89</v>
      </c>
      <c r="I1869" s="33">
        <v>10.91</v>
      </c>
      <c r="J1869" s="33">
        <v>10.9</v>
      </c>
      <c r="K1869" s="33">
        <v>10.86</v>
      </c>
      <c r="L1869" s="33">
        <v>10.83</v>
      </c>
      <c r="M1869" s="33">
        <v>10.8</v>
      </c>
    </row>
    <row r="1870" spans="1:13" x14ac:dyDescent="0.25">
      <c r="A1870" s="33">
        <v>42388</v>
      </c>
      <c r="B1870" s="33">
        <v>9.32</v>
      </c>
      <c r="C1870" s="33">
        <v>10</v>
      </c>
      <c r="D1870" s="33">
        <v>10.33</v>
      </c>
      <c r="E1870" s="33">
        <v>10.48</v>
      </c>
      <c r="F1870" s="33">
        <v>10.6</v>
      </c>
      <c r="G1870" s="33">
        <v>10.61</v>
      </c>
      <c r="H1870" s="33">
        <v>10.57</v>
      </c>
      <c r="I1870" s="33">
        <v>10.53</v>
      </c>
      <c r="J1870" s="33">
        <v>10.5</v>
      </c>
      <c r="K1870" s="33">
        <v>10.47</v>
      </c>
      <c r="L1870" s="33">
        <v>10.46</v>
      </c>
      <c r="M1870" s="33">
        <v>10.45</v>
      </c>
    </row>
    <row r="1871" spans="1:13" x14ac:dyDescent="0.25">
      <c r="A1871" s="33">
        <v>42387</v>
      </c>
      <c r="B1871" s="33">
        <v>9.43</v>
      </c>
      <c r="C1871" s="33">
        <v>10.11</v>
      </c>
      <c r="D1871" s="33">
        <v>10.43</v>
      </c>
      <c r="E1871" s="33">
        <v>10.57</v>
      </c>
      <c r="F1871" s="33">
        <v>10.7</v>
      </c>
      <c r="G1871" s="33">
        <v>10.72</v>
      </c>
      <c r="H1871" s="33">
        <v>10.72</v>
      </c>
      <c r="I1871" s="33">
        <v>10.68</v>
      </c>
      <c r="J1871" s="33">
        <v>10.62</v>
      </c>
      <c r="K1871" s="33">
        <v>10.57</v>
      </c>
      <c r="L1871" s="33">
        <v>10.56</v>
      </c>
      <c r="M1871" s="33">
        <v>10.55</v>
      </c>
    </row>
    <row r="1872" spans="1:13" x14ac:dyDescent="0.25">
      <c r="A1872" s="33">
        <v>42384</v>
      </c>
      <c r="B1872" s="33">
        <v>9.42</v>
      </c>
      <c r="C1872" s="33">
        <v>10.1</v>
      </c>
      <c r="D1872" s="33">
        <v>10.42</v>
      </c>
      <c r="E1872" s="33">
        <v>10.58</v>
      </c>
      <c r="F1872" s="33">
        <v>10.7</v>
      </c>
      <c r="G1872" s="33">
        <v>10.73</v>
      </c>
      <c r="H1872" s="33">
        <v>10.72</v>
      </c>
      <c r="I1872" s="33">
        <v>10.67</v>
      </c>
      <c r="J1872" s="33">
        <v>10.56</v>
      </c>
      <c r="K1872" s="33">
        <v>10.49</v>
      </c>
      <c r="L1872" s="33">
        <v>10.48</v>
      </c>
      <c r="M1872" s="33">
        <v>10.49</v>
      </c>
    </row>
    <row r="1873" spans="1:13" x14ac:dyDescent="0.25">
      <c r="A1873" s="33">
        <v>42383</v>
      </c>
      <c r="B1873" s="33">
        <v>9.5399999999999991</v>
      </c>
      <c r="C1873" s="33">
        <v>10.19</v>
      </c>
      <c r="D1873" s="33">
        <v>10.46</v>
      </c>
      <c r="E1873" s="33">
        <v>10.55</v>
      </c>
      <c r="F1873" s="33">
        <v>10.59</v>
      </c>
      <c r="G1873" s="33">
        <v>10.62</v>
      </c>
      <c r="H1873" s="33">
        <v>10.6</v>
      </c>
      <c r="I1873" s="33">
        <v>10.5</v>
      </c>
      <c r="J1873" s="33">
        <v>10.36</v>
      </c>
      <c r="K1873" s="33">
        <v>10.29</v>
      </c>
      <c r="L1873" s="33">
        <v>10.28</v>
      </c>
      <c r="M1873" s="33">
        <v>10.3</v>
      </c>
    </row>
    <row r="1874" spans="1:13" x14ac:dyDescent="0.25">
      <c r="A1874" s="33">
        <v>42382</v>
      </c>
      <c r="B1874" s="33">
        <v>9.67</v>
      </c>
      <c r="C1874" s="33">
        <v>10.29</v>
      </c>
      <c r="D1874" s="33">
        <v>10.54</v>
      </c>
      <c r="E1874" s="33">
        <v>10.62</v>
      </c>
      <c r="F1874" s="33">
        <v>10.56</v>
      </c>
      <c r="G1874" s="33">
        <v>10.55</v>
      </c>
      <c r="H1874" s="33">
        <v>10.52</v>
      </c>
      <c r="I1874" s="33">
        <v>10.41</v>
      </c>
      <c r="J1874" s="33">
        <v>10.24</v>
      </c>
      <c r="K1874" s="33">
        <v>10.14</v>
      </c>
      <c r="L1874" s="33">
        <v>10.119999999999999</v>
      </c>
      <c r="M1874" s="33">
        <v>10.119999999999999</v>
      </c>
    </row>
    <row r="1875" spans="1:13" x14ac:dyDescent="0.25">
      <c r="A1875" s="33">
        <v>42381</v>
      </c>
      <c r="B1875" s="33">
        <v>9.6999999999999993</v>
      </c>
      <c r="C1875" s="33">
        <v>10.33</v>
      </c>
      <c r="D1875" s="33">
        <v>10.62</v>
      </c>
      <c r="E1875" s="33">
        <v>10.74</v>
      </c>
      <c r="F1875" s="33">
        <v>10.65</v>
      </c>
      <c r="G1875" s="33">
        <v>10.54</v>
      </c>
      <c r="H1875" s="33">
        <v>10.46</v>
      </c>
      <c r="I1875" s="33">
        <v>10.39</v>
      </c>
      <c r="J1875" s="33">
        <v>10.24</v>
      </c>
      <c r="K1875" s="33">
        <v>10.14</v>
      </c>
      <c r="L1875" s="33">
        <v>10.11</v>
      </c>
      <c r="M1875" s="33">
        <v>10.1</v>
      </c>
    </row>
    <row r="1876" spans="1:13" x14ac:dyDescent="0.25">
      <c r="A1876" s="33">
        <v>42380</v>
      </c>
      <c r="B1876" s="33">
        <v>9.67</v>
      </c>
      <c r="C1876" s="33">
        <v>10.29</v>
      </c>
      <c r="D1876" s="33">
        <v>10.55</v>
      </c>
      <c r="E1876" s="33">
        <v>10.64</v>
      </c>
      <c r="F1876" s="33">
        <v>10.52</v>
      </c>
      <c r="G1876" s="33">
        <v>10.42</v>
      </c>
      <c r="H1876" s="33">
        <v>10.35</v>
      </c>
      <c r="I1876" s="33">
        <v>10.26</v>
      </c>
      <c r="J1876" s="33">
        <v>10.06</v>
      </c>
      <c r="K1876" s="33">
        <v>9.9499999999999993</v>
      </c>
      <c r="L1876" s="33">
        <v>9.93</v>
      </c>
      <c r="M1876" s="33">
        <v>9.92</v>
      </c>
    </row>
    <row r="1877" spans="1:13" x14ac:dyDescent="0.25">
      <c r="A1877" s="33">
        <v>42375</v>
      </c>
      <c r="B1877" s="33">
        <v>8.65</v>
      </c>
      <c r="C1877" s="33">
        <v>9.24</v>
      </c>
      <c r="D1877" s="33">
        <v>9.61</v>
      </c>
      <c r="E1877" s="33">
        <v>9.84</v>
      </c>
      <c r="F1877" s="33">
        <v>10.09</v>
      </c>
      <c r="G1877" s="33">
        <v>10.02</v>
      </c>
      <c r="H1877" s="33">
        <v>9.85</v>
      </c>
      <c r="I1877" s="33">
        <v>9.74</v>
      </c>
      <c r="J1877" s="33">
        <v>9.61</v>
      </c>
      <c r="K1877" s="33">
        <v>9.5</v>
      </c>
      <c r="L1877" s="33">
        <v>9.4600000000000009</v>
      </c>
      <c r="M1877" s="33">
        <v>9.44</v>
      </c>
    </row>
    <row r="1878" spans="1:13" x14ac:dyDescent="0.25">
      <c r="A1878" s="33">
        <v>42374</v>
      </c>
      <c r="B1878" s="33">
        <v>8.6300000000000008</v>
      </c>
      <c r="C1878" s="33">
        <v>9.23</v>
      </c>
      <c r="D1878" s="33">
        <v>9.6</v>
      </c>
      <c r="E1878" s="33">
        <v>9.81</v>
      </c>
      <c r="F1878" s="33">
        <v>10</v>
      </c>
      <c r="G1878" s="33">
        <v>9.92</v>
      </c>
      <c r="H1878" s="33">
        <v>9.74</v>
      </c>
      <c r="I1878" s="33">
        <v>9.61</v>
      </c>
      <c r="J1878" s="33">
        <v>9.5</v>
      </c>
      <c r="K1878" s="33">
        <v>9.42</v>
      </c>
      <c r="L1878" s="33">
        <v>9.4</v>
      </c>
      <c r="M1878" s="33">
        <v>9.39</v>
      </c>
    </row>
    <row r="1879" spans="1:13" x14ac:dyDescent="0.25">
      <c r="A1879" s="33">
        <v>42373</v>
      </c>
      <c r="B1879" s="33">
        <v>8.77</v>
      </c>
      <c r="C1879" s="33">
        <v>9.34</v>
      </c>
      <c r="D1879" s="33">
        <v>9.6999999999999993</v>
      </c>
      <c r="E1879" s="33">
        <v>9.91</v>
      </c>
      <c r="F1879" s="33">
        <v>10.07</v>
      </c>
      <c r="G1879" s="33">
        <v>9.9700000000000006</v>
      </c>
      <c r="H1879" s="33">
        <v>9.8000000000000007</v>
      </c>
      <c r="I1879" s="33">
        <v>9.67</v>
      </c>
      <c r="J1879" s="33">
        <v>9.51</v>
      </c>
      <c r="K1879" s="33">
        <v>9.39</v>
      </c>
      <c r="L1879" s="33">
        <v>9.35</v>
      </c>
      <c r="M1879" s="33">
        <v>9.34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90"/>
  <sheetViews>
    <sheetView workbookViewId="0">
      <selection activeCell="F7" sqref="F7"/>
    </sheetView>
  </sheetViews>
  <sheetFormatPr defaultRowHeight="15.75" x14ac:dyDescent="0.25"/>
  <cols>
    <col min="3" max="3" width="9.375" bestFit="1" customWidth="1"/>
    <col min="6" max="6" width="22.5" customWidth="1"/>
    <col min="7" max="7" width="12.125" customWidth="1"/>
    <col min="9" max="9" width="12.75" style="1" customWidth="1"/>
    <col min="12" max="12" width="22.125" bestFit="1" customWidth="1"/>
    <col min="13" max="13" width="20.625" bestFit="1" customWidth="1"/>
    <col min="14" max="14" width="7.125" customWidth="1"/>
    <col min="15" max="15" width="11.625" bestFit="1" customWidth="1"/>
  </cols>
  <sheetData>
    <row r="1" spans="1:15" x14ac:dyDescent="0.25">
      <c r="B1" s="3" t="s">
        <v>18</v>
      </c>
      <c r="C1" s="22">
        <f>1-D13</f>
        <v>0.99206349206349209</v>
      </c>
    </row>
    <row r="2" spans="1:15" x14ac:dyDescent="0.25">
      <c r="G2" s="11"/>
    </row>
    <row r="3" spans="1:15" ht="16.5" thickBot="1" x14ac:dyDescent="0.3">
      <c r="A3">
        <v>1</v>
      </c>
      <c r="B3" t="str">
        <f>A3&amp;"M"</f>
        <v>1M</v>
      </c>
      <c r="C3">
        <v>21</v>
      </c>
      <c r="D3" s="10">
        <f>2/C3</f>
        <v>9.5238095238095233E-2</v>
      </c>
      <c r="G3" s="11"/>
      <c r="I3" s="20"/>
    </row>
    <row r="4" spans="1:15" ht="16.5" thickBot="1" x14ac:dyDescent="0.3">
      <c r="A4">
        <v>2</v>
      </c>
      <c r="B4" t="str">
        <f t="shared" ref="B4:B12" si="0">A4&amp;"M"</f>
        <v>2M</v>
      </c>
      <c r="C4">
        <v>42</v>
      </c>
      <c r="D4" s="10">
        <f t="shared" ref="D4:D13" si="1">2/C4</f>
        <v>4.7619047619047616E-2</v>
      </c>
      <c r="F4" s="1"/>
      <c r="G4" s="11"/>
      <c r="I4" s="20"/>
    </row>
    <row r="5" spans="1:15" ht="16.5" thickBot="1" x14ac:dyDescent="0.3">
      <c r="A5">
        <v>3</v>
      </c>
      <c r="B5" t="str">
        <f t="shared" si="0"/>
        <v>3M</v>
      </c>
      <c r="C5">
        <v>63</v>
      </c>
      <c r="D5" s="10">
        <f t="shared" si="1"/>
        <v>3.1746031746031744E-2</v>
      </c>
      <c r="G5" s="11"/>
      <c r="I5" s="20"/>
      <c r="L5" s="17"/>
      <c r="M5" s="19"/>
      <c r="N5" s="19"/>
      <c r="O5" s="19"/>
    </row>
    <row r="6" spans="1:15" ht="16.5" thickBot="1" x14ac:dyDescent="0.3">
      <c r="A6">
        <v>4</v>
      </c>
      <c r="B6" t="str">
        <f t="shared" si="0"/>
        <v>4M</v>
      </c>
      <c r="C6">
        <v>84</v>
      </c>
      <c r="D6" s="10">
        <f t="shared" si="1"/>
        <v>2.3809523809523808E-2</v>
      </c>
      <c r="G6" s="11"/>
      <c r="I6" s="20"/>
      <c r="L6" s="17"/>
      <c r="M6" s="19"/>
      <c r="N6" s="19"/>
      <c r="O6" s="19"/>
    </row>
    <row r="7" spans="1:15" ht="16.5" thickBot="1" x14ac:dyDescent="0.3">
      <c r="A7">
        <v>5</v>
      </c>
      <c r="B7" t="str">
        <f t="shared" si="0"/>
        <v>5M</v>
      </c>
      <c r="C7">
        <v>105</v>
      </c>
      <c r="D7" s="10">
        <f t="shared" si="1"/>
        <v>1.9047619047619049E-2</v>
      </c>
      <c r="G7" s="11"/>
      <c r="I7" s="20"/>
      <c r="L7" s="17"/>
      <c r="M7" s="19"/>
      <c r="N7" s="19"/>
      <c r="O7" s="19"/>
    </row>
    <row r="8" spans="1:15" ht="16.5" thickBot="1" x14ac:dyDescent="0.3">
      <c r="A8">
        <v>6</v>
      </c>
      <c r="B8" t="str">
        <f t="shared" si="0"/>
        <v>6M</v>
      </c>
      <c r="C8">
        <v>126</v>
      </c>
      <c r="D8" s="10">
        <f t="shared" si="1"/>
        <v>1.5873015873015872E-2</v>
      </c>
      <c r="G8" s="11"/>
      <c r="I8" s="20"/>
      <c r="L8" s="17"/>
      <c r="M8" s="19"/>
      <c r="N8" s="19"/>
      <c r="O8" s="19"/>
    </row>
    <row r="9" spans="1:15" ht="16.5" thickBot="1" x14ac:dyDescent="0.3">
      <c r="A9">
        <v>7</v>
      </c>
      <c r="B9" t="str">
        <f t="shared" si="0"/>
        <v>7M</v>
      </c>
      <c r="C9">
        <v>147</v>
      </c>
      <c r="D9" s="10">
        <f t="shared" si="1"/>
        <v>1.3605442176870748E-2</v>
      </c>
      <c r="G9" s="11"/>
      <c r="I9" s="20"/>
      <c r="L9" s="17"/>
      <c r="M9" s="19"/>
      <c r="N9" s="19"/>
      <c r="O9" s="19"/>
    </row>
    <row r="10" spans="1:15" ht="16.5" thickBot="1" x14ac:dyDescent="0.3">
      <c r="A10">
        <v>8</v>
      </c>
      <c r="B10" t="str">
        <f t="shared" si="0"/>
        <v>8M</v>
      </c>
      <c r="C10">
        <v>168</v>
      </c>
      <c r="D10" s="10">
        <f t="shared" si="1"/>
        <v>1.1904761904761904E-2</v>
      </c>
      <c r="G10" s="11"/>
      <c r="I10" s="20"/>
      <c r="L10" s="17"/>
      <c r="M10" s="19"/>
      <c r="N10" s="19"/>
      <c r="O10" s="19"/>
    </row>
    <row r="11" spans="1:15" ht="16.5" thickBot="1" x14ac:dyDescent="0.3">
      <c r="A11">
        <v>9</v>
      </c>
      <c r="B11" t="str">
        <f t="shared" si="0"/>
        <v>9M</v>
      </c>
      <c r="C11">
        <v>189</v>
      </c>
      <c r="D11" s="10">
        <f t="shared" si="1"/>
        <v>1.0582010582010581E-2</v>
      </c>
      <c r="G11" s="11"/>
      <c r="I11" s="20"/>
      <c r="L11" s="17"/>
      <c r="M11" s="19"/>
      <c r="N11" s="19"/>
      <c r="O11" s="19"/>
    </row>
    <row r="12" spans="1:15" ht="16.5" thickBot="1" x14ac:dyDescent="0.3">
      <c r="A12">
        <v>10</v>
      </c>
      <c r="B12" t="str">
        <f t="shared" si="0"/>
        <v>10M</v>
      </c>
      <c r="C12">
        <v>210</v>
      </c>
      <c r="D12" s="10">
        <f t="shared" si="1"/>
        <v>9.5238095238095247E-3</v>
      </c>
      <c r="G12" s="11"/>
      <c r="I12" s="20"/>
      <c r="L12" s="17"/>
      <c r="M12" s="19"/>
      <c r="N12" s="19"/>
      <c r="O12" s="19"/>
    </row>
    <row r="13" spans="1:15" ht="16.5" thickBot="1" x14ac:dyDescent="0.3">
      <c r="A13">
        <v>12</v>
      </c>
      <c r="B13" t="s">
        <v>6</v>
      </c>
      <c r="C13">
        <v>252</v>
      </c>
      <c r="D13" s="10">
        <f t="shared" si="1"/>
        <v>7.9365079365079361E-3</v>
      </c>
      <c r="G13" s="11"/>
      <c r="I13" s="20"/>
      <c r="L13" s="17"/>
      <c r="M13" s="19"/>
      <c r="N13" s="19"/>
      <c r="O13" s="19"/>
    </row>
    <row r="14" spans="1:15" ht="16.5" thickBot="1" x14ac:dyDescent="0.3">
      <c r="G14" s="11"/>
      <c r="I14" s="20"/>
      <c r="L14" s="17"/>
      <c r="M14" s="19"/>
      <c r="N14" s="19"/>
      <c r="O14" s="19"/>
    </row>
    <row r="15" spans="1:15" ht="16.5" thickBot="1" x14ac:dyDescent="0.3">
      <c r="G15" s="11"/>
      <c r="I15" s="20"/>
      <c r="L15" s="17"/>
      <c r="M15" s="19"/>
      <c r="N15" s="19"/>
      <c r="O15" s="19"/>
    </row>
    <row r="16" spans="1:15" ht="16.5" thickBot="1" x14ac:dyDescent="0.3">
      <c r="G16" s="11"/>
      <c r="I16" s="20"/>
      <c r="L16" s="17"/>
      <c r="M16" s="19"/>
      <c r="N16" s="19"/>
      <c r="O16" s="19"/>
    </row>
    <row r="17" spans="7:15" ht="16.5" thickBot="1" x14ac:dyDescent="0.3">
      <c r="G17" s="11"/>
      <c r="I17" s="20"/>
      <c r="L17" s="17"/>
      <c r="M17" s="19"/>
      <c r="N17" s="19"/>
      <c r="O17" s="19"/>
    </row>
    <row r="18" spans="7:15" ht="16.5" thickBot="1" x14ac:dyDescent="0.3">
      <c r="G18" s="11"/>
      <c r="I18" s="20"/>
      <c r="L18" s="17"/>
      <c r="M18" s="19"/>
      <c r="N18" s="19"/>
      <c r="O18" s="19"/>
    </row>
    <row r="19" spans="7:15" ht="16.5" thickBot="1" x14ac:dyDescent="0.3">
      <c r="G19" s="11"/>
      <c r="I19" s="20"/>
      <c r="L19" s="17"/>
      <c r="M19" s="19"/>
      <c r="N19" s="19"/>
      <c r="O19" s="19"/>
    </row>
    <row r="20" spans="7:15" ht="16.5" thickBot="1" x14ac:dyDescent="0.3">
      <c r="G20" s="11"/>
      <c r="I20" s="20"/>
      <c r="L20" s="17"/>
      <c r="M20" s="19"/>
      <c r="N20" s="19"/>
      <c r="O20" s="19"/>
    </row>
    <row r="21" spans="7:15" ht="16.5" thickBot="1" x14ac:dyDescent="0.3">
      <c r="G21" s="11"/>
      <c r="I21" s="20"/>
      <c r="L21" s="17"/>
      <c r="M21" s="19"/>
      <c r="N21" s="19"/>
      <c r="O21" s="19"/>
    </row>
    <row r="22" spans="7:15" ht="16.5" thickBot="1" x14ac:dyDescent="0.3">
      <c r="G22" s="11"/>
      <c r="I22" s="20"/>
      <c r="L22" s="17"/>
      <c r="M22" s="19"/>
      <c r="N22" s="19"/>
      <c r="O22" s="19"/>
    </row>
    <row r="23" spans="7:15" ht="16.5" thickBot="1" x14ac:dyDescent="0.3">
      <c r="G23" s="11"/>
      <c r="I23" s="20"/>
      <c r="L23" s="17"/>
      <c r="M23" s="19"/>
      <c r="N23" s="19"/>
      <c r="O23" s="19"/>
    </row>
    <row r="24" spans="7:15" ht="16.5" thickBot="1" x14ac:dyDescent="0.3">
      <c r="G24" s="11"/>
      <c r="I24" s="20"/>
      <c r="L24" s="17"/>
      <c r="M24" s="19"/>
      <c r="N24" s="19"/>
      <c r="O24" s="19"/>
    </row>
    <row r="25" spans="7:15" ht="16.5" thickBot="1" x14ac:dyDescent="0.3">
      <c r="G25" s="11"/>
      <c r="I25" s="20"/>
      <c r="L25" s="17"/>
      <c r="M25" s="19"/>
      <c r="N25" s="19"/>
      <c r="O25" s="19"/>
    </row>
    <row r="26" spans="7:15" ht="16.5" thickBot="1" x14ac:dyDescent="0.3">
      <c r="G26" s="11"/>
      <c r="I26" s="20"/>
      <c r="L26" s="17"/>
      <c r="M26" s="19"/>
      <c r="N26" s="19"/>
      <c r="O26" s="19"/>
    </row>
    <row r="27" spans="7:15" ht="16.5" thickBot="1" x14ac:dyDescent="0.3">
      <c r="G27" s="11"/>
      <c r="I27" s="20"/>
      <c r="L27" s="17"/>
      <c r="M27" s="19"/>
      <c r="N27" s="19"/>
      <c r="O27" s="19"/>
    </row>
    <row r="28" spans="7:15" ht="16.5" thickBot="1" x14ac:dyDescent="0.3">
      <c r="G28" s="11"/>
      <c r="I28" s="20"/>
      <c r="L28" s="17"/>
      <c r="M28" s="19"/>
      <c r="N28" s="19"/>
      <c r="O28" s="19"/>
    </row>
    <row r="29" spans="7:15" ht="16.5" thickBot="1" x14ac:dyDescent="0.3">
      <c r="G29" s="11"/>
      <c r="I29" s="20"/>
      <c r="L29" s="17"/>
      <c r="M29" s="19"/>
      <c r="N29" s="19"/>
      <c r="O29" s="19"/>
    </row>
    <row r="30" spans="7:15" ht="16.5" thickBot="1" x14ac:dyDescent="0.3">
      <c r="G30" s="11"/>
      <c r="I30" s="20"/>
      <c r="L30" s="17"/>
      <c r="M30" s="19"/>
      <c r="N30" s="19"/>
      <c r="O30" s="19"/>
    </row>
    <row r="31" spans="7:15" ht="16.5" thickBot="1" x14ac:dyDescent="0.3">
      <c r="G31" s="11"/>
      <c r="I31" s="20"/>
      <c r="L31" s="17"/>
      <c r="M31" s="19"/>
      <c r="N31" s="19"/>
      <c r="O31" s="19"/>
    </row>
    <row r="32" spans="7:15" ht="16.5" thickBot="1" x14ac:dyDescent="0.3">
      <c r="G32" s="11"/>
      <c r="I32" s="20"/>
      <c r="L32" s="17"/>
      <c r="M32" s="19"/>
      <c r="N32" s="19"/>
      <c r="O32" s="19"/>
    </row>
    <row r="33" spans="7:15" ht="16.5" thickBot="1" x14ac:dyDescent="0.3">
      <c r="G33" s="11"/>
      <c r="I33" s="20"/>
      <c r="L33" s="17"/>
      <c r="M33" s="19"/>
      <c r="N33" s="19"/>
      <c r="O33" s="19"/>
    </row>
    <row r="34" spans="7:15" ht="16.5" thickBot="1" x14ac:dyDescent="0.3">
      <c r="G34" s="11"/>
      <c r="I34" s="20"/>
      <c r="L34" s="17"/>
      <c r="M34" s="19"/>
      <c r="N34" s="19"/>
      <c r="O34" s="19"/>
    </row>
    <row r="35" spans="7:15" ht="16.5" thickBot="1" x14ac:dyDescent="0.3">
      <c r="G35" s="11"/>
      <c r="I35" s="20"/>
      <c r="L35" s="17"/>
      <c r="M35" s="19"/>
      <c r="N35" s="19"/>
      <c r="O35" s="19"/>
    </row>
    <row r="36" spans="7:15" ht="16.5" thickBot="1" x14ac:dyDescent="0.3">
      <c r="G36" s="11"/>
      <c r="I36" s="20"/>
      <c r="L36" s="17"/>
      <c r="M36" s="19"/>
      <c r="N36" s="19"/>
      <c r="O36" s="19"/>
    </row>
    <row r="37" spans="7:15" ht="16.5" thickBot="1" x14ac:dyDescent="0.3">
      <c r="G37" s="11"/>
      <c r="I37" s="20"/>
      <c r="L37" s="17"/>
      <c r="M37" s="19"/>
      <c r="N37" s="19"/>
      <c r="O37" s="19"/>
    </row>
    <row r="38" spans="7:15" ht="16.5" thickBot="1" x14ac:dyDescent="0.3">
      <c r="G38" s="11"/>
      <c r="I38" s="20"/>
      <c r="L38" s="17"/>
      <c r="M38" s="19"/>
      <c r="N38" s="19"/>
      <c r="O38" s="19"/>
    </row>
    <row r="39" spans="7:15" ht="16.5" thickBot="1" x14ac:dyDescent="0.3">
      <c r="G39" s="11"/>
      <c r="I39" s="20"/>
      <c r="L39" s="17"/>
      <c r="M39" s="19"/>
      <c r="N39" s="19"/>
      <c r="O39" s="19"/>
    </row>
    <row r="40" spans="7:15" ht="16.5" thickBot="1" x14ac:dyDescent="0.3">
      <c r="G40" s="11"/>
      <c r="I40" s="20"/>
      <c r="L40" s="17"/>
      <c r="M40" s="19"/>
      <c r="N40" s="19"/>
      <c r="O40" s="19"/>
    </row>
    <row r="41" spans="7:15" ht="16.5" thickBot="1" x14ac:dyDescent="0.3">
      <c r="G41" s="11"/>
      <c r="I41" s="20"/>
      <c r="L41" s="17"/>
      <c r="M41" s="19"/>
      <c r="N41" s="19"/>
      <c r="O41" s="19"/>
    </row>
    <row r="42" spans="7:15" ht="16.5" thickBot="1" x14ac:dyDescent="0.3">
      <c r="G42" s="11"/>
      <c r="I42" s="20"/>
      <c r="L42" s="17"/>
      <c r="M42" s="19"/>
      <c r="N42" s="19"/>
      <c r="O42" s="19"/>
    </row>
    <row r="43" spans="7:15" ht="16.5" thickBot="1" x14ac:dyDescent="0.3">
      <c r="G43" s="11"/>
      <c r="I43" s="20"/>
      <c r="L43" s="17"/>
      <c r="M43" s="19"/>
      <c r="N43" s="19"/>
      <c r="O43" s="19"/>
    </row>
    <row r="44" spans="7:15" ht="16.5" thickBot="1" x14ac:dyDescent="0.3">
      <c r="G44" s="11"/>
      <c r="I44" s="20"/>
      <c r="L44" s="17"/>
      <c r="M44" s="19"/>
      <c r="N44" s="19"/>
      <c r="O44" s="19"/>
    </row>
    <row r="45" spans="7:15" ht="16.5" thickBot="1" x14ac:dyDescent="0.3">
      <c r="G45" s="11"/>
      <c r="I45" s="20"/>
      <c r="L45" s="17"/>
      <c r="M45" s="19"/>
      <c r="N45" s="19"/>
      <c r="O45" s="19"/>
    </row>
    <row r="46" spans="7:15" ht="16.5" thickBot="1" x14ac:dyDescent="0.3">
      <c r="G46" s="11"/>
      <c r="I46" s="20"/>
      <c r="L46" s="17"/>
      <c r="M46" s="19"/>
      <c r="N46" s="19"/>
      <c r="O46" s="19"/>
    </row>
    <row r="47" spans="7:15" ht="16.5" thickBot="1" x14ac:dyDescent="0.3">
      <c r="G47" s="11"/>
      <c r="I47" s="20"/>
      <c r="L47" s="17"/>
      <c r="M47" s="19"/>
      <c r="N47" s="19"/>
      <c r="O47" s="19"/>
    </row>
    <row r="48" spans="7:15" ht="16.5" thickBot="1" x14ac:dyDescent="0.3">
      <c r="G48" s="11"/>
      <c r="I48" s="20"/>
      <c r="L48" s="17"/>
      <c r="M48" s="19"/>
      <c r="N48" s="19"/>
      <c r="O48" s="19"/>
    </row>
    <row r="49" spans="7:15" ht="16.5" thickBot="1" x14ac:dyDescent="0.3">
      <c r="G49" s="11"/>
      <c r="I49" s="20"/>
      <c r="L49" s="17"/>
      <c r="M49" s="19"/>
      <c r="N49" s="19"/>
      <c r="O49" s="19"/>
    </row>
    <row r="50" spans="7:15" ht="16.5" thickBot="1" x14ac:dyDescent="0.3">
      <c r="G50" s="11"/>
      <c r="I50" s="20"/>
      <c r="L50" s="17"/>
      <c r="M50" s="19"/>
      <c r="N50" s="19"/>
      <c r="O50" s="19"/>
    </row>
    <row r="51" spans="7:15" ht="16.5" thickBot="1" x14ac:dyDescent="0.3">
      <c r="G51" s="11"/>
      <c r="I51" s="20"/>
      <c r="L51" s="17"/>
      <c r="M51" s="19"/>
      <c r="N51" s="19"/>
      <c r="O51" s="19"/>
    </row>
    <row r="52" spans="7:15" ht="16.5" thickBot="1" x14ac:dyDescent="0.3">
      <c r="G52" s="11"/>
      <c r="I52" s="20"/>
      <c r="L52" s="17"/>
      <c r="M52" s="19"/>
      <c r="N52" s="19"/>
      <c r="O52" s="19"/>
    </row>
    <row r="53" spans="7:15" ht="16.5" thickBot="1" x14ac:dyDescent="0.3">
      <c r="G53" s="11"/>
      <c r="I53" s="20"/>
      <c r="L53" s="17"/>
      <c r="M53" s="19"/>
      <c r="N53" s="19"/>
      <c r="O53" s="19"/>
    </row>
    <row r="54" spans="7:15" ht="16.5" thickBot="1" x14ac:dyDescent="0.3">
      <c r="G54" s="11"/>
      <c r="I54" s="20"/>
      <c r="L54" s="17"/>
      <c r="M54" s="19"/>
      <c r="N54" s="19"/>
      <c r="O54" s="19"/>
    </row>
    <row r="55" spans="7:15" ht="16.5" thickBot="1" x14ac:dyDescent="0.3">
      <c r="G55" s="11"/>
      <c r="I55" s="20"/>
      <c r="L55" s="17"/>
      <c r="M55" s="19"/>
      <c r="N55" s="19"/>
      <c r="O55" s="19"/>
    </row>
    <row r="56" spans="7:15" ht="16.5" thickBot="1" x14ac:dyDescent="0.3">
      <c r="G56" s="11"/>
      <c r="I56" s="20"/>
      <c r="L56" s="17"/>
      <c r="M56" s="19"/>
      <c r="N56" s="19"/>
      <c r="O56" s="19"/>
    </row>
    <row r="57" spans="7:15" ht="16.5" thickBot="1" x14ac:dyDescent="0.3">
      <c r="G57" s="11"/>
      <c r="I57" s="20"/>
      <c r="L57" s="17"/>
      <c r="M57" s="19"/>
      <c r="N57" s="19"/>
      <c r="O57" s="19"/>
    </row>
    <row r="58" spans="7:15" ht="16.5" thickBot="1" x14ac:dyDescent="0.3">
      <c r="G58" s="11"/>
      <c r="I58" s="20"/>
      <c r="L58" s="17"/>
      <c r="M58" s="19"/>
      <c r="N58" s="19"/>
      <c r="O58" s="19"/>
    </row>
    <row r="59" spans="7:15" ht="16.5" thickBot="1" x14ac:dyDescent="0.3">
      <c r="G59" s="11"/>
      <c r="I59" s="20"/>
      <c r="L59" s="17"/>
      <c r="M59" s="19"/>
      <c r="N59" s="19"/>
      <c r="O59" s="19"/>
    </row>
    <row r="60" spans="7:15" ht="16.5" thickBot="1" x14ac:dyDescent="0.3">
      <c r="G60" s="11"/>
      <c r="I60" s="20"/>
      <c r="L60" s="17"/>
      <c r="M60" s="19"/>
      <c r="N60" s="19"/>
      <c r="O60" s="19"/>
    </row>
    <row r="61" spans="7:15" ht="16.5" thickBot="1" x14ac:dyDescent="0.3">
      <c r="G61" s="11"/>
      <c r="I61" s="20"/>
      <c r="L61" s="17"/>
      <c r="M61" s="19"/>
      <c r="N61" s="19"/>
      <c r="O61" s="19"/>
    </row>
    <row r="62" spans="7:15" ht="16.5" thickBot="1" x14ac:dyDescent="0.3">
      <c r="G62" s="11"/>
      <c r="I62" s="20"/>
      <c r="L62" s="17"/>
      <c r="M62" s="19"/>
      <c r="N62" s="19"/>
      <c r="O62" s="19"/>
    </row>
    <row r="63" spans="7:15" ht="16.5" thickBot="1" x14ac:dyDescent="0.3">
      <c r="G63" s="11"/>
      <c r="I63" s="20"/>
      <c r="L63" s="17"/>
      <c r="M63" s="19"/>
      <c r="N63" s="19"/>
      <c r="O63" s="19"/>
    </row>
    <row r="64" spans="7:15" ht="16.5" thickBot="1" x14ac:dyDescent="0.3">
      <c r="G64" s="11"/>
      <c r="I64" s="20"/>
      <c r="L64" s="17"/>
      <c r="M64" s="19"/>
      <c r="N64" s="19"/>
      <c r="O64" s="19"/>
    </row>
    <row r="65" spans="7:15" ht="16.5" thickBot="1" x14ac:dyDescent="0.3">
      <c r="G65" s="11"/>
      <c r="I65" s="20"/>
      <c r="L65" s="17"/>
      <c r="M65" s="19"/>
      <c r="N65" s="19"/>
      <c r="O65" s="19"/>
    </row>
    <row r="66" spans="7:15" ht="16.5" thickBot="1" x14ac:dyDescent="0.3">
      <c r="G66" s="11"/>
      <c r="I66" s="20"/>
      <c r="L66" s="17"/>
      <c r="M66" s="19"/>
      <c r="N66" s="19"/>
      <c r="O66" s="19"/>
    </row>
    <row r="67" spans="7:15" ht="16.5" thickBot="1" x14ac:dyDescent="0.3">
      <c r="G67" s="11"/>
      <c r="I67" s="20"/>
      <c r="L67" s="17"/>
      <c r="M67" s="19"/>
      <c r="N67" s="19"/>
      <c r="O67" s="19"/>
    </row>
    <row r="68" spans="7:15" ht="16.5" thickBot="1" x14ac:dyDescent="0.3">
      <c r="G68" s="11"/>
      <c r="I68" s="20"/>
      <c r="L68" s="17"/>
      <c r="M68" s="19"/>
      <c r="N68" s="19"/>
      <c r="O68" s="19"/>
    </row>
    <row r="69" spans="7:15" ht="16.5" thickBot="1" x14ac:dyDescent="0.3">
      <c r="G69" s="11"/>
      <c r="I69" s="20"/>
      <c r="L69" s="17"/>
      <c r="M69" s="19"/>
      <c r="N69" s="19"/>
      <c r="O69" s="19"/>
    </row>
    <row r="70" spans="7:15" ht="16.5" thickBot="1" x14ac:dyDescent="0.3">
      <c r="G70" s="11"/>
      <c r="I70" s="20"/>
      <c r="L70" s="17"/>
      <c r="M70" s="19"/>
      <c r="N70" s="19"/>
      <c r="O70" s="19"/>
    </row>
    <row r="71" spans="7:15" ht="16.5" thickBot="1" x14ac:dyDescent="0.3">
      <c r="G71" s="11"/>
      <c r="I71" s="20"/>
      <c r="L71" s="17"/>
      <c r="M71" s="19"/>
      <c r="N71" s="19"/>
      <c r="O71" s="19"/>
    </row>
    <row r="72" spans="7:15" ht="16.5" thickBot="1" x14ac:dyDescent="0.3">
      <c r="G72" s="11"/>
      <c r="I72" s="20"/>
      <c r="L72" s="17"/>
      <c r="M72" s="19"/>
      <c r="N72" s="19"/>
      <c r="O72" s="19"/>
    </row>
    <row r="73" spans="7:15" ht="16.5" thickBot="1" x14ac:dyDescent="0.3">
      <c r="G73" s="11"/>
      <c r="I73" s="20"/>
      <c r="L73" s="17"/>
      <c r="M73" s="19"/>
      <c r="N73" s="19"/>
      <c r="O73" s="19"/>
    </row>
    <row r="74" spans="7:15" ht="16.5" thickBot="1" x14ac:dyDescent="0.3">
      <c r="G74" s="11"/>
      <c r="I74" s="20"/>
      <c r="L74" s="17"/>
      <c r="M74" s="19"/>
      <c r="N74" s="19"/>
      <c r="O74" s="19"/>
    </row>
    <row r="75" spans="7:15" ht="16.5" thickBot="1" x14ac:dyDescent="0.3">
      <c r="G75" s="11"/>
      <c r="I75" s="20"/>
      <c r="L75" s="17"/>
      <c r="M75" s="19"/>
      <c r="N75" s="19"/>
      <c r="O75" s="19"/>
    </row>
    <row r="76" spans="7:15" ht="16.5" thickBot="1" x14ac:dyDescent="0.3">
      <c r="G76" s="11"/>
      <c r="I76" s="20"/>
      <c r="L76" s="17"/>
      <c r="M76" s="19"/>
      <c r="N76" s="19"/>
      <c r="O76" s="19"/>
    </row>
    <row r="77" spans="7:15" ht="16.5" thickBot="1" x14ac:dyDescent="0.3">
      <c r="G77" s="11"/>
      <c r="I77" s="20"/>
      <c r="L77" s="17"/>
      <c r="M77" s="19"/>
      <c r="N77" s="19"/>
      <c r="O77" s="19"/>
    </row>
    <row r="78" spans="7:15" ht="16.5" thickBot="1" x14ac:dyDescent="0.3">
      <c r="G78" s="11"/>
      <c r="I78" s="20"/>
      <c r="L78" s="17"/>
      <c r="M78" s="19"/>
      <c r="N78" s="19"/>
      <c r="O78" s="19"/>
    </row>
    <row r="79" spans="7:15" ht="16.5" thickBot="1" x14ac:dyDescent="0.3">
      <c r="G79" s="11"/>
      <c r="I79" s="20"/>
      <c r="L79" s="17"/>
      <c r="M79" s="19"/>
      <c r="N79" s="19"/>
      <c r="O79" s="19"/>
    </row>
    <row r="80" spans="7:15" ht="16.5" thickBot="1" x14ac:dyDescent="0.3">
      <c r="G80" s="11"/>
      <c r="I80" s="20"/>
      <c r="L80" s="17"/>
      <c r="M80" s="19"/>
      <c r="N80" s="19"/>
      <c r="O80" s="19"/>
    </row>
    <row r="81" spans="7:15" ht="16.5" thickBot="1" x14ac:dyDescent="0.3">
      <c r="G81" s="11"/>
      <c r="I81" s="20"/>
      <c r="L81" s="17"/>
      <c r="M81" s="19"/>
      <c r="N81" s="19"/>
      <c r="O81" s="19"/>
    </row>
    <row r="82" spans="7:15" ht="16.5" thickBot="1" x14ac:dyDescent="0.3">
      <c r="G82" s="11"/>
      <c r="I82" s="20"/>
      <c r="L82" s="17"/>
      <c r="M82" s="19"/>
      <c r="N82" s="19"/>
      <c r="O82" s="19"/>
    </row>
    <row r="83" spans="7:15" ht="16.5" thickBot="1" x14ac:dyDescent="0.3">
      <c r="G83" s="11"/>
      <c r="I83" s="20"/>
      <c r="L83" s="17"/>
      <c r="M83" s="19"/>
      <c r="N83" s="19"/>
      <c r="O83" s="19"/>
    </row>
    <row r="84" spans="7:15" ht="16.5" thickBot="1" x14ac:dyDescent="0.3">
      <c r="G84" s="11"/>
      <c r="I84" s="20"/>
      <c r="L84" s="17"/>
      <c r="M84" s="19"/>
      <c r="N84" s="19"/>
      <c r="O84" s="19"/>
    </row>
    <row r="85" spans="7:15" ht="16.5" thickBot="1" x14ac:dyDescent="0.3">
      <c r="G85" s="11"/>
      <c r="I85" s="20"/>
      <c r="L85" s="17"/>
      <c r="M85" s="19"/>
      <c r="N85" s="19"/>
      <c r="O85" s="19"/>
    </row>
    <row r="86" spans="7:15" ht="16.5" thickBot="1" x14ac:dyDescent="0.3">
      <c r="G86" s="11"/>
      <c r="I86" s="20"/>
      <c r="L86" s="17"/>
      <c r="M86" s="19"/>
      <c r="N86" s="19"/>
      <c r="O86" s="19"/>
    </row>
    <row r="87" spans="7:15" ht="16.5" thickBot="1" x14ac:dyDescent="0.3">
      <c r="G87" s="11"/>
      <c r="I87" s="20"/>
      <c r="L87" s="17"/>
      <c r="M87" s="19"/>
      <c r="N87" s="19"/>
      <c r="O87" s="19"/>
    </row>
    <row r="88" spans="7:15" ht="16.5" thickBot="1" x14ac:dyDescent="0.3">
      <c r="G88" s="11"/>
      <c r="I88" s="20"/>
      <c r="L88" s="17"/>
      <c r="M88" s="19"/>
      <c r="N88" s="19"/>
      <c r="O88" s="19"/>
    </row>
    <row r="89" spans="7:15" ht="16.5" thickBot="1" x14ac:dyDescent="0.3">
      <c r="G89" s="11"/>
      <c r="I89" s="20"/>
      <c r="L89" s="17"/>
      <c r="M89" s="19"/>
      <c r="N89" s="19"/>
      <c r="O89" s="19"/>
    </row>
    <row r="90" spans="7:15" ht="16.5" thickBot="1" x14ac:dyDescent="0.3">
      <c r="G90" s="11"/>
      <c r="I90" s="20"/>
      <c r="L90" s="17"/>
      <c r="M90" s="19"/>
      <c r="N90" s="19"/>
      <c r="O90" s="19"/>
    </row>
    <row r="91" spans="7:15" ht="16.5" thickBot="1" x14ac:dyDescent="0.3">
      <c r="G91" s="11"/>
      <c r="I91" s="20"/>
      <c r="L91" s="17"/>
      <c r="M91" s="19"/>
      <c r="N91" s="19"/>
      <c r="O91" s="19"/>
    </row>
    <row r="92" spans="7:15" ht="16.5" thickBot="1" x14ac:dyDescent="0.3">
      <c r="G92" s="11"/>
      <c r="I92" s="20"/>
      <c r="L92" s="17"/>
      <c r="M92" s="19"/>
      <c r="N92" s="19"/>
      <c r="O92" s="19"/>
    </row>
    <row r="93" spans="7:15" ht="16.5" thickBot="1" x14ac:dyDescent="0.3">
      <c r="G93" s="11"/>
      <c r="I93" s="20"/>
      <c r="L93" s="17"/>
      <c r="M93" s="19"/>
      <c r="N93" s="19"/>
      <c r="O93" s="19"/>
    </row>
    <row r="94" spans="7:15" ht="16.5" thickBot="1" x14ac:dyDescent="0.3">
      <c r="G94" s="11"/>
      <c r="I94" s="20"/>
      <c r="L94" s="17"/>
      <c r="M94" s="19"/>
      <c r="N94" s="19"/>
      <c r="O94" s="19"/>
    </row>
    <row r="95" spans="7:15" ht="16.5" thickBot="1" x14ac:dyDescent="0.3">
      <c r="G95" s="11"/>
      <c r="I95" s="20"/>
      <c r="L95" s="17"/>
      <c r="M95" s="19"/>
      <c r="N95" s="19"/>
      <c r="O95" s="19"/>
    </row>
    <row r="96" spans="7:15" ht="16.5" thickBot="1" x14ac:dyDescent="0.3">
      <c r="G96" s="11"/>
      <c r="I96" s="20"/>
      <c r="L96" s="17"/>
      <c r="M96" s="19"/>
      <c r="N96" s="19"/>
      <c r="O96" s="19"/>
    </row>
    <row r="97" spans="7:15" ht="16.5" thickBot="1" x14ac:dyDescent="0.3">
      <c r="G97" s="11"/>
      <c r="I97" s="20"/>
      <c r="L97" s="17"/>
      <c r="M97" s="19"/>
      <c r="N97" s="19"/>
      <c r="O97" s="19"/>
    </row>
    <row r="98" spans="7:15" ht="16.5" thickBot="1" x14ac:dyDescent="0.3">
      <c r="G98" s="11"/>
      <c r="I98" s="20"/>
      <c r="L98" s="17"/>
      <c r="M98" s="19"/>
      <c r="N98" s="19"/>
      <c r="O98" s="19"/>
    </row>
    <row r="99" spans="7:15" ht="16.5" thickBot="1" x14ac:dyDescent="0.3">
      <c r="G99" s="11"/>
      <c r="I99" s="20"/>
      <c r="L99" s="17"/>
      <c r="M99" s="19"/>
      <c r="N99" s="19"/>
      <c r="O99" s="19"/>
    </row>
    <row r="100" spans="7:15" ht="16.5" thickBot="1" x14ac:dyDescent="0.3">
      <c r="G100" s="11"/>
      <c r="I100" s="20"/>
      <c r="L100" s="17"/>
      <c r="M100" s="19"/>
      <c r="N100" s="19"/>
      <c r="O100" s="19"/>
    </row>
    <row r="101" spans="7:15" ht="16.5" thickBot="1" x14ac:dyDescent="0.3">
      <c r="G101" s="11"/>
      <c r="I101" s="20"/>
      <c r="L101" s="17"/>
      <c r="M101" s="19"/>
      <c r="N101" s="19"/>
      <c r="O101" s="19"/>
    </row>
    <row r="102" spans="7:15" ht="16.5" thickBot="1" x14ac:dyDescent="0.3">
      <c r="G102" s="11"/>
      <c r="I102" s="20"/>
      <c r="L102" s="17"/>
      <c r="M102" s="19"/>
      <c r="N102" s="19"/>
      <c r="O102" s="19"/>
    </row>
    <row r="103" spans="7:15" ht="16.5" thickBot="1" x14ac:dyDescent="0.3">
      <c r="G103" s="11"/>
      <c r="I103" s="20"/>
      <c r="L103" s="17"/>
      <c r="M103" s="19"/>
      <c r="N103" s="19"/>
      <c r="O103" s="19"/>
    </row>
    <row r="104" spans="7:15" ht="16.5" thickBot="1" x14ac:dyDescent="0.3">
      <c r="G104" s="11"/>
      <c r="I104" s="20"/>
      <c r="L104" s="17"/>
      <c r="M104" s="19"/>
      <c r="N104" s="19"/>
      <c r="O104" s="19"/>
    </row>
    <row r="105" spans="7:15" ht="16.5" thickBot="1" x14ac:dyDescent="0.3">
      <c r="G105" s="11"/>
      <c r="I105" s="20"/>
      <c r="L105" s="17"/>
      <c r="M105" s="19"/>
      <c r="N105" s="19"/>
      <c r="O105" s="19"/>
    </row>
    <row r="106" spans="7:15" ht="16.5" thickBot="1" x14ac:dyDescent="0.3">
      <c r="G106" s="11"/>
      <c r="I106" s="20"/>
      <c r="L106" s="17"/>
      <c r="M106" s="19"/>
      <c r="N106" s="19"/>
      <c r="O106" s="19"/>
    </row>
    <row r="107" spans="7:15" ht="16.5" thickBot="1" x14ac:dyDescent="0.3">
      <c r="G107" s="11"/>
      <c r="I107" s="20"/>
      <c r="L107" s="17"/>
      <c r="M107" s="19"/>
      <c r="N107" s="19"/>
      <c r="O107" s="19"/>
    </row>
    <row r="108" spans="7:15" ht="16.5" thickBot="1" x14ac:dyDescent="0.3">
      <c r="G108" s="11"/>
      <c r="I108" s="20"/>
      <c r="L108" s="17"/>
      <c r="M108" s="19"/>
      <c r="N108" s="19"/>
      <c r="O108" s="19"/>
    </row>
    <row r="109" spans="7:15" ht="16.5" thickBot="1" x14ac:dyDescent="0.3">
      <c r="G109" s="11"/>
      <c r="I109" s="20"/>
      <c r="L109" s="17"/>
      <c r="M109" s="19"/>
      <c r="N109" s="19"/>
      <c r="O109" s="19"/>
    </row>
    <row r="110" spans="7:15" ht="16.5" thickBot="1" x14ac:dyDescent="0.3">
      <c r="G110" s="11"/>
      <c r="I110" s="20"/>
      <c r="L110" s="17"/>
      <c r="M110" s="19"/>
      <c r="N110" s="19"/>
      <c r="O110" s="19"/>
    </row>
    <row r="111" spans="7:15" ht="16.5" thickBot="1" x14ac:dyDescent="0.3">
      <c r="G111" s="11"/>
      <c r="I111" s="20"/>
      <c r="L111" s="17"/>
      <c r="M111" s="19"/>
      <c r="N111" s="19"/>
      <c r="O111" s="19"/>
    </row>
    <row r="112" spans="7:15" ht="16.5" thickBot="1" x14ac:dyDescent="0.3">
      <c r="G112" s="11"/>
      <c r="I112" s="20"/>
      <c r="L112" s="17"/>
      <c r="M112" s="19"/>
      <c r="N112" s="19"/>
      <c r="O112" s="19"/>
    </row>
    <row r="113" spans="7:15" ht="16.5" thickBot="1" x14ac:dyDescent="0.3">
      <c r="G113" s="11"/>
      <c r="I113" s="20"/>
      <c r="L113" s="17"/>
      <c r="M113" s="19"/>
      <c r="N113" s="19"/>
      <c r="O113" s="19"/>
    </row>
    <row r="114" spans="7:15" ht="16.5" thickBot="1" x14ac:dyDescent="0.3">
      <c r="G114" s="11"/>
      <c r="I114" s="20"/>
      <c r="L114" s="17"/>
      <c r="M114" s="19"/>
      <c r="N114" s="19"/>
      <c r="O114" s="19"/>
    </row>
    <row r="115" spans="7:15" ht="16.5" thickBot="1" x14ac:dyDescent="0.3">
      <c r="G115" s="11"/>
      <c r="I115" s="20"/>
      <c r="L115" s="17"/>
      <c r="M115" s="19"/>
      <c r="N115" s="19"/>
      <c r="O115" s="19"/>
    </row>
    <row r="116" spans="7:15" ht="16.5" thickBot="1" x14ac:dyDescent="0.3">
      <c r="G116" s="11"/>
      <c r="I116" s="20"/>
      <c r="L116" s="17"/>
      <c r="M116" s="19"/>
      <c r="N116" s="19"/>
      <c r="O116" s="19"/>
    </row>
    <row r="117" spans="7:15" ht="16.5" thickBot="1" x14ac:dyDescent="0.3">
      <c r="G117" s="11"/>
      <c r="I117" s="20"/>
      <c r="L117" s="17"/>
      <c r="M117" s="19"/>
      <c r="N117" s="19"/>
      <c r="O117" s="19"/>
    </row>
    <row r="118" spans="7:15" ht="16.5" thickBot="1" x14ac:dyDescent="0.3">
      <c r="G118" s="11"/>
      <c r="I118" s="20"/>
      <c r="L118" s="17"/>
      <c r="M118" s="19"/>
      <c r="N118" s="19"/>
      <c r="O118" s="19"/>
    </row>
    <row r="119" spans="7:15" ht="16.5" thickBot="1" x14ac:dyDescent="0.3">
      <c r="G119" s="11"/>
      <c r="I119" s="20"/>
      <c r="L119" s="17"/>
      <c r="M119" s="19"/>
      <c r="N119" s="19"/>
      <c r="O119" s="19"/>
    </row>
    <row r="120" spans="7:15" ht="16.5" thickBot="1" x14ac:dyDescent="0.3">
      <c r="G120" s="11"/>
      <c r="I120" s="20"/>
      <c r="L120" s="17"/>
      <c r="M120" s="19"/>
      <c r="N120" s="19"/>
      <c r="O120" s="19"/>
    </row>
    <row r="121" spans="7:15" ht="16.5" thickBot="1" x14ac:dyDescent="0.3">
      <c r="G121" s="11"/>
      <c r="I121" s="20"/>
      <c r="L121" s="17"/>
      <c r="M121" s="19"/>
      <c r="N121" s="19"/>
      <c r="O121" s="19"/>
    </row>
    <row r="122" spans="7:15" ht="16.5" thickBot="1" x14ac:dyDescent="0.3">
      <c r="G122" s="11"/>
      <c r="I122" s="20"/>
      <c r="L122" s="17"/>
      <c r="M122" s="19"/>
      <c r="N122" s="19"/>
      <c r="O122" s="19"/>
    </row>
    <row r="123" spans="7:15" ht="16.5" thickBot="1" x14ac:dyDescent="0.3">
      <c r="G123" s="11"/>
      <c r="I123" s="20"/>
      <c r="L123" s="17"/>
      <c r="M123" s="19"/>
      <c r="N123" s="19"/>
      <c r="O123" s="19"/>
    </row>
    <row r="124" spans="7:15" ht="16.5" thickBot="1" x14ac:dyDescent="0.3">
      <c r="G124" s="11"/>
      <c r="I124" s="20"/>
      <c r="L124" s="17"/>
      <c r="M124" s="19"/>
      <c r="N124" s="19"/>
      <c r="O124" s="19"/>
    </row>
    <row r="125" spans="7:15" ht="16.5" thickBot="1" x14ac:dyDescent="0.3">
      <c r="G125" s="11"/>
      <c r="I125" s="20"/>
      <c r="L125" s="17"/>
      <c r="M125" s="19"/>
      <c r="N125" s="19"/>
      <c r="O125" s="19"/>
    </row>
    <row r="126" spans="7:15" ht="16.5" thickBot="1" x14ac:dyDescent="0.3">
      <c r="G126" s="11"/>
      <c r="I126" s="20"/>
      <c r="L126" s="17"/>
      <c r="M126" s="19"/>
      <c r="N126" s="19"/>
      <c r="O126" s="19"/>
    </row>
    <row r="127" spans="7:15" ht="16.5" thickBot="1" x14ac:dyDescent="0.3">
      <c r="G127" s="11"/>
      <c r="I127" s="20"/>
      <c r="L127" s="17"/>
      <c r="M127" s="19"/>
      <c r="N127" s="19"/>
      <c r="O127" s="19"/>
    </row>
    <row r="128" spans="7:15" ht="16.5" thickBot="1" x14ac:dyDescent="0.3">
      <c r="G128" s="11"/>
      <c r="I128" s="20"/>
      <c r="L128" s="17"/>
      <c r="M128" s="19"/>
      <c r="N128" s="19"/>
      <c r="O128" s="19"/>
    </row>
    <row r="129" spans="7:15" ht="16.5" thickBot="1" x14ac:dyDescent="0.3">
      <c r="G129" s="11"/>
      <c r="I129" s="20"/>
      <c r="L129" s="17"/>
      <c r="M129" s="19"/>
      <c r="N129" s="19"/>
      <c r="O129" s="19"/>
    </row>
    <row r="130" spans="7:15" ht="16.5" thickBot="1" x14ac:dyDescent="0.3">
      <c r="G130" s="11"/>
      <c r="I130" s="20"/>
      <c r="L130" s="17"/>
      <c r="M130" s="19"/>
      <c r="N130" s="19"/>
      <c r="O130" s="19"/>
    </row>
    <row r="131" spans="7:15" ht="16.5" thickBot="1" x14ac:dyDescent="0.3">
      <c r="G131" s="11"/>
      <c r="I131" s="20"/>
      <c r="L131" s="17"/>
      <c r="M131" s="19"/>
      <c r="N131" s="19"/>
      <c r="O131" s="19"/>
    </row>
    <row r="132" spans="7:15" ht="16.5" thickBot="1" x14ac:dyDescent="0.3">
      <c r="G132" s="11"/>
      <c r="I132" s="20"/>
      <c r="L132" s="17"/>
      <c r="M132" s="19"/>
      <c r="N132" s="19"/>
      <c r="O132" s="19"/>
    </row>
    <row r="133" spans="7:15" ht="16.5" thickBot="1" x14ac:dyDescent="0.3">
      <c r="G133" s="11"/>
      <c r="I133" s="20"/>
      <c r="L133" s="17"/>
      <c r="M133" s="19"/>
      <c r="N133" s="19"/>
      <c r="O133" s="19"/>
    </row>
    <row r="134" spans="7:15" ht="16.5" thickBot="1" x14ac:dyDescent="0.3">
      <c r="G134" s="11"/>
      <c r="I134" s="20"/>
      <c r="L134" s="17"/>
      <c r="M134" s="19"/>
      <c r="N134" s="19"/>
      <c r="O134" s="19"/>
    </row>
    <row r="135" spans="7:15" ht="16.5" thickBot="1" x14ac:dyDescent="0.3">
      <c r="G135" s="11"/>
      <c r="I135" s="20"/>
      <c r="L135" s="17"/>
      <c r="M135" s="19"/>
      <c r="N135" s="19"/>
      <c r="O135" s="19"/>
    </row>
    <row r="136" spans="7:15" ht="16.5" thickBot="1" x14ac:dyDescent="0.3">
      <c r="G136" s="11"/>
      <c r="I136" s="20"/>
      <c r="L136" s="17"/>
      <c r="M136" s="19"/>
      <c r="N136" s="19"/>
      <c r="O136" s="19"/>
    </row>
    <row r="137" spans="7:15" ht="16.5" thickBot="1" x14ac:dyDescent="0.3">
      <c r="G137" s="11"/>
      <c r="I137" s="20"/>
      <c r="L137" s="17"/>
      <c r="M137" s="19"/>
      <c r="N137" s="19"/>
      <c r="O137" s="19"/>
    </row>
    <row r="138" spans="7:15" ht="16.5" thickBot="1" x14ac:dyDescent="0.3">
      <c r="G138" s="11"/>
      <c r="I138" s="20"/>
      <c r="L138" s="17"/>
      <c r="M138" s="19"/>
      <c r="N138" s="19"/>
      <c r="O138" s="19"/>
    </row>
    <row r="139" spans="7:15" ht="16.5" thickBot="1" x14ac:dyDescent="0.3">
      <c r="G139" s="11"/>
      <c r="I139" s="20"/>
      <c r="L139" s="17"/>
      <c r="M139" s="19"/>
      <c r="N139" s="19"/>
      <c r="O139" s="19"/>
    </row>
    <row r="140" spans="7:15" ht="16.5" thickBot="1" x14ac:dyDescent="0.3">
      <c r="G140" s="11"/>
      <c r="I140" s="20"/>
      <c r="L140" s="17"/>
      <c r="M140" s="19"/>
      <c r="N140" s="19"/>
      <c r="O140" s="19"/>
    </row>
    <row r="141" spans="7:15" ht="16.5" thickBot="1" x14ac:dyDescent="0.3">
      <c r="G141" s="11"/>
      <c r="I141" s="20"/>
      <c r="L141" s="17"/>
      <c r="M141" s="19"/>
      <c r="N141" s="19"/>
      <c r="O141" s="19"/>
    </row>
    <row r="142" spans="7:15" ht="16.5" thickBot="1" x14ac:dyDescent="0.3">
      <c r="G142" s="11"/>
      <c r="I142" s="20"/>
      <c r="L142" s="17"/>
      <c r="M142" s="19"/>
      <c r="N142" s="19"/>
      <c r="O142" s="19"/>
    </row>
    <row r="143" spans="7:15" ht="16.5" thickBot="1" x14ac:dyDescent="0.3">
      <c r="G143" s="11"/>
      <c r="I143" s="20"/>
      <c r="L143" s="17"/>
      <c r="M143" s="19"/>
      <c r="N143" s="19"/>
      <c r="O143" s="19"/>
    </row>
    <row r="144" spans="7:15" ht="16.5" thickBot="1" x14ac:dyDescent="0.3">
      <c r="G144" s="11"/>
      <c r="I144" s="20"/>
      <c r="L144" s="17"/>
      <c r="M144" s="19"/>
      <c r="N144" s="19"/>
      <c r="O144" s="19"/>
    </row>
    <row r="145" spans="7:15" ht="16.5" thickBot="1" x14ac:dyDescent="0.3">
      <c r="G145" s="11"/>
      <c r="I145" s="20"/>
      <c r="L145" s="17"/>
      <c r="M145" s="19"/>
      <c r="N145" s="19"/>
      <c r="O145" s="19"/>
    </row>
    <row r="146" spans="7:15" ht="16.5" thickBot="1" x14ac:dyDescent="0.3">
      <c r="G146" s="11"/>
      <c r="I146" s="20"/>
      <c r="L146" s="17"/>
      <c r="M146" s="19"/>
      <c r="N146" s="19"/>
      <c r="O146" s="19"/>
    </row>
    <row r="147" spans="7:15" ht="16.5" thickBot="1" x14ac:dyDescent="0.3">
      <c r="G147" s="11"/>
      <c r="I147" s="20"/>
      <c r="L147" s="17"/>
      <c r="M147" s="19"/>
      <c r="N147" s="19"/>
      <c r="O147" s="19"/>
    </row>
    <row r="148" spans="7:15" ht="16.5" thickBot="1" x14ac:dyDescent="0.3">
      <c r="G148" s="11"/>
      <c r="I148" s="20"/>
      <c r="L148" s="17"/>
      <c r="M148" s="19"/>
      <c r="N148" s="19"/>
      <c r="O148" s="19"/>
    </row>
    <row r="149" spans="7:15" ht="16.5" thickBot="1" x14ac:dyDescent="0.3">
      <c r="G149" s="11"/>
      <c r="I149" s="20"/>
      <c r="L149" s="17"/>
      <c r="M149" s="19"/>
      <c r="N149" s="19"/>
      <c r="O149" s="19"/>
    </row>
    <row r="150" spans="7:15" ht="16.5" thickBot="1" x14ac:dyDescent="0.3">
      <c r="G150" s="11"/>
      <c r="I150" s="20"/>
      <c r="L150" s="17"/>
      <c r="M150" s="19"/>
      <c r="N150" s="19"/>
      <c r="O150" s="19"/>
    </row>
    <row r="151" spans="7:15" ht="16.5" thickBot="1" x14ac:dyDescent="0.3">
      <c r="G151" s="11"/>
      <c r="I151" s="20"/>
      <c r="L151" s="17"/>
      <c r="M151" s="19"/>
      <c r="N151" s="19"/>
      <c r="O151" s="19"/>
    </row>
    <row r="152" spans="7:15" ht="16.5" thickBot="1" x14ac:dyDescent="0.3">
      <c r="G152" s="11"/>
      <c r="I152" s="20"/>
      <c r="L152" s="17"/>
      <c r="M152" s="19"/>
      <c r="N152" s="19"/>
      <c r="O152" s="19"/>
    </row>
    <row r="153" spans="7:15" ht="16.5" thickBot="1" x14ac:dyDescent="0.3">
      <c r="G153" s="11"/>
      <c r="I153" s="20"/>
      <c r="L153" s="17"/>
      <c r="M153" s="19"/>
      <c r="N153" s="19"/>
      <c r="O153" s="19"/>
    </row>
    <row r="154" spans="7:15" ht="16.5" thickBot="1" x14ac:dyDescent="0.3">
      <c r="G154" s="11"/>
      <c r="I154" s="20"/>
      <c r="L154" s="17"/>
      <c r="M154" s="19"/>
      <c r="N154" s="19"/>
      <c r="O154" s="19"/>
    </row>
    <row r="155" spans="7:15" ht="16.5" thickBot="1" x14ac:dyDescent="0.3">
      <c r="G155" s="11"/>
      <c r="I155" s="20"/>
      <c r="L155" s="17"/>
      <c r="M155" s="19"/>
      <c r="N155" s="19"/>
      <c r="O155" s="19"/>
    </row>
    <row r="156" spans="7:15" ht="16.5" thickBot="1" x14ac:dyDescent="0.3">
      <c r="G156" s="11"/>
      <c r="I156" s="20"/>
      <c r="L156" s="17"/>
      <c r="M156" s="19"/>
      <c r="N156" s="19"/>
      <c r="O156" s="19"/>
    </row>
    <row r="157" spans="7:15" ht="16.5" thickBot="1" x14ac:dyDescent="0.3">
      <c r="G157" s="11"/>
      <c r="I157" s="20"/>
      <c r="L157" s="17"/>
      <c r="M157" s="19"/>
      <c r="N157" s="19"/>
      <c r="O157" s="19"/>
    </row>
    <row r="158" spans="7:15" ht="16.5" thickBot="1" x14ac:dyDescent="0.3">
      <c r="G158" s="11"/>
      <c r="I158" s="20"/>
      <c r="L158" s="17"/>
      <c r="M158" s="19"/>
      <c r="N158" s="19"/>
      <c r="O158" s="19"/>
    </row>
    <row r="159" spans="7:15" ht="16.5" thickBot="1" x14ac:dyDescent="0.3">
      <c r="G159" s="11"/>
      <c r="I159" s="20"/>
      <c r="L159" s="17"/>
      <c r="M159" s="19"/>
      <c r="N159" s="19"/>
      <c r="O159" s="19"/>
    </row>
    <row r="160" spans="7:15" ht="16.5" thickBot="1" x14ac:dyDescent="0.3">
      <c r="G160" s="11"/>
      <c r="I160" s="20"/>
      <c r="L160" s="17"/>
      <c r="M160" s="19"/>
      <c r="N160" s="19"/>
      <c r="O160" s="19"/>
    </row>
    <row r="161" spans="7:15" ht="16.5" thickBot="1" x14ac:dyDescent="0.3">
      <c r="G161" s="11"/>
      <c r="I161" s="20"/>
      <c r="L161" s="17"/>
      <c r="M161" s="19"/>
      <c r="N161" s="19"/>
      <c r="O161" s="19"/>
    </row>
    <row r="162" spans="7:15" ht="16.5" thickBot="1" x14ac:dyDescent="0.3">
      <c r="G162" s="11"/>
      <c r="I162" s="20"/>
      <c r="L162" s="17"/>
      <c r="M162" s="19"/>
      <c r="N162" s="19"/>
      <c r="O162" s="19"/>
    </row>
    <row r="163" spans="7:15" ht="16.5" thickBot="1" x14ac:dyDescent="0.3">
      <c r="G163" s="11"/>
      <c r="I163" s="20"/>
      <c r="L163" s="17"/>
      <c r="M163" s="19"/>
      <c r="N163" s="19"/>
      <c r="O163" s="19"/>
    </row>
    <row r="164" spans="7:15" ht="16.5" thickBot="1" x14ac:dyDescent="0.3">
      <c r="G164" s="11"/>
      <c r="I164" s="20"/>
      <c r="L164" s="17"/>
      <c r="M164" s="19"/>
      <c r="N164" s="19"/>
      <c r="O164" s="19"/>
    </row>
    <row r="165" spans="7:15" ht="16.5" thickBot="1" x14ac:dyDescent="0.3">
      <c r="G165" s="11"/>
      <c r="I165" s="20"/>
      <c r="L165" s="17"/>
      <c r="M165" s="19"/>
      <c r="N165" s="19"/>
      <c r="O165" s="19"/>
    </row>
    <row r="166" spans="7:15" ht="16.5" thickBot="1" x14ac:dyDescent="0.3">
      <c r="G166" s="11"/>
      <c r="I166" s="20"/>
      <c r="L166" s="17"/>
      <c r="M166" s="19"/>
      <c r="N166" s="19"/>
      <c r="O166" s="19"/>
    </row>
    <row r="167" spans="7:15" ht="16.5" thickBot="1" x14ac:dyDescent="0.3">
      <c r="G167" s="11"/>
      <c r="I167" s="20"/>
      <c r="L167" s="17"/>
      <c r="M167" s="19"/>
      <c r="N167" s="19"/>
      <c r="O167" s="19"/>
    </row>
    <row r="168" spans="7:15" ht="16.5" thickBot="1" x14ac:dyDescent="0.3">
      <c r="G168" s="11"/>
      <c r="I168" s="20"/>
      <c r="L168" s="17"/>
      <c r="M168" s="19"/>
      <c r="N168" s="19"/>
      <c r="O168" s="19"/>
    </row>
    <row r="169" spans="7:15" ht="16.5" thickBot="1" x14ac:dyDescent="0.3">
      <c r="G169" s="11"/>
      <c r="I169" s="20"/>
      <c r="L169" s="17"/>
      <c r="M169" s="19"/>
      <c r="N169" s="19"/>
      <c r="O169" s="19"/>
    </row>
    <row r="170" spans="7:15" ht="16.5" thickBot="1" x14ac:dyDescent="0.3">
      <c r="G170" s="11"/>
      <c r="I170" s="20"/>
      <c r="L170" s="17"/>
      <c r="M170" s="19"/>
      <c r="N170" s="19"/>
      <c r="O170" s="19"/>
    </row>
    <row r="171" spans="7:15" ht="16.5" thickBot="1" x14ac:dyDescent="0.3">
      <c r="G171" s="11"/>
      <c r="I171" s="20"/>
      <c r="L171" s="17"/>
      <c r="M171" s="19"/>
      <c r="N171" s="19"/>
      <c r="O171" s="19"/>
    </row>
    <row r="172" spans="7:15" ht="16.5" thickBot="1" x14ac:dyDescent="0.3">
      <c r="G172" s="11"/>
      <c r="I172" s="20"/>
      <c r="L172" s="17"/>
      <c r="M172" s="19"/>
      <c r="N172" s="19"/>
      <c r="O172" s="19"/>
    </row>
    <row r="173" spans="7:15" ht="16.5" thickBot="1" x14ac:dyDescent="0.3">
      <c r="G173" s="11"/>
      <c r="I173" s="20"/>
      <c r="L173" s="17"/>
      <c r="M173" s="19"/>
      <c r="N173" s="19"/>
      <c r="O173" s="19"/>
    </row>
    <row r="174" spans="7:15" ht="16.5" thickBot="1" x14ac:dyDescent="0.3">
      <c r="G174" s="11"/>
      <c r="I174" s="20"/>
      <c r="L174" s="17"/>
      <c r="M174" s="19"/>
      <c r="N174" s="19"/>
      <c r="O174" s="19"/>
    </row>
    <row r="175" spans="7:15" ht="16.5" thickBot="1" x14ac:dyDescent="0.3">
      <c r="G175" s="11"/>
      <c r="I175" s="20"/>
      <c r="L175" s="17"/>
      <c r="M175" s="19"/>
      <c r="N175" s="19"/>
      <c r="O175" s="19"/>
    </row>
    <row r="176" spans="7:15" ht="16.5" thickBot="1" x14ac:dyDescent="0.3">
      <c r="G176" s="11"/>
      <c r="I176" s="20"/>
      <c r="L176" s="17"/>
      <c r="M176" s="19"/>
      <c r="N176" s="19"/>
      <c r="O176" s="19"/>
    </row>
    <row r="177" spans="7:15" ht="16.5" thickBot="1" x14ac:dyDescent="0.3">
      <c r="G177" s="11"/>
      <c r="I177" s="20"/>
      <c r="L177" s="17"/>
      <c r="M177" s="19"/>
      <c r="N177" s="19"/>
      <c r="O177" s="19"/>
    </row>
    <row r="178" spans="7:15" ht="16.5" thickBot="1" x14ac:dyDescent="0.3">
      <c r="G178" s="11"/>
      <c r="I178" s="20"/>
      <c r="L178" s="17"/>
      <c r="M178" s="19"/>
      <c r="N178" s="19"/>
      <c r="O178" s="19"/>
    </row>
    <row r="179" spans="7:15" ht="16.5" thickBot="1" x14ac:dyDescent="0.3">
      <c r="G179" s="11"/>
      <c r="I179" s="20"/>
      <c r="L179" s="17"/>
      <c r="M179" s="19"/>
      <c r="N179" s="19"/>
      <c r="O179" s="19"/>
    </row>
    <row r="180" spans="7:15" ht="16.5" thickBot="1" x14ac:dyDescent="0.3">
      <c r="G180" s="11"/>
      <c r="I180" s="20"/>
      <c r="L180" s="17"/>
      <c r="M180" s="19"/>
      <c r="N180" s="19"/>
      <c r="O180" s="19"/>
    </row>
    <row r="181" spans="7:15" ht="16.5" thickBot="1" x14ac:dyDescent="0.3">
      <c r="G181" s="11"/>
      <c r="I181" s="20"/>
      <c r="L181" s="17"/>
      <c r="M181" s="19"/>
      <c r="N181" s="19"/>
      <c r="O181" s="19"/>
    </row>
    <row r="182" spans="7:15" ht="16.5" thickBot="1" x14ac:dyDescent="0.3">
      <c r="G182" s="11"/>
      <c r="I182" s="20"/>
      <c r="L182" s="17"/>
      <c r="M182" s="19"/>
      <c r="N182" s="19"/>
      <c r="O182" s="19"/>
    </row>
    <row r="183" spans="7:15" ht="16.5" thickBot="1" x14ac:dyDescent="0.3">
      <c r="G183" s="11"/>
      <c r="I183" s="20"/>
      <c r="L183" s="17"/>
      <c r="M183" s="19"/>
      <c r="N183" s="19"/>
      <c r="O183" s="19"/>
    </row>
    <row r="184" spans="7:15" ht="16.5" thickBot="1" x14ac:dyDescent="0.3">
      <c r="G184" s="11"/>
      <c r="I184" s="20"/>
      <c r="L184" s="17"/>
      <c r="M184" s="19"/>
      <c r="N184" s="19"/>
      <c r="O184" s="19"/>
    </row>
    <row r="185" spans="7:15" ht="16.5" thickBot="1" x14ac:dyDescent="0.3">
      <c r="G185" s="11"/>
      <c r="I185" s="20"/>
      <c r="L185" s="17"/>
      <c r="M185" s="19"/>
      <c r="N185" s="19"/>
      <c r="O185" s="19"/>
    </row>
    <row r="186" spans="7:15" ht="16.5" thickBot="1" x14ac:dyDescent="0.3">
      <c r="G186" s="11"/>
      <c r="I186" s="20"/>
      <c r="L186" s="17"/>
      <c r="M186" s="19"/>
      <c r="N186" s="19"/>
      <c r="O186" s="19"/>
    </row>
    <row r="187" spans="7:15" ht="16.5" thickBot="1" x14ac:dyDescent="0.3">
      <c r="G187" s="11"/>
      <c r="I187" s="20"/>
      <c r="L187" s="17"/>
      <c r="M187" s="19"/>
      <c r="N187" s="19"/>
      <c r="O187" s="19"/>
    </row>
    <row r="188" spans="7:15" ht="16.5" thickBot="1" x14ac:dyDescent="0.3">
      <c r="G188" s="11"/>
      <c r="I188" s="20"/>
      <c r="L188" s="17"/>
      <c r="M188" s="19"/>
      <c r="N188" s="19"/>
      <c r="O188" s="19"/>
    </row>
    <row r="189" spans="7:15" ht="16.5" thickBot="1" x14ac:dyDescent="0.3">
      <c r="G189" s="11"/>
      <c r="I189" s="20"/>
      <c r="L189" s="17"/>
      <c r="M189" s="19"/>
      <c r="N189" s="19"/>
      <c r="O189" s="19"/>
    </row>
    <row r="190" spans="7:15" ht="16.5" thickBot="1" x14ac:dyDescent="0.3">
      <c r="G190" s="11"/>
      <c r="I190" s="20"/>
      <c r="L190" s="17"/>
      <c r="M190" s="19"/>
      <c r="N190" s="19"/>
      <c r="O190" s="19"/>
    </row>
    <row r="191" spans="7:15" ht="16.5" thickBot="1" x14ac:dyDescent="0.3">
      <c r="G191" s="11"/>
      <c r="I191" s="20"/>
      <c r="L191" s="17"/>
      <c r="M191" s="19"/>
      <c r="N191" s="19"/>
      <c r="O191" s="19"/>
    </row>
    <row r="192" spans="7:15" ht="16.5" thickBot="1" x14ac:dyDescent="0.3">
      <c r="G192" s="11"/>
      <c r="I192" s="20"/>
      <c r="L192" s="17"/>
      <c r="M192" s="19"/>
      <c r="N192" s="19"/>
      <c r="O192" s="19"/>
    </row>
    <row r="193" spans="7:15" ht="16.5" thickBot="1" x14ac:dyDescent="0.3">
      <c r="G193" s="11"/>
      <c r="I193" s="20"/>
      <c r="L193" s="17"/>
      <c r="M193" s="19"/>
      <c r="N193" s="19"/>
      <c r="O193" s="19"/>
    </row>
    <row r="194" spans="7:15" ht="16.5" thickBot="1" x14ac:dyDescent="0.3">
      <c r="G194" s="11"/>
      <c r="I194" s="20"/>
      <c r="L194" s="17"/>
      <c r="M194" s="19"/>
      <c r="N194" s="19"/>
      <c r="O194" s="19"/>
    </row>
    <row r="195" spans="7:15" ht="16.5" thickBot="1" x14ac:dyDescent="0.3">
      <c r="G195" s="11"/>
      <c r="I195" s="20"/>
      <c r="L195" s="17"/>
      <c r="M195" s="19"/>
      <c r="N195" s="19"/>
      <c r="O195" s="19"/>
    </row>
    <row r="196" spans="7:15" ht="16.5" thickBot="1" x14ac:dyDescent="0.3">
      <c r="G196" s="11"/>
      <c r="I196" s="20"/>
      <c r="L196" s="17"/>
      <c r="M196" s="19"/>
      <c r="N196" s="19"/>
      <c r="O196" s="19"/>
    </row>
    <row r="197" spans="7:15" ht="16.5" thickBot="1" x14ac:dyDescent="0.3">
      <c r="G197" s="11"/>
      <c r="I197" s="20"/>
      <c r="L197" s="17"/>
      <c r="M197" s="19"/>
      <c r="N197" s="19"/>
      <c r="O197" s="19"/>
    </row>
    <row r="198" spans="7:15" ht="16.5" thickBot="1" x14ac:dyDescent="0.3">
      <c r="G198" s="11"/>
      <c r="I198" s="20"/>
      <c r="L198" s="17"/>
      <c r="M198" s="19"/>
      <c r="N198" s="19"/>
      <c r="O198" s="19"/>
    </row>
    <row r="199" spans="7:15" ht="16.5" thickBot="1" x14ac:dyDescent="0.3">
      <c r="G199" s="11"/>
      <c r="I199" s="20"/>
      <c r="L199" s="17"/>
      <c r="M199" s="19"/>
      <c r="N199" s="19"/>
      <c r="O199" s="19"/>
    </row>
    <row r="200" spans="7:15" ht="16.5" thickBot="1" x14ac:dyDescent="0.3">
      <c r="G200" s="11"/>
      <c r="I200" s="20"/>
      <c r="L200" s="17"/>
      <c r="M200" s="19"/>
      <c r="N200" s="19"/>
      <c r="O200" s="19"/>
    </row>
    <row r="201" spans="7:15" ht="16.5" thickBot="1" x14ac:dyDescent="0.3">
      <c r="G201" s="11"/>
      <c r="I201" s="20"/>
      <c r="L201" s="17"/>
      <c r="M201" s="19"/>
      <c r="N201" s="19"/>
      <c r="O201" s="19"/>
    </row>
    <row r="202" spans="7:15" ht="16.5" thickBot="1" x14ac:dyDescent="0.3">
      <c r="G202" s="11"/>
      <c r="I202" s="20"/>
      <c r="L202" s="17"/>
      <c r="M202" s="19"/>
      <c r="N202" s="19"/>
      <c r="O202" s="19"/>
    </row>
    <row r="203" spans="7:15" ht="16.5" thickBot="1" x14ac:dyDescent="0.3">
      <c r="G203" s="11"/>
      <c r="I203" s="20"/>
      <c r="L203" s="17"/>
      <c r="M203" s="19"/>
      <c r="N203" s="19"/>
      <c r="O203" s="19"/>
    </row>
    <row r="204" spans="7:15" ht="16.5" thickBot="1" x14ac:dyDescent="0.3">
      <c r="G204" s="11"/>
      <c r="I204" s="20"/>
      <c r="L204" s="17"/>
      <c r="M204" s="19"/>
      <c r="N204" s="19"/>
      <c r="O204" s="19"/>
    </row>
    <row r="205" spans="7:15" ht="16.5" thickBot="1" x14ac:dyDescent="0.3">
      <c r="G205" s="11"/>
      <c r="I205" s="20"/>
      <c r="L205" s="17"/>
      <c r="M205" s="19"/>
      <c r="N205" s="19"/>
      <c r="O205" s="19"/>
    </row>
    <row r="206" spans="7:15" ht="16.5" thickBot="1" x14ac:dyDescent="0.3">
      <c r="G206" s="11"/>
      <c r="I206" s="20"/>
      <c r="L206" s="17"/>
      <c r="M206" s="19"/>
      <c r="N206" s="19"/>
      <c r="O206" s="19"/>
    </row>
    <row r="207" spans="7:15" ht="16.5" thickBot="1" x14ac:dyDescent="0.3">
      <c r="G207" s="11"/>
      <c r="I207" s="20"/>
      <c r="L207" s="17"/>
      <c r="M207" s="19"/>
      <c r="N207" s="19"/>
      <c r="O207" s="19"/>
    </row>
    <row r="208" spans="7:15" ht="16.5" thickBot="1" x14ac:dyDescent="0.3">
      <c r="G208" s="11"/>
      <c r="I208" s="20"/>
      <c r="L208" s="17"/>
      <c r="M208" s="19"/>
      <c r="N208" s="19"/>
      <c r="O208" s="19"/>
    </row>
    <row r="209" spans="7:15" ht="16.5" thickBot="1" x14ac:dyDescent="0.3">
      <c r="G209" s="11"/>
      <c r="I209" s="20"/>
      <c r="L209" s="17"/>
      <c r="M209" s="19"/>
      <c r="N209" s="19"/>
      <c r="O209" s="19"/>
    </row>
    <row r="210" spans="7:15" ht="16.5" thickBot="1" x14ac:dyDescent="0.3">
      <c r="G210" s="11"/>
      <c r="I210" s="20"/>
      <c r="L210" s="17"/>
      <c r="M210" s="19"/>
      <c r="N210" s="19"/>
      <c r="O210" s="19"/>
    </row>
    <row r="211" spans="7:15" ht="16.5" thickBot="1" x14ac:dyDescent="0.3">
      <c r="G211" s="11"/>
      <c r="I211" s="20"/>
      <c r="L211" s="17"/>
      <c r="M211" s="19"/>
      <c r="N211" s="19"/>
      <c r="O211" s="19"/>
    </row>
    <row r="212" spans="7:15" ht="16.5" thickBot="1" x14ac:dyDescent="0.3">
      <c r="G212" s="11"/>
      <c r="I212" s="20"/>
      <c r="L212" s="17"/>
      <c r="M212" s="19"/>
      <c r="N212" s="19"/>
      <c r="O212" s="19"/>
    </row>
    <row r="213" spans="7:15" ht="16.5" thickBot="1" x14ac:dyDescent="0.3">
      <c r="G213" s="11"/>
      <c r="I213" s="20"/>
      <c r="L213" s="17"/>
      <c r="M213" s="19"/>
      <c r="N213" s="19"/>
      <c r="O213" s="19"/>
    </row>
    <row r="214" spans="7:15" ht="16.5" thickBot="1" x14ac:dyDescent="0.3">
      <c r="G214" s="11"/>
      <c r="I214" s="20"/>
      <c r="L214" s="17"/>
      <c r="M214" s="19"/>
      <c r="N214" s="19"/>
      <c r="O214" s="19"/>
    </row>
    <row r="215" spans="7:15" ht="16.5" thickBot="1" x14ac:dyDescent="0.3">
      <c r="G215" s="11"/>
      <c r="I215" s="20"/>
      <c r="L215" s="17"/>
      <c r="M215" s="19"/>
      <c r="N215" s="19"/>
      <c r="O215" s="19"/>
    </row>
    <row r="216" spans="7:15" ht="16.5" thickBot="1" x14ac:dyDescent="0.3">
      <c r="G216" s="11"/>
      <c r="I216" s="20"/>
      <c r="L216" s="17"/>
      <c r="M216" s="19"/>
      <c r="N216" s="19"/>
      <c r="O216" s="19"/>
    </row>
    <row r="217" spans="7:15" ht="16.5" thickBot="1" x14ac:dyDescent="0.3">
      <c r="G217" s="11"/>
      <c r="I217" s="20"/>
      <c r="L217" s="17"/>
      <c r="M217" s="19"/>
      <c r="N217" s="19"/>
      <c r="O217" s="19"/>
    </row>
    <row r="218" spans="7:15" ht="16.5" thickBot="1" x14ac:dyDescent="0.3">
      <c r="G218" s="11"/>
      <c r="I218" s="20"/>
      <c r="L218" s="17"/>
      <c r="M218" s="19"/>
      <c r="N218" s="19"/>
      <c r="O218" s="19"/>
    </row>
    <row r="219" spans="7:15" ht="16.5" thickBot="1" x14ac:dyDescent="0.3">
      <c r="G219" s="11"/>
      <c r="I219" s="20"/>
      <c r="L219" s="17"/>
      <c r="M219" s="19"/>
      <c r="N219" s="19"/>
      <c r="O219" s="19"/>
    </row>
    <row r="220" spans="7:15" ht="16.5" thickBot="1" x14ac:dyDescent="0.3">
      <c r="G220" s="11"/>
      <c r="I220" s="20"/>
      <c r="L220" s="17"/>
      <c r="M220" s="19"/>
      <c r="N220" s="19"/>
      <c r="O220" s="19"/>
    </row>
    <row r="221" spans="7:15" ht="16.5" thickBot="1" x14ac:dyDescent="0.3">
      <c r="G221" s="11"/>
      <c r="I221" s="20"/>
      <c r="L221" s="17"/>
      <c r="M221" s="19"/>
      <c r="N221" s="19"/>
      <c r="O221" s="19"/>
    </row>
    <row r="222" spans="7:15" ht="16.5" thickBot="1" x14ac:dyDescent="0.3">
      <c r="G222" s="11"/>
      <c r="I222" s="20"/>
      <c r="L222" s="17"/>
      <c r="M222" s="19"/>
      <c r="N222" s="19"/>
      <c r="O222" s="19"/>
    </row>
    <row r="223" spans="7:15" ht="16.5" thickBot="1" x14ac:dyDescent="0.3">
      <c r="G223" s="11"/>
      <c r="I223" s="20"/>
      <c r="L223" s="17"/>
      <c r="M223" s="19"/>
      <c r="N223" s="19"/>
      <c r="O223" s="19"/>
    </row>
    <row r="224" spans="7:15" ht="16.5" thickBot="1" x14ac:dyDescent="0.3">
      <c r="G224" s="11"/>
      <c r="I224" s="20"/>
      <c r="L224" s="17"/>
      <c r="M224" s="19"/>
      <c r="N224" s="19"/>
      <c r="O224" s="19"/>
    </row>
    <row r="225" spans="7:15" ht="16.5" thickBot="1" x14ac:dyDescent="0.3">
      <c r="G225" s="11"/>
      <c r="I225" s="20"/>
      <c r="L225" s="17"/>
      <c r="M225" s="19"/>
      <c r="N225" s="19"/>
      <c r="O225" s="19"/>
    </row>
    <row r="226" spans="7:15" ht="16.5" thickBot="1" x14ac:dyDescent="0.3">
      <c r="G226" s="11"/>
      <c r="I226" s="20"/>
      <c r="L226" s="17"/>
      <c r="M226" s="19"/>
      <c r="N226" s="19"/>
      <c r="O226" s="19"/>
    </row>
    <row r="227" spans="7:15" ht="16.5" thickBot="1" x14ac:dyDescent="0.3">
      <c r="G227" s="11"/>
      <c r="I227" s="20"/>
      <c r="L227" s="17"/>
      <c r="M227" s="19"/>
      <c r="N227" s="19"/>
      <c r="O227" s="19"/>
    </row>
    <row r="228" spans="7:15" ht="16.5" thickBot="1" x14ac:dyDescent="0.3">
      <c r="G228" s="11"/>
      <c r="I228" s="20"/>
      <c r="L228" s="17"/>
      <c r="M228" s="19"/>
      <c r="N228" s="19"/>
      <c r="O228" s="19"/>
    </row>
    <row r="229" spans="7:15" ht="16.5" thickBot="1" x14ac:dyDescent="0.3">
      <c r="G229" s="11"/>
      <c r="I229" s="20"/>
      <c r="L229" s="17"/>
      <c r="M229" s="19"/>
      <c r="N229" s="19"/>
      <c r="O229" s="19"/>
    </row>
    <row r="230" spans="7:15" ht="16.5" thickBot="1" x14ac:dyDescent="0.3">
      <c r="G230" s="11"/>
      <c r="I230" s="20"/>
      <c r="L230" s="17"/>
      <c r="M230" s="19"/>
      <c r="N230" s="19"/>
      <c r="O230" s="19"/>
    </row>
    <row r="231" spans="7:15" ht="16.5" thickBot="1" x14ac:dyDescent="0.3">
      <c r="G231" s="11"/>
      <c r="I231" s="20"/>
      <c r="L231" s="17"/>
      <c r="M231" s="19"/>
      <c r="N231" s="19"/>
      <c r="O231" s="19"/>
    </row>
    <row r="232" spans="7:15" ht="16.5" thickBot="1" x14ac:dyDescent="0.3">
      <c r="G232" s="11"/>
      <c r="I232" s="20"/>
      <c r="L232" s="17"/>
      <c r="M232" s="19"/>
      <c r="N232" s="19"/>
      <c r="O232" s="19"/>
    </row>
    <row r="233" spans="7:15" ht="16.5" thickBot="1" x14ac:dyDescent="0.3">
      <c r="G233" s="11"/>
      <c r="I233" s="20"/>
      <c r="L233" s="17"/>
      <c r="M233" s="19"/>
      <c r="N233" s="19"/>
      <c r="O233" s="19"/>
    </row>
    <row r="234" spans="7:15" ht="16.5" thickBot="1" x14ac:dyDescent="0.3">
      <c r="G234" s="11"/>
      <c r="I234" s="20"/>
      <c r="L234" s="17"/>
      <c r="M234" s="19"/>
      <c r="N234" s="19"/>
      <c r="O234" s="19"/>
    </row>
    <row r="235" spans="7:15" ht="16.5" thickBot="1" x14ac:dyDescent="0.3">
      <c r="G235" s="11"/>
      <c r="I235" s="20"/>
      <c r="L235" s="17"/>
      <c r="M235" s="19"/>
      <c r="N235" s="19"/>
      <c r="O235" s="19"/>
    </row>
    <row r="236" spans="7:15" ht="16.5" thickBot="1" x14ac:dyDescent="0.3">
      <c r="G236" s="11"/>
      <c r="I236" s="20"/>
      <c r="L236" s="17"/>
      <c r="M236" s="19"/>
      <c r="N236" s="19"/>
      <c r="O236" s="19"/>
    </row>
    <row r="237" spans="7:15" ht="16.5" thickBot="1" x14ac:dyDescent="0.3">
      <c r="G237" s="11"/>
      <c r="I237" s="20"/>
      <c r="L237" s="17"/>
      <c r="M237" s="19"/>
      <c r="N237" s="19"/>
      <c r="O237" s="19"/>
    </row>
    <row r="238" spans="7:15" ht="16.5" thickBot="1" x14ac:dyDescent="0.3">
      <c r="G238" s="11"/>
      <c r="I238" s="20"/>
      <c r="L238" s="17"/>
      <c r="M238" s="19"/>
      <c r="N238" s="19"/>
      <c r="O238" s="19"/>
    </row>
    <row r="239" spans="7:15" ht="16.5" thickBot="1" x14ac:dyDescent="0.3">
      <c r="G239" s="11"/>
      <c r="I239" s="20"/>
      <c r="L239" s="17"/>
      <c r="M239" s="19"/>
      <c r="N239" s="19"/>
      <c r="O239" s="19"/>
    </row>
    <row r="240" spans="7:15" ht="16.5" thickBot="1" x14ac:dyDescent="0.3">
      <c r="G240" s="11"/>
      <c r="I240" s="20"/>
      <c r="L240" s="17"/>
      <c r="M240" s="19"/>
      <c r="N240" s="19"/>
      <c r="O240" s="19"/>
    </row>
    <row r="241" spans="7:15" ht="16.5" thickBot="1" x14ac:dyDescent="0.3">
      <c r="G241" s="11"/>
      <c r="I241" s="20"/>
      <c r="L241" s="17"/>
      <c r="M241" s="19"/>
      <c r="N241" s="19"/>
      <c r="O241" s="19"/>
    </row>
    <row r="242" spans="7:15" ht="16.5" thickBot="1" x14ac:dyDescent="0.3">
      <c r="G242" s="11"/>
      <c r="I242" s="20"/>
      <c r="L242" s="17"/>
      <c r="M242" s="19"/>
      <c r="N242" s="19"/>
      <c r="O242" s="19"/>
    </row>
    <row r="243" spans="7:15" ht="16.5" thickBot="1" x14ac:dyDescent="0.3">
      <c r="G243" s="11"/>
      <c r="I243" s="20"/>
      <c r="L243" s="17"/>
      <c r="M243" s="19"/>
      <c r="N243" s="19"/>
      <c r="O243" s="19"/>
    </row>
    <row r="244" spans="7:15" ht="16.5" thickBot="1" x14ac:dyDescent="0.3">
      <c r="G244" s="11"/>
      <c r="I244" s="20"/>
      <c r="L244" s="17"/>
      <c r="M244" s="19"/>
      <c r="N244" s="19"/>
      <c r="O244" s="19"/>
    </row>
    <row r="245" spans="7:15" ht="16.5" thickBot="1" x14ac:dyDescent="0.3">
      <c r="G245" s="11"/>
      <c r="I245" s="20"/>
      <c r="L245" s="17"/>
      <c r="M245" s="19"/>
      <c r="N245" s="19"/>
      <c r="O245" s="19"/>
    </row>
    <row r="246" spans="7:15" ht="16.5" thickBot="1" x14ac:dyDescent="0.3">
      <c r="G246" s="11"/>
      <c r="I246" s="20"/>
      <c r="L246" s="17"/>
      <c r="M246" s="19"/>
      <c r="N246" s="19"/>
      <c r="O246" s="19"/>
    </row>
    <row r="247" spans="7:15" ht="16.5" thickBot="1" x14ac:dyDescent="0.3">
      <c r="G247" s="11"/>
      <c r="I247" s="20"/>
      <c r="L247" s="17"/>
      <c r="M247" s="19"/>
      <c r="N247" s="19"/>
      <c r="O247" s="19"/>
    </row>
    <row r="248" spans="7:15" ht="16.5" thickBot="1" x14ac:dyDescent="0.3">
      <c r="G248" s="11"/>
      <c r="I248" s="20"/>
      <c r="L248" s="17"/>
      <c r="M248" s="19"/>
      <c r="N248" s="19"/>
      <c r="O248" s="19"/>
    </row>
    <row r="249" spans="7:15" ht="16.5" thickBot="1" x14ac:dyDescent="0.3">
      <c r="G249" s="11"/>
      <c r="I249" s="20"/>
      <c r="L249" s="17"/>
      <c r="M249" s="19"/>
      <c r="N249" s="19"/>
      <c r="O249" s="19"/>
    </row>
    <row r="250" spans="7:15" ht="16.5" thickBot="1" x14ac:dyDescent="0.3">
      <c r="G250" s="11"/>
      <c r="I250" s="20"/>
      <c r="L250" s="17"/>
      <c r="M250" s="19"/>
      <c r="N250" s="19"/>
      <c r="O250" s="19"/>
    </row>
    <row r="251" spans="7:15" ht="16.5" thickBot="1" x14ac:dyDescent="0.3">
      <c r="G251" s="11"/>
      <c r="I251" s="20"/>
      <c r="L251" s="17"/>
      <c r="M251" s="19"/>
      <c r="N251" s="19"/>
      <c r="O251" s="19"/>
    </row>
    <row r="252" spans="7:15" ht="16.5" thickBot="1" x14ac:dyDescent="0.3">
      <c r="G252" s="11"/>
      <c r="I252" s="20"/>
      <c r="L252" s="17"/>
      <c r="M252" s="19"/>
      <c r="N252" s="19"/>
      <c r="O252" s="19"/>
    </row>
    <row r="253" spans="7:15" ht="16.5" thickBot="1" x14ac:dyDescent="0.3">
      <c r="G253" s="11"/>
      <c r="I253" s="20"/>
      <c r="L253" s="17"/>
      <c r="M253" s="19"/>
      <c r="N253" s="19"/>
      <c r="O253" s="19"/>
    </row>
    <row r="254" spans="7:15" ht="16.5" thickBot="1" x14ac:dyDescent="0.3">
      <c r="I254" s="20"/>
      <c r="L254" s="17"/>
      <c r="M254" s="19"/>
      <c r="N254" s="19"/>
      <c r="O254" s="19"/>
    </row>
    <row r="255" spans="7:15" ht="16.5" thickBot="1" x14ac:dyDescent="0.3">
      <c r="I255" s="20"/>
      <c r="L255" s="17"/>
      <c r="M255" s="19"/>
      <c r="N255" s="19"/>
      <c r="O255" s="19"/>
    </row>
    <row r="256" spans="7:15" ht="16.5" thickBot="1" x14ac:dyDescent="0.3">
      <c r="I256" s="20"/>
      <c r="L256" s="17"/>
      <c r="M256" s="19"/>
      <c r="N256" s="19"/>
      <c r="O256" s="19"/>
    </row>
    <row r="257" spans="9:15" ht="16.5" thickBot="1" x14ac:dyDescent="0.3">
      <c r="I257" s="20"/>
      <c r="L257" s="17"/>
      <c r="M257" s="19"/>
      <c r="N257" s="19"/>
      <c r="O257" s="19"/>
    </row>
    <row r="258" spans="9:15" ht="16.5" thickBot="1" x14ac:dyDescent="0.3">
      <c r="I258" s="20"/>
      <c r="L258" s="17"/>
      <c r="M258" s="19"/>
      <c r="N258" s="19"/>
      <c r="O258" s="19"/>
    </row>
    <row r="259" spans="9:15" ht="16.5" thickBot="1" x14ac:dyDescent="0.3">
      <c r="I259" s="20"/>
      <c r="L259" s="17"/>
      <c r="M259" s="19"/>
      <c r="N259" s="19"/>
      <c r="O259" s="19"/>
    </row>
    <row r="260" spans="9:15" ht="16.5" thickBot="1" x14ac:dyDescent="0.3">
      <c r="I260" s="20"/>
      <c r="L260" s="17"/>
      <c r="M260" s="19"/>
      <c r="N260" s="19"/>
      <c r="O260" s="19"/>
    </row>
    <row r="261" spans="9:15" ht="16.5" thickBot="1" x14ac:dyDescent="0.3">
      <c r="I261" s="20"/>
      <c r="L261" s="17"/>
      <c r="M261" s="19"/>
      <c r="N261" s="19"/>
      <c r="O261" s="19"/>
    </row>
    <row r="262" spans="9:15" ht="16.5" thickBot="1" x14ac:dyDescent="0.3">
      <c r="I262" s="20"/>
      <c r="L262" s="17"/>
      <c r="M262" s="19"/>
      <c r="N262" s="19"/>
      <c r="O262" s="19"/>
    </row>
    <row r="263" spans="9:15" ht="16.5" thickBot="1" x14ac:dyDescent="0.3">
      <c r="I263" s="20"/>
      <c r="L263" s="17"/>
      <c r="M263" s="19"/>
      <c r="N263" s="19"/>
      <c r="O263" s="19"/>
    </row>
    <row r="264" spans="9:15" ht="16.5" thickBot="1" x14ac:dyDescent="0.3">
      <c r="I264" s="20"/>
      <c r="L264" s="17"/>
      <c r="M264" s="19"/>
      <c r="N264" s="19"/>
      <c r="O264" s="19"/>
    </row>
    <row r="265" spans="9:15" ht="16.5" thickBot="1" x14ac:dyDescent="0.3">
      <c r="I265" s="20"/>
      <c r="L265" s="17"/>
      <c r="M265" s="19"/>
      <c r="N265" s="19"/>
      <c r="O265" s="19"/>
    </row>
    <row r="266" spans="9:15" ht="16.5" thickBot="1" x14ac:dyDescent="0.3">
      <c r="I266" s="20"/>
      <c r="L266" s="17"/>
      <c r="M266" s="19"/>
      <c r="N266" s="19"/>
      <c r="O266" s="19"/>
    </row>
    <row r="267" spans="9:15" ht="16.5" thickBot="1" x14ac:dyDescent="0.3">
      <c r="I267" s="20"/>
      <c r="L267" s="17"/>
      <c r="M267" s="19"/>
      <c r="N267" s="19"/>
      <c r="O267" s="19"/>
    </row>
    <row r="268" spans="9:15" ht="16.5" thickBot="1" x14ac:dyDescent="0.3">
      <c r="I268" s="20"/>
      <c r="L268" s="17"/>
      <c r="M268" s="19"/>
      <c r="N268" s="19"/>
      <c r="O268" s="19"/>
    </row>
    <row r="269" spans="9:15" ht="16.5" thickBot="1" x14ac:dyDescent="0.3">
      <c r="I269" s="20"/>
      <c r="L269" s="17"/>
      <c r="M269" s="19"/>
      <c r="N269" s="19"/>
      <c r="O269" s="19"/>
    </row>
    <row r="270" spans="9:15" ht="16.5" thickBot="1" x14ac:dyDescent="0.3">
      <c r="I270" s="20"/>
      <c r="L270" s="17"/>
      <c r="M270" s="19"/>
      <c r="N270" s="19"/>
      <c r="O270" s="19"/>
    </row>
    <row r="271" spans="9:15" ht="16.5" thickBot="1" x14ac:dyDescent="0.3">
      <c r="I271" s="20"/>
      <c r="L271" s="17"/>
      <c r="M271" s="19"/>
      <c r="N271" s="19"/>
      <c r="O271" s="19"/>
    </row>
    <row r="272" spans="9:15" ht="16.5" thickBot="1" x14ac:dyDescent="0.3">
      <c r="I272" s="20"/>
      <c r="L272" s="17"/>
      <c r="M272" s="19"/>
      <c r="N272" s="19"/>
      <c r="O272" s="19"/>
    </row>
    <row r="273" spans="9:15" ht="16.5" thickBot="1" x14ac:dyDescent="0.3">
      <c r="I273" s="20"/>
      <c r="L273" s="17"/>
      <c r="M273" s="19"/>
      <c r="N273" s="19"/>
      <c r="O273" s="19"/>
    </row>
    <row r="274" spans="9:15" ht="16.5" thickBot="1" x14ac:dyDescent="0.3">
      <c r="I274" s="20"/>
      <c r="L274" s="17"/>
      <c r="M274" s="19"/>
      <c r="N274" s="19"/>
      <c r="O274" s="19"/>
    </row>
    <row r="275" spans="9:15" ht="16.5" thickBot="1" x14ac:dyDescent="0.3">
      <c r="I275" s="20"/>
      <c r="L275" s="17"/>
      <c r="M275" s="19"/>
      <c r="N275" s="19"/>
      <c r="O275" s="19"/>
    </row>
    <row r="276" spans="9:15" ht="16.5" thickBot="1" x14ac:dyDescent="0.3">
      <c r="I276" s="20"/>
      <c r="L276" s="17"/>
      <c r="M276" s="19"/>
      <c r="N276" s="19"/>
      <c r="O276" s="19"/>
    </row>
    <row r="277" spans="9:15" ht="16.5" thickBot="1" x14ac:dyDescent="0.3">
      <c r="I277" s="20"/>
      <c r="L277" s="17"/>
      <c r="M277" s="19"/>
      <c r="N277" s="19"/>
      <c r="O277" s="19"/>
    </row>
    <row r="278" spans="9:15" ht="16.5" thickBot="1" x14ac:dyDescent="0.3">
      <c r="I278" s="20"/>
      <c r="L278" s="17"/>
      <c r="M278" s="19"/>
      <c r="N278" s="19"/>
      <c r="O278" s="19"/>
    </row>
    <row r="279" spans="9:15" ht="16.5" thickBot="1" x14ac:dyDescent="0.3">
      <c r="I279" s="20"/>
      <c r="L279" s="17"/>
      <c r="M279" s="19"/>
      <c r="N279" s="19"/>
      <c r="O279" s="19"/>
    </row>
    <row r="280" spans="9:15" ht="16.5" thickBot="1" x14ac:dyDescent="0.3">
      <c r="I280" s="20"/>
      <c r="L280" s="17"/>
      <c r="M280" s="19"/>
      <c r="N280" s="19"/>
      <c r="O280" s="19"/>
    </row>
    <row r="281" spans="9:15" ht="16.5" thickBot="1" x14ac:dyDescent="0.3">
      <c r="I281" s="20"/>
      <c r="L281" s="17"/>
      <c r="M281" s="19"/>
      <c r="N281" s="19"/>
      <c r="O281" s="19"/>
    </row>
    <row r="282" spans="9:15" ht="16.5" thickBot="1" x14ac:dyDescent="0.3">
      <c r="I282" s="20"/>
      <c r="L282" s="17"/>
      <c r="M282" s="19"/>
      <c r="N282" s="19"/>
      <c r="O282" s="19"/>
    </row>
    <row r="283" spans="9:15" ht="16.5" thickBot="1" x14ac:dyDescent="0.3">
      <c r="I283" s="20"/>
      <c r="L283" s="17"/>
      <c r="M283" s="19"/>
      <c r="N283" s="19"/>
      <c r="O283" s="19"/>
    </row>
    <row r="284" spans="9:15" ht="16.5" thickBot="1" x14ac:dyDescent="0.3">
      <c r="I284" s="20"/>
      <c r="L284" s="17"/>
      <c r="M284" s="19"/>
      <c r="N284" s="19"/>
      <c r="O284" s="19"/>
    </row>
    <row r="285" spans="9:15" ht="16.5" thickBot="1" x14ac:dyDescent="0.3">
      <c r="I285" s="20"/>
      <c r="L285" s="17"/>
      <c r="M285" s="19"/>
      <c r="N285" s="19"/>
      <c r="O285" s="19"/>
    </row>
    <row r="286" spans="9:15" ht="16.5" thickBot="1" x14ac:dyDescent="0.3">
      <c r="I286" s="20"/>
      <c r="L286" s="17"/>
      <c r="M286" s="19"/>
      <c r="N286" s="19"/>
      <c r="O286" s="19"/>
    </row>
    <row r="287" spans="9:15" ht="16.5" thickBot="1" x14ac:dyDescent="0.3">
      <c r="I287" s="20"/>
      <c r="L287" s="17"/>
      <c r="M287" s="19"/>
      <c r="N287" s="19"/>
      <c r="O287" s="19"/>
    </row>
    <row r="288" spans="9:15" ht="16.5" thickBot="1" x14ac:dyDescent="0.3">
      <c r="I288" s="20"/>
      <c r="L288" s="17"/>
      <c r="M288" s="19"/>
      <c r="N288" s="19"/>
      <c r="O288" s="19"/>
    </row>
    <row r="289" spans="9:15" ht="16.5" thickBot="1" x14ac:dyDescent="0.3">
      <c r="I289" s="20"/>
      <c r="L289" s="17"/>
      <c r="M289" s="19"/>
      <c r="N289" s="19"/>
      <c r="O289" s="19"/>
    </row>
    <row r="290" spans="9:15" ht="16.5" thickBot="1" x14ac:dyDescent="0.3">
      <c r="I290" s="20"/>
      <c r="L290" s="17"/>
      <c r="M290" s="19"/>
      <c r="N290" s="19"/>
      <c r="O290" s="19"/>
    </row>
    <row r="291" spans="9:15" ht="16.5" thickBot="1" x14ac:dyDescent="0.3">
      <c r="I291" s="20"/>
      <c r="L291" s="17"/>
      <c r="M291" s="19"/>
      <c r="N291" s="19"/>
      <c r="O291" s="19"/>
    </row>
    <row r="292" spans="9:15" ht="16.5" thickBot="1" x14ac:dyDescent="0.3">
      <c r="I292" s="20"/>
      <c r="L292" s="17"/>
      <c r="M292" s="19"/>
      <c r="N292" s="19"/>
      <c r="O292" s="19"/>
    </row>
    <row r="293" spans="9:15" ht="16.5" thickBot="1" x14ac:dyDescent="0.3">
      <c r="I293" s="20"/>
      <c r="L293" s="17"/>
      <c r="M293" s="19"/>
      <c r="N293" s="19"/>
      <c r="O293" s="19"/>
    </row>
    <row r="294" spans="9:15" ht="16.5" thickBot="1" x14ac:dyDescent="0.3">
      <c r="I294" s="20"/>
      <c r="L294" s="17"/>
      <c r="M294" s="19"/>
      <c r="N294" s="19"/>
      <c r="O294" s="19"/>
    </row>
    <row r="295" spans="9:15" ht="16.5" thickBot="1" x14ac:dyDescent="0.3">
      <c r="I295" s="20"/>
      <c r="L295" s="17"/>
      <c r="M295" s="19"/>
      <c r="N295" s="19"/>
      <c r="O295" s="19"/>
    </row>
    <row r="296" spans="9:15" ht="16.5" thickBot="1" x14ac:dyDescent="0.3">
      <c r="I296" s="20"/>
      <c r="L296" s="17"/>
      <c r="M296" s="19"/>
      <c r="N296" s="19"/>
      <c r="O296" s="19"/>
    </row>
    <row r="297" spans="9:15" ht="16.5" thickBot="1" x14ac:dyDescent="0.3">
      <c r="I297" s="20"/>
      <c r="L297" s="17"/>
      <c r="M297" s="19"/>
      <c r="N297" s="19"/>
      <c r="O297" s="19"/>
    </row>
    <row r="298" spans="9:15" ht="16.5" thickBot="1" x14ac:dyDescent="0.3">
      <c r="I298" s="20"/>
      <c r="L298" s="17"/>
      <c r="M298" s="19"/>
      <c r="N298" s="19"/>
      <c r="O298" s="19"/>
    </row>
    <row r="299" spans="9:15" ht="16.5" thickBot="1" x14ac:dyDescent="0.3">
      <c r="I299" s="20"/>
      <c r="L299" s="17"/>
      <c r="M299" s="19"/>
      <c r="N299" s="19"/>
      <c r="O299" s="19"/>
    </row>
    <row r="300" spans="9:15" ht="16.5" thickBot="1" x14ac:dyDescent="0.3">
      <c r="I300" s="20"/>
      <c r="L300" s="17"/>
      <c r="M300" s="19"/>
      <c r="N300" s="19"/>
      <c r="O300" s="19"/>
    </row>
    <row r="301" spans="9:15" ht="16.5" thickBot="1" x14ac:dyDescent="0.3">
      <c r="I301" s="20"/>
      <c r="L301" s="17"/>
      <c r="M301" s="19"/>
      <c r="N301" s="19"/>
      <c r="O301" s="19"/>
    </row>
    <row r="302" spans="9:15" ht="16.5" thickBot="1" x14ac:dyDescent="0.3">
      <c r="I302" s="20"/>
      <c r="L302" s="17"/>
      <c r="M302" s="19"/>
      <c r="N302" s="19"/>
      <c r="O302" s="19"/>
    </row>
    <row r="303" spans="9:15" ht="16.5" thickBot="1" x14ac:dyDescent="0.3">
      <c r="I303" s="20"/>
      <c r="L303" s="17"/>
      <c r="M303" s="19"/>
      <c r="N303" s="19"/>
      <c r="O303" s="19"/>
    </row>
    <row r="304" spans="9:15" ht="16.5" thickBot="1" x14ac:dyDescent="0.3">
      <c r="I304" s="20"/>
      <c r="L304" s="17"/>
      <c r="M304" s="19"/>
      <c r="N304" s="19"/>
      <c r="O304" s="19"/>
    </row>
    <row r="305" spans="9:15" ht="16.5" thickBot="1" x14ac:dyDescent="0.3">
      <c r="I305" s="20"/>
      <c r="L305" s="17"/>
      <c r="M305" s="19"/>
      <c r="N305" s="19"/>
      <c r="O305" s="19"/>
    </row>
    <row r="306" spans="9:15" ht="16.5" thickBot="1" x14ac:dyDescent="0.3">
      <c r="I306" s="20"/>
      <c r="L306" s="17"/>
      <c r="M306" s="19"/>
      <c r="N306" s="19"/>
      <c r="O306" s="19"/>
    </row>
    <row r="307" spans="9:15" ht="16.5" thickBot="1" x14ac:dyDescent="0.3">
      <c r="I307" s="20"/>
      <c r="L307" s="17"/>
      <c r="M307" s="19"/>
      <c r="N307" s="19"/>
      <c r="O307" s="19"/>
    </row>
    <row r="308" spans="9:15" ht="16.5" thickBot="1" x14ac:dyDescent="0.3">
      <c r="I308" s="20"/>
      <c r="L308" s="17"/>
      <c r="M308" s="19"/>
      <c r="N308" s="19"/>
      <c r="O308" s="19"/>
    </row>
    <row r="309" spans="9:15" ht="16.5" thickBot="1" x14ac:dyDescent="0.3">
      <c r="I309" s="20"/>
      <c r="L309" s="17"/>
      <c r="M309" s="19"/>
      <c r="N309" s="19"/>
      <c r="O309" s="19"/>
    </row>
    <row r="310" spans="9:15" ht="16.5" thickBot="1" x14ac:dyDescent="0.3">
      <c r="I310" s="20"/>
      <c r="L310" s="17"/>
      <c r="M310" s="19"/>
      <c r="N310" s="19"/>
      <c r="O310" s="19"/>
    </row>
    <row r="311" spans="9:15" ht="16.5" thickBot="1" x14ac:dyDescent="0.3">
      <c r="I311" s="20"/>
      <c r="L311" s="17"/>
      <c r="M311" s="19"/>
      <c r="N311" s="19"/>
      <c r="O311" s="19"/>
    </row>
    <row r="312" spans="9:15" ht="16.5" thickBot="1" x14ac:dyDescent="0.3">
      <c r="I312" s="20"/>
      <c r="L312" s="17"/>
      <c r="M312" s="19"/>
      <c r="N312" s="19"/>
      <c r="O312" s="19"/>
    </row>
    <row r="313" spans="9:15" ht="16.5" thickBot="1" x14ac:dyDescent="0.3">
      <c r="I313" s="20"/>
      <c r="L313" s="17"/>
      <c r="M313" s="19"/>
      <c r="N313" s="19"/>
      <c r="O313" s="19"/>
    </row>
    <row r="314" spans="9:15" ht="16.5" thickBot="1" x14ac:dyDescent="0.3">
      <c r="I314" s="20"/>
      <c r="L314" s="17"/>
      <c r="M314" s="19"/>
      <c r="N314" s="19"/>
      <c r="O314" s="19"/>
    </row>
    <row r="315" spans="9:15" ht="16.5" thickBot="1" x14ac:dyDescent="0.3">
      <c r="I315" s="20"/>
      <c r="L315" s="17"/>
      <c r="M315" s="19"/>
      <c r="N315" s="19"/>
      <c r="O315" s="19"/>
    </row>
    <row r="316" spans="9:15" ht="16.5" thickBot="1" x14ac:dyDescent="0.3">
      <c r="I316" s="20"/>
      <c r="L316" s="17"/>
      <c r="M316" s="19"/>
      <c r="N316" s="19"/>
      <c r="O316" s="19"/>
    </row>
    <row r="317" spans="9:15" ht="16.5" thickBot="1" x14ac:dyDescent="0.3">
      <c r="I317" s="20"/>
      <c r="L317" s="17"/>
      <c r="M317" s="19"/>
      <c r="N317" s="19"/>
      <c r="O317" s="19"/>
    </row>
    <row r="318" spans="9:15" ht="16.5" thickBot="1" x14ac:dyDescent="0.3">
      <c r="I318" s="20"/>
      <c r="L318" s="17"/>
      <c r="M318" s="19"/>
      <c r="N318" s="19"/>
      <c r="O318" s="19"/>
    </row>
    <row r="319" spans="9:15" ht="16.5" thickBot="1" x14ac:dyDescent="0.3">
      <c r="I319" s="20"/>
      <c r="L319" s="17"/>
      <c r="M319" s="19"/>
      <c r="N319" s="19"/>
      <c r="O319" s="19"/>
    </row>
    <row r="320" spans="9:15" ht="16.5" thickBot="1" x14ac:dyDescent="0.3">
      <c r="I320" s="20"/>
      <c r="L320" s="17"/>
      <c r="M320" s="19"/>
      <c r="N320" s="19"/>
      <c r="O320" s="19"/>
    </row>
    <row r="321" spans="9:15" ht="16.5" thickBot="1" x14ac:dyDescent="0.3">
      <c r="I321" s="20"/>
      <c r="L321" s="17"/>
      <c r="M321" s="19"/>
      <c r="N321" s="19"/>
      <c r="O321" s="19"/>
    </row>
    <row r="322" spans="9:15" ht="16.5" thickBot="1" x14ac:dyDescent="0.3">
      <c r="I322" s="20"/>
      <c r="L322" s="17"/>
      <c r="M322" s="19"/>
      <c r="N322" s="19"/>
      <c r="O322" s="19"/>
    </row>
    <row r="323" spans="9:15" ht="16.5" thickBot="1" x14ac:dyDescent="0.3">
      <c r="I323" s="20"/>
      <c r="L323" s="17"/>
      <c r="M323" s="19"/>
      <c r="N323" s="19"/>
      <c r="O323" s="19"/>
    </row>
    <row r="324" spans="9:15" ht="16.5" thickBot="1" x14ac:dyDescent="0.3">
      <c r="I324" s="20"/>
      <c r="L324" s="17"/>
      <c r="M324" s="19"/>
      <c r="N324" s="19"/>
      <c r="O324" s="19"/>
    </row>
    <row r="325" spans="9:15" ht="16.5" thickBot="1" x14ac:dyDescent="0.3">
      <c r="I325" s="20"/>
      <c r="L325" s="17"/>
      <c r="M325" s="19"/>
      <c r="N325" s="19"/>
      <c r="O325" s="19"/>
    </row>
    <row r="326" spans="9:15" ht="16.5" thickBot="1" x14ac:dyDescent="0.3">
      <c r="I326" s="20"/>
      <c r="L326" s="17"/>
      <c r="M326" s="19"/>
      <c r="N326" s="19"/>
      <c r="O326" s="19"/>
    </row>
    <row r="327" spans="9:15" ht="16.5" thickBot="1" x14ac:dyDescent="0.3">
      <c r="I327" s="20"/>
      <c r="L327" s="17"/>
      <c r="M327" s="19"/>
      <c r="N327" s="19"/>
      <c r="O327" s="19"/>
    </row>
    <row r="328" spans="9:15" ht="16.5" thickBot="1" x14ac:dyDescent="0.3">
      <c r="I328" s="20"/>
      <c r="L328" s="17"/>
      <c r="M328" s="19"/>
      <c r="N328" s="19"/>
      <c r="O328" s="19"/>
    </row>
    <row r="329" spans="9:15" ht="16.5" thickBot="1" x14ac:dyDescent="0.3">
      <c r="I329" s="20"/>
      <c r="L329" s="17"/>
      <c r="M329" s="19"/>
      <c r="N329" s="19"/>
      <c r="O329" s="19"/>
    </row>
    <row r="330" spans="9:15" ht="16.5" thickBot="1" x14ac:dyDescent="0.3">
      <c r="I330" s="20"/>
      <c r="L330" s="17"/>
      <c r="M330" s="19"/>
      <c r="N330" s="19"/>
      <c r="O330" s="19"/>
    </row>
    <row r="331" spans="9:15" ht="16.5" thickBot="1" x14ac:dyDescent="0.3">
      <c r="I331" s="20"/>
      <c r="L331" s="17"/>
      <c r="M331" s="19"/>
      <c r="N331" s="19"/>
      <c r="O331" s="19"/>
    </row>
    <row r="332" spans="9:15" ht="16.5" thickBot="1" x14ac:dyDescent="0.3">
      <c r="I332" s="20"/>
      <c r="L332" s="17"/>
      <c r="M332" s="19"/>
      <c r="N332" s="19"/>
      <c r="O332" s="19"/>
    </row>
    <row r="333" spans="9:15" ht="16.5" thickBot="1" x14ac:dyDescent="0.3">
      <c r="I333" s="20"/>
      <c r="L333" s="17"/>
      <c r="M333" s="19"/>
      <c r="N333" s="19"/>
      <c r="O333" s="19"/>
    </row>
    <row r="334" spans="9:15" ht="16.5" thickBot="1" x14ac:dyDescent="0.3">
      <c r="I334" s="20"/>
      <c r="L334" s="17"/>
      <c r="M334" s="19"/>
      <c r="N334" s="19"/>
      <c r="O334" s="19"/>
    </row>
    <row r="335" spans="9:15" ht="16.5" thickBot="1" x14ac:dyDescent="0.3">
      <c r="I335" s="20"/>
      <c r="L335" s="17"/>
      <c r="M335" s="19"/>
      <c r="N335" s="19"/>
      <c r="O335" s="19"/>
    </row>
    <row r="336" spans="9:15" ht="16.5" thickBot="1" x14ac:dyDescent="0.3">
      <c r="I336" s="20"/>
      <c r="L336" s="17"/>
      <c r="M336" s="19"/>
      <c r="N336" s="19"/>
      <c r="O336" s="19"/>
    </row>
    <row r="337" spans="9:15" ht="16.5" thickBot="1" x14ac:dyDescent="0.3">
      <c r="I337" s="20"/>
      <c r="L337" s="17"/>
      <c r="M337" s="19"/>
      <c r="N337" s="19"/>
      <c r="O337" s="19"/>
    </row>
    <row r="338" spans="9:15" ht="16.5" thickBot="1" x14ac:dyDescent="0.3">
      <c r="I338" s="20"/>
      <c r="L338" s="17"/>
      <c r="M338" s="19"/>
      <c r="N338" s="19"/>
      <c r="O338" s="19"/>
    </row>
    <row r="339" spans="9:15" ht="16.5" thickBot="1" x14ac:dyDescent="0.3">
      <c r="I339" s="20"/>
      <c r="L339" s="17"/>
      <c r="M339" s="19"/>
      <c r="N339" s="19"/>
      <c r="O339" s="19"/>
    </row>
    <row r="340" spans="9:15" ht="16.5" thickBot="1" x14ac:dyDescent="0.3">
      <c r="I340" s="20"/>
      <c r="L340" s="17"/>
      <c r="M340" s="19"/>
      <c r="N340" s="19"/>
      <c r="O340" s="19"/>
    </row>
    <row r="341" spans="9:15" ht="16.5" thickBot="1" x14ac:dyDescent="0.3">
      <c r="I341" s="20"/>
      <c r="L341" s="17"/>
      <c r="M341" s="19"/>
      <c r="N341" s="19"/>
      <c r="O341" s="19"/>
    </row>
    <row r="342" spans="9:15" ht="16.5" thickBot="1" x14ac:dyDescent="0.3">
      <c r="I342" s="20"/>
      <c r="L342" s="17"/>
      <c r="M342" s="19"/>
      <c r="N342" s="19"/>
      <c r="O342" s="19"/>
    </row>
    <row r="343" spans="9:15" ht="16.5" thickBot="1" x14ac:dyDescent="0.3">
      <c r="I343" s="20"/>
      <c r="L343" s="17"/>
      <c r="M343" s="19"/>
      <c r="N343" s="19"/>
      <c r="O343" s="19"/>
    </row>
    <row r="344" spans="9:15" ht="16.5" thickBot="1" x14ac:dyDescent="0.3">
      <c r="I344" s="20"/>
      <c r="L344" s="17"/>
      <c r="M344" s="19"/>
      <c r="N344" s="19"/>
      <c r="O344" s="19"/>
    </row>
    <row r="345" spans="9:15" ht="16.5" thickBot="1" x14ac:dyDescent="0.3">
      <c r="I345" s="20"/>
      <c r="L345" s="17"/>
      <c r="M345" s="19"/>
      <c r="N345" s="19"/>
      <c r="O345" s="19"/>
    </row>
    <row r="346" spans="9:15" ht="16.5" thickBot="1" x14ac:dyDescent="0.3">
      <c r="I346" s="20"/>
      <c r="L346" s="17"/>
      <c r="M346" s="19"/>
      <c r="N346" s="19"/>
      <c r="O346" s="19"/>
    </row>
    <row r="347" spans="9:15" ht="16.5" thickBot="1" x14ac:dyDescent="0.3">
      <c r="I347" s="20"/>
      <c r="L347" s="17"/>
      <c r="M347" s="19"/>
      <c r="N347" s="19"/>
      <c r="O347" s="19"/>
    </row>
    <row r="348" spans="9:15" ht="16.5" thickBot="1" x14ac:dyDescent="0.3">
      <c r="I348" s="20"/>
      <c r="L348" s="17"/>
      <c r="M348" s="19"/>
      <c r="N348" s="19"/>
      <c r="O348" s="19"/>
    </row>
    <row r="349" spans="9:15" ht="16.5" thickBot="1" x14ac:dyDescent="0.3">
      <c r="I349" s="20"/>
      <c r="L349" s="17"/>
      <c r="M349" s="19"/>
      <c r="N349" s="19"/>
      <c r="O349" s="19"/>
    </row>
    <row r="350" spans="9:15" ht="16.5" thickBot="1" x14ac:dyDescent="0.3">
      <c r="I350" s="20"/>
      <c r="L350" s="17"/>
      <c r="M350" s="19"/>
      <c r="N350" s="19"/>
      <c r="O350" s="19"/>
    </row>
    <row r="351" spans="9:15" ht="16.5" thickBot="1" x14ac:dyDescent="0.3">
      <c r="I351" s="20"/>
      <c r="L351" s="17"/>
      <c r="M351" s="19"/>
      <c r="N351" s="19"/>
      <c r="O351" s="19"/>
    </row>
    <row r="352" spans="9:15" ht="16.5" thickBot="1" x14ac:dyDescent="0.3">
      <c r="I352" s="20"/>
      <c r="L352" s="17"/>
      <c r="M352" s="19"/>
      <c r="N352" s="19"/>
      <c r="O352" s="19"/>
    </row>
    <row r="353" spans="9:15" ht="16.5" thickBot="1" x14ac:dyDescent="0.3">
      <c r="I353" s="20"/>
      <c r="L353" s="17"/>
      <c r="M353" s="19"/>
      <c r="N353" s="19"/>
      <c r="O353" s="19"/>
    </row>
    <row r="354" spans="9:15" ht="16.5" thickBot="1" x14ac:dyDescent="0.3">
      <c r="I354" s="20"/>
      <c r="L354" s="17"/>
      <c r="M354" s="19"/>
      <c r="N354" s="19"/>
      <c r="O354" s="19"/>
    </row>
    <row r="355" spans="9:15" ht="16.5" thickBot="1" x14ac:dyDescent="0.3">
      <c r="I355" s="20"/>
      <c r="L355" s="17"/>
      <c r="M355" s="19"/>
      <c r="N355" s="19"/>
      <c r="O355" s="19"/>
    </row>
    <row r="356" spans="9:15" ht="16.5" thickBot="1" x14ac:dyDescent="0.3">
      <c r="I356" s="20"/>
      <c r="L356" s="17"/>
      <c r="M356" s="19"/>
      <c r="N356" s="19"/>
      <c r="O356" s="19"/>
    </row>
    <row r="357" spans="9:15" ht="16.5" thickBot="1" x14ac:dyDescent="0.3">
      <c r="I357" s="20"/>
      <c r="L357" s="17"/>
      <c r="M357" s="19"/>
      <c r="N357" s="19"/>
      <c r="O357" s="19"/>
    </row>
    <row r="358" spans="9:15" ht="16.5" thickBot="1" x14ac:dyDescent="0.3">
      <c r="I358" s="20"/>
      <c r="L358" s="17"/>
      <c r="M358" s="19"/>
      <c r="N358" s="19"/>
      <c r="O358" s="19"/>
    </row>
    <row r="359" spans="9:15" ht="16.5" thickBot="1" x14ac:dyDescent="0.3">
      <c r="I359" s="20"/>
      <c r="L359" s="17"/>
      <c r="M359" s="19"/>
      <c r="N359" s="19"/>
      <c r="O359" s="19"/>
    </row>
    <row r="360" spans="9:15" ht="16.5" thickBot="1" x14ac:dyDescent="0.3">
      <c r="I360" s="20"/>
      <c r="L360" s="17"/>
      <c r="M360" s="19"/>
      <c r="N360" s="19"/>
      <c r="O360" s="19"/>
    </row>
    <row r="361" spans="9:15" ht="16.5" thickBot="1" x14ac:dyDescent="0.3">
      <c r="I361" s="20"/>
      <c r="L361" s="17"/>
      <c r="M361" s="19"/>
      <c r="N361" s="19"/>
      <c r="O361" s="19"/>
    </row>
    <row r="362" spans="9:15" ht="16.5" thickBot="1" x14ac:dyDescent="0.3">
      <c r="I362" s="20"/>
      <c r="L362" s="17"/>
      <c r="M362" s="19"/>
      <c r="N362" s="19"/>
      <c r="O362" s="19"/>
    </row>
    <row r="363" spans="9:15" ht="16.5" thickBot="1" x14ac:dyDescent="0.3">
      <c r="I363" s="20"/>
      <c r="L363" s="17"/>
      <c r="M363" s="19"/>
      <c r="N363" s="19"/>
      <c r="O363" s="19"/>
    </row>
    <row r="364" spans="9:15" ht="16.5" thickBot="1" x14ac:dyDescent="0.3">
      <c r="I364" s="20"/>
      <c r="L364" s="17"/>
      <c r="M364" s="19"/>
      <c r="N364" s="19"/>
      <c r="O364" s="19"/>
    </row>
    <row r="365" spans="9:15" ht="16.5" thickBot="1" x14ac:dyDescent="0.3">
      <c r="I365" s="20"/>
      <c r="L365" s="17"/>
      <c r="M365" s="19"/>
      <c r="N365" s="19"/>
      <c r="O365" s="19"/>
    </row>
    <row r="366" spans="9:15" ht="16.5" thickBot="1" x14ac:dyDescent="0.3">
      <c r="I366" s="20"/>
      <c r="L366" s="17"/>
      <c r="M366" s="19"/>
      <c r="N366" s="19"/>
      <c r="O366" s="19"/>
    </row>
    <row r="367" spans="9:15" ht="16.5" thickBot="1" x14ac:dyDescent="0.3">
      <c r="I367" s="20"/>
      <c r="L367" s="17"/>
      <c r="M367" s="19"/>
      <c r="N367" s="19"/>
      <c r="O367" s="19"/>
    </row>
    <row r="368" spans="9:15" ht="16.5" thickBot="1" x14ac:dyDescent="0.3">
      <c r="I368" s="20"/>
      <c r="L368" s="17"/>
      <c r="M368" s="19"/>
      <c r="N368" s="19"/>
      <c r="O368" s="19"/>
    </row>
    <row r="369" spans="9:15" ht="16.5" thickBot="1" x14ac:dyDescent="0.3">
      <c r="I369" s="20"/>
      <c r="L369" s="17"/>
      <c r="M369" s="19"/>
      <c r="N369" s="19"/>
      <c r="O369" s="19"/>
    </row>
    <row r="370" spans="9:15" ht="16.5" thickBot="1" x14ac:dyDescent="0.3">
      <c r="I370" s="20"/>
      <c r="L370" s="17"/>
      <c r="M370" s="19"/>
      <c r="N370" s="19"/>
      <c r="O370" s="19"/>
    </row>
    <row r="371" spans="9:15" ht="16.5" thickBot="1" x14ac:dyDescent="0.3">
      <c r="I371" s="20"/>
      <c r="L371" s="17"/>
      <c r="M371" s="19"/>
      <c r="N371" s="19"/>
      <c r="O371" s="19"/>
    </row>
    <row r="372" spans="9:15" ht="16.5" thickBot="1" x14ac:dyDescent="0.3">
      <c r="I372" s="20"/>
      <c r="L372" s="17"/>
      <c r="M372" s="19"/>
      <c r="N372" s="19"/>
      <c r="O372" s="19"/>
    </row>
    <row r="373" spans="9:15" ht="16.5" thickBot="1" x14ac:dyDescent="0.3">
      <c r="I373" s="20"/>
      <c r="L373" s="17"/>
      <c r="M373" s="19"/>
      <c r="N373" s="19"/>
      <c r="O373" s="19"/>
    </row>
    <row r="374" spans="9:15" ht="16.5" thickBot="1" x14ac:dyDescent="0.3">
      <c r="I374" s="20"/>
      <c r="L374" s="17"/>
      <c r="M374" s="19"/>
      <c r="N374" s="19"/>
      <c r="O374" s="19"/>
    </row>
    <row r="375" spans="9:15" ht="16.5" thickBot="1" x14ac:dyDescent="0.3">
      <c r="I375" s="20"/>
      <c r="L375" s="17"/>
      <c r="M375" s="19"/>
      <c r="N375" s="19"/>
      <c r="O375" s="19"/>
    </row>
    <row r="376" spans="9:15" ht="16.5" thickBot="1" x14ac:dyDescent="0.3">
      <c r="I376" s="20"/>
      <c r="L376" s="17"/>
      <c r="M376" s="19"/>
      <c r="N376" s="19"/>
      <c r="O376" s="19"/>
    </row>
    <row r="377" spans="9:15" ht="16.5" thickBot="1" x14ac:dyDescent="0.3">
      <c r="I377" s="20"/>
      <c r="L377" s="17"/>
      <c r="M377" s="19"/>
      <c r="N377" s="19"/>
      <c r="O377" s="19"/>
    </row>
    <row r="378" spans="9:15" ht="16.5" thickBot="1" x14ac:dyDescent="0.3">
      <c r="I378" s="20"/>
      <c r="L378" s="17"/>
      <c r="M378" s="19"/>
      <c r="N378" s="19"/>
      <c r="O378" s="19"/>
    </row>
    <row r="379" spans="9:15" ht="16.5" thickBot="1" x14ac:dyDescent="0.3">
      <c r="I379" s="20"/>
      <c r="L379" s="17"/>
      <c r="M379" s="19"/>
      <c r="N379" s="19"/>
      <c r="O379" s="19"/>
    </row>
    <row r="380" spans="9:15" ht="16.5" thickBot="1" x14ac:dyDescent="0.3">
      <c r="I380" s="20"/>
      <c r="L380" s="17"/>
      <c r="M380" s="19"/>
      <c r="N380" s="19"/>
      <c r="O380" s="19"/>
    </row>
    <row r="381" spans="9:15" ht="16.5" thickBot="1" x14ac:dyDescent="0.3">
      <c r="I381" s="20"/>
      <c r="L381" s="17"/>
      <c r="M381" s="19"/>
      <c r="N381" s="19"/>
      <c r="O381" s="19"/>
    </row>
    <row r="382" spans="9:15" ht="16.5" thickBot="1" x14ac:dyDescent="0.3">
      <c r="I382" s="20"/>
      <c r="L382" s="17"/>
      <c r="M382" s="19"/>
      <c r="N382" s="19"/>
      <c r="O382" s="19"/>
    </row>
    <row r="383" spans="9:15" ht="16.5" thickBot="1" x14ac:dyDescent="0.3">
      <c r="I383" s="20"/>
      <c r="L383" s="17"/>
      <c r="M383" s="19"/>
      <c r="N383" s="19"/>
      <c r="O383" s="19"/>
    </row>
    <row r="384" spans="9:15" ht="16.5" thickBot="1" x14ac:dyDescent="0.3">
      <c r="I384" s="20"/>
      <c r="L384" s="17"/>
      <c r="M384" s="19"/>
      <c r="N384" s="19"/>
      <c r="O384" s="19"/>
    </row>
    <row r="385" spans="9:15" ht="16.5" thickBot="1" x14ac:dyDescent="0.3">
      <c r="I385" s="20"/>
      <c r="L385" s="17"/>
      <c r="M385" s="19"/>
      <c r="N385" s="19"/>
      <c r="O385" s="19"/>
    </row>
    <row r="386" spans="9:15" ht="16.5" thickBot="1" x14ac:dyDescent="0.3">
      <c r="I386" s="20"/>
      <c r="L386" s="17"/>
      <c r="M386" s="19"/>
      <c r="N386" s="19"/>
      <c r="O386" s="19"/>
    </row>
    <row r="387" spans="9:15" ht="16.5" thickBot="1" x14ac:dyDescent="0.3">
      <c r="I387" s="20"/>
      <c r="L387" s="17"/>
      <c r="M387" s="19"/>
      <c r="N387" s="19"/>
      <c r="O387" s="19"/>
    </row>
    <row r="388" spans="9:15" ht="16.5" thickBot="1" x14ac:dyDescent="0.3">
      <c r="I388" s="20"/>
      <c r="L388" s="17"/>
      <c r="M388" s="19"/>
      <c r="N388" s="19"/>
      <c r="O388" s="19"/>
    </row>
    <row r="389" spans="9:15" ht="16.5" thickBot="1" x14ac:dyDescent="0.3">
      <c r="I389" s="20"/>
      <c r="L389" s="17"/>
      <c r="M389" s="19"/>
      <c r="N389" s="19"/>
      <c r="O389" s="19"/>
    </row>
    <row r="390" spans="9:15" ht="16.5" thickBot="1" x14ac:dyDescent="0.3">
      <c r="I390" s="20"/>
      <c r="L390" s="17"/>
      <c r="M390" s="19"/>
      <c r="N390" s="19"/>
      <c r="O390" s="19"/>
    </row>
    <row r="391" spans="9:15" ht="16.5" thickBot="1" x14ac:dyDescent="0.3">
      <c r="I391" s="20"/>
      <c r="L391" s="17"/>
      <c r="M391" s="19"/>
      <c r="N391" s="19"/>
      <c r="O391" s="19"/>
    </row>
    <row r="392" spans="9:15" ht="16.5" thickBot="1" x14ac:dyDescent="0.3">
      <c r="I392" s="20"/>
      <c r="L392" s="17"/>
      <c r="M392" s="19"/>
      <c r="N392" s="19"/>
      <c r="O392" s="19"/>
    </row>
    <row r="393" spans="9:15" ht="16.5" thickBot="1" x14ac:dyDescent="0.3">
      <c r="I393" s="20"/>
      <c r="L393" s="17"/>
      <c r="M393" s="19"/>
      <c r="N393" s="19"/>
      <c r="O393" s="19"/>
    </row>
    <row r="394" spans="9:15" ht="16.5" thickBot="1" x14ac:dyDescent="0.3">
      <c r="I394" s="20"/>
      <c r="L394" s="17"/>
      <c r="M394" s="19"/>
      <c r="N394" s="19"/>
      <c r="O394" s="19"/>
    </row>
    <row r="395" spans="9:15" ht="16.5" thickBot="1" x14ac:dyDescent="0.3">
      <c r="I395" s="20"/>
      <c r="L395" s="17"/>
      <c r="M395" s="19"/>
      <c r="N395" s="19"/>
      <c r="O395" s="19"/>
    </row>
    <row r="396" spans="9:15" ht="16.5" thickBot="1" x14ac:dyDescent="0.3">
      <c r="I396" s="20"/>
      <c r="L396" s="17"/>
      <c r="M396" s="19"/>
      <c r="N396" s="19"/>
      <c r="O396" s="19"/>
    </row>
    <row r="397" spans="9:15" ht="16.5" thickBot="1" x14ac:dyDescent="0.3">
      <c r="I397" s="20"/>
      <c r="L397" s="17"/>
      <c r="M397" s="19"/>
      <c r="N397" s="19"/>
      <c r="O397" s="19"/>
    </row>
    <row r="398" spans="9:15" ht="16.5" thickBot="1" x14ac:dyDescent="0.3">
      <c r="I398" s="20"/>
      <c r="L398" s="17"/>
      <c r="M398" s="19"/>
      <c r="N398" s="19"/>
      <c r="O398" s="19"/>
    </row>
    <row r="399" spans="9:15" ht="16.5" thickBot="1" x14ac:dyDescent="0.3">
      <c r="I399" s="20"/>
      <c r="L399" s="17"/>
      <c r="M399" s="19"/>
      <c r="N399" s="19"/>
      <c r="O399" s="19"/>
    </row>
    <row r="400" spans="9:15" ht="16.5" thickBot="1" x14ac:dyDescent="0.3">
      <c r="I400" s="20"/>
      <c r="L400" s="17"/>
      <c r="M400" s="19"/>
      <c r="N400" s="19"/>
      <c r="O400" s="19"/>
    </row>
    <row r="401" spans="9:15" ht="16.5" thickBot="1" x14ac:dyDescent="0.3">
      <c r="I401" s="20"/>
      <c r="L401" s="17"/>
      <c r="M401" s="19"/>
      <c r="N401" s="19"/>
      <c r="O401" s="19"/>
    </row>
    <row r="402" spans="9:15" ht="16.5" thickBot="1" x14ac:dyDescent="0.3">
      <c r="I402" s="20"/>
      <c r="L402" s="17"/>
      <c r="M402" s="19"/>
      <c r="N402" s="19"/>
      <c r="O402" s="19"/>
    </row>
    <row r="403" spans="9:15" ht="16.5" thickBot="1" x14ac:dyDescent="0.3">
      <c r="I403" s="20"/>
      <c r="L403" s="17"/>
      <c r="M403" s="19"/>
      <c r="N403" s="19"/>
      <c r="O403" s="19"/>
    </row>
    <row r="404" spans="9:15" ht="16.5" thickBot="1" x14ac:dyDescent="0.3">
      <c r="I404" s="20"/>
      <c r="L404" s="17"/>
      <c r="M404" s="19"/>
      <c r="N404" s="19"/>
      <c r="O404" s="19"/>
    </row>
    <row r="405" spans="9:15" ht="16.5" thickBot="1" x14ac:dyDescent="0.3">
      <c r="I405" s="20"/>
      <c r="L405" s="17"/>
      <c r="M405" s="19"/>
      <c r="N405" s="19"/>
      <c r="O405" s="19"/>
    </row>
    <row r="406" spans="9:15" ht="16.5" thickBot="1" x14ac:dyDescent="0.3">
      <c r="I406" s="20"/>
      <c r="L406" s="17"/>
      <c r="M406" s="19"/>
      <c r="N406" s="19"/>
      <c r="O406" s="19"/>
    </row>
    <row r="407" spans="9:15" ht="16.5" thickBot="1" x14ac:dyDescent="0.3">
      <c r="I407" s="20"/>
      <c r="L407" s="17"/>
      <c r="M407" s="19"/>
      <c r="N407" s="19"/>
      <c r="O407" s="19"/>
    </row>
    <row r="408" spans="9:15" ht="16.5" thickBot="1" x14ac:dyDescent="0.3">
      <c r="I408" s="20"/>
      <c r="L408" s="17"/>
      <c r="M408" s="19"/>
      <c r="N408" s="19"/>
      <c r="O408" s="19"/>
    </row>
    <row r="409" spans="9:15" ht="16.5" thickBot="1" x14ac:dyDescent="0.3">
      <c r="I409" s="20"/>
      <c r="L409" s="17"/>
      <c r="M409" s="19"/>
      <c r="N409" s="19"/>
      <c r="O409" s="19"/>
    </row>
    <row r="410" spans="9:15" ht="16.5" thickBot="1" x14ac:dyDescent="0.3">
      <c r="I410" s="20"/>
      <c r="L410" s="17"/>
      <c r="M410" s="19"/>
      <c r="N410" s="19"/>
      <c r="O410" s="19"/>
    </row>
    <row r="411" spans="9:15" ht="16.5" thickBot="1" x14ac:dyDescent="0.3">
      <c r="I411" s="20"/>
      <c r="L411" s="17"/>
      <c r="M411" s="19"/>
      <c r="N411" s="19"/>
      <c r="O411" s="19"/>
    </row>
    <row r="412" spans="9:15" ht="16.5" thickBot="1" x14ac:dyDescent="0.3">
      <c r="I412" s="20"/>
      <c r="L412" s="17"/>
      <c r="M412" s="19"/>
      <c r="N412" s="19"/>
      <c r="O412" s="19"/>
    </row>
    <row r="413" spans="9:15" ht="16.5" thickBot="1" x14ac:dyDescent="0.3">
      <c r="I413" s="20"/>
      <c r="L413" s="17"/>
      <c r="M413" s="19"/>
      <c r="N413" s="19"/>
      <c r="O413" s="19"/>
    </row>
    <row r="414" spans="9:15" ht="16.5" thickBot="1" x14ac:dyDescent="0.3">
      <c r="I414" s="20"/>
      <c r="L414" s="17"/>
      <c r="M414" s="19"/>
      <c r="N414" s="19"/>
      <c r="O414" s="19"/>
    </row>
    <row r="415" spans="9:15" ht="16.5" thickBot="1" x14ac:dyDescent="0.3">
      <c r="I415" s="20"/>
      <c r="L415" s="17"/>
      <c r="M415" s="19"/>
      <c r="N415" s="19"/>
      <c r="O415" s="19"/>
    </row>
    <row r="416" spans="9:15" ht="16.5" thickBot="1" x14ac:dyDescent="0.3">
      <c r="I416" s="20"/>
      <c r="L416" s="17"/>
      <c r="M416" s="19"/>
      <c r="N416" s="19"/>
      <c r="O416" s="19"/>
    </row>
    <row r="417" spans="9:15" ht="16.5" thickBot="1" x14ac:dyDescent="0.3">
      <c r="I417" s="20"/>
      <c r="L417" s="17"/>
      <c r="M417" s="19"/>
      <c r="N417" s="19"/>
      <c r="O417" s="19"/>
    </row>
    <row r="418" spans="9:15" ht="16.5" thickBot="1" x14ac:dyDescent="0.3">
      <c r="I418" s="20"/>
      <c r="L418" s="17"/>
      <c r="M418" s="19"/>
      <c r="N418" s="19"/>
      <c r="O418" s="19"/>
    </row>
    <row r="419" spans="9:15" ht="16.5" thickBot="1" x14ac:dyDescent="0.3">
      <c r="I419" s="20"/>
      <c r="L419" s="17"/>
      <c r="M419" s="19"/>
      <c r="N419" s="19"/>
      <c r="O419" s="19"/>
    </row>
    <row r="420" spans="9:15" ht="16.5" thickBot="1" x14ac:dyDescent="0.3">
      <c r="I420" s="20"/>
      <c r="L420" s="17"/>
      <c r="M420" s="19"/>
      <c r="N420" s="19"/>
      <c r="O420" s="19"/>
    </row>
    <row r="421" spans="9:15" ht="16.5" thickBot="1" x14ac:dyDescent="0.3">
      <c r="I421" s="20"/>
      <c r="L421" s="17"/>
      <c r="M421" s="19"/>
      <c r="N421" s="19"/>
      <c r="O421" s="19"/>
    </row>
    <row r="422" spans="9:15" ht="16.5" thickBot="1" x14ac:dyDescent="0.3">
      <c r="I422" s="20"/>
      <c r="L422" s="17"/>
      <c r="M422" s="19"/>
      <c r="N422" s="19"/>
      <c r="O422" s="19"/>
    </row>
    <row r="423" spans="9:15" ht="16.5" thickBot="1" x14ac:dyDescent="0.3">
      <c r="I423" s="20"/>
      <c r="L423" s="17"/>
      <c r="M423" s="19"/>
      <c r="N423" s="19"/>
      <c r="O423" s="19"/>
    </row>
    <row r="424" spans="9:15" ht="16.5" thickBot="1" x14ac:dyDescent="0.3">
      <c r="I424" s="20"/>
      <c r="L424" s="17"/>
      <c r="M424" s="19"/>
      <c r="N424" s="19"/>
      <c r="O424" s="19"/>
    </row>
    <row r="425" spans="9:15" ht="16.5" thickBot="1" x14ac:dyDescent="0.3">
      <c r="I425" s="20"/>
      <c r="L425" s="17"/>
      <c r="M425" s="19"/>
      <c r="N425" s="19"/>
      <c r="O425" s="19"/>
    </row>
    <row r="426" spans="9:15" ht="16.5" thickBot="1" x14ac:dyDescent="0.3">
      <c r="I426" s="20"/>
      <c r="L426" s="17"/>
      <c r="M426" s="19"/>
      <c r="N426" s="19"/>
      <c r="O426" s="19"/>
    </row>
    <row r="427" spans="9:15" ht="16.5" thickBot="1" x14ac:dyDescent="0.3">
      <c r="I427" s="20"/>
      <c r="L427" s="17"/>
      <c r="M427" s="19"/>
      <c r="N427" s="19"/>
      <c r="O427" s="19"/>
    </row>
    <row r="428" spans="9:15" ht="16.5" thickBot="1" x14ac:dyDescent="0.3">
      <c r="I428" s="20"/>
      <c r="L428" s="17"/>
      <c r="M428" s="19"/>
      <c r="N428" s="19"/>
      <c r="O428" s="19"/>
    </row>
    <row r="429" spans="9:15" ht="16.5" thickBot="1" x14ac:dyDescent="0.3">
      <c r="I429" s="20"/>
      <c r="L429" s="17"/>
      <c r="M429" s="19"/>
      <c r="N429" s="19"/>
      <c r="O429" s="19"/>
    </row>
    <row r="430" spans="9:15" ht="16.5" thickBot="1" x14ac:dyDescent="0.3">
      <c r="I430" s="20"/>
      <c r="L430" s="17"/>
      <c r="M430" s="19"/>
      <c r="N430" s="19"/>
      <c r="O430" s="19"/>
    </row>
    <row r="431" spans="9:15" ht="16.5" thickBot="1" x14ac:dyDescent="0.3">
      <c r="I431" s="20"/>
      <c r="L431" s="17"/>
      <c r="M431" s="19"/>
      <c r="N431" s="19"/>
      <c r="O431" s="19"/>
    </row>
    <row r="432" spans="9:15" ht="16.5" thickBot="1" x14ac:dyDescent="0.3">
      <c r="I432" s="20"/>
      <c r="L432" s="17"/>
      <c r="M432" s="19"/>
      <c r="N432" s="19"/>
      <c r="O432" s="19"/>
    </row>
    <row r="433" spans="9:15" ht="16.5" thickBot="1" x14ac:dyDescent="0.3">
      <c r="I433" s="20"/>
      <c r="L433" s="17"/>
      <c r="M433" s="19"/>
      <c r="N433" s="19"/>
      <c r="O433" s="19"/>
    </row>
    <row r="434" spans="9:15" ht="16.5" thickBot="1" x14ac:dyDescent="0.3">
      <c r="I434" s="20"/>
      <c r="L434" s="17"/>
      <c r="M434" s="19"/>
      <c r="N434" s="19"/>
      <c r="O434" s="19"/>
    </row>
    <row r="435" spans="9:15" ht="16.5" thickBot="1" x14ac:dyDescent="0.3">
      <c r="I435" s="20"/>
      <c r="L435" s="17"/>
      <c r="M435" s="19"/>
      <c r="N435" s="19"/>
      <c r="O435" s="19"/>
    </row>
    <row r="436" spans="9:15" ht="16.5" thickBot="1" x14ac:dyDescent="0.3">
      <c r="I436" s="20"/>
      <c r="L436" s="17"/>
      <c r="M436" s="19"/>
      <c r="N436" s="19"/>
      <c r="O436" s="19"/>
    </row>
    <row r="437" spans="9:15" ht="16.5" thickBot="1" x14ac:dyDescent="0.3">
      <c r="I437" s="20"/>
      <c r="L437" s="17"/>
      <c r="M437" s="19"/>
      <c r="N437" s="19"/>
      <c r="O437" s="19"/>
    </row>
    <row r="438" spans="9:15" ht="16.5" thickBot="1" x14ac:dyDescent="0.3">
      <c r="I438" s="20"/>
      <c r="L438" s="17"/>
      <c r="M438" s="19"/>
      <c r="N438" s="19"/>
      <c r="O438" s="19"/>
    </row>
    <row r="439" spans="9:15" ht="16.5" thickBot="1" x14ac:dyDescent="0.3">
      <c r="I439" s="20"/>
      <c r="L439" s="17"/>
      <c r="M439" s="19"/>
      <c r="N439" s="19"/>
      <c r="O439" s="19"/>
    </row>
    <row r="440" spans="9:15" ht="16.5" thickBot="1" x14ac:dyDescent="0.3">
      <c r="I440" s="20"/>
      <c r="L440" s="17"/>
      <c r="M440" s="19"/>
      <c r="N440" s="19"/>
      <c r="O440" s="19"/>
    </row>
    <row r="441" spans="9:15" ht="16.5" thickBot="1" x14ac:dyDescent="0.3">
      <c r="I441" s="20"/>
      <c r="L441" s="17"/>
      <c r="M441" s="19"/>
      <c r="N441" s="19"/>
      <c r="O441" s="19"/>
    </row>
    <row r="442" spans="9:15" ht="16.5" thickBot="1" x14ac:dyDescent="0.3">
      <c r="I442" s="20"/>
      <c r="L442" s="17"/>
      <c r="M442" s="19"/>
      <c r="N442" s="19"/>
      <c r="O442" s="19"/>
    </row>
    <row r="443" spans="9:15" ht="16.5" thickBot="1" x14ac:dyDescent="0.3">
      <c r="I443" s="20"/>
      <c r="L443" s="17"/>
      <c r="M443" s="19"/>
      <c r="N443" s="19"/>
      <c r="O443" s="19"/>
    </row>
    <row r="444" spans="9:15" ht="16.5" thickBot="1" x14ac:dyDescent="0.3">
      <c r="I444" s="20"/>
      <c r="L444" s="17"/>
      <c r="M444" s="19"/>
      <c r="N444" s="19"/>
      <c r="O444" s="19"/>
    </row>
    <row r="445" spans="9:15" ht="16.5" thickBot="1" x14ac:dyDescent="0.3">
      <c r="I445" s="20"/>
      <c r="L445" s="17"/>
      <c r="M445" s="19"/>
      <c r="N445" s="19"/>
      <c r="O445" s="19"/>
    </row>
    <row r="446" spans="9:15" ht="16.5" thickBot="1" x14ac:dyDescent="0.3">
      <c r="I446" s="20"/>
      <c r="L446" s="17"/>
      <c r="M446" s="19"/>
      <c r="N446" s="19"/>
      <c r="O446" s="19"/>
    </row>
    <row r="447" spans="9:15" ht="16.5" thickBot="1" x14ac:dyDescent="0.3">
      <c r="I447" s="20"/>
      <c r="L447" s="17"/>
      <c r="M447" s="19"/>
      <c r="N447" s="19"/>
      <c r="O447" s="19"/>
    </row>
    <row r="448" spans="9:15" ht="16.5" thickBot="1" x14ac:dyDescent="0.3">
      <c r="I448" s="20"/>
      <c r="L448" s="17"/>
      <c r="M448" s="19"/>
      <c r="N448" s="19"/>
      <c r="O448" s="19"/>
    </row>
    <row r="449" spans="9:15" ht="16.5" thickBot="1" x14ac:dyDescent="0.3">
      <c r="I449" s="20"/>
      <c r="L449" s="17"/>
      <c r="M449" s="19"/>
      <c r="N449" s="19"/>
      <c r="O449" s="19"/>
    </row>
    <row r="450" spans="9:15" ht="16.5" thickBot="1" x14ac:dyDescent="0.3">
      <c r="I450" s="20"/>
      <c r="L450" s="17"/>
      <c r="M450" s="19"/>
      <c r="N450" s="19"/>
      <c r="O450" s="19"/>
    </row>
    <row r="451" spans="9:15" ht="16.5" thickBot="1" x14ac:dyDescent="0.3">
      <c r="I451" s="20"/>
      <c r="L451" s="17"/>
      <c r="M451" s="19"/>
      <c r="N451" s="19"/>
      <c r="O451" s="19"/>
    </row>
    <row r="452" spans="9:15" ht="16.5" thickBot="1" x14ac:dyDescent="0.3">
      <c r="I452" s="20"/>
      <c r="L452" s="17"/>
      <c r="M452" s="19"/>
      <c r="N452" s="19"/>
      <c r="O452" s="19"/>
    </row>
    <row r="453" spans="9:15" ht="16.5" thickBot="1" x14ac:dyDescent="0.3">
      <c r="I453" s="20"/>
      <c r="L453" s="17"/>
      <c r="M453" s="19"/>
      <c r="N453" s="19"/>
      <c r="O453" s="19"/>
    </row>
    <row r="454" spans="9:15" ht="16.5" thickBot="1" x14ac:dyDescent="0.3">
      <c r="I454" s="20"/>
      <c r="L454" s="17"/>
      <c r="M454" s="19"/>
      <c r="N454" s="19"/>
      <c r="O454" s="19"/>
    </row>
    <row r="455" spans="9:15" ht="16.5" thickBot="1" x14ac:dyDescent="0.3">
      <c r="I455" s="20"/>
      <c r="L455" s="17"/>
      <c r="M455" s="19"/>
      <c r="N455" s="19"/>
      <c r="O455" s="19"/>
    </row>
    <row r="456" spans="9:15" ht="16.5" thickBot="1" x14ac:dyDescent="0.3">
      <c r="I456" s="20"/>
      <c r="L456" s="17"/>
      <c r="M456" s="19"/>
      <c r="N456" s="19"/>
      <c r="O456" s="19"/>
    </row>
    <row r="457" spans="9:15" ht="16.5" thickBot="1" x14ac:dyDescent="0.3">
      <c r="I457" s="20"/>
      <c r="L457" s="17"/>
      <c r="M457" s="19"/>
      <c r="N457" s="19"/>
      <c r="O457" s="19"/>
    </row>
    <row r="458" spans="9:15" ht="16.5" thickBot="1" x14ac:dyDescent="0.3">
      <c r="I458" s="20"/>
      <c r="L458" s="17"/>
      <c r="M458" s="19"/>
      <c r="N458" s="19"/>
      <c r="O458" s="19"/>
    </row>
    <row r="459" spans="9:15" ht="16.5" thickBot="1" x14ac:dyDescent="0.3">
      <c r="I459" s="20"/>
      <c r="L459" s="17"/>
      <c r="M459" s="19"/>
      <c r="N459" s="19"/>
      <c r="O459" s="19"/>
    </row>
    <row r="460" spans="9:15" ht="16.5" thickBot="1" x14ac:dyDescent="0.3">
      <c r="I460" s="20"/>
      <c r="L460" s="17"/>
      <c r="M460" s="19"/>
      <c r="N460" s="19"/>
      <c r="O460" s="19"/>
    </row>
    <row r="461" spans="9:15" ht="16.5" thickBot="1" x14ac:dyDescent="0.3">
      <c r="I461" s="20"/>
      <c r="L461" s="17"/>
      <c r="M461" s="19"/>
      <c r="N461" s="19"/>
      <c r="O461" s="19"/>
    </row>
    <row r="462" spans="9:15" ht="16.5" thickBot="1" x14ac:dyDescent="0.3">
      <c r="I462" s="20"/>
      <c r="L462" s="17"/>
      <c r="M462" s="19"/>
      <c r="N462" s="19"/>
      <c r="O462" s="19"/>
    </row>
    <row r="463" spans="9:15" ht="16.5" thickBot="1" x14ac:dyDescent="0.3">
      <c r="I463" s="20"/>
      <c r="L463" s="17"/>
      <c r="M463" s="19"/>
      <c r="N463" s="19"/>
      <c r="O463" s="19"/>
    </row>
    <row r="464" spans="9:15" ht="16.5" thickBot="1" x14ac:dyDescent="0.3">
      <c r="I464" s="20"/>
      <c r="L464" s="17"/>
      <c r="M464" s="19"/>
      <c r="N464" s="19"/>
      <c r="O464" s="19"/>
    </row>
    <row r="465" spans="9:15" ht="16.5" thickBot="1" x14ac:dyDescent="0.3">
      <c r="I465" s="20"/>
      <c r="L465" s="17"/>
      <c r="M465" s="19"/>
      <c r="N465" s="19"/>
      <c r="O465" s="19"/>
    </row>
    <row r="466" spans="9:15" ht="16.5" thickBot="1" x14ac:dyDescent="0.3">
      <c r="I466" s="20"/>
      <c r="L466" s="17"/>
      <c r="M466" s="19"/>
      <c r="N466" s="19"/>
      <c r="O466" s="19"/>
    </row>
    <row r="467" spans="9:15" ht="16.5" thickBot="1" x14ac:dyDescent="0.3">
      <c r="I467" s="20"/>
      <c r="L467" s="17"/>
      <c r="M467" s="19"/>
      <c r="N467" s="19"/>
      <c r="O467" s="19"/>
    </row>
    <row r="468" spans="9:15" ht="16.5" thickBot="1" x14ac:dyDescent="0.3">
      <c r="I468" s="20"/>
      <c r="L468" s="17"/>
      <c r="M468" s="19"/>
      <c r="N468" s="19"/>
      <c r="O468" s="19"/>
    </row>
    <row r="469" spans="9:15" ht="16.5" thickBot="1" x14ac:dyDescent="0.3">
      <c r="I469" s="20"/>
      <c r="L469" s="17"/>
      <c r="M469" s="19"/>
      <c r="N469" s="19"/>
      <c r="O469" s="19"/>
    </row>
    <row r="470" spans="9:15" ht="16.5" thickBot="1" x14ac:dyDescent="0.3">
      <c r="I470" s="20"/>
      <c r="L470" s="17"/>
      <c r="M470" s="19"/>
      <c r="N470" s="19"/>
      <c r="O470" s="19"/>
    </row>
    <row r="471" spans="9:15" ht="16.5" thickBot="1" x14ac:dyDescent="0.3">
      <c r="I471" s="20"/>
      <c r="L471" s="17"/>
      <c r="M471" s="19"/>
      <c r="N471" s="19"/>
      <c r="O471" s="19"/>
    </row>
    <row r="472" spans="9:15" ht="16.5" thickBot="1" x14ac:dyDescent="0.3">
      <c r="I472" s="20"/>
      <c r="L472" s="17"/>
      <c r="M472" s="19"/>
      <c r="N472" s="19"/>
      <c r="O472" s="19"/>
    </row>
    <row r="473" spans="9:15" ht="16.5" thickBot="1" x14ac:dyDescent="0.3">
      <c r="I473" s="20"/>
      <c r="L473" s="17"/>
      <c r="M473" s="19"/>
      <c r="N473" s="19"/>
      <c r="O473" s="19"/>
    </row>
    <row r="474" spans="9:15" ht="16.5" thickBot="1" x14ac:dyDescent="0.3">
      <c r="I474" s="20"/>
      <c r="L474" s="17"/>
      <c r="M474" s="19"/>
      <c r="N474" s="19"/>
      <c r="O474" s="19"/>
    </row>
    <row r="475" spans="9:15" ht="16.5" thickBot="1" x14ac:dyDescent="0.3">
      <c r="I475" s="20"/>
      <c r="L475" s="17"/>
      <c r="M475" s="19"/>
      <c r="N475" s="19"/>
      <c r="O475" s="19"/>
    </row>
    <row r="476" spans="9:15" ht="16.5" thickBot="1" x14ac:dyDescent="0.3">
      <c r="I476" s="20"/>
      <c r="L476" s="17"/>
      <c r="M476" s="19"/>
      <c r="N476" s="19"/>
      <c r="O476" s="19"/>
    </row>
    <row r="477" spans="9:15" ht="16.5" thickBot="1" x14ac:dyDescent="0.3">
      <c r="I477" s="20"/>
      <c r="L477" s="17"/>
      <c r="M477" s="19"/>
      <c r="N477" s="19"/>
      <c r="O477" s="19"/>
    </row>
    <row r="478" spans="9:15" ht="16.5" thickBot="1" x14ac:dyDescent="0.3">
      <c r="I478" s="20"/>
      <c r="L478" s="17"/>
      <c r="M478" s="19"/>
      <c r="N478" s="19"/>
      <c r="O478" s="19"/>
    </row>
    <row r="479" spans="9:15" ht="16.5" thickBot="1" x14ac:dyDescent="0.3">
      <c r="I479" s="20"/>
      <c r="L479" s="17"/>
      <c r="M479" s="19"/>
      <c r="N479" s="19"/>
      <c r="O479" s="19"/>
    </row>
    <row r="480" spans="9:15" ht="16.5" thickBot="1" x14ac:dyDescent="0.3">
      <c r="I480" s="20"/>
      <c r="L480" s="17"/>
      <c r="M480" s="19"/>
      <c r="N480" s="19"/>
      <c r="O480" s="19"/>
    </row>
    <row r="481" spans="9:15" ht="16.5" thickBot="1" x14ac:dyDescent="0.3">
      <c r="I481" s="20"/>
      <c r="L481" s="17"/>
      <c r="M481" s="19"/>
      <c r="N481" s="19"/>
      <c r="O481" s="19"/>
    </row>
    <row r="482" spans="9:15" ht="16.5" thickBot="1" x14ac:dyDescent="0.3">
      <c r="I482" s="20"/>
      <c r="L482" s="17"/>
      <c r="M482" s="19"/>
      <c r="N482" s="19"/>
      <c r="O482" s="19"/>
    </row>
    <row r="483" spans="9:15" ht="16.5" thickBot="1" x14ac:dyDescent="0.3">
      <c r="I483" s="20"/>
      <c r="L483" s="17"/>
      <c r="M483" s="19"/>
      <c r="N483" s="19"/>
      <c r="O483" s="19"/>
    </row>
    <row r="484" spans="9:15" ht="16.5" thickBot="1" x14ac:dyDescent="0.3">
      <c r="I484" s="20"/>
      <c r="L484" s="17"/>
      <c r="M484" s="19"/>
      <c r="N484" s="19"/>
      <c r="O484" s="19"/>
    </row>
    <row r="485" spans="9:15" ht="16.5" thickBot="1" x14ac:dyDescent="0.3">
      <c r="I485" s="20"/>
      <c r="L485" s="17"/>
      <c r="M485" s="19"/>
      <c r="N485" s="19"/>
      <c r="O485" s="19"/>
    </row>
    <row r="486" spans="9:15" ht="16.5" thickBot="1" x14ac:dyDescent="0.3">
      <c r="I486" s="20"/>
      <c r="L486" s="17"/>
      <c r="M486" s="19"/>
      <c r="N486" s="19"/>
      <c r="O486" s="19"/>
    </row>
    <row r="487" spans="9:15" ht="16.5" thickBot="1" x14ac:dyDescent="0.3">
      <c r="I487" s="20"/>
      <c r="L487" s="17"/>
      <c r="M487" s="19"/>
      <c r="N487" s="19"/>
      <c r="O487" s="19"/>
    </row>
    <row r="488" spans="9:15" ht="16.5" thickBot="1" x14ac:dyDescent="0.3">
      <c r="I488" s="20"/>
      <c r="L488" s="17"/>
      <c r="M488" s="19"/>
      <c r="N488" s="19"/>
      <c r="O488" s="19"/>
    </row>
    <row r="489" spans="9:15" ht="16.5" thickBot="1" x14ac:dyDescent="0.3">
      <c r="I489" s="20"/>
      <c r="L489" s="17"/>
      <c r="M489" s="19"/>
      <c r="N489" s="19"/>
      <c r="O489" s="19"/>
    </row>
    <row r="490" spans="9:15" ht="16.5" thickBot="1" x14ac:dyDescent="0.3">
      <c r="I490" s="20"/>
      <c r="L490" s="17"/>
      <c r="M490" s="19"/>
      <c r="N490" s="19"/>
      <c r="O490" s="19"/>
    </row>
    <row r="491" spans="9:15" ht="16.5" thickBot="1" x14ac:dyDescent="0.3">
      <c r="I491" s="20"/>
      <c r="L491" s="17"/>
      <c r="M491" s="19"/>
      <c r="N491" s="19"/>
      <c r="O491" s="19"/>
    </row>
    <row r="492" spans="9:15" ht="16.5" thickBot="1" x14ac:dyDescent="0.3">
      <c r="I492" s="20"/>
      <c r="L492" s="17"/>
      <c r="M492" s="19"/>
      <c r="N492" s="19"/>
      <c r="O492" s="19"/>
    </row>
    <row r="493" spans="9:15" ht="16.5" thickBot="1" x14ac:dyDescent="0.3">
      <c r="I493" s="20"/>
      <c r="L493" s="17"/>
      <c r="M493" s="19"/>
      <c r="N493" s="19"/>
      <c r="O493" s="19"/>
    </row>
    <row r="494" spans="9:15" ht="16.5" thickBot="1" x14ac:dyDescent="0.3">
      <c r="I494" s="20"/>
      <c r="L494" s="17"/>
      <c r="M494" s="19"/>
      <c r="N494" s="19"/>
      <c r="O494" s="19"/>
    </row>
    <row r="495" spans="9:15" ht="16.5" thickBot="1" x14ac:dyDescent="0.3">
      <c r="I495" s="20"/>
      <c r="L495" s="17"/>
      <c r="M495" s="19"/>
      <c r="N495" s="19"/>
      <c r="O495" s="19"/>
    </row>
    <row r="496" spans="9:15" ht="16.5" thickBot="1" x14ac:dyDescent="0.3">
      <c r="I496" s="20"/>
      <c r="L496" s="17"/>
      <c r="M496" s="19"/>
      <c r="N496" s="19"/>
      <c r="O496" s="19"/>
    </row>
    <row r="497" spans="9:15" ht="16.5" thickBot="1" x14ac:dyDescent="0.3">
      <c r="I497" s="20"/>
      <c r="L497" s="17"/>
      <c r="M497" s="19"/>
      <c r="N497" s="19"/>
      <c r="O497" s="19"/>
    </row>
    <row r="498" spans="9:15" ht="16.5" thickBot="1" x14ac:dyDescent="0.3">
      <c r="I498" s="20"/>
      <c r="L498" s="17"/>
      <c r="M498" s="19"/>
      <c r="N498" s="19"/>
      <c r="O498" s="19"/>
    </row>
    <row r="499" spans="9:15" ht="16.5" thickBot="1" x14ac:dyDescent="0.3">
      <c r="I499" s="20"/>
      <c r="L499" s="17"/>
      <c r="M499" s="19"/>
      <c r="N499" s="19"/>
      <c r="O499" s="19"/>
    </row>
    <row r="500" spans="9:15" ht="16.5" thickBot="1" x14ac:dyDescent="0.3">
      <c r="I500" s="20"/>
      <c r="L500" s="17"/>
      <c r="M500" s="19"/>
      <c r="N500" s="19"/>
      <c r="O500" s="19"/>
    </row>
    <row r="501" spans="9:15" ht="16.5" thickBot="1" x14ac:dyDescent="0.3">
      <c r="I501" s="20"/>
      <c r="L501" s="17"/>
      <c r="M501" s="19"/>
      <c r="N501" s="19"/>
      <c r="O501" s="19"/>
    </row>
    <row r="502" spans="9:15" ht="16.5" thickBot="1" x14ac:dyDescent="0.3">
      <c r="I502" s="20"/>
      <c r="L502" s="17"/>
      <c r="M502" s="19"/>
      <c r="N502" s="19"/>
      <c r="O502" s="19"/>
    </row>
    <row r="503" spans="9:15" ht="16.5" thickBot="1" x14ac:dyDescent="0.3">
      <c r="I503" s="20"/>
      <c r="L503" s="17"/>
      <c r="M503" s="19"/>
      <c r="N503" s="19"/>
      <c r="O503" s="19"/>
    </row>
    <row r="504" spans="9:15" ht="16.5" thickBot="1" x14ac:dyDescent="0.3">
      <c r="I504" s="20"/>
      <c r="L504" s="17"/>
      <c r="M504" s="19"/>
      <c r="N504" s="19"/>
      <c r="O504" s="19"/>
    </row>
    <row r="505" spans="9:15" ht="16.5" thickBot="1" x14ac:dyDescent="0.3">
      <c r="I505" s="20"/>
      <c r="L505" s="17"/>
      <c r="M505" s="19"/>
      <c r="N505" s="19"/>
      <c r="O505" s="19"/>
    </row>
    <row r="506" spans="9:15" ht="16.5" thickBot="1" x14ac:dyDescent="0.3">
      <c r="I506" s="20"/>
      <c r="L506" s="17"/>
      <c r="M506" s="19"/>
      <c r="N506" s="19"/>
      <c r="O506" s="19"/>
    </row>
    <row r="507" spans="9:15" ht="16.5" thickBot="1" x14ac:dyDescent="0.3">
      <c r="I507" s="20"/>
      <c r="L507" s="17"/>
      <c r="M507" s="19"/>
      <c r="N507" s="19"/>
      <c r="O507" s="19"/>
    </row>
    <row r="508" spans="9:15" ht="16.5" thickBot="1" x14ac:dyDescent="0.3">
      <c r="I508" s="20"/>
      <c r="L508" s="17"/>
      <c r="M508" s="19"/>
      <c r="N508" s="19"/>
      <c r="O508" s="19"/>
    </row>
    <row r="509" spans="9:15" ht="16.5" thickBot="1" x14ac:dyDescent="0.3">
      <c r="I509" s="20"/>
      <c r="L509" s="17"/>
      <c r="M509" s="19"/>
      <c r="N509" s="19"/>
      <c r="O509" s="19"/>
    </row>
    <row r="510" spans="9:15" ht="16.5" thickBot="1" x14ac:dyDescent="0.3">
      <c r="I510" s="20"/>
      <c r="L510" s="17"/>
      <c r="M510" s="19"/>
      <c r="N510" s="19"/>
      <c r="O510" s="19"/>
    </row>
    <row r="511" spans="9:15" ht="16.5" thickBot="1" x14ac:dyDescent="0.3">
      <c r="I511" s="20"/>
      <c r="L511" s="17"/>
      <c r="M511" s="19"/>
      <c r="N511" s="19"/>
      <c r="O511" s="19"/>
    </row>
    <row r="512" spans="9:15" ht="16.5" thickBot="1" x14ac:dyDescent="0.3">
      <c r="I512" s="20"/>
      <c r="L512" s="17"/>
      <c r="M512" s="19"/>
      <c r="N512" s="19"/>
      <c r="O512" s="19"/>
    </row>
    <row r="513" spans="9:15" ht="16.5" thickBot="1" x14ac:dyDescent="0.3">
      <c r="I513" s="20"/>
      <c r="L513" s="17"/>
      <c r="M513" s="19"/>
      <c r="N513" s="19"/>
      <c r="O513" s="19"/>
    </row>
    <row r="514" spans="9:15" ht="16.5" thickBot="1" x14ac:dyDescent="0.3">
      <c r="I514" s="20"/>
      <c r="L514" s="17"/>
      <c r="M514" s="19"/>
      <c r="N514" s="19"/>
      <c r="O514" s="19"/>
    </row>
    <row r="515" spans="9:15" ht="16.5" thickBot="1" x14ac:dyDescent="0.3">
      <c r="I515" s="20"/>
      <c r="L515" s="17"/>
      <c r="M515" s="19"/>
      <c r="N515" s="19"/>
      <c r="O515" s="19"/>
    </row>
    <row r="516" spans="9:15" ht="16.5" thickBot="1" x14ac:dyDescent="0.3">
      <c r="I516" s="20"/>
      <c r="L516" s="17"/>
      <c r="M516" s="19"/>
      <c r="N516" s="19"/>
      <c r="O516" s="19"/>
    </row>
    <row r="517" spans="9:15" ht="16.5" thickBot="1" x14ac:dyDescent="0.3">
      <c r="I517" s="20"/>
      <c r="L517" s="17"/>
      <c r="M517" s="19"/>
      <c r="N517" s="19"/>
      <c r="O517" s="19"/>
    </row>
    <row r="518" spans="9:15" ht="16.5" thickBot="1" x14ac:dyDescent="0.3">
      <c r="I518" s="20"/>
      <c r="L518" s="17"/>
      <c r="M518" s="19"/>
      <c r="N518" s="19"/>
      <c r="O518" s="19"/>
    </row>
    <row r="519" spans="9:15" ht="16.5" thickBot="1" x14ac:dyDescent="0.3">
      <c r="I519" s="20"/>
      <c r="L519" s="17"/>
      <c r="M519" s="19"/>
      <c r="N519" s="19"/>
      <c r="O519" s="19"/>
    </row>
    <row r="520" spans="9:15" ht="16.5" thickBot="1" x14ac:dyDescent="0.3">
      <c r="I520" s="20"/>
      <c r="L520" s="17"/>
      <c r="M520" s="19"/>
      <c r="N520" s="19"/>
      <c r="O520" s="19"/>
    </row>
    <row r="521" spans="9:15" ht="16.5" thickBot="1" x14ac:dyDescent="0.3">
      <c r="I521" s="20"/>
      <c r="L521" s="17"/>
      <c r="M521" s="19"/>
      <c r="N521" s="19"/>
      <c r="O521" s="19"/>
    </row>
    <row r="522" spans="9:15" ht="16.5" thickBot="1" x14ac:dyDescent="0.3">
      <c r="I522" s="20"/>
      <c r="L522" s="17"/>
      <c r="M522" s="19"/>
      <c r="N522" s="19"/>
      <c r="O522" s="19"/>
    </row>
    <row r="523" spans="9:15" ht="16.5" thickBot="1" x14ac:dyDescent="0.3">
      <c r="I523" s="20"/>
      <c r="L523" s="17"/>
      <c r="M523" s="19"/>
      <c r="N523" s="19"/>
      <c r="O523" s="19"/>
    </row>
    <row r="524" spans="9:15" ht="16.5" thickBot="1" x14ac:dyDescent="0.3">
      <c r="I524" s="20"/>
      <c r="L524" s="17"/>
      <c r="M524" s="19"/>
      <c r="N524" s="19"/>
      <c r="O524" s="19"/>
    </row>
    <row r="525" spans="9:15" ht="16.5" thickBot="1" x14ac:dyDescent="0.3">
      <c r="I525" s="20"/>
      <c r="L525" s="17"/>
      <c r="M525" s="19"/>
      <c r="N525" s="19"/>
      <c r="O525" s="19"/>
    </row>
    <row r="526" spans="9:15" ht="16.5" thickBot="1" x14ac:dyDescent="0.3">
      <c r="I526" s="20"/>
      <c r="L526" s="17"/>
      <c r="M526" s="19"/>
      <c r="N526" s="19"/>
      <c r="O526" s="19"/>
    </row>
    <row r="527" spans="9:15" ht="16.5" thickBot="1" x14ac:dyDescent="0.3">
      <c r="I527" s="20"/>
      <c r="L527" s="17"/>
      <c r="M527" s="19"/>
      <c r="N527" s="19"/>
      <c r="O527" s="19"/>
    </row>
    <row r="528" spans="9:15" ht="16.5" thickBot="1" x14ac:dyDescent="0.3">
      <c r="I528" s="20"/>
      <c r="L528" s="17"/>
      <c r="M528" s="19"/>
      <c r="N528" s="19"/>
      <c r="O528" s="19"/>
    </row>
    <row r="529" spans="9:15" ht="16.5" thickBot="1" x14ac:dyDescent="0.3">
      <c r="I529" s="20"/>
      <c r="L529" s="17"/>
      <c r="M529" s="19"/>
      <c r="N529" s="19"/>
      <c r="O529" s="19"/>
    </row>
    <row r="530" spans="9:15" ht="16.5" thickBot="1" x14ac:dyDescent="0.3">
      <c r="I530" s="20"/>
      <c r="L530" s="17"/>
      <c r="M530" s="19"/>
      <c r="N530" s="19"/>
      <c r="O530" s="19"/>
    </row>
    <row r="531" spans="9:15" ht="16.5" thickBot="1" x14ac:dyDescent="0.3">
      <c r="I531" s="20"/>
      <c r="L531" s="17"/>
      <c r="M531" s="19"/>
      <c r="N531" s="19"/>
      <c r="O531" s="19"/>
    </row>
    <row r="532" spans="9:15" ht="16.5" thickBot="1" x14ac:dyDescent="0.3">
      <c r="I532" s="20"/>
      <c r="L532" s="17"/>
      <c r="M532" s="19"/>
      <c r="N532" s="19"/>
      <c r="O532" s="19"/>
    </row>
    <row r="533" spans="9:15" ht="16.5" thickBot="1" x14ac:dyDescent="0.3">
      <c r="I533" s="20"/>
      <c r="L533" s="17"/>
      <c r="M533" s="19"/>
      <c r="N533" s="19"/>
      <c r="O533" s="19"/>
    </row>
    <row r="534" spans="9:15" ht="16.5" thickBot="1" x14ac:dyDescent="0.3">
      <c r="I534" s="20"/>
      <c r="L534" s="17"/>
      <c r="M534" s="19"/>
      <c r="N534" s="19"/>
      <c r="O534" s="19"/>
    </row>
    <row r="535" spans="9:15" ht="16.5" thickBot="1" x14ac:dyDescent="0.3">
      <c r="I535" s="20"/>
      <c r="L535" s="17"/>
      <c r="M535" s="19"/>
      <c r="N535" s="19"/>
      <c r="O535" s="19"/>
    </row>
    <row r="536" spans="9:15" ht="16.5" thickBot="1" x14ac:dyDescent="0.3">
      <c r="I536" s="20"/>
      <c r="L536" s="17"/>
      <c r="M536" s="19"/>
      <c r="N536" s="19"/>
      <c r="O536" s="19"/>
    </row>
    <row r="537" spans="9:15" ht="16.5" thickBot="1" x14ac:dyDescent="0.3">
      <c r="I537" s="20"/>
      <c r="L537" s="17"/>
      <c r="M537" s="19"/>
      <c r="N537" s="19"/>
      <c r="O537" s="19"/>
    </row>
    <row r="538" spans="9:15" ht="16.5" thickBot="1" x14ac:dyDescent="0.3">
      <c r="I538" s="20"/>
      <c r="L538" s="17"/>
      <c r="M538" s="19"/>
      <c r="N538" s="19"/>
      <c r="O538" s="19"/>
    </row>
    <row r="539" spans="9:15" ht="16.5" thickBot="1" x14ac:dyDescent="0.3">
      <c r="I539" s="20"/>
      <c r="L539" s="17"/>
      <c r="M539" s="19"/>
      <c r="N539" s="19"/>
      <c r="O539" s="19"/>
    </row>
    <row r="540" spans="9:15" ht="16.5" thickBot="1" x14ac:dyDescent="0.3">
      <c r="I540" s="20"/>
      <c r="L540" s="17"/>
      <c r="M540" s="19"/>
      <c r="N540" s="19"/>
      <c r="O540" s="19"/>
    </row>
    <row r="541" spans="9:15" ht="16.5" thickBot="1" x14ac:dyDescent="0.3">
      <c r="I541" s="20"/>
      <c r="L541" s="17"/>
      <c r="M541" s="19"/>
      <c r="N541" s="19"/>
      <c r="O541" s="19"/>
    </row>
    <row r="542" spans="9:15" ht="16.5" thickBot="1" x14ac:dyDescent="0.3">
      <c r="I542" s="20"/>
      <c r="L542" s="17"/>
      <c r="M542" s="19"/>
      <c r="N542" s="19"/>
      <c r="O542" s="19"/>
    </row>
    <row r="543" spans="9:15" ht="16.5" thickBot="1" x14ac:dyDescent="0.3">
      <c r="I543" s="20"/>
      <c r="L543" s="17"/>
      <c r="M543" s="19"/>
      <c r="N543" s="19"/>
      <c r="O543" s="19"/>
    </row>
    <row r="544" spans="9:15" ht="16.5" thickBot="1" x14ac:dyDescent="0.3">
      <c r="I544" s="20"/>
      <c r="L544" s="17"/>
      <c r="M544" s="19"/>
      <c r="N544" s="19"/>
      <c r="O544" s="19"/>
    </row>
    <row r="545" spans="9:15" ht="16.5" thickBot="1" x14ac:dyDescent="0.3">
      <c r="I545" s="20"/>
      <c r="L545" s="17"/>
      <c r="M545" s="19"/>
      <c r="N545" s="19"/>
      <c r="O545" s="19"/>
    </row>
    <row r="546" spans="9:15" ht="16.5" thickBot="1" x14ac:dyDescent="0.3">
      <c r="I546" s="20"/>
      <c r="L546" s="17"/>
      <c r="M546" s="19"/>
      <c r="N546" s="19"/>
      <c r="O546" s="19"/>
    </row>
    <row r="547" spans="9:15" ht="16.5" thickBot="1" x14ac:dyDescent="0.3">
      <c r="I547" s="20"/>
      <c r="L547" s="17"/>
      <c r="M547" s="19"/>
      <c r="N547" s="19"/>
      <c r="O547" s="19"/>
    </row>
    <row r="548" spans="9:15" ht="16.5" thickBot="1" x14ac:dyDescent="0.3">
      <c r="I548" s="20"/>
      <c r="L548" s="17"/>
      <c r="M548" s="19"/>
      <c r="N548" s="19"/>
      <c r="O548" s="19"/>
    </row>
    <row r="549" spans="9:15" ht="16.5" thickBot="1" x14ac:dyDescent="0.3">
      <c r="I549" s="20"/>
      <c r="L549" s="17"/>
      <c r="M549" s="19"/>
      <c r="N549" s="19"/>
      <c r="O549" s="19"/>
    </row>
    <row r="550" spans="9:15" ht="16.5" thickBot="1" x14ac:dyDescent="0.3">
      <c r="I550" s="20"/>
      <c r="L550" s="17"/>
      <c r="M550" s="19"/>
      <c r="N550" s="19"/>
      <c r="O550" s="19"/>
    </row>
    <row r="551" spans="9:15" ht="16.5" thickBot="1" x14ac:dyDescent="0.3">
      <c r="I551" s="20"/>
      <c r="L551" s="17"/>
      <c r="M551" s="19"/>
      <c r="N551" s="19"/>
      <c r="O551" s="19"/>
    </row>
    <row r="552" spans="9:15" ht="16.5" thickBot="1" x14ac:dyDescent="0.3">
      <c r="I552" s="20"/>
      <c r="L552" s="17"/>
      <c r="M552" s="19"/>
      <c r="N552" s="19"/>
      <c r="O552" s="19"/>
    </row>
    <row r="553" spans="9:15" ht="16.5" thickBot="1" x14ac:dyDescent="0.3">
      <c r="I553" s="20"/>
      <c r="L553" s="17"/>
      <c r="M553" s="19"/>
      <c r="N553" s="19"/>
      <c r="O553" s="19"/>
    </row>
    <row r="554" spans="9:15" ht="16.5" thickBot="1" x14ac:dyDescent="0.3">
      <c r="I554" s="20"/>
      <c r="L554" s="17"/>
      <c r="M554" s="19"/>
      <c r="N554" s="19"/>
      <c r="O554" s="19"/>
    </row>
    <row r="555" spans="9:15" ht="16.5" thickBot="1" x14ac:dyDescent="0.3">
      <c r="I555" s="20"/>
      <c r="L555" s="17"/>
      <c r="M555" s="19"/>
      <c r="N555" s="19"/>
      <c r="O555" s="19"/>
    </row>
    <row r="556" spans="9:15" ht="16.5" thickBot="1" x14ac:dyDescent="0.3">
      <c r="I556" s="20"/>
      <c r="L556" s="17"/>
      <c r="M556" s="19"/>
      <c r="N556" s="19"/>
      <c r="O556" s="19"/>
    </row>
    <row r="557" spans="9:15" ht="16.5" thickBot="1" x14ac:dyDescent="0.3">
      <c r="I557" s="20"/>
      <c r="L557" s="17"/>
      <c r="M557" s="19"/>
      <c r="N557" s="19"/>
      <c r="O557" s="19"/>
    </row>
    <row r="558" spans="9:15" ht="16.5" thickBot="1" x14ac:dyDescent="0.3">
      <c r="I558" s="20"/>
      <c r="L558" s="17"/>
      <c r="M558" s="19"/>
      <c r="N558" s="19"/>
      <c r="O558" s="19"/>
    </row>
    <row r="559" spans="9:15" ht="16.5" thickBot="1" x14ac:dyDescent="0.3">
      <c r="I559" s="20"/>
      <c r="L559" s="17"/>
      <c r="M559" s="19"/>
      <c r="N559" s="19"/>
      <c r="O559" s="19"/>
    </row>
    <row r="560" spans="9:15" ht="16.5" thickBot="1" x14ac:dyDescent="0.3">
      <c r="I560" s="20"/>
      <c r="L560" s="17"/>
      <c r="M560" s="19"/>
      <c r="N560" s="19"/>
      <c r="O560" s="19"/>
    </row>
    <row r="561" spans="9:15" ht="16.5" thickBot="1" x14ac:dyDescent="0.3">
      <c r="I561" s="20"/>
      <c r="L561" s="17"/>
      <c r="M561" s="19"/>
      <c r="N561" s="19"/>
      <c r="O561" s="19"/>
    </row>
    <row r="562" spans="9:15" ht="16.5" thickBot="1" x14ac:dyDescent="0.3">
      <c r="I562" s="20"/>
      <c r="L562" s="17"/>
      <c r="M562" s="19"/>
      <c r="N562" s="19"/>
      <c r="O562" s="19"/>
    </row>
    <row r="563" spans="9:15" ht="16.5" thickBot="1" x14ac:dyDescent="0.3">
      <c r="I563" s="20"/>
      <c r="L563" s="17"/>
      <c r="M563" s="19"/>
      <c r="N563" s="19"/>
      <c r="O563" s="19"/>
    </row>
    <row r="564" spans="9:15" ht="16.5" thickBot="1" x14ac:dyDescent="0.3">
      <c r="I564" s="20"/>
      <c r="L564" s="17"/>
      <c r="M564" s="19"/>
      <c r="N564" s="19"/>
      <c r="O564" s="19"/>
    </row>
    <row r="565" spans="9:15" ht="16.5" thickBot="1" x14ac:dyDescent="0.3">
      <c r="I565" s="20"/>
      <c r="L565" s="17"/>
      <c r="M565" s="19"/>
      <c r="N565" s="19"/>
      <c r="O565" s="19"/>
    </row>
    <row r="566" spans="9:15" ht="16.5" thickBot="1" x14ac:dyDescent="0.3">
      <c r="I566" s="20"/>
      <c r="L566" s="17"/>
      <c r="M566" s="19"/>
      <c r="N566" s="19"/>
      <c r="O566" s="19"/>
    </row>
    <row r="567" spans="9:15" ht="16.5" thickBot="1" x14ac:dyDescent="0.3">
      <c r="I567" s="20"/>
      <c r="L567" s="17"/>
      <c r="M567" s="19"/>
      <c r="N567" s="19"/>
      <c r="O567" s="19"/>
    </row>
    <row r="568" spans="9:15" ht="16.5" thickBot="1" x14ac:dyDescent="0.3">
      <c r="I568" s="20"/>
      <c r="L568" s="17"/>
      <c r="M568" s="19"/>
      <c r="N568" s="19"/>
      <c r="O568" s="19"/>
    </row>
    <row r="569" spans="9:15" ht="16.5" thickBot="1" x14ac:dyDescent="0.3">
      <c r="I569" s="20"/>
      <c r="L569" s="17"/>
      <c r="M569" s="19"/>
      <c r="N569" s="19"/>
      <c r="O569" s="19"/>
    </row>
    <row r="570" spans="9:15" ht="16.5" thickBot="1" x14ac:dyDescent="0.3">
      <c r="I570" s="20"/>
      <c r="L570" s="17"/>
      <c r="M570" s="19"/>
      <c r="N570" s="19"/>
      <c r="O570" s="19"/>
    </row>
    <row r="571" spans="9:15" ht="16.5" thickBot="1" x14ac:dyDescent="0.3">
      <c r="I571" s="20"/>
      <c r="L571" s="17"/>
      <c r="M571" s="19"/>
      <c r="N571" s="19"/>
      <c r="O571" s="19"/>
    </row>
    <row r="572" spans="9:15" ht="16.5" thickBot="1" x14ac:dyDescent="0.3">
      <c r="I572" s="20"/>
      <c r="L572" s="17"/>
      <c r="M572" s="19"/>
      <c r="N572" s="19"/>
      <c r="O572" s="19"/>
    </row>
    <row r="573" spans="9:15" ht="16.5" thickBot="1" x14ac:dyDescent="0.3">
      <c r="I573" s="20"/>
      <c r="L573" s="17"/>
      <c r="M573" s="19"/>
      <c r="N573" s="19"/>
      <c r="O573" s="19"/>
    </row>
    <row r="574" spans="9:15" ht="16.5" thickBot="1" x14ac:dyDescent="0.3">
      <c r="I574" s="20"/>
      <c r="L574" s="17"/>
      <c r="M574" s="19"/>
      <c r="N574" s="19"/>
      <c r="O574" s="19"/>
    </row>
    <row r="575" spans="9:15" ht="16.5" thickBot="1" x14ac:dyDescent="0.3">
      <c r="I575" s="20"/>
      <c r="L575" s="17"/>
      <c r="M575" s="19"/>
      <c r="N575" s="19"/>
      <c r="O575" s="19"/>
    </row>
    <row r="576" spans="9:15" ht="16.5" thickBot="1" x14ac:dyDescent="0.3">
      <c r="I576" s="20"/>
      <c r="L576" s="17"/>
      <c r="M576" s="19"/>
      <c r="N576" s="19"/>
      <c r="O576" s="19"/>
    </row>
    <row r="577" spans="9:15" ht="16.5" thickBot="1" x14ac:dyDescent="0.3">
      <c r="I577" s="20"/>
      <c r="L577" s="17"/>
      <c r="M577" s="19"/>
      <c r="N577" s="19"/>
      <c r="O577" s="19"/>
    </row>
    <row r="578" spans="9:15" ht="16.5" thickBot="1" x14ac:dyDescent="0.3">
      <c r="I578" s="20"/>
      <c r="L578" s="17"/>
      <c r="M578" s="19"/>
      <c r="N578" s="19"/>
      <c r="O578" s="19"/>
    </row>
    <row r="579" spans="9:15" ht="16.5" thickBot="1" x14ac:dyDescent="0.3">
      <c r="I579" s="20"/>
      <c r="L579" s="17"/>
      <c r="M579" s="19"/>
      <c r="N579" s="19"/>
      <c r="O579" s="19"/>
    </row>
    <row r="580" spans="9:15" ht="16.5" thickBot="1" x14ac:dyDescent="0.3">
      <c r="I580" s="20"/>
      <c r="L580" s="17"/>
      <c r="M580" s="19"/>
      <c r="N580" s="19"/>
      <c r="O580" s="19"/>
    </row>
    <row r="581" spans="9:15" ht="16.5" thickBot="1" x14ac:dyDescent="0.3">
      <c r="I581" s="20"/>
      <c r="L581" s="17"/>
      <c r="M581" s="19"/>
      <c r="N581" s="19"/>
      <c r="O581" s="19"/>
    </row>
    <row r="582" spans="9:15" ht="16.5" thickBot="1" x14ac:dyDescent="0.3">
      <c r="I582" s="20"/>
      <c r="L582" s="17"/>
      <c r="M582" s="19"/>
      <c r="N582" s="19"/>
      <c r="O582" s="19"/>
    </row>
    <row r="583" spans="9:15" ht="16.5" thickBot="1" x14ac:dyDescent="0.3">
      <c r="I583" s="20"/>
      <c r="L583" s="17"/>
      <c r="M583" s="19"/>
      <c r="N583" s="19"/>
      <c r="O583" s="19"/>
    </row>
    <row r="584" spans="9:15" ht="16.5" thickBot="1" x14ac:dyDescent="0.3">
      <c r="I584" s="20"/>
      <c r="L584" s="17"/>
      <c r="M584" s="19"/>
      <c r="N584" s="19"/>
      <c r="O584" s="19"/>
    </row>
    <row r="585" spans="9:15" ht="16.5" thickBot="1" x14ac:dyDescent="0.3">
      <c r="I585" s="20"/>
      <c r="L585" s="17"/>
      <c r="M585" s="19"/>
      <c r="N585" s="19"/>
      <c r="O585" s="19"/>
    </row>
    <row r="586" spans="9:15" ht="16.5" thickBot="1" x14ac:dyDescent="0.3">
      <c r="I586" s="20"/>
      <c r="L586" s="17"/>
      <c r="M586" s="19"/>
      <c r="N586" s="19"/>
      <c r="O586" s="19"/>
    </row>
    <row r="587" spans="9:15" ht="16.5" thickBot="1" x14ac:dyDescent="0.3">
      <c r="I587" s="20"/>
      <c r="L587" s="17"/>
      <c r="M587" s="19"/>
      <c r="N587" s="19"/>
      <c r="O587" s="19"/>
    </row>
    <row r="588" spans="9:15" ht="16.5" thickBot="1" x14ac:dyDescent="0.3">
      <c r="I588" s="20"/>
      <c r="L588" s="17"/>
      <c r="M588" s="19"/>
      <c r="N588" s="19"/>
      <c r="O588" s="19"/>
    </row>
    <row r="589" spans="9:15" ht="16.5" thickBot="1" x14ac:dyDescent="0.3">
      <c r="I589" s="20"/>
      <c r="L589" s="17"/>
      <c r="M589" s="19"/>
      <c r="N589" s="19"/>
      <c r="O589" s="19"/>
    </row>
    <row r="590" spans="9:15" ht="16.5" thickBot="1" x14ac:dyDescent="0.3">
      <c r="I590" s="20"/>
      <c r="L590" s="17"/>
      <c r="M590" s="19"/>
      <c r="N590" s="19"/>
      <c r="O590" s="19"/>
    </row>
    <row r="591" spans="9:15" ht="16.5" thickBot="1" x14ac:dyDescent="0.3">
      <c r="I591" s="20"/>
      <c r="L591" s="17"/>
      <c r="M591" s="19"/>
      <c r="N591" s="19"/>
      <c r="O591" s="19"/>
    </row>
    <row r="592" spans="9:15" ht="16.5" thickBot="1" x14ac:dyDescent="0.3">
      <c r="I592" s="20"/>
      <c r="L592" s="17"/>
      <c r="M592" s="19"/>
      <c r="N592" s="19"/>
      <c r="O592" s="19"/>
    </row>
    <row r="593" spans="9:15" ht="16.5" thickBot="1" x14ac:dyDescent="0.3">
      <c r="I593" s="20"/>
      <c r="L593" s="17"/>
      <c r="M593" s="19"/>
      <c r="N593" s="19"/>
      <c r="O593" s="19"/>
    </row>
    <row r="594" spans="9:15" ht="16.5" thickBot="1" x14ac:dyDescent="0.3">
      <c r="I594" s="20"/>
      <c r="L594" s="17"/>
      <c r="M594" s="19"/>
      <c r="N594" s="19"/>
      <c r="O594" s="19"/>
    </row>
    <row r="595" spans="9:15" ht="16.5" thickBot="1" x14ac:dyDescent="0.3">
      <c r="I595" s="20"/>
      <c r="L595" s="17"/>
      <c r="M595" s="19"/>
      <c r="N595" s="19"/>
      <c r="O595" s="19"/>
    </row>
    <row r="596" spans="9:15" ht="16.5" thickBot="1" x14ac:dyDescent="0.3">
      <c r="I596" s="20"/>
      <c r="L596" s="17"/>
      <c r="M596" s="19"/>
      <c r="N596" s="19"/>
      <c r="O596" s="19"/>
    </row>
    <row r="597" spans="9:15" ht="16.5" thickBot="1" x14ac:dyDescent="0.3">
      <c r="I597" s="20"/>
      <c r="L597" s="17"/>
      <c r="M597" s="19"/>
      <c r="N597" s="19"/>
      <c r="O597" s="19"/>
    </row>
    <row r="598" spans="9:15" ht="16.5" thickBot="1" x14ac:dyDescent="0.3">
      <c r="I598" s="20"/>
      <c r="L598" s="17"/>
      <c r="M598" s="19"/>
      <c r="N598" s="19"/>
      <c r="O598" s="19"/>
    </row>
    <row r="599" spans="9:15" ht="16.5" thickBot="1" x14ac:dyDescent="0.3">
      <c r="I599" s="20"/>
      <c r="L599" s="17"/>
      <c r="M599" s="19"/>
      <c r="N599" s="19"/>
      <c r="O599" s="19"/>
    </row>
    <row r="600" spans="9:15" ht="16.5" thickBot="1" x14ac:dyDescent="0.3">
      <c r="I600" s="20"/>
      <c r="L600" s="17"/>
      <c r="M600" s="19"/>
      <c r="N600" s="19"/>
      <c r="O600" s="19"/>
    </row>
    <row r="601" spans="9:15" ht="16.5" thickBot="1" x14ac:dyDescent="0.3">
      <c r="I601" s="20"/>
      <c r="L601" s="17"/>
      <c r="M601" s="19"/>
      <c r="N601" s="19"/>
      <c r="O601" s="19"/>
    </row>
    <row r="602" spans="9:15" ht="16.5" thickBot="1" x14ac:dyDescent="0.3">
      <c r="I602" s="20"/>
      <c r="L602" s="17"/>
      <c r="M602" s="19"/>
      <c r="N602" s="19"/>
      <c r="O602" s="19"/>
    </row>
    <row r="603" spans="9:15" ht="16.5" thickBot="1" x14ac:dyDescent="0.3">
      <c r="I603" s="20"/>
      <c r="L603" s="17"/>
      <c r="M603" s="19"/>
      <c r="N603" s="19"/>
      <c r="O603" s="19"/>
    </row>
    <row r="604" spans="9:15" ht="16.5" thickBot="1" x14ac:dyDescent="0.3">
      <c r="I604" s="20"/>
      <c r="L604" s="17"/>
      <c r="M604" s="19"/>
      <c r="N604" s="19"/>
      <c r="O604" s="19"/>
    </row>
    <row r="605" spans="9:15" ht="16.5" thickBot="1" x14ac:dyDescent="0.3">
      <c r="I605" s="20"/>
      <c r="L605" s="17"/>
      <c r="M605" s="19"/>
      <c r="N605" s="19"/>
      <c r="O605" s="19"/>
    </row>
    <row r="606" spans="9:15" ht="16.5" thickBot="1" x14ac:dyDescent="0.3">
      <c r="I606" s="20"/>
      <c r="L606" s="17"/>
      <c r="M606" s="19"/>
      <c r="N606" s="19"/>
      <c r="O606" s="19"/>
    </row>
    <row r="607" spans="9:15" ht="16.5" thickBot="1" x14ac:dyDescent="0.3">
      <c r="I607" s="20"/>
      <c r="L607" s="17"/>
      <c r="M607" s="19"/>
      <c r="N607" s="19"/>
      <c r="O607" s="19"/>
    </row>
    <row r="608" spans="9:15" ht="16.5" thickBot="1" x14ac:dyDescent="0.3">
      <c r="I608" s="20"/>
      <c r="L608" s="17"/>
      <c r="M608" s="19"/>
      <c r="N608" s="19"/>
      <c r="O608" s="19"/>
    </row>
    <row r="609" spans="9:15" ht="16.5" thickBot="1" x14ac:dyDescent="0.3">
      <c r="I609" s="20"/>
      <c r="L609" s="17"/>
      <c r="M609" s="19"/>
      <c r="N609" s="19"/>
      <c r="O609" s="19"/>
    </row>
    <row r="610" spans="9:15" ht="16.5" thickBot="1" x14ac:dyDescent="0.3">
      <c r="I610" s="20"/>
      <c r="L610" s="17"/>
      <c r="M610" s="19"/>
      <c r="N610" s="19"/>
      <c r="O610" s="19"/>
    </row>
    <row r="611" spans="9:15" ht="16.5" thickBot="1" x14ac:dyDescent="0.3">
      <c r="I611" s="20"/>
      <c r="L611" s="17"/>
      <c r="M611" s="19"/>
      <c r="N611" s="19"/>
      <c r="O611" s="19"/>
    </row>
    <row r="612" spans="9:15" ht="16.5" thickBot="1" x14ac:dyDescent="0.3">
      <c r="I612" s="20"/>
      <c r="L612" s="17"/>
      <c r="M612" s="19"/>
      <c r="N612" s="19"/>
      <c r="O612" s="19"/>
    </row>
    <row r="613" spans="9:15" ht="16.5" thickBot="1" x14ac:dyDescent="0.3">
      <c r="I613" s="20"/>
      <c r="L613" s="17"/>
      <c r="M613" s="19"/>
      <c r="N613" s="19"/>
      <c r="O613" s="19"/>
    </row>
    <row r="614" spans="9:15" ht="16.5" thickBot="1" x14ac:dyDescent="0.3">
      <c r="I614" s="20"/>
      <c r="L614" s="17"/>
      <c r="M614" s="19"/>
      <c r="N614" s="19"/>
      <c r="O614" s="19"/>
    </row>
    <row r="615" spans="9:15" ht="16.5" thickBot="1" x14ac:dyDescent="0.3">
      <c r="I615" s="20"/>
      <c r="L615" s="17"/>
      <c r="M615" s="19"/>
      <c r="N615" s="19"/>
      <c r="O615" s="19"/>
    </row>
    <row r="616" spans="9:15" ht="16.5" thickBot="1" x14ac:dyDescent="0.3">
      <c r="I616" s="20"/>
      <c r="L616" s="17"/>
      <c r="M616" s="19"/>
      <c r="N616" s="19"/>
      <c r="O616" s="19"/>
    </row>
    <row r="617" spans="9:15" ht="16.5" thickBot="1" x14ac:dyDescent="0.3">
      <c r="I617" s="20"/>
      <c r="L617" s="17"/>
      <c r="M617" s="19"/>
      <c r="N617" s="19"/>
      <c r="O617" s="19"/>
    </row>
    <row r="618" spans="9:15" ht="16.5" thickBot="1" x14ac:dyDescent="0.3">
      <c r="I618" s="20"/>
      <c r="L618" s="17"/>
      <c r="M618" s="19"/>
      <c r="N618" s="19"/>
      <c r="O618" s="19"/>
    </row>
    <row r="619" spans="9:15" ht="16.5" thickBot="1" x14ac:dyDescent="0.3">
      <c r="I619" s="20"/>
      <c r="L619" s="17"/>
      <c r="M619" s="19"/>
      <c r="N619" s="19"/>
      <c r="O619" s="19"/>
    </row>
    <row r="620" spans="9:15" ht="16.5" thickBot="1" x14ac:dyDescent="0.3">
      <c r="I620" s="20"/>
      <c r="L620" s="17"/>
      <c r="M620" s="19"/>
      <c r="N620" s="19"/>
      <c r="O620" s="19"/>
    </row>
    <row r="621" spans="9:15" ht="16.5" thickBot="1" x14ac:dyDescent="0.3">
      <c r="I621" s="20"/>
      <c r="L621" s="17"/>
      <c r="M621" s="19"/>
      <c r="N621" s="19"/>
      <c r="O621" s="19"/>
    </row>
    <row r="622" spans="9:15" ht="16.5" thickBot="1" x14ac:dyDescent="0.3">
      <c r="I622" s="20"/>
      <c r="L622" s="17"/>
      <c r="M622" s="19"/>
      <c r="N622" s="19"/>
      <c r="O622" s="19"/>
    </row>
    <row r="623" spans="9:15" ht="16.5" thickBot="1" x14ac:dyDescent="0.3">
      <c r="I623" s="20"/>
      <c r="L623" s="17"/>
      <c r="M623" s="19"/>
      <c r="N623" s="19"/>
      <c r="O623" s="19"/>
    </row>
    <row r="624" spans="9:15" ht="16.5" thickBot="1" x14ac:dyDescent="0.3">
      <c r="I624" s="20"/>
      <c r="L624" s="17"/>
      <c r="M624" s="19"/>
      <c r="N624" s="19"/>
      <c r="O624" s="19"/>
    </row>
    <row r="625" spans="9:15" ht="16.5" thickBot="1" x14ac:dyDescent="0.3">
      <c r="I625" s="20"/>
      <c r="L625" s="17"/>
      <c r="M625" s="19"/>
      <c r="N625" s="19"/>
      <c r="O625" s="19"/>
    </row>
    <row r="626" spans="9:15" ht="16.5" thickBot="1" x14ac:dyDescent="0.3">
      <c r="I626" s="20"/>
      <c r="L626" s="17"/>
      <c r="M626" s="19"/>
      <c r="N626" s="19"/>
      <c r="O626" s="19"/>
    </row>
    <row r="627" spans="9:15" ht="16.5" thickBot="1" x14ac:dyDescent="0.3">
      <c r="I627" s="20"/>
      <c r="L627" s="17"/>
      <c r="M627" s="19"/>
      <c r="N627" s="19"/>
      <c r="O627" s="19"/>
    </row>
    <row r="628" spans="9:15" ht="16.5" thickBot="1" x14ac:dyDescent="0.3">
      <c r="I628" s="20"/>
      <c r="L628" s="17"/>
      <c r="M628" s="19"/>
      <c r="N628" s="19"/>
      <c r="O628" s="19"/>
    </row>
    <row r="629" spans="9:15" ht="16.5" thickBot="1" x14ac:dyDescent="0.3">
      <c r="I629" s="20"/>
      <c r="L629" s="17"/>
      <c r="M629" s="19"/>
      <c r="N629" s="19"/>
      <c r="O629" s="19"/>
    </row>
    <row r="630" spans="9:15" ht="16.5" thickBot="1" x14ac:dyDescent="0.3">
      <c r="I630" s="20"/>
      <c r="L630" s="17"/>
      <c r="M630" s="19"/>
      <c r="N630" s="19"/>
      <c r="O630" s="19"/>
    </row>
    <row r="631" spans="9:15" ht="16.5" thickBot="1" x14ac:dyDescent="0.3">
      <c r="I631" s="20"/>
      <c r="L631" s="17"/>
      <c r="M631" s="19"/>
      <c r="N631" s="19"/>
      <c r="O631" s="19"/>
    </row>
    <row r="632" spans="9:15" ht="16.5" thickBot="1" x14ac:dyDescent="0.3">
      <c r="I632" s="20"/>
      <c r="L632" s="17"/>
      <c r="M632" s="19"/>
      <c r="N632" s="19"/>
      <c r="O632" s="19"/>
    </row>
    <row r="633" spans="9:15" ht="16.5" thickBot="1" x14ac:dyDescent="0.3">
      <c r="I633" s="20"/>
      <c r="L633" s="17"/>
      <c r="M633" s="19"/>
      <c r="N633" s="19"/>
      <c r="O633" s="19"/>
    </row>
    <row r="634" spans="9:15" ht="16.5" thickBot="1" x14ac:dyDescent="0.3">
      <c r="I634" s="20"/>
      <c r="L634" s="17"/>
      <c r="M634" s="19"/>
      <c r="N634" s="19"/>
      <c r="O634" s="19"/>
    </row>
    <row r="635" spans="9:15" ht="16.5" thickBot="1" x14ac:dyDescent="0.3">
      <c r="I635" s="20"/>
      <c r="L635" s="17"/>
      <c r="M635" s="19"/>
      <c r="N635" s="19"/>
      <c r="O635" s="19"/>
    </row>
    <row r="636" spans="9:15" ht="16.5" thickBot="1" x14ac:dyDescent="0.3">
      <c r="I636" s="20"/>
      <c r="L636" s="17"/>
      <c r="M636" s="19"/>
      <c r="N636" s="19"/>
      <c r="O636" s="19"/>
    </row>
    <row r="637" spans="9:15" ht="16.5" thickBot="1" x14ac:dyDescent="0.3">
      <c r="I637" s="20"/>
      <c r="L637" s="17"/>
      <c r="M637" s="19"/>
      <c r="N637" s="19"/>
      <c r="O637" s="19"/>
    </row>
    <row r="638" spans="9:15" ht="16.5" thickBot="1" x14ac:dyDescent="0.3">
      <c r="I638" s="20"/>
      <c r="L638" s="17"/>
      <c r="M638" s="19"/>
      <c r="N638" s="19"/>
      <c r="O638" s="19"/>
    </row>
    <row r="639" spans="9:15" ht="16.5" thickBot="1" x14ac:dyDescent="0.3">
      <c r="I639" s="20"/>
      <c r="L639" s="17"/>
      <c r="M639" s="19"/>
      <c r="N639" s="19"/>
      <c r="O639" s="19"/>
    </row>
    <row r="640" spans="9:15" ht="16.5" thickBot="1" x14ac:dyDescent="0.3">
      <c r="I640" s="20"/>
      <c r="L640" s="17"/>
      <c r="M640" s="19"/>
      <c r="N640" s="19"/>
      <c r="O640" s="19"/>
    </row>
    <row r="641" spans="9:15" ht="16.5" thickBot="1" x14ac:dyDescent="0.3">
      <c r="I641" s="20"/>
      <c r="L641" s="17"/>
      <c r="M641" s="19"/>
      <c r="N641" s="19"/>
      <c r="O641" s="19"/>
    </row>
    <row r="642" spans="9:15" ht="16.5" thickBot="1" x14ac:dyDescent="0.3">
      <c r="I642" s="20"/>
      <c r="L642" s="17"/>
      <c r="M642" s="19"/>
      <c r="N642" s="19"/>
      <c r="O642" s="19"/>
    </row>
    <row r="643" spans="9:15" ht="16.5" thickBot="1" x14ac:dyDescent="0.3">
      <c r="I643" s="20"/>
      <c r="L643" s="17"/>
      <c r="M643" s="19"/>
      <c r="N643" s="19"/>
      <c r="O643" s="19"/>
    </row>
    <row r="644" spans="9:15" ht="16.5" thickBot="1" x14ac:dyDescent="0.3">
      <c r="I644" s="20"/>
      <c r="L644" s="17"/>
      <c r="M644" s="19"/>
      <c r="N644" s="19"/>
      <c r="O644" s="19"/>
    </row>
    <row r="645" spans="9:15" ht="16.5" thickBot="1" x14ac:dyDescent="0.3">
      <c r="I645" s="20"/>
      <c r="L645" s="17"/>
      <c r="M645" s="19"/>
      <c r="N645" s="19"/>
      <c r="O645" s="19"/>
    </row>
    <row r="646" spans="9:15" ht="16.5" thickBot="1" x14ac:dyDescent="0.3">
      <c r="I646" s="20"/>
      <c r="L646" s="17"/>
      <c r="M646" s="19"/>
      <c r="N646" s="19"/>
      <c r="O646" s="19"/>
    </row>
    <row r="647" spans="9:15" ht="16.5" thickBot="1" x14ac:dyDescent="0.3">
      <c r="I647" s="20"/>
      <c r="L647" s="17"/>
      <c r="M647" s="19"/>
      <c r="N647" s="19"/>
      <c r="O647" s="19"/>
    </row>
    <row r="648" spans="9:15" ht="16.5" thickBot="1" x14ac:dyDescent="0.3">
      <c r="I648" s="20"/>
      <c r="L648" s="17"/>
      <c r="M648" s="19"/>
      <c r="N648" s="19"/>
      <c r="O648" s="19"/>
    </row>
    <row r="649" spans="9:15" ht="16.5" thickBot="1" x14ac:dyDescent="0.3">
      <c r="I649" s="20"/>
      <c r="L649" s="17"/>
      <c r="M649" s="19"/>
      <c r="N649" s="19"/>
      <c r="O649" s="19"/>
    </row>
    <row r="650" spans="9:15" ht="16.5" thickBot="1" x14ac:dyDescent="0.3">
      <c r="I650" s="20"/>
      <c r="L650" s="17"/>
      <c r="M650" s="19"/>
      <c r="N650" s="19"/>
      <c r="O650" s="19"/>
    </row>
    <row r="651" spans="9:15" ht="16.5" thickBot="1" x14ac:dyDescent="0.3">
      <c r="I651" s="20"/>
      <c r="L651" s="17"/>
      <c r="M651" s="19"/>
      <c r="N651" s="19"/>
      <c r="O651" s="19"/>
    </row>
    <row r="652" spans="9:15" ht="16.5" thickBot="1" x14ac:dyDescent="0.3">
      <c r="I652" s="20"/>
      <c r="L652" s="17"/>
      <c r="M652" s="19"/>
      <c r="N652" s="19"/>
      <c r="O652" s="19"/>
    </row>
    <row r="653" spans="9:15" ht="16.5" thickBot="1" x14ac:dyDescent="0.3">
      <c r="I653" s="20"/>
      <c r="L653" s="17"/>
      <c r="M653" s="19"/>
      <c r="N653" s="19"/>
      <c r="O653" s="19"/>
    </row>
    <row r="654" spans="9:15" ht="16.5" thickBot="1" x14ac:dyDescent="0.3">
      <c r="I654" s="20"/>
      <c r="L654" s="17"/>
      <c r="M654" s="19"/>
      <c r="N654" s="19"/>
      <c r="O654" s="19"/>
    </row>
    <row r="655" spans="9:15" ht="16.5" thickBot="1" x14ac:dyDescent="0.3">
      <c r="I655" s="20"/>
      <c r="L655" s="17"/>
      <c r="M655" s="19"/>
      <c r="N655" s="19"/>
      <c r="O655" s="19"/>
    </row>
    <row r="656" spans="9:15" ht="16.5" thickBot="1" x14ac:dyDescent="0.3">
      <c r="I656" s="20"/>
      <c r="L656" s="17"/>
      <c r="M656" s="19"/>
      <c r="N656" s="19"/>
      <c r="O656" s="19"/>
    </row>
    <row r="657" spans="9:15" ht="16.5" thickBot="1" x14ac:dyDescent="0.3">
      <c r="I657" s="20"/>
      <c r="L657" s="17"/>
      <c r="M657" s="19"/>
      <c r="N657" s="19"/>
      <c r="O657" s="19"/>
    </row>
    <row r="658" spans="9:15" ht="16.5" thickBot="1" x14ac:dyDescent="0.3">
      <c r="I658" s="20"/>
      <c r="L658" s="17"/>
      <c r="M658" s="19"/>
      <c r="N658" s="19"/>
      <c r="O658" s="19"/>
    </row>
    <row r="659" spans="9:15" ht="16.5" thickBot="1" x14ac:dyDescent="0.3">
      <c r="I659" s="20"/>
      <c r="L659" s="17"/>
      <c r="M659" s="19"/>
      <c r="N659" s="19"/>
      <c r="O659" s="19"/>
    </row>
    <row r="660" spans="9:15" ht="16.5" thickBot="1" x14ac:dyDescent="0.3">
      <c r="I660" s="20"/>
      <c r="L660" s="17"/>
      <c r="M660" s="19"/>
      <c r="N660" s="19"/>
      <c r="O660" s="19"/>
    </row>
    <row r="661" spans="9:15" ht="16.5" thickBot="1" x14ac:dyDescent="0.3">
      <c r="I661" s="20"/>
      <c r="L661" s="17"/>
      <c r="M661" s="19"/>
      <c r="N661" s="19"/>
      <c r="O661" s="19"/>
    </row>
    <row r="662" spans="9:15" ht="16.5" thickBot="1" x14ac:dyDescent="0.3">
      <c r="I662" s="20"/>
      <c r="L662" s="17"/>
      <c r="M662" s="19"/>
      <c r="N662" s="19"/>
      <c r="O662" s="19"/>
    </row>
    <row r="663" spans="9:15" ht="16.5" thickBot="1" x14ac:dyDescent="0.3">
      <c r="I663" s="20"/>
      <c r="L663" s="17"/>
      <c r="M663" s="19"/>
      <c r="N663" s="19"/>
      <c r="O663" s="19"/>
    </row>
    <row r="664" spans="9:15" ht="16.5" thickBot="1" x14ac:dyDescent="0.3">
      <c r="I664" s="20"/>
      <c r="L664" s="17"/>
      <c r="M664" s="19"/>
      <c r="N664" s="19"/>
      <c r="O664" s="19"/>
    </row>
    <row r="665" spans="9:15" ht="16.5" thickBot="1" x14ac:dyDescent="0.3">
      <c r="I665" s="20"/>
      <c r="L665" s="17"/>
      <c r="M665" s="19"/>
      <c r="N665" s="19"/>
      <c r="O665" s="19"/>
    </row>
    <row r="666" spans="9:15" ht="16.5" thickBot="1" x14ac:dyDescent="0.3">
      <c r="I666" s="20"/>
      <c r="L666" s="17"/>
      <c r="M666" s="19"/>
      <c r="N666" s="19"/>
      <c r="O666" s="19"/>
    </row>
    <row r="667" spans="9:15" ht="16.5" thickBot="1" x14ac:dyDescent="0.3">
      <c r="I667" s="20"/>
      <c r="L667" s="17"/>
      <c r="M667" s="19"/>
      <c r="N667" s="19"/>
      <c r="O667" s="19"/>
    </row>
    <row r="668" spans="9:15" ht="16.5" thickBot="1" x14ac:dyDescent="0.3">
      <c r="I668" s="20"/>
      <c r="L668" s="17"/>
      <c r="M668" s="19"/>
      <c r="N668" s="19"/>
      <c r="O668" s="19"/>
    </row>
    <row r="669" spans="9:15" ht="16.5" thickBot="1" x14ac:dyDescent="0.3">
      <c r="I669" s="20"/>
      <c r="L669" s="17"/>
      <c r="M669" s="19"/>
      <c r="N669" s="19"/>
      <c r="O669" s="19"/>
    </row>
    <row r="670" spans="9:15" ht="16.5" thickBot="1" x14ac:dyDescent="0.3">
      <c r="I670" s="20"/>
      <c r="L670" s="17"/>
      <c r="M670" s="19"/>
      <c r="N670" s="19"/>
      <c r="O670" s="19"/>
    </row>
    <row r="671" spans="9:15" ht="16.5" thickBot="1" x14ac:dyDescent="0.3">
      <c r="I671" s="20"/>
      <c r="L671" s="17"/>
      <c r="M671" s="19"/>
      <c r="N671" s="19"/>
      <c r="O671" s="19"/>
    </row>
    <row r="672" spans="9:15" ht="16.5" thickBot="1" x14ac:dyDescent="0.3">
      <c r="I672" s="20"/>
      <c r="L672" s="17"/>
      <c r="M672" s="19"/>
      <c r="N672" s="19"/>
      <c r="O672" s="19"/>
    </row>
    <row r="673" spans="9:15" ht="16.5" thickBot="1" x14ac:dyDescent="0.3">
      <c r="I673" s="20"/>
      <c r="L673" s="17"/>
      <c r="M673" s="19"/>
      <c r="N673" s="19"/>
      <c r="O673" s="19"/>
    </row>
    <row r="674" spans="9:15" ht="16.5" thickBot="1" x14ac:dyDescent="0.3">
      <c r="I674" s="20"/>
      <c r="L674" s="17"/>
      <c r="M674" s="19"/>
      <c r="N674" s="19"/>
      <c r="O674" s="19"/>
    </row>
    <row r="675" spans="9:15" ht="16.5" thickBot="1" x14ac:dyDescent="0.3">
      <c r="I675" s="20"/>
      <c r="L675" s="17"/>
      <c r="M675" s="19"/>
      <c r="N675" s="19"/>
      <c r="O675" s="19"/>
    </row>
    <row r="676" spans="9:15" ht="16.5" thickBot="1" x14ac:dyDescent="0.3">
      <c r="I676" s="20"/>
      <c r="L676" s="17"/>
      <c r="M676" s="19"/>
      <c r="N676" s="19"/>
      <c r="O676" s="19"/>
    </row>
    <row r="677" spans="9:15" ht="16.5" thickBot="1" x14ac:dyDescent="0.3">
      <c r="I677" s="20"/>
      <c r="L677" s="17"/>
      <c r="M677" s="19"/>
      <c r="N677" s="19"/>
      <c r="O677" s="19"/>
    </row>
    <row r="678" spans="9:15" ht="16.5" thickBot="1" x14ac:dyDescent="0.3">
      <c r="I678" s="20"/>
      <c r="L678" s="17"/>
      <c r="M678" s="19"/>
      <c r="N678" s="19"/>
      <c r="O678" s="19"/>
    </row>
    <row r="679" spans="9:15" ht="16.5" thickBot="1" x14ac:dyDescent="0.3">
      <c r="I679" s="20"/>
      <c r="L679" s="17"/>
      <c r="M679" s="19"/>
      <c r="N679" s="19"/>
      <c r="O679" s="19"/>
    </row>
    <row r="680" spans="9:15" ht="16.5" thickBot="1" x14ac:dyDescent="0.3">
      <c r="I680" s="20"/>
      <c r="L680" s="17"/>
      <c r="M680" s="19"/>
      <c r="N680" s="19"/>
      <c r="O680" s="19"/>
    </row>
    <row r="681" spans="9:15" ht="16.5" thickBot="1" x14ac:dyDescent="0.3">
      <c r="I681" s="20"/>
      <c r="L681" s="17"/>
      <c r="M681" s="19"/>
      <c r="N681" s="19"/>
      <c r="O681" s="19"/>
    </row>
    <row r="682" spans="9:15" ht="16.5" thickBot="1" x14ac:dyDescent="0.3">
      <c r="I682" s="20"/>
      <c r="L682" s="17"/>
      <c r="M682" s="19"/>
      <c r="N682" s="19"/>
      <c r="O682" s="19"/>
    </row>
    <row r="683" spans="9:15" ht="16.5" thickBot="1" x14ac:dyDescent="0.3">
      <c r="I683" s="20"/>
      <c r="L683" s="17"/>
      <c r="M683" s="19"/>
      <c r="N683" s="19"/>
      <c r="O683" s="19"/>
    </row>
    <row r="684" spans="9:15" ht="16.5" thickBot="1" x14ac:dyDescent="0.3">
      <c r="I684" s="20"/>
      <c r="L684" s="17"/>
      <c r="M684" s="19"/>
      <c r="N684" s="19"/>
      <c r="O684" s="19"/>
    </row>
    <row r="685" spans="9:15" ht="16.5" thickBot="1" x14ac:dyDescent="0.3">
      <c r="I685" s="20"/>
      <c r="L685" s="17"/>
      <c r="M685" s="19"/>
      <c r="N685" s="19"/>
      <c r="O685" s="19"/>
    </row>
    <row r="686" spans="9:15" ht="16.5" thickBot="1" x14ac:dyDescent="0.3">
      <c r="I686" s="20"/>
      <c r="L686" s="17"/>
      <c r="M686" s="19"/>
      <c r="N686" s="19"/>
      <c r="O686" s="19"/>
    </row>
    <row r="687" spans="9:15" ht="16.5" thickBot="1" x14ac:dyDescent="0.3">
      <c r="I687" s="20"/>
      <c r="L687" s="17"/>
      <c r="M687" s="19"/>
      <c r="N687" s="19"/>
      <c r="O687" s="19"/>
    </row>
    <row r="688" spans="9:15" ht="16.5" thickBot="1" x14ac:dyDescent="0.3">
      <c r="I688" s="20"/>
      <c r="L688" s="17"/>
      <c r="M688" s="19"/>
      <c r="N688" s="19"/>
      <c r="O688" s="19"/>
    </row>
    <row r="689" spans="9:15" ht="16.5" thickBot="1" x14ac:dyDescent="0.3">
      <c r="I689" s="20"/>
      <c r="L689" s="17"/>
      <c r="M689" s="19"/>
      <c r="N689" s="19"/>
      <c r="O689" s="19"/>
    </row>
    <row r="690" spans="9:15" ht="16.5" thickBot="1" x14ac:dyDescent="0.3">
      <c r="I690" s="20"/>
      <c r="L690" s="17"/>
      <c r="M690" s="19"/>
      <c r="N690" s="19"/>
      <c r="O690" s="19"/>
    </row>
    <row r="691" spans="9:15" ht="16.5" thickBot="1" x14ac:dyDescent="0.3">
      <c r="I691" s="20"/>
      <c r="L691" s="17"/>
      <c r="M691" s="19"/>
      <c r="N691" s="19"/>
      <c r="O691" s="19"/>
    </row>
    <row r="692" spans="9:15" ht="16.5" thickBot="1" x14ac:dyDescent="0.3">
      <c r="I692" s="20"/>
      <c r="L692" s="17"/>
      <c r="M692" s="19"/>
      <c r="N692" s="19"/>
      <c r="O692" s="19"/>
    </row>
    <row r="693" spans="9:15" ht="16.5" thickBot="1" x14ac:dyDescent="0.3">
      <c r="I693" s="20"/>
      <c r="L693" s="17"/>
      <c r="M693" s="19"/>
      <c r="N693" s="19"/>
      <c r="O693" s="19"/>
    </row>
    <row r="694" spans="9:15" ht="16.5" thickBot="1" x14ac:dyDescent="0.3">
      <c r="I694" s="20"/>
      <c r="L694" s="17"/>
      <c r="M694" s="19"/>
      <c r="N694" s="19"/>
      <c r="O694" s="19"/>
    </row>
    <row r="695" spans="9:15" ht="16.5" thickBot="1" x14ac:dyDescent="0.3">
      <c r="I695" s="20"/>
      <c r="L695" s="17"/>
      <c r="M695" s="19"/>
      <c r="N695" s="19"/>
      <c r="O695" s="19"/>
    </row>
    <row r="696" spans="9:15" ht="16.5" thickBot="1" x14ac:dyDescent="0.3">
      <c r="I696" s="20"/>
      <c r="L696" s="17"/>
      <c r="M696" s="19"/>
      <c r="N696" s="19"/>
      <c r="O696" s="19"/>
    </row>
    <row r="697" spans="9:15" ht="16.5" thickBot="1" x14ac:dyDescent="0.3">
      <c r="I697" s="20"/>
      <c r="L697" s="17"/>
      <c r="M697" s="19"/>
      <c r="N697" s="19"/>
      <c r="O697" s="19"/>
    </row>
    <row r="698" spans="9:15" ht="16.5" thickBot="1" x14ac:dyDescent="0.3">
      <c r="I698" s="20"/>
      <c r="L698" s="17"/>
      <c r="M698" s="19"/>
      <c r="N698" s="19"/>
      <c r="O698" s="19"/>
    </row>
    <row r="699" spans="9:15" ht="16.5" thickBot="1" x14ac:dyDescent="0.3">
      <c r="I699" s="20"/>
      <c r="L699" s="17"/>
      <c r="M699" s="19"/>
      <c r="N699" s="19"/>
      <c r="O699" s="19"/>
    </row>
    <row r="700" spans="9:15" ht="16.5" thickBot="1" x14ac:dyDescent="0.3">
      <c r="I700" s="20"/>
      <c r="L700" s="17"/>
      <c r="M700" s="19"/>
      <c r="N700" s="19"/>
      <c r="O700" s="19"/>
    </row>
    <row r="701" spans="9:15" ht="16.5" thickBot="1" x14ac:dyDescent="0.3">
      <c r="I701" s="20"/>
      <c r="L701" s="17"/>
      <c r="M701" s="19"/>
      <c r="N701" s="19"/>
      <c r="O701" s="19"/>
    </row>
    <row r="702" spans="9:15" ht="16.5" thickBot="1" x14ac:dyDescent="0.3">
      <c r="I702" s="20"/>
      <c r="L702" s="17"/>
      <c r="M702" s="19"/>
      <c r="N702" s="19"/>
      <c r="O702" s="19"/>
    </row>
    <row r="703" spans="9:15" ht="16.5" thickBot="1" x14ac:dyDescent="0.3">
      <c r="I703" s="20"/>
      <c r="L703" s="17"/>
      <c r="M703" s="19"/>
      <c r="N703" s="19"/>
      <c r="O703" s="19"/>
    </row>
    <row r="704" spans="9:15" ht="16.5" thickBot="1" x14ac:dyDescent="0.3">
      <c r="I704" s="20"/>
      <c r="L704" s="17"/>
      <c r="M704" s="19"/>
      <c r="N704" s="19"/>
      <c r="O704" s="19"/>
    </row>
    <row r="705" spans="9:15" ht="16.5" thickBot="1" x14ac:dyDescent="0.3">
      <c r="I705" s="20"/>
      <c r="L705" s="17"/>
      <c r="M705" s="19"/>
      <c r="N705" s="19"/>
      <c r="O705" s="19"/>
    </row>
    <row r="706" spans="9:15" ht="16.5" thickBot="1" x14ac:dyDescent="0.3">
      <c r="I706" s="20"/>
      <c r="L706" s="17"/>
      <c r="M706" s="19"/>
      <c r="N706" s="19"/>
      <c r="O706" s="19"/>
    </row>
    <row r="707" spans="9:15" ht="16.5" thickBot="1" x14ac:dyDescent="0.3">
      <c r="I707" s="20"/>
      <c r="L707" s="17"/>
      <c r="M707" s="19"/>
      <c r="N707" s="19"/>
      <c r="O707" s="19"/>
    </row>
    <row r="708" spans="9:15" ht="16.5" thickBot="1" x14ac:dyDescent="0.3">
      <c r="I708" s="20"/>
      <c r="L708" s="17"/>
      <c r="M708" s="19"/>
      <c r="N708" s="19"/>
      <c r="O708" s="19"/>
    </row>
    <row r="709" spans="9:15" ht="16.5" thickBot="1" x14ac:dyDescent="0.3">
      <c r="I709" s="20"/>
      <c r="L709" s="17"/>
      <c r="M709" s="19"/>
      <c r="N709" s="19"/>
      <c r="O709" s="19"/>
    </row>
    <row r="710" spans="9:15" ht="16.5" thickBot="1" x14ac:dyDescent="0.3">
      <c r="I710" s="20"/>
      <c r="L710" s="17"/>
      <c r="M710" s="19"/>
      <c r="N710" s="19"/>
      <c r="O710" s="19"/>
    </row>
    <row r="711" spans="9:15" ht="16.5" thickBot="1" x14ac:dyDescent="0.3">
      <c r="I711" s="20"/>
      <c r="L711" s="17"/>
      <c r="M711" s="19"/>
      <c r="N711" s="19"/>
      <c r="O711" s="19"/>
    </row>
    <row r="712" spans="9:15" ht="16.5" thickBot="1" x14ac:dyDescent="0.3">
      <c r="I712" s="20"/>
      <c r="L712" s="17"/>
      <c r="M712" s="19"/>
      <c r="N712" s="19"/>
      <c r="O712" s="19"/>
    </row>
    <row r="713" spans="9:15" ht="16.5" thickBot="1" x14ac:dyDescent="0.3">
      <c r="I713" s="20"/>
      <c r="L713" s="17"/>
      <c r="M713" s="19"/>
      <c r="N713" s="19"/>
      <c r="O713" s="19"/>
    </row>
    <row r="714" spans="9:15" ht="16.5" thickBot="1" x14ac:dyDescent="0.3">
      <c r="I714" s="20"/>
      <c r="L714" s="17"/>
      <c r="M714" s="19"/>
      <c r="N714" s="19"/>
      <c r="O714" s="19"/>
    </row>
    <row r="715" spans="9:15" ht="16.5" thickBot="1" x14ac:dyDescent="0.3">
      <c r="I715" s="20"/>
      <c r="L715" s="17"/>
      <c r="M715" s="19"/>
      <c r="N715" s="19"/>
      <c r="O715" s="19"/>
    </row>
    <row r="716" spans="9:15" ht="16.5" thickBot="1" x14ac:dyDescent="0.3">
      <c r="I716" s="20"/>
      <c r="L716" s="17"/>
      <c r="M716" s="19"/>
      <c r="N716" s="19"/>
      <c r="O716" s="19"/>
    </row>
    <row r="717" spans="9:15" ht="16.5" thickBot="1" x14ac:dyDescent="0.3">
      <c r="I717" s="20"/>
      <c r="L717" s="17"/>
      <c r="M717" s="19"/>
      <c r="N717" s="19"/>
      <c r="O717" s="19"/>
    </row>
    <row r="718" spans="9:15" ht="16.5" thickBot="1" x14ac:dyDescent="0.3">
      <c r="I718" s="20"/>
      <c r="L718" s="17"/>
      <c r="M718" s="19"/>
      <c r="N718" s="19"/>
      <c r="O718" s="19"/>
    </row>
    <row r="719" spans="9:15" ht="16.5" thickBot="1" x14ac:dyDescent="0.3">
      <c r="I719" s="20"/>
      <c r="L719" s="17"/>
      <c r="M719" s="19"/>
      <c r="N719" s="19"/>
      <c r="O719" s="19"/>
    </row>
    <row r="720" spans="9:15" ht="16.5" thickBot="1" x14ac:dyDescent="0.3">
      <c r="I720" s="20"/>
      <c r="L720" s="17"/>
      <c r="M720" s="19"/>
      <c r="N720" s="19"/>
      <c r="O720" s="19"/>
    </row>
    <row r="721" spans="9:15" ht="16.5" thickBot="1" x14ac:dyDescent="0.3">
      <c r="I721" s="20"/>
      <c r="L721" s="17"/>
      <c r="M721" s="19"/>
      <c r="N721" s="19"/>
      <c r="O721" s="19"/>
    </row>
    <row r="722" spans="9:15" ht="16.5" thickBot="1" x14ac:dyDescent="0.3">
      <c r="I722" s="20"/>
      <c r="L722" s="17"/>
      <c r="M722" s="19"/>
      <c r="N722" s="19"/>
      <c r="O722" s="19"/>
    </row>
    <row r="723" spans="9:15" ht="16.5" thickBot="1" x14ac:dyDescent="0.3">
      <c r="I723" s="20"/>
      <c r="L723" s="17"/>
      <c r="M723" s="19"/>
      <c r="N723" s="19"/>
      <c r="O723" s="19"/>
    </row>
    <row r="724" spans="9:15" ht="16.5" thickBot="1" x14ac:dyDescent="0.3">
      <c r="I724" s="20"/>
      <c r="L724" s="17"/>
      <c r="M724" s="19"/>
      <c r="N724" s="19"/>
      <c r="O724" s="19"/>
    </row>
    <row r="725" spans="9:15" ht="16.5" thickBot="1" x14ac:dyDescent="0.3">
      <c r="I725" s="20"/>
      <c r="L725" s="17"/>
      <c r="M725" s="19"/>
      <c r="N725" s="19"/>
      <c r="O725" s="19"/>
    </row>
    <row r="726" spans="9:15" ht="16.5" thickBot="1" x14ac:dyDescent="0.3">
      <c r="I726" s="20"/>
      <c r="L726" s="17"/>
      <c r="M726" s="19"/>
      <c r="N726" s="19"/>
      <c r="O726" s="19"/>
    </row>
    <row r="727" spans="9:15" ht="16.5" thickBot="1" x14ac:dyDescent="0.3">
      <c r="I727" s="20"/>
      <c r="L727" s="17"/>
      <c r="M727" s="19"/>
      <c r="N727" s="19"/>
      <c r="O727" s="19"/>
    </row>
    <row r="728" spans="9:15" ht="16.5" thickBot="1" x14ac:dyDescent="0.3">
      <c r="I728" s="20"/>
      <c r="L728" s="17"/>
      <c r="M728" s="19"/>
      <c r="N728" s="19"/>
      <c r="O728" s="19"/>
    </row>
    <row r="729" spans="9:15" ht="16.5" thickBot="1" x14ac:dyDescent="0.3">
      <c r="I729" s="20"/>
      <c r="L729" s="17"/>
      <c r="M729" s="19"/>
      <c r="N729" s="19"/>
      <c r="O729" s="19"/>
    </row>
    <row r="730" spans="9:15" ht="16.5" thickBot="1" x14ac:dyDescent="0.3">
      <c r="I730" s="20"/>
      <c r="L730" s="17"/>
      <c r="M730" s="19"/>
      <c r="N730" s="19"/>
      <c r="O730" s="19"/>
    </row>
    <row r="731" spans="9:15" ht="16.5" thickBot="1" x14ac:dyDescent="0.3">
      <c r="I731" s="20"/>
      <c r="L731" s="17"/>
      <c r="M731" s="19"/>
      <c r="N731" s="19"/>
      <c r="O731" s="19"/>
    </row>
    <row r="732" spans="9:15" ht="16.5" thickBot="1" x14ac:dyDescent="0.3">
      <c r="I732" s="20"/>
      <c r="L732" s="17"/>
      <c r="M732" s="19"/>
      <c r="N732" s="19"/>
      <c r="O732" s="19"/>
    </row>
    <row r="733" spans="9:15" ht="16.5" thickBot="1" x14ac:dyDescent="0.3">
      <c r="I733" s="20"/>
      <c r="L733" s="17"/>
      <c r="M733" s="19"/>
      <c r="N733" s="19"/>
      <c r="O733" s="19"/>
    </row>
    <row r="734" spans="9:15" ht="16.5" thickBot="1" x14ac:dyDescent="0.3">
      <c r="I734" s="20"/>
      <c r="L734" s="17"/>
      <c r="M734" s="19"/>
      <c r="N734" s="19"/>
      <c r="O734" s="19"/>
    </row>
    <row r="735" spans="9:15" ht="16.5" thickBot="1" x14ac:dyDescent="0.3">
      <c r="I735" s="20"/>
      <c r="L735" s="17"/>
      <c r="M735" s="19"/>
      <c r="N735" s="19"/>
      <c r="O735" s="19"/>
    </row>
    <row r="736" spans="9:15" ht="16.5" thickBot="1" x14ac:dyDescent="0.3">
      <c r="I736" s="20"/>
      <c r="L736" s="17"/>
      <c r="M736" s="19"/>
      <c r="N736" s="19"/>
      <c r="O736" s="19"/>
    </row>
    <row r="737" spans="9:15" ht="16.5" thickBot="1" x14ac:dyDescent="0.3">
      <c r="I737" s="20"/>
      <c r="L737" s="17"/>
      <c r="M737" s="19"/>
      <c r="N737" s="19"/>
      <c r="O737" s="19"/>
    </row>
    <row r="738" spans="9:15" ht="16.5" thickBot="1" x14ac:dyDescent="0.3">
      <c r="I738" s="20"/>
      <c r="L738" s="17"/>
      <c r="M738" s="19"/>
      <c r="N738" s="19"/>
      <c r="O738" s="19"/>
    </row>
    <row r="739" spans="9:15" ht="16.5" thickBot="1" x14ac:dyDescent="0.3">
      <c r="I739" s="20"/>
      <c r="L739" s="17"/>
      <c r="M739" s="19"/>
      <c r="N739" s="19"/>
      <c r="O739" s="19"/>
    </row>
    <row r="740" spans="9:15" ht="16.5" thickBot="1" x14ac:dyDescent="0.3">
      <c r="I740" s="20"/>
      <c r="L740" s="17"/>
      <c r="M740" s="19"/>
      <c r="N740" s="19"/>
      <c r="O740" s="19"/>
    </row>
    <row r="741" spans="9:15" ht="16.5" thickBot="1" x14ac:dyDescent="0.3">
      <c r="I741" s="20"/>
      <c r="L741" s="17"/>
      <c r="M741" s="19"/>
      <c r="N741" s="19"/>
      <c r="O741" s="19"/>
    </row>
    <row r="742" spans="9:15" ht="16.5" thickBot="1" x14ac:dyDescent="0.3">
      <c r="I742" s="20"/>
      <c r="L742" s="17"/>
      <c r="M742" s="19"/>
      <c r="N742" s="19"/>
      <c r="O742" s="19"/>
    </row>
    <row r="743" spans="9:15" ht="16.5" thickBot="1" x14ac:dyDescent="0.3">
      <c r="I743" s="20"/>
      <c r="L743" s="17"/>
      <c r="M743" s="19"/>
      <c r="N743" s="19"/>
      <c r="O743" s="19"/>
    </row>
    <row r="744" spans="9:15" ht="16.5" thickBot="1" x14ac:dyDescent="0.3">
      <c r="I744" s="20"/>
      <c r="L744" s="17"/>
      <c r="M744" s="19"/>
      <c r="N744" s="19"/>
      <c r="O744" s="19"/>
    </row>
    <row r="745" spans="9:15" ht="16.5" thickBot="1" x14ac:dyDescent="0.3">
      <c r="I745" s="20"/>
      <c r="L745" s="17"/>
      <c r="M745" s="19"/>
      <c r="N745" s="19"/>
      <c r="O745" s="19"/>
    </row>
    <row r="746" spans="9:15" ht="16.5" thickBot="1" x14ac:dyDescent="0.3">
      <c r="I746" s="20"/>
      <c r="L746" s="17"/>
      <c r="M746" s="19"/>
      <c r="N746" s="19"/>
      <c r="O746" s="19"/>
    </row>
    <row r="747" spans="9:15" ht="16.5" thickBot="1" x14ac:dyDescent="0.3">
      <c r="I747" s="20"/>
      <c r="L747" s="17"/>
      <c r="M747" s="19"/>
      <c r="N747" s="19"/>
      <c r="O747" s="19"/>
    </row>
    <row r="748" spans="9:15" ht="16.5" thickBot="1" x14ac:dyDescent="0.3">
      <c r="I748" s="20"/>
      <c r="L748" s="17"/>
      <c r="M748" s="19"/>
      <c r="N748" s="19"/>
      <c r="O748" s="19"/>
    </row>
    <row r="749" spans="9:15" ht="16.5" thickBot="1" x14ac:dyDescent="0.3">
      <c r="I749" s="20"/>
      <c r="L749" s="17"/>
      <c r="M749" s="19"/>
      <c r="N749" s="19"/>
      <c r="O749" s="19"/>
    </row>
    <row r="750" spans="9:15" ht="16.5" thickBot="1" x14ac:dyDescent="0.3">
      <c r="I750" s="20"/>
      <c r="L750" s="17"/>
      <c r="M750" s="19"/>
      <c r="N750" s="19"/>
      <c r="O750" s="19"/>
    </row>
    <row r="751" spans="9:15" ht="16.5" thickBot="1" x14ac:dyDescent="0.3">
      <c r="I751" s="20"/>
      <c r="L751" s="17"/>
      <c r="M751" s="19"/>
      <c r="N751" s="19"/>
      <c r="O751" s="19"/>
    </row>
    <row r="752" spans="9:15" ht="16.5" thickBot="1" x14ac:dyDescent="0.3">
      <c r="I752" s="20"/>
      <c r="L752" s="17"/>
      <c r="M752" s="19"/>
      <c r="N752" s="19"/>
      <c r="O752" s="19"/>
    </row>
    <row r="753" spans="9:15" ht="16.5" thickBot="1" x14ac:dyDescent="0.3">
      <c r="I753" s="20"/>
      <c r="L753" s="17"/>
      <c r="M753" s="19"/>
      <c r="N753" s="19"/>
      <c r="O753" s="19"/>
    </row>
    <row r="754" spans="9:15" ht="16.5" thickBot="1" x14ac:dyDescent="0.3">
      <c r="I754" s="20"/>
      <c r="L754" s="17"/>
      <c r="M754" s="19"/>
      <c r="N754" s="19"/>
      <c r="O754" s="19"/>
    </row>
    <row r="755" spans="9:15" ht="16.5" thickBot="1" x14ac:dyDescent="0.3">
      <c r="I755" s="20"/>
      <c r="L755" s="17"/>
      <c r="M755" s="19"/>
      <c r="N755" s="19"/>
      <c r="O755" s="19"/>
    </row>
    <row r="756" spans="9:15" ht="16.5" thickBot="1" x14ac:dyDescent="0.3">
      <c r="I756" s="20"/>
      <c r="L756" s="17"/>
      <c r="M756" s="19"/>
      <c r="N756" s="19"/>
      <c r="O756" s="19"/>
    </row>
    <row r="757" spans="9:15" ht="16.5" thickBot="1" x14ac:dyDescent="0.3">
      <c r="I757" s="20"/>
      <c r="L757" s="17"/>
      <c r="M757" s="19"/>
      <c r="N757" s="19"/>
      <c r="O757" s="19"/>
    </row>
    <row r="758" spans="9:15" ht="16.5" thickBot="1" x14ac:dyDescent="0.3">
      <c r="I758" s="20"/>
      <c r="L758" s="17"/>
      <c r="M758" s="19"/>
      <c r="N758" s="19"/>
      <c r="O758" s="19"/>
    </row>
    <row r="759" spans="9:15" ht="16.5" thickBot="1" x14ac:dyDescent="0.3">
      <c r="I759" s="20"/>
      <c r="L759" s="17"/>
      <c r="M759" s="19"/>
      <c r="N759" s="19"/>
      <c r="O759" s="19"/>
    </row>
    <row r="760" spans="9:15" ht="16.5" thickBot="1" x14ac:dyDescent="0.3">
      <c r="I760" s="20"/>
      <c r="L760" s="17"/>
      <c r="M760" s="19"/>
      <c r="N760" s="19"/>
      <c r="O760" s="19"/>
    </row>
    <row r="761" spans="9:15" ht="16.5" thickBot="1" x14ac:dyDescent="0.3">
      <c r="I761" s="20"/>
      <c r="L761" s="17"/>
      <c r="M761" s="19"/>
      <c r="N761" s="19"/>
      <c r="O761" s="19"/>
    </row>
    <row r="762" spans="9:15" ht="16.5" thickBot="1" x14ac:dyDescent="0.3">
      <c r="I762" s="20"/>
      <c r="L762" s="17"/>
      <c r="M762" s="19"/>
      <c r="N762" s="19"/>
      <c r="O762" s="19"/>
    </row>
    <row r="763" spans="9:15" ht="16.5" thickBot="1" x14ac:dyDescent="0.3">
      <c r="I763" s="20"/>
      <c r="L763" s="17"/>
      <c r="M763" s="19"/>
      <c r="N763" s="19"/>
      <c r="O763" s="19"/>
    </row>
    <row r="764" spans="9:15" ht="16.5" thickBot="1" x14ac:dyDescent="0.3">
      <c r="I764" s="20"/>
      <c r="L764" s="17"/>
      <c r="M764" s="19"/>
      <c r="N764" s="19"/>
      <c r="O764" s="19"/>
    </row>
    <row r="765" spans="9:15" ht="16.5" thickBot="1" x14ac:dyDescent="0.3">
      <c r="I765" s="20"/>
      <c r="L765" s="17"/>
      <c r="M765" s="19"/>
      <c r="N765" s="19"/>
      <c r="O765" s="19"/>
    </row>
    <row r="766" spans="9:15" ht="16.5" thickBot="1" x14ac:dyDescent="0.3">
      <c r="I766" s="20"/>
      <c r="L766" s="17"/>
      <c r="M766" s="19"/>
      <c r="N766" s="19"/>
      <c r="O766" s="19"/>
    </row>
    <row r="767" spans="9:15" ht="16.5" thickBot="1" x14ac:dyDescent="0.3">
      <c r="I767" s="20"/>
      <c r="L767" s="17"/>
      <c r="M767" s="19"/>
      <c r="N767" s="19"/>
      <c r="O767" s="19"/>
    </row>
    <row r="768" spans="9:15" ht="16.5" thickBot="1" x14ac:dyDescent="0.3">
      <c r="I768" s="20"/>
      <c r="L768" s="17"/>
      <c r="M768" s="19"/>
      <c r="N768" s="19"/>
      <c r="O768" s="19"/>
    </row>
    <row r="769" spans="9:15" ht="16.5" thickBot="1" x14ac:dyDescent="0.3">
      <c r="I769" s="20"/>
      <c r="L769" s="17"/>
      <c r="M769" s="19"/>
      <c r="N769" s="19"/>
      <c r="O769" s="19"/>
    </row>
    <row r="770" spans="9:15" ht="16.5" thickBot="1" x14ac:dyDescent="0.3">
      <c r="I770" s="20"/>
      <c r="L770" s="17"/>
      <c r="M770" s="19"/>
      <c r="N770" s="19"/>
      <c r="O770" s="19"/>
    </row>
    <row r="771" spans="9:15" ht="16.5" thickBot="1" x14ac:dyDescent="0.3">
      <c r="I771" s="20"/>
      <c r="L771" s="17"/>
      <c r="M771" s="19"/>
      <c r="N771" s="19"/>
      <c r="O771" s="19"/>
    </row>
    <row r="772" spans="9:15" ht="16.5" thickBot="1" x14ac:dyDescent="0.3">
      <c r="I772" s="20"/>
      <c r="L772" s="17"/>
      <c r="M772" s="19"/>
      <c r="N772" s="19"/>
      <c r="O772" s="19"/>
    </row>
    <row r="773" spans="9:15" ht="16.5" thickBot="1" x14ac:dyDescent="0.3">
      <c r="I773" s="20"/>
      <c r="L773" s="17"/>
      <c r="M773" s="19"/>
      <c r="N773" s="19"/>
      <c r="O773" s="19"/>
    </row>
    <row r="774" spans="9:15" ht="16.5" thickBot="1" x14ac:dyDescent="0.3">
      <c r="I774" s="20"/>
      <c r="L774" s="17"/>
      <c r="M774" s="19"/>
      <c r="N774" s="19"/>
      <c r="O774" s="19"/>
    </row>
    <row r="775" spans="9:15" ht="16.5" thickBot="1" x14ac:dyDescent="0.3">
      <c r="I775" s="20"/>
      <c r="L775" s="17"/>
      <c r="M775" s="19"/>
      <c r="N775" s="19"/>
      <c r="O775" s="19"/>
    </row>
    <row r="776" spans="9:15" ht="16.5" thickBot="1" x14ac:dyDescent="0.3">
      <c r="I776" s="20"/>
      <c r="L776" s="17"/>
      <c r="M776" s="19"/>
      <c r="N776" s="19"/>
      <c r="O776" s="19"/>
    </row>
    <row r="777" spans="9:15" ht="16.5" thickBot="1" x14ac:dyDescent="0.3">
      <c r="I777" s="20"/>
      <c r="L777" s="17"/>
      <c r="M777" s="19"/>
      <c r="N777" s="19"/>
      <c r="O777" s="19"/>
    </row>
    <row r="778" spans="9:15" ht="16.5" thickBot="1" x14ac:dyDescent="0.3">
      <c r="I778" s="20"/>
      <c r="L778" s="17"/>
      <c r="M778" s="19"/>
      <c r="N778" s="19"/>
      <c r="O778" s="19"/>
    </row>
    <row r="779" spans="9:15" ht="16.5" thickBot="1" x14ac:dyDescent="0.3">
      <c r="I779" s="20"/>
      <c r="L779" s="17"/>
      <c r="M779" s="19"/>
      <c r="N779" s="19"/>
      <c r="O779" s="19"/>
    </row>
    <row r="780" spans="9:15" ht="16.5" thickBot="1" x14ac:dyDescent="0.3">
      <c r="I780" s="20"/>
      <c r="L780" s="17"/>
      <c r="M780" s="19"/>
      <c r="N780" s="19"/>
      <c r="O780" s="19"/>
    </row>
    <row r="781" spans="9:15" ht="16.5" thickBot="1" x14ac:dyDescent="0.3">
      <c r="I781" s="20"/>
      <c r="L781" s="17"/>
      <c r="M781" s="19"/>
      <c r="N781" s="19"/>
      <c r="O781" s="19"/>
    </row>
    <row r="782" spans="9:15" ht="16.5" thickBot="1" x14ac:dyDescent="0.3">
      <c r="I782" s="20"/>
      <c r="L782" s="17"/>
      <c r="M782" s="19"/>
      <c r="N782" s="19"/>
      <c r="O782" s="19"/>
    </row>
    <row r="783" spans="9:15" ht="16.5" thickBot="1" x14ac:dyDescent="0.3">
      <c r="I783" s="20"/>
      <c r="L783" s="17"/>
      <c r="M783" s="19"/>
      <c r="N783" s="19"/>
      <c r="O783" s="19"/>
    </row>
    <row r="784" spans="9:15" ht="16.5" thickBot="1" x14ac:dyDescent="0.3">
      <c r="I784" s="20"/>
      <c r="L784" s="17"/>
      <c r="M784" s="19"/>
      <c r="N784" s="19"/>
      <c r="O784" s="19"/>
    </row>
    <row r="785" spans="9:15" ht="16.5" thickBot="1" x14ac:dyDescent="0.3">
      <c r="I785" s="20"/>
      <c r="L785" s="17"/>
      <c r="M785" s="19"/>
      <c r="N785" s="19"/>
      <c r="O785" s="19"/>
    </row>
    <row r="786" spans="9:15" ht="16.5" thickBot="1" x14ac:dyDescent="0.3">
      <c r="I786" s="20"/>
      <c r="L786" s="17"/>
      <c r="M786" s="19"/>
      <c r="N786" s="19"/>
      <c r="O786" s="19"/>
    </row>
    <row r="787" spans="9:15" ht="16.5" thickBot="1" x14ac:dyDescent="0.3">
      <c r="I787" s="20"/>
      <c r="L787" s="17"/>
      <c r="M787" s="19"/>
      <c r="N787" s="19"/>
      <c r="O787" s="19"/>
    </row>
    <row r="788" spans="9:15" ht="16.5" thickBot="1" x14ac:dyDescent="0.3">
      <c r="I788" s="20"/>
      <c r="L788" s="17"/>
      <c r="M788" s="19"/>
      <c r="N788" s="19"/>
      <c r="O788" s="19"/>
    </row>
    <row r="789" spans="9:15" ht="16.5" thickBot="1" x14ac:dyDescent="0.3">
      <c r="I789" s="20"/>
      <c r="L789" s="17"/>
      <c r="M789" s="19"/>
      <c r="N789" s="19"/>
      <c r="O789" s="19"/>
    </row>
    <row r="790" spans="9:15" ht="16.5" thickBot="1" x14ac:dyDescent="0.3">
      <c r="I790" s="20"/>
      <c r="L790" s="17"/>
      <c r="M790" s="19"/>
      <c r="N790" s="19"/>
      <c r="O790" s="19"/>
    </row>
    <row r="791" spans="9:15" ht="16.5" thickBot="1" x14ac:dyDescent="0.3">
      <c r="I791" s="20"/>
      <c r="L791" s="17"/>
      <c r="M791" s="19"/>
      <c r="N791" s="19"/>
      <c r="O791" s="19"/>
    </row>
    <row r="792" spans="9:15" ht="16.5" thickBot="1" x14ac:dyDescent="0.3">
      <c r="I792" s="20"/>
      <c r="L792" s="17"/>
      <c r="M792" s="19"/>
      <c r="N792" s="19"/>
      <c r="O792" s="19"/>
    </row>
    <row r="793" spans="9:15" ht="16.5" thickBot="1" x14ac:dyDescent="0.3">
      <c r="I793" s="20"/>
      <c r="L793" s="17"/>
      <c r="M793" s="19"/>
      <c r="N793" s="19"/>
      <c r="O793" s="19"/>
    </row>
    <row r="794" spans="9:15" ht="16.5" thickBot="1" x14ac:dyDescent="0.3">
      <c r="I794" s="20"/>
      <c r="L794" s="17"/>
      <c r="M794" s="19"/>
      <c r="N794" s="19"/>
      <c r="O794" s="19"/>
    </row>
    <row r="795" spans="9:15" ht="16.5" thickBot="1" x14ac:dyDescent="0.3">
      <c r="I795" s="20"/>
      <c r="L795" s="17"/>
      <c r="M795" s="19"/>
      <c r="N795" s="19"/>
      <c r="O795" s="19"/>
    </row>
    <row r="796" spans="9:15" ht="16.5" thickBot="1" x14ac:dyDescent="0.3">
      <c r="I796" s="20"/>
      <c r="L796" s="17"/>
      <c r="M796" s="19"/>
      <c r="N796" s="19"/>
      <c r="O796" s="19"/>
    </row>
    <row r="797" spans="9:15" ht="16.5" thickBot="1" x14ac:dyDescent="0.3">
      <c r="I797" s="20"/>
      <c r="L797" s="17"/>
      <c r="M797" s="19"/>
      <c r="N797" s="19"/>
      <c r="O797" s="19"/>
    </row>
    <row r="798" spans="9:15" ht="16.5" thickBot="1" x14ac:dyDescent="0.3">
      <c r="I798" s="20"/>
      <c r="L798" s="17"/>
      <c r="M798" s="19"/>
      <c r="N798" s="19"/>
      <c r="O798" s="19"/>
    </row>
    <row r="799" spans="9:15" ht="16.5" thickBot="1" x14ac:dyDescent="0.3">
      <c r="I799" s="20"/>
      <c r="L799" s="17"/>
      <c r="M799" s="19"/>
      <c r="N799" s="19"/>
      <c r="O799" s="19"/>
    </row>
    <row r="800" spans="9:15" ht="16.5" thickBot="1" x14ac:dyDescent="0.3">
      <c r="I800" s="20"/>
      <c r="L800" s="17"/>
      <c r="M800" s="19"/>
      <c r="N800" s="19"/>
      <c r="O800" s="19"/>
    </row>
    <row r="801" spans="9:15" ht="16.5" thickBot="1" x14ac:dyDescent="0.3">
      <c r="I801" s="20"/>
      <c r="L801" s="17"/>
      <c r="M801" s="19"/>
      <c r="N801" s="19"/>
      <c r="O801" s="19"/>
    </row>
    <row r="802" spans="9:15" ht="16.5" thickBot="1" x14ac:dyDescent="0.3">
      <c r="I802" s="20"/>
      <c r="L802" s="17"/>
      <c r="M802" s="19"/>
      <c r="N802" s="19"/>
      <c r="O802" s="19"/>
    </row>
    <row r="803" spans="9:15" ht="16.5" thickBot="1" x14ac:dyDescent="0.3">
      <c r="I803" s="20"/>
      <c r="L803" s="17"/>
      <c r="M803" s="19"/>
      <c r="N803" s="19"/>
      <c r="O803" s="19"/>
    </row>
    <row r="804" spans="9:15" ht="16.5" thickBot="1" x14ac:dyDescent="0.3">
      <c r="I804" s="20"/>
      <c r="L804" s="17"/>
      <c r="M804" s="19"/>
      <c r="N804" s="19"/>
      <c r="O804" s="19"/>
    </row>
    <row r="805" spans="9:15" ht="16.5" thickBot="1" x14ac:dyDescent="0.3">
      <c r="I805" s="20"/>
      <c r="L805" s="17"/>
      <c r="M805" s="19"/>
      <c r="N805" s="19"/>
      <c r="O805" s="19"/>
    </row>
    <row r="806" spans="9:15" ht="16.5" thickBot="1" x14ac:dyDescent="0.3">
      <c r="I806" s="20"/>
      <c r="L806" s="17"/>
      <c r="M806" s="19"/>
      <c r="N806" s="19"/>
      <c r="O806" s="19"/>
    </row>
    <row r="807" spans="9:15" ht="16.5" thickBot="1" x14ac:dyDescent="0.3">
      <c r="I807" s="20"/>
      <c r="L807" s="17"/>
      <c r="M807" s="19"/>
      <c r="N807" s="19"/>
      <c r="O807" s="19"/>
    </row>
    <row r="808" spans="9:15" ht="16.5" thickBot="1" x14ac:dyDescent="0.3">
      <c r="I808" s="20"/>
      <c r="L808" s="17"/>
      <c r="M808" s="19"/>
      <c r="N808" s="19"/>
      <c r="O808" s="19"/>
    </row>
    <row r="809" spans="9:15" ht="16.5" thickBot="1" x14ac:dyDescent="0.3">
      <c r="I809" s="20"/>
      <c r="L809" s="17"/>
      <c r="M809" s="19"/>
      <c r="N809" s="19"/>
      <c r="O809" s="19"/>
    </row>
    <row r="810" spans="9:15" ht="16.5" thickBot="1" x14ac:dyDescent="0.3">
      <c r="I810" s="20"/>
      <c r="L810" s="17"/>
      <c r="M810" s="19"/>
      <c r="N810" s="19"/>
      <c r="O810" s="19"/>
    </row>
    <row r="811" spans="9:15" ht="16.5" thickBot="1" x14ac:dyDescent="0.3">
      <c r="I811" s="20"/>
      <c r="L811" s="17"/>
      <c r="M811" s="19"/>
      <c r="N811" s="19"/>
      <c r="O811" s="19"/>
    </row>
    <row r="812" spans="9:15" ht="16.5" thickBot="1" x14ac:dyDescent="0.3">
      <c r="I812" s="20"/>
      <c r="L812" s="17"/>
      <c r="M812" s="19"/>
      <c r="N812" s="19"/>
      <c r="O812" s="19"/>
    </row>
    <row r="813" spans="9:15" ht="16.5" thickBot="1" x14ac:dyDescent="0.3">
      <c r="I813" s="20"/>
      <c r="L813" s="17"/>
      <c r="M813" s="19"/>
      <c r="N813" s="19"/>
      <c r="O813" s="19"/>
    </row>
    <row r="814" spans="9:15" ht="16.5" thickBot="1" x14ac:dyDescent="0.3">
      <c r="I814" s="20"/>
      <c r="L814" s="17"/>
      <c r="M814" s="19"/>
      <c r="N814" s="19"/>
      <c r="O814" s="19"/>
    </row>
    <row r="815" spans="9:15" ht="16.5" thickBot="1" x14ac:dyDescent="0.3">
      <c r="I815" s="20"/>
      <c r="L815" s="17"/>
      <c r="M815" s="19"/>
      <c r="N815" s="19"/>
      <c r="O815" s="19"/>
    </row>
    <row r="816" spans="9:15" ht="16.5" thickBot="1" x14ac:dyDescent="0.3">
      <c r="I816" s="20"/>
      <c r="L816" s="17"/>
      <c r="M816" s="19"/>
      <c r="N816" s="19"/>
      <c r="O816" s="19"/>
    </row>
    <row r="817" spans="9:15" ht="16.5" thickBot="1" x14ac:dyDescent="0.3">
      <c r="I817" s="20"/>
      <c r="L817" s="17"/>
      <c r="M817" s="19"/>
      <c r="N817" s="19"/>
      <c r="O817" s="19"/>
    </row>
    <row r="818" spans="9:15" ht="16.5" thickBot="1" x14ac:dyDescent="0.3">
      <c r="I818" s="20"/>
      <c r="L818" s="17"/>
      <c r="M818" s="19"/>
      <c r="N818" s="19"/>
      <c r="O818" s="19"/>
    </row>
    <row r="819" spans="9:15" ht="16.5" thickBot="1" x14ac:dyDescent="0.3">
      <c r="I819" s="20"/>
      <c r="L819" s="17"/>
      <c r="M819" s="19"/>
      <c r="N819" s="19"/>
      <c r="O819" s="19"/>
    </row>
    <row r="820" spans="9:15" ht="16.5" thickBot="1" x14ac:dyDescent="0.3">
      <c r="I820" s="20"/>
      <c r="L820" s="17"/>
      <c r="M820" s="19"/>
      <c r="N820" s="19"/>
      <c r="O820" s="19"/>
    </row>
    <row r="821" spans="9:15" ht="16.5" thickBot="1" x14ac:dyDescent="0.3">
      <c r="I821" s="20"/>
      <c r="L821" s="17"/>
      <c r="M821" s="19"/>
      <c r="N821" s="19"/>
      <c r="O821" s="19"/>
    </row>
    <row r="822" spans="9:15" ht="16.5" thickBot="1" x14ac:dyDescent="0.3">
      <c r="I822" s="20"/>
      <c r="L822" s="17"/>
      <c r="M822" s="19"/>
      <c r="N822" s="19"/>
      <c r="O822" s="19"/>
    </row>
    <row r="823" spans="9:15" ht="16.5" thickBot="1" x14ac:dyDescent="0.3">
      <c r="I823" s="20"/>
      <c r="L823" s="17"/>
      <c r="M823" s="19"/>
      <c r="N823" s="19"/>
      <c r="O823" s="19"/>
    </row>
    <row r="824" spans="9:15" ht="16.5" thickBot="1" x14ac:dyDescent="0.3">
      <c r="I824" s="20"/>
      <c r="L824" s="17"/>
      <c r="M824" s="19"/>
      <c r="N824" s="19"/>
      <c r="O824" s="19"/>
    </row>
    <row r="825" spans="9:15" ht="16.5" thickBot="1" x14ac:dyDescent="0.3">
      <c r="I825" s="20"/>
      <c r="L825" s="17"/>
      <c r="M825" s="19"/>
      <c r="N825" s="19"/>
      <c r="O825" s="19"/>
    </row>
    <row r="826" spans="9:15" ht="16.5" thickBot="1" x14ac:dyDescent="0.3">
      <c r="I826" s="20"/>
      <c r="L826" s="17"/>
      <c r="M826" s="19"/>
      <c r="N826" s="19"/>
      <c r="O826" s="19"/>
    </row>
    <row r="827" spans="9:15" ht="16.5" thickBot="1" x14ac:dyDescent="0.3">
      <c r="I827" s="20"/>
      <c r="L827" s="17"/>
      <c r="M827" s="19"/>
      <c r="N827" s="19"/>
      <c r="O827" s="19"/>
    </row>
    <row r="828" spans="9:15" ht="16.5" thickBot="1" x14ac:dyDescent="0.3">
      <c r="I828" s="20"/>
      <c r="L828" s="17"/>
      <c r="M828" s="19"/>
      <c r="N828" s="19"/>
      <c r="O828" s="19"/>
    </row>
    <row r="829" spans="9:15" ht="16.5" thickBot="1" x14ac:dyDescent="0.3">
      <c r="I829" s="20"/>
      <c r="L829" s="17"/>
      <c r="M829" s="19"/>
      <c r="N829" s="19"/>
      <c r="O829" s="19"/>
    </row>
    <row r="830" spans="9:15" ht="16.5" thickBot="1" x14ac:dyDescent="0.3">
      <c r="I830" s="20"/>
      <c r="L830" s="17"/>
      <c r="M830" s="19"/>
      <c r="N830" s="19"/>
      <c r="O830" s="19"/>
    </row>
    <row r="831" spans="9:15" ht="16.5" thickBot="1" x14ac:dyDescent="0.3">
      <c r="I831" s="20"/>
      <c r="L831" s="17"/>
      <c r="M831" s="19"/>
      <c r="N831" s="19"/>
      <c r="O831" s="19"/>
    </row>
    <row r="832" spans="9:15" ht="16.5" thickBot="1" x14ac:dyDescent="0.3">
      <c r="I832" s="20"/>
      <c r="L832" s="17"/>
      <c r="M832" s="19"/>
      <c r="N832" s="19"/>
      <c r="O832" s="19"/>
    </row>
    <row r="833" spans="9:15" ht="16.5" thickBot="1" x14ac:dyDescent="0.3">
      <c r="I833" s="20"/>
      <c r="L833" s="17"/>
      <c r="M833" s="19"/>
      <c r="N833" s="19"/>
      <c r="O833" s="19"/>
    </row>
    <row r="834" spans="9:15" ht="16.5" thickBot="1" x14ac:dyDescent="0.3">
      <c r="I834" s="20"/>
      <c r="L834" s="17"/>
      <c r="M834" s="19"/>
      <c r="N834" s="19"/>
      <c r="O834" s="19"/>
    </row>
    <row r="835" spans="9:15" ht="16.5" thickBot="1" x14ac:dyDescent="0.3">
      <c r="I835" s="20"/>
      <c r="L835" s="17"/>
      <c r="M835" s="19"/>
      <c r="N835" s="19"/>
      <c r="O835" s="19"/>
    </row>
    <row r="836" spans="9:15" ht="16.5" thickBot="1" x14ac:dyDescent="0.3">
      <c r="I836" s="20"/>
      <c r="L836" s="17"/>
      <c r="M836" s="19"/>
      <c r="N836" s="19"/>
      <c r="O836" s="19"/>
    </row>
    <row r="837" spans="9:15" ht="16.5" thickBot="1" x14ac:dyDescent="0.3">
      <c r="I837" s="20"/>
      <c r="L837" s="17"/>
      <c r="M837" s="19"/>
      <c r="N837" s="19"/>
      <c r="O837" s="19"/>
    </row>
    <row r="838" spans="9:15" ht="16.5" thickBot="1" x14ac:dyDescent="0.3">
      <c r="I838" s="20"/>
      <c r="L838" s="17"/>
      <c r="M838" s="19"/>
      <c r="N838" s="19"/>
      <c r="O838" s="19"/>
    </row>
    <row r="839" spans="9:15" ht="16.5" thickBot="1" x14ac:dyDescent="0.3">
      <c r="I839" s="20"/>
      <c r="L839" s="17"/>
      <c r="M839" s="19"/>
      <c r="N839" s="19"/>
      <c r="O839" s="19"/>
    </row>
    <row r="840" spans="9:15" ht="16.5" thickBot="1" x14ac:dyDescent="0.3">
      <c r="I840" s="20"/>
      <c r="L840" s="17"/>
      <c r="M840" s="19"/>
      <c r="N840" s="19"/>
      <c r="O840" s="19"/>
    </row>
    <row r="841" spans="9:15" ht="16.5" thickBot="1" x14ac:dyDescent="0.3">
      <c r="I841" s="20"/>
      <c r="L841" s="17"/>
      <c r="M841" s="19"/>
      <c r="N841" s="19"/>
      <c r="O841" s="19"/>
    </row>
    <row r="842" spans="9:15" ht="16.5" thickBot="1" x14ac:dyDescent="0.3">
      <c r="I842" s="20"/>
      <c r="L842" s="17"/>
      <c r="M842" s="19"/>
      <c r="N842" s="19"/>
      <c r="O842" s="19"/>
    </row>
    <row r="843" spans="9:15" ht="16.5" thickBot="1" x14ac:dyDescent="0.3">
      <c r="I843" s="20"/>
      <c r="L843" s="17"/>
      <c r="M843" s="19"/>
      <c r="N843" s="19"/>
      <c r="O843" s="19"/>
    </row>
    <row r="844" spans="9:15" ht="16.5" thickBot="1" x14ac:dyDescent="0.3">
      <c r="I844" s="20"/>
      <c r="L844" s="17"/>
      <c r="M844" s="19"/>
      <c r="N844" s="19"/>
      <c r="O844" s="19"/>
    </row>
    <row r="845" spans="9:15" ht="16.5" thickBot="1" x14ac:dyDescent="0.3">
      <c r="I845" s="20"/>
      <c r="L845" s="17"/>
      <c r="M845" s="19"/>
      <c r="N845" s="19"/>
      <c r="O845" s="19"/>
    </row>
    <row r="846" spans="9:15" ht="16.5" thickBot="1" x14ac:dyDescent="0.3">
      <c r="I846" s="20"/>
      <c r="L846" s="17"/>
      <c r="M846" s="19"/>
      <c r="N846" s="19"/>
      <c r="O846" s="19"/>
    </row>
    <row r="847" spans="9:15" ht="16.5" thickBot="1" x14ac:dyDescent="0.3">
      <c r="I847" s="20"/>
      <c r="L847" s="17"/>
      <c r="M847" s="19"/>
      <c r="N847" s="19"/>
      <c r="O847" s="19"/>
    </row>
    <row r="848" spans="9:15" ht="16.5" thickBot="1" x14ac:dyDescent="0.3">
      <c r="I848" s="20"/>
      <c r="L848" s="17"/>
      <c r="M848" s="19"/>
      <c r="N848" s="19"/>
      <c r="O848" s="19"/>
    </row>
    <row r="849" spans="9:15" ht="16.5" thickBot="1" x14ac:dyDescent="0.3">
      <c r="I849" s="20"/>
      <c r="L849" s="17"/>
      <c r="M849" s="19"/>
      <c r="N849" s="19"/>
      <c r="O849" s="19"/>
    </row>
    <row r="850" spans="9:15" ht="16.5" thickBot="1" x14ac:dyDescent="0.3">
      <c r="I850" s="20"/>
      <c r="L850" s="17"/>
      <c r="M850" s="19"/>
      <c r="N850" s="19"/>
      <c r="O850" s="19"/>
    </row>
    <row r="851" spans="9:15" ht="16.5" thickBot="1" x14ac:dyDescent="0.3">
      <c r="I851" s="20"/>
      <c r="L851" s="17"/>
      <c r="M851" s="19"/>
      <c r="N851" s="19"/>
      <c r="O851" s="19"/>
    </row>
    <row r="852" spans="9:15" ht="16.5" thickBot="1" x14ac:dyDescent="0.3">
      <c r="I852" s="20"/>
      <c r="L852" s="17"/>
      <c r="M852" s="19"/>
      <c r="N852" s="19"/>
      <c r="O852" s="19"/>
    </row>
    <row r="853" spans="9:15" ht="16.5" thickBot="1" x14ac:dyDescent="0.3">
      <c r="I853" s="20"/>
      <c r="L853" s="17"/>
      <c r="M853" s="19"/>
      <c r="N853" s="19"/>
      <c r="O853" s="19"/>
    </row>
    <row r="854" spans="9:15" ht="16.5" thickBot="1" x14ac:dyDescent="0.3">
      <c r="I854" s="20"/>
      <c r="L854" s="17"/>
      <c r="M854" s="19"/>
      <c r="N854" s="19"/>
      <c r="O854" s="19"/>
    </row>
    <row r="855" spans="9:15" ht="16.5" thickBot="1" x14ac:dyDescent="0.3">
      <c r="I855" s="20"/>
      <c r="L855" s="17"/>
      <c r="M855" s="19"/>
      <c r="N855" s="19"/>
      <c r="O855" s="19"/>
    </row>
    <row r="856" spans="9:15" ht="16.5" thickBot="1" x14ac:dyDescent="0.3">
      <c r="I856" s="20"/>
      <c r="L856" s="17"/>
      <c r="M856" s="19"/>
      <c r="N856" s="19"/>
      <c r="O856" s="19"/>
    </row>
    <row r="857" spans="9:15" ht="16.5" thickBot="1" x14ac:dyDescent="0.3">
      <c r="I857" s="20"/>
      <c r="L857" s="17"/>
      <c r="M857" s="19"/>
      <c r="N857" s="19"/>
      <c r="O857" s="19"/>
    </row>
    <row r="858" spans="9:15" ht="16.5" thickBot="1" x14ac:dyDescent="0.3">
      <c r="I858" s="20"/>
      <c r="L858" s="17"/>
      <c r="M858" s="19"/>
      <c r="N858" s="19"/>
      <c r="O858" s="19"/>
    </row>
    <row r="859" spans="9:15" ht="16.5" thickBot="1" x14ac:dyDescent="0.3">
      <c r="I859" s="20"/>
      <c r="L859" s="17"/>
      <c r="M859" s="19"/>
      <c r="N859" s="19"/>
      <c r="O859" s="19"/>
    </row>
    <row r="860" spans="9:15" ht="16.5" thickBot="1" x14ac:dyDescent="0.3">
      <c r="I860" s="20"/>
      <c r="L860" s="17"/>
      <c r="M860" s="19"/>
      <c r="N860" s="19"/>
      <c r="O860" s="19"/>
    </row>
    <row r="861" spans="9:15" ht="16.5" thickBot="1" x14ac:dyDescent="0.3">
      <c r="I861" s="20"/>
      <c r="L861" s="17"/>
      <c r="M861" s="19"/>
      <c r="N861" s="19"/>
      <c r="O861" s="19"/>
    </row>
    <row r="862" spans="9:15" ht="16.5" thickBot="1" x14ac:dyDescent="0.3">
      <c r="I862" s="20"/>
      <c r="L862" s="17"/>
      <c r="M862" s="19"/>
      <c r="N862" s="19"/>
      <c r="O862" s="19"/>
    </row>
    <row r="863" spans="9:15" ht="16.5" thickBot="1" x14ac:dyDescent="0.3">
      <c r="I863" s="20"/>
      <c r="L863" s="17"/>
      <c r="M863" s="19"/>
      <c r="N863" s="19"/>
      <c r="O863" s="19"/>
    </row>
    <row r="864" spans="9:15" ht="16.5" thickBot="1" x14ac:dyDescent="0.3">
      <c r="I864" s="20"/>
      <c r="L864" s="17"/>
      <c r="M864" s="19"/>
      <c r="N864" s="19"/>
      <c r="O864" s="19"/>
    </row>
    <row r="865" spans="9:15" ht="16.5" thickBot="1" x14ac:dyDescent="0.3">
      <c r="I865" s="20"/>
      <c r="L865" s="17"/>
      <c r="M865" s="19"/>
      <c r="N865" s="19"/>
      <c r="O865" s="19"/>
    </row>
    <row r="866" spans="9:15" ht="16.5" thickBot="1" x14ac:dyDescent="0.3">
      <c r="I866" s="20"/>
      <c r="L866" s="17"/>
      <c r="M866" s="19"/>
      <c r="N866" s="19"/>
      <c r="O866" s="19"/>
    </row>
    <row r="867" spans="9:15" ht="16.5" thickBot="1" x14ac:dyDescent="0.3">
      <c r="I867" s="20"/>
      <c r="L867" s="17"/>
      <c r="M867" s="19"/>
      <c r="N867" s="19"/>
      <c r="O867" s="19"/>
    </row>
    <row r="868" spans="9:15" ht="16.5" thickBot="1" x14ac:dyDescent="0.3">
      <c r="I868" s="20"/>
      <c r="L868" s="17"/>
      <c r="M868" s="19"/>
      <c r="N868" s="19"/>
      <c r="O868" s="19"/>
    </row>
    <row r="869" spans="9:15" ht="16.5" thickBot="1" x14ac:dyDescent="0.3">
      <c r="I869" s="20"/>
      <c r="L869" s="17"/>
      <c r="M869" s="19"/>
      <c r="N869" s="19"/>
      <c r="O869" s="19"/>
    </row>
    <row r="870" spans="9:15" ht="16.5" thickBot="1" x14ac:dyDescent="0.3">
      <c r="I870" s="20"/>
      <c r="L870" s="17"/>
      <c r="M870" s="19"/>
      <c r="N870" s="19"/>
      <c r="O870" s="19"/>
    </row>
    <row r="871" spans="9:15" ht="16.5" thickBot="1" x14ac:dyDescent="0.3">
      <c r="I871" s="20"/>
      <c r="L871" s="17"/>
      <c r="M871" s="19"/>
      <c r="N871" s="19"/>
      <c r="O871" s="19"/>
    </row>
    <row r="872" spans="9:15" ht="16.5" thickBot="1" x14ac:dyDescent="0.3">
      <c r="I872" s="20"/>
      <c r="L872" s="17"/>
      <c r="M872" s="19"/>
      <c r="N872" s="19"/>
      <c r="O872" s="19"/>
    </row>
    <row r="873" spans="9:15" ht="16.5" thickBot="1" x14ac:dyDescent="0.3">
      <c r="I873" s="20"/>
      <c r="L873" s="17"/>
      <c r="M873" s="19"/>
      <c r="N873" s="19"/>
      <c r="O873" s="19"/>
    </row>
    <row r="874" spans="9:15" ht="16.5" thickBot="1" x14ac:dyDescent="0.3">
      <c r="I874" s="20"/>
      <c r="L874" s="17"/>
      <c r="M874" s="19"/>
      <c r="N874" s="19"/>
      <c r="O874" s="19"/>
    </row>
    <row r="875" spans="9:15" ht="16.5" thickBot="1" x14ac:dyDescent="0.3">
      <c r="I875" s="20"/>
      <c r="L875" s="17"/>
      <c r="M875" s="19"/>
      <c r="N875" s="19"/>
      <c r="O875" s="19"/>
    </row>
    <row r="876" spans="9:15" ht="16.5" thickBot="1" x14ac:dyDescent="0.3">
      <c r="I876" s="20"/>
      <c r="L876" s="17"/>
      <c r="M876" s="19"/>
      <c r="N876" s="19"/>
      <c r="O876" s="19"/>
    </row>
    <row r="877" spans="9:15" ht="16.5" thickBot="1" x14ac:dyDescent="0.3">
      <c r="I877" s="20"/>
      <c r="L877" s="17"/>
      <c r="M877" s="19"/>
      <c r="N877" s="19"/>
      <c r="O877" s="19"/>
    </row>
    <row r="878" spans="9:15" ht="16.5" thickBot="1" x14ac:dyDescent="0.3">
      <c r="I878" s="20"/>
      <c r="L878" s="17"/>
      <c r="M878" s="19"/>
      <c r="N878" s="19"/>
      <c r="O878" s="19"/>
    </row>
    <row r="879" spans="9:15" ht="16.5" thickBot="1" x14ac:dyDescent="0.3">
      <c r="I879" s="20"/>
      <c r="L879" s="17"/>
      <c r="M879" s="19"/>
      <c r="N879" s="19"/>
      <c r="O879" s="19"/>
    </row>
    <row r="880" spans="9:15" ht="16.5" thickBot="1" x14ac:dyDescent="0.3">
      <c r="I880" s="20"/>
      <c r="L880" s="17"/>
      <c r="M880" s="19"/>
      <c r="N880" s="19"/>
      <c r="O880" s="19"/>
    </row>
    <row r="881" spans="9:15" ht="16.5" thickBot="1" x14ac:dyDescent="0.3">
      <c r="I881" s="20"/>
      <c r="L881" s="17"/>
      <c r="M881" s="19"/>
      <c r="N881" s="19"/>
      <c r="O881" s="19"/>
    </row>
    <row r="882" spans="9:15" ht="16.5" thickBot="1" x14ac:dyDescent="0.3">
      <c r="I882" s="20"/>
      <c r="L882" s="17"/>
      <c r="M882" s="19"/>
      <c r="N882" s="19"/>
      <c r="O882" s="19"/>
    </row>
    <row r="883" spans="9:15" ht="16.5" thickBot="1" x14ac:dyDescent="0.3">
      <c r="I883" s="20"/>
      <c r="L883" s="17"/>
      <c r="M883" s="19"/>
      <c r="N883" s="19"/>
      <c r="O883" s="19"/>
    </row>
    <row r="884" spans="9:15" ht="16.5" thickBot="1" x14ac:dyDescent="0.3">
      <c r="I884" s="20"/>
      <c r="L884" s="17"/>
      <c r="M884" s="19"/>
      <c r="N884" s="19"/>
      <c r="O884" s="19"/>
    </row>
    <row r="885" spans="9:15" ht="16.5" thickBot="1" x14ac:dyDescent="0.3">
      <c r="I885" s="20"/>
      <c r="L885" s="17"/>
      <c r="M885" s="19"/>
      <c r="N885" s="19"/>
      <c r="O885" s="19"/>
    </row>
    <row r="886" spans="9:15" ht="16.5" thickBot="1" x14ac:dyDescent="0.3">
      <c r="I886" s="20"/>
      <c r="L886" s="17"/>
      <c r="M886" s="19"/>
      <c r="N886" s="19"/>
      <c r="O886" s="19"/>
    </row>
    <row r="887" spans="9:15" ht="16.5" thickBot="1" x14ac:dyDescent="0.3">
      <c r="I887" s="20"/>
      <c r="L887" s="17"/>
      <c r="M887" s="19"/>
      <c r="N887" s="19"/>
      <c r="O887" s="19"/>
    </row>
    <row r="888" spans="9:15" ht="16.5" thickBot="1" x14ac:dyDescent="0.3">
      <c r="I888" s="20"/>
      <c r="L888" s="17"/>
      <c r="M888" s="19"/>
      <c r="N888" s="19"/>
      <c r="O888" s="19"/>
    </row>
    <row r="889" spans="9:15" ht="16.5" thickBot="1" x14ac:dyDescent="0.3">
      <c r="I889" s="20"/>
      <c r="L889" s="17"/>
      <c r="M889" s="19"/>
      <c r="N889" s="19"/>
      <c r="O889" s="19"/>
    </row>
    <row r="890" spans="9:15" ht="16.5" thickBot="1" x14ac:dyDescent="0.3">
      <c r="I890" s="20"/>
      <c r="L890" s="17"/>
      <c r="M890" s="19"/>
      <c r="N890" s="19"/>
      <c r="O890" s="19"/>
    </row>
    <row r="891" spans="9:15" ht="16.5" thickBot="1" x14ac:dyDescent="0.3">
      <c r="I891" s="20"/>
      <c r="L891" s="17"/>
      <c r="M891" s="19"/>
      <c r="N891" s="19"/>
      <c r="O891" s="19"/>
    </row>
    <row r="892" spans="9:15" ht="16.5" thickBot="1" x14ac:dyDescent="0.3">
      <c r="I892" s="20"/>
      <c r="L892" s="17"/>
      <c r="M892" s="19"/>
      <c r="N892" s="19"/>
      <c r="O892" s="19"/>
    </row>
    <row r="893" spans="9:15" ht="16.5" thickBot="1" x14ac:dyDescent="0.3">
      <c r="I893" s="20"/>
      <c r="L893" s="17"/>
      <c r="M893" s="19"/>
      <c r="N893" s="19"/>
      <c r="O893" s="19"/>
    </row>
    <row r="894" spans="9:15" ht="16.5" thickBot="1" x14ac:dyDescent="0.3">
      <c r="I894" s="20"/>
      <c r="L894" s="17"/>
      <c r="M894" s="19"/>
      <c r="N894" s="19"/>
      <c r="O894" s="19"/>
    </row>
    <row r="895" spans="9:15" ht="16.5" thickBot="1" x14ac:dyDescent="0.3">
      <c r="I895" s="20"/>
      <c r="L895" s="17"/>
      <c r="M895" s="19"/>
      <c r="N895" s="19"/>
      <c r="O895" s="19"/>
    </row>
    <row r="896" spans="9:15" ht="16.5" thickBot="1" x14ac:dyDescent="0.3">
      <c r="I896" s="20"/>
      <c r="L896" s="17"/>
      <c r="M896" s="19"/>
      <c r="N896" s="19"/>
      <c r="O896" s="19"/>
    </row>
    <row r="897" spans="9:15" ht="16.5" thickBot="1" x14ac:dyDescent="0.3">
      <c r="I897" s="20"/>
      <c r="L897" s="17"/>
      <c r="M897" s="19"/>
      <c r="N897" s="19"/>
      <c r="O897" s="19"/>
    </row>
    <row r="898" spans="9:15" ht="16.5" thickBot="1" x14ac:dyDescent="0.3">
      <c r="I898" s="20"/>
      <c r="L898" s="17"/>
      <c r="M898" s="19"/>
      <c r="N898" s="19"/>
      <c r="O898" s="19"/>
    </row>
    <row r="899" spans="9:15" ht="16.5" thickBot="1" x14ac:dyDescent="0.3">
      <c r="I899" s="20"/>
      <c r="L899" s="17"/>
      <c r="M899" s="19"/>
      <c r="N899" s="19"/>
      <c r="O899" s="19"/>
    </row>
    <row r="900" spans="9:15" ht="16.5" thickBot="1" x14ac:dyDescent="0.3">
      <c r="I900" s="20"/>
      <c r="L900" s="17"/>
      <c r="M900" s="19"/>
      <c r="N900" s="19"/>
      <c r="O900" s="19"/>
    </row>
    <row r="901" spans="9:15" ht="16.5" thickBot="1" x14ac:dyDescent="0.3">
      <c r="I901" s="20"/>
      <c r="L901" s="17"/>
      <c r="M901" s="19"/>
      <c r="N901" s="19"/>
      <c r="O901" s="19"/>
    </row>
    <row r="902" spans="9:15" ht="16.5" thickBot="1" x14ac:dyDescent="0.3">
      <c r="I902" s="20"/>
      <c r="L902" s="17"/>
      <c r="M902" s="19"/>
      <c r="N902" s="19"/>
      <c r="O902" s="19"/>
    </row>
    <row r="903" spans="9:15" ht="16.5" thickBot="1" x14ac:dyDescent="0.3">
      <c r="I903" s="20"/>
      <c r="L903" s="17"/>
      <c r="M903" s="19"/>
      <c r="N903" s="19"/>
      <c r="O903" s="19"/>
    </row>
    <row r="904" spans="9:15" ht="16.5" thickBot="1" x14ac:dyDescent="0.3">
      <c r="I904" s="20"/>
      <c r="L904" s="17"/>
      <c r="M904" s="19"/>
      <c r="N904" s="19"/>
      <c r="O904" s="19"/>
    </row>
    <row r="905" spans="9:15" ht="16.5" thickBot="1" x14ac:dyDescent="0.3">
      <c r="I905" s="20"/>
      <c r="L905" s="17"/>
      <c r="M905" s="19"/>
      <c r="N905" s="19"/>
      <c r="O905" s="19"/>
    </row>
    <row r="906" spans="9:15" ht="16.5" thickBot="1" x14ac:dyDescent="0.3">
      <c r="I906" s="20"/>
      <c r="L906" s="17"/>
      <c r="M906" s="19"/>
      <c r="N906" s="19"/>
      <c r="O906" s="19"/>
    </row>
    <row r="907" spans="9:15" ht="16.5" thickBot="1" x14ac:dyDescent="0.3">
      <c r="I907" s="20"/>
      <c r="L907" s="17"/>
      <c r="M907" s="19"/>
      <c r="N907" s="19"/>
      <c r="O907" s="19"/>
    </row>
    <row r="908" spans="9:15" ht="16.5" thickBot="1" x14ac:dyDescent="0.3">
      <c r="I908" s="20"/>
      <c r="L908" s="17"/>
      <c r="M908" s="19"/>
      <c r="N908" s="19"/>
      <c r="O908" s="19"/>
    </row>
    <row r="909" spans="9:15" ht="16.5" thickBot="1" x14ac:dyDescent="0.3">
      <c r="I909" s="20"/>
      <c r="L909" s="17"/>
      <c r="M909" s="19"/>
      <c r="N909" s="19"/>
      <c r="O909" s="19"/>
    </row>
    <row r="910" spans="9:15" ht="16.5" thickBot="1" x14ac:dyDescent="0.3">
      <c r="I910" s="20"/>
      <c r="L910" s="17"/>
      <c r="M910" s="19"/>
      <c r="N910" s="19"/>
      <c r="O910" s="19"/>
    </row>
    <row r="911" spans="9:15" ht="16.5" thickBot="1" x14ac:dyDescent="0.3">
      <c r="I911" s="20"/>
      <c r="L911" s="17"/>
      <c r="M911" s="19"/>
      <c r="N911" s="19"/>
      <c r="O911" s="19"/>
    </row>
    <row r="912" spans="9:15" ht="16.5" thickBot="1" x14ac:dyDescent="0.3">
      <c r="I912" s="20"/>
      <c r="L912" s="17"/>
      <c r="M912" s="19"/>
      <c r="N912" s="19"/>
      <c r="O912" s="19"/>
    </row>
    <row r="913" spans="9:15" ht="16.5" thickBot="1" x14ac:dyDescent="0.3">
      <c r="I913" s="20"/>
      <c r="L913" s="17"/>
      <c r="M913" s="19"/>
      <c r="N913" s="19"/>
      <c r="O913" s="19"/>
    </row>
    <row r="914" spans="9:15" ht="16.5" thickBot="1" x14ac:dyDescent="0.3">
      <c r="I914" s="20"/>
      <c r="L914" s="17"/>
      <c r="M914" s="19"/>
      <c r="N914" s="19"/>
      <c r="O914" s="19"/>
    </row>
    <row r="915" spans="9:15" ht="16.5" thickBot="1" x14ac:dyDescent="0.3">
      <c r="I915" s="20"/>
      <c r="L915" s="17"/>
      <c r="M915" s="19"/>
      <c r="N915" s="19"/>
      <c r="O915" s="19"/>
    </row>
    <row r="916" spans="9:15" ht="16.5" thickBot="1" x14ac:dyDescent="0.3">
      <c r="I916" s="20"/>
      <c r="L916" s="17"/>
      <c r="M916" s="19"/>
      <c r="N916" s="19"/>
      <c r="O916" s="19"/>
    </row>
    <row r="917" spans="9:15" ht="16.5" thickBot="1" x14ac:dyDescent="0.3">
      <c r="I917" s="20"/>
      <c r="L917" s="17"/>
      <c r="M917" s="19"/>
      <c r="N917" s="19"/>
      <c r="O917" s="19"/>
    </row>
    <row r="918" spans="9:15" ht="16.5" thickBot="1" x14ac:dyDescent="0.3">
      <c r="I918" s="20"/>
      <c r="L918" s="17"/>
      <c r="M918" s="19"/>
      <c r="N918" s="19"/>
      <c r="O918" s="19"/>
    </row>
    <row r="919" spans="9:15" ht="16.5" thickBot="1" x14ac:dyDescent="0.3">
      <c r="I919" s="20"/>
      <c r="L919" s="17"/>
      <c r="M919" s="19"/>
      <c r="N919" s="19"/>
      <c r="O919" s="19"/>
    </row>
    <row r="920" spans="9:15" ht="16.5" thickBot="1" x14ac:dyDescent="0.3">
      <c r="I920" s="20"/>
      <c r="L920" s="17"/>
      <c r="M920" s="19"/>
      <c r="N920" s="19"/>
      <c r="O920" s="19"/>
    </row>
    <row r="921" spans="9:15" ht="16.5" thickBot="1" x14ac:dyDescent="0.3">
      <c r="I921" s="20"/>
      <c r="L921" s="17"/>
      <c r="M921" s="19"/>
      <c r="N921" s="19"/>
      <c r="O921" s="19"/>
    </row>
    <row r="922" spans="9:15" ht="16.5" thickBot="1" x14ac:dyDescent="0.3">
      <c r="I922" s="20"/>
      <c r="L922" s="17"/>
      <c r="M922" s="19"/>
      <c r="N922" s="19"/>
      <c r="O922" s="19"/>
    </row>
    <row r="923" spans="9:15" ht="16.5" thickBot="1" x14ac:dyDescent="0.3">
      <c r="I923" s="20"/>
      <c r="L923" s="17"/>
      <c r="M923" s="19"/>
      <c r="N923" s="19"/>
      <c r="O923" s="19"/>
    </row>
    <row r="924" spans="9:15" ht="16.5" thickBot="1" x14ac:dyDescent="0.3">
      <c r="I924" s="20"/>
      <c r="L924" s="17"/>
      <c r="M924" s="19"/>
      <c r="N924" s="19"/>
      <c r="O924" s="19"/>
    </row>
    <row r="925" spans="9:15" ht="16.5" thickBot="1" x14ac:dyDescent="0.3">
      <c r="I925" s="20"/>
      <c r="L925" s="17"/>
      <c r="M925" s="19"/>
      <c r="N925" s="19"/>
      <c r="O925" s="19"/>
    </row>
    <row r="926" spans="9:15" ht="16.5" thickBot="1" x14ac:dyDescent="0.3">
      <c r="I926" s="20"/>
      <c r="L926" s="17"/>
      <c r="M926" s="19"/>
      <c r="N926" s="19"/>
      <c r="O926" s="19"/>
    </row>
    <row r="927" spans="9:15" ht="16.5" thickBot="1" x14ac:dyDescent="0.3">
      <c r="I927" s="20"/>
      <c r="L927" s="17"/>
      <c r="M927" s="19"/>
      <c r="N927" s="19"/>
      <c r="O927" s="19"/>
    </row>
    <row r="928" spans="9:15" ht="16.5" thickBot="1" x14ac:dyDescent="0.3">
      <c r="I928" s="20"/>
      <c r="L928" s="17"/>
      <c r="M928" s="19"/>
      <c r="N928" s="19"/>
      <c r="O928" s="19"/>
    </row>
    <row r="929" spans="9:15" ht="16.5" thickBot="1" x14ac:dyDescent="0.3">
      <c r="I929" s="20"/>
      <c r="L929" s="17"/>
      <c r="M929" s="19"/>
      <c r="N929" s="19"/>
      <c r="O929" s="19"/>
    </row>
    <row r="930" spans="9:15" ht="16.5" thickBot="1" x14ac:dyDescent="0.3">
      <c r="I930" s="20"/>
      <c r="L930" s="17"/>
      <c r="M930" s="19"/>
      <c r="N930" s="19"/>
      <c r="O930" s="19"/>
    </row>
    <row r="931" spans="9:15" ht="16.5" thickBot="1" x14ac:dyDescent="0.3">
      <c r="I931" s="20"/>
      <c r="L931" s="17"/>
      <c r="M931" s="19"/>
      <c r="N931" s="19"/>
      <c r="O931" s="19"/>
    </row>
    <row r="932" spans="9:15" ht="16.5" thickBot="1" x14ac:dyDescent="0.3">
      <c r="I932" s="20"/>
      <c r="L932" s="17"/>
      <c r="M932" s="19"/>
      <c r="N932" s="19"/>
      <c r="O932" s="19"/>
    </row>
    <row r="933" spans="9:15" ht="16.5" thickBot="1" x14ac:dyDescent="0.3">
      <c r="I933" s="20"/>
      <c r="L933" s="17"/>
      <c r="M933" s="19"/>
      <c r="N933" s="19"/>
      <c r="O933" s="19"/>
    </row>
    <row r="934" spans="9:15" ht="16.5" thickBot="1" x14ac:dyDescent="0.3">
      <c r="I934" s="20"/>
      <c r="L934" s="17"/>
      <c r="M934" s="19"/>
      <c r="N934" s="19"/>
      <c r="O934" s="19"/>
    </row>
    <row r="935" spans="9:15" ht="16.5" thickBot="1" x14ac:dyDescent="0.3">
      <c r="I935" s="20"/>
      <c r="L935" s="17"/>
      <c r="M935" s="19"/>
      <c r="N935" s="19"/>
      <c r="O935" s="19"/>
    </row>
    <row r="936" spans="9:15" ht="16.5" thickBot="1" x14ac:dyDescent="0.3">
      <c r="I936" s="20"/>
      <c r="L936" s="17"/>
      <c r="M936" s="19"/>
      <c r="N936" s="19"/>
      <c r="O936" s="19"/>
    </row>
    <row r="937" spans="9:15" ht="16.5" thickBot="1" x14ac:dyDescent="0.3">
      <c r="I937" s="20"/>
      <c r="L937" s="17"/>
      <c r="M937" s="19"/>
      <c r="N937" s="19"/>
      <c r="O937" s="19"/>
    </row>
    <row r="938" spans="9:15" ht="16.5" thickBot="1" x14ac:dyDescent="0.3">
      <c r="I938" s="20"/>
      <c r="L938" s="17"/>
      <c r="M938" s="19"/>
      <c r="N938" s="19"/>
      <c r="O938" s="19"/>
    </row>
    <row r="939" spans="9:15" ht="16.5" thickBot="1" x14ac:dyDescent="0.3">
      <c r="I939" s="20"/>
      <c r="L939" s="17"/>
      <c r="M939" s="19"/>
      <c r="N939" s="19"/>
      <c r="O939" s="19"/>
    </row>
    <row r="940" spans="9:15" ht="16.5" thickBot="1" x14ac:dyDescent="0.3">
      <c r="I940" s="20"/>
      <c r="L940" s="17"/>
      <c r="M940" s="19"/>
      <c r="N940" s="19"/>
      <c r="O940" s="19"/>
    </row>
    <row r="941" spans="9:15" ht="16.5" thickBot="1" x14ac:dyDescent="0.3">
      <c r="I941" s="20"/>
      <c r="L941" s="17"/>
      <c r="M941" s="19"/>
      <c r="N941" s="19"/>
      <c r="O941" s="19"/>
    </row>
    <row r="942" spans="9:15" ht="16.5" thickBot="1" x14ac:dyDescent="0.3">
      <c r="I942" s="20"/>
      <c r="L942" s="17"/>
      <c r="M942" s="19"/>
      <c r="N942" s="19"/>
      <c r="O942" s="19"/>
    </row>
    <row r="943" spans="9:15" ht="16.5" thickBot="1" x14ac:dyDescent="0.3">
      <c r="I943" s="20"/>
      <c r="L943" s="17"/>
      <c r="M943" s="19"/>
      <c r="N943" s="19"/>
      <c r="O943" s="19"/>
    </row>
    <row r="944" spans="9:15" ht="16.5" thickBot="1" x14ac:dyDescent="0.3">
      <c r="I944" s="20"/>
      <c r="L944" s="17"/>
      <c r="M944" s="19"/>
      <c r="N944" s="19"/>
      <c r="O944" s="19"/>
    </row>
    <row r="945" spans="9:15" ht="16.5" thickBot="1" x14ac:dyDescent="0.3">
      <c r="I945" s="20"/>
      <c r="L945" s="17"/>
      <c r="M945" s="19"/>
      <c r="N945" s="19"/>
      <c r="O945" s="19"/>
    </row>
    <row r="946" spans="9:15" ht="16.5" thickBot="1" x14ac:dyDescent="0.3">
      <c r="I946" s="20"/>
      <c r="L946" s="17"/>
      <c r="M946" s="19"/>
      <c r="N946" s="19"/>
      <c r="O946" s="19"/>
    </row>
    <row r="947" spans="9:15" ht="16.5" thickBot="1" x14ac:dyDescent="0.3">
      <c r="I947" s="20"/>
      <c r="L947" s="17"/>
      <c r="M947" s="19"/>
      <c r="N947" s="19"/>
      <c r="O947" s="19"/>
    </row>
    <row r="948" spans="9:15" ht="16.5" thickBot="1" x14ac:dyDescent="0.3">
      <c r="I948" s="20"/>
      <c r="L948" s="17"/>
      <c r="M948" s="19"/>
      <c r="N948" s="19"/>
      <c r="O948" s="19"/>
    </row>
    <row r="949" spans="9:15" ht="16.5" thickBot="1" x14ac:dyDescent="0.3">
      <c r="I949" s="20"/>
      <c r="L949" s="17"/>
      <c r="M949" s="19"/>
      <c r="N949" s="19"/>
      <c r="O949" s="19"/>
    </row>
    <row r="950" spans="9:15" ht="16.5" thickBot="1" x14ac:dyDescent="0.3">
      <c r="I950" s="20"/>
      <c r="L950" s="17"/>
      <c r="M950" s="19"/>
      <c r="N950" s="19"/>
      <c r="O950" s="19"/>
    </row>
    <row r="951" spans="9:15" ht="16.5" thickBot="1" x14ac:dyDescent="0.3">
      <c r="I951" s="20"/>
      <c r="L951" s="17"/>
      <c r="M951" s="19"/>
      <c r="N951" s="19"/>
      <c r="O951" s="19"/>
    </row>
    <row r="952" spans="9:15" ht="16.5" thickBot="1" x14ac:dyDescent="0.3">
      <c r="I952" s="20"/>
      <c r="L952" s="17"/>
      <c r="M952" s="19"/>
      <c r="N952" s="19"/>
      <c r="O952" s="19"/>
    </row>
    <row r="953" spans="9:15" ht="16.5" thickBot="1" x14ac:dyDescent="0.3">
      <c r="I953" s="20"/>
      <c r="L953" s="17"/>
      <c r="M953" s="19"/>
      <c r="N953" s="19"/>
      <c r="O953" s="19"/>
    </row>
    <row r="954" spans="9:15" ht="16.5" thickBot="1" x14ac:dyDescent="0.3">
      <c r="I954" s="20"/>
      <c r="L954" s="17"/>
      <c r="M954" s="19"/>
      <c r="N954" s="19"/>
      <c r="O954" s="19"/>
    </row>
    <row r="955" spans="9:15" ht="16.5" thickBot="1" x14ac:dyDescent="0.3">
      <c r="I955" s="20"/>
      <c r="L955" s="17"/>
      <c r="M955" s="19"/>
      <c r="N955" s="19"/>
      <c r="O955" s="19"/>
    </row>
    <row r="956" spans="9:15" ht="16.5" thickBot="1" x14ac:dyDescent="0.3">
      <c r="I956" s="20"/>
      <c r="L956" s="17"/>
      <c r="M956" s="19"/>
      <c r="N956" s="19"/>
      <c r="O956" s="19"/>
    </row>
    <row r="957" spans="9:15" ht="16.5" thickBot="1" x14ac:dyDescent="0.3">
      <c r="I957" s="20"/>
      <c r="L957" s="17"/>
      <c r="M957" s="19"/>
      <c r="N957" s="19"/>
      <c r="O957" s="19"/>
    </row>
    <row r="958" spans="9:15" ht="16.5" thickBot="1" x14ac:dyDescent="0.3">
      <c r="I958" s="20"/>
      <c r="L958" s="17"/>
      <c r="M958" s="19"/>
      <c r="N958" s="19"/>
      <c r="O958" s="19"/>
    </row>
    <row r="959" spans="9:15" ht="16.5" thickBot="1" x14ac:dyDescent="0.3">
      <c r="I959" s="20"/>
      <c r="L959" s="17"/>
      <c r="M959" s="19"/>
      <c r="N959" s="19"/>
      <c r="O959" s="19"/>
    </row>
    <row r="960" spans="9:15" ht="16.5" thickBot="1" x14ac:dyDescent="0.3">
      <c r="I960" s="20"/>
      <c r="L960" s="17"/>
      <c r="M960" s="19"/>
      <c r="N960" s="19"/>
      <c r="O960" s="19"/>
    </row>
    <row r="961" spans="9:15" ht="16.5" thickBot="1" x14ac:dyDescent="0.3">
      <c r="I961" s="20"/>
      <c r="L961" s="17"/>
      <c r="M961" s="19"/>
      <c r="N961" s="19"/>
      <c r="O961" s="19"/>
    </row>
    <row r="962" spans="9:15" ht="16.5" thickBot="1" x14ac:dyDescent="0.3">
      <c r="I962" s="20"/>
      <c r="L962" s="17"/>
      <c r="M962" s="19"/>
      <c r="N962" s="19"/>
      <c r="O962" s="19"/>
    </row>
    <row r="963" spans="9:15" ht="16.5" thickBot="1" x14ac:dyDescent="0.3">
      <c r="I963" s="20"/>
      <c r="L963" s="17"/>
      <c r="M963" s="19"/>
      <c r="N963" s="19"/>
      <c r="O963" s="19"/>
    </row>
    <row r="964" spans="9:15" ht="16.5" thickBot="1" x14ac:dyDescent="0.3">
      <c r="I964" s="20"/>
      <c r="L964" s="17"/>
      <c r="M964" s="19"/>
      <c r="N964" s="19"/>
      <c r="O964" s="19"/>
    </row>
    <row r="965" spans="9:15" ht="16.5" thickBot="1" x14ac:dyDescent="0.3">
      <c r="I965" s="20"/>
      <c r="L965" s="17"/>
      <c r="M965" s="19"/>
      <c r="N965" s="19"/>
      <c r="O965" s="19"/>
    </row>
    <row r="966" spans="9:15" ht="16.5" thickBot="1" x14ac:dyDescent="0.3">
      <c r="I966" s="20"/>
      <c r="L966" s="17"/>
      <c r="M966" s="19"/>
      <c r="N966" s="19"/>
      <c r="O966" s="19"/>
    </row>
    <row r="967" spans="9:15" ht="16.5" thickBot="1" x14ac:dyDescent="0.3">
      <c r="I967" s="20"/>
      <c r="L967" s="17"/>
      <c r="M967" s="19"/>
      <c r="N967" s="19"/>
      <c r="O967" s="19"/>
    </row>
    <row r="968" spans="9:15" ht="16.5" thickBot="1" x14ac:dyDescent="0.3">
      <c r="I968" s="20"/>
      <c r="L968" s="17"/>
      <c r="M968" s="19"/>
      <c r="N968" s="19"/>
      <c r="O968" s="19"/>
    </row>
    <row r="969" spans="9:15" ht="16.5" thickBot="1" x14ac:dyDescent="0.3">
      <c r="I969" s="20"/>
      <c r="L969" s="17"/>
      <c r="M969" s="19"/>
      <c r="N969" s="19"/>
      <c r="O969" s="19"/>
    </row>
    <row r="970" spans="9:15" ht="16.5" thickBot="1" x14ac:dyDescent="0.3">
      <c r="I970" s="20"/>
      <c r="L970" s="17"/>
      <c r="M970" s="19"/>
      <c r="N970" s="19"/>
      <c r="O970" s="19"/>
    </row>
    <row r="971" spans="9:15" ht="16.5" thickBot="1" x14ac:dyDescent="0.3">
      <c r="I971" s="20"/>
      <c r="L971" s="17"/>
      <c r="M971" s="19"/>
      <c r="N971" s="19"/>
      <c r="O971" s="19"/>
    </row>
    <row r="972" spans="9:15" ht="16.5" thickBot="1" x14ac:dyDescent="0.3">
      <c r="I972" s="20"/>
      <c r="L972" s="17"/>
      <c r="M972" s="19"/>
      <c r="N972" s="19"/>
      <c r="O972" s="19"/>
    </row>
    <row r="973" spans="9:15" ht="16.5" thickBot="1" x14ac:dyDescent="0.3">
      <c r="I973" s="20"/>
      <c r="L973" s="17"/>
      <c r="M973" s="19"/>
      <c r="N973" s="19"/>
      <c r="O973" s="19"/>
    </row>
    <row r="974" spans="9:15" ht="16.5" thickBot="1" x14ac:dyDescent="0.3">
      <c r="I974" s="20"/>
      <c r="L974" s="17"/>
      <c r="M974" s="19"/>
      <c r="N974" s="19"/>
      <c r="O974" s="19"/>
    </row>
    <row r="975" spans="9:15" ht="16.5" thickBot="1" x14ac:dyDescent="0.3">
      <c r="I975" s="20"/>
      <c r="L975" s="17"/>
      <c r="M975" s="19"/>
      <c r="N975" s="19"/>
      <c r="O975" s="19"/>
    </row>
    <row r="976" spans="9:15" ht="16.5" thickBot="1" x14ac:dyDescent="0.3">
      <c r="I976" s="20"/>
      <c r="L976" s="17"/>
      <c r="M976" s="19"/>
      <c r="N976" s="19"/>
      <c r="O976" s="19"/>
    </row>
    <row r="977" spans="9:15" ht="16.5" thickBot="1" x14ac:dyDescent="0.3">
      <c r="I977" s="20"/>
      <c r="L977" s="17"/>
      <c r="M977" s="19"/>
      <c r="N977" s="19"/>
      <c r="O977" s="19"/>
    </row>
    <row r="978" spans="9:15" ht="16.5" thickBot="1" x14ac:dyDescent="0.3">
      <c r="I978" s="20"/>
      <c r="L978" s="17"/>
      <c r="M978" s="19"/>
      <c r="N978" s="19"/>
      <c r="O978" s="19"/>
    </row>
    <row r="979" spans="9:15" ht="16.5" thickBot="1" x14ac:dyDescent="0.3">
      <c r="I979" s="20"/>
      <c r="L979" s="17"/>
      <c r="M979" s="19"/>
      <c r="N979" s="19"/>
      <c r="O979" s="19"/>
    </row>
    <row r="980" spans="9:15" ht="16.5" thickBot="1" x14ac:dyDescent="0.3">
      <c r="I980" s="20"/>
      <c r="L980" s="17"/>
      <c r="M980" s="19"/>
      <c r="N980" s="19"/>
      <c r="O980" s="19"/>
    </row>
    <row r="981" spans="9:15" ht="16.5" thickBot="1" x14ac:dyDescent="0.3">
      <c r="I981" s="20"/>
      <c r="L981" s="17"/>
      <c r="M981" s="19"/>
      <c r="N981" s="19"/>
      <c r="O981" s="19"/>
    </row>
    <row r="982" spans="9:15" ht="16.5" thickBot="1" x14ac:dyDescent="0.3">
      <c r="I982" s="20"/>
      <c r="L982" s="17"/>
      <c r="M982" s="19"/>
      <c r="N982" s="19"/>
      <c r="O982" s="19"/>
    </row>
    <row r="983" spans="9:15" ht="16.5" thickBot="1" x14ac:dyDescent="0.3">
      <c r="I983" s="20"/>
      <c r="L983" s="17"/>
      <c r="M983" s="19"/>
      <c r="N983" s="19"/>
      <c r="O983" s="19"/>
    </row>
    <row r="984" spans="9:15" ht="16.5" thickBot="1" x14ac:dyDescent="0.3">
      <c r="I984" s="20"/>
      <c r="L984" s="17"/>
      <c r="M984" s="19"/>
      <c r="N984" s="19"/>
      <c r="O984" s="19"/>
    </row>
    <row r="985" spans="9:15" ht="16.5" thickBot="1" x14ac:dyDescent="0.3">
      <c r="I985" s="20"/>
      <c r="L985" s="17"/>
      <c r="M985" s="19"/>
      <c r="N985" s="19"/>
      <c r="O985" s="19"/>
    </row>
    <row r="986" spans="9:15" ht="16.5" thickBot="1" x14ac:dyDescent="0.3">
      <c r="I986" s="20"/>
      <c r="L986" s="17"/>
      <c r="M986" s="19"/>
      <c r="N986" s="19"/>
      <c r="O986" s="19"/>
    </row>
    <row r="987" spans="9:15" ht="16.5" thickBot="1" x14ac:dyDescent="0.3">
      <c r="I987" s="20"/>
      <c r="L987" s="17"/>
      <c r="M987" s="19"/>
      <c r="N987" s="19"/>
      <c r="O987" s="19"/>
    </row>
    <row r="988" spans="9:15" ht="16.5" thickBot="1" x14ac:dyDescent="0.3">
      <c r="I988" s="20"/>
      <c r="L988" s="17"/>
      <c r="M988" s="19"/>
      <c r="N988" s="19"/>
      <c r="O988" s="19"/>
    </row>
    <row r="989" spans="9:15" ht="16.5" thickBot="1" x14ac:dyDescent="0.3">
      <c r="I989" s="20"/>
      <c r="L989" s="17"/>
      <c r="M989" s="19"/>
      <c r="N989" s="19"/>
      <c r="O989" s="19"/>
    </row>
    <row r="990" spans="9:15" ht="16.5" thickBot="1" x14ac:dyDescent="0.3">
      <c r="I990" s="20"/>
      <c r="L990" s="17"/>
      <c r="M990" s="19"/>
      <c r="N990" s="19"/>
      <c r="O990" s="19"/>
    </row>
    <row r="991" spans="9:15" ht="16.5" thickBot="1" x14ac:dyDescent="0.3">
      <c r="I991" s="20"/>
      <c r="L991" s="17"/>
      <c r="M991" s="19"/>
      <c r="N991" s="19"/>
      <c r="O991" s="19"/>
    </row>
    <row r="992" spans="9:15" ht="16.5" thickBot="1" x14ac:dyDescent="0.3">
      <c r="I992" s="20"/>
      <c r="L992" s="17"/>
      <c r="M992" s="19"/>
      <c r="N992" s="19"/>
      <c r="O992" s="19"/>
    </row>
    <row r="993" spans="9:15" ht="16.5" thickBot="1" x14ac:dyDescent="0.3">
      <c r="I993" s="20"/>
      <c r="L993" s="17"/>
      <c r="M993" s="19"/>
      <c r="N993" s="19"/>
      <c r="O993" s="19"/>
    </row>
    <row r="994" spans="9:15" ht="16.5" thickBot="1" x14ac:dyDescent="0.3">
      <c r="I994" s="20"/>
      <c r="L994" s="17"/>
      <c r="M994" s="19"/>
      <c r="N994" s="19"/>
      <c r="O994" s="19"/>
    </row>
    <row r="995" spans="9:15" ht="16.5" thickBot="1" x14ac:dyDescent="0.3">
      <c r="I995" s="20"/>
      <c r="L995" s="17"/>
      <c r="M995" s="19"/>
      <c r="N995" s="19"/>
      <c r="O995" s="19"/>
    </row>
    <row r="996" spans="9:15" ht="16.5" thickBot="1" x14ac:dyDescent="0.3">
      <c r="I996" s="20"/>
      <c r="L996" s="17"/>
      <c r="M996" s="19"/>
      <c r="N996" s="19"/>
      <c r="O996" s="19"/>
    </row>
    <row r="997" spans="9:15" ht="16.5" thickBot="1" x14ac:dyDescent="0.3">
      <c r="I997" s="20"/>
      <c r="L997" s="17"/>
      <c r="M997" s="19"/>
      <c r="N997" s="19"/>
      <c r="O997" s="19"/>
    </row>
    <row r="998" spans="9:15" ht="16.5" thickBot="1" x14ac:dyDescent="0.3">
      <c r="I998" s="20"/>
      <c r="L998" s="17"/>
      <c r="M998" s="19"/>
      <c r="N998" s="19"/>
      <c r="O998" s="19"/>
    </row>
    <row r="999" spans="9:15" ht="16.5" thickBot="1" x14ac:dyDescent="0.3">
      <c r="I999" s="20"/>
      <c r="L999" s="17"/>
      <c r="M999" s="19"/>
      <c r="N999" s="19"/>
      <c r="O999" s="19"/>
    </row>
    <row r="1000" spans="9:15" ht="16.5" thickBot="1" x14ac:dyDescent="0.3">
      <c r="I1000" s="20"/>
      <c r="L1000" s="17"/>
      <c r="M1000" s="19"/>
      <c r="N1000" s="19"/>
      <c r="O1000" s="19"/>
    </row>
    <row r="1001" spans="9:15" ht="16.5" thickBot="1" x14ac:dyDescent="0.3">
      <c r="I1001" s="20"/>
      <c r="L1001" s="17"/>
      <c r="M1001" s="19"/>
      <c r="N1001" s="19"/>
      <c r="O1001" s="19"/>
    </row>
    <row r="1002" spans="9:15" ht="16.5" thickBot="1" x14ac:dyDescent="0.3">
      <c r="I1002" s="20"/>
      <c r="L1002" s="17"/>
      <c r="M1002" s="19"/>
      <c r="N1002" s="19"/>
      <c r="O1002" s="19"/>
    </row>
    <row r="1003" spans="9:15" ht="16.5" thickBot="1" x14ac:dyDescent="0.3">
      <c r="I1003" s="20"/>
      <c r="L1003" s="17"/>
      <c r="M1003" s="19"/>
      <c r="N1003" s="19"/>
      <c r="O1003" s="19"/>
    </row>
    <row r="1004" spans="9:15" ht="16.5" thickBot="1" x14ac:dyDescent="0.3">
      <c r="I1004" s="20"/>
      <c r="L1004" s="17"/>
      <c r="M1004" s="19"/>
      <c r="N1004" s="19"/>
      <c r="O1004" s="19"/>
    </row>
    <row r="1005" spans="9:15" ht="16.5" thickBot="1" x14ac:dyDescent="0.3">
      <c r="I1005" s="20"/>
      <c r="L1005" s="17"/>
      <c r="M1005" s="19"/>
      <c r="N1005" s="19"/>
      <c r="O1005" s="19"/>
    </row>
    <row r="1006" spans="9:15" ht="16.5" thickBot="1" x14ac:dyDescent="0.3">
      <c r="I1006" s="20"/>
      <c r="L1006" s="17"/>
      <c r="M1006" s="19"/>
      <c r="N1006" s="19"/>
      <c r="O1006" s="19"/>
    </row>
    <row r="1007" spans="9:15" ht="16.5" thickBot="1" x14ac:dyDescent="0.3">
      <c r="I1007" s="20"/>
      <c r="L1007" s="17"/>
      <c r="M1007" s="19"/>
      <c r="N1007" s="19"/>
      <c r="O1007" s="19"/>
    </row>
    <row r="1008" spans="9:15" ht="16.5" thickBot="1" x14ac:dyDescent="0.3">
      <c r="I1008" s="20"/>
      <c r="L1008" s="17"/>
      <c r="M1008" s="19"/>
      <c r="N1008" s="19"/>
      <c r="O1008" s="19"/>
    </row>
    <row r="1009" spans="9:15" ht="16.5" thickBot="1" x14ac:dyDescent="0.3">
      <c r="I1009" s="20"/>
      <c r="L1009" s="17"/>
      <c r="M1009" s="19"/>
      <c r="N1009" s="19"/>
      <c r="O1009" s="19"/>
    </row>
    <row r="1010" spans="9:15" ht="16.5" thickBot="1" x14ac:dyDescent="0.3">
      <c r="I1010" s="20"/>
      <c r="L1010" s="17"/>
      <c r="M1010" s="19"/>
      <c r="N1010" s="19"/>
      <c r="O1010" s="19"/>
    </row>
    <row r="1011" spans="9:15" ht="16.5" thickBot="1" x14ac:dyDescent="0.3">
      <c r="I1011" s="20"/>
      <c r="L1011" s="17"/>
      <c r="M1011" s="19"/>
      <c r="N1011" s="19"/>
      <c r="O1011" s="19"/>
    </row>
    <row r="1012" spans="9:15" ht="16.5" thickBot="1" x14ac:dyDescent="0.3">
      <c r="I1012" s="20"/>
      <c r="L1012" s="17"/>
      <c r="M1012" s="19"/>
      <c r="N1012" s="19"/>
      <c r="O1012" s="19"/>
    </row>
    <row r="1013" spans="9:15" ht="16.5" thickBot="1" x14ac:dyDescent="0.3">
      <c r="I1013" s="20"/>
      <c r="L1013" s="17"/>
      <c r="M1013" s="19"/>
      <c r="N1013" s="19"/>
      <c r="O1013" s="19"/>
    </row>
    <row r="1014" spans="9:15" ht="16.5" thickBot="1" x14ac:dyDescent="0.3">
      <c r="I1014" s="20"/>
      <c r="L1014" s="17"/>
      <c r="M1014" s="19"/>
      <c r="N1014" s="19"/>
      <c r="O1014" s="19"/>
    </row>
    <row r="1015" spans="9:15" ht="16.5" thickBot="1" x14ac:dyDescent="0.3">
      <c r="I1015" s="20"/>
      <c r="L1015" s="17"/>
      <c r="M1015" s="19"/>
      <c r="N1015" s="19"/>
      <c r="O1015" s="19"/>
    </row>
    <row r="1016" spans="9:15" ht="16.5" thickBot="1" x14ac:dyDescent="0.3">
      <c r="I1016" s="20"/>
      <c r="L1016" s="17"/>
      <c r="M1016" s="19"/>
      <c r="N1016" s="19"/>
      <c r="O1016" s="19"/>
    </row>
    <row r="1017" spans="9:15" ht="16.5" thickBot="1" x14ac:dyDescent="0.3">
      <c r="I1017" s="20"/>
      <c r="L1017" s="17"/>
      <c r="M1017" s="19"/>
      <c r="N1017" s="19"/>
      <c r="O1017" s="19"/>
    </row>
    <row r="1018" spans="9:15" ht="16.5" thickBot="1" x14ac:dyDescent="0.3">
      <c r="I1018" s="20"/>
      <c r="L1018" s="17"/>
      <c r="M1018" s="19"/>
      <c r="N1018" s="19"/>
      <c r="O1018" s="19"/>
    </row>
    <row r="1019" spans="9:15" ht="16.5" thickBot="1" x14ac:dyDescent="0.3">
      <c r="I1019" s="20"/>
      <c r="L1019" s="17"/>
      <c r="M1019" s="19"/>
      <c r="N1019" s="19"/>
      <c r="O1019" s="19"/>
    </row>
    <row r="1020" spans="9:15" ht="16.5" thickBot="1" x14ac:dyDescent="0.3">
      <c r="I1020" s="20"/>
      <c r="L1020" s="17"/>
      <c r="M1020" s="19"/>
      <c r="N1020" s="19"/>
      <c r="O1020" s="19"/>
    </row>
    <row r="1021" spans="9:15" ht="16.5" thickBot="1" x14ac:dyDescent="0.3">
      <c r="I1021" s="20"/>
      <c r="L1021" s="17"/>
      <c r="M1021" s="19"/>
      <c r="N1021" s="19"/>
      <c r="O1021" s="19"/>
    </row>
    <row r="1022" spans="9:15" ht="16.5" thickBot="1" x14ac:dyDescent="0.3">
      <c r="I1022" s="20"/>
      <c r="L1022" s="17"/>
      <c r="M1022" s="19"/>
      <c r="N1022" s="19"/>
      <c r="O1022" s="19"/>
    </row>
    <row r="1023" spans="9:15" ht="16.5" thickBot="1" x14ac:dyDescent="0.3">
      <c r="I1023" s="20"/>
      <c r="L1023" s="17"/>
      <c r="M1023" s="19"/>
      <c r="N1023" s="19"/>
      <c r="O1023" s="19"/>
    </row>
    <row r="1024" spans="9:15" ht="16.5" thickBot="1" x14ac:dyDescent="0.3">
      <c r="I1024" s="20"/>
      <c r="L1024" s="17"/>
      <c r="M1024" s="19"/>
      <c r="N1024" s="19"/>
      <c r="O1024" s="19"/>
    </row>
    <row r="1025" spans="9:15" ht="16.5" thickBot="1" x14ac:dyDescent="0.3">
      <c r="I1025" s="20"/>
      <c r="L1025" s="17"/>
      <c r="M1025" s="19"/>
      <c r="N1025" s="19"/>
      <c r="O1025" s="19"/>
    </row>
    <row r="1026" spans="9:15" ht="16.5" thickBot="1" x14ac:dyDescent="0.3">
      <c r="I1026" s="20"/>
      <c r="L1026" s="17"/>
      <c r="M1026" s="19"/>
      <c r="N1026" s="19"/>
      <c r="O1026" s="19"/>
    </row>
    <row r="1027" spans="9:15" ht="16.5" thickBot="1" x14ac:dyDescent="0.3">
      <c r="I1027" s="20"/>
      <c r="L1027" s="17"/>
      <c r="M1027" s="19"/>
      <c r="N1027" s="19"/>
      <c r="O1027" s="19"/>
    </row>
    <row r="1028" spans="9:15" ht="16.5" thickBot="1" x14ac:dyDescent="0.3">
      <c r="I1028" s="20"/>
      <c r="L1028" s="17"/>
      <c r="M1028" s="19"/>
      <c r="N1028" s="19"/>
      <c r="O1028" s="19"/>
    </row>
    <row r="1029" spans="9:15" ht="16.5" thickBot="1" x14ac:dyDescent="0.3">
      <c r="I1029" s="20"/>
      <c r="L1029" s="17"/>
      <c r="M1029" s="19"/>
      <c r="N1029" s="19"/>
      <c r="O1029" s="19"/>
    </row>
    <row r="1030" spans="9:15" ht="16.5" thickBot="1" x14ac:dyDescent="0.3">
      <c r="I1030" s="20"/>
      <c r="L1030" s="17"/>
      <c r="M1030" s="19"/>
      <c r="N1030" s="19"/>
      <c r="O1030" s="19"/>
    </row>
    <row r="1031" spans="9:15" ht="16.5" thickBot="1" x14ac:dyDescent="0.3">
      <c r="I1031" s="20"/>
      <c r="L1031" s="17"/>
      <c r="M1031" s="19"/>
      <c r="N1031" s="19"/>
      <c r="O1031" s="19"/>
    </row>
    <row r="1032" spans="9:15" ht="16.5" thickBot="1" x14ac:dyDescent="0.3">
      <c r="I1032" s="20"/>
      <c r="L1032" s="17"/>
      <c r="M1032" s="19"/>
      <c r="N1032" s="19"/>
      <c r="O1032" s="19"/>
    </row>
    <row r="1033" spans="9:15" ht="16.5" thickBot="1" x14ac:dyDescent="0.3">
      <c r="I1033" s="20"/>
      <c r="L1033" s="17"/>
      <c r="M1033" s="19"/>
      <c r="N1033" s="19"/>
      <c r="O1033" s="19"/>
    </row>
    <row r="1034" spans="9:15" ht="16.5" thickBot="1" x14ac:dyDescent="0.3">
      <c r="I1034" s="20"/>
      <c r="L1034" s="17"/>
      <c r="M1034" s="19"/>
      <c r="N1034" s="19"/>
      <c r="O1034" s="19"/>
    </row>
    <row r="1035" spans="9:15" ht="16.5" thickBot="1" x14ac:dyDescent="0.3">
      <c r="I1035" s="20"/>
      <c r="L1035" s="17"/>
      <c r="M1035" s="19"/>
      <c r="N1035" s="19"/>
      <c r="O1035" s="19"/>
    </row>
    <row r="1036" spans="9:15" ht="16.5" thickBot="1" x14ac:dyDescent="0.3">
      <c r="I1036" s="20"/>
      <c r="L1036" s="17"/>
      <c r="M1036" s="19"/>
      <c r="N1036" s="19"/>
      <c r="O1036" s="19"/>
    </row>
    <row r="1037" spans="9:15" ht="16.5" thickBot="1" x14ac:dyDescent="0.3">
      <c r="I1037" s="20"/>
      <c r="L1037" s="17"/>
      <c r="M1037" s="19"/>
      <c r="N1037" s="19"/>
      <c r="O1037" s="19"/>
    </row>
    <row r="1038" spans="9:15" ht="16.5" thickBot="1" x14ac:dyDescent="0.3">
      <c r="I1038" s="20"/>
      <c r="L1038" s="17"/>
      <c r="M1038" s="19"/>
      <c r="N1038" s="19"/>
      <c r="O1038" s="19"/>
    </row>
    <row r="1039" spans="9:15" ht="16.5" thickBot="1" x14ac:dyDescent="0.3">
      <c r="I1039" s="20"/>
      <c r="L1039" s="17"/>
      <c r="M1039" s="19"/>
      <c r="N1039" s="19"/>
      <c r="O1039" s="19"/>
    </row>
    <row r="1040" spans="9:15" ht="16.5" thickBot="1" x14ac:dyDescent="0.3">
      <c r="I1040" s="20"/>
      <c r="L1040" s="17"/>
      <c r="M1040" s="19"/>
      <c r="N1040" s="19"/>
      <c r="O1040" s="19"/>
    </row>
    <row r="1041" spans="9:15" ht="16.5" thickBot="1" x14ac:dyDescent="0.3">
      <c r="I1041" s="20"/>
      <c r="L1041" s="17"/>
      <c r="M1041" s="19"/>
      <c r="N1041" s="19"/>
      <c r="O1041" s="19"/>
    </row>
    <row r="1042" spans="9:15" ht="16.5" thickBot="1" x14ac:dyDescent="0.3">
      <c r="I1042" s="20"/>
      <c r="L1042" s="17"/>
      <c r="M1042" s="19"/>
      <c r="N1042" s="19"/>
      <c r="O1042" s="19"/>
    </row>
    <row r="1043" spans="9:15" ht="16.5" thickBot="1" x14ac:dyDescent="0.3">
      <c r="I1043" s="20"/>
      <c r="L1043" s="17"/>
      <c r="M1043" s="19"/>
      <c r="N1043" s="19"/>
      <c r="O1043" s="19"/>
    </row>
    <row r="1044" spans="9:15" ht="16.5" thickBot="1" x14ac:dyDescent="0.3">
      <c r="I1044" s="20"/>
      <c r="L1044" s="17"/>
      <c r="M1044" s="19"/>
      <c r="N1044" s="19"/>
      <c r="O1044" s="19"/>
    </row>
    <row r="1045" spans="9:15" ht="16.5" thickBot="1" x14ac:dyDescent="0.3">
      <c r="I1045" s="20"/>
      <c r="L1045" s="17"/>
      <c r="M1045" s="19"/>
      <c r="N1045" s="19"/>
      <c r="O1045" s="19"/>
    </row>
    <row r="1046" spans="9:15" ht="16.5" thickBot="1" x14ac:dyDescent="0.3">
      <c r="I1046" s="20"/>
      <c r="L1046" s="17"/>
      <c r="M1046" s="19"/>
      <c r="N1046" s="19"/>
      <c r="O1046" s="19"/>
    </row>
    <row r="1047" spans="9:15" ht="16.5" thickBot="1" x14ac:dyDescent="0.3">
      <c r="I1047" s="20"/>
      <c r="L1047" s="17"/>
      <c r="M1047" s="19"/>
      <c r="N1047" s="19"/>
      <c r="O1047" s="19"/>
    </row>
    <row r="1048" spans="9:15" ht="16.5" thickBot="1" x14ac:dyDescent="0.3">
      <c r="I1048" s="20"/>
      <c r="L1048" s="17"/>
      <c r="M1048" s="19"/>
      <c r="N1048" s="19"/>
      <c r="O1048" s="19"/>
    </row>
    <row r="1049" spans="9:15" ht="16.5" thickBot="1" x14ac:dyDescent="0.3">
      <c r="I1049" s="20"/>
      <c r="L1049" s="17"/>
      <c r="M1049" s="19"/>
      <c r="N1049" s="19"/>
      <c r="O1049" s="19"/>
    </row>
    <row r="1050" spans="9:15" ht="16.5" thickBot="1" x14ac:dyDescent="0.3">
      <c r="I1050" s="20"/>
      <c r="L1050" s="17"/>
      <c r="M1050" s="19"/>
      <c r="N1050" s="19"/>
      <c r="O1050" s="19"/>
    </row>
    <row r="1051" spans="9:15" ht="16.5" thickBot="1" x14ac:dyDescent="0.3">
      <c r="I1051" s="20"/>
      <c r="L1051" s="17"/>
      <c r="M1051" s="19"/>
      <c r="N1051" s="19"/>
      <c r="O1051" s="19"/>
    </row>
    <row r="1052" spans="9:15" ht="16.5" thickBot="1" x14ac:dyDescent="0.3">
      <c r="I1052" s="20"/>
      <c r="L1052" s="17"/>
      <c r="M1052" s="19"/>
      <c r="N1052" s="19"/>
      <c r="O1052" s="19"/>
    </row>
    <row r="1053" spans="9:15" ht="16.5" thickBot="1" x14ac:dyDescent="0.3">
      <c r="I1053" s="20"/>
      <c r="L1053" s="17"/>
      <c r="M1053" s="19"/>
      <c r="N1053" s="19"/>
      <c r="O1053" s="19"/>
    </row>
    <row r="1054" spans="9:15" ht="16.5" thickBot="1" x14ac:dyDescent="0.3">
      <c r="I1054" s="20"/>
      <c r="L1054" s="17"/>
      <c r="M1054" s="19"/>
      <c r="N1054" s="19"/>
      <c r="O1054" s="19"/>
    </row>
    <row r="1055" spans="9:15" ht="16.5" thickBot="1" x14ac:dyDescent="0.3">
      <c r="I1055" s="20"/>
      <c r="L1055" s="17"/>
      <c r="M1055" s="19"/>
      <c r="N1055" s="19"/>
      <c r="O1055" s="19"/>
    </row>
    <row r="1056" spans="9:15" ht="16.5" thickBot="1" x14ac:dyDescent="0.3">
      <c r="I1056" s="20"/>
      <c r="L1056" s="17"/>
      <c r="M1056" s="19"/>
      <c r="N1056" s="19"/>
      <c r="O1056" s="19"/>
    </row>
    <row r="1057" spans="9:15" ht="16.5" thickBot="1" x14ac:dyDescent="0.3">
      <c r="I1057" s="20"/>
      <c r="L1057" s="17"/>
      <c r="M1057" s="19"/>
      <c r="N1057" s="19"/>
      <c r="O1057" s="19"/>
    </row>
    <row r="1058" spans="9:15" ht="16.5" thickBot="1" x14ac:dyDescent="0.3">
      <c r="I1058" s="20"/>
      <c r="L1058" s="17"/>
      <c r="M1058" s="19"/>
      <c r="N1058" s="19"/>
      <c r="O1058" s="19"/>
    </row>
    <row r="1059" spans="9:15" ht="16.5" thickBot="1" x14ac:dyDescent="0.3">
      <c r="I1059" s="20"/>
      <c r="L1059" s="17"/>
      <c r="M1059" s="19"/>
      <c r="N1059" s="19"/>
      <c r="O1059" s="19"/>
    </row>
    <row r="1060" spans="9:15" ht="16.5" thickBot="1" x14ac:dyDescent="0.3">
      <c r="I1060" s="20"/>
      <c r="L1060" s="17"/>
      <c r="M1060" s="19"/>
      <c r="N1060" s="19"/>
      <c r="O1060" s="19"/>
    </row>
    <row r="1061" spans="9:15" ht="16.5" thickBot="1" x14ac:dyDescent="0.3">
      <c r="I1061" s="20"/>
      <c r="L1061" s="17"/>
      <c r="M1061" s="19"/>
      <c r="N1061" s="19"/>
      <c r="O1061" s="19"/>
    </row>
    <row r="1062" spans="9:15" ht="16.5" thickBot="1" x14ac:dyDescent="0.3">
      <c r="I1062" s="20"/>
      <c r="L1062" s="17"/>
      <c r="M1062" s="19"/>
      <c r="N1062" s="19"/>
      <c r="O1062" s="19"/>
    </row>
    <row r="1063" spans="9:15" ht="16.5" thickBot="1" x14ac:dyDescent="0.3">
      <c r="I1063" s="20"/>
      <c r="L1063" s="17"/>
      <c r="M1063" s="19"/>
      <c r="N1063" s="19"/>
      <c r="O1063" s="19"/>
    </row>
    <row r="1064" spans="9:15" ht="16.5" thickBot="1" x14ac:dyDescent="0.3">
      <c r="I1064" s="20"/>
      <c r="L1064" s="17"/>
      <c r="M1064" s="19"/>
      <c r="N1064" s="19"/>
      <c r="O1064" s="19"/>
    </row>
    <row r="1065" spans="9:15" ht="16.5" thickBot="1" x14ac:dyDescent="0.3">
      <c r="I1065" s="20"/>
      <c r="L1065" s="17"/>
      <c r="M1065" s="19"/>
      <c r="N1065" s="19"/>
      <c r="O1065" s="19"/>
    </row>
    <row r="1066" spans="9:15" ht="16.5" thickBot="1" x14ac:dyDescent="0.3">
      <c r="I1066" s="20"/>
      <c r="L1066" s="17"/>
      <c r="M1066" s="19"/>
      <c r="N1066" s="19"/>
      <c r="O1066" s="19"/>
    </row>
    <row r="1067" spans="9:15" ht="16.5" thickBot="1" x14ac:dyDescent="0.3">
      <c r="I1067" s="20"/>
      <c r="L1067" s="17"/>
      <c r="M1067" s="19"/>
      <c r="N1067" s="19"/>
      <c r="O1067" s="19"/>
    </row>
    <row r="1068" spans="9:15" ht="16.5" thickBot="1" x14ac:dyDescent="0.3">
      <c r="I1068" s="20"/>
      <c r="L1068" s="17"/>
      <c r="M1068" s="19"/>
      <c r="N1068" s="19"/>
      <c r="O1068" s="19"/>
    </row>
    <row r="1069" spans="9:15" ht="16.5" thickBot="1" x14ac:dyDescent="0.3">
      <c r="I1069" s="20"/>
      <c r="L1069" s="17"/>
      <c r="M1069" s="19"/>
      <c r="N1069" s="19"/>
      <c r="O1069" s="19"/>
    </row>
    <row r="1070" spans="9:15" ht="16.5" thickBot="1" x14ac:dyDescent="0.3">
      <c r="I1070" s="20"/>
      <c r="L1070" s="17"/>
      <c r="M1070" s="19"/>
      <c r="N1070" s="19"/>
      <c r="O1070" s="19"/>
    </row>
    <row r="1071" spans="9:15" ht="16.5" thickBot="1" x14ac:dyDescent="0.3">
      <c r="I1071" s="20"/>
      <c r="L1071" s="17"/>
      <c r="M1071" s="19"/>
      <c r="N1071" s="19"/>
      <c r="O1071" s="19"/>
    </row>
    <row r="1072" spans="9:15" ht="16.5" thickBot="1" x14ac:dyDescent="0.3">
      <c r="I1072" s="20"/>
      <c r="L1072" s="17"/>
      <c r="M1072" s="19"/>
      <c r="N1072" s="19"/>
      <c r="O1072" s="19"/>
    </row>
    <row r="1073" spans="9:15" ht="16.5" thickBot="1" x14ac:dyDescent="0.3">
      <c r="I1073" s="20"/>
      <c r="L1073" s="17"/>
      <c r="M1073" s="19"/>
      <c r="N1073" s="19"/>
      <c r="O1073" s="19"/>
    </row>
    <row r="1074" spans="9:15" ht="16.5" thickBot="1" x14ac:dyDescent="0.3">
      <c r="I1074" s="20"/>
      <c r="L1074" s="17"/>
      <c r="M1074" s="19"/>
      <c r="N1074" s="19"/>
      <c r="O1074" s="19"/>
    </row>
    <row r="1075" spans="9:15" ht="16.5" thickBot="1" x14ac:dyDescent="0.3">
      <c r="I1075" s="20"/>
      <c r="L1075" s="17"/>
      <c r="M1075" s="19"/>
      <c r="N1075" s="19"/>
      <c r="O1075" s="19"/>
    </row>
    <row r="1076" spans="9:15" ht="16.5" thickBot="1" x14ac:dyDescent="0.3">
      <c r="I1076" s="20"/>
      <c r="L1076" s="17"/>
      <c r="M1076" s="19"/>
      <c r="N1076" s="19"/>
      <c r="O1076" s="19"/>
    </row>
    <row r="1077" spans="9:15" ht="16.5" thickBot="1" x14ac:dyDescent="0.3">
      <c r="I1077" s="20"/>
      <c r="L1077" s="17"/>
      <c r="M1077" s="19"/>
      <c r="N1077" s="19"/>
      <c r="O1077" s="19"/>
    </row>
    <row r="1078" spans="9:15" ht="16.5" thickBot="1" x14ac:dyDescent="0.3">
      <c r="I1078" s="20"/>
      <c r="L1078" s="17"/>
      <c r="M1078" s="19"/>
      <c r="N1078" s="19"/>
      <c r="O1078" s="19"/>
    </row>
    <row r="1079" spans="9:15" ht="16.5" thickBot="1" x14ac:dyDescent="0.3">
      <c r="I1079" s="20"/>
      <c r="L1079" s="17"/>
      <c r="M1079" s="19"/>
      <c r="N1079" s="19"/>
      <c r="O1079" s="19"/>
    </row>
    <row r="1080" spans="9:15" ht="16.5" thickBot="1" x14ac:dyDescent="0.3">
      <c r="I1080" s="20"/>
      <c r="L1080" s="17"/>
      <c r="M1080" s="19"/>
      <c r="N1080" s="19"/>
      <c r="O1080" s="19"/>
    </row>
    <row r="1081" spans="9:15" ht="16.5" thickBot="1" x14ac:dyDescent="0.3">
      <c r="I1081" s="20"/>
      <c r="L1081" s="17"/>
      <c r="M1081" s="19"/>
      <c r="N1081" s="19"/>
      <c r="O1081" s="19"/>
    </row>
    <row r="1082" spans="9:15" ht="16.5" thickBot="1" x14ac:dyDescent="0.3">
      <c r="I1082" s="20"/>
      <c r="L1082" s="17"/>
      <c r="M1082" s="19"/>
      <c r="N1082" s="19"/>
      <c r="O1082" s="19"/>
    </row>
    <row r="1083" spans="9:15" ht="16.5" thickBot="1" x14ac:dyDescent="0.3">
      <c r="I1083" s="20"/>
      <c r="L1083" s="17"/>
      <c r="M1083" s="19"/>
      <c r="N1083" s="19"/>
      <c r="O1083" s="19"/>
    </row>
    <row r="1084" spans="9:15" ht="16.5" thickBot="1" x14ac:dyDescent="0.3">
      <c r="I1084" s="20"/>
      <c r="L1084" s="17"/>
      <c r="M1084" s="19"/>
      <c r="N1084" s="19"/>
      <c r="O1084" s="19"/>
    </row>
    <row r="1085" spans="9:15" ht="16.5" thickBot="1" x14ac:dyDescent="0.3">
      <c r="I1085" s="20"/>
      <c r="L1085" s="17"/>
      <c r="M1085" s="19"/>
      <c r="N1085" s="19"/>
      <c r="O1085" s="19"/>
    </row>
    <row r="1086" spans="9:15" ht="16.5" thickBot="1" x14ac:dyDescent="0.3">
      <c r="I1086" s="20"/>
      <c r="L1086" s="17"/>
      <c r="M1086" s="19"/>
      <c r="N1086" s="19"/>
      <c r="O1086" s="19"/>
    </row>
    <row r="1087" spans="9:15" ht="16.5" thickBot="1" x14ac:dyDescent="0.3">
      <c r="I1087" s="20"/>
      <c r="L1087" s="17"/>
      <c r="M1087" s="19"/>
      <c r="N1087" s="19"/>
      <c r="O1087" s="19"/>
    </row>
    <row r="1088" spans="9:15" ht="16.5" thickBot="1" x14ac:dyDescent="0.3">
      <c r="I1088" s="20"/>
      <c r="L1088" s="17"/>
      <c r="M1088" s="19"/>
      <c r="N1088" s="19"/>
      <c r="O1088" s="19"/>
    </row>
    <row r="1089" spans="9:15" ht="16.5" thickBot="1" x14ac:dyDescent="0.3">
      <c r="I1089" s="20"/>
      <c r="L1089" s="17"/>
      <c r="M1089" s="19"/>
      <c r="N1089" s="19"/>
      <c r="O1089" s="19"/>
    </row>
    <row r="1090" spans="9:15" ht="16.5" thickBot="1" x14ac:dyDescent="0.3">
      <c r="I1090" s="20"/>
      <c r="L1090" s="17"/>
      <c r="M1090" s="19"/>
      <c r="N1090" s="19"/>
      <c r="O1090" s="19"/>
    </row>
    <row r="1091" spans="9:15" ht="16.5" thickBot="1" x14ac:dyDescent="0.3">
      <c r="I1091" s="20"/>
      <c r="L1091" s="17"/>
      <c r="M1091" s="19"/>
      <c r="N1091" s="19"/>
      <c r="O1091" s="19"/>
    </row>
    <row r="1092" spans="9:15" ht="16.5" thickBot="1" x14ac:dyDescent="0.3">
      <c r="I1092" s="20"/>
      <c r="L1092" s="17"/>
      <c r="M1092" s="19"/>
      <c r="N1092" s="19"/>
      <c r="O1092" s="19"/>
    </row>
    <row r="1093" spans="9:15" ht="16.5" thickBot="1" x14ac:dyDescent="0.3">
      <c r="I1093" s="20"/>
      <c r="L1093" s="17"/>
      <c r="M1093" s="19"/>
      <c r="N1093" s="19"/>
      <c r="O1093" s="19"/>
    </row>
    <row r="1094" spans="9:15" ht="16.5" thickBot="1" x14ac:dyDescent="0.3">
      <c r="I1094" s="20"/>
      <c r="L1094" s="17"/>
      <c r="M1094" s="19"/>
      <c r="N1094" s="19"/>
      <c r="O1094" s="19"/>
    </row>
    <row r="1095" spans="9:15" ht="16.5" thickBot="1" x14ac:dyDescent="0.3">
      <c r="I1095" s="20"/>
      <c r="L1095" s="17"/>
      <c r="M1095" s="19"/>
      <c r="N1095" s="19"/>
      <c r="O1095" s="19"/>
    </row>
    <row r="1096" spans="9:15" ht="16.5" thickBot="1" x14ac:dyDescent="0.3">
      <c r="I1096" s="20"/>
      <c r="L1096" s="17"/>
      <c r="M1096" s="19"/>
      <c r="N1096" s="19"/>
      <c r="O1096" s="19"/>
    </row>
    <row r="1097" spans="9:15" ht="16.5" thickBot="1" x14ac:dyDescent="0.3">
      <c r="I1097" s="20"/>
      <c r="L1097" s="17"/>
      <c r="M1097" s="19"/>
      <c r="N1097" s="19"/>
      <c r="O1097" s="19"/>
    </row>
    <row r="1098" spans="9:15" ht="16.5" thickBot="1" x14ac:dyDescent="0.3">
      <c r="I1098" s="20"/>
      <c r="L1098" s="17"/>
      <c r="M1098" s="19"/>
      <c r="N1098" s="19"/>
      <c r="O1098" s="19"/>
    </row>
    <row r="1099" spans="9:15" ht="16.5" thickBot="1" x14ac:dyDescent="0.3">
      <c r="I1099" s="20"/>
      <c r="L1099" s="17"/>
      <c r="M1099" s="19"/>
      <c r="N1099" s="19"/>
      <c r="O1099" s="19"/>
    </row>
    <row r="1100" spans="9:15" ht="16.5" thickBot="1" x14ac:dyDescent="0.3">
      <c r="I1100" s="20"/>
      <c r="L1100" s="17"/>
      <c r="M1100" s="19"/>
      <c r="N1100" s="19"/>
      <c r="O1100" s="19"/>
    </row>
    <row r="1101" spans="9:15" ht="16.5" thickBot="1" x14ac:dyDescent="0.3">
      <c r="I1101" s="20"/>
      <c r="L1101" s="17"/>
      <c r="M1101" s="19"/>
      <c r="N1101" s="19"/>
      <c r="O1101" s="19"/>
    </row>
    <row r="1102" spans="9:15" ht="16.5" thickBot="1" x14ac:dyDescent="0.3">
      <c r="I1102" s="20"/>
      <c r="L1102" s="17"/>
      <c r="M1102" s="19"/>
      <c r="N1102" s="19"/>
      <c r="O1102" s="19"/>
    </row>
    <row r="1103" spans="9:15" ht="16.5" thickBot="1" x14ac:dyDescent="0.3">
      <c r="I1103" s="20"/>
      <c r="L1103" s="17"/>
      <c r="M1103" s="19"/>
      <c r="N1103" s="19"/>
      <c r="O1103" s="19"/>
    </row>
    <row r="1104" spans="9:15" ht="16.5" thickBot="1" x14ac:dyDescent="0.3">
      <c r="I1104" s="20"/>
      <c r="L1104" s="17"/>
      <c r="M1104" s="19"/>
      <c r="N1104" s="19"/>
      <c r="O1104" s="19"/>
    </row>
    <row r="1105" spans="9:15" ht="16.5" thickBot="1" x14ac:dyDescent="0.3">
      <c r="I1105" s="20"/>
      <c r="L1105" s="17"/>
      <c r="M1105" s="19"/>
      <c r="N1105" s="19"/>
      <c r="O1105" s="19"/>
    </row>
    <row r="1106" spans="9:15" ht="16.5" thickBot="1" x14ac:dyDescent="0.3">
      <c r="I1106" s="20"/>
      <c r="L1106" s="17"/>
      <c r="M1106" s="19"/>
      <c r="N1106" s="19"/>
      <c r="O1106" s="19"/>
    </row>
    <row r="1107" spans="9:15" ht="16.5" thickBot="1" x14ac:dyDescent="0.3">
      <c r="I1107" s="20"/>
      <c r="L1107" s="17"/>
      <c r="M1107" s="19"/>
      <c r="N1107" s="19"/>
      <c r="O1107" s="19"/>
    </row>
    <row r="1108" spans="9:15" ht="16.5" thickBot="1" x14ac:dyDescent="0.3">
      <c r="I1108" s="20"/>
      <c r="L1108" s="17"/>
      <c r="M1108" s="19"/>
      <c r="N1108" s="19"/>
      <c r="O1108" s="19"/>
    </row>
    <row r="1109" spans="9:15" ht="16.5" thickBot="1" x14ac:dyDescent="0.3">
      <c r="I1109" s="20"/>
      <c r="L1109" s="17"/>
      <c r="M1109" s="19"/>
      <c r="N1109" s="19"/>
      <c r="O1109" s="19"/>
    </row>
    <row r="1110" spans="9:15" ht="16.5" thickBot="1" x14ac:dyDescent="0.3">
      <c r="I1110" s="20"/>
      <c r="L1110" s="17"/>
      <c r="M1110" s="19"/>
      <c r="N1110" s="19"/>
      <c r="O1110" s="19"/>
    </row>
    <row r="1111" spans="9:15" ht="16.5" thickBot="1" x14ac:dyDescent="0.3">
      <c r="I1111" s="20"/>
      <c r="L1111" s="17"/>
      <c r="M1111" s="19"/>
      <c r="N1111" s="19"/>
      <c r="O1111" s="19"/>
    </row>
    <row r="1112" spans="9:15" ht="16.5" thickBot="1" x14ac:dyDescent="0.3">
      <c r="I1112" s="20"/>
      <c r="L1112" s="17"/>
      <c r="M1112" s="19"/>
      <c r="N1112" s="19"/>
      <c r="O1112" s="19"/>
    </row>
    <row r="1113" spans="9:15" ht="16.5" thickBot="1" x14ac:dyDescent="0.3">
      <c r="I1113" s="20"/>
      <c r="L1113" s="17"/>
      <c r="M1113" s="19"/>
      <c r="N1113" s="19"/>
      <c r="O1113" s="19"/>
    </row>
    <row r="1114" spans="9:15" ht="16.5" thickBot="1" x14ac:dyDescent="0.3">
      <c r="I1114" s="20"/>
      <c r="L1114" s="17"/>
      <c r="M1114" s="19"/>
      <c r="N1114" s="19"/>
      <c r="O1114" s="19"/>
    </row>
    <row r="1115" spans="9:15" ht="16.5" thickBot="1" x14ac:dyDescent="0.3">
      <c r="I1115" s="20"/>
      <c r="L1115" s="17"/>
      <c r="M1115" s="19"/>
      <c r="N1115" s="19"/>
      <c r="O1115" s="19"/>
    </row>
    <row r="1116" spans="9:15" ht="16.5" thickBot="1" x14ac:dyDescent="0.3">
      <c r="I1116" s="20"/>
      <c r="L1116" s="17"/>
      <c r="M1116" s="19"/>
      <c r="N1116" s="19"/>
      <c r="O1116" s="19"/>
    </row>
    <row r="1117" spans="9:15" ht="16.5" thickBot="1" x14ac:dyDescent="0.3">
      <c r="I1117" s="20"/>
      <c r="L1117" s="17"/>
      <c r="M1117" s="19"/>
      <c r="N1117" s="19"/>
      <c r="O1117" s="19"/>
    </row>
    <row r="1118" spans="9:15" ht="16.5" thickBot="1" x14ac:dyDescent="0.3">
      <c r="I1118" s="20"/>
      <c r="L1118" s="17"/>
      <c r="M1118" s="19"/>
      <c r="N1118" s="19"/>
      <c r="O1118" s="19"/>
    </row>
    <row r="1119" spans="9:15" ht="16.5" thickBot="1" x14ac:dyDescent="0.3">
      <c r="I1119" s="20"/>
      <c r="L1119" s="17"/>
      <c r="M1119" s="19"/>
      <c r="N1119" s="19"/>
      <c r="O1119" s="19"/>
    </row>
    <row r="1120" spans="9:15" ht="16.5" thickBot="1" x14ac:dyDescent="0.3">
      <c r="I1120" s="20"/>
      <c r="L1120" s="17"/>
      <c r="M1120" s="19"/>
      <c r="N1120" s="19"/>
      <c r="O1120" s="19"/>
    </row>
    <row r="1121" spans="9:15" ht="16.5" thickBot="1" x14ac:dyDescent="0.3">
      <c r="I1121" s="20"/>
      <c r="L1121" s="17"/>
      <c r="M1121" s="19"/>
      <c r="N1121" s="19"/>
      <c r="O1121" s="19"/>
    </row>
    <row r="1122" spans="9:15" ht="16.5" thickBot="1" x14ac:dyDescent="0.3">
      <c r="I1122" s="20"/>
      <c r="L1122" s="17"/>
      <c r="M1122" s="19"/>
      <c r="N1122" s="19"/>
      <c r="O1122" s="19"/>
    </row>
    <row r="1123" spans="9:15" ht="16.5" thickBot="1" x14ac:dyDescent="0.3">
      <c r="I1123" s="20"/>
      <c r="L1123" s="17"/>
      <c r="M1123" s="19"/>
      <c r="N1123" s="19"/>
      <c r="O1123" s="19"/>
    </row>
    <row r="1124" spans="9:15" ht="16.5" thickBot="1" x14ac:dyDescent="0.3">
      <c r="I1124" s="20"/>
      <c r="L1124" s="17"/>
      <c r="M1124" s="19"/>
      <c r="N1124" s="19"/>
      <c r="O1124" s="19"/>
    </row>
    <row r="1125" spans="9:15" ht="16.5" thickBot="1" x14ac:dyDescent="0.3">
      <c r="I1125" s="20"/>
      <c r="L1125" s="17"/>
      <c r="M1125" s="19"/>
      <c r="N1125" s="19"/>
      <c r="O1125" s="19"/>
    </row>
    <row r="1126" spans="9:15" ht="16.5" thickBot="1" x14ac:dyDescent="0.3">
      <c r="I1126" s="20"/>
      <c r="L1126" s="17"/>
      <c r="M1126" s="19"/>
      <c r="N1126" s="19"/>
      <c r="O1126" s="19"/>
    </row>
    <row r="1127" spans="9:15" ht="16.5" thickBot="1" x14ac:dyDescent="0.3">
      <c r="I1127" s="20"/>
      <c r="L1127" s="17"/>
      <c r="M1127" s="19"/>
      <c r="N1127" s="19"/>
      <c r="O1127" s="19"/>
    </row>
    <row r="1128" spans="9:15" ht="16.5" thickBot="1" x14ac:dyDescent="0.3">
      <c r="I1128" s="20"/>
      <c r="L1128" s="17"/>
      <c r="M1128" s="19"/>
      <c r="N1128" s="19"/>
      <c r="O1128" s="19"/>
    </row>
    <row r="1129" spans="9:15" ht="16.5" thickBot="1" x14ac:dyDescent="0.3">
      <c r="I1129" s="20"/>
      <c r="L1129" s="17"/>
      <c r="M1129" s="19"/>
      <c r="N1129" s="19"/>
      <c r="O1129" s="19"/>
    </row>
    <row r="1130" spans="9:15" ht="16.5" thickBot="1" x14ac:dyDescent="0.3">
      <c r="I1130" s="20"/>
      <c r="L1130" s="17"/>
      <c r="M1130" s="19"/>
      <c r="N1130" s="19"/>
      <c r="O1130" s="19"/>
    </row>
    <row r="1131" spans="9:15" ht="16.5" thickBot="1" x14ac:dyDescent="0.3">
      <c r="I1131" s="20"/>
      <c r="L1131" s="17"/>
      <c r="M1131" s="19"/>
      <c r="N1131" s="19"/>
      <c r="O1131" s="19"/>
    </row>
    <row r="1132" spans="9:15" ht="16.5" thickBot="1" x14ac:dyDescent="0.3">
      <c r="I1132" s="20"/>
      <c r="L1132" s="17"/>
      <c r="M1132" s="19"/>
      <c r="N1132" s="19"/>
      <c r="O1132" s="19"/>
    </row>
    <row r="1133" spans="9:15" ht="16.5" thickBot="1" x14ac:dyDescent="0.3">
      <c r="I1133" s="20"/>
      <c r="L1133" s="17"/>
      <c r="M1133" s="19"/>
      <c r="N1133" s="19"/>
      <c r="O1133" s="19"/>
    </row>
    <row r="1134" spans="9:15" ht="16.5" thickBot="1" x14ac:dyDescent="0.3">
      <c r="I1134" s="20"/>
      <c r="L1134" s="17"/>
      <c r="M1134" s="19"/>
      <c r="N1134" s="19"/>
      <c r="O1134" s="19"/>
    </row>
    <row r="1135" spans="9:15" ht="16.5" thickBot="1" x14ac:dyDescent="0.3">
      <c r="I1135" s="20"/>
      <c r="L1135" s="17"/>
      <c r="M1135" s="19"/>
      <c r="N1135" s="19"/>
      <c r="O1135" s="19"/>
    </row>
    <row r="1136" spans="9:15" ht="16.5" thickBot="1" x14ac:dyDescent="0.3">
      <c r="I1136" s="20"/>
      <c r="L1136" s="17"/>
      <c r="M1136" s="19"/>
      <c r="N1136" s="19"/>
      <c r="O1136" s="19"/>
    </row>
    <row r="1137" spans="9:15" ht="16.5" thickBot="1" x14ac:dyDescent="0.3">
      <c r="I1137" s="20"/>
      <c r="L1137" s="17"/>
      <c r="M1137" s="19"/>
      <c r="N1137" s="19"/>
      <c r="O1137" s="19"/>
    </row>
    <row r="1138" spans="9:15" ht="16.5" thickBot="1" x14ac:dyDescent="0.3">
      <c r="I1138" s="20"/>
      <c r="L1138" s="17"/>
      <c r="M1138" s="19"/>
      <c r="N1138" s="19"/>
      <c r="O1138" s="19"/>
    </row>
    <row r="1139" spans="9:15" ht="16.5" thickBot="1" x14ac:dyDescent="0.3">
      <c r="I1139" s="20"/>
      <c r="L1139" s="17"/>
      <c r="M1139" s="19"/>
      <c r="N1139" s="19"/>
      <c r="O1139" s="19"/>
    </row>
    <row r="1140" spans="9:15" ht="16.5" thickBot="1" x14ac:dyDescent="0.3">
      <c r="I1140" s="20"/>
      <c r="L1140" s="17"/>
      <c r="M1140" s="19"/>
      <c r="N1140" s="19"/>
      <c r="O1140" s="19"/>
    </row>
    <row r="1141" spans="9:15" ht="16.5" thickBot="1" x14ac:dyDescent="0.3">
      <c r="I1141" s="20"/>
      <c r="L1141" s="17"/>
      <c r="M1141" s="19"/>
      <c r="N1141" s="19"/>
      <c r="O1141" s="19"/>
    </row>
    <row r="1142" spans="9:15" ht="16.5" thickBot="1" x14ac:dyDescent="0.3">
      <c r="I1142" s="20"/>
      <c r="L1142" s="17"/>
      <c r="M1142" s="19"/>
      <c r="N1142" s="19"/>
      <c r="O1142" s="19"/>
    </row>
    <row r="1143" spans="9:15" ht="16.5" thickBot="1" x14ac:dyDescent="0.3">
      <c r="I1143" s="20"/>
      <c r="L1143" s="17"/>
      <c r="M1143" s="19"/>
      <c r="N1143" s="19"/>
      <c r="O1143" s="19"/>
    </row>
    <row r="1144" spans="9:15" ht="16.5" thickBot="1" x14ac:dyDescent="0.3">
      <c r="I1144" s="20"/>
      <c r="L1144" s="17"/>
      <c r="M1144" s="19"/>
      <c r="N1144" s="19"/>
      <c r="O1144" s="19"/>
    </row>
    <row r="1145" spans="9:15" ht="16.5" thickBot="1" x14ac:dyDescent="0.3">
      <c r="I1145" s="20"/>
      <c r="L1145" s="17"/>
      <c r="M1145" s="19"/>
      <c r="N1145" s="19"/>
      <c r="O1145" s="19"/>
    </row>
    <row r="1146" spans="9:15" ht="16.5" thickBot="1" x14ac:dyDescent="0.3">
      <c r="I1146" s="20"/>
      <c r="L1146" s="17"/>
      <c r="M1146" s="19"/>
      <c r="N1146" s="19"/>
      <c r="O1146" s="19"/>
    </row>
    <row r="1147" spans="9:15" ht="16.5" thickBot="1" x14ac:dyDescent="0.3">
      <c r="I1147" s="20"/>
      <c r="L1147" s="17"/>
      <c r="M1147" s="19"/>
      <c r="N1147" s="19"/>
      <c r="O1147" s="19"/>
    </row>
    <row r="1148" spans="9:15" ht="16.5" thickBot="1" x14ac:dyDescent="0.3">
      <c r="I1148" s="20"/>
      <c r="L1148" s="17"/>
      <c r="M1148" s="19"/>
      <c r="N1148" s="19"/>
      <c r="O1148" s="19"/>
    </row>
    <row r="1149" spans="9:15" ht="16.5" thickBot="1" x14ac:dyDescent="0.3">
      <c r="I1149" s="20"/>
      <c r="L1149" s="17"/>
      <c r="M1149" s="19"/>
      <c r="N1149" s="19"/>
      <c r="O1149" s="19"/>
    </row>
    <row r="1150" spans="9:15" ht="16.5" thickBot="1" x14ac:dyDescent="0.3">
      <c r="I1150" s="20"/>
      <c r="L1150" s="17"/>
      <c r="M1150" s="19"/>
      <c r="N1150" s="19"/>
      <c r="O1150" s="19"/>
    </row>
    <row r="1151" spans="9:15" ht="16.5" thickBot="1" x14ac:dyDescent="0.3">
      <c r="I1151" s="20"/>
      <c r="L1151" s="17"/>
      <c r="M1151" s="19"/>
      <c r="N1151" s="19"/>
      <c r="O1151" s="19"/>
    </row>
    <row r="1152" spans="9:15" ht="16.5" thickBot="1" x14ac:dyDescent="0.3">
      <c r="I1152" s="20"/>
      <c r="L1152" s="17"/>
      <c r="M1152" s="19"/>
      <c r="N1152" s="19"/>
      <c r="O1152" s="19"/>
    </row>
    <row r="1153" spans="9:15" ht="16.5" thickBot="1" x14ac:dyDescent="0.3">
      <c r="I1153" s="20"/>
      <c r="L1153" s="17"/>
      <c r="M1153" s="19"/>
      <c r="N1153" s="19"/>
      <c r="O1153" s="19"/>
    </row>
    <row r="1154" spans="9:15" ht="16.5" thickBot="1" x14ac:dyDescent="0.3">
      <c r="I1154" s="20"/>
      <c r="L1154" s="17"/>
      <c r="M1154" s="19"/>
      <c r="N1154" s="19"/>
      <c r="O1154" s="19"/>
    </row>
    <row r="1155" spans="9:15" ht="16.5" thickBot="1" x14ac:dyDescent="0.3">
      <c r="I1155" s="20"/>
      <c r="L1155" s="17"/>
      <c r="M1155" s="19"/>
      <c r="N1155" s="19"/>
      <c r="O1155" s="19"/>
    </row>
    <row r="1156" spans="9:15" ht="16.5" thickBot="1" x14ac:dyDescent="0.3">
      <c r="I1156" s="20"/>
      <c r="L1156" s="17"/>
      <c r="M1156" s="19"/>
      <c r="N1156" s="19"/>
      <c r="O1156" s="19"/>
    </row>
    <row r="1157" spans="9:15" ht="16.5" thickBot="1" x14ac:dyDescent="0.3">
      <c r="I1157" s="20"/>
      <c r="L1157" s="17"/>
      <c r="M1157" s="19"/>
      <c r="N1157" s="19"/>
      <c r="O1157" s="19"/>
    </row>
    <row r="1158" spans="9:15" ht="16.5" thickBot="1" x14ac:dyDescent="0.3">
      <c r="I1158" s="20"/>
      <c r="L1158" s="17"/>
      <c r="M1158" s="19"/>
      <c r="N1158" s="19"/>
      <c r="O1158" s="19"/>
    </row>
    <row r="1159" spans="9:15" ht="16.5" thickBot="1" x14ac:dyDescent="0.3">
      <c r="I1159" s="20"/>
      <c r="L1159" s="17"/>
      <c r="M1159" s="19"/>
      <c r="N1159" s="19"/>
      <c r="O1159" s="19"/>
    </row>
    <row r="1160" spans="9:15" ht="16.5" thickBot="1" x14ac:dyDescent="0.3">
      <c r="I1160" s="20"/>
      <c r="L1160" s="17"/>
      <c r="M1160" s="19"/>
      <c r="N1160" s="19"/>
      <c r="O1160" s="19"/>
    </row>
    <row r="1161" spans="9:15" ht="16.5" thickBot="1" x14ac:dyDescent="0.3">
      <c r="I1161" s="20"/>
      <c r="L1161" s="17"/>
      <c r="M1161" s="19"/>
      <c r="N1161" s="19"/>
      <c r="O1161" s="19"/>
    </row>
    <row r="1162" spans="9:15" ht="16.5" thickBot="1" x14ac:dyDescent="0.3">
      <c r="I1162" s="20"/>
      <c r="L1162" s="17"/>
      <c r="M1162" s="19"/>
      <c r="N1162" s="19"/>
      <c r="O1162" s="19"/>
    </row>
    <row r="1163" spans="9:15" ht="16.5" thickBot="1" x14ac:dyDescent="0.3">
      <c r="I1163" s="20"/>
      <c r="L1163" s="17"/>
      <c r="M1163" s="19"/>
      <c r="N1163" s="19"/>
      <c r="O1163" s="19"/>
    </row>
    <row r="1164" spans="9:15" ht="16.5" thickBot="1" x14ac:dyDescent="0.3">
      <c r="I1164" s="20"/>
      <c r="L1164" s="17"/>
      <c r="M1164" s="19"/>
      <c r="N1164" s="19"/>
      <c r="O1164" s="19"/>
    </row>
    <row r="1165" spans="9:15" ht="16.5" thickBot="1" x14ac:dyDescent="0.3">
      <c r="I1165" s="20"/>
      <c r="L1165" s="17"/>
      <c r="M1165" s="19"/>
      <c r="N1165" s="19"/>
      <c r="O1165" s="19"/>
    </row>
    <row r="1166" spans="9:15" ht="16.5" thickBot="1" x14ac:dyDescent="0.3">
      <c r="I1166" s="20"/>
      <c r="L1166" s="17"/>
      <c r="M1166" s="19"/>
      <c r="N1166" s="19"/>
      <c r="O1166" s="19"/>
    </row>
    <row r="1167" spans="9:15" ht="16.5" thickBot="1" x14ac:dyDescent="0.3">
      <c r="I1167" s="20"/>
      <c r="L1167" s="17"/>
      <c r="M1167" s="19"/>
      <c r="N1167" s="19"/>
      <c r="O1167" s="19"/>
    </row>
    <row r="1168" spans="9:15" ht="16.5" thickBot="1" x14ac:dyDescent="0.3">
      <c r="I1168" s="20"/>
      <c r="L1168" s="17"/>
      <c r="M1168" s="19"/>
      <c r="N1168" s="19"/>
      <c r="O1168" s="19"/>
    </row>
    <row r="1169" spans="9:15" ht="16.5" thickBot="1" x14ac:dyDescent="0.3">
      <c r="I1169" s="20"/>
      <c r="L1169" s="17"/>
      <c r="M1169" s="19"/>
      <c r="N1169" s="19"/>
      <c r="O1169" s="19"/>
    </row>
    <row r="1170" spans="9:15" ht="16.5" thickBot="1" x14ac:dyDescent="0.3">
      <c r="I1170" s="20"/>
      <c r="L1170" s="17"/>
      <c r="M1170" s="19"/>
      <c r="N1170" s="19"/>
      <c r="O1170" s="19"/>
    </row>
    <row r="1171" spans="9:15" ht="16.5" thickBot="1" x14ac:dyDescent="0.3">
      <c r="I1171" s="20"/>
      <c r="L1171" s="17"/>
      <c r="M1171" s="19"/>
      <c r="N1171" s="19"/>
      <c r="O1171" s="19"/>
    </row>
    <row r="1172" spans="9:15" ht="16.5" thickBot="1" x14ac:dyDescent="0.3">
      <c r="I1172" s="20"/>
      <c r="L1172" s="17"/>
      <c r="M1172" s="19"/>
      <c r="N1172" s="19"/>
      <c r="O1172" s="19"/>
    </row>
    <row r="1173" spans="9:15" ht="16.5" thickBot="1" x14ac:dyDescent="0.3">
      <c r="I1173" s="20"/>
      <c r="L1173" s="17"/>
      <c r="M1173" s="19"/>
      <c r="N1173" s="19"/>
      <c r="O1173" s="19"/>
    </row>
    <row r="1174" spans="9:15" ht="16.5" thickBot="1" x14ac:dyDescent="0.3">
      <c r="I1174" s="20"/>
      <c r="L1174" s="17"/>
      <c r="M1174" s="19"/>
      <c r="N1174" s="19"/>
      <c r="O1174" s="19"/>
    </row>
    <row r="1175" spans="9:15" ht="16.5" thickBot="1" x14ac:dyDescent="0.3">
      <c r="I1175" s="20"/>
      <c r="L1175" s="17"/>
      <c r="M1175" s="19"/>
      <c r="N1175" s="19"/>
      <c r="O1175" s="19"/>
    </row>
    <row r="1176" spans="9:15" ht="16.5" thickBot="1" x14ac:dyDescent="0.3">
      <c r="I1176" s="20"/>
      <c r="L1176" s="17"/>
      <c r="M1176" s="19"/>
      <c r="N1176" s="19"/>
      <c r="O1176" s="19"/>
    </row>
    <row r="1177" spans="9:15" ht="16.5" thickBot="1" x14ac:dyDescent="0.3">
      <c r="I1177" s="20"/>
      <c r="L1177" s="17"/>
      <c r="M1177" s="19"/>
      <c r="N1177" s="19"/>
      <c r="O1177" s="19"/>
    </row>
    <row r="1178" spans="9:15" ht="16.5" thickBot="1" x14ac:dyDescent="0.3">
      <c r="I1178" s="20"/>
      <c r="L1178" s="17"/>
      <c r="M1178" s="19"/>
      <c r="N1178" s="19"/>
      <c r="O1178" s="19"/>
    </row>
    <row r="1179" spans="9:15" ht="16.5" thickBot="1" x14ac:dyDescent="0.3">
      <c r="I1179" s="20"/>
      <c r="L1179" s="17"/>
      <c r="M1179" s="19"/>
      <c r="N1179" s="19"/>
      <c r="O1179" s="19"/>
    </row>
    <row r="1180" spans="9:15" ht="16.5" thickBot="1" x14ac:dyDescent="0.3">
      <c r="I1180" s="20"/>
      <c r="L1180" s="17"/>
      <c r="M1180" s="19"/>
      <c r="N1180" s="19"/>
      <c r="O1180" s="19"/>
    </row>
    <row r="1181" spans="9:15" ht="16.5" thickBot="1" x14ac:dyDescent="0.3">
      <c r="I1181" s="20"/>
      <c r="L1181" s="17"/>
      <c r="M1181" s="19"/>
      <c r="N1181" s="19"/>
      <c r="O1181" s="19"/>
    </row>
    <row r="1182" spans="9:15" ht="16.5" thickBot="1" x14ac:dyDescent="0.3">
      <c r="I1182" s="20"/>
      <c r="L1182" s="17"/>
      <c r="M1182" s="19"/>
      <c r="N1182" s="19"/>
      <c r="O1182" s="19"/>
    </row>
    <row r="1183" spans="9:15" ht="16.5" thickBot="1" x14ac:dyDescent="0.3">
      <c r="I1183" s="20"/>
      <c r="L1183" s="17"/>
      <c r="M1183" s="19"/>
      <c r="N1183" s="19"/>
      <c r="O1183" s="19"/>
    </row>
    <row r="1184" spans="9:15" ht="16.5" thickBot="1" x14ac:dyDescent="0.3">
      <c r="I1184" s="20"/>
      <c r="L1184" s="17"/>
      <c r="M1184" s="19"/>
      <c r="N1184" s="19"/>
      <c r="O1184" s="19"/>
    </row>
    <row r="1185" spans="9:15" ht="16.5" thickBot="1" x14ac:dyDescent="0.3">
      <c r="I1185" s="20"/>
      <c r="L1185" s="17"/>
      <c r="M1185" s="19"/>
      <c r="N1185" s="19"/>
      <c r="O1185" s="19"/>
    </row>
    <row r="1186" spans="9:15" ht="16.5" thickBot="1" x14ac:dyDescent="0.3">
      <c r="I1186" s="20"/>
      <c r="L1186" s="17"/>
      <c r="M1186" s="19"/>
      <c r="N1186" s="19"/>
      <c r="O1186" s="19"/>
    </row>
    <row r="1187" spans="9:15" ht="16.5" thickBot="1" x14ac:dyDescent="0.3">
      <c r="I1187" s="20"/>
      <c r="L1187" s="17"/>
      <c r="M1187" s="19"/>
      <c r="N1187" s="19"/>
      <c r="O1187" s="19"/>
    </row>
    <row r="1188" spans="9:15" ht="16.5" thickBot="1" x14ac:dyDescent="0.3">
      <c r="I1188" s="20"/>
      <c r="L1188" s="17"/>
      <c r="M1188" s="19"/>
      <c r="N1188" s="19"/>
      <c r="O1188" s="19"/>
    </row>
    <row r="1189" spans="9:15" ht="16.5" thickBot="1" x14ac:dyDescent="0.3">
      <c r="I1189" s="20"/>
      <c r="L1189" s="17"/>
      <c r="M1189" s="19"/>
      <c r="N1189" s="19"/>
      <c r="O1189" s="19"/>
    </row>
    <row r="1190" spans="9:15" ht="16.5" thickBot="1" x14ac:dyDescent="0.3">
      <c r="I1190" s="20"/>
      <c r="L1190" s="17"/>
      <c r="M1190" s="19"/>
      <c r="N1190" s="19"/>
      <c r="O1190" s="19"/>
    </row>
    <row r="1191" spans="9:15" ht="16.5" thickBot="1" x14ac:dyDescent="0.3">
      <c r="I1191" s="20"/>
      <c r="L1191" s="17"/>
      <c r="M1191" s="19"/>
      <c r="N1191" s="19"/>
      <c r="O1191" s="19"/>
    </row>
    <row r="1192" spans="9:15" ht="16.5" thickBot="1" x14ac:dyDescent="0.3">
      <c r="I1192" s="20"/>
      <c r="L1192" s="17"/>
      <c r="M1192" s="19"/>
      <c r="N1192" s="19"/>
      <c r="O1192" s="19"/>
    </row>
    <row r="1193" spans="9:15" ht="16.5" thickBot="1" x14ac:dyDescent="0.3">
      <c r="I1193" s="20"/>
      <c r="L1193" s="17"/>
      <c r="M1193" s="19"/>
      <c r="N1193" s="19"/>
      <c r="O1193" s="19"/>
    </row>
    <row r="1194" spans="9:15" ht="16.5" thickBot="1" x14ac:dyDescent="0.3">
      <c r="I1194" s="20"/>
      <c r="L1194" s="17"/>
      <c r="M1194" s="19"/>
      <c r="N1194" s="19"/>
      <c r="O1194" s="19"/>
    </row>
    <row r="1195" spans="9:15" ht="16.5" thickBot="1" x14ac:dyDescent="0.3">
      <c r="I1195" s="20"/>
      <c r="L1195" s="17"/>
      <c r="M1195" s="19"/>
      <c r="N1195" s="19"/>
      <c r="O1195" s="19"/>
    </row>
    <row r="1196" spans="9:15" ht="16.5" thickBot="1" x14ac:dyDescent="0.3">
      <c r="I1196" s="20"/>
      <c r="L1196" s="17"/>
      <c r="M1196" s="19"/>
      <c r="N1196" s="19"/>
      <c r="O1196" s="19"/>
    </row>
    <row r="1197" spans="9:15" ht="16.5" thickBot="1" x14ac:dyDescent="0.3">
      <c r="I1197" s="20"/>
      <c r="L1197" s="17"/>
      <c r="M1197" s="19"/>
      <c r="N1197" s="19"/>
      <c r="O1197" s="19"/>
    </row>
    <row r="1198" spans="9:15" ht="16.5" thickBot="1" x14ac:dyDescent="0.3">
      <c r="I1198" s="20"/>
      <c r="L1198" s="17"/>
      <c r="M1198" s="19"/>
      <c r="N1198" s="19"/>
      <c r="O1198" s="19"/>
    </row>
    <row r="1199" spans="9:15" ht="16.5" thickBot="1" x14ac:dyDescent="0.3">
      <c r="I1199" s="20"/>
      <c r="L1199" s="17"/>
      <c r="M1199" s="19"/>
      <c r="N1199" s="19"/>
      <c r="O1199" s="19"/>
    </row>
    <row r="1200" spans="9:15" ht="16.5" thickBot="1" x14ac:dyDescent="0.3">
      <c r="I1200" s="20"/>
      <c r="L1200" s="17"/>
      <c r="M1200" s="19"/>
      <c r="N1200" s="19"/>
      <c r="O1200" s="19"/>
    </row>
    <row r="1201" spans="9:15" ht="16.5" thickBot="1" x14ac:dyDescent="0.3">
      <c r="I1201" s="20"/>
      <c r="L1201" s="17"/>
      <c r="M1201" s="19"/>
      <c r="N1201" s="19"/>
      <c r="O1201" s="19"/>
    </row>
    <row r="1202" spans="9:15" ht="16.5" thickBot="1" x14ac:dyDescent="0.3">
      <c r="I1202" s="20"/>
      <c r="L1202" s="17"/>
      <c r="M1202" s="19"/>
      <c r="N1202" s="19"/>
      <c r="O1202" s="19"/>
    </row>
    <row r="1203" spans="9:15" ht="16.5" thickBot="1" x14ac:dyDescent="0.3">
      <c r="I1203" s="20"/>
      <c r="L1203" s="17"/>
      <c r="M1203" s="19"/>
      <c r="N1203" s="19"/>
      <c r="O1203" s="19"/>
    </row>
    <row r="1204" spans="9:15" ht="16.5" thickBot="1" x14ac:dyDescent="0.3">
      <c r="I1204" s="20"/>
      <c r="L1204" s="17"/>
      <c r="M1204" s="19"/>
      <c r="N1204" s="19"/>
      <c r="O1204" s="19"/>
    </row>
    <row r="1205" spans="9:15" ht="16.5" thickBot="1" x14ac:dyDescent="0.3">
      <c r="I1205" s="20"/>
      <c r="L1205" s="17"/>
      <c r="M1205" s="19"/>
      <c r="N1205" s="19"/>
      <c r="O1205" s="19"/>
    </row>
    <row r="1206" spans="9:15" ht="16.5" thickBot="1" x14ac:dyDescent="0.3">
      <c r="I1206" s="20"/>
      <c r="L1206" s="17"/>
      <c r="M1206" s="19"/>
      <c r="N1206" s="19"/>
      <c r="O1206" s="19"/>
    </row>
    <row r="1207" spans="9:15" ht="16.5" thickBot="1" x14ac:dyDescent="0.3">
      <c r="I1207" s="20"/>
      <c r="L1207" s="17"/>
      <c r="M1207" s="19"/>
      <c r="N1207" s="19"/>
      <c r="O1207" s="19"/>
    </row>
    <row r="1208" spans="9:15" ht="16.5" thickBot="1" x14ac:dyDescent="0.3">
      <c r="I1208" s="20"/>
      <c r="L1208" s="17"/>
      <c r="M1208" s="19"/>
      <c r="N1208" s="19"/>
      <c r="O1208" s="19"/>
    </row>
    <row r="1209" spans="9:15" ht="16.5" thickBot="1" x14ac:dyDescent="0.3">
      <c r="I1209" s="20"/>
      <c r="L1209" s="17"/>
      <c r="M1209" s="19"/>
      <c r="N1209" s="19"/>
      <c r="O1209" s="19"/>
    </row>
    <row r="1210" spans="9:15" ht="16.5" thickBot="1" x14ac:dyDescent="0.3">
      <c r="I1210" s="20"/>
      <c r="L1210" s="17"/>
      <c r="M1210" s="19"/>
      <c r="N1210" s="19"/>
      <c r="O1210" s="19"/>
    </row>
    <row r="1211" spans="9:15" ht="16.5" thickBot="1" x14ac:dyDescent="0.3">
      <c r="I1211" s="20"/>
      <c r="L1211" s="17"/>
      <c r="M1211" s="19"/>
      <c r="N1211" s="19"/>
      <c r="O1211" s="19"/>
    </row>
    <row r="1212" spans="9:15" ht="16.5" thickBot="1" x14ac:dyDescent="0.3">
      <c r="I1212" s="20"/>
      <c r="L1212" s="17"/>
      <c r="M1212" s="19"/>
      <c r="N1212" s="19"/>
      <c r="O1212" s="19"/>
    </row>
    <row r="1213" spans="9:15" ht="16.5" thickBot="1" x14ac:dyDescent="0.3">
      <c r="I1213" s="20"/>
      <c r="L1213" s="17"/>
      <c r="M1213" s="19"/>
      <c r="N1213" s="19"/>
      <c r="O1213" s="19"/>
    </row>
    <row r="1214" spans="9:15" ht="16.5" thickBot="1" x14ac:dyDescent="0.3">
      <c r="I1214" s="20"/>
      <c r="L1214" s="17"/>
      <c r="M1214" s="19"/>
      <c r="N1214" s="19"/>
      <c r="O1214" s="19"/>
    </row>
    <row r="1215" spans="9:15" ht="16.5" thickBot="1" x14ac:dyDescent="0.3">
      <c r="I1215" s="20"/>
      <c r="L1215" s="17"/>
      <c r="M1215" s="19"/>
      <c r="N1215" s="19"/>
      <c r="O1215" s="19"/>
    </row>
    <row r="1216" spans="9:15" ht="16.5" thickBot="1" x14ac:dyDescent="0.3">
      <c r="I1216" s="20"/>
      <c r="L1216" s="17"/>
      <c r="M1216" s="19"/>
      <c r="N1216" s="19"/>
      <c r="O1216" s="19"/>
    </row>
    <row r="1217" spans="9:15" ht="16.5" thickBot="1" x14ac:dyDescent="0.3">
      <c r="I1217" s="20"/>
      <c r="L1217" s="17"/>
      <c r="M1217" s="19"/>
      <c r="N1217" s="19"/>
      <c r="O1217" s="19"/>
    </row>
    <row r="1218" spans="9:15" ht="16.5" thickBot="1" x14ac:dyDescent="0.3">
      <c r="I1218" s="20"/>
      <c r="L1218" s="17"/>
      <c r="M1218" s="19"/>
      <c r="N1218" s="19"/>
      <c r="O1218" s="19"/>
    </row>
    <row r="1219" spans="9:15" ht="16.5" thickBot="1" x14ac:dyDescent="0.3">
      <c r="I1219" s="20"/>
      <c r="L1219" s="17"/>
      <c r="M1219" s="19"/>
      <c r="N1219" s="19"/>
      <c r="O1219" s="19"/>
    </row>
    <row r="1220" spans="9:15" ht="16.5" thickBot="1" x14ac:dyDescent="0.3">
      <c r="I1220" s="20"/>
      <c r="L1220" s="17"/>
      <c r="M1220" s="19"/>
      <c r="N1220" s="19"/>
      <c r="O1220" s="19"/>
    </row>
    <row r="1221" spans="9:15" ht="16.5" thickBot="1" x14ac:dyDescent="0.3">
      <c r="I1221" s="20"/>
      <c r="L1221" s="17"/>
      <c r="M1221" s="19"/>
      <c r="N1221" s="19"/>
      <c r="O1221" s="19"/>
    </row>
    <row r="1222" spans="9:15" ht="16.5" thickBot="1" x14ac:dyDescent="0.3">
      <c r="I1222" s="20"/>
      <c r="L1222" s="17"/>
      <c r="M1222" s="19"/>
      <c r="N1222" s="19"/>
      <c r="O1222" s="19"/>
    </row>
    <row r="1223" spans="9:15" ht="16.5" thickBot="1" x14ac:dyDescent="0.3">
      <c r="I1223" s="20"/>
      <c r="L1223" s="17"/>
      <c r="M1223" s="19"/>
      <c r="N1223" s="19"/>
      <c r="O1223" s="19"/>
    </row>
    <row r="1224" spans="9:15" ht="16.5" thickBot="1" x14ac:dyDescent="0.3">
      <c r="I1224" s="20"/>
      <c r="L1224" s="17"/>
      <c r="M1224" s="19"/>
      <c r="N1224" s="19"/>
      <c r="O1224" s="19"/>
    </row>
    <row r="1225" spans="9:15" ht="16.5" thickBot="1" x14ac:dyDescent="0.3">
      <c r="I1225" s="20"/>
      <c r="L1225" s="17"/>
      <c r="M1225" s="19"/>
      <c r="N1225" s="19"/>
      <c r="O1225" s="19"/>
    </row>
    <row r="1226" spans="9:15" ht="16.5" thickBot="1" x14ac:dyDescent="0.3">
      <c r="I1226" s="20"/>
      <c r="L1226" s="17"/>
      <c r="M1226" s="19"/>
      <c r="N1226" s="19"/>
      <c r="O1226" s="19"/>
    </row>
    <row r="1227" spans="9:15" ht="16.5" thickBot="1" x14ac:dyDescent="0.3">
      <c r="I1227" s="20"/>
      <c r="L1227" s="17"/>
      <c r="M1227" s="19"/>
      <c r="N1227" s="19"/>
      <c r="O1227" s="19"/>
    </row>
    <row r="1228" spans="9:15" ht="16.5" thickBot="1" x14ac:dyDescent="0.3">
      <c r="I1228" s="20"/>
      <c r="L1228" s="17"/>
      <c r="M1228" s="19"/>
      <c r="N1228" s="19"/>
      <c r="O1228" s="19"/>
    </row>
    <row r="1229" spans="9:15" ht="16.5" thickBot="1" x14ac:dyDescent="0.3">
      <c r="I1229" s="20"/>
      <c r="L1229" s="17"/>
      <c r="M1229" s="19"/>
      <c r="N1229" s="19"/>
      <c r="O1229" s="19"/>
    </row>
    <row r="1230" spans="9:15" ht="16.5" thickBot="1" x14ac:dyDescent="0.3">
      <c r="I1230" s="20"/>
      <c r="L1230" s="17"/>
      <c r="M1230" s="19"/>
      <c r="N1230" s="19"/>
      <c r="O1230" s="19"/>
    </row>
    <row r="1231" spans="9:15" ht="16.5" thickBot="1" x14ac:dyDescent="0.3">
      <c r="I1231" s="20"/>
      <c r="L1231" s="17"/>
      <c r="M1231" s="19"/>
      <c r="N1231" s="19"/>
      <c r="O1231" s="19"/>
    </row>
    <row r="1232" spans="9:15" ht="16.5" thickBot="1" x14ac:dyDescent="0.3">
      <c r="I1232" s="20"/>
      <c r="L1232" s="17"/>
      <c r="M1232" s="19"/>
      <c r="N1232" s="19"/>
      <c r="O1232" s="19"/>
    </row>
    <row r="1233" spans="9:15" ht="16.5" thickBot="1" x14ac:dyDescent="0.3">
      <c r="I1233" s="20"/>
      <c r="L1233" s="17"/>
      <c r="M1233" s="19"/>
      <c r="N1233" s="19"/>
      <c r="O1233" s="19"/>
    </row>
    <row r="1234" spans="9:15" ht="16.5" thickBot="1" x14ac:dyDescent="0.3">
      <c r="I1234" s="20"/>
      <c r="L1234" s="17"/>
      <c r="M1234" s="19"/>
      <c r="N1234" s="19"/>
      <c r="O1234" s="19"/>
    </row>
    <row r="1235" spans="9:15" ht="16.5" thickBot="1" x14ac:dyDescent="0.3">
      <c r="I1235" s="20"/>
      <c r="L1235" s="17"/>
      <c r="M1235" s="19"/>
      <c r="N1235" s="19"/>
      <c r="O1235" s="19"/>
    </row>
    <row r="1236" spans="9:15" ht="16.5" thickBot="1" x14ac:dyDescent="0.3">
      <c r="I1236" s="20"/>
      <c r="L1236" s="17"/>
      <c r="M1236" s="19"/>
      <c r="N1236" s="19"/>
      <c r="O1236" s="19"/>
    </row>
    <row r="1237" spans="9:15" ht="16.5" thickBot="1" x14ac:dyDescent="0.3">
      <c r="I1237" s="20"/>
      <c r="L1237" s="17"/>
      <c r="M1237" s="19"/>
      <c r="N1237" s="19"/>
      <c r="O1237" s="19"/>
    </row>
    <row r="1238" spans="9:15" ht="16.5" thickBot="1" x14ac:dyDescent="0.3">
      <c r="I1238" s="20"/>
      <c r="L1238" s="17"/>
      <c r="M1238" s="19"/>
      <c r="N1238" s="19"/>
      <c r="O1238" s="19"/>
    </row>
    <row r="1239" spans="9:15" ht="16.5" thickBot="1" x14ac:dyDescent="0.3">
      <c r="I1239" s="20"/>
      <c r="L1239" s="17"/>
      <c r="M1239" s="19"/>
      <c r="N1239" s="19"/>
      <c r="O1239" s="19"/>
    </row>
    <row r="1240" spans="9:15" ht="16.5" thickBot="1" x14ac:dyDescent="0.3">
      <c r="I1240" s="20"/>
      <c r="L1240" s="17"/>
      <c r="M1240" s="19"/>
      <c r="N1240" s="19"/>
      <c r="O1240" s="19"/>
    </row>
    <row r="1241" spans="9:15" ht="16.5" thickBot="1" x14ac:dyDescent="0.3">
      <c r="I1241" s="20"/>
      <c r="L1241" s="17"/>
      <c r="M1241" s="19"/>
      <c r="N1241" s="19"/>
      <c r="O1241" s="19"/>
    </row>
    <row r="1242" spans="9:15" ht="16.5" thickBot="1" x14ac:dyDescent="0.3">
      <c r="I1242" s="20"/>
      <c r="L1242" s="17"/>
      <c r="M1242" s="19"/>
      <c r="N1242" s="19"/>
      <c r="O1242" s="19"/>
    </row>
    <row r="1243" spans="9:15" ht="16.5" thickBot="1" x14ac:dyDescent="0.3">
      <c r="I1243" s="20"/>
      <c r="L1243" s="17"/>
      <c r="M1243" s="19"/>
      <c r="N1243" s="19"/>
      <c r="O1243" s="19"/>
    </row>
    <row r="1244" spans="9:15" ht="16.5" thickBot="1" x14ac:dyDescent="0.3">
      <c r="I1244" s="20"/>
      <c r="L1244" s="17"/>
      <c r="M1244" s="19"/>
      <c r="N1244" s="19"/>
      <c r="O1244" s="19"/>
    </row>
    <row r="1245" spans="9:15" ht="16.5" thickBot="1" x14ac:dyDescent="0.3">
      <c r="I1245" s="20"/>
      <c r="L1245" s="17"/>
      <c r="M1245" s="19"/>
      <c r="N1245" s="19"/>
      <c r="O1245" s="19"/>
    </row>
    <row r="1246" spans="9:15" ht="16.5" thickBot="1" x14ac:dyDescent="0.3">
      <c r="I1246" s="20"/>
      <c r="L1246" s="17"/>
      <c r="M1246" s="19"/>
      <c r="N1246" s="19"/>
      <c r="O1246" s="19"/>
    </row>
    <row r="1247" spans="9:15" ht="16.5" thickBot="1" x14ac:dyDescent="0.3">
      <c r="I1247" s="20"/>
      <c r="L1247" s="17"/>
      <c r="M1247" s="19"/>
      <c r="N1247" s="19"/>
      <c r="O1247" s="19"/>
    </row>
    <row r="1248" spans="9:15" ht="16.5" thickBot="1" x14ac:dyDescent="0.3">
      <c r="I1248" s="20"/>
      <c r="L1248" s="17"/>
      <c r="M1248" s="19"/>
      <c r="N1248" s="19"/>
      <c r="O1248" s="19"/>
    </row>
    <row r="1249" spans="9:15" ht="16.5" thickBot="1" x14ac:dyDescent="0.3">
      <c r="I1249" s="20"/>
      <c r="L1249" s="17"/>
      <c r="M1249" s="19"/>
      <c r="N1249" s="19"/>
      <c r="O1249" s="19"/>
    </row>
    <row r="1250" spans="9:15" ht="16.5" thickBot="1" x14ac:dyDescent="0.3">
      <c r="I1250" s="20"/>
      <c r="L1250" s="17"/>
      <c r="M1250" s="19"/>
      <c r="N1250" s="19"/>
      <c r="O1250" s="19"/>
    </row>
    <row r="1251" spans="9:15" ht="16.5" thickBot="1" x14ac:dyDescent="0.3">
      <c r="I1251" s="20"/>
      <c r="L1251" s="17"/>
      <c r="M1251" s="19"/>
      <c r="N1251" s="19"/>
      <c r="O1251" s="19"/>
    </row>
    <row r="1252" spans="9:15" ht="16.5" thickBot="1" x14ac:dyDescent="0.3">
      <c r="I1252" s="20"/>
      <c r="L1252" s="17"/>
      <c r="M1252" s="19"/>
      <c r="N1252" s="19"/>
      <c r="O1252" s="19"/>
    </row>
    <row r="1253" spans="9:15" ht="16.5" thickBot="1" x14ac:dyDescent="0.3">
      <c r="I1253" s="20"/>
      <c r="L1253" s="17"/>
      <c r="M1253" s="19"/>
      <c r="N1253" s="19"/>
      <c r="O1253" s="19"/>
    </row>
    <row r="1254" spans="9:15" ht="16.5" thickBot="1" x14ac:dyDescent="0.3">
      <c r="I1254" s="20"/>
      <c r="L1254" s="17"/>
      <c r="M1254" s="19"/>
      <c r="N1254" s="19"/>
      <c r="O1254" s="19"/>
    </row>
    <row r="1255" spans="9:15" ht="16.5" thickBot="1" x14ac:dyDescent="0.3">
      <c r="I1255" s="20"/>
      <c r="L1255" s="17"/>
      <c r="M1255" s="19"/>
      <c r="N1255" s="19"/>
      <c r="O1255" s="19"/>
    </row>
    <row r="1256" spans="9:15" ht="16.5" thickBot="1" x14ac:dyDescent="0.3">
      <c r="I1256" s="20"/>
      <c r="L1256" s="17"/>
      <c r="M1256" s="19"/>
      <c r="N1256" s="19"/>
      <c r="O1256" s="19"/>
    </row>
    <row r="1257" spans="9:15" ht="16.5" thickBot="1" x14ac:dyDescent="0.3">
      <c r="I1257" s="20"/>
      <c r="L1257" s="17"/>
      <c r="M1257" s="19"/>
      <c r="N1257" s="19"/>
      <c r="O1257" s="19"/>
    </row>
    <row r="1258" spans="9:15" ht="16.5" thickBot="1" x14ac:dyDescent="0.3">
      <c r="I1258" s="20"/>
      <c r="L1258" s="17"/>
      <c r="M1258" s="19"/>
      <c r="N1258" s="19"/>
      <c r="O1258" s="19"/>
    </row>
    <row r="1259" spans="9:15" ht="16.5" thickBot="1" x14ac:dyDescent="0.3">
      <c r="I1259" s="20"/>
      <c r="L1259" s="17"/>
      <c r="M1259" s="19"/>
      <c r="N1259" s="19"/>
      <c r="O1259" s="19"/>
    </row>
    <row r="1260" spans="9:15" ht="16.5" thickBot="1" x14ac:dyDescent="0.3">
      <c r="I1260" s="20"/>
      <c r="L1260" s="17"/>
      <c r="M1260" s="19"/>
      <c r="N1260" s="19"/>
      <c r="O1260" s="19"/>
    </row>
    <row r="1261" spans="9:15" ht="16.5" thickBot="1" x14ac:dyDescent="0.3">
      <c r="I1261" s="20"/>
      <c r="L1261" s="17"/>
      <c r="M1261" s="19"/>
      <c r="N1261" s="19"/>
      <c r="O1261" s="19"/>
    </row>
    <row r="1262" spans="9:15" ht="16.5" thickBot="1" x14ac:dyDescent="0.3">
      <c r="I1262" s="20"/>
      <c r="L1262" s="17"/>
      <c r="M1262" s="19"/>
      <c r="N1262" s="19"/>
      <c r="O1262" s="19"/>
    </row>
    <row r="1263" spans="9:15" ht="16.5" thickBot="1" x14ac:dyDescent="0.3">
      <c r="I1263" s="20"/>
      <c r="L1263" s="17"/>
      <c r="M1263" s="19"/>
      <c r="N1263" s="19"/>
      <c r="O1263" s="19"/>
    </row>
    <row r="1264" spans="9:15" ht="16.5" thickBot="1" x14ac:dyDescent="0.3">
      <c r="I1264" s="20"/>
      <c r="L1264" s="17"/>
      <c r="M1264" s="19"/>
      <c r="N1264" s="19"/>
      <c r="O1264" s="19"/>
    </row>
    <row r="1265" spans="9:15" ht="16.5" thickBot="1" x14ac:dyDescent="0.3">
      <c r="I1265" s="20"/>
      <c r="L1265" s="17"/>
      <c r="M1265" s="19"/>
      <c r="N1265" s="19"/>
      <c r="O1265" s="19"/>
    </row>
    <row r="1266" spans="9:15" ht="16.5" thickBot="1" x14ac:dyDescent="0.3">
      <c r="I1266" s="20"/>
      <c r="L1266" s="17"/>
      <c r="M1266" s="19"/>
      <c r="N1266" s="19"/>
      <c r="O1266" s="19"/>
    </row>
    <row r="1267" spans="9:15" ht="16.5" thickBot="1" x14ac:dyDescent="0.3">
      <c r="I1267" s="20"/>
      <c r="L1267" s="17"/>
      <c r="M1267" s="19"/>
      <c r="N1267" s="19"/>
      <c r="O1267" s="19"/>
    </row>
    <row r="1268" spans="9:15" ht="16.5" thickBot="1" x14ac:dyDescent="0.3">
      <c r="I1268" s="20"/>
      <c r="L1268" s="17"/>
      <c r="M1268" s="19"/>
      <c r="N1268" s="19"/>
      <c r="O1268" s="19"/>
    </row>
    <row r="1269" spans="9:15" ht="16.5" thickBot="1" x14ac:dyDescent="0.3">
      <c r="I1269" s="20"/>
      <c r="L1269" s="17"/>
      <c r="M1269" s="19"/>
      <c r="N1269" s="19"/>
      <c r="O1269" s="19"/>
    </row>
    <row r="1270" spans="9:15" ht="16.5" thickBot="1" x14ac:dyDescent="0.3">
      <c r="I1270" s="20"/>
      <c r="L1270" s="17"/>
      <c r="M1270" s="19"/>
      <c r="N1270" s="19"/>
      <c r="O1270" s="19"/>
    </row>
    <row r="1271" spans="9:15" ht="16.5" thickBot="1" x14ac:dyDescent="0.3">
      <c r="I1271" s="20"/>
      <c r="L1271" s="17"/>
      <c r="M1271" s="19"/>
      <c r="N1271" s="19"/>
      <c r="O1271" s="19"/>
    </row>
    <row r="1272" spans="9:15" ht="16.5" thickBot="1" x14ac:dyDescent="0.3">
      <c r="I1272" s="20"/>
      <c r="L1272" s="17"/>
      <c r="M1272" s="19"/>
      <c r="N1272" s="19"/>
      <c r="O1272" s="19"/>
    </row>
    <row r="1273" spans="9:15" ht="16.5" thickBot="1" x14ac:dyDescent="0.3">
      <c r="I1273" s="20"/>
      <c r="L1273" s="17"/>
      <c r="M1273" s="19"/>
      <c r="N1273" s="19"/>
      <c r="O1273" s="19"/>
    </row>
    <row r="1274" spans="9:15" ht="16.5" thickBot="1" x14ac:dyDescent="0.3">
      <c r="I1274" s="20"/>
      <c r="L1274" s="17"/>
      <c r="M1274" s="19"/>
      <c r="N1274" s="19"/>
      <c r="O1274" s="19"/>
    </row>
    <row r="1275" spans="9:15" ht="16.5" thickBot="1" x14ac:dyDescent="0.3">
      <c r="I1275" s="20"/>
      <c r="L1275" s="17"/>
      <c r="M1275" s="19"/>
      <c r="N1275" s="19"/>
      <c r="O1275" s="19"/>
    </row>
    <row r="1276" spans="9:15" ht="16.5" thickBot="1" x14ac:dyDescent="0.3">
      <c r="I1276" s="20"/>
      <c r="L1276" s="17"/>
      <c r="M1276" s="19"/>
      <c r="N1276" s="19"/>
      <c r="O1276" s="19"/>
    </row>
    <row r="1277" spans="9:15" ht="16.5" thickBot="1" x14ac:dyDescent="0.3">
      <c r="I1277" s="20"/>
      <c r="L1277" s="17"/>
      <c r="M1277" s="19"/>
      <c r="N1277" s="19"/>
      <c r="O1277" s="19"/>
    </row>
    <row r="1278" spans="9:15" ht="16.5" thickBot="1" x14ac:dyDescent="0.3">
      <c r="I1278" s="20"/>
      <c r="L1278" s="17"/>
      <c r="M1278" s="19"/>
      <c r="N1278" s="19"/>
      <c r="O1278" s="19"/>
    </row>
    <row r="1279" spans="9:15" ht="16.5" thickBot="1" x14ac:dyDescent="0.3">
      <c r="I1279" s="20"/>
      <c r="L1279" s="17"/>
      <c r="M1279" s="19"/>
      <c r="N1279" s="19"/>
      <c r="O1279" s="19"/>
    </row>
    <row r="1280" spans="9:15" ht="16.5" thickBot="1" x14ac:dyDescent="0.3">
      <c r="I1280" s="20"/>
      <c r="L1280" s="17"/>
      <c r="M1280" s="19"/>
      <c r="N1280" s="19"/>
      <c r="O1280" s="19"/>
    </row>
    <row r="1281" spans="9:15" ht="16.5" thickBot="1" x14ac:dyDescent="0.3">
      <c r="I1281" s="20"/>
      <c r="L1281" s="17"/>
      <c r="M1281" s="19"/>
      <c r="N1281" s="19"/>
      <c r="O1281" s="19"/>
    </row>
    <row r="1282" spans="9:15" ht="16.5" thickBot="1" x14ac:dyDescent="0.3">
      <c r="I1282" s="20"/>
      <c r="L1282" s="17"/>
      <c r="M1282" s="19"/>
      <c r="N1282" s="19"/>
      <c r="O1282" s="19"/>
    </row>
    <row r="1283" spans="9:15" ht="16.5" thickBot="1" x14ac:dyDescent="0.3">
      <c r="I1283" s="20"/>
      <c r="L1283" s="17"/>
      <c r="M1283" s="19"/>
      <c r="N1283" s="19"/>
      <c r="O1283" s="19"/>
    </row>
    <row r="1284" spans="9:15" ht="16.5" thickBot="1" x14ac:dyDescent="0.3">
      <c r="I1284" s="20"/>
      <c r="L1284" s="17"/>
      <c r="M1284" s="19"/>
      <c r="N1284" s="19"/>
      <c r="O1284" s="19"/>
    </row>
    <row r="1285" spans="9:15" ht="16.5" thickBot="1" x14ac:dyDescent="0.3">
      <c r="I1285" s="20"/>
      <c r="L1285" s="17"/>
      <c r="M1285" s="19"/>
      <c r="N1285" s="19"/>
      <c r="O1285" s="19"/>
    </row>
    <row r="1286" spans="9:15" ht="16.5" thickBot="1" x14ac:dyDescent="0.3">
      <c r="I1286" s="20"/>
      <c r="L1286" s="17"/>
      <c r="M1286" s="19"/>
      <c r="N1286" s="19"/>
      <c r="O1286" s="19"/>
    </row>
    <row r="1287" spans="9:15" ht="16.5" thickBot="1" x14ac:dyDescent="0.3">
      <c r="I1287" s="20"/>
      <c r="L1287" s="17"/>
      <c r="M1287" s="19"/>
      <c r="N1287" s="19"/>
      <c r="O1287" s="19"/>
    </row>
    <row r="1288" spans="9:15" ht="16.5" thickBot="1" x14ac:dyDescent="0.3">
      <c r="I1288" s="20"/>
      <c r="L1288" s="17"/>
      <c r="M1288" s="19"/>
      <c r="N1288" s="19"/>
      <c r="O1288" s="19"/>
    </row>
    <row r="1289" spans="9:15" ht="16.5" thickBot="1" x14ac:dyDescent="0.3">
      <c r="I1289" s="20"/>
      <c r="L1289" s="17"/>
      <c r="M1289" s="19"/>
      <c r="N1289" s="19"/>
      <c r="O1289" s="19"/>
    </row>
    <row r="1290" spans="9:15" ht="16.5" thickBot="1" x14ac:dyDescent="0.3">
      <c r="I1290" s="20"/>
      <c r="L1290" s="17"/>
      <c r="M1290" s="19"/>
      <c r="N1290" s="19"/>
      <c r="O1290" s="19"/>
    </row>
    <row r="1291" spans="9:15" ht="16.5" thickBot="1" x14ac:dyDescent="0.3">
      <c r="I1291" s="20"/>
      <c r="L1291" s="17"/>
      <c r="M1291" s="19"/>
      <c r="N1291" s="19"/>
      <c r="O1291" s="19"/>
    </row>
    <row r="1292" spans="9:15" ht="16.5" thickBot="1" x14ac:dyDescent="0.3">
      <c r="I1292" s="20"/>
      <c r="L1292" s="17"/>
      <c r="M1292" s="19"/>
      <c r="N1292" s="19"/>
      <c r="O1292" s="19"/>
    </row>
    <row r="1293" spans="9:15" ht="16.5" thickBot="1" x14ac:dyDescent="0.3">
      <c r="I1293" s="20"/>
      <c r="L1293" s="17"/>
      <c r="M1293" s="19"/>
      <c r="N1293" s="19"/>
      <c r="O1293" s="19"/>
    </row>
    <row r="1294" spans="9:15" ht="16.5" thickBot="1" x14ac:dyDescent="0.3">
      <c r="I1294" s="20"/>
      <c r="L1294" s="17"/>
      <c r="M1294" s="19"/>
      <c r="N1294" s="19"/>
      <c r="O1294" s="19"/>
    </row>
    <row r="1295" spans="9:15" ht="16.5" thickBot="1" x14ac:dyDescent="0.3">
      <c r="I1295" s="20"/>
      <c r="L1295" s="17"/>
      <c r="M1295" s="19"/>
      <c r="N1295" s="19"/>
      <c r="O1295" s="19"/>
    </row>
    <row r="1296" spans="9:15" ht="16.5" thickBot="1" x14ac:dyDescent="0.3">
      <c r="I1296" s="20"/>
      <c r="L1296" s="17"/>
      <c r="M1296" s="19"/>
      <c r="N1296" s="19"/>
      <c r="O1296" s="19"/>
    </row>
    <row r="1297" spans="9:15" ht="16.5" thickBot="1" x14ac:dyDescent="0.3">
      <c r="I1297" s="20"/>
      <c r="L1297" s="17"/>
      <c r="M1297" s="19"/>
      <c r="N1297" s="19"/>
      <c r="O1297" s="19"/>
    </row>
    <row r="1298" spans="9:15" ht="16.5" thickBot="1" x14ac:dyDescent="0.3">
      <c r="I1298" s="20"/>
      <c r="L1298" s="17"/>
      <c r="M1298" s="19"/>
      <c r="N1298" s="19"/>
      <c r="O1298" s="19"/>
    </row>
    <row r="1299" spans="9:15" ht="16.5" thickBot="1" x14ac:dyDescent="0.3">
      <c r="I1299" s="20"/>
      <c r="L1299" s="17"/>
      <c r="M1299" s="19"/>
      <c r="N1299" s="19"/>
      <c r="O1299" s="19"/>
    </row>
    <row r="1300" spans="9:15" ht="16.5" thickBot="1" x14ac:dyDescent="0.3">
      <c r="I1300" s="20"/>
      <c r="L1300" s="17"/>
      <c r="M1300" s="19"/>
      <c r="N1300" s="19"/>
      <c r="O1300" s="19"/>
    </row>
    <row r="1301" spans="9:15" ht="16.5" thickBot="1" x14ac:dyDescent="0.3">
      <c r="I1301" s="20"/>
      <c r="L1301" s="17"/>
      <c r="M1301" s="19"/>
      <c r="N1301" s="19"/>
      <c r="O1301" s="19"/>
    </row>
    <row r="1302" spans="9:15" ht="16.5" thickBot="1" x14ac:dyDescent="0.3">
      <c r="I1302" s="20"/>
      <c r="L1302" s="17"/>
      <c r="M1302" s="19"/>
      <c r="N1302" s="19"/>
      <c r="O1302" s="19"/>
    </row>
    <row r="1303" spans="9:15" ht="16.5" thickBot="1" x14ac:dyDescent="0.3">
      <c r="I1303" s="20"/>
      <c r="L1303" s="17"/>
      <c r="M1303" s="19"/>
      <c r="N1303" s="19"/>
      <c r="O1303" s="19"/>
    </row>
    <row r="1304" spans="9:15" ht="16.5" thickBot="1" x14ac:dyDescent="0.3">
      <c r="I1304" s="20"/>
      <c r="L1304" s="17"/>
      <c r="M1304" s="19"/>
      <c r="N1304" s="19"/>
      <c r="O1304" s="19"/>
    </row>
    <row r="1305" spans="9:15" ht="16.5" thickBot="1" x14ac:dyDescent="0.3">
      <c r="I1305" s="20"/>
      <c r="L1305" s="17"/>
      <c r="M1305" s="19"/>
      <c r="N1305" s="19"/>
      <c r="O1305" s="19"/>
    </row>
    <row r="1306" spans="9:15" ht="16.5" thickBot="1" x14ac:dyDescent="0.3">
      <c r="I1306" s="20"/>
      <c r="L1306" s="17"/>
      <c r="M1306" s="19"/>
      <c r="N1306" s="19"/>
      <c r="O1306" s="19"/>
    </row>
    <row r="1307" spans="9:15" ht="16.5" thickBot="1" x14ac:dyDescent="0.3">
      <c r="I1307" s="20"/>
      <c r="L1307" s="17"/>
      <c r="M1307" s="19"/>
      <c r="N1307" s="19"/>
      <c r="O1307" s="19"/>
    </row>
    <row r="1308" spans="9:15" ht="16.5" thickBot="1" x14ac:dyDescent="0.3">
      <c r="I1308" s="20"/>
      <c r="L1308" s="17"/>
      <c r="M1308" s="19"/>
      <c r="N1308" s="19"/>
      <c r="O1308" s="19"/>
    </row>
    <row r="1309" spans="9:15" ht="16.5" thickBot="1" x14ac:dyDescent="0.3">
      <c r="I1309" s="20"/>
      <c r="L1309" s="17"/>
      <c r="M1309" s="19"/>
      <c r="N1309" s="19"/>
      <c r="O1309" s="19"/>
    </row>
    <row r="1310" spans="9:15" ht="16.5" thickBot="1" x14ac:dyDescent="0.3">
      <c r="I1310" s="20"/>
      <c r="L1310" s="17"/>
      <c r="M1310" s="19"/>
      <c r="N1310" s="19"/>
      <c r="O1310" s="19"/>
    </row>
    <row r="1311" spans="9:15" ht="16.5" thickBot="1" x14ac:dyDescent="0.3">
      <c r="I1311" s="20"/>
      <c r="L1311" s="17"/>
      <c r="M1311" s="19"/>
      <c r="N1311" s="19"/>
      <c r="O1311" s="19"/>
    </row>
    <row r="1312" spans="9:15" ht="16.5" thickBot="1" x14ac:dyDescent="0.3">
      <c r="I1312" s="20"/>
      <c r="L1312" s="17"/>
      <c r="M1312" s="19"/>
      <c r="N1312" s="19"/>
      <c r="O1312" s="19"/>
    </row>
    <row r="1313" spans="9:15" ht="16.5" thickBot="1" x14ac:dyDescent="0.3">
      <c r="I1313" s="20"/>
      <c r="L1313" s="17"/>
      <c r="M1313" s="19"/>
      <c r="N1313" s="19"/>
      <c r="O1313" s="19"/>
    </row>
    <row r="1314" spans="9:15" ht="16.5" thickBot="1" x14ac:dyDescent="0.3">
      <c r="I1314" s="20"/>
      <c r="L1314" s="17"/>
      <c r="M1314" s="19"/>
      <c r="N1314" s="19"/>
      <c r="O1314" s="19"/>
    </row>
    <row r="1315" spans="9:15" ht="16.5" thickBot="1" x14ac:dyDescent="0.3">
      <c r="I1315" s="20"/>
      <c r="L1315" s="17"/>
      <c r="M1315" s="19"/>
      <c r="N1315" s="19"/>
      <c r="O1315" s="19"/>
    </row>
    <row r="1316" spans="9:15" ht="16.5" thickBot="1" x14ac:dyDescent="0.3">
      <c r="I1316" s="20"/>
      <c r="L1316" s="17"/>
      <c r="M1316" s="19"/>
      <c r="N1316" s="19"/>
      <c r="O1316" s="19"/>
    </row>
    <row r="1317" spans="9:15" ht="16.5" thickBot="1" x14ac:dyDescent="0.3">
      <c r="I1317" s="20"/>
      <c r="L1317" s="17"/>
      <c r="M1317" s="19"/>
      <c r="N1317" s="19"/>
      <c r="O1317" s="19"/>
    </row>
    <row r="1318" spans="9:15" ht="16.5" thickBot="1" x14ac:dyDescent="0.3">
      <c r="I1318" s="20"/>
      <c r="L1318" s="17"/>
      <c r="M1318" s="19"/>
      <c r="N1318" s="19"/>
      <c r="O1318" s="19"/>
    </row>
    <row r="1319" spans="9:15" ht="16.5" thickBot="1" x14ac:dyDescent="0.3">
      <c r="I1319" s="20"/>
      <c r="L1319" s="17"/>
      <c r="M1319" s="19"/>
      <c r="N1319" s="19"/>
      <c r="O1319" s="19"/>
    </row>
    <row r="1320" spans="9:15" ht="16.5" thickBot="1" x14ac:dyDescent="0.3">
      <c r="I1320" s="20"/>
      <c r="L1320" s="17"/>
      <c r="M1320" s="19"/>
      <c r="N1320" s="19"/>
      <c r="O1320" s="19"/>
    </row>
    <row r="1321" spans="9:15" ht="16.5" thickBot="1" x14ac:dyDescent="0.3">
      <c r="I1321" s="20"/>
      <c r="L1321" s="17"/>
      <c r="M1321" s="19"/>
      <c r="N1321" s="19"/>
      <c r="O1321" s="19"/>
    </row>
    <row r="1322" spans="9:15" ht="16.5" thickBot="1" x14ac:dyDescent="0.3">
      <c r="I1322" s="20"/>
      <c r="L1322" s="17"/>
      <c r="M1322" s="19"/>
      <c r="N1322" s="19"/>
      <c r="O1322" s="19"/>
    </row>
    <row r="1323" spans="9:15" ht="16.5" thickBot="1" x14ac:dyDescent="0.3">
      <c r="I1323" s="20"/>
      <c r="L1323" s="17"/>
      <c r="M1323" s="19"/>
      <c r="N1323" s="19"/>
      <c r="O1323" s="19"/>
    </row>
    <row r="1324" spans="9:15" ht="16.5" thickBot="1" x14ac:dyDescent="0.3">
      <c r="I1324" s="20"/>
      <c r="L1324" s="17"/>
      <c r="M1324" s="19"/>
      <c r="N1324" s="19"/>
      <c r="O1324" s="19"/>
    </row>
    <row r="1325" spans="9:15" ht="16.5" thickBot="1" x14ac:dyDescent="0.3">
      <c r="I1325" s="20"/>
      <c r="L1325" s="17"/>
      <c r="M1325" s="19"/>
      <c r="N1325" s="19"/>
      <c r="O1325" s="19"/>
    </row>
    <row r="1326" spans="9:15" ht="16.5" thickBot="1" x14ac:dyDescent="0.3">
      <c r="I1326" s="20"/>
      <c r="L1326" s="17"/>
      <c r="M1326" s="19"/>
      <c r="N1326" s="19"/>
      <c r="O1326" s="19"/>
    </row>
    <row r="1327" spans="9:15" ht="16.5" thickBot="1" x14ac:dyDescent="0.3">
      <c r="I1327" s="20"/>
      <c r="L1327" s="17"/>
      <c r="M1327" s="19"/>
      <c r="N1327" s="19"/>
      <c r="O1327" s="19"/>
    </row>
    <row r="1328" spans="9:15" ht="16.5" thickBot="1" x14ac:dyDescent="0.3">
      <c r="I1328" s="20"/>
      <c r="L1328" s="17"/>
      <c r="M1328" s="19"/>
      <c r="N1328" s="19"/>
      <c r="O1328" s="19"/>
    </row>
    <row r="1329" spans="9:15" ht="16.5" thickBot="1" x14ac:dyDescent="0.3">
      <c r="I1329" s="20"/>
      <c r="L1329" s="17"/>
      <c r="M1329" s="19"/>
      <c r="N1329" s="19"/>
      <c r="O1329" s="19"/>
    </row>
    <row r="1330" spans="9:15" ht="16.5" thickBot="1" x14ac:dyDescent="0.3">
      <c r="I1330" s="20"/>
      <c r="L1330" s="17"/>
      <c r="M1330" s="19"/>
      <c r="N1330" s="19"/>
      <c r="O1330" s="19"/>
    </row>
    <row r="1331" spans="9:15" ht="16.5" thickBot="1" x14ac:dyDescent="0.3">
      <c r="I1331" s="20"/>
      <c r="L1331" s="17"/>
      <c r="M1331" s="19"/>
      <c r="N1331" s="19"/>
      <c r="O1331" s="19"/>
    </row>
    <row r="1332" spans="9:15" ht="16.5" thickBot="1" x14ac:dyDescent="0.3">
      <c r="I1332" s="20"/>
      <c r="L1332" s="17"/>
      <c r="M1332" s="19"/>
      <c r="N1332" s="19"/>
      <c r="O1332" s="19"/>
    </row>
    <row r="1333" spans="9:15" ht="16.5" thickBot="1" x14ac:dyDescent="0.3">
      <c r="I1333" s="20"/>
      <c r="L1333" s="17"/>
      <c r="M1333" s="19"/>
      <c r="N1333" s="19"/>
      <c r="O1333" s="19"/>
    </row>
    <row r="1334" spans="9:15" ht="16.5" thickBot="1" x14ac:dyDescent="0.3">
      <c r="I1334" s="20"/>
      <c r="L1334" s="17"/>
      <c r="M1334" s="19"/>
      <c r="N1334" s="19"/>
      <c r="O1334" s="19"/>
    </row>
    <row r="1335" spans="9:15" ht="16.5" thickBot="1" x14ac:dyDescent="0.3">
      <c r="I1335" s="20"/>
      <c r="L1335" s="17"/>
      <c r="M1335" s="19"/>
      <c r="N1335" s="19"/>
      <c r="O1335" s="19"/>
    </row>
    <row r="1336" spans="9:15" ht="16.5" thickBot="1" x14ac:dyDescent="0.3">
      <c r="I1336" s="20"/>
      <c r="L1336" s="17"/>
      <c r="M1336" s="19"/>
      <c r="N1336" s="19"/>
      <c r="O1336" s="19"/>
    </row>
    <row r="1337" spans="9:15" ht="16.5" thickBot="1" x14ac:dyDescent="0.3">
      <c r="I1337" s="20"/>
      <c r="L1337" s="17"/>
      <c r="M1337" s="19"/>
      <c r="N1337" s="19"/>
      <c r="O1337" s="19"/>
    </row>
    <row r="1338" spans="9:15" ht="16.5" thickBot="1" x14ac:dyDescent="0.3">
      <c r="I1338" s="20"/>
      <c r="L1338" s="17"/>
      <c r="M1338" s="19"/>
      <c r="N1338" s="19"/>
      <c r="O1338" s="19"/>
    </row>
    <row r="1339" spans="9:15" ht="16.5" thickBot="1" x14ac:dyDescent="0.3">
      <c r="I1339" s="20"/>
      <c r="L1339" s="17"/>
      <c r="M1339" s="19"/>
      <c r="N1339" s="19"/>
      <c r="O1339" s="19"/>
    </row>
    <row r="1340" spans="9:15" ht="16.5" thickBot="1" x14ac:dyDescent="0.3">
      <c r="I1340" s="20"/>
      <c r="L1340" s="17"/>
      <c r="M1340" s="19"/>
      <c r="N1340" s="19"/>
      <c r="O1340" s="19"/>
    </row>
    <row r="1341" spans="9:15" ht="16.5" thickBot="1" x14ac:dyDescent="0.3">
      <c r="I1341" s="20"/>
      <c r="L1341" s="17"/>
      <c r="M1341" s="19"/>
      <c r="N1341" s="19"/>
      <c r="O1341" s="19"/>
    </row>
    <row r="1342" spans="9:15" ht="16.5" thickBot="1" x14ac:dyDescent="0.3">
      <c r="I1342" s="20"/>
      <c r="L1342" s="17"/>
      <c r="M1342" s="19"/>
      <c r="N1342" s="19"/>
      <c r="O1342" s="19"/>
    </row>
    <row r="1343" spans="9:15" ht="16.5" thickBot="1" x14ac:dyDescent="0.3">
      <c r="I1343" s="20"/>
      <c r="L1343" s="17"/>
      <c r="M1343" s="19"/>
      <c r="N1343" s="19"/>
      <c r="O1343" s="19"/>
    </row>
    <row r="1344" spans="9:15" ht="16.5" thickBot="1" x14ac:dyDescent="0.3">
      <c r="I1344" s="20"/>
      <c r="L1344" s="17"/>
      <c r="M1344" s="19"/>
      <c r="N1344" s="19"/>
      <c r="O1344" s="19"/>
    </row>
    <row r="1345" spans="9:15" ht="16.5" thickBot="1" x14ac:dyDescent="0.3">
      <c r="I1345" s="20"/>
      <c r="L1345" s="17"/>
      <c r="M1345" s="19"/>
      <c r="N1345" s="19"/>
      <c r="O1345" s="19"/>
    </row>
    <row r="1346" spans="9:15" ht="16.5" thickBot="1" x14ac:dyDescent="0.3">
      <c r="I1346" s="20"/>
      <c r="L1346" s="17"/>
      <c r="M1346" s="19"/>
      <c r="N1346" s="19"/>
      <c r="O1346" s="19"/>
    </row>
    <row r="1347" spans="9:15" ht="16.5" thickBot="1" x14ac:dyDescent="0.3">
      <c r="I1347" s="20"/>
      <c r="L1347" s="17"/>
      <c r="M1347" s="19"/>
      <c r="N1347" s="19"/>
      <c r="O1347" s="19"/>
    </row>
    <row r="1348" spans="9:15" ht="16.5" thickBot="1" x14ac:dyDescent="0.3">
      <c r="I1348" s="20"/>
      <c r="L1348" s="17"/>
      <c r="M1348" s="19"/>
      <c r="N1348" s="19"/>
      <c r="O1348" s="19"/>
    </row>
    <row r="1349" spans="9:15" ht="16.5" thickBot="1" x14ac:dyDescent="0.3">
      <c r="I1349" s="20"/>
      <c r="L1349" s="17"/>
      <c r="M1349" s="19"/>
      <c r="N1349" s="19"/>
      <c r="O1349" s="19"/>
    </row>
    <row r="1350" spans="9:15" ht="16.5" thickBot="1" x14ac:dyDescent="0.3">
      <c r="I1350" s="20"/>
      <c r="L1350" s="17"/>
      <c r="M1350" s="19"/>
      <c r="N1350" s="19"/>
      <c r="O1350" s="19"/>
    </row>
    <row r="1351" spans="9:15" ht="16.5" thickBot="1" x14ac:dyDescent="0.3">
      <c r="I1351" s="20"/>
      <c r="L1351" s="17"/>
      <c r="M1351" s="19"/>
      <c r="N1351" s="19"/>
      <c r="O1351" s="19"/>
    </row>
    <row r="1352" spans="9:15" ht="16.5" thickBot="1" x14ac:dyDescent="0.3">
      <c r="I1352" s="20"/>
      <c r="L1352" s="17"/>
      <c r="M1352" s="19"/>
      <c r="N1352" s="19"/>
      <c r="O1352" s="19"/>
    </row>
    <row r="1353" spans="9:15" ht="16.5" thickBot="1" x14ac:dyDescent="0.3">
      <c r="I1353" s="20"/>
      <c r="L1353" s="17"/>
      <c r="M1353" s="19"/>
      <c r="N1353" s="19"/>
      <c r="O1353" s="19"/>
    </row>
    <row r="1354" spans="9:15" ht="16.5" thickBot="1" x14ac:dyDescent="0.3">
      <c r="I1354" s="20"/>
      <c r="L1354" s="17"/>
      <c r="M1354" s="19"/>
      <c r="N1354" s="19"/>
      <c r="O1354" s="19"/>
    </row>
    <row r="1355" spans="9:15" ht="16.5" thickBot="1" x14ac:dyDescent="0.3">
      <c r="I1355" s="20"/>
      <c r="L1355" s="17"/>
      <c r="M1355" s="19"/>
      <c r="N1355" s="19"/>
      <c r="O1355" s="19"/>
    </row>
    <row r="1356" spans="9:15" ht="16.5" thickBot="1" x14ac:dyDescent="0.3">
      <c r="I1356" s="20"/>
      <c r="L1356" s="17"/>
      <c r="M1356" s="19"/>
      <c r="N1356" s="19"/>
      <c r="O1356" s="19"/>
    </row>
    <row r="1357" spans="9:15" ht="16.5" thickBot="1" x14ac:dyDescent="0.3">
      <c r="I1357" s="20"/>
      <c r="L1357" s="17"/>
      <c r="M1357" s="19"/>
      <c r="N1357" s="19"/>
      <c r="O1357" s="19"/>
    </row>
    <row r="1358" spans="9:15" ht="16.5" thickBot="1" x14ac:dyDescent="0.3">
      <c r="I1358" s="20"/>
      <c r="L1358" s="17"/>
      <c r="M1358" s="19"/>
      <c r="N1358" s="19"/>
      <c r="O1358" s="19"/>
    </row>
    <row r="1359" spans="9:15" ht="16.5" thickBot="1" x14ac:dyDescent="0.3">
      <c r="I1359" s="20"/>
      <c r="L1359" s="17"/>
      <c r="M1359" s="19"/>
      <c r="N1359" s="19"/>
      <c r="O1359" s="19"/>
    </row>
    <row r="1360" spans="9:15" ht="16.5" thickBot="1" x14ac:dyDescent="0.3">
      <c r="I1360" s="20"/>
      <c r="L1360" s="17"/>
      <c r="M1360" s="19"/>
      <c r="N1360" s="19"/>
      <c r="O1360" s="19"/>
    </row>
    <row r="1361" spans="9:15" ht="16.5" thickBot="1" x14ac:dyDescent="0.3">
      <c r="I1361" s="20"/>
      <c r="L1361" s="17"/>
      <c r="M1361" s="19"/>
      <c r="N1361" s="19"/>
      <c r="O1361" s="19"/>
    </row>
    <row r="1362" spans="9:15" ht="16.5" thickBot="1" x14ac:dyDescent="0.3">
      <c r="I1362" s="20"/>
      <c r="L1362" s="17"/>
      <c r="M1362" s="19"/>
      <c r="N1362" s="19"/>
      <c r="O1362" s="19"/>
    </row>
    <row r="1363" spans="9:15" ht="16.5" thickBot="1" x14ac:dyDescent="0.3">
      <c r="I1363" s="20"/>
      <c r="L1363" s="17"/>
      <c r="M1363" s="19"/>
      <c r="N1363" s="19"/>
      <c r="O1363" s="19"/>
    </row>
    <row r="1364" spans="9:15" ht="16.5" thickBot="1" x14ac:dyDescent="0.3">
      <c r="I1364" s="20"/>
      <c r="L1364" s="17"/>
      <c r="M1364" s="19"/>
      <c r="N1364" s="19"/>
      <c r="O1364" s="19"/>
    </row>
    <row r="1365" spans="9:15" ht="16.5" thickBot="1" x14ac:dyDescent="0.3">
      <c r="I1365" s="20"/>
      <c r="L1365" s="17"/>
      <c r="M1365" s="19"/>
      <c r="N1365" s="19"/>
      <c r="O1365" s="19"/>
    </row>
    <row r="1366" spans="9:15" ht="16.5" thickBot="1" x14ac:dyDescent="0.3">
      <c r="I1366" s="20"/>
      <c r="L1366" s="17"/>
      <c r="M1366" s="19"/>
      <c r="N1366" s="19"/>
      <c r="O1366" s="19"/>
    </row>
    <row r="1367" spans="9:15" ht="16.5" thickBot="1" x14ac:dyDescent="0.3">
      <c r="I1367" s="20"/>
      <c r="L1367" s="17"/>
      <c r="M1367" s="19"/>
      <c r="N1367" s="19"/>
      <c r="O1367" s="19"/>
    </row>
    <row r="1368" spans="9:15" ht="16.5" thickBot="1" x14ac:dyDescent="0.3">
      <c r="I1368" s="20"/>
      <c r="L1368" s="17"/>
      <c r="M1368" s="19"/>
      <c r="N1368" s="19"/>
      <c r="O1368" s="19"/>
    </row>
    <row r="1369" spans="9:15" ht="16.5" thickBot="1" x14ac:dyDescent="0.3">
      <c r="I1369" s="20"/>
      <c r="L1369" s="17"/>
      <c r="M1369" s="19"/>
      <c r="N1369" s="19"/>
      <c r="O1369" s="19"/>
    </row>
    <row r="1370" spans="9:15" ht="16.5" thickBot="1" x14ac:dyDescent="0.3">
      <c r="I1370" s="20"/>
      <c r="L1370" s="17"/>
      <c r="M1370" s="19"/>
      <c r="N1370" s="19"/>
      <c r="O1370" s="19"/>
    </row>
    <row r="1371" spans="9:15" ht="16.5" thickBot="1" x14ac:dyDescent="0.3">
      <c r="I1371" s="20"/>
      <c r="L1371" s="17"/>
      <c r="M1371" s="19"/>
      <c r="N1371" s="19"/>
      <c r="O1371" s="19"/>
    </row>
    <row r="1372" spans="9:15" ht="16.5" thickBot="1" x14ac:dyDescent="0.3">
      <c r="I1372" s="20"/>
      <c r="L1372" s="17"/>
      <c r="M1372" s="19"/>
      <c r="N1372" s="19"/>
      <c r="O1372" s="19"/>
    </row>
    <row r="1373" spans="9:15" ht="16.5" thickBot="1" x14ac:dyDescent="0.3">
      <c r="I1373" s="20"/>
      <c r="L1373" s="17"/>
      <c r="M1373" s="19"/>
      <c r="N1373" s="19"/>
      <c r="O1373" s="19"/>
    </row>
    <row r="1374" spans="9:15" ht="16.5" thickBot="1" x14ac:dyDescent="0.3">
      <c r="I1374" s="20"/>
      <c r="L1374" s="17"/>
      <c r="M1374" s="19"/>
      <c r="N1374" s="19"/>
      <c r="O1374" s="19"/>
    </row>
    <row r="1375" spans="9:15" ht="16.5" thickBot="1" x14ac:dyDescent="0.3">
      <c r="I1375" s="20"/>
      <c r="L1375" s="17"/>
      <c r="M1375" s="19"/>
      <c r="N1375" s="19"/>
      <c r="O1375" s="19"/>
    </row>
    <row r="1376" spans="9:15" ht="16.5" thickBot="1" x14ac:dyDescent="0.3">
      <c r="I1376" s="20"/>
      <c r="L1376" s="17"/>
      <c r="M1376" s="19"/>
      <c r="N1376" s="19"/>
      <c r="O1376" s="19"/>
    </row>
    <row r="1377" spans="9:15" ht="16.5" thickBot="1" x14ac:dyDescent="0.3">
      <c r="I1377" s="20"/>
      <c r="L1377" s="17"/>
      <c r="M1377" s="19"/>
      <c r="N1377" s="19"/>
      <c r="O1377" s="19"/>
    </row>
    <row r="1378" spans="9:15" ht="16.5" thickBot="1" x14ac:dyDescent="0.3">
      <c r="I1378" s="20"/>
      <c r="L1378" s="17"/>
      <c r="M1378" s="19"/>
      <c r="N1378" s="19"/>
      <c r="O1378" s="19"/>
    </row>
    <row r="1379" spans="9:15" ht="16.5" thickBot="1" x14ac:dyDescent="0.3">
      <c r="I1379" s="20"/>
      <c r="L1379" s="17"/>
      <c r="M1379" s="19"/>
      <c r="N1379" s="19"/>
      <c r="O1379" s="19"/>
    </row>
    <row r="1380" spans="9:15" ht="16.5" thickBot="1" x14ac:dyDescent="0.3">
      <c r="I1380" s="20"/>
      <c r="L1380" s="17"/>
      <c r="M1380" s="19"/>
      <c r="N1380" s="19"/>
      <c r="O1380" s="19"/>
    </row>
    <row r="1381" spans="9:15" ht="16.5" thickBot="1" x14ac:dyDescent="0.3">
      <c r="I1381" s="20"/>
      <c r="L1381" s="17"/>
      <c r="M1381" s="19"/>
      <c r="N1381" s="19"/>
      <c r="O1381" s="19"/>
    </row>
    <row r="1382" spans="9:15" ht="16.5" thickBot="1" x14ac:dyDescent="0.3">
      <c r="I1382" s="20"/>
      <c r="L1382" s="17"/>
      <c r="M1382" s="19"/>
      <c r="N1382" s="19"/>
      <c r="O1382" s="19"/>
    </row>
    <row r="1383" spans="9:15" ht="16.5" thickBot="1" x14ac:dyDescent="0.3">
      <c r="I1383" s="20"/>
      <c r="L1383" s="17"/>
      <c r="M1383" s="19"/>
      <c r="N1383" s="19"/>
      <c r="O1383" s="19"/>
    </row>
    <row r="1384" spans="9:15" ht="16.5" thickBot="1" x14ac:dyDescent="0.3">
      <c r="I1384" s="20"/>
      <c r="L1384" s="17"/>
      <c r="M1384" s="19"/>
      <c r="N1384" s="19"/>
      <c r="O1384" s="19"/>
    </row>
    <row r="1385" spans="9:15" ht="16.5" thickBot="1" x14ac:dyDescent="0.3">
      <c r="I1385" s="20"/>
      <c r="L1385" s="17"/>
      <c r="M1385" s="19"/>
      <c r="N1385" s="19"/>
      <c r="O1385" s="19"/>
    </row>
    <row r="1386" spans="9:15" ht="16.5" thickBot="1" x14ac:dyDescent="0.3">
      <c r="I1386" s="20"/>
      <c r="L1386" s="17"/>
      <c r="M1386" s="19"/>
      <c r="N1386" s="19"/>
      <c r="O1386" s="19"/>
    </row>
    <row r="1387" spans="9:15" ht="16.5" thickBot="1" x14ac:dyDescent="0.3">
      <c r="I1387" s="20"/>
      <c r="L1387" s="17"/>
      <c r="M1387" s="19"/>
      <c r="N1387" s="19"/>
      <c r="O1387" s="19"/>
    </row>
    <row r="1388" spans="9:15" ht="16.5" thickBot="1" x14ac:dyDescent="0.3">
      <c r="I1388" s="20"/>
      <c r="L1388" s="17"/>
      <c r="M1388" s="19"/>
      <c r="N1388" s="19"/>
      <c r="O1388" s="19"/>
    </row>
    <row r="1389" spans="9:15" ht="16.5" thickBot="1" x14ac:dyDescent="0.3">
      <c r="I1389" s="20"/>
      <c r="L1389" s="17"/>
      <c r="M1389" s="19"/>
      <c r="N1389" s="19"/>
      <c r="O1389" s="19"/>
    </row>
    <row r="1390" spans="9:15" ht="16.5" thickBot="1" x14ac:dyDescent="0.3">
      <c r="I1390" s="21"/>
      <c r="L1390" s="17"/>
      <c r="M1390" s="19"/>
      <c r="N1390" s="19"/>
      <c r="O1390" s="19"/>
    </row>
    <row r="1391" spans="9:15" ht="16.5" thickBot="1" x14ac:dyDescent="0.3">
      <c r="I1391" s="20"/>
      <c r="L1391" s="17"/>
      <c r="M1391" s="19"/>
      <c r="N1391" s="19"/>
      <c r="O1391" s="19"/>
    </row>
    <row r="1392" spans="9:15" ht="16.5" thickBot="1" x14ac:dyDescent="0.3">
      <c r="I1392" s="20"/>
      <c r="L1392" s="17"/>
      <c r="M1392" s="19"/>
      <c r="N1392" s="19"/>
      <c r="O1392" s="19"/>
    </row>
    <row r="1393" spans="9:15" ht="16.5" thickBot="1" x14ac:dyDescent="0.3">
      <c r="I1393" s="20"/>
      <c r="L1393" s="17"/>
      <c r="M1393" s="19"/>
      <c r="N1393" s="19"/>
      <c r="O1393" s="19"/>
    </row>
    <row r="1394" spans="9:15" ht="16.5" thickBot="1" x14ac:dyDescent="0.3">
      <c r="I1394" s="20"/>
      <c r="L1394" s="17"/>
      <c r="M1394" s="19"/>
      <c r="N1394" s="19"/>
      <c r="O1394" s="19"/>
    </row>
    <row r="1395" spans="9:15" ht="16.5" thickBot="1" x14ac:dyDescent="0.3">
      <c r="I1395" s="20"/>
      <c r="L1395" s="17"/>
      <c r="M1395" s="19"/>
      <c r="N1395" s="19"/>
      <c r="O1395" s="19"/>
    </row>
    <row r="1396" spans="9:15" ht="16.5" thickBot="1" x14ac:dyDescent="0.3">
      <c r="I1396" s="20"/>
      <c r="L1396" s="17"/>
      <c r="M1396" s="19"/>
      <c r="N1396" s="19"/>
      <c r="O1396" s="19"/>
    </row>
    <row r="1397" spans="9:15" ht="16.5" thickBot="1" x14ac:dyDescent="0.3">
      <c r="I1397" s="20"/>
      <c r="L1397" s="17"/>
      <c r="M1397" s="19"/>
      <c r="N1397" s="19"/>
      <c r="O1397" s="19"/>
    </row>
    <row r="1398" spans="9:15" ht="16.5" thickBot="1" x14ac:dyDescent="0.3">
      <c r="I1398" s="20"/>
      <c r="L1398" s="17"/>
      <c r="M1398" s="19"/>
      <c r="N1398" s="19"/>
      <c r="O1398" s="19"/>
    </row>
    <row r="1399" spans="9:15" ht="16.5" thickBot="1" x14ac:dyDescent="0.3">
      <c r="I1399" s="20"/>
      <c r="L1399" s="17"/>
      <c r="M1399" s="19"/>
      <c r="N1399" s="19"/>
      <c r="O1399" s="19"/>
    </row>
    <row r="1400" spans="9:15" ht="16.5" thickBot="1" x14ac:dyDescent="0.3">
      <c r="I1400" s="20"/>
      <c r="L1400" s="17"/>
      <c r="M1400" s="19"/>
      <c r="N1400" s="19"/>
      <c r="O1400" s="19"/>
    </row>
    <row r="1401" spans="9:15" ht="16.5" thickBot="1" x14ac:dyDescent="0.3">
      <c r="I1401" s="20"/>
      <c r="L1401" s="17"/>
      <c r="M1401" s="19"/>
      <c r="N1401" s="19"/>
      <c r="O1401" s="19"/>
    </row>
    <row r="1402" spans="9:15" ht="16.5" thickBot="1" x14ac:dyDescent="0.3">
      <c r="I1402" s="20"/>
      <c r="L1402" s="17"/>
      <c r="M1402" s="19"/>
      <c r="N1402" s="19"/>
      <c r="O1402" s="19"/>
    </row>
    <row r="1403" spans="9:15" ht="16.5" thickBot="1" x14ac:dyDescent="0.3">
      <c r="I1403" s="20"/>
      <c r="L1403" s="17"/>
      <c r="M1403" s="19"/>
      <c r="N1403" s="19"/>
      <c r="O1403" s="19"/>
    </row>
    <row r="1404" spans="9:15" ht="16.5" thickBot="1" x14ac:dyDescent="0.3">
      <c r="I1404" s="20"/>
      <c r="L1404" s="17"/>
      <c r="M1404" s="19"/>
      <c r="N1404" s="19"/>
      <c r="O1404" s="19"/>
    </row>
    <row r="1405" spans="9:15" ht="16.5" thickBot="1" x14ac:dyDescent="0.3">
      <c r="I1405" s="20"/>
      <c r="L1405" s="17"/>
      <c r="M1405" s="19"/>
      <c r="N1405" s="19"/>
      <c r="O1405" s="19"/>
    </row>
    <row r="1406" spans="9:15" ht="16.5" thickBot="1" x14ac:dyDescent="0.3">
      <c r="I1406" s="20"/>
      <c r="L1406" s="17"/>
      <c r="M1406" s="19"/>
      <c r="N1406" s="19"/>
      <c r="O1406" s="19"/>
    </row>
    <row r="1407" spans="9:15" ht="16.5" thickBot="1" x14ac:dyDescent="0.3">
      <c r="I1407" s="20"/>
      <c r="L1407" s="17"/>
      <c r="M1407" s="19"/>
      <c r="N1407" s="19"/>
      <c r="O1407" s="19"/>
    </row>
    <row r="1408" spans="9:15" ht="16.5" thickBot="1" x14ac:dyDescent="0.3">
      <c r="I1408" s="20"/>
      <c r="L1408" s="17"/>
      <c r="M1408" s="19"/>
      <c r="N1408" s="19"/>
      <c r="O1408" s="19"/>
    </row>
    <row r="1409" spans="9:15" ht="16.5" thickBot="1" x14ac:dyDescent="0.3">
      <c r="I1409" s="20"/>
      <c r="L1409" s="17"/>
      <c r="M1409" s="19"/>
      <c r="N1409" s="19"/>
      <c r="O1409" s="19"/>
    </row>
    <row r="1410" spans="9:15" ht="16.5" thickBot="1" x14ac:dyDescent="0.3">
      <c r="I1410" s="20"/>
      <c r="L1410" s="17"/>
      <c r="M1410" s="19"/>
      <c r="N1410" s="19"/>
      <c r="O1410" s="19"/>
    </row>
    <row r="1411" spans="9:15" ht="16.5" thickBot="1" x14ac:dyDescent="0.3">
      <c r="I1411" s="20"/>
      <c r="L1411" s="17"/>
      <c r="M1411" s="19"/>
      <c r="N1411" s="19"/>
      <c r="O1411" s="19"/>
    </row>
    <row r="1412" spans="9:15" ht="16.5" thickBot="1" x14ac:dyDescent="0.3">
      <c r="I1412" s="20"/>
      <c r="L1412" s="17"/>
      <c r="M1412" s="19"/>
      <c r="N1412" s="19"/>
      <c r="O1412" s="19"/>
    </row>
    <row r="1413" spans="9:15" ht="16.5" thickBot="1" x14ac:dyDescent="0.3">
      <c r="I1413" s="20"/>
      <c r="L1413" s="17"/>
      <c r="M1413" s="19"/>
      <c r="N1413" s="19"/>
      <c r="O1413" s="19"/>
    </row>
    <row r="1414" spans="9:15" ht="16.5" thickBot="1" x14ac:dyDescent="0.3">
      <c r="I1414" s="20"/>
      <c r="L1414" s="17"/>
      <c r="M1414" s="19"/>
      <c r="N1414" s="19"/>
      <c r="O1414" s="19"/>
    </row>
    <row r="1415" spans="9:15" ht="16.5" thickBot="1" x14ac:dyDescent="0.3">
      <c r="I1415" s="20"/>
      <c r="L1415" s="17"/>
      <c r="M1415" s="19"/>
      <c r="N1415" s="19"/>
      <c r="O1415" s="19"/>
    </row>
    <row r="1416" spans="9:15" ht="16.5" thickBot="1" x14ac:dyDescent="0.3">
      <c r="I1416" s="20"/>
      <c r="L1416" s="17"/>
      <c r="M1416" s="19"/>
      <c r="N1416" s="19"/>
      <c r="O1416" s="19"/>
    </row>
    <row r="1417" spans="9:15" ht="16.5" thickBot="1" x14ac:dyDescent="0.3">
      <c r="I1417" s="20"/>
      <c r="L1417" s="17"/>
      <c r="M1417" s="19"/>
      <c r="N1417" s="19"/>
      <c r="O1417" s="19"/>
    </row>
    <row r="1418" spans="9:15" ht="16.5" thickBot="1" x14ac:dyDescent="0.3">
      <c r="I1418" s="20"/>
      <c r="L1418" s="17"/>
      <c r="M1418" s="19"/>
      <c r="N1418" s="19"/>
      <c r="O1418" s="19"/>
    </row>
    <row r="1419" spans="9:15" ht="16.5" thickBot="1" x14ac:dyDescent="0.3">
      <c r="I1419" s="20"/>
      <c r="L1419" s="17"/>
      <c r="M1419" s="19"/>
      <c r="N1419" s="19"/>
      <c r="O1419" s="19"/>
    </row>
    <row r="1420" spans="9:15" ht="16.5" thickBot="1" x14ac:dyDescent="0.3">
      <c r="I1420" s="20"/>
      <c r="L1420" s="17"/>
      <c r="M1420" s="19"/>
      <c r="N1420" s="19"/>
      <c r="O1420" s="19"/>
    </row>
    <row r="1421" spans="9:15" ht="16.5" thickBot="1" x14ac:dyDescent="0.3">
      <c r="I1421" s="20"/>
      <c r="L1421" s="17"/>
      <c r="M1421" s="19"/>
      <c r="N1421" s="19"/>
      <c r="O1421" s="19"/>
    </row>
    <row r="1422" spans="9:15" ht="16.5" thickBot="1" x14ac:dyDescent="0.3">
      <c r="I1422" s="20"/>
      <c r="L1422" s="17"/>
      <c r="M1422" s="19"/>
      <c r="N1422" s="19"/>
      <c r="O1422" s="19"/>
    </row>
    <row r="1423" spans="9:15" ht="16.5" thickBot="1" x14ac:dyDescent="0.3">
      <c r="I1423" s="20"/>
      <c r="L1423" s="17"/>
      <c r="M1423" s="19"/>
      <c r="N1423" s="19"/>
      <c r="O1423" s="19"/>
    </row>
    <row r="1424" spans="9:15" ht="16.5" thickBot="1" x14ac:dyDescent="0.3">
      <c r="I1424" s="20"/>
      <c r="L1424" s="17"/>
      <c r="M1424" s="19"/>
      <c r="N1424" s="19"/>
      <c r="O1424" s="19"/>
    </row>
    <row r="1425" spans="9:15" ht="16.5" thickBot="1" x14ac:dyDescent="0.3">
      <c r="I1425" s="20"/>
      <c r="L1425" s="17"/>
      <c r="M1425" s="19"/>
      <c r="N1425" s="19"/>
      <c r="O1425" s="19"/>
    </row>
    <row r="1426" spans="9:15" ht="16.5" thickBot="1" x14ac:dyDescent="0.3">
      <c r="I1426" s="20"/>
      <c r="L1426" s="17"/>
      <c r="M1426" s="19"/>
      <c r="N1426" s="19"/>
      <c r="O1426" s="19"/>
    </row>
    <row r="1427" spans="9:15" ht="16.5" thickBot="1" x14ac:dyDescent="0.3">
      <c r="I1427" s="20"/>
      <c r="L1427" s="17"/>
      <c r="M1427" s="19"/>
      <c r="N1427" s="19"/>
      <c r="O1427" s="19"/>
    </row>
    <row r="1428" spans="9:15" ht="16.5" thickBot="1" x14ac:dyDescent="0.3">
      <c r="I1428" s="20"/>
      <c r="L1428" s="17"/>
      <c r="M1428" s="19"/>
      <c r="N1428" s="19"/>
      <c r="O1428" s="19"/>
    </row>
    <row r="1429" spans="9:15" ht="16.5" thickBot="1" x14ac:dyDescent="0.3">
      <c r="I1429" s="20"/>
      <c r="L1429" s="17"/>
      <c r="M1429" s="19"/>
      <c r="N1429" s="19"/>
      <c r="O1429" s="19"/>
    </row>
    <row r="1430" spans="9:15" ht="16.5" thickBot="1" x14ac:dyDescent="0.3">
      <c r="I1430" s="20"/>
      <c r="L1430" s="17"/>
      <c r="M1430" s="19"/>
      <c r="N1430" s="19"/>
      <c r="O1430" s="19"/>
    </row>
    <row r="1431" spans="9:15" ht="16.5" thickBot="1" x14ac:dyDescent="0.3">
      <c r="I1431" s="20"/>
      <c r="L1431" s="17"/>
      <c r="M1431" s="19"/>
      <c r="N1431" s="19"/>
      <c r="O1431" s="19"/>
    </row>
    <row r="1432" spans="9:15" ht="16.5" thickBot="1" x14ac:dyDescent="0.3">
      <c r="I1432" s="20"/>
      <c r="L1432" s="17"/>
      <c r="M1432" s="19"/>
      <c r="N1432" s="19"/>
      <c r="O1432" s="19"/>
    </row>
    <row r="1433" spans="9:15" ht="16.5" thickBot="1" x14ac:dyDescent="0.3">
      <c r="I1433" s="20"/>
      <c r="L1433" s="17"/>
      <c r="M1433" s="19"/>
      <c r="N1433" s="19"/>
      <c r="O1433" s="19"/>
    </row>
    <row r="1434" spans="9:15" ht="16.5" thickBot="1" x14ac:dyDescent="0.3">
      <c r="I1434" s="20"/>
      <c r="L1434" s="17"/>
      <c r="M1434" s="19"/>
      <c r="N1434" s="19"/>
      <c r="O1434" s="19"/>
    </row>
    <row r="1435" spans="9:15" ht="16.5" thickBot="1" x14ac:dyDescent="0.3">
      <c r="I1435" s="20"/>
      <c r="L1435" s="17"/>
      <c r="M1435" s="19"/>
      <c r="N1435" s="19"/>
      <c r="O1435" s="19"/>
    </row>
    <row r="1436" spans="9:15" ht="16.5" thickBot="1" x14ac:dyDescent="0.3">
      <c r="I1436" s="20"/>
      <c r="L1436" s="17"/>
      <c r="M1436" s="19"/>
      <c r="N1436" s="19"/>
      <c r="O1436" s="19"/>
    </row>
    <row r="1437" spans="9:15" ht="16.5" thickBot="1" x14ac:dyDescent="0.3">
      <c r="I1437" s="20"/>
      <c r="L1437" s="17"/>
      <c r="M1437" s="19"/>
      <c r="N1437" s="19"/>
      <c r="O1437" s="19"/>
    </row>
    <row r="1438" spans="9:15" ht="16.5" thickBot="1" x14ac:dyDescent="0.3">
      <c r="I1438" s="20"/>
      <c r="L1438" s="17"/>
      <c r="M1438" s="19"/>
      <c r="N1438" s="19"/>
      <c r="O1438" s="19"/>
    </row>
    <row r="1439" spans="9:15" ht="16.5" thickBot="1" x14ac:dyDescent="0.3">
      <c r="I1439" s="20"/>
      <c r="L1439" s="17"/>
      <c r="M1439" s="19"/>
      <c r="N1439" s="19"/>
      <c r="O1439" s="19"/>
    </row>
    <row r="1440" spans="9:15" ht="16.5" thickBot="1" x14ac:dyDescent="0.3">
      <c r="I1440" s="20"/>
      <c r="L1440" s="17"/>
      <c r="M1440" s="19"/>
      <c r="N1440" s="19"/>
      <c r="O1440" s="19"/>
    </row>
    <row r="1441" spans="9:15" ht="16.5" thickBot="1" x14ac:dyDescent="0.3">
      <c r="I1441" s="20"/>
      <c r="L1441" s="17"/>
      <c r="M1441" s="19"/>
      <c r="N1441" s="19"/>
      <c r="O1441" s="19"/>
    </row>
    <row r="1442" spans="9:15" ht="16.5" thickBot="1" x14ac:dyDescent="0.3">
      <c r="I1442" s="20"/>
      <c r="L1442" s="17"/>
      <c r="M1442" s="19"/>
      <c r="N1442" s="19"/>
      <c r="O1442" s="19"/>
    </row>
    <row r="1443" spans="9:15" ht="16.5" thickBot="1" x14ac:dyDescent="0.3">
      <c r="I1443" s="20"/>
      <c r="L1443" s="17"/>
      <c r="M1443" s="19"/>
      <c r="N1443" s="19"/>
      <c r="O1443" s="19"/>
    </row>
    <row r="1444" spans="9:15" ht="16.5" thickBot="1" x14ac:dyDescent="0.3">
      <c r="I1444" s="20"/>
      <c r="L1444" s="17"/>
      <c r="M1444" s="19"/>
      <c r="N1444" s="19"/>
      <c r="O1444" s="19"/>
    </row>
    <row r="1445" spans="9:15" ht="16.5" thickBot="1" x14ac:dyDescent="0.3">
      <c r="I1445" s="20"/>
      <c r="L1445" s="17"/>
      <c r="M1445" s="19"/>
      <c r="N1445" s="19"/>
      <c r="O1445" s="19"/>
    </row>
    <row r="1446" spans="9:15" ht="16.5" thickBot="1" x14ac:dyDescent="0.3">
      <c r="I1446" s="20"/>
      <c r="L1446" s="17"/>
      <c r="M1446" s="19"/>
      <c r="N1446" s="19"/>
      <c r="O1446" s="19"/>
    </row>
    <row r="1447" spans="9:15" ht="16.5" thickBot="1" x14ac:dyDescent="0.3">
      <c r="I1447" s="20"/>
      <c r="L1447" s="17"/>
      <c r="M1447" s="19"/>
      <c r="N1447" s="19"/>
      <c r="O1447" s="19"/>
    </row>
    <row r="1448" spans="9:15" ht="16.5" thickBot="1" x14ac:dyDescent="0.3">
      <c r="I1448" s="20"/>
      <c r="L1448" s="17"/>
      <c r="M1448" s="19"/>
      <c r="N1448" s="19"/>
      <c r="O1448" s="19"/>
    </row>
    <row r="1449" spans="9:15" ht="16.5" thickBot="1" x14ac:dyDescent="0.3">
      <c r="I1449" s="20"/>
      <c r="L1449" s="17"/>
      <c r="M1449" s="19"/>
      <c r="N1449" s="19"/>
      <c r="O1449" s="19"/>
    </row>
    <row r="1450" spans="9:15" ht="16.5" thickBot="1" x14ac:dyDescent="0.3">
      <c r="I1450" s="20"/>
      <c r="L1450" s="17"/>
      <c r="M1450" s="19"/>
      <c r="N1450" s="19"/>
      <c r="O1450" s="19"/>
    </row>
    <row r="1451" spans="9:15" ht="16.5" thickBot="1" x14ac:dyDescent="0.3">
      <c r="I1451" s="20"/>
      <c r="L1451" s="17"/>
      <c r="M1451" s="19"/>
      <c r="N1451" s="19"/>
      <c r="O1451" s="19"/>
    </row>
    <row r="1452" spans="9:15" ht="16.5" thickBot="1" x14ac:dyDescent="0.3">
      <c r="I1452" s="20"/>
      <c r="L1452" s="17"/>
      <c r="M1452" s="19"/>
      <c r="N1452" s="19"/>
      <c r="O1452" s="19"/>
    </row>
    <row r="1453" spans="9:15" ht="16.5" thickBot="1" x14ac:dyDescent="0.3">
      <c r="I1453" s="20"/>
      <c r="L1453" s="17"/>
      <c r="M1453" s="19"/>
      <c r="N1453" s="19"/>
      <c r="O1453" s="19"/>
    </row>
    <row r="1454" spans="9:15" ht="16.5" thickBot="1" x14ac:dyDescent="0.3">
      <c r="I1454" s="20"/>
      <c r="L1454" s="17"/>
      <c r="M1454" s="19"/>
      <c r="N1454" s="19"/>
      <c r="O1454" s="19"/>
    </row>
    <row r="1455" spans="9:15" ht="16.5" thickBot="1" x14ac:dyDescent="0.3">
      <c r="I1455" s="20"/>
      <c r="L1455" s="17"/>
      <c r="M1455" s="19"/>
      <c r="N1455" s="19"/>
      <c r="O1455" s="19"/>
    </row>
    <row r="1456" spans="9:15" ht="16.5" thickBot="1" x14ac:dyDescent="0.3">
      <c r="I1456" s="20"/>
      <c r="L1456" s="17"/>
      <c r="M1456" s="19"/>
      <c r="N1456" s="19"/>
      <c r="O1456" s="19"/>
    </row>
    <row r="1457" spans="9:15" ht="16.5" thickBot="1" x14ac:dyDescent="0.3">
      <c r="I1457" s="20"/>
      <c r="L1457" s="17"/>
      <c r="M1457" s="19"/>
      <c r="N1457" s="19"/>
      <c r="O1457" s="19"/>
    </row>
    <row r="1458" spans="9:15" ht="16.5" thickBot="1" x14ac:dyDescent="0.3">
      <c r="I1458" s="20"/>
      <c r="L1458" s="17"/>
      <c r="M1458" s="19"/>
      <c r="N1458" s="19"/>
      <c r="O1458" s="19"/>
    </row>
    <row r="1459" spans="9:15" ht="16.5" thickBot="1" x14ac:dyDescent="0.3">
      <c r="I1459" s="20"/>
      <c r="L1459" s="17"/>
      <c r="M1459" s="19"/>
      <c r="N1459" s="19"/>
      <c r="O1459" s="19"/>
    </row>
    <row r="1460" spans="9:15" ht="16.5" thickBot="1" x14ac:dyDescent="0.3">
      <c r="I1460" s="20"/>
      <c r="L1460" s="17"/>
      <c r="M1460" s="19"/>
      <c r="N1460" s="19"/>
      <c r="O1460" s="19"/>
    </row>
    <row r="1461" spans="9:15" ht="16.5" thickBot="1" x14ac:dyDescent="0.3">
      <c r="I1461" s="20"/>
      <c r="L1461" s="17"/>
      <c r="M1461" s="19"/>
      <c r="N1461" s="19"/>
      <c r="O1461" s="19"/>
    </row>
    <row r="1462" spans="9:15" ht="16.5" thickBot="1" x14ac:dyDescent="0.3">
      <c r="I1462" s="20"/>
      <c r="L1462" s="17"/>
      <c r="M1462" s="19"/>
      <c r="N1462" s="19"/>
      <c r="O1462" s="19"/>
    </row>
    <row r="1463" spans="9:15" ht="16.5" thickBot="1" x14ac:dyDescent="0.3">
      <c r="I1463" s="20"/>
      <c r="L1463" s="17"/>
      <c r="M1463" s="19"/>
      <c r="N1463" s="19"/>
      <c r="O1463" s="19"/>
    </row>
    <row r="1464" spans="9:15" ht="16.5" thickBot="1" x14ac:dyDescent="0.3">
      <c r="I1464" s="20"/>
      <c r="L1464" s="17"/>
      <c r="M1464" s="19"/>
      <c r="N1464" s="19"/>
      <c r="O1464" s="19"/>
    </row>
    <row r="1465" spans="9:15" ht="16.5" thickBot="1" x14ac:dyDescent="0.3">
      <c r="I1465" s="20"/>
      <c r="L1465" s="17"/>
      <c r="M1465" s="19"/>
      <c r="N1465" s="19"/>
      <c r="O1465" s="19"/>
    </row>
    <row r="1466" spans="9:15" ht="16.5" thickBot="1" x14ac:dyDescent="0.3">
      <c r="I1466" s="20"/>
      <c r="L1466" s="17"/>
      <c r="M1466" s="19"/>
      <c r="N1466" s="19"/>
      <c r="O1466" s="19"/>
    </row>
    <row r="1467" spans="9:15" ht="16.5" thickBot="1" x14ac:dyDescent="0.3">
      <c r="I1467" s="20"/>
      <c r="L1467" s="17"/>
      <c r="M1467" s="19"/>
      <c r="N1467" s="19"/>
      <c r="O1467" s="19"/>
    </row>
    <row r="1468" spans="9:15" ht="16.5" thickBot="1" x14ac:dyDescent="0.3">
      <c r="I1468" s="20"/>
      <c r="L1468" s="17"/>
      <c r="M1468" s="19"/>
      <c r="N1468" s="19"/>
      <c r="O1468" s="19"/>
    </row>
    <row r="1469" spans="9:15" ht="16.5" thickBot="1" x14ac:dyDescent="0.3">
      <c r="I1469" s="20"/>
      <c r="L1469" s="17"/>
      <c r="M1469" s="19"/>
      <c r="N1469" s="19"/>
      <c r="O1469" s="19"/>
    </row>
    <row r="1470" spans="9:15" ht="16.5" thickBot="1" x14ac:dyDescent="0.3">
      <c r="I1470" s="20"/>
      <c r="L1470" s="17"/>
      <c r="M1470" s="19"/>
      <c r="N1470" s="19"/>
      <c r="O1470" s="19"/>
    </row>
    <row r="1471" spans="9:15" ht="16.5" thickBot="1" x14ac:dyDescent="0.3">
      <c r="I1471" s="20"/>
      <c r="L1471" s="17"/>
      <c r="M1471" s="19"/>
      <c r="N1471" s="19"/>
      <c r="O1471" s="19"/>
    </row>
    <row r="1472" spans="9:15" ht="16.5" thickBot="1" x14ac:dyDescent="0.3">
      <c r="I1472" s="20"/>
      <c r="L1472" s="17"/>
      <c r="M1472" s="19"/>
      <c r="N1472" s="19"/>
      <c r="O1472" s="19"/>
    </row>
    <row r="1473" spans="9:15" ht="16.5" thickBot="1" x14ac:dyDescent="0.3">
      <c r="I1473" s="20"/>
      <c r="L1473" s="17"/>
      <c r="M1473" s="19"/>
      <c r="N1473" s="19"/>
      <c r="O1473" s="19"/>
    </row>
    <row r="1474" spans="9:15" ht="16.5" thickBot="1" x14ac:dyDescent="0.3">
      <c r="I1474" s="20"/>
      <c r="L1474" s="17"/>
      <c r="M1474" s="19"/>
      <c r="N1474" s="19"/>
      <c r="O1474" s="19"/>
    </row>
    <row r="1475" spans="9:15" ht="16.5" thickBot="1" x14ac:dyDescent="0.3">
      <c r="I1475" s="20"/>
      <c r="L1475" s="17"/>
      <c r="M1475" s="19"/>
      <c r="N1475" s="19"/>
      <c r="O1475" s="19"/>
    </row>
    <row r="1476" spans="9:15" ht="16.5" thickBot="1" x14ac:dyDescent="0.3">
      <c r="I1476" s="20"/>
      <c r="L1476" s="17"/>
      <c r="M1476" s="19"/>
      <c r="N1476" s="19"/>
      <c r="O1476" s="19"/>
    </row>
    <row r="1477" spans="9:15" ht="16.5" thickBot="1" x14ac:dyDescent="0.3">
      <c r="I1477" s="20"/>
      <c r="L1477" s="17"/>
      <c r="M1477" s="19"/>
      <c r="N1477" s="19"/>
      <c r="O1477" s="19"/>
    </row>
    <row r="1478" spans="9:15" ht="16.5" thickBot="1" x14ac:dyDescent="0.3">
      <c r="I1478" s="20"/>
      <c r="L1478" s="17"/>
      <c r="M1478" s="19"/>
      <c r="N1478" s="19"/>
      <c r="O1478" s="19"/>
    </row>
    <row r="1479" spans="9:15" ht="16.5" thickBot="1" x14ac:dyDescent="0.3">
      <c r="I1479" s="20"/>
      <c r="L1479" s="17"/>
      <c r="M1479" s="19"/>
      <c r="N1479" s="19"/>
      <c r="O1479" s="19"/>
    </row>
    <row r="1480" spans="9:15" ht="16.5" thickBot="1" x14ac:dyDescent="0.3">
      <c r="I1480" s="20"/>
      <c r="L1480" s="17"/>
      <c r="M1480" s="19"/>
      <c r="N1480" s="19"/>
      <c r="O1480" s="19"/>
    </row>
    <row r="1481" spans="9:15" ht="16.5" thickBot="1" x14ac:dyDescent="0.3">
      <c r="I1481" s="20"/>
      <c r="L1481" s="17"/>
      <c r="M1481" s="19"/>
      <c r="N1481" s="19"/>
      <c r="O1481" s="19"/>
    </row>
    <row r="1482" spans="9:15" ht="16.5" thickBot="1" x14ac:dyDescent="0.3">
      <c r="I1482" s="20"/>
      <c r="L1482" s="17"/>
      <c r="M1482" s="19"/>
      <c r="N1482" s="19"/>
      <c r="O1482" s="19"/>
    </row>
    <row r="1483" spans="9:15" ht="16.5" thickBot="1" x14ac:dyDescent="0.3">
      <c r="I1483" s="20"/>
      <c r="L1483" s="17"/>
      <c r="M1483" s="19"/>
      <c r="N1483" s="19"/>
      <c r="O1483" s="19"/>
    </row>
    <row r="1484" spans="9:15" ht="16.5" thickBot="1" x14ac:dyDescent="0.3">
      <c r="I1484" s="20"/>
      <c r="L1484" s="17"/>
      <c r="M1484" s="19"/>
      <c r="N1484" s="19"/>
      <c r="O1484" s="19"/>
    </row>
    <row r="1485" spans="9:15" ht="16.5" thickBot="1" x14ac:dyDescent="0.3">
      <c r="I1485" s="20"/>
      <c r="L1485" s="17"/>
      <c r="M1485" s="19"/>
      <c r="N1485" s="19"/>
      <c r="O1485" s="19"/>
    </row>
    <row r="1486" spans="9:15" ht="16.5" thickBot="1" x14ac:dyDescent="0.3">
      <c r="I1486" s="20"/>
      <c r="L1486" s="17"/>
      <c r="M1486" s="19"/>
      <c r="N1486" s="19"/>
      <c r="O1486" s="19"/>
    </row>
    <row r="1487" spans="9:15" ht="16.5" thickBot="1" x14ac:dyDescent="0.3">
      <c r="I1487" s="20"/>
      <c r="L1487" s="17"/>
      <c r="M1487" s="19"/>
      <c r="N1487" s="19"/>
      <c r="O1487" s="19"/>
    </row>
    <row r="1488" spans="9:15" ht="16.5" thickBot="1" x14ac:dyDescent="0.3">
      <c r="I1488" s="20"/>
      <c r="L1488" s="17"/>
      <c r="M1488" s="19"/>
      <c r="N1488" s="19"/>
      <c r="O1488" s="19"/>
    </row>
    <row r="1489" spans="9:15" ht="16.5" thickBot="1" x14ac:dyDescent="0.3">
      <c r="I1489" s="20"/>
      <c r="L1489" s="17"/>
      <c r="M1489" s="19"/>
      <c r="N1489" s="19"/>
      <c r="O1489" s="19"/>
    </row>
    <row r="1490" spans="9:15" ht="16.5" thickBot="1" x14ac:dyDescent="0.3">
      <c r="I1490" s="20"/>
      <c r="L1490" s="17"/>
      <c r="M1490" s="19"/>
      <c r="N1490" s="19"/>
      <c r="O1490" s="19"/>
    </row>
    <row r="1491" spans="9:15" ht="16.5" thickBot="1" x14ac:dyDescent="0.3">
      <c r="I1491" s="20"/>
      <c r="L1491" s="17"/>
      <c r="M1491" s="19"/>
      <c r="N1491" s="19"/>
      <c r="O1491" s="19"/>
    </row>
    <row r="1492" spans="9:15" ht="16.5" thickBot="1" x14ac:dyDescent="0.3">
      <c r="I1492" s="20"/>
      <c r="L1492" s="17"/>
      <c r="M1492" s="19"/>
      <c r="N1492" s="19"/>
      <c r="O1492" s="19"/>
    </row>
    <row r="1493" spans="9:15" ht="16.5" thickBot="1" x14ac:dyDescent="0.3">
      <c r="I1493" s="20"/>
      <c r="L1493" s="17"/>
      <c r="M1493" s="19"/>
      <c r="N1493" s="19"/>
      <c r="O1493" s="19"/>
    </row>
    <row r="1494" spans="9:15" ht="16.5" thickBot="1" x14ac:dyDescent="0.3">
      <c r="I1494" s="20"/>
      <c r="L1494" s="17"/>
      <c r="M1494" s="19"/>
      <c r="N1494" s="19"/>
      <c r="O1494" s="19"/>
    </row>
    <row r="1495" spans="9:15" ht="16.5" thickBot="1" x14ac:dyDescent="0.3">
      <c r="I1495" s="20"/>
      <c r="L1495" s="17"/>
      <c r="M1495" s="19"/>
      <c r="N1495" s="19"/>
      <c r="O1495" s="19"/>
    </row>
    <row r="1496" spans="9:15" ht="16.5" thickBot="1" x14ac:dyDescent="0.3">
      <c r="I1496" s="20"/>
      <c r="L1496" s="17"/>
      <c r="M1496" s="19"/>
      <c r="N1496" s="19"/>
      <c r="O1496" s="19"/>
    </row>
    <row r="1497" spans="9:15" ht="16.5" thickBot="1" x14ac:dyDescent="0.3">
      <c r="I1497" s="20"/>
      <c r="L1497" s="17"/>
      <c r="M1497" s="19"/>
      <c r="N1497" s="19"/>
      <c r="O1497" s="19"/>
    </row>
    <row r="1498" spans="9:15" ht="16.5" thickBot="1" x14ac:dyDescent="0.3">
      <c r="I1498" s="20"/>
      <c r="L1498" s="17"/>
      <c r="M1498" s="19"/>
      <c r="N1498" s="19"/>
      <c r="O1498" s="19"/>
    </row>
    <row r="1499" spans="9:15" ht="16.5" thickBot="1" x14ac:dyDescent="0.3">
      <c r="I1499" s="20"/>
      <c r="L1499" s="17"/>
      <c r="M1499" s="19"/>
      <c r="N1499" s="19"/>
      <c r="O1499" s="19"/>
    </row>
    <row r="1500" spans="9:15" ht="16.5" thickBot="1" x14ac:dyDescent="0.3">
      <c r="I1500" s="20"/>
      <c r="L1500" s="17"/>
      <c r="M1500" s="19"/>
      <c r="N1500" s="19"/>
      <c r="O1500" s="19"/>
    </row>
    <row r="1501" spans="9:15" ht="16.5" thickBot="1" x14ac:dyDescent="0.3">
      <c r="I1501" s="20"/>
      <c r="L1501" s="17"/>
      <c r="M1501" s="19"/>
      <c r="N1501" s="19"/>
      <c r="O1501" s="19"/>
    </row>
    <row r="1502" spans="9:15" ht="16.5" thickBot="1" x14ac:dyDescent="0.3">
      <c r="I1502" s="20"/>
      <c r="L1502" s="17"/>
      <c r="M1502" s="19"/>
      <c r="N1502" s="19"/>
      <c r="O1502" s="19"/>
    </row>
    <row r="1503" spans="9:15" ht="16.5" thickBot="1" x14ac:dyDescent="0.3">
      <c r="I1503" s="20"/>
      <c r="L1503" s="17"/>
      <c r="M1503" s="19"/>
      <c r="N1503" s="19"/>
      <c r="O1503" s="19"/>
    </row>
    <row r="1504" spans="9:15" ht="16.5" thickBot="1" x14ac:dyDescent="0.3">
      <c r="I1504" s="20"/>
      <c r="L1504" s="17"/>
      <c r="M1504" s="19"/>
      <c r="N1504" s="19"/>
      <c r="O1504" s="19"/>
    </row>
    <row r="1505" spans="9:15" ht="16.5" thickBot="1" x14ac:dyDescent="0.3">
      <c r="I1505" s="20"/>
      <c r="L1505" s="17"/>
      <c r="M1505" s="19"/>
      <c r="N1505" s="19"/>
      <c r="O1505" s="19"/>
    </row>
    <row r="1506" spans="9:15" ht="16.5" thickBot="1" x14ac:dyDescent="0.3">
      <c r="I1506" s="20"/>
      <c r="L1506" s="17"/>
      <c r="M1506" s="19"/>
      <c r="N1506" s="19"/>
      <c r="O1506" s="19"/>
    </row>
    <row r="1507" spans="9:15" ht="16.5" thickBot="1" x14ac:dyDescent="0.3">
      <c r="I1507" s="20"/>
      <c r="L1507" s="17"/>
      <c r="M1507" s="19"/>
      <c r="N1507" s="19"/>
      <c r="O1507" s="19"/>
    </row>
    <row r="1508" spans="9:15" ht="16.5" thickBot="1" x14ac:dyDescent="0.3">
      <c r="I1508" s="20"/>
      <c r="L1508" s="17"/>
      <c r="M1508" s="19"/>
      <c r="N1508" s="19"/>
      <c r="O1508" s="19"/>
    </row>
    <row r="1509" spans="9:15" ht="16.5" thickBot="1" x14ac:dyDescent="0.3">
      <c r="I1509" s="20"/>
      <c r="L1509" s="17"/>
      <c r="M1509" s="19"/>
      <c r="N1509" s="19"/>
      <c r="O1509" s="19"/>
    </row>
    <row r="1510" spans="9:15" ht="16.5" thickBot="1" x14ac:dyDescent="0.3">
      <c r="I1510" s="20"/>
      <c r="L1510" s="17"/>
      <c r="M1510" s="19"/>
      <c r="N1510" s="19"/>
      <c r="O1510" s="19"/>
    </row>
    <row r="1511" spans="9:15" ht="16.5" thickBot="1" x14ac:dyDescent="0.3">
      <c r="I1511" s="20"/>
      <c r="L1511" s="17"/>
      <c r="M1511" s="19"/>
      <c r="N1511" s="19"/>
      <c r="O1511" s="19"/>
    </row>
    <row r="1512" spans="9:15" ht="16.5" thickBot="1" x14ac:dyDescent="0.3">
      <c r="I1512" s="20"/>
      <c r="L1512" s="17"/>
      <c r="M1512" s="19"/>
      <c r="N1512" s="19"/>
      <c r="O1512" s="19"/>
    </row>
    <row r="1513" spans="9:15" ht="16.5" thickBot="1" x14ac:dyDescent="0.3">
      <c r="I1513" s="20"/>
      <c r="L1513" s="17"/>
      <c r="M1513" s="19"/>
      <c r="N1513" s="19"/>
      <c r="O1513" s="19"/>
    </row>
    <row r="1514" spans="9:15" ht="16.5" thickBot="1" x14ac:dyDescent="0.3">
      <c r="I1514" s="20"/>
      <c r="L1514" s="17"/>
      <c r="M1514" s="19"/>
      <c r="N1514" s="19"/>
      <c r="O1514" s="19"/>
    </row>
    <row r="1515" spans="9:15" ht="16.5" thickBot="1" x14ac:dyDescent="0.3">
      <c r="I1515" s="20"/>
      <c r="L1515" s="17"/>
      <c r="M1515" s="19"/>
      <c r="N1515" s="19"/>
      <c r="O1515" s="19"/>
    </row>
    <row r="1516" spans="9:15" ht="16.5" thickBot="1" x14ac:dyDescent="0.3">
      <c r="I1516" s="20"/>
      <c r="L1516" s="17"/>
      <c r="M1516" s="19"/>
      <c r="N1516" s="19"/>
      <c r="O1516" s="19"/>
    </row>
    <row r="1517" spans="9:15" ht="16.5" thickBot="1" x14ac:dyDescent="0.3">
      <c r="I1517" s="20"/>
      <c r="L1517" s="17"/>
      <c r="M1517" s="19"/>
      <c r="N1517" s="19"/>
      <c r="O1517" s="19"/>
    </row>
    <row r="1518" spans="9:15" ht="16.5" thickBot="1" x14ac:dyDescent="0.3">
      <c r="I1518" s="20"/>
      <c r="L1518" s="17"/>
      <c r="M1518" s="19"/>
      <c r="N1518" s="19"/>
      <c r="O1518" s="19"/>
    </row>
    <row r="1519" spans="9:15" ht="16.5" thickBot="1" x14ac:dyDescent="0.3">
      <c r="I1519" s="20"/>
      <c r="L1519" s="17"/>
      <c r="M1519" s="19"/>
      <c r="N1519" s="19"/>
      <c r="O1519" s="19"/>
    </row>
    <row r="1520" spans="9:15" ht="16.5" thickBot="1" x14ac:dyDescent="0.3">
      <c r="I1520" s="20"/>
      <c r="L1520" s="17"/>
      <c r="M1520" s="19"/>
      <c r="N1520" s="19"/>
      <c r="O1520" s="19"/>
    </row>
    <row r="1521" spans="9:15" ht="16.5" thickBot="1" x14ac:dyDescent="0.3">
      <c r="I1521" s="20"/>
      <c r="L1521" s="17"/>
      <c r="M1521" s="19"/>
      <c r="N1521" s="19"/>
      <c r="O1521" s="19"/>
    </row>
    <row r="1522" spans="9:15" ht="16.5" thickBot="1" x14ac:dyDescent="0.3">
      <c r="I1522" s="20"/>
      <c r="L1522" s="17"/>
      <c r="M1522" s="19"/>
      <c r="N1522" s="19"/>
      <c r="O1522" s="19"/>
    </row>
    <row r="1523" spans="9:15" ht="16.5" thickBot="1" x14ac:dyDescent="0.3">
      <c r="I1523" s="20"/>
      <c r="L1523" s="17"/>
      <c r="M1523" s="19"/>
      <c r="N1523" s="19"/>
      <c r="O1523" s="19"/>
    </row>
    <row r="1524" spans="9:15" ht="16.5" thickBot="1" x14ac:dyDescent="0.3">
      <c r="I1524" s="20"/>
      <c r="L1524" s="17"/>
      <c r="M1524" s="19"/>
      <c r="N1524" s="19"/>
      <c r="O1524" s="19"/>
    </row>
    <row r="1525" spans="9:15" ht="16.5" thickBot="1" x14ac:dyDescent="0.3">
      <c r="I1525" s="20"/>
      <c r="L1525" s="17"/>
      <c r="M1525" s="19"/>
      <c r="N1525" s="19"/>
      <c r="O1525" s="19"/>
    </row>
    <row r="1526" spans="9:15" ht="16.5" thickBot="1" x14ac:dyDescent="0.3">
      <c r="I1526" s="20"/>
      <c r="L1526" s="17"/>
      <c r="M1526" s="19"/>
      <c r="N1526" s="19"/>
      <c r="O1526" s="19"/>
    </row>
    <row r="1527" spans="9:15" ht="16.5" thickBot="1" x14ac:dyDescent="0.3">
      <c r="I1527" s="20"/>
      <c r="L1527" s="17"/>
      <c r="M1527" s="19"/>
      <c r="N1527" s="19"/>
      <c r="O1527" s="19"/>
    </row>
    <row r="1528" spans="9:15" ht="16.5" thickBot="1" x14ac:dyDescent="0.3">
      <c r="I1528" s="20"/>
      <c r="L1528" s="17"/>
      <c r="M1528" s="19"/>
      <c r="N1528" s="19"/>
      <c r="O1528" s="19"/>
    </row>
    <row r="1529" spans="9:15" ht="16.5" thickBot="1" x14ac:dyDescent="0.3">
      <c r="I1529" s="20"/>
      <c r="L1529" s="17"/>
      <c r="M1529" s="19"/>
      <c r="N1529" s="19"/>
      <c r="O1529" s="19"/>
    </row>
    <row r="1530" spans="9:15" ht="16.5" thickBot="1" x14ac:dyDescent="0.3">
      <c r="I1530" s="20"/>
      <c r="L1530" s="17"/>
      <c r="M1530" s="19"/>
      <c r="N1530" s="19"/>
      <c r="O1530" s="19"/>
    </row>
    <row r="1531" spans="9:15" ht="16.5" thickBot="1" x14ac:dyDescent="0.3">
      <c r="I1531" s="20"/>
      <c r="L1531" s="17"/>
      <c r="M1531" s="19"/>
      <c r="N1531" s="19"/>
      <c r="O1531" s="19"/>
    </row>
    <row r="1532" spans="9:15" ht="16.5" thickBot="1" x14ac:dyDescent="0.3">
      <c r="I1532" s="20"/>
      <c r="L1532" s="17"/>
      <c r="M1532" s="19"/>
      <c r="N1532" s="19"/>
      <c r="O1532" s="19"/>
    </row>
    <row r="1533" spans="9:15" ht="16.5" thickBot="1" x14ac:dyDescent="0.3">
      <c r="I1533" s="20"/>
      <c r="L1533" s="17"/>
      <c r="M1533" s="19"/>
      <c r="N1533" s="19"/>
      <c r="O1533" s="19"/>
    </row>
    <row r="1534" spans="9:15" ht="16.5" thickBot="1" x14ac:dyDescent="0.3">
      <c r="I1534" s="20"/>
      <c r="L1534" s="17"/>
      <c r="M1534" s="19"/>
      <c r="N1534" s="19"/>
      <c r="O1534" s="19"/>
    </row>
    <row r="1535" spans="9:15" ht="16.5" thickBot="1" x14ac:dyDescent="0.3">
      <c r="I1535" s="20"/>
      <c r="L1535" s="17"/>
      <c r="M1535" s="19"/>
      <c r="N1535" s="19"/>
      <c r="O1535" s="19"/>
    </row>
    <row r="1536" spans="9:15" ht="16.5" thickBot="1" x14ac:dyDescent="0.3">
      <c r="I1536" s="20"/>
      <c r="L1536" s="17"/>
      <c r="M1536" s="19"/>
      <c r="N1536" s="19"/>
      <c r="O1536" s="19"/>
    </row>
    <row r="1537" spans="9:15" ht="16.5" thickBot="1" x14ac:dyDescent="0.3">
      <c r="I1537" s="20"/>
      <c r="L1537" s="17"/>
      <c r="M1537" s="19"/>
      <c r="N1537" s="19"/>
      <c r="O1537" s="19"/>
    </row>
    <row r="1538" spans="9:15" ht="16.5" thickBot="1" x14ac:dyDescent="0.3">
      <c r="I1538" s="20"/>
      <c r="L1538" s="17"/>
      <c r="M1538" s="19"/>
      <c r="N1538" s="19"/>
      <c r="O1538" s="19"/>
    </row>
    <row r="1539" spans="9:15" ht="16.5" thickBot="1" x14ac:dyDescent="0.3">
      <c r="I1539" s="20"/>
      <c r="L1539" s="17"/>
      <c r="M1539" s="19"/>
      <c r="N1539" s="19"/>
      <c r="O1539" s="19"/>
    </row>
    <row r="1540" spans="9:15" ht="16.5" thickBot="1" x14ac:dyDescent="0.3">
      <c r="I1540" s="20"/>
      <c r="L1540" s="17"/>
      <c r="M1540" s="19"/>
      <c r="N1540" s="19"/>
      <c r="O1540" s="19"/>
    </row>
    <row r="1541" spans="9:15" ht="16.5" thickBot="1" x14ac:dyDescent="0.3">
      <c r="I1541" s="20"/>
      <c r="L1541" s="17"/>
      <c r="M1541" s="19"/>
      <c r="N1541" s="19"/>
      <c r="O1541" s="19"/>
    </row>
    <row r="1542" spans="9:15" ht="16.5" thickBot="1" x14ac:dyDescent="0.3">
      <c r="I1542" s="20"/>
      <c r="L1542" s="17"/>
      <c r="M1542" s="19"/>
      <c r="N1542" s="19"/>
      <c r="O1542" s="19"/>
    </row>
    <row r="1543" spans="9:15" ht="16.5" thickBot="1" x14ac:dyDescent="0.3">
      <c r="I1543" s="20"/>
      <c r="L1543" s="17"/>
      <c r="M1543" s="19"/>
      <c r="N1543" s="19"/>
      <c r="O1543" s="19"/>
    </row>
    <row r="1544" spans="9:15" ht="16.5" thickBot="1" x14ac:dyDescent="0.3">
      <c r="I1544" s="20"/>
      <c r="L1544" s="17"/>
      <c r="M1544" s="19"/>
      <c r="N1544" s="19"/>
      <c r="O1544" s="19"/>
    </row>
    <row r="1545" spans="9:15" ht="16.5" thickBot="1" x14ac:dyDescent="0.3">
      <c r="I1545" s="20"/>
      <c r="L1545" s="17"/>
      <c r="M1545" s="19"/>
      <c r="N1545" s="19"/>
      <c r="O1545" s="19"/>
    </row>
    <row r="1546" spans="9:15" ht="16.5" thickBot="1" x14ac:dyDescent="0.3">
      <c r="I1546" s="20"/>
      <c r="L1546" s="17"/>
      <c r="M1546" s="19"/>
      <c r="N1546" s="19"/>
      <c r="O1546" s="19"/>
    </row>
    <row r="1547" spans="9:15" ht="16.5" thickBot="1" x14ac:dyDescent="0.3">
      <c r="I1547" s="20"/>
      <c r="L1547" s="17"/>
      <c r="M1547" s="19"/>
      <c r="N1547" s="19"/>
      <c r="O1547" s="19"/>
    </row>
    <row r="1548" spans="9:15" ht="16.5" thickBot="1" x14ac:dyDescent="0.3">
      <c r="I1548" s="20"/>
      <c r="L1548" s="17"/>
      <c r="M1548" s="19"/>
      <c r="N1548" s="19"/>
      <c r="O1548" s="19"/>
    </row>
    <row r="1549" spans="9:15" ht="16.5" thickBot="1" x14ac:dyDescent="0.3">
      <c r="I1549" s="20"/>
      <c r="L1549" s="17"/>
      <c r="M1549" s="19"/>
      <c r="N1549" s="19"/>
      <c r="O1549" s="19"/>
    </row>
    <row r="1550" spans="9:15" ht="16.5" thickBot="1" x14ac:dyDescent="0.3">
      <c r="I1550" s="20"/>
      <c r="L1550" s="17"/>
      <c r="M1550" s="19"/>
      <c r="N1550" s="19"/>
      <c r="O1550" s="19"/>
    </row>
    <row r="1551" spans="9:15" ht="16.5" thickBot="1" x14ac:dyDescent="0.3">
      <c r="I1551" s="20"/>
      <c r="L1551" s="17"/>
      <c r="M1551" s="19"/>
      <c r="N1551" s="19"/>
      <c r="O1551" s="19"/>
    </row>
    <row r="1552" spans="9:15" ht="16.5" thickBot="1" x14ac:dyDescent="0.3">
      <c r="I1552" s="20"/>
      <c r="L1552" s="17"/>
      <c r="M1552" s="19"/>
      <c r="N1552" s="19"/>
      <c r="O1552" s="19"/>
    </row>
    <row r="1553" spans="9:15" ht="16.5" thickBot="1" x14ac:dyDescent="0.3">
      <c r="I1553" s="20"/>
      <c r="L1553" s="17"/>
      <c r="M1553" s="19"/>
      <c r="N1553" s="19"/>
      <c r="O1553" s="19"/>
    </row>
    <row r="1554" spans="9:15" ht="16.5" thickBot="1" x14ac:dyDescent="0.3">
      <c r="I1554" s="20"/>
      <c r="L1554" s="17"/>
      <c r="M1554" s="19"/>
      <c r="N1554" s="19"/>
      <c r="O1554" s="19"/>
    </row>
    <row r="1555" spans="9:15" ht="16.5" thickBot="1" x14ac:dyDescent="0.3">
      <c r="I1555" s="20"/>
      <c r="L1555" s="17"/>
      <c r="M1555" s="19"/>
      <c r="N1555" s="19"/>
      <c r="O1555" s="19"/>
    </row>
    <row r="1556" spans="9:15" ht="16.5" thickBot="1" x14ac:dyDescent="0.3">
      <c r="I1556" s="20"/>
      <c r="L1556" s="17"/>
      <c r="M1556" s="19"/>
      <c r="N1556" s="19"/>
      <c r="O1556" s="19"/>
    </row>
    <row r="1557" spans="9:15" ht="16.5" thickBot="1" x14ac:dyDescent="0.3">
      <c r="I1557" s="20"/>
      <c r="L1557" s="17"/>
      <c r="M1557" s="19"/>
      <c r="N1557" s="19"/>
      <c r="O1557" s="19"/>
    </row>
    <row r="1558" spans="9:15" ht="16.5" thickBot="1" x14ac:dyDescent="0.3">
      <c r="I1558" s="20"/>
      <c r="L1558" s="17"/>
      <c r="M1558" s="19"/>
      <c r="N1558" s="19"/>
      <c r="O1558" s="19"/>
    </row>
    <row r="1559" spans="9:15" ht="16.5" thickBot="1" x14ac:dyDescent="0.3">
      <c r="I1559" s="20"/>
      <c r="L1559" s="17"/>
      <c r="M1559" s="19"/>
      <c r="N1559" s="19"/>
      <c r="O1559" s="19"/>
    </row>
    <row r="1560" spans="9:15" ht="16.5" thickBot="1" x14ac:dyDescent="0.3">
      <c r="I1560" s="20"/>
      <c r="L1560" s="17"/>
      <c r="M1560" s="19"/>
      <c r="N1560" s="19"/>
      <c r="O1560" s="19"/>
    </row>
    <row r="1561" spans="9:15" ht="16.5" thickBot="1" x14ac:dyDescent="0.3">
      <c r="I1561" s="20"/>
      <c r="L1561" s="17"/>
      <c r="M1561" s="19"/>
      <c r="N1561" s="19"/>
      <c r="O1561" s="19"/>
    </row>
    <row r="1562" spans="9:15" ht="16.5" thickBot="1" x14ac:dyDescent="0.3">
      <c r="I1562" s="20"/>
      <c r="L1562" s="17"/>
      <c r="M1562" s="19"/>
      <c r="N1562" s="19"/>
      <c r="O1562" s="19"/>
    </row>
    <row r="1563" spans="9:15" ht="16.5" thickBot="1" x14ac:dyDescent="0.3">
      <c r="I1563" s="20"/>
      <c r="L1563" s="17"/>
      <c r="M1563" s="19"/>
      <c r="N1563" s="19"/>
      <c r="O1563" s="19"/>
    </row>
    <row r="1564" spans="9:15" ht="16.5" thickBot="1" x14ac:dyDescent="0.3">
      <c r="I1564" s="20"/>
      <c r="L1564" s="17"/>
      <c r="M1564" s="19"/>
      <c r="N1564" s="19"/>
      <c r="O1564" s="19"/>
    </row>
    <row r="1565" spans="9:15" ht="16.5" thickBot="1" x14ac:dyDescent="0.3">
      <c r="I1565" s="20"/>
      <c r="L1565" s="17"/>
      <c r="M1565" s="19"/>
      <c r="N1565" s="19"/>
      <c r="O1565" s="19"/>
    </row>
    <row r="1566" spans="9:15" ht="16.5" thickBot="1" x14ac:dyDescent="0.3">
      <c r="I1566" s="20"/>
      <c r="L1566" s="17"/>
      <c r="M1566" s="19"/>
      <c r="N1566" s="19"/>
      <c r="O1566" s="19"/>
    </row>
    <row r="1567" spans="9:15" ht="16.5" thickBot="1" x14ac:dyDescent="0.3">
      <c r="I1567" s="20"/>
      <c r="L1567" s="17"/>
      <c r="M1567" s="19"/>
      <c r="N1567" s="19"/>
      <c r="O1567" s="19"/>
    </row>
    <row r="1568" spans="9:15" ht="16.5" thickBot="1" x14ac:dyDescent="0.3">
      <c r="I1568" s="20"/>
      <c r="L1568" s="17"/>
      <c r="M1568" s="19"/>
      <c r="N1568" s="19"/>
      <c r="O1568" s="19"/>
    </row>
    <row r="1569" spans="9:15" ht="16.5" thickBot="1" x14ac:dyDescent="0.3">
      <c r="I1569" s="20"/>
      <c r="L1569" s="17"/>
      <c r="M1569" s="19"/>
      <c r="N1569" s="19"/>
      <c r="O1569" s="19"/>
    </row>
    <row r="1570" spans="9:15" ht="16.5" thickBot="1" x14ac:dyDescent="0.3">
      <c r="I1570" s="20"/>
      <c r="L1570" s="17"/>
      <c r="M1570" s="19"/>
      <c r="N1570" s="19"/>
      <c r="O1570" s="19"/>
    </row>
    <row r="1571" spans="9:15" ht="16.5" thickBot="1" x14ac:dyDescent="0.3">
      <c r="I1571" s="20"/>
      <c r="L1571" s="17"/>
      <c r="M1571" s="19"/>
      <c r="N1571" s="19"/>
      <c r="O1571" s="19"/>
    </row>
    <row r="1572" spans="9:15" ht="16.5" thickBot="1" x14ac:dyDescent="0.3">
      <c r="I1572" s="20"/>
      <c r="L1572" s="17"/>
      <c r="M1572" s="19"/>
      <c r="N1572" s="19"/>
      <c r="O1572" s="19"/>
    </row>
    <row r="1573" spans="9:15" ht="16.5" thickBot="1" x14ac:dyDescent="0.3">
      <c r="I1573" s="20"/>
      <c r="L1573" s="17"/>
      <c r="M1573" s="19"/>
      <c r="N1573" s="19"/>
      <c r="O1573" s="19"/>
    </row>
    <row r="1574" spans="9:15" ht="16.5" thickBot="1" x14ac:dyDescent="0.3">
      <c r="I1574" s="20"/>
      <c r="L1574" s="17"/>
      <c r="M1574" s="19"/>
      <c r="N1574" s="19"/>
      <c r="O1574" s="19"/>
    </row>
    <row r="1575" spans="9:15" ht="16.5" thickBot="1" x14ac:dyDescent="0.3">
      <c r="I1575" s="20"/>
      <c r="L1575" s="17"/>
      <c r="M1575" s="19"/>
      <c r="N1575" s="19"/>
      <c r="O1575" s="19"/>
    </row>
    <row r="1576" spans="9:15" ht="16.5" thickBot="1" x14ac:dyDescent="0.3">
      <c r="I1576" s="20"/>
      <c r="L1576" s="17"/>
      <c r="M1576" s="19"/>
      <c r="N1576" s="19"/>
      <c r="O1576" s="19"/>
    </row>
    <row r="1577" spans="9:15" ht="16.5" thickBot="1" x14ac:dyDescent="0.3">
      <c r="I1577" s="20"/>
      <c r="L1577" s="17"/>
      <c r="M1577" s="19"/>
      <c r="N1577" s="19"/>
      <c r="O1577" s="19"/>
    </row>
    <row r="1578" spans="9:15" ht="16.5" thickBot="1" x14ac:dyDescent="0.3">
      <c r="I1578" s="20"/>
      <c r="L1578" s="17"/>
      <c r="M1578" s="19"/>
      <c r="N1578" s="19"/>
      <c r="O1578" s="19"/>
    </row>
    <row r="1579" spans="9:15" ht="16.5" thickBot="1" x14ac:dyDescent="0.3">
      <c r="I1579" s="20"/>
      <c r="L1579" s="17"/>
      <c r="M1579" s="19"/>
      <c r="N1579" s="19"/>
      <c r="O1579" s="19"/>
    </row>
    <row r="1580" spans="9:15" ht="16.5" thickBot="1" x14ac:dyDescent="0.3">
      <c r="I1580" s="20"/>
      <c r="L1580" s="17"/>
      <c r="M1580" s="19"/>
      <c r="N1580" s="19"/>
      <c r="O1580" s="19"/>
    </row>
    <row r="1581" spans="9:15" ht="16.5" thickBot="1" x14ac:dyDescent="0.3">
      <c r="I1581" s="20"/>
      <c r="L1581" s="17"/>
      <c r="M1581" s="19"/>
      <c r="N1581" s="19"/>
      <c r="O1581" s="19"/>
    </row>
    <row r="1582" spans="9:15" ht="16.5" thickBot="1" x14ac:dyDescent="0.3">
      <c r="I1582" s="20"/>
      <c r="L1582" s="17"/>
      <c r="M1582" s="19"/>
      <c r="N1582" s="19"/>
      <c r="O1582" s="19"/>
    </row>
    <row r="1583" spans="9:15" ht="16.5" thickBot="1" x14ac:dyDescent="0.3">
      <c r="I1583" s="20"/>
      <c r="L1583" s="17"/>
      <c r="M1583" s="19"/>
      <c r="N1583" s="19"/>
      <c r="O1583" s="19"/>
    </row>
    <row r="1584" spans="9:15" ht="16.5" thickBot="1" x14ac:dyDescent="0.3">
      <c r="I1584" s="20"/>
      <c r="L1584" s="17"/>
      <c r="M1584" s="19"/>
      <c r="N1584" s="19"/>
      <c r="O1584" s="19"/>
    </row>
    <row r="1585" spans="9:15" ht="16.5" thickBot="1" x14ac:dyDescent="0.3">
      <c r="I1585" s="20"/>
      <c r="L1585" s="17"/>
      <c r="M1585" s="19"/>
      <c r="N1585" s="19"/>
      <c r="O1585" s="19"/>
    </row>
    <row r="1586" spans="9:15" ht="16.5" thickBot="1" x14ac:dyDescent="0.3">
      <c r="I1586" s="20"/>
      <c r="L1586" s="17"/>
      <c r="M1586" s="19"/>
      <c r="N1586" s="19"/>
      <c r="O1586" s="19"/>
    </row>
    <row r="1587" spans="9:15" ht="16.5" thickBot="1" x14ac:dyDescent="0.3">
      <c r="I1587" s="20"/>
      <c r="L1587" s="17"/>
      <c r="M1587" s="19"/>
      <c r="N1587" s="19"/>
      <c r="O1587" s="19"/>
    </row>
    <row r="1588" spans="9:15" ht="16.5" thickBot="1" x14ac:dyDescent="0.3">
      <c r="I1588" s="20"/>
      <c r="L1588" s="17"/>
      <c r="M1588" s="19"/>
      <c r="N1588" s="19"/>
      <c r="O1588" s="19"/>
    </row>
    <row r="1589" spans="9:15" ht="16.5" thickBot="1" x14ac:dyDescent="0.3">
      <c r="I1589" s="20"/>
      <c r="L1589" s="17"/>
      <c r="M1589" s="19"/>
      <c r="N1589" s="19"/>
      <c r="O1589" s="19"/>
    </row>
    <row r="1590" spans="9:15" ht="16.5" thickBot="1" x14ac:dyDescent="0.3">
      <c r="I1590" s="20"/>
      <c r="L1590" s="17"/>
      <c r="M1590" s="19"/>
      <c r="N1590" s="19"/>
      <c r="O1590" s="19"/>
    </row>
    <row r="1591" spans="9:15" ht="16.5" thickBot="1" x14ac:dyDescent="0.3">
      <c r="I1591" s="20"/>
      <c r="L1591" s="17"/>
      <c r="M1591" s="19"/>
      <c r="N1591" s="19"/>
      <c r="O1591" s="19"/>
    </row>
    <row r="1592" spans="9:15" ht="16.5" thickBot="1" x14ac:dyDescent="0.3">
      <c r="I1592" s="20"/>
      <c r="L1592" s="17"/>
      <c r="M1592" s="19"/>
      <c r="N1592" s="19"/>
      <c r="O1592" s="19"/>
    </row>
    <row r="1593" spans="9:15" ht="16.5" thickBot="1" x14ac:dyDescent="0.3">
      <c r="I1593" s="20"/>
      <c r="L1593" s="17"/>
      <c r="M1593" s="19"/>
      <c r="N1593" s="19"/>
      <c r="O1593" s="19"/>
    </row>
    <row r="1594" spans="9:15" ht="16.5" thickBot="1" x14ac:dyDescent="0.3">
      <c r="I1594" s="20"/>
      <c r="L1594" s="17"/>
      <c r="M1594" s="19"/>
      <c r="N1594" s="19"/>
      <c r="O1594" s="19"/>
    </row>
    <row r="1595" spans="9:15" ht="16.5" thickBot="1" x14ac:dyDescent="0.3">
      <c r="I1595" s="20"/>
      <c r="L1595" s="17"/>
      <c r="M1595" s="19"/>
      <c r="N1595" s="19"/>
      <c r="O1595" s="19"/>
    </row>
    <row r="1596" spans="9:15" ht="16.5" thickBot="1" x14ac:dyDescent="0.3">
      <c r="I1596" s="20"/>
      <c r="L1596" s="17"/>
      <c r="M1596" s="19"/>
      <c r="N1596" s="19"/>
      <c r="O1596" s="19"/>
    </row>
    <row r="1597" spans="9:15" ht="16.5" thickBot="1" x14ac:dyDescent="0.3">
      <c r="I1597" s="20"/>
      <c r="L1597" s="17"/>
      <c r="M1597" s="19"/>
      <c r="N1597" s="19"/>
      <c r="O1597" s="19"/>
    </row>
    <row r="1598" spans="9:15" ht="16.5" thickBot="1" x14ac:dyDescent="0.3">
      <c r="I1598" s="20"/>
      <c r="L1598" s="17"/>
      <c r="M1598" s="19"/>
      <c r="N1598" s="19"/>
      <c r="O1598" s="19"/>
    </row>
    <row r="1599" spans="9:15" ht="16.5" thickBot="1" x14ac:dyDescent="0.3">
      <c r="I1599" s="20"/>
      <c r="L1599" s="17"/>
      <c r="M1599" s="19"/>
      <c r="N1599" s="19"/>
      <c r="O1599" s="19"/>
    </row>
    <row r="1600" spans="9:15" ht="16.5" thickBot="1" x14ac:dyDescent="0.3">
      <c r="I1600" s="20"/>
      <c r="L1600" s="17"/>
      <c r="M1600" s="19"/>
      <c r="N1600" s="19"/>
      <c r="O1600" s="19"/>
    </row>
    <row r="1601" spans="9:15" ht="16.5" thickBot="1" x14ac:dyDescent="0.3">
      <c r="I1601" s="20"/>
      <c r="L1601" s="17"/>
      <c r="M1601" s="19"/>
      <c r="N1601" s="19"/>
      <c r="O1601" s="19"/>
    </row>
    <row r="1602" spans="9:15" ht="16.5" thickBot="1" x14ac:dyDescent="0.3">
      <c r="I1602" s="20"/>
      <c r="L1602" s="17"/>
      <c r="M1602" s="19"/>
      <c r="N1602" s="19"/>
      <c r="O1602" s="19"/>
    </row>
    <row r="1603" spans="9:15" ht="16.5" thickBot="1" x14ac:dyDescent="0.3">
      <c r="I1603" s="20"/>
      <c r="L1603" s="17"/>
      <c r="M1603" s="19"/>
      <c r="N1603" s="19"/>
      <c r="O1603" s="19"/>
    </row>
    <row r="1604" spans="9:15" ht="16.5" thickBot="1" x14ac:dyDescent="0.3">
      <c r="I1604" s="20"/>
      <c r="L1604" s="17"/>
      <c r="M1604" s="19"/>
      <c r="N1604" s="19"/>
      <c r="O1604" s="19"/>
    </row>
    <row r="1605" spans="9:15" ht="16.5" thickBot="1" x14ac:dyDescent="0.3">
      <c r="I1605" s="20"/>
      <c r="L1605" s="17"/>
      <c r="M1605" s="19"/>
      <c r="N1605" s="19"/>
      <c r="O1605" s="19"/>
    </row>
    <row r="1606" spans="9:15" ht="16.5" thickBot="1" x14ac:dyDescent="0.3">
      <c r="I1606" s="20"/>
      <c r="L1606" s="17"/>
      <c r="M1606" s="19"/>
      <c r="N1606" s="19"/>
      <c r="O1606" s="19"/>
    </row>
    <row r="1607" spans="9:15" ht="16.5" thickBot="1" x14ac:dyDescent="0.3">
      <c r="I1607" s="20"/>
      <c r="L1607" s="17"/>
      <c r="M1607" s="19"/>
      <c r="N1607" s="19"/>
      <c r="O1607" s="19"/>
    </row>
    <row r="1608" spans="9:15" ht="16.5" thickBot="1" x14ac:dyDescent="0.3">
      <c r="I1608" s="20"/>
      <c r="L1608" s="17"/>
      <c r="M1608" s="19"/>
      <c r="N1608" s="19"/>
      <c r="O1608" s="19"/>
    </row>
    <row r="1609" spans="9:15" ht="16.5" thickBot="1" x14ac:dyDescent="0.3">
      <c r="I1609" s="20"/>
      <c r="L1609" s="17"/>
      <c r="M1609" s="19"/>
      <c r="N1609" s="19"/>
      <c r="O1609" s="19"/>
    </row>
    <row r="1610" spans="9:15" ht="16.5" thickBot="1" x14ac:dyDescent="0.3">
      <c r="I1610" s="20"/>
      <c r="L1610" s="17"/>
      <c r="M1610" s="19"/>
      <c r="N1610" s="19"/>
      <c r="O1610" s="19"/>
    </row>
    <row r="1611" spans="9:15" ht="16.5" thickBot="1" x14ac:dyDescent="0.3">
      <c r="I1611" s="20"/>
      <c r="L1611" s="17"/>
      <c r="M1611" s="19"/>
      <c r="N1611" s="19"/>
      <c r="O1611" s="19"/>
    </row>
    <row r="1612" spans="9:15" ht="16.5" thickBot="1" x14ac:dyDescent="0.3">
      <c r="I1612" s="20"/>
      <c r="L1612" s="17"/>
      <c r="M1612" s="19"/>
      <c r="N1612" s="19"/>
      <c r="O1612" s="19"/>
    </row>
    <row r="1613" spans="9:15" ht="16.5" thickBot="1" x14ac:dyDescent="0.3">
      <c r="I1613" s="20"/>
      <c r="L1613" s="17"/>
      <c r="M1613" s="19"/>
      <c r="N1613" s="19"/>
      <c r="O1613" s="19"/>
    </row>
    <row r="1614" spans="9:15" ht="16.5" thickBot="1" x14ac:dyDescent="0.3">
      <c r="I1614" s="20"/>
      <c r="L1614" s="17"/>
      <c r="M1614" s="19"/>
      <c r="N1614" s="19"/>
      <c r="O1614" s="19"/>
    </row>
    <row r="1615" spans="9:15" ht="16.5" thickBot="1" x14ac:dyDescent="0.3">
      <c r="I1615" s="20"/>
      <c r="L1615" s="17"/>
      <c r="M1615" s="19"/>
      <c r="N1615" s="19"/>
      <c r="O1615" s="19"/>
    </row>
    <row r="1616" spans="9:15" ht="16.5" thickBot="1" x14ac:dyDescent="0.3">
      <c r="I1616" s="20"/>
      <c r="L1616" s="17"/>
      <c r="M1616" s="19"/>
      <c r="N1616" s="19"/>
      <c r="O1616" s="19"/>
    </row>
    <row r="1617" spans="9:15" ht="16.5" thickBot="1" x14ac:dyDescent="0.3">
      <c r="I1617" s="20"/>
      <c r="L1617" s="17"/>
      <c r="M1617" s="19"/>
      <c r="N1617" s="19"/>
      <c r="O1617" s="19"/>
    </row>
    <row r="1618" spans="9:15" ht="16.5" thickBot="1" x14ac:dyDescent="0.3">
      <c r="I1618" s="20"/>
      <c r="L1618" s="17"/>
      <c r="M1618" s="19"/>
      <c r="N1618" s="19"/>
      <c r="O1618" s="19"/>
    </row>
    <row r="1619" spans="9:15" ht="16.5" thickBot="1" x14ac:dyDescent="0.3">
      <c r="I1619" s="20"/>
      <c r="L1619" s="17"/>
      <c r="M1619" s="19"/>
      <c r="N1619" s="19"/>
      <c r="O1619" s="19"/>
    </row>
    <row r="1620" spans="9:15" ht="16.5" thickBot="1" x14ac:dyDescent="0.3">
      <c r="I1620" s="20"/>
      <c r="L1620" s="17"/>
      <c r="M1620" s="19"/>
      <c r="N1620" s="19"/>
      <c r="O1620" s="19"/>
    </row>
    <row r="1621" spans="9:15" ht="16.5" thickBot="1" x14ac:dyDescent="0.3">
      <c r="I1621" s="20"/>
      <c r="L1621" s="17"/>
      <c r="M1621" s="19"/>
      <c r="N1621" s="19"/>
      <c r="O1621" s="19"/>
    </row>
    <row r="1622" spans="9:15" ht="16.5" thickBot="1" x14ac:dyDescent="0.3">
      <c r="I1622" s="20"/>
      <c r="L1622" s="17"/>
      <c r="M1622" s="19"/>
      <c r="N1622" s="19"/>
      <c r="O1622" s="19"/>
    </row>
    <row r="1623" spans="9:15" ht="16.5" thickBot="1" x14ac:dyDescent="0.3">
      <c r="I1623" s="20"/>
      <c r="L1623" s="17"/>
      <c r="M1623" s="19"/>
      <c r="N1623" s="19"/>
      <c r="O1623" s="19"/>
    </row>
    <row r="1624" spans="9:15" ht="16.5" thickBot="1" x14ac:dyDescent="0.3">
      <c r="I1624" s="20"/>
      <c r="L1624" s="17"/>
      <c r="M1624" s="19"/>
      <c r="N1624" s="19"/>
      <c r="O1624" s="19"/>
    </row>
    <row r="1625" spans="9:15" ht="16.5" thickBot="1" x14ac:dyDescent="0.3">
      <c r="I1625" s="20"/>
      <c r="L1625" s="17"/>
      <c r="M1625" s="19"/>
      <c r="N1625" s="19"/>
      <c r="O1625" s="19"/>
    </row>
    <row r="1626" spans="9:15" ht="16.5" thickBot="1" x14ac:dyDescent="0.3">
      <c r="I1626" s="20"/>
      <c r="L1626" s="17"/>
      <c r="M1626" s="19"/>
      <c r="N1626" s="19"/>
      <c r="O1626" s="19"/>
    </row>
    <row r="1627" spans="9:15" ht="16.5" thickBot="1" x14ac:dyDescent="0.3">
      <c r="I1627" s="20"/>
      <c r="L1627" s="17"/>
      <c r="M1627" s="19"/>
      <c r="N1627" s="19"/>
      <c r="O1627" s="19"/>
    </row>
    <row r="1628" spans="9:15" ht="16.5" thickBot="1" x14ac:dyDescent="0.3">
      <c r="I1628" s="20"/>
      <c r="L1628" s="17"/>
      <c r="M1628" s="19"/>
      <c r="N1628" s="19"/>
      <c r="O1628" s="19"/>
    </row>
    <row r="1629" spans="9:15" ht="16.5" thickBot="1" x14ac:dyDescent="0.3">
      <c r="I1629" s="20"/>
      <c r="L1629" s="17"/>
      <c r="M1629" s="19"/>
      <c r="N1629" s="19"/>
      <c r="O1629" s="19"/>
    </row>
    <row r="1630" spans="9:15" ht="16.5" thickBot="1" x14ac:dyDescent="0.3">
      <c r="I1630" s="20"/>
      <c r="L1630" s="17"/>
      <c r="M1630" s="19"/>
      <c r="N1630" s="19"/>
      <c r="O1630" s="19"/>
    </row>
    <row r="1631" spans="9:15" ht="16.5" thickBot="1" x14ac:dyDescent="0.3">
      <c r="I1631" s="20"/>
      <c r="L1631" s="17"/>
      <c r="M1631" s="19"/>
      <c r="N1631" s="19"/>
      <c r="O1631" s="19"/>
    </row>
    <row r="1632" spans="9:15" ht="16.5" thickBot="1" x14ac:dyDescent="0.3">
      <c r="I1632" s="20"/>
      <c r="L1632" s="17"/>
      <c r="M1632" s="19"/>
      <c r="N1632" s="19"/>
      <c r="O1632" s="19"/>
    </row>
    <row r="1633" spans="9:15" ht="16.5" thickBot="1" x14ac:dyDescent="0.3">
      <c r="I1633" s="20"/>
      <c r="L1633" s="17"/>
      <c r="M1633" s="19"/>
      <c r="N1633" s="19"/>
      <c r="O1633" s="19"/>
    </row>
    <row r="1634" spans="9:15" ht="16.5" thickBot="1" x14ac:dyDescent="0.3">
      <c r="I1634" s="20"/>
      <c r="L1634" s="17"/>
      <c r="M1634" s="19"/>
      <c r="N1634" s="19"/>
      <c r="O1634" s="19"/>
    </row>
    <row r="1635" spans="9:15" ht="16.5" thickBot="1" x14ac:dyDescent="0.3">
      <c r="I1635" s="20"/>
      <c r="L1635" s="17"/>
      <c r="M1635" s="19"/>
      <c r="N1635" s="19"/>
      <c r="O1635" s="19"/>
    </row>
    <row r="1636" spans="9:15" ht="16.5" thickBot="1" x14ac:dyDescent="0.3">
      <c r="I1636" s="20"/>
      <c r="L1636" s="17"/>
      <c r="M1636" s="19"/>
      <c r="N1636" s="19"/>
      <c r="O1636" s="19"/>
    </row>
    <row r="1637" spans="9:15" ht="16.5" thickBot="1" x14ac:dyDescent="0.3">
      <c r="I1637" s="20"/>
      <c r="L1637" s="17"/>
      <c r="M1637" s="19"/>
      <c r="N1637" s="19"/>
      <c r="O1637" s="19"/>
    </row>
    <row r="1638" spans="9:15" ht="16.5" thickBot="1" x14ac:dyDescent="0.3">
      <c r="I1638" s="20"/>
      <c r="L1638" s="17"/>
      <c r="M1638" s="19"/>
      <c r="N1638" s="19"/>
      <c r="O1638" s="19"/>
    </row>
    <row r="1639" spans="9:15" ht="16.5" thickBot="1" x14ac:dyDescent="0.3">
      <c r="I1639" s="20"/>
      <c r="L1639" s="17"/>
      <c r="M1639" s="19"/>
      <c r="N1639" s="19"/>
      <c r="O1639" s="19"/>
    </row>
    <row r="1640" spans="9:15" ht="16.5" thickBot="1" x14ac:dyDescent="0.3">
      <c r="I1640" s="20"/>
      <c r="L1640" s="17"/>
      <c r="M1640" s="19"/>
      <c r="N1640" s="19"/>
      <c r="O1640" s="19"/>
    </row>
    <row r="1641" spans="9:15" ht="16.5" thickBot="1" x14ac:dyDescent="0.3">
      <c r="I1641" s="20"/>
      <c r="L1641" s="17"/>
      <c r="M1641" s="19"/>
      <c r="N1641" s="19"/>
      <c r="O1641" s="19"/>
    </row>
    <row r="1642" spans="9:15" ht="16.5" thickBot="1" x14ac:dyDescent="0.3">
      <c r="I1642" s="20"/>
      <c r="L1642" s="17"/>
      <c r="M1642" s="19"/>
      <c r="N1642" s="19"/>
      <c r="O1642" s="19"/>
    </row>
    <row r="1643" spans="9:15" ht="16.5" thickBot="1" x14ac:dyDescent="0.3">
      <c r="I1643" s="20"/>
      <c r="L1643" s="17"/>
      <c r="M1643" s="19"/>
      <c r="N1643" s="19"/>
      <c r="O1643" s="19"/>
    </row>
    <row r="1644" spans="9:15" ht="16.5" thickBot="1" x14ac:dyDescent="0.3">
      <c r="I1644" s="20"/>
      <c r="L1644" s="17"/>
      <c r="M1644" s="19"/>
      <c r="N1644" s="19"/>
      <c r="O1644" s="19"/>
    </row>
    <row r="1645" spans="9:15" ht="16.5" thickBot="1" x14ac:dyDescent="0.3">
      <c r="I1645" s="20"/>
      <c r="L1645" s="17"/>
      <c r="M1645" s="19"/>
      <c r="N1645" s="19"/>
      <c r="O1645" s="19"/>
    </row>
    <row r="1646" spans="9:15" ht="16.5" thickBot="1" x14ac:dyDescent="0.3">
      <c r="I1646" s="20"/>
      <c r="L1646" s="17"/>
      <c r="M1646" s="19"/>
      <c r="N1646" s="19"/>
      <c r="O1646" s="19"/>
    </row>
    <row r="1647" spans="9:15" ht="16.5" thickBot="1" x14ac:dyDescent="0.3">
      <c r="I1647" s="20"/>
      <c r="L1647" s="17"/>
      <c r="M1647" s="19"/>
      <c r="N1647" s="19"/>
      <c r="O1647" s="19"/>
    </row>
    <row r="1648" spans="9:15" ht="16.5" thickBot="1" x14ac:dyDescent="0.3">
      <c r="I1648" s="20"/>
      <c r="L1648" s="17"/>
      <c r="M1648" s="19"/>
      <c r="N1648" s="19"/>
      <c r="O1648" s="19"/>
    </row>
    <row r="1649" spans="9:15" ht="16.5" thickBot="1" x14ac:dyDescent="0.3">
      <c r="I1649" s="20"/>
      <c r="L1649" s="17"/>
      <c r="M1649" s="19"/>
      <c r="N1649" s="19"/>
      <c r="O1649" s="19"/>
    </row>
    <row r="1650" spans="9:15" ht="16.5" thickBot="1" x14ac:dyDescent="0.3">
      <c r="I1650" s="20"/>
      <c r="L1650" s="17"/>
      <c r="M1650" s="19"/>
      <c r="N1650" s="19"/>
      <c r="O1650" s="19"/>
    </row>
    <row r="1651" spans="9:15" ht="16.5" thickBot="1" x14ac:dyDescent="0.3">
      <c r="I1651" s="20"/>
      <c r="L1651" s="17"/>
      <c r="M1651" s="19"/>
      <c r="N1651" s="19"/>
      <c r="O1651" s="19"/>
    </row>
    <row r="1652" spans="9:15" ht="16.5" thickBot="1" x14ac:dyDescent="0.3">
      <c r="I1652" s="20"/>
      <c r="L1652" s="17"/>
      <c r="M1652" s="19"/>
      <c r="N1652" s="19"/>
      <c r="O1652" s="19"/>
    </row>
    <row r="1653" spans="9:15" ht="16.5" thickBot="1" x14ac:dyDescent="0.3">
      <c r="I1653" s="20"/>
      <c r="L1653" s="17"/>
      <c r="M1653" s="19"/>
      <c r="N1653" s="19"/>
      <c r="O1653" s="19"/>
    </row>
    <row r="1654" spans="9:15" ht="16.5" thickBot="1" x14ac:dyDescent="0.3">
      <c r="I1654" s="20"/>
      <c r="L1654" s="17"/>
      <c r="M1654" s="19"/>
      <c r="N1654" s="19"/>
      <c r="O1654" s="19"/>
    </row>
    <row r="1655" spans="9:15" ht="16.5" thickBot="1" x14ac:dyDescent="0.3">
      <c r="I1655" s="20"/>
      <c r="L1655" s="17"/>
      <c r="M1655" s="19"/>
      <c r="N1655" s="19"/>
      <c r="O1655" s="19"/>
    </row>
    <row r="1656" spans="9:15" ht="16.5" thickBot="1" x14ac:dyDescent="0.3">
      <c r="I1656" s="20"/>
      <c r="L1656" s="17"/>
      <c r="M1656" s="19"/>
      <c r="N1656" s="19"/>
      <c r="O1656" s="19"/>
    </row>
    <row r="1657" spans="9:15" ht="16.5" thickBot="1" x14ac:dyDescent="0.3">
      <c r="I1657" s="20"/>
      <c r="L1657" s="17"/>
      <c r="M1657" s="19"/>
      <c r="N1657" s="19"/>
      <c r="O1657" s="19"/>
    </row>
    <row r="1658" spans="9:15" ht="16.5" thickBot="1" x14ac:dyDescent="0.3">
      <c r="I1658" s="20"/>
      <c r="L1658" s="17"/>
      <c r="M1658" s="19"/>
      <c r="N1658" s="19"/>
      <c r="O1658" s="19"/>
    </row>
    <row r="1659" spans="9:15" ht="16.5" thickBot="1" x14ac:dyDescent="0.3">
      <c r="I1659" s="20"/>
      <c r="L1659" s="17"/>
      <c r="M1659" s="19"/>
      <c r="N1659" s="19"/>
      <c r="O1659" s="19"/>
    </row>
    <row r="1660" spans="9:15" ht="16.5" thickBot="1" x14ac:dyDescent="0.3">
      <c r="I1660" s="20"/>
      <c r="L1660" s="17"/>
      <c r="M1660" s="19"/>
      <c r="N1660" s="19"/>
      <c r="O1660" s="19"/>
    </row>
    <row r="1661" spans="9:15" ht="16.5" thickBot="1" x14ac:dyDescent="0.3">
      <c r="I1661" s="20"/>
      <c r="L1661" s="17"/>
      <c r="M1661" s="19"/>
      <c r="N1661" s="19"/>
      <c r="O1661" s="19"/>
    </row>
    <row r="1662" spans="9:15" ht="16.5" thickBot="1" x14ac:dyDescent="0.3">
      <c r="I1662" s="20"/>
      <c r="L1662" s="17"/>
      <c r="M1662" s="19"/>
      <c r="N1662" s="19"/>
      <c r="O1662" s="19"/>
    </row>
    <row r="1663" spans="9:15" ht="16.5" thickBot="1" x14ac:dyDescent="0.3">
      <c r="I1663" s="20"/>
      <c r="L1663" s="17"/>
      <c r="M1663" s="19"/>
      <c r="N1663" s="19"/>
      <c r="O1663" s="19"/>
    </row>
    <row r="1664" spans="9:15" ht="16.5" thickBot="1" x14ac:dyDescent="0.3">
      <c r="I1664" s="20"/>
      <c r="L1664" s="17"/>
      <c r="M1664" s="19"/>
      <c r="N1664" s="19"/>
      <c r="O1664" s="19"/>
    </row>
    <row r="1665" spans="9:15" ht="16.5" thickBot="1" x14ac:dyDescent="0.3">
      <c r="I1665" s="20"/>
      <c r="L1665" s="17"/>
      <c r="M1665" s="19"/>
      <c r="N1665" s="19"/>
      <c r="O1665" s="19"/>
    </row>
    <row r="1666" spans="9:15" ht="16.5" thickBot="1" x14ac:dyDescent="0.3">
      <c r="I1666" s="20"/>
      <c r="L1666" s="17"/>
      <c r="M1666" s="19"/>
      <c r="N1666" s="19"/>
      <c r="O1666" s="19"/>
    </row>
    <row r="1667" spans="9:15" ht="16.5" thickBot="1" x14ac:dyDescent="0.3">
      <c r="I1667" s="20"/>
      <c r="L1667" s="17"/>
      <c r="M1667" s="19"/>
      <c r="N1667" s="19"/>
      <c r="O1667" s="19"/>
    </row>
    <row r="1668" spans="9:15" ht="16.5" thickBot="1" x14ac:dyDescent="0.3">
      <c r="I1668" s="20"/>
      <c r="L1668" s="17"/>
      <c r="M1668" s="19"/>
      <c r="N1668" s="19"/>
      <c r="O1668" s="19"/>
    </row>
    <row r="1669" spans="9:15" ht="16.5" thickBot="1" x14ac:dyDescent="0.3">
      <c r="I1669" s="20"/>
      <c r="L1669" s="17"/>
      <c r="M1669" s="19"/>
      <c r="N1669" s="19"/>
      <c r="O1669" s="19"/>
    </row>
    <row r="1670" spans="9:15" ht="16.5" thickBot="1" x14ac:dyDescent="0.3">
      <c r="I1670" s="20"/>
      <c r="L1670" s="17"/>
      <c r="M1670" s="19"/>
      <c r="N1670" s="19"/>
      <c r="O1670" s="19"/>
    </row>
    <row r="1671" spans="9:15" ht="16.5" thickBot="1" x14ac:dyDescent="0.3">
      <c r="I1671" s="20"/>
      <c r="L1671" s="17"/>
      <c r="M1671" s="19"/>
      <c r="N1671" s="19"/>
      <c r="O1671" s="19"/>
    </row>
    <row r="1672" spans="9:15" ht="16.5" thickBot="1" x14ac:dyDescent="0.3">
      <c r="I1672" s="20"/>
      <c r="L1672" s="17"/>
      <c r="M1672" s="19"/>
      <c r="N1672" s="19"/>
      <c r="O1672" s="19"/>
    </row>
    <row r="1673" spans="9:15" ht="16.5" thickBot="1" x14ac:dyDescent="0.3">
      <c r="I1673" s="20"/>
      <c r="L1673" s="17"/>
      <c r="M1673" s="19"/>
      <c r="N1673" s="19"/>
      <c r="O1673" s="19"/>
    </row>
    <row r="1674" spans="9:15" ht="16.5" thickBot="1" x14ac:dyDescent="0.3">
      <c r="I1674" s="20"/>
      <c r="L1674" s="17"/>
      <c r="M1674" s="19"/>
      <c r="N1674" s="19"/>
      <c r="O1674" s="19"/>
    </row>
    <row r="1675" spans="9:15" ht="16.5" thickBot="1" x14ac:dyDescent="0.3">
      <c r="I1675" s="20"/>
      <c r="L1675" s="17"/>
      <c r="M1675" s="19"/>
      <c r="N1675" s="19"/>
      <c r="O1675" s="19"/>
    </row>
    <row r="1676" spans="9:15" ht="16.5" thickBot="1" x14ac:dyDescent="0.3">
      <c r="I1676" s="20"/>
      <c r="L1676" s="17"/>
      <c r="M1676" s="19"/>
      <c r="N1676" s="19"/>
      <c r="O1676" s="19"/>
    </row>
    <row r="1677" spans="9:15" ht="16.5" thickBot="1" x14ac:dyDescent="0.3">
      <c r="I1677" s="20"/>
      <c r="L1677" s="17"/>
      <c r="M1677" s="19"/>
      <c r="N1677" s="19"/>
      <c r="O1677" s="19"/>
    </row>
    <row r="1678" spans="9:15" ht="16.5" thickBot="1" x14ac:dyDescent="0.3">
      <c r="I1678" s="20"/>
      <c r="L1678" s="17"/>
      <c r="M1678" s="19"/>
      <c r="N1678" s="19"/>
      <c r="O1678" s="19"/>
    </row>
    <row r="1679" spans="9:15" ht="16.5" thickBot="1" x14ac:dyDescent="0.3">
      <c r="I1679" s="20"/>
      <c r="L1679" s="17"/>
      <c r="M1679" s="19"/>
      <c r="N1679" s="19"/>
      <c r="O1679" s="19"/>
    </row>
    <row r="1680" spans="9:15" ht="16.5" thickBot="1" x14ac:dyDescent="0.3">
      <c r="I1680" s="20"/>
      <c r="L1680" s="17"/>
      <c r="M1680" s="19"/>
      <c r="N1680" s="19"/>
      <c r="O1680" s="19"/>
    </row>
    <row r="1681" spans="9:15" ht="16.5" thickBot="1" x14ac:dyDescent="0.3">
      <c r="I1681" s="20"/>
      <c r="L1681" s="17"/>
      <c r="M1681" s="19"/>
      <c r="N1681" s="19"/>
      <c r="O1681" s="19"/>
    </row>
    <row r="1682" spans="9:15" ht="16.5" thickBot="1" x14ac:dyDescent="0.3">
      <c r="I1682" s="20"/>
      <c r="L1682" s="17"/>
      <c r="M1682" s="19"/>
      <c r="N1682" s="19"/>
      <c r="O1682" s="19"/>
    </row>
    <row r="1683" spans="9:15" ht="16.5" thickBot="1" x14ac:dyDescent="0.3">
      <c r="I1683" s="20"/>
      <c r="L1683" s="17"/>
      <c r="M1683" s="19"/>
      <c r="N1683" s="19"/>
      <c r="O1683" s="19"/>
    </row>
    <row r="1684" spans="9:15" ht="16.5" thickBot="1" x14ac:dyDescent="0.3">
      <c r="I1684" s="20"/>
      <c r="L1684" s="17"/>
      <c r="M1684" s="19"/>
      <c r="N1684" s="19"/>
      <c r="O1684" s="19"/>
    </row>
    <row r="1685" spans="9:15" ht="16.5" thickBot="1" x14ac:dyDescent="0.3">
      <c r="I1685" s="20"/>
      <c r="L1685" s="17"/>
      <c r="M1685" s="19"/>
      <c r="N1685" s="19"/>
      <c r="O1685" s="19"/>
    </row>
    <row r="1686" spans="9:15" ht="16.5" thickBot="1" x14ac:dyDescent="0.3">
      <c r="I1686" s="20"/>
      <c r="L1686" s="17"/>
      <c r="M1686" s="19"/>
      <c r="N1686" s="19"/>
      <c r="O1686" s="19"/>
    </row>
    <row r="1687" spans="9:15" ht="16.5" thickBot="1" x14ac:dyDescent="0.3">
      <c r="I1687" s="20"/>
      <c r="L1687" s="17"/>
      <c r="M1687" s="19"/>
      <c r="N1687" s="19"/>
      <c r="O1687" s="19"/>
    </row>
    <row r="1688" spans="9:15" ht="16.5" thickBot="1" x14ac:dyDescent="0.3">
      <c r="I1688" s="20"/>
      <c r="L1688" s="17"/>
      <c r="M1688" s="19"/>
      <c r="N1688" s="19"/>
      <c r="O1688" s="19"/>
    </row>
    <row r="1689" spans="9:15" ht="16.5" thickBot="1" x14ac:dyDescent="0.3">
      <c r="I1689" s="20"/>
      <c r="L1689" s="17"/>
      <c r="M1689" s="19"/>
      <c r="N1689" s="19"/>
      <c r="O1689" s="19"/>
    </row>
    <row r="1690" spans="9:15" ht="16.5" thickBot="1" x14ac:dyDescent="0.3">
      <c r="I1690" s="20"/>
      <c r="L1690" s="17"/>
      <c r="M1690" s="19"/>
      <c r="N1690" s="19"/>
      <c r="O1690" s="19"/>
    </row>
    <row r="1691" spans="9:15" ht="16.5" thickBot="1" x14ac:dyDescent="0.3">
      <c r="I1691" s="20"/>
      <c r="L1691" s="17"/>
      <c r="M1691" s="19"/>
      <c r="N1691" s="19"/>
      <c r="O1691" s="19"/>
    </row>
    <row r="1692" spans="9:15" ht="16.5" thickBot="1" x14ac:dyDescent="0.3">
      <c r="I1692" s="20"/>
      <c r="L1692" s="17"/>
      <c r="M1692" s="19"/>
      <c r="N1692" s="19"/>
      <c r="O1692" s="19"/>
    </row>
    <row r="1693" spans="9:15" ht="16.5" thickBot="1" x14ac:dyDescent="0.3">
      <c r="I1693" s="20"/>
      <c r="L1693" s="17"/>
      <c r="M1693" s="19"/>
      <c r="N1693" s="19"/>
      <c r="O1693" s="19"/>
    </row>
    <row r="1694" spans="9:15" ht="16.5" thickBot="1" x14ac:dyDescent="0.3">
      <c r="I1694" s="20"/>
      <c r="L1694" s="17"/>
      <c r="M1694" s="19"/>
      <c r="N1694" s="19"/>
      <c r="O1694" s="19"/>
    </row>
    <row r="1695" spans="9:15" ht="16.5" thickBot="1" x14ac:dyDescent="0.3">
      <c r="I1695" s="20"/>
      <c r="L1695" s="17"/>
      <c r="M1695" s="19"/>
      <c r="N1695" s="19"/>
      <c r="O1695" s="19"/>
    </row>
    <row r="1696" spans="9:15" ht="16.5" thickBot="1" x14ac:dyDescent="0.3">
      <c r="I1696" s="20"/>
      <c r="L1696" s="17"/>
      <c r="M1696" s="19"/>
      <c r="N1696" s="19"/>
      <c r="O1696" s="19"/>
    </row>
    <row r="1697" spans="9:15" ht="16.5" thickBot="1" x14ac:dyDescent="0.3">
      <c r="I1697" s="20"/>
      <c r="L1697" s="17"/>
      <c r="M1697" s="19"/>
      <c r="N1697" s="19"/>
      <c r="O1697" s="19"/>
    </row>
    <row r="1698" spans="9:15" ht="16.5" thickBot="1" x14ac:dyDescent="0.3">
      <c r="I1698" s="20"/>
      <c r="L1698" s="17"/>
      <c r="M1698" s="19"/>
      <c r="N1698" s="19"/>
      <c r="O1698" s="19"/>
    </row>
    <row r="1699" spans="9:15" ht="16.5" thickBot="1" x14ac:dyDescent="0.3">
      <c r="I1699" s="20"/>
      <c r="L1699" s="17"/>
      <c r="M1699" s="19"/>
      <c r="N1699" s="19"/>
      <c r="O1699" s="19"/>
    </row>
    <row r="1700" spans="9:15" ht="16.5" thickBot="1" x14ac:dyDescent="0.3">
      <c r="I1700" s="20"/>
      <c r="L1700" s="17"/>
      <c r="M1700" s="19"/>
      <c r="N1700" s="19"/>
      <c r="O1700" s="19"/>
    </row>
    <row r="1701" spans="9:15" ht="16.5" thickBot="1" x14ac:dyDescent="0.3">
      <c r="I1701" s="20"/>
      <c r="L1701" s="17"/>
      <c r="M1701" s="19"/>
      <c r="N1701" s="19"/>
      <c r="O1701" s="19"/>
    </row>
    <row r="1702" spans="9:15" ht="16.5" thickBot="1" x14ac:dyDescent="0.3">
      <c r="I1702" s="20"/>
      <c r="L1702" s="17"/>
      <c r="M1702" s="19"/>
      <c r="N1702" s="19"/>
      <c r="O1702" s="19"/>
    </row>
    <row r="1703" spans="9:15" ht="16.5" thickBot="1" x14ac:dyDescent="0.3">
      <c r="I1703" s="20"/>
      <c r="L1703" s="17"/>
      <c r="M1703" s="19"/>
      <c r="N1703" s="19"/>
      <c r="O1703" s="19"/>
    </row>
    <row r="1704" spans="9:15" ht="16.5" thickBot="1" x14ac:dyDescent="0.3">
      <c r="I1704" s="20"/>
      <c r="L1704" s="17"/>
      <c r="M1704" s="19"/>
      <c r="N1704" s="19"/>
      <c r="O1704" s="19"/>
    </row>
    <row r="1705" spans="9:15" ht="16.5" thickBot="1" x14ac:dyDescent="0.3">
      <c r="I1705" s="20"/>
      <c r="L1705" s="17"/>
      <c r="M1705" s="19"/>
      <c r="N1705" s="19"/>
      <c r="O1705" s="19"/>
    </row>
    <row r="1706" spans="9:15" ht="16.5" thickBot="1" x14ac:dyDescent="0.3">
      <c r="I1706" s="20"/>
      <c r="L1706" s="17"/>
      <c r="M1706" s="19"/>
      <c r="N1706" s="19"/>
      <c r="O1706" s="19"/>
    </row>
    <row r="1707" spans="9:15" ht="16.5" thickBot="1" x14ac:dyDescent="0.3">
      <c r="I1707" s="20"/>
      <c r="L1707" s="17"/>
      <c r="M1707" s="19"/>
      <c r="N1707" s="19"/>
      <c r="O1707" s="19"/>
    </row>
    <row r="1708" spans="9:15" ht="16.5" thickBot="1" x14ac:dyDescent="0.3">
      <c r="I1708" s="20"/>
      <c r="L1708" s="17"/>
      <c r="M1708" s="19"/>
      <c r="N1708" s="19"/>
      <c r="O1708" s="19"/>
    </row>
    <row r="1709" spans="9:15" ht="16.5" thickBot="1" x14ac:dyDescent="0.3">
      <c r="I1709" s="20"/>
      <c r="L1709" s="17"/>
      <c r="M1709" s="19"/>
      <c r="N1709" s="19"/>
      <c r="O1709" s="19"/>
    </row>
    <row r="1710" spans="9:15" ht="16.5" thickBot="1" x14ac:dyDescent="0.3">
      <c r="I1710" s="20"/>
      <c r="L1710" s="17"/>
      <c r="M1710" s="19"/>
      <c r="N1710" s="19"/>
      <c r="O1710" s="19"/>
    </row>
    <row r="1711" spans="9:15" ht="16.5" thickBot="1" x14ac:dyDescent="0.3">
      <c r="I1711" s="20"/>
      <c r="L1711" s="17"/>
      <c r="M1711" s="19"/>
      <c r="N1711" s="19"/>
      <c r="O1711" s="19"/>
    </row>
    <row r="1712" spans="9:15" ht="16.5" thickBot="1" x14ac:dyDescent="0.3">
      <c r="I1712" s="20"/>
      <c r="L1712" s="17"/>
      <c r="M1712" s="19"/>
      <c r="N1712" s="19"/>
      <c r="O1712" s="19"/>
    </row>
    <row r="1713" spans="9:15" ht="16.5" thickBot="1" x14ac:dyDescent="0.3">
      <c r="I1713" s="20"/>
      <c r="L1713" s="17"/>
      <c r="M1713" s="19"/>
      <c r="N1713" s="19"/>
      <c r="O1713" s="19"/>
    </row>
    <row r="1714" spans="9:15" ht="16.5" thickBot="1" x14ac:dyDescent="0.3">
      <c r="I1714" s="20"/>
      <c r="L1714" s="17"/>
      <c r="M1714" s="19"/>
      <c r="N1714" s="19"/>
      <c r="O1714" s="19"/>
    </row>
    <row r="1715" spans="9:15" ht="16.5" thickBot="1" x14ac:dyDescent="0.3">
      <c r="I1715" s="20"/>
      <c r="L1715" s="17"/>
      <c r="M1715" s="19"/>
      <c r="N1715" s="19"/>
      <c r="O1715" s="19"/>
    </row>
    <row r="1716" spans="9:15" ht="16.5" thickBot="1" x14ac:dyDescent="0.3">
      <c r="I1716" s="20"/>
      <c r="L1716" s="17"/>
      <c r="M1716" s="19"/>
      <c r="N1716" s="19"/>
      <c r="O1716" s="19"/>
    </row>
    <row r="1717" spans="9:15" ht="16.5" thickBot="1" x14ac:dyDescent="0.3">
      <c r="I1717" s="20"/>
      <c r="L1717" s="17"/>
      <c r="M1717" s="19"/>
      <c r="N1717" s="19"/>
      <c r="O1717" s="19"/>
    </row>
    <row r="1718" spans="9:15" ht="16.5" thickBot="1" x14ac:dyDescent="0.3">
      <c r="I1718" s="20"/>
      <c r="L1718" s="17"/>
      <c r="M1718" s="19"/>
      <c r="N1718" s="19"/>
      <c r="O1718" s="19"/>
    </row>
    <row r="1719" spans="9:15" ht="16.5" thickBot="1" x14ac:dyDescent="0.3">
      <c r="I1719" s="20"/>
      <c r="L1719" s="17"/>
      <c r="M1719" s="19"/>
      <c r="N1719" s="19"/>
      <c r="O1719" s="19"/>
    </row>
    <row r="1720" spans="9:15" ht="16.5" thickBot="1" x14ac:dyDescent="0.3">
      <c r="I1720" s="20"/>
      <c r="L1720" s="17"/>
      <c r="M1720" s="19"/>
      <c r="N1720" s="19"/>
      <c r="O1720" s="19"/>
    </row>
    <row r="1721" spans="9:15" ht="16.5" thickBot="1" x14ac:dyDescent="0.3">
      <c r="I1721" s="20"/>
      <c r="L1721" s="17"/>
      <c r="M1721" s="19"/>
      <c r="N1721" s="19"/>
      <c r="O1721" s="19"/>
    </row>
    <row r="1722" spans="9:15" ht="16.5" thickBot="1" x14ac:dyDescent="0.3">
      <c r="I1722" s="20"/>
      <c r="L1722" s="17"/>
      <c r="M1722" s="19"/>
      <c r="N1722" s="19"/>
      <c r="O1722" s="19"/>
    </row>
    <row r="1723" spans="9:15" ht="16.5" thickBot="1" x14ac:dyDescent="0.3">
      <c r="I1723" s="20"/>
      <c r="L1723" s="17"/>
      <c r="M1723" s="19"/>
      <c r="N1723" s="19"/>
      <c r="O1723" s="19"/>
    </row>
    <row r="1724" spans="9:15" ht="16.5" thickBot="1" x14ac:dyDescent="0.3">
      <c r="I1724" s="20"/>
      <c r="L1724" s="17"/>
      <c r="M1724" s="19"/>
      <c r="N1724" s="19"/>
      <c r="O1724" s="19"/>
    </row>
    <row r="1725" spans="9:15" ht="16.5" thickBot="1" x14ac:dyDescent="0.3">
      <c r="I1725" s="20"/>
      <c r="L1725" s="18"/>
      <c r="M1725" s="19"/>
      <c r="N1725" s="19"/>
      <c r="O1725" s="19"/>
    </row>
    <row r="1726" spans="9:15" ht="16.5" thickBot="1" x14ac:dyDescent="0.3">
      <c r="I1726" s="20"/>
      <c r="L1726" s="18"/>
      <c r="M1726" s="19"/>
      <c r="N1726" s="19"/>
      <c r="O1726" s="19"/>
    </row>
    <row r="1727" spans="9:15" ht="16.5" thickBot="1" x14ac:dyDescent="0.3">
      <c r="I1727" s="20"/>
      <c r="L1727" s="18"/>
      <c r="M1727" s="19"/>
      <c r="N1727" s="19"/>
      <c r="O1727" s="19"/>
    </row>
    <row r="1728" spans="9:15" ht="16.5" thickBot="1" x14ac:dyDescent="0.3">
      <c r="I1728" s="20"/>
      <c r="L1728" s="18"/>
      <c r="M1728" s="19"/>
      <c r="N1728" s="19"/>
      <c r="O1728" s="19"/>
    </row>
    <row r="1729" spans="9:15" ht="16.5" thickBot="1" x14ac:dyDescent="0.3">
      <c r="I1729" s="20"/>
      <c r="L1729" s="18"/>
      <c r="M1729" s="19"/>
      <c r="N1729" s="19"/>
      <c r="O1729" s="19"/>
    </row>
    <row r="1730" spans="9:15" ht="16.5" thickBot="1" x14ac:dyDescent="0.3">
      <c r="I1730" s="20"/>
      <c r="L1730" s="18"/>
      <c r="M1730" s="19"/>
      <c r="N1730" s="19"/>
      <c r="O1730" s="19"/>
    </row>
    <row r="1731" spans="9:15" ht="16.5" thickBot="1" x14ac:dyDescent="0.3">
      <c r="I1731" s="20"/>
      <c r="L1731" s="18"/>
      <c r="M1731" s="19"/>
      <c r="N1731" s="19"/>
      <c r="O1731" s="19"/>
    </row>
    <row r="1732" spans="9:15" ht="16.5" thickBot="1" x14ac:dyDescent="0.3">
      <c r="I1732" s="20"/>
      <c r="L1732" s="18"/>
      <c r="M1732" s="19"/>
      <c r="N1732" s="19"/>
      <c r="O1732" s="19"/>
    </row>
    <row r="1733" spans="9:15" ht="16.5" thickBot="1" x14ac:dyDescent="0.3">
      <c r="I1733" s="20"/>
      <c r="L1733" s="18"/>
      <c r="M1733" s="19"/>
      <c r="N1733" s="19"/>
      <c r="O1733" s="19"/>
    </row>
    <row r="1734" spans="9:15" ht="16.5" thickBot="1" x14ac:dyDescent="0.3">
      <c r="I1734" s="20"/>
      <c r="L1734" s="18"/>
      <c r="M1734" s="19"/>
      <c r="N1734" s="19"/>
      <c r="O1734" s="19"/>
    </row>
    <row r="1735" spans="9:15" ht="16.5" thickBot="1" x14ac:dyDescent="0.3">
      <c r="I1735" s="20"/>
      <c r="L1735" s="18"/>
      <c r="M1735" s="19"/>
      <c r="N1735" s="19"/>
      <c r="O1735" s="19"/>
    </row>
    <row r="1736" spans="9:15" ht="16.5" thickBot="1" x14ac:dyDescent="0.3">
      <c r="I1736" s="20"/>
      <c r="L1736" s="18"/>
      <c r="M1736" s="19"/>
      <c r="N1736" s="19"/>
      <c r="O1736" s="19"/>
    </row>
    <row r="1737" spans="9:15" ht="16.5" thickBot="1" x14ac:dyDescent="0.3">
      <c r="I1737" s="20"/>
      <c r="L1737" s="18"/>
      <c r="M1737" s="19"/>
      <c r="N1737" s="19"/>
      <c r="O1737" s="19"/>
    </row>
    <row r="1738" spans="9:15" ht="16.5" thickBot="1" x14ac:dyDescent="0.3">
      <c r="I1738" s="20"/>
      <c r="L1738" s="18"/>
      <c r="M1738" s="19"/>
      <c r="N1738" s="19"/>
      <c r="O1738" s="19"/>
    </row>
    <row r="1739" spans="9:15" ht="16.5" thickBot="1" x14ac:dyDescent="0.3">
      <c r="I1739" s="20"/>
      <c r="L1739" s="18"/>
      <c r="M1739" s="19"/>
      <c r="N1739" s="19"/>
      <c r="O1739" s="19"/>
    </row>
    <row r="1740" spans="9:15" ht="16.5" thickBot="1" x14ac:dyDescent="0.3">
      <c r="I1740" s="20"/>
      <c r="L1740" s="18"/>
      <c r="M1740" s="19"/>
      <c r="N1740" s="19"/>
      <c r="O1740" s="19"/>
    </row>
    <row r="1741" spans="9:15" ht="16.5" thickBot="1" x14ac:dyDescent="0.3">
      <c r="I1741" s="20"/>
      <c r="L1741" s="18"/>
      <c r="M1741" s="19"/>
      <c r="N1741" s="19"/>
      <c r="O1741" s="19"/>
    </row>
    <row r="1742" spans="9:15" ht="16.5" thickBot="1" x14ac:dyDescent="0.3">
      <c r="I1742" s="20"/>
      <c r="L1742" s="18"/>
      <c r="M1742" s="19"/>
      <c r="N1742" s="19"/>
      <c r="O1742" s="19"/>
    </row>
    <row r="1743" spans="9:15" ht="16.5" thickBot="1" x14ac:dyDescent="0.3">
      <c r="I1743" s="20"/>
      <c r="L1743" s="18"/>
      <c r="M1743" s="19"/>
      <c r="N1743" s="19"/>
      <c r="O1743" s="19"/>
    </row>
    <row r="1744" spans="9:15" ht="16.5" thickBot="1" x14ac:dyDescent="0.3">
      <c r="I1744" s="20"/>
      <c r="L1744" s="18"/>
      <c r="M1744" s="19"/>
      <c r="N1744" s="19"/>
      <c r="O1744" s="19"/>
    </row>
    <row r="1745" spans="9:15" ht="16.5" thickBot="1" x14ac:dyDescent="0.3">
      <c r="I1745" s="20"/>
      <c r="L1745" s="18"/>
      <c r="M1745" s="19"/>
      <c r="N1745" s="19"/>
      <c r="O1745" s="19"/>
    </row>
    <row r="1746" spans="9:15" ht="16.5" thickBot="1" x14ac:dyDescent="0.3">
      <c r="I1746" s="20"/>
      <c r="L1746" s="18"/>
      <c r="M1746" s="19"/>
      <c r="N1746" s="19"/>
      <c r="O1746" s="19"/>
    </row>
    <row r="1747" spans="9:15" ht="16.5" thickBot="1" x14ac:dyDescent="0.3">
      <c r="I1747" s="20"/>
      <c r="L1747" s="18"/>
      <c r="M1747" s="19"/>
      <c r="N1747" s="19"/>
      <c r="O1747" s="19"/>
    </row>
    <row r="1748" spans="9:15" ht="16.5" thickBot="1" x14ac:dyDescent="0.3">
      <c r="I1748" s="20"/>
      <c r="L1748" s="18"/>
      <c r="M1748" s="19"/>
      <c r="N1748" s="19"/>
      <c r="O1748" s="19"/>
    </row>
    <row r="1749" spans="9:15" ht="16.5" thickBot="1" x14ac:dyDescent="0.3">
      <c r="I1749" s="20"/>
      <c r="L1749" s="18"/>
      <c r="M1749" s="19"/>
      <c r="N1749" s="19"/>
      <c r="O1749" s="19"/>
    </row>
    <row r="1750" spans="9:15" ht="16.5" thickBot="1" x14ac:dyDescent="0.3">
      <c r="I1750" s="20"/>
      <c r="L1750" s="18"/>
      <c r="M1750" s="19"/>
      <c r="N1750" s="19"/>
      <c r="O1750" s="19"/>
    </row>
    <row r="1751" spans="9:15" ht="16.5" thickBot="1" x14ac:dyDescent="0.3">
      <c r="I1751" s="20"/>
      <c r="L1751" s="18"/>
      <c r="M1751" s="19"/>
      <c r="N1751" s="19"/>
      <c r="O1751" s="19"/>
    </row>
    <row r="1752" spans="9:15" ht="16.5" thickBot="1" x14ac:dyDescent="0.3">
      <c r="I1752" s="20"/>
      <c r="L1752" s="18"/>
      <c r="M1752" s="19"/>
      <c r="N1752" s="19"/>
      <c r="O1752" s="19"/>
    </row>
    <row r="1753" spans="9:15" ht="16.5" thickBot="1" x14ac:dyDescent="0.3">
      <c r="I1753" s="20"/>
      <c r="L1753" s="18"/>
      <c r="M1753" s="19"/>
      <c r="N1753" s="19"/>
      <c r="O1753" s="19"/>
    </row>
    <row r="1754" spans="9:15" ht="16.5" thickBot="1" x14ac:dyDescent="0.3">
      <c r="I1754" s="20"/>
      <c r="L1754" s="18"/>
      <c r="M1754" s="19"/>
      <c r="N1754" s="19"/>
      <c r="O1754" s="19"/>
    </row>
    <row r="1755" spans="9:15" ht="16.5" thickBot="1" x14ac:dyDescent="0.3">
      <c r="I1755" s="20"/>
      <c r="L1755" s="18"/>
      <c r="M1755" s="19"/>
      <c r="N1755" s="19"/>
      <c r="O1755" s="19"/>
    </row>
    <row r="1756" spans="9:15" ht="16.5" thickBot="1" x14ac:dyDescent="0.3">
      <c r="I1756" s="20"/>
      <c r="L1756" s="18"/>
      <c r="M1756" s="19"/>
      <c r="N1756" s="19"/>
      <c r="O1756" s="19"/>
    </row>
    <row r="1757" spans="9:15" ht="16.5" thickBot="1" x14ac:dyDescent="0.3">
      <c r="I1757" s="20"/>
      <c r="L1757" s="18"/>
      <c r="M1757" s="19"/>
      <c r="N1757" s="19"/>
      <c r="O1757" s="19"/>
    </row>
    <row r="1758" spans="9:15" ht="16.5" thickBot="1" x14ac:dyDescent="0.3">
      <c r="I1758" s="20"/>
      <c r="L1758" s="18"/>
      <c r="M1758" s="19"/>
      <c r="N1758" s="19"/>
      <c r="O1758" s="19"/>
    </row>
    <row r="1759" spans="9:15" ht="16.5" thickBot="1" x14ac:dyDescent="0.3">
      <c r="I1759" s="20"/>
      <c r="L1759" s="18"/>
      <c r="M1759" s="19"/>
      <c r="N1759" s="19"/>
      <c r="O1759" s="19"/>
    </row>
    <row r="1760" spans="9:15" ht="16.5" thickBot="1" x14ac:dyDescent="0.3">
      <c r="I1760" s="20"/>
      <c r="L1760" s="18"/>
      <c r="M1760" s="19"/>
      <c r="N1760" s="19"/>
      <c r="O1760" s="19"/>
    </row>
    <row r="1761" spans="9:15" ht="16.5" thickBot="1" x14ac:dyDescent="0.3">
      <c r="I1761" s="20"/>
      <c r="L1761" s="18"/>
      <c r="M1761" s="19"/>
      <c r="N1761" s="19"/>
      <c r="O1761" s="19"/>
    </row>
    <row r="1762" spans="9:15" ht="16.5" thickBot="1" x14ac:dyDescent="0.3">
      <c r="I1762" s="20"/>
      <c r="L1762" s="18"/>
      <c r="M1762" s="19"/>
      <c r="N1762" s="19"/>
      <c r="O1762" s="19"/>
    </row>
    <row r="1763" spans="9:15" ht="16.5" thickBot="1" x14ac:dyDescent="0.3">
      <c r="I1763" s="20"/>
      <c r="L1763" s="18"/>
      <c r="M1763" s="19"/>
      <c r="N1763" s="19"/>
      <c r="O1763" s="19"/>
    </row>
    <row r="1764" spans="9:15" ht="16.5" thickBot="1" x14ac:dyDescent="0.3">
      <c r="I1764" s="20"/>
      <c r="L1764" s="18"/>
      <c r="M1764" s="19"/>
      <c r="N1764" s="19"/>
      <c r="O1764" s="19"/>
    </row>
    <row r="1765" spans="9:15" ht="16.5" thickBot="1" x14ac:dyDescent="0.3">
      <c r="I1765" s="20"/>
      <c r="L1765" s="18"/>
      <c r="M1765" s="19"/>
      <c r="N1765" s="19"/>
      <c r="O1765" s="19"/>
    </row>
    <row r="1766" spans="9:15" ht="16.5" thickBot="1" x14ac:dyDescent="0.3">
      <c r="I1766" s="20"/>
      <c r="L1766" s="18"/>
      <c r="M1766" s="19"/>
      <c r="N1766" s="19"/>
      <c r="O1766" s="19"/>
    </row>
    <row r="1767" spans="9:15" ht="16.5" thickBot="1" x14ac:dyDescent="0.3">
      <c r="I1767" s="20"/>
      <c r="L1767" s="18"/>
      <c r="M1767" s="19"/>
      <c r="N1767" s="19"/>
      <c r="O1767" s="19"/>
    </row>
    <row r="1768" spans="9:15" ht="16.5" thickBot="1" x14ac:dyDescent="0.3">
      <c r="I1768" s="20"/>
      <c r="L1768" s="18"/>
      <c r="M1768" s="19"/>
      <c r="N1768" s="19"/>
      <c r="O1768" s="19"/>
    </row>
    <row r="1769" spans="9:15" ht="16.5" thickBot="1" x14ac:dyDescent="0.3">
      <c r="I1769" s="20"/>
      <c r="L1769" s="18"/>
      <c r="M1769" s="19"/>
      <c r="N1769" s="19"/>
      <c r="O1769" s="19"/>
    </row>
    <row r="1770" spans="9:15" ht="16.5" thickBot="1" x14ac:dyDescent="0.3">
      <c r="I1770" s="20"/>
      <c r="L1770" s="18"/>
      <c r="M1770" s="19"/>
      <c r="N1770" s="19"/>
      <c r="O1770" s="19"/>
    </row>
    <row r="1771" spans="9:15" ht="16.5" thickBot="1" x14ac:dyDescent="0.3">
      <c r="I1771" s="21"/>
      <c r="L1771" s="18"/>
      <c r="M1771" s="19"/>
      <c r="N1771" s="19"/>
      <c r="O1771" s="19"/>
    </row>
    <row r="1772" spans="9:15" x14ac:dyDescent="0.25">
      <c r="L1772" s="18"/>
      <c r="M1772" s="19"/>
      <c r="N1772" s="19"/>
      <c r="O1772" s="19"/>
    </row>
    <row r="1773" spans="9:15" x14ac:dyDescent="0.25">
      <c r="L1773" s="18"/>
      <c r="M1773" s="19"/>
      <c r="N1773" s="19"/>
      <c r="O1773" s="19"/>
    </row>
    <row r="1774" spans="9:15" x14ac:dyDescent="0.25">
      <c r="L1774" s="18"/>
      <c r="M1774" s="19"/>
      <c r="N1774" s="19"/>
      <c r="O1774" s="19"/>
    </row>
    <row r="1775" spans="9:15" x14ac:dyDescent="0.25">
      <c r="L1775" s="18"/>
      <c r="M1775" s="19"/>
      <c r="N1775" s="19"/>
      <c r="O1775" s="19"/>
    </row>
    <row r="1776" spans="9:15" x14ac:dyDescent="0.25">
      <c r="L1776" s="18"/>
      <c r="M1776" s="19"/>
      <c r="N1776" s="19"/>
      <c r="O1776" s="19"/>
    </row>
    <row r="1777" spans="12:15" x14ac:dyDescent="0.25">
      <c r="L1777" s="18"/>
      <c r="M1777" s="19"/>
      <c r="N1777" s="19"/>
      <c r="O1777" s="19"/>
    </row>
    <row r="1778" spans="12:15" x14ac:dyDescent="0.25">
      <c r="L1778" s="18"/>
      <c r="M1778" s="19"/>
      <c r="N1778" s="19"/>
      <c r="O1778" s="19"/>
    </row>
    <row r="1779" spans="12:15" x14ac:dyDescent="0.25">
      <c r="L1779" s="18"/>
      <c r="M1779" s="19"/>
      <c r="N1779" s="19"/>
      <c r="O1779" s="19"/>
    </row>
    <row r="1780" spans="12:15" x14ac:dyDescent="0.25">
      <c r="L1780" s="18"/>
      <c r="M1780" s="19"/>
      <c r="N1780" s="19"/>
      <c r="O1780" s="19"/>
    </row>
    <row r="1781" spans="12:15" x14ac:dyDescent="0.25">
      <c r="L1781" s="18"/>
      <c r="M1781" s="19"/>
      <c r="N1781" s="19"/>
      <c r="O1781" s="19"/>
    </row>
    <row r="1782" spans="12:15" x14ac:dyDescent="0.25">
      <c r="L1782" s="18"/>
      <c r="M1782" s="19"/>
      <c r="N1782" s="19"/>
      <c r="O1782" s="19"/>
    </row>
    <row r="1783" spans="12:15" x14ac:dyDescent="0.25">
      <c r="L1783" s="18"/>
      <c r="M1783" s="19"/>
      <c r="N1783" s="19"/>
      <c r="O1783" s="19"/>
    </row>
    <row r="1784" spans="12:15" x14ac:dyDescent="0.25">
      <c r="L1784" s="18"/>
      <c r="M1784" s="19"/>
      <c r="N1784" s="19"/>
      <c r="O1784" s="19"/>
    </row>
    <row r="1785" spans="12:15" x14ac:dyDescent="0.25">
      <c r="L1785" s="18"/>
      <c r="M1785" s="19"/>
      <c r="N1785" s="19"/>
      <c r="O1785" s="19"/>
    </row>
    <row r="1786" spans="12:15" x14ac:dyDescent="0.25">
      <c r="L1786" s="18"/>
      <c r="M1786" s="19"/>
      <c r="N1786" s="19"/>
      <c r="O1786" s="19"/>
    </row>
    <row r="1787" spans="12:15" x14ac:dyDescent="0.25">
      <c r="L1787" s="18"/>
      <c r="M1787" s="19"/>
      <c r="N1787" s="19"/>
      <c r="O1787" s="19"/>
    </row>
    <row r="1788" spans="12:15" x14ac:dyDescent="0.25">
      <c r="L1788" s="18"/>
      <c r="M1788" s="19"/>
      <c r="N1788" s="19"/>
      <c r="O1788" s="19"/>
    </row>
    <row r="1789" spans="12:15" x14ac:dyDescent="0.25">
      <c r="L1789" s="18"/>
      <c r="M1789" s="19"/>
      <c r="N1789" s="19"/>
      <c r="O1789" s="19"/>
    </row>
    <row r="1790" spans="12:15" x14ac:dyDescent="0.25">
      <c r="L1790" s="18"/>
      <c r="M1790" s="19"/>
      <c r="N1790" s="19"/>
      <c r="O1790" s="19"/>
    </row>
    <row r="1791" spans="12:15" x14ac:dyDescent="0.25">
      <c r="L1791" s="18"/>
      <c r="M1791" s="19"/>
      <c r="N1791" s="19"/>
      <c r="O1791" s="19"/>
    </row>
    <row r="1792" spans="12:15" x14ac:dyDescent="0.25">
      <c r="L1792" s="18"/>
      <c r="M1792" s="19"/>
      <c r="N1792" s="19"/>
      <c r="O1792" s="19"/>
    </row>
    <row r="1793" spans="12:15" x14ac:dyDescent="0.25">
      <c r="L1793" s="18"/>
      <c r="M1793" s="19"/>
      <c r="N1793" s="19"/>
      <c r="O1793" s="19"/>
    </row>
    <row r="1794" spans="12:15" x14ac:dyDescent="0.25">
      <c r="L1794" s="18"/>
      <c r="M1794" s="19"/>
      <c r="N1794" s="19"/>
      <c r="O1794" s="19"/>
    </row>
    <row r="1795" spans="12:15" x14ac:dyDescent="0.25">
      <c r="L1795" s="18"/>
      <c r="M1795" s="19"/>
      <c r="N1795" s="19"/>
      <c r="O1795" s="19"/>
    </row>
    <row r="1796" spans="12:15" x14ac:dyDescent="0.25">
      <c r="L1796" s="18"/>
      <c r="M1796" s="19"/>
      <c r="N1796" s="19"/>
      <c r="O1796" s="19"/>
    </row>
    <row r="1797" spans="12:15" x14ac:dyDescent="0.25">
      <c r="L1797" s="18"/>
      <c r="M1797" s="19"/>
      <c r="N1797" s="19"/>
      <c r="O1797" s="19"/>
    </row>
    <row r="1798" spans="12:15" x14ac:dyDescent="0.25">
      <c r="L1798" s="18"/>
      <c r="M1798" s="19"/>
      <c r="N1798" s="19"/>
      <c r="O1798" s="19"/>
    </row>
    <row r="1799" spans="12:15" x14ac:dyDescent="0.25">
      <c r="L1799" s="18"/>
      <c r="M1799" s="19"/>
      <c r="N1799" s="19"/>
      <c r="O1799" s="19"/>
    </row>
    <row r="1800" spans="12:15" x14ac:dyDescent="0.25">
      <c r="L1800" s="18"/>
      <c r="M1800" s="19"/>
      <c r="N1800" s="19"/>
      <c r="O1800" s="19"/>
    </row>
    <row r="1801" spans="12:15" x14ac:dyDescent="0.25">
      <c r="L1801" s="18"/>
      <c r="M1801" s="19"/>
      <c r="N1801" s="19"/>
      <c r="O1801" s="19"/>
    </row>
    <row r="1802" spans="12:15" x14ac:dyDescent="0.25">
      <c r="L1802" s="18"/>
      <c r="M1802" s="19"/>
      <c r="N1802" s="19"/>
      <c r="O1802" s="19"/>
    </row>
    <row r="1803" spans="12:15" x14ac:dyDescent="0.25">
      <c r="L1803" s="18"/>
      <c r="M1803" s="19"/>
      <c r="N1803" s="19"/>
      <c r="O1803" s="19"/>
    </row>
    <row r="1804" spans="12:15" x14ac:dyDescent="0.25">
      <c r="L1804" s="18"/>
      <c r="M1804" s="19"/>
      <c r="N1804" s="19"/>
      <c r="O1804" s="19"/>
    </row>
    <row r="1805" spans="12:15" x14ac:dyDescent="0.25">
      <c r="L1805" s="18"/>
      <c r="M1805" s="19"/>
      <c r="N1805" s="19"/>
      <c r="O1805" s="19"/>
    </row>
    <row r="1806" spans="12:15" x14ac:dyDescent="0.25">
      <c r="L1806" s="18"/>
      <c r="M1806" s="19"/>
      <c r="N1806" s="19"/>
      <c r="O1806" s="19"/>
    </row>
    <row r="1807" spans="12:15" x14ac:dyDescent="0.25">
      <c r="L1807" s="18"/>
      <c r="M1807" s="19"/>
      <c r="N1807" s="19"/>
      <c r="O1807" s="19"/>
    </row>
    <row r="1808" spans="12:15" x14ac:dyDescent="0.25">
      <c r="L1808" s="18"/>
      <c r="M1808" s="19"/>
      <c r="N1808" s="19"/>
      <c r="O1808" s="19"/>
    </row>
    <row r="1809" spans="12:15" x14ac:dyDescent="0.25">
      <c r="L1809" s="18"/>
      <c r="M1809" s="19"/>
      <c r="N1809" s="19"/>
      <c r="O1809" s="19"/>
    </row>
    <row r="1810" spans="12:15" x14ac:dyDescent="0.25">
      <c r="L1810" s="18"/>
      <c r="M1810" s="19"/>
      <c r="N1810" s="19"/>
      <c r="O1810" s="19"/>
    </row>
    <row r="1811" spans="12:15" x14ac:dyDescent="0.25">
      <c r="L1811" s="18"/>
      <c r="M1811" s="19"/>
      <c r="N1811" s="19"/>
      <c r="O1811" s="19"/>
    </row>
    <row r="1812" spans="12:15" x14ac:dyDescent="0.25">
      <c r="L1812" s="18"/>
      <c r="M1812" s="19"/>
      <c r="N1812" s="19"/>
      <c r="O1812" s="19"/>
    </row>
    <row r="1813" spans="12:15" x14ac:dyDescent="0.25">
      <c r="L1813" s="18"/>
      <c r="M1813" s="19"/>
      <c r="N1813" s="19"/>
      <c r="O1813" s="19"/>
    </row>
    <row r="1814" spans="12:15" x14ac:dyDescent="0.25">
      <c r="L1814" s="18"/>
      <c r="M1814" s="19"/>
      <c r="N1814" s="19"/>
      <c r="O1814" s="19"/>
    </row>
    <row r="1815" spans="12:15" x14ac:dyDescent="0.25">
      <c r="L1815" s="18"/>
      <c r="M1815" s="19"/>
      <c r="N1815" s="19"/>
      <c r="O1815" s="19"/>
    </row>
    <row r="1816" spans="12:15" x14ac:dyDescent="0.25">
      <c r="L1816" s="18"/>
      <c r="M1816" s="19"/>
      <c r="N1816" s="19"/>
      <c r="O1816" s="19"/>
    </row>
    <row r="1817" spans="12:15" x14ac:dyDescent="0.25">
      <c r="L1817" s="18"/>
      <c r="M1817" s="19"/>
      <c r="N1817" s="19"/>
      <c r="O1817" s="19"/>
    </row>
    <row r="1818" spans="12:15" x14ac:dyDescent="0.25">
      <c r="L1818" s="18"/>
      <c r="M1818" s="19"/>
      <c r="N1818" s="19"/>
      <c r="O1818" s="19"/>
    </row>
    <row r="1819" spans="12:15" x14ac:dyDescent="0.25">
      <c r="L1819" s="18"/>
      <c r="M1819" s="19"/>
      <c r="N1819" s="19"/>
      <c r="O1819" s="19"/>
    </row>
    <row r="1820" spans="12:15" x14ac:dyDescent="0.25">
      <c r="L1820" s="18"/>
      <c r="M1820" s="19"/>
      <c r="N1820" s="19"/>
      <c r="O1820" s="19"/>
    </row>
    <row r="1821" spans="12:15" x14ac:dyDescent="0.25">
      <c r="L1821" s="18"/>
      <c r="M1821" s="19"/>
      <c r="N1821" s="19"/>
      <c r="O1821" s="19"/>
    </row>
    <row r="1822" spans="12:15" x14ac:dyDescent="0.25">
      <c r="L1822" s="18"/>
      <c r="M1822" s="19"/>
      <c r="N1822" s="19"/>
      <c r="O1822" s="19"/>
    </row>
    <row r="1823" spans="12:15" x14ac:dyDescent="0.25">
      <c r="L1823" s="18"/>
      <c r="M1823" s="19"/>
      <c r="N1823" s="19"/>
      <c r="O1823" s="19"/>
    </row>
    <row r="1824" spans="12:15" x14ac:dyDescent="0.25">
      <c r="L1824" s="18"/>
      <c r="M1824" s="19"/>
      <c r="N1824" s="19"/>
      <c r="O1824" s="19"/>
    </row>
    <row r="1825" spans="12:15" x14ac:dyDescent="0.25">
      <c r="L1825" s="18"/>
      <c r="M1825" s="19"/>
      <c r="N1825" s="19"/>
      <c r="O1825" s="19"/>
    </row>
    <row r="1826" spans="12:15" x14ac:dyDescent="0.25">
      <c r="L1826" s="18"/>
      <c r="M1826" s="19"/>
      <c r="N1826" s="19"/>
      <c r="O1826" s="19"/>
    </row>
    <row r="1827" spans="12:15" x14ac:dyDescent="0.25">
      <c r="L1827" s="18"/>
      <c r="M1827" s="19"/>
      <c r="N1827" s="19"/>
      <c r="O1827" s="19"/>
    </row>
    <row r="1828" spans="12:15" x14ac:dyDescent="0.25">
      <c r="L1828" s="18"/>
      <c r="M1828" s="19"/>
      <c r="N1828" s="19"/>
      <c r="O1828" s="19"/>
    </row>
    <row r="1829" spans="12:15" x14ac:dyDescent="0.25">
      <c r="L1829" s="18"/>
      <c r="M1829" s="19"/>
      <c r="N1829" s="19"/>
      <c r="O1829" s="19"/>
    </row>
    <row r="1830" spans="12:15" x14ac:dyDescent="0.25">
      <c r="L1830" s="18"/>
      <c r="M1830" s="19"/>
      <c r="N1830" s="19"/>
      <c r="O1830" s="19"/>
    </row>
    <row r="1831" spans="12:15" x14ac:dyDescent="0.25">
      <c r="L1831" s="18"/>
      <c r="M1831" s="19"/>
      <c r="N1831" s="19"/>
      <c r="O1831" s="19"/>
    </row>
    <row r="1832" spans="12:15" x14ac:dyDescent="0.25">
      <c r="L1832" s="18"/>
      <c r="M1832" s="19"/>
      <c r="N1832" s="19"/>
      <c r="O1832" s="19"/>
    </row>
    <row r="1833" spans="12:15" x14ac:dyDescent="0.25">
      <c r="L1833" s="18"/>
      <c r="M1833" s="19"/>
      <c r="N1833" s="19"/>
      <c r="O1833" s="19"/>
    </row>
    <row r="1834" spans="12:15" x14ac:dyDescent="0.25">
      <c r="L1834" s="18"/>
      <c r="M1834" s="19"/>
      <c r="N1834" s="19"/>
      <c r="O1834" s="19"/>
    </row>
    <row r="1835" spans="12:15" x14ac:dyDescent="0.25">
      <c r="L1835" s="18"/>
      <c r="M1835" s="19"/>
      <c r="N1835" s="19"/>
      <c r="O1835" s="19"/>
    </row>
    <row r="1836" spans="12:15" x14ac:dyDescent="0.25">
      <c r="L1836" s="18"/>
      <c r="M1836" s="19"/>
      <c r="N1836" s="19"/>
      <c r="O1836" s="19"/>
    </row>
    <row r="1837" spans="12:15" x14ac:dyDescent="0.25">
      <c r="L1837" s="18"/>
      <c r="M1837" s="19"/>
      <c r="N1837" s="19"/>
      <c r="O1837" s="19"/>
    </row>
    <row r="1838" spans="12:15" x14ac:dyDescent="0.25">
      <c r="L1838" s="18"/>
      <c r="M1838" s="19"/>
      <c r="N1838" s="19"/>
      <c r="O1838" s="19"/>
    </row>
    <row r="1839" spans="12:15" x14ac:dyDescent="0.25">
      <c r="L1839" s="18"/>
      <c r="M1839" s="19"/>
      <c r="N1839" s="19"/>
      <c r="O1839" s="19"/>
    </row>
    <row r="1840" spans="12:15" x14ac:dyDescent="0.25">
      <c r="L1840" s="18"/>
      <c r="M1840" s="19"/>
      <c r="N1840" s="19"/>
      <c r="O1840" s="19"/>
    </row>
    <row r="1841" spans="12:15" x14ac:dyDescent="0.25">
      <c r="L1841" s="18"/>
      <c r="M1841" s="19"/>
      <c r="N1841" s="19"/>
      <c r="O1841" s="19"/>
    </row>
    <row r="1842" spans="12:15" x14ac:dyDescent="0.25">
      <c r="L1842" s="18"/>
      <c r="M1842" s="19"/>
      <c r="N1842" s="19"/>
      <c r="O1842" s="19"/>
    </row>
    <row r="1843" spans="12:15" x14ac:dyDescent="0.25">
      <c r="L1843" s="18"/>
      <c r="M1843" s="19"/>
      <c r="N1843" s="19"/>
      <c r="O1843" s="19"/>
    </row>
    <row r="1844" spans="12:15" x14ac:dyDescent="0.25">
      <c r="L1844" s="18"/>
      <c r="M1844" s="19"/>
      <c r="N1844" s="19"/>
      <c r="O1844" s="19"/>
    </row>
    <row r="1845" spans="12:15" x14ac:dyDescent="0.25">
      <c r="L1845" s="18"/>
      <c r="M1845" s="19"/>
      <c r="N1845" s="19"/>
      <c r="O1845" s="19"/>
    </row>
    <row r="1846" spans="12:15" x14ac:dyDescent="0.25">
      <c r="L1846" s="18"/>
      <c r="M1846" s="19"/>
      <c r="N1846" s="19"/>
      <c r="O1846" s="19"/>
    </row>
    <row r="1847" spans="12:15" x14ac:dyDescent="0.25">
      <c r="L1847" s="18"/>
      <c r="M1847" s="19"/>
      <c r="N1847" s="19"/>
      <c r="O1847" s="19"/>
    </row>
    <row r="1848" spans="12:15" x14ac:dyDescent="0.25">
      <c r="L1848" s="18"/>
      <c r="M1848" s="19"/>
      <c r="N1848" s="19"/>
      <c r="O1848" s="19"/>
    </row>
    <row r="1849" spans="12:15" x14ac:dyDescent="0.25">
      <c r="L1849" s="18"/>
      <c r="M1849" s="19"/>
      <c r="N1849" s="19"/>
      <c r="O1849" s="19"/>
    </row>
    <row r="1850" spans="12:15" x14ac:dyDescent="0.25">
      <c r="L1850" s="18"/>
      <c r="M1850" s="19"/>
      <c r="N1850" s="19"/>
      <c r="O1850" s="19"/>
    </row>
    <row r="1851" spans="12:15" x14ac:dyDescent="0.25">
      <c r="L1851" s="18"/>
      <c r="M1851" s="19"/>
      <c r="N1851" s="19"/>
      <c r="O1851" s="19"/>
    </row>
    <row r="1852" spans="12:15" x14ac:dyDescent="0.25">
      <c r="L1852" s="18"/>
      <c r="M1852" s="19"/>
      <c r="N1852" s="19"/>
      <c r="O1852" s="19"/>
    </row>
    <row r="1853" spans="12:15" x14ac:dyDescent="0.25">
      <c r="L1853" s="18"/>
      <c r="M1853" s="19"/>
      <c r="N1853" s="19"/>
      <c r="O1853" s="19"/>
    </row>
    <row r="1854" spans="12:15" x14ac:dyDescent="0.25">
      <c r="L1854" s="18"/>
      <c r="M1854" s="19"/>
      <c r="N1854" s="19"/>
      <c r="O1854" s="19"/>
    </row>
    <row r="1855" spans="12:15" x14ac:dyDescent="0.25">
      <c r="L1855" s="18"/>
      <c r="M1855" s="19"/>
      <c r="N1855" s="19"/>
      <c r="O1855" s="19"/>
    </row>
    <row r="1856" spans="12:15" x14ac:dyDescent="0.25">
      <c r="L1856" s="18"/>
      <c r="M1856" s="19"/>
      <c r="N1856" s="19"/>
      <c r="O1856" s="19"/>
    </row>
    <row r="1857" spans="12:15" x14ac:dyDescent="0.25">
      <c r="L1857" s="18"/>
      <c r="M1857" s="19"/>
      <c r="N1857" s="19"/>
      <c r="O1857" s="19"/>
    </row>
    <row r="1858" spans="12:15" x14ac:dyDescent="0.25">
      <c r="L1858" s="18"/>
      <c r="M1858" s="19"/>
      <c r="N1858" s="19"/>
      <c r="O1858" s="19"/>
    </row>
    <row r="1859" spans="12:15" x14ac:dyDescent="0.25">
      <c r="L1859" s="18"/>
      <c r="M1859" s="19"/>
      <c r="N1859" s="19"/>
      <c r="O1859" s="19"/>
    </row>
    <row r="1860" spans="12:15" x14ac:dyDescent="0.25">
      <c r="L1860" s="18"/>
      <c r="M1860" s="19"/>
      <c r="N1860" s="19"/>
      <c r="O1860" s="19"/>
    </row>
    <row r="1861" spans="12:15" x14ac:dyDescent="0.25">
      <c r="L1861" s="18"/>
      <c r="M1861" s="19"/>
      <c r="N1861" s="19"/>
      <c r="O1861" s="19"/>
    </row>
    <row r="1862" spans="12:15" x14ac:dyDescent="0.25">
      <c r="L1862" s="18"/>
      <c r="M1862" s="19"/>
      <c r="N1862" s="19"/>
      <c r="O1862" s="19"/>
    </row>
    <row r="1863" spans="12:15" x14ac:dyDescent="0.25">
      <c r="L1863" s="18"/>
      <c r="M1863" s="19"/>
      <c r="N1863" s="19"/>
      <c r="O1863" s="19"/>
    </row>
    <row r="1864" spans="12:15" x14ac:dyDescent="0.25">
      <c r="L1864" s="18"/>
      <c r="M1864" s="19"/>
      <c r="N1864" s="19"/>
      <c r="O1864" s="19"/>
    </row>
    <row r="1865" spans="12:15" x14ac:dyDescent="0.25">
      <c r="L1865" s="18"/>
      <c r="M1865" s="19"/>
      <c r="N1865" s="19"/>
      <c r="O1865" s="19"/>
    </row>
    <row r="1866" spans="12:15" x14ac:dyDescent="0.25">
      <c r="L1866" s="18"/>
      <c r="M1866" s="19"/>
      <c r="N1866" s="19"/>
      <c r="O1866" s="19"/>
    </row>
    <row r="1867" spans="12:15" x14ac:dyDescent="0.25">
      <c r="L1867" s="18"/>
      <c r="M1867" s="19"/>
      <c r="N1867" s="19"/>
      <c r="O1867" s="19"/>
    </row>
    <row r="1868" spans="12:15" x14ac:dyDescent="0.25">
      <c r="L1868" s="18"/>
      <c r="M1868" s="19"/>
      <c r="N1868" s="19"/>
      <c r="O1868" s="19"/>
    </row>
    <row r="1869" spans="12:15" x14ac:dyDescent="0.25">
      <c r="L1869" s="18"/>
      <c r="M1869" s="19"/>
      <c r="N1869" s="19"/>
      <c r="O1869" s="19"/>
    </row>
    <row r="1870" spans="12:15" x14ac:dyDescent="0.25">
      <c r="L1870" s="18"/>
      <c r="M1870" s="19"/>
      <c r="N1870" s="19"/>
      <c r="O1870" s="19"/>
    </row>
    <row r="1871" spans="12:15" x14ac:dyDescent="0.25">
      <c r="L1871" s="18"/>
      <c r="M1871" s="19"/>
      <c r="N1871" s="19"/>
      <c r="O1871" s="19"/>
    </row>
    <row r="1872" spans="12:15" x14ac:dyDescent="0.25">
      <c r="L1872" s="18"/>
      <c r="M1872" s="19"/>
      <c r="N1872" s="19"/>
      <c r="O1872" s="19"/>
    </row>
    <row r="1873" spans="12:15" x14ac:dyDescent="0.25">
      <c r="L1873" s="18"/>
      <c r="M1873" s="19"/>
      <c r="N1873" s="19"/>
      <c r="O1873" s="19"/>
    </row>
    <row r="1874" spans="12:15" x14ac:dyDescent="0.25">
      <c r="L1874" s="18"/>
      <c r="M1874" s="19"/>
      <c r="N1874" s="19"/>
      <c r="O1874" s="19"/>
    </row>
    <row r="1875" spans="12:15" x14ac:dyDescent="0.25">
      <c r="L1875" s="18"/>
      <c r="M1875" s="19"/>
      <c r="N1875" s="19"/>
      <c r="O1875" s="19"/>
    </row>
    <row r="1876" spans="12:15" x14ac:dyDescent="0.25">
      <c r="L1876" s="18"/>
      <c r="M1876" s="19"/>
      <c r="N1876" s="19"/>
      <c r="O1876" s="19"/>
    </row>
    <row r="1877" spans="12:15" x14ac:dyDescent="0.25">
      <c r="L1877" s="18"/>
      <c r="M1877" s="19"/>
      <c r="N1877" s="19"/>
      <c r="O1877" s="19"/>
    </row>
    <row r="1878" spans="12:15" x14ac:dyDescent="0.25">
      <c r="L1878" s="18"/>
      <c r="M1878" s="19"/>
      <c r="N1878" s="19"/>
      <c r="O1878" s="19"/>
    </row>
    <row r="1879" spans="12:15" x14ac:dyDescent="0.25">
      <c r="L1879" s="18"/>
      <c r="M1879" s="19"/>
      <c r="N1879" s="19"/>
      <c r="O1879" s="19"/>
    </row>
    <row r="1880" spans="12:15" x14ac:dyDescent="0.25">
      <c r="L1880" s="18"/>
      <c r="M1880" s="19"/>
      <c r="N1880" s="19"/>
      <c r="O1880" s="19"/>
    </row>
    <row r="1881" spans="12:15" x14ac:dyDescent="0.25">
      <c r="L1881" s="18"/>
      <c r="M1881" s="19"/>
      <c r="N1881" s="19"/>
      <c r="O1881" s="19"/>
    </row>
    <row r="1882" spans="12:15" x14ac:dyDescent="0.25">
      <c r="L1882" s="18"/>
      <c r="M1882" s="19"/>
      <c r="N1882" s="19"/>
      <c r="O1882" s="19"/>
    </row>
    <row r="1883" spans="12:15" x14ac:dyDescent="0.25">
      <c r="L1883" s="18"/>
      <c r="M1883" s="19"/>
      <c r="N1883" s="19"/>
      <c r="O1883" s="19"/>
    </row>
    <row r="1884" spans="12:15" x14ac:dyDescent="0.25">
      <c r="L1884" s="18"/>
      <c r="M1884" s="19"/>
      <c r="N1884" s="19"/>
      <c r="O1884" s="19"/>
    </row>
    <row r="1885" spans="12:15" x14ac:dyDescent="0.25">
      <c r="L1885" s="18"/>
      <c r="M1885" s="19"/>
      <c r="N1885" s="19"/>
      <c r="O1885" s="19"/>
    </row>
    <row r="1886" spans="12:15" x14ac:dyDescent="0.25">
      <c r="L1886" s="18"/>
      <c r="M1886" s="19"/>
      <c r="N1886" s="19"/>
      <c r="O1886" s="19"/>
    </row>
    <row r="1887" spans="12:15" x14ac:dyDescent="0.25">
      <c r="L1887" s="18"/>
      <c r="M1887" s="19"/>
      <c r="N1887" s="19"/>
      <c r="O1887" s="19"/>
    </row>
    <row r="1888" spans="12:15" x14ac:dyDescent="0.25">
      <c r="L1888" s="18"/>
      <c r="M1888" s="19"/>
      <c r="N1888" s="19"/>
      <c r="O1888" s="19"/>
    </row>
    <row r="1889" spans="12:15" x14ac:dyDescent="0.25">
      <c r="L1889" s="18"/>
      <c r="M1889" s="19"/>
      <c r="N1889" s="19"/>
      <c r="O1889" s="19"/>
    </row>
    <row r="1890" spans="12:15" x14ac:dyDescent="0.25">
      <c r="L1890" s="18"/>
      <c r="M1890" s="19"/>
      <c r="N1890" s="19"/>
      <c r="O1890" s="19"/>
    </row>
    <row r="1891" spans="12:15" x14ac:dyDescent="0.25">
      <c r="L1891" s="18"/>
      <c r="M1891" s="19"/>
      <c r="N1891" s="19"/>
      <c r="O1891" s="19"/>
    </row>
    <row r="1892" spans="12:15" x14ac:dyDescent="0.25">
      <c r="L1892" s="18"/>
      <c r="M1892" s="19"/>
      <c r="N1892" s="19"/>
      <c r="O1892" s="19"/>
    </row>
    <row r="1893" spans="12:15" x14ac:dyDescent="0.25">
      <c r="L1893" s="18"/>
      <c r="M1893" s="19"/>
      <c r="N1893" s="19"/>
      <c r="O1893" s="19"/>
    </row>
    <row r="1894" spans="12:15" x14ac:dyDescent="0.25">
      <c r="L1894" s="18"/>
      <c r="M1894" s="19"/>
      <c r="N1894" s="19"/>
      <c r="O1894" s="19"/>
    </row>
    <row r="1895" spans="12:15" x14ac:dyDescent="0.25">
      <c r="L1895" s="18"/>
      <c r="M1895" s="19"/>
      <c r="N1895" s="19"/>
      <c r="O1895" s="19"/>
    </row>
    <row r="1896" spans="12:15" x14ac:dyDescent="0.25">
      <c r="L1896" s="18"/>
      <c r="M1896" s="19"/>
      <c r="N1896" s="19"/>
      <c r="O1896" s="19"/>
    </row>
    <row r="1897" spans="12:15" x14ac:dyDescent="0.25">
      <c r="L1897" s="18"/>
      <c r="M1897" s="19"/>
      <c r="N1897" s="19"/>
      <c r="O1897" s="19"/>
    </row>
    <row r="1898" spans="12:15" x14ac:dyDescent="0.25">
      <c r="L1898" s="18"/>
      <c r="M1898" s="19"/>
      <c r="N1898" s="19"/>
      <c r="O1898" s="19"/>
    </row>
    <row r="1899" spans="12:15" x14ac:dyDescent="0.25">
      <c r="L1899" s="18"/>
      <c r="M1899" s="19"/>
      <c r="N1899" s="19"/>
      <c r="O1899" s="19"/>
    </row>
    <row r="1900" spans="12:15" x14ac:dyDescent="0.25">
      <c r="L1900" s="18"/>
      <c r="M1900" s="19"/>
      <c r="N1900" s="19"/>
      <c r="O1900" s="19"/>
    </row>
    <row r="1901" spans="12:15" x14ac:dyDescent="0.25">
      <c r="L1901" s="18"/>
      <c r="M1901" s="19"/>
      <c r="N1901" s="19"/>
      <c r="O1901" s="19"/>
    </row>
    <row r="1902" spans="12:15" x14ac:dyDescent="0.25">
      <c r="L1902" s="18"/>
      <c r="M1902" s="19"/>
      <c r="N1902" s="19"/>
      <c r="O1902" s="19"/>
    </row>
    <row r="1903" spans="12:15" x14ac:dyDescent="0.25">
      <c r="L1903" s="18"/>
      <c r="M1903" s="19"/>
      <c r="N1903" s="19"/>
      <c r="O1903" s="19"/>
    </row>
    <row r="1904" spans="12:15" x14ac:dyDescent="0.25">
      <c r="L1904" s="18"/>
      <c r="M1904" s="19"/>
      <c r="N1904" s="19"/>
      <c r="O1904" s="19"/>
    </row>
    <row r="1905" spans="12:15" x14ac:dyDescent="0.25">
      <c r="L1905" s="18"/>
      <c r="M1905" s="19"/>
      <c r="N1905" s="19"/>
      <c r="O1905" s="19"/>
    </row>
    <row r="1906" spans="12:15" x14ac:dyDescent="0.25">
      <c r="L1906" s="18"/>
      <c r="M1906" s="19"/>
      <c r="N1906" s="19"/>
      <c r="O1906" s="19"/>
    </row>
    <row r="1907" spans="12:15" x14ac:dyDescent="0.25">
      <c r="L1907" s="18"/>
      <c r="M1907" s="19"/>
      <c r="N1907" s="19"/>
      <c r="O1907" s="19"/>
    </row>
    <row r="1908" spans="12:15" x14ac:dyDescent="0.25">
      <c r="L1908" s="18"/>
      <c r="M1908" s="19"/>
      <c r="N1908" s="19"/>
      <c r="O1908" s="19"/>
    </row>
    <row r="1909" spans="12:15" x14ac:dyDescent="0.25">
      <c r="L1909" s="18"/>
      <c r="M1909" s="19"/>
      <c r="N1909" s="19"/>
      <c r="O1909" s="19"/>
    </row>
    <row r="1910" spans="12:15" x14ac:dyDescent="0.25">
      <c r="L1910" s="18"/>
      <c r="M1910" s="19"/>
      <c r="N1910" s="19"/>
      <c r="O1910" s="19"/>
    </row>
    <row r="1911" spans="12:15" x14ac:dyDescent="0.25">
      <c r="L1911" s="18"/>
      <c r="M1911" s="19"/>
      <c r="N1911" s="19"/>
      <c r="O1911" s="19"/>
    </row>
    <row r="1912" spans="12:15" x14ac:dyDescent="0.25">
      <c r="L1912" s="18"/>
      <c r="M1912" s="19"/>
      <c r="N1912" s="19"/>
      <c r="O1912" s="19"/>
    </row>
    <row r="1913" spans="12:15" x14ac:dyDescent="0.25">
      <c r="L1913" s="18"/>
      <c r="M1913" s="19"/>
      <c r="N1913" s="19"/>
      <c r="O1913" s="19"/>
    </row>
    <row r="1914" spans="12:15" x14ac:dyDescent="0.25">
      <c r="L1914" s="18"/>
      <c r="M1914" s="19"/>
      <c r="N1914" s="19"/>
      <c r="O1914" s="19"/>
    </row>
    <row r="1915" spans="12:15" x14ac:dyDescent="0.25">
      <c r="L1915" s="18"/>
      <c r="M1915" s="19"/>
      <c r="N1915" s="19"/>
      <c r="O1915" s="19"/>
    </row>
    <row r="1916" spans="12:15" x14ac:dyDescent="0.25">
      <c r="L1916" s="18"/>
      <c r="M1916" s="19"/>
      <c r="N1916" s="19"/>
      <c r="O1916" s="19"/>
    </row>
    <row r="1917" spans="12:15" x14ac:dyDescent="0.25">
      <c r="L1917" s="18"/>
      <c r="M1917" s="19"/>
      <c r="N1917" s="19"/>
      <c r="O1917" s="19"/>
    </row>
    <row r="1918" spans="12:15" x14ac:dyDescent="0.25">
      <c r="L1918" s="18"/>
      <c r="M1918" s="19"/>
      <c r="N1918" s="19"/>
      <c r="O1918" s="19"/>
    </row>
    <row r="1919" spans="12:15" x14ac:dyDescent="0.25">
      <c r="L1919" s="18"/>
      <c r="M1919" s="19"/>
      <c r="N1919" s="19"/>
      <c r="O1919" s="19"/>
    </row>
    <row r="1920" spans="12:15" x14ac:dyDescent="0.25">
      <c r="L1920" s="18"/>
      <c r="M1920" s="19"/>
      <c r="N1920" s="19"/>
      <c r="O1920" s="19"/>
    </row>
    <row r="1921" spans="12:15" x14ac:dyDescent="0.25">
      <c r="L1921" s="18"/>
      <c r="M1921" s="19"/>
      <c r="N1921" s="19"/>
      <c r="O1921" s="19"/>
    </row>
    <row r="1922" spans="12:15" x14ac:dyDescent="0.25">
      <c r="L1922" s="18"/>
      <c r="M1922" s="19"/>
      <c r="N1922" s="19"/>
      <c r="O1922" s="19"/>
    </row>
    <row r="1923" spans="12:15" x14ac:dyDescent="0.25">
      <c r="L1923" s="18"/>
      <c r="M1923" s="19"/>
      <c r="N1923" s="19"/>
      <c r="O1923" s="19"/>
    </row>
    <row r="1924" spans="12:15" x14ac:dyDescent="0.25">
      <c r="L1924" s="18"/>
      <c r="M1924" s="19"/>
      <c r="N1924" s="19"/>
      <c r="O1924" s="19"/>
    </row>
    <row r="1925" spans="12:15" x14ac:dyDescent="0.25">
      <c r="L1925" s="18"/>
      <c r="M1925" s="19"/>
      <c r="N1925" s="19"/>
      <c r="O1925" s="19"/>
    </row>
    <row r="1926" spans="12:15" x14ac:dyDescent="0.25">
      <c r="L1926" s="18"/>
      <c r="M1926" s="19"/>
      <c r="N1926" s="19"/>
      <c r="O1926" s="19"/>
    </row>
    <row r="1927" spans="12:15" x14ac:dyDescent="0.25">
      <c r="L1927" s="18"/>
      <c r="M1927" s="19"/>
      <c r="N1927" s="19"/>
      <c r="O1927" s="19"/>
    </row>
    <row r="1928" spans="12:15" x14ac:dyDescent="0.25">
      <c r="L1928" s="18"/>
      <c r="M1928" s="19"/>
      <c r="N1928" s="19"/>
      <c r="O1928" s="19"/>
    </row>
    <row r="1929" spans="12:15" x14ac:dyDescent="0.25">
      <c r="L1929" s="18"/>
      <c r="M1929" s="19"/>
      <c r="N1929" s="19"/>
      <c r="O1929" s="19"/>
    </row>
    <row r="1930" spans="12:15" x14ac:dyDescent="0.25">
      <c r="L1930" s="18"/>
      <c r="M1930" s="19"/>
      <c r="N1930" s="19"/>
      <c r="O1930" s="19"/>
    </row>
    <row r="1931" spans="12:15" x14ac:dyDescent="0.25">
      <c r="L1931" s="18"/>
      <c r="M1931" s="19"/>
      <c r="N1931" s="19"/>
      <c r="O1931" s="19"/>
    </row>
    <row r="1932" spans="12:15" x14ac:dyDescent="0.25">
      <c r="L1932" s="18"/>
      <c r="M1932" s="19"/>
      <c r="N1932" s="19"/>
      <c r="O1932" s="19"/>
    </row>
    <row r="1933" spans="12:15" x14ac:dyDescent="0.25">
      <c r="L1933" s="18"/>
      <c r="M1933" s="19"/>
      <c r="N1933" s="19"/>
      <c r="O1933" s="19"/>
    </row>
    <row r="1934" spans="12:15" x14ac:dyDescent="0.25">
      <c r="L1934" s="18"/>
      <c r="M1934" s="19"/>
      <c r="N1934" s="19"/>
      <c r="O1934" s="19"/>
    </row>
    <row r="1935" spans="12:15" x14ac:dyDescent="0.25">
      <c r="L1935" s="18"/>
      <c r="M1935" s="19"/>
      <c r="N1935" s="19"/>
      <c r="O1935" s="19"/>
    </row>
    <row r="1936" spans="12:15" x14ac:dyDescent="0.25">
      <c r="L1936" s="18"/>
      <c r="M1936" s="19"/>
      <c r="N1936" s="19"/>
      <c r="O1936" s="19"/>
    </row>
    <row r="1937" spans="12:15" x14ac:dyDescent="0.25">
      <c r="L1937" s="18"/>
      <c r="M1937" s="19"/>
      <c r="N1937" s="19"/>
      <c r="O1937" s="19"/>
    </row>
    <row r="1938" spans="12:15" x14ac:dyDescent="0.25">
      <c r="L1938" s="18"/>
      <c r="M1938" s="19"/>
      <c r="N1938" s="19"/>
      <c r="O1938" s="19"/>
    </row>
    <row r="1939" spans="12:15" x14ac:dyDescent="0.25">
      <c r="L1939" s="18"/>
      <c r="M1939" s="19"/>
      <c r="N1939" s="19"/>
      <c r="O1939" s="19"/>
    </row>
    <row r="1940" spans="12:15" x14ac:dyDescent="0.25">
      <c r="L1940" s="18"/>
      <c r="M1940" s="19"/>
      <c r="N1940" s="19"/>
      <c r="O1940" s="19"/>
    </row>
    <row r="1941" spans="12:15" x14ac:dyDescent="0.25">
      <c r="L1941" s="18"/>
      <c r="M1941" s="19"/>
      <c r="N1941" s="19"/>
      <c r="O1941" s="19"/>
    </row>
    <row r="1942" spans="12:15" x14ac:dyDescent="0.25">
      <c r="L1942" s="18"/>
      <c r="M1942" s="19"/>
      <c r="N1942" s="19"/>
      <c r="O1942" s="19"/>
    </row>
    <row r="1943" spans="12:15" x14ac:dyDescent="0.25">
      <c r="L1943" s="18"/>
      <c r="M1943" s="19"/>
      <c r="N1943" s="19"/>
      <c r="O1943" s="19"/>
    </row>
    <row r="1944" spans="12:15" x14ac:dyDescent="0.25">
      <c r="L1944" s="18"/>
      <c r="M1944" s="19"/>
      <c r="N1944" s="19"/>
      <c r="O1944" s="19"/>
    </row>
    <row r="1945" spans="12:15" x14ac:dyDescent="0.25">
      <c r="L1945" s="18"/>
      <c r="M1945" s="19"/>
      <c r="N1945" s="19"/>
      <c r="O1945" s="19"/>
    </row>
    <row r="1946" spans="12:15" x14ac:dyDescent="0.25">
      <c r="L1946" s="18"/>
      <c r="M1946" s="19"/>
      <c r="N1946" s="19"/>
      <c r="O1946" s="19"/>
    </row>
    <row r="1947" spans="12:15" x14ac:dyDescent="0.25">
      <c r="L1947" s="18"/>
      <c r="M1947" s="19"/>
      <c r="N1947" s="19"/>
      <c r="O1947" s="19"/>
    </row>
    <row r="1948" spans="12:15" x14ac:dyDescent="0.25">
      <c r="L1948" s="18"/>
      <c r="M1948" s="19"/>
      <c r="N1948" s="19"/>
      <c r="O1948" s="19"/>
    </row>
    <row r="1949" spans="12:15" x14ac:dyDescent="0.25">
      <c r="L1949" s="18"/>
      <c r="M1949" s="19"/>
      <c r="N1949" s="19"/>
      <c r="O1949" s="19"/>
    </row>
    <row r="1950" spans="12:15" x14ac:dyDescent="0.25">
      <c r="L1950" s="18"/>
      <c r="M1950" s="19"/>
      <c r="N1950" s="19"/>
      <c r="O1950" s="19"/>
    </row>
    <row r="1951" spans="12:15" x14ac:dyDescent="0.25">
      <c r="L1951" s="18"/>
      <c r="M1951" s="19"/>
      <c r="N1951" s="19"/>
      <c r="O1951" s="19"/>
    </row>
    <row r="1952" spans="12:15" x14ac:dyDescent="0.25">
      <c r="L1952" s="18"/>
      <c r="M1952" s="19"/>
      <c r="N1952" s="19"/>
      <c r="O1952" s="19"/>
    </row>
    <row r="1953" spans="12:15" x14ac:dyDescent="0.25">
      <c r="L1953" s="18"/>
      <c r="M1953" s="19"/>
      <c r="N1953" s="19"/>
      <c r="O1953" s="19"/>
    </row>
    <row r="1954" spans="12:15" x14ac:dyDescent="0.25">
      <c r="L1954" s="18"/>
      <c r="M1954" s="19"/>
      <c r="N1954" s="19"/>
      <c r="O1954" s="19"/>
    </row>
    <row r="1955" spans="12:15" x14ac:dyDescent="0.25">
      <c r="L1955" s="18"/>
      <c r="M1955" s="19"/>
      <c r="N1955" s="19"/>
      <c r="O1955" s="19"/>
    </row>
    <row r="1956" spans="12:15" x14ac:dyDescent="0.25">
      <c r="L1956" s="18"/>
      <c r="M1956" s="19"/>
      <c r="N1956" s="19"/>
      <c r="O1956" s="19"/>
    </row>
    <row r="1957" spans="12:15" x14ac:dyDescent="0.25">
      <c r="L1957" s="18"/>
      <c r="M1957" s="19"/>
      <c r="N1957" s="19"/>
      <c r="O1957" s="19"/>
    </row>
    <row r="1958" spans="12:15" x14ac:dyDescent="0.25">
      <c r="L1958" s="18"/>
      <c r="M1958" s="19"/>
      <c r="N1958" s="19"/>
      <c r="O1958" s="19"/>
    </row>
    <row r="1959" spans="12:15" x14ac:dyDescent="0.25">
      <c r="L1959" s="18"/>
      <c r="M1959" s="19"/>
      <c r="N1959" s="19"/>
      <c r="O1959" s="19"/>
    </row>
    <row r="1960" spans="12:15" x14ac:dyDescent="0.25">
      <c r="L1960" s="18"/>
      <c r="M1960" s="19"/>
      <c r="N1960" s="19"/>
      <c r="O1960" s="19"/>
    </row>
    <row r="1961" spans="12:15" x14ac:dyDescent="0.25">
      <c r="L1961" s="18"/>
      <c r="M1961" s="19"/>
      <c r="N1961" s="19"/>
      <c r="O1961" s="19"/>
    </row>
    <row r="1962" spans="12:15" x14ac:dyDescent="0.25">
      <c r="L1962" s="18"/>
      <c r="M1962" s="19"/>
      <c r="N1962" s="19"/>
      <c r="O1962" s="19"/>
    </row>
    <row r="1963" spans="12:15" x14ac:dyDescent="0.25">
      <c r="L1963" s="18"/>
      <c r="M1963" s="19"/>
      <c r="N1963" s="19"/>
      <c r="O1963" s="19"/>
    </row>
    <row r="1964" spans="12:15" x14ac:dyDescent="0.25">
      <c r="L1964" s="18"/>
      <c r="M1964" s="19"/>
      <c r="N1964" s="19"/>
      <c r="O1964" s="19"/>
    </row>
    <row r="1965" spans="12:15" x14ac:dyDescent="0.25">
      <c r="L1965" s="18"/>
      <c r="M1965" s="19"/>
      <c r="N1965" s="19"/>
      <c r="O1965" s="19"/>
    </row>
    <row r="1966" spans="12:15" x14ac:dyDescent="0.25">
      <c r="L1966" s="18"/>
      <c r="M1966" s="19"/>
      <c r="N1966" s="19"/>
      <c r="O1966" s="19"/>
    </row>
    <row r="1967" spans="12:15" x14ac:dyDescent="0.25">
      <c r="L1967" s="18"/>
      <c r="M1967" s="19"/>
      <c r="N1967" s="19"/>
      <c r="O1967" s="19"/>
    </row>
    <row r="1968" spans="12:15" x14ac:dyDescent="0.25">
      <c r="L1968" s="18"/>
      <c r="M1968" s="19"/>
      <c r="N1968" s="19"/>
      <c r="O1968" s="19"/>
    </row>
    <row r="1969" spans="12:15" x14ac:dyDescent="0.25">
      <c r="L1969" s="18"/>
      <c r="M1969" s="19"/>
      <c r="N1969" s="19"/>
      <c r="O1969" s="19"/>
    </row>
    <row r="1970" spans="12:15" x14ac:dyDescent="0.25">
      <c r="L1970" s="18"/>
      <c r="M1970" s="19"/>
      <c r="N1970" s="19"/>
      <c r="O1970" s="19"/>
    </row>
    <row r="1971" spans="12:15" x14ac:dyDescent="0.25">
      <c r="L1971" s="18"/>
      <c r="M1971" s="19"/>
      <c r="N1971" s="19"/>
      <c r="O1971" s="19"/>
    </row>
    <row r="1972" spans="12:15" x14ac:dyDescent="0.25">
      <c r="L1972" s="18"/>
      <c r="M1972" s="19"/>
      <c r="N1972" s="19"/>
      <c r="O1972" s="19"/>
    </row>
    <row r="1973" spans="12:15" x14ac:dyDescent="0.25">
      <c r="L1973" s="18"/>
      <c r="M1973" s="19"/>
      <c r="N1973" s="19"/>
      <c r="O1973" s="19"/>
    </row>
    <row r="1974" spans="12:15" x14ac:dyDescent="0.25">
      <c r="L1974" s="18"/>
      <c r="M1974" s="19"/>
      <c r="N1974" s="19"/>
      <c r="O1974" s="19"/>
    </row>
    <row r="1975" spans="12:15" x14ac:dyDescent="0.25">
      <c r="L1975" s="18"/>
      <c r="M1975" s="19"/>
      <c r="N1975" s="19"/>
      <c r="O1975" s="19"/>
    </row>
    <row r="1976" spans="12:15" x14ac:dyDescent="0.25">
      <c r="L1976" s="18"/>
      <c r="M1976" s="19"/>
      <c r="N1976" s="19"/>
      <c r="O1976" s="19"/>
    </row>
    <row r="1977" spans="12:15" x14ac:dyDescent="0.25">
      <c r="L1977" s="18"/>
      <c r="M1977" s="19"/>
      <c r="N1977" s="19"/>
      <c r="O1977" s="19"/>
    </row>
    <row r="1978" spans="12:15" x14ac:dyDescent="0.25">
      <c r="L1978" s="18"/>
      <c r="M1978" s="19"/>
      <c r="N1978" s="19"/>
      <c r="O1978" s="19"/>
    </row>
    <row r="1979" spans="12:15" x14ac:dyDescent="0.25">
      <c r="L1979" s="18"/>
      <c r="M1979" s="19"/>
      <c r="N1979" s="19"/>
      <c r="O1979" s="19"/>
    </row>
    <row r="1980" spans="12:15" x14ac:dyDescent="0.25">
      <c r="L1980" s="18"/>
      <c r="M1980" s="19"/>
      <c r="N1980" s="19"/>
      <c r="O1980" s="19"/>
    </row>
    <row r="1981" spans="12:15" x14ac:dyDescent="0.25">
      <c r="L1981" s="18"/>
      <c r="M1981" s="19"/>
      <c r="N1981" s="19"/>
      <c r="O1981" s="19"/>
    </row>
    <row r="1982" spans="12:15" x14ac:dyDescent="0.25">
      <c r="L1982" s="18"/>
      <c r="M1982" s="19"/>
      <c r="N1982" s="19"/>
      <c r="O1982" s="19"/>
    </row>
    <row r="1983" spans="12:15" x14ac:dyDescent="0.25">
      <c r="L1983" s="18"/>
      <c r="M1983" s="19"/>
      <c r="N1983" s="19"/>
      <c r="O1983" s="19"/>
    </row>
    <row r="1984" spans="12:15" x14ac:dyDescent="0.25">
      <c r="L1984" s="18"/>
      <c r="M1984" s="19"/>
      <c r="N1984" s="19"/>
      <c r="O1984" s="19"/>
    </row>
    <row r="1985" spans="12:15" x14ac:dyDescent="0.25">
      <c r="L1985" s="18"/>
      <c r="M1985" s="19"/>
      <c r="N1985" s="19"/>
      <c r="O1985" s="19"/>
    </row>
    <row r="1986" spans="12:15" x14ac:dyDescent="0.25">
      <c r="L1986" s="18"/>
      <c r="M1986" s="19"/>
      <c r="N1986" s="19"/>
      <c r="O1986" s="19"/>
    </row>
    <row r="1987" spans="12:15" x14ac:dyDescent="0.25">
      <c r="L1987" s="18"/>
      <c r="M1987" s="19"/>
      <c r="N1987" s="19"/>
      <c r="O1987" s="19"/>
    </row>
    <row r="1988" spans="12:15" x14ac:dyDescent="0.25">
      <c r="L1988" s="18"/>
      <c r="M1988" s="19"/>
      <c r="N1988" s="19"/>
      <c r="O1988" s="19"/>
    </row>
    <row r="1989" spans="12:15" x14ac:dyDescent="0.25">
      <c r="L1989" s="18"/>
      <c r="M1989" s="19"/>
      <c r="N1989" s="19"/>
      <c r="O1989" s="19"/>
    </row>
    <row r="1990" spans="12:15" x14ac:dyDescent="0.25">
      <c r="L1990" s="18"/>
      <c r="M1990" s="19"/>
      <c r="N1990" s="19"/>
      <c r="O1990" s="19"/>
    </row>
    <row r="1991" spans="12:15" x14ac:dyDescent="0.25">
      <c r="L1991" s="18"/>
      <c r="M1991" s="19"/>
      <c r="N1991" s="19"/>
      <c r="O1991" s="19"/>
    </row>
    <row r="1992" spans="12:15" x14ac:dyDescent="0.25">
      <c r="L1992" s="18"/>
      <c r="M1992" s="19"/>
      <c r="N1992" s="19"/>
      <c r="O1992" s="19"/>
    </row>
    <row r="1993" spans="12:15" x14ac:dyDescent="0.25">
      <c r="L1993" s="18"/>
      <c r="M1993" s="19"/>
      <c r="N1993" s="19"/>
      <c r="O1993" s="19"/>
    </row>
    <row r="1994" spans="12:15" x14ac:dyDescent="0.25">
      <c r="L1994" s="18"/>
      <c r="M1994" s="19"/>
      <c r="N1994" s="19"/>
      <c r="O1994" s="19"/>
    </row>
    <row r="1995" spans="12:15" x14ac:dyDescent="0.25">
      <c r="L1995" s="18"/>
      <c r="M1995" s="19"/>
      <c r="N1995" s="19"/>
      <c r="O1995" s="19"/>
    </row>
    <row r="1996" spans="12:15" x14ac:dyDescent="0.25">
      <c r="L1996" s="18"/>
      <c r="M1996" s="19"/>
      <c r="N1996" s="19"/>
      <c r="O1996" s="19"/>
    </row>
    <row r="1997" spans="12:15" x14ac:dyDescent="0.25">
      <c r="L1997" s="18"/>
      <c r="M1997" s="19"/>
      <c r="N1997" s="19"/>
      <c r="O1997" s="19"/>
    </row>
    <row r="1998" spans="12:15" x14ac:dyDescent="0.25">
      <c r="L1998" s="18"/>
      <c r="M1998" s="19"/>
      <c r="N1998" s="19"/>
      <c r="O1998" s="19"/>
    </row>
    <row r="1999" spans="12:15" x14ac:dyDescent="0.25">
      <c r="L1999" s="18"/>
      <c r="M1999" s="19"/>
      <c r="N1999" s="19"/>
      <c r="O1999" s="19"/>
    </row>
    <row r="2000" spans="12:15" x14ac:dyDescent="0.25">
      <c r="L2000" s="18"/>
      <c r="M2000" s="19"/>
      <c r="N2000" s="19"/>
      <c r="O2000" s="19"/>
    </row>
    <row r="2001" spans="12:15" x14ac:dyDescent="0.25">
      <c r="L2001" s="18"/>
      <c r="M2001" s="19"/>
      <c r="N2001" s="19"/>
      <c r="O2001" s="19"/>
    </row>
    <row r="2002" spans="12:15" x14ac:dyDescent="0.25">
      <c r="L2002" s="18"/>
      <c r="M2002" s="19"/>
      <c r="N2002" s="19"/>
      <c r="O2002" s="19"/>
    </row>
    <row r="2003" spans="12:15" x14ac:dyDescent="0.25">
      <c r="L2003" s="18"/>
      <c r="M2003" s="19"/>
      <c r="N2003" s="19"/>
      <c r="O2003" s="19"/>
    </row>
    <row r="2004" spans="12:15" x14ac:dyDescent="0.25">
      <c r="L2004" s="18"/>
      <c r="M2004" s="19"/>
      <c r="N2004" s="19"/>
      <c r="O2004" s="19"/>
    </row>
    <row r="2005" spans="12:15" x14ac:dyDescent="0.25">
      <c r="L2005" s="18"/>
      <c r="M2005" s="19"/>
      <c r="N2005" s="19"/>
      <c r="O2005" s="19"/>
    </row>
    <row r="2006" spans="12:15" x14ac:dyDescent="0.25">
      <c r="L2006" s="18"/>
      <c r="M2006" s="19"/>
      <c r="N2006" s="19"/>
      <c r="O2006" s="19"/>
    </row>
    <row r="2007" spans="12:15" x14ac:dyDescent="0.25">
      <c r="L2007" s="18"/>
      <c r="M2007" s="19"/>
      <c r="N2007" s="19"/>
      <c r="O2007" s="19"/>
    </row>
    <row r="2008" spans="12:15" x14ac:dyDescent="0.25">
      <c r="L2008" s="18"/>
      <c r="M2008" s="19"/>
      <c r="N2008" s="19"/>
      <c r="O2008" s="19"/>
    </row>
    <row r="2009" spans="12:15" x14ac:dyDescent="0.25">
      <c r="L2009" s="18"/>
      <c r="M2009" s="19"/>
      <c r="N2009" s="19"/>
      <c r="O2009" s="19"/>
    </row>
    <row r="2010" spans="12:15" x14ac:dyDescent="0.25">
      <c r="L2010" s="18"/>
      <c r="M2010" s="19"/>
      <c r="N2010" s="19"/>
      <c r="O2010" s="19"/>
    </row>
    <row r="2011" spans="12:15" x14ac:dyDescent="0.25">
      <c r="L2011" s="18"/>
      <c r="M2011" s="19"/>
      <c r="N2011" s="19"/>
      <c r="O2011" s="19"/>
    </row>
    <row r="2012" spans="12:15" x14ac:dyDescent="0.25">
      <c r="L2012" s="18"/>
      <c r="M2012" s="19"/>
      <c r="N2012" s="19"/>
      <c r="O2012" s="19"/>
    </row>
    <row r="2013" spans="12:15" x14ac:dyDescent="0.25">
      <c r="L2013" s="18"/>
      <c r="M2013" s="19"/>
      <c r="N2013" s="19"/>
      <c r="O2013" s="19"/>
    </row>
    <row r="2014" spans="12:15" x14ac:dyDescent="0.25">
      <c r="L2014" s="18"/>
      <c r="M2014" s="19"/>
      <c r="N2014" s="19"/>
      <c r="O2014" s="19"/>
    </row>
    <row r="2015" spans="12:15" x14ac:dyDescent="0.25">
      <c r="L2015" s="18"/>
      <c r="M2015" s="19"/>
      <c r="N2015" s="19"/>
      <c r="O2015" s="19"/>
    </row>
    <row r="2016" spans="12:15" x14ac:dyDescent="0.25">
      <c r="L2016" s="18"/>
      <c r="M2016" s="19"/>
      <c r="N2016" s="19"/>
      <c r="O2016" s="19"/>
    </row>
    <row r="2017" spans="12:15" x14ac:dyDescent="0.25">
      <c r="L2017" s="18"/>
      <c r="M2017" s="19"/>
      <c r="N2017" s="19"/>
      <c r="O2017" s="19"/>
    </row>
    <row r="2018" spans="12:15" x14ac:dyDescent="0.25">
      <c r="L2018" s="18"/>
      <c r="M2018" s="19"/>
      <c r="N2018" s="19"/>
      <c r="O2018" s="19"/>
    </row>
    <row r="2019" spans="12:15" x14ac:dyDescent="0.25">
      <c r="L2019" s="18"/>
      <c r="M2019" s="19"/>
      <c r="N2019" s="19"/>
      <c r="O2019" s="19"/>
    </row>
    <row r="2020" spans="12:15" x14ac:dyDescent="0.25">
      <c r="L2020" s="18"/>
      <c r="M2020" s="19"/>
      <c r="N2020" s="19"/>
      <c r="O2020" s="19"/>
    </row>
    <row r="2021" spans="12:15" x14ac:dyDescent="0.25">
      <c r="L2021" s="18"/>
      <c r="M2021" s="19"/>
      <c r="N2021" s="19"/>
      <c r="O2021" s="19"/>
    </row>
    <row r="2022" spans="12:15" x14ac:dyDescent="0.25">
      <c r="L2022" s="18"/>
      <c r="M2022" s="19"/>
      <c r="N2022" s="19"/>
      <c r="O2022" s="19"/>
    </row>
    <row r="2023" spans="12:15" x14ac:dyDescent="0.25">
      <c r="L2023" s="18"/>
      <c r="M2023" s="19"/>
      <c r="N2023" s="19"/>
      <c r="O2023" s="19"/>
    </row>
    <row r="2024" spans="12:15" x14ac:dyDescent="0.25">
      <c r="L2024" s="18"/>
      <c r="M2024" s="19"/>
      <c r="N2024" s="19"/>
      <c r="O2024" s="19"/>
    </row>
    <row r="2025" spans="12:15" x14ac:dyDescent="0.25">
      <c r="L2025" s="18"/>
      <c r="M2025" s="19"/>
      <c r="N2025" s="19"/>
      <c r="O2025" s="19"/>
    </row>
    <row r="2026" spans="12:15" x14ac:dyDescent="0.25">
      <c r="L2026" s="18"/>
      <c r="M2026" s="19"/>
      <c r="N2026" s="19"/>
      <c r="O2026" s="19"/>
    </row>
    <row r="2027" spans="12:15" x14ac:dyDescent="0.25">
      <c r="L2027" s="18"/>
      <c r="M2027" s="19"/>
      <c r="N2027" s="19"/>
      <c r="O2027" s="19"/>
    </row>
    <row r="2028" spans="12:15" x14ac:dyDescent="0.25">
      <c r="L2028" s="18"/>
      <c r="M2028" s="19"/>
      <c r="N2028" s="19"/>
      <c r="O2028" s="19"/>
    </row>
    <row r="2029" spans="12:15" x14ac:dyDescent="0.25">
      <c r="L2029" s="18"/>
      <c r="M2029" s="19"/>
      <c r="N2029" s="19"/>
      <c r="O2029" s="19"/>
    </row>
    <row r="2030" spans="12:15" x14ac:dyDescent="0.25">
      <c r="L2030" s="18"/>
      <c r="M2030" s="19"/>
      <c r="N2030" s="19"/>
      <c r="O2030" s="19"/>
    </row>
    <row r="2031" spans="12:15" x14ac:dyDescent="0.25">
      <c r="L2031" s="18"/>
      <c r="M2031" s="19"/>
      <c r="N2031" s="19"/>
      <c r="O2031" s="19"/>
    </row>
    <row r="2032" spans="12:15" x14ac:dyDescent="0.25">
      <c r="L2032" s="18"/>
      <c r="M2032" s="19"/>
      <c r="N2032" s="19"/>
      <c r="O2032" s="19"/>
    </row>
    <row r="2033" spans="12:15" x14ac:dyDescent="0.25">
      <c r="L2033" s="18"/>
      <c r="M2033" s="19"/>
      <c r="N2033" s="19"/>
      <c r="O2033" s="19"/>
    </row>
    <row r="2034" spans="12:15" x14ac:dyDescent="0.25">
      <c r="L2034" s="18"/>
      <c r="M2034" s="19"/>
      <c r="N2034" s="19"/>
      <c r="O2034" s="19"/>
    </row>
    <row r="2035" spans="12:15" x14ac:dyDescent="0.25">
      <c r="L2035" s="18"/>
      <c r="M2035" s="19"/>
      <c r="N2035" s="19"/>
      <c r="O2035" s="19"/>
    </row>
    <row r="2036" spans="12:15" x14ac:dyDescent="0.25">
      <c r="L2036" s="18"/>
      <c r="M2036" s="19"/>
      <c r="N2036" s="19"/>
      <c r="O2036" s="19"/>
    </row>
    <row r="2037" spans="12:15" x14ac:dyDescent="0.25">
      <c r="L2037" s="18"/>
      <c r="M2037" s="19"/>
      <c r="N2037" s="19"/>
      <c r="O2037" s="19"/>
    </row>
    <row r="2038" spans="12:15" x14ac:dyDescent="0.25">
      <c r="L2038" s="18"/>
      <c r="M2038" s="19"/>
      <c r="N2038" s="19"/>
      <c r="O2038" s="19"/>
    </row>
    <row r="2039" spans="12:15" x14ac:dyDescent="0.25">
      <c r="L2039" s="18"/>
      <c r="M2039" s="19"/>
      <c r="N2039" s="19"/>
      <c r="O2039" s="19"/>
    </row>
    <row r="2040" spans="12:15" x14ac:dyDescent="0.25">
      <c r="L2040" s="18"/>
      <c r="M2040" s="19"/>
      <c r="N2040" s="19"/>
      <c r="O2040" s="19"/>
    </row>
    <row r="2041" spans="12:15" x14ac:dyDescent="0.25">
      <c r="L2041" s="18"/>
      <c r="M2041" s="19"/>
      <c r="N2041" s="19"/>
      <c r="O2041" s="19"/>
    </row>
    <row r="2042" spans="12:15" x14ac:dyDescent="0.25">
      <c r="L2042" s="18"/>
      <c r="M2042" s="19"/>
      <c r="N2042" s="19"/>
      <c r="O2042" s="19"/>
    </row>
    <row r="2043" spans="12:15" x14ac:dyDescent="0.25">
      <c r="L2043" s="18"/>
      <c r="M2043" s="19"/>
      <c r="N2043" s="19"/>
      <c r="O2043" s="19"/>
    </row>
    <row r="2044" spans="12:15" x14ac:dyDescent="0.25">
      <c r="L2044" s="18"/>
      <c r="M2044" s="19"/>
      <c r="N2044" s="19"/>
      <c r="O2044" s="19"/>
    </row>
    <row r="2045" spans="12:15" x14ac:dyDescent="0.25">
      <c r="L2045" s="18"/>
      <c r="M2045" s="19"/>
      <c r="N2045" s="19"/>
      <c r="O2045" s="19"/>
    </row>
    <row r="2046" spans="12:15" x14ac:dyDescent="0.25">
      <c r="L2046" s="18"/>
      <c r="M2046" s="19"/>
      <c r="N2046" s="19"/>
      <c r="O2046" s="19"/>
    </row>
    <row r="2047" spans="12:15" x14ac:dyDescent="0.25">
      <c r="L2047" s="18"/>
      <c r="M2047" s="19"/>
      <c r="N2047" s="19"/>
      <c r="O2047" s="19"/>
    </row>
    <row r="2048" spans="12:15" x14ac:dyDescent="0.25">
      <c r="L2048" s="18"/>
      <c r="M2048" s="19"/>
      <c r="N2048" s="19"/>
      <c r="O2048" s="19"/>
    </row>
    <row r="2049" spans="12:15" x14ac:dyDescent="0.25">
      <c r="L2049" s="18"/>
      <c r="M2049" s="19"/>
      <c r="N2049" s="19"/>
      <c r="O2049" s="19"/>
    </row>
    <row r="2050" spans="12:15" x14ac:dyDescent="0.25">
      <c r="L2050" s="18"/>
      <c r="M2050" s="19"/>
      <c r="N2050" s="19"/>
      <c r="O2050" s="19"/>
    </row>
    <row r="2051" spans="12:15" x14ac:dyDescent="0.25">
      <c r="L2051" s="18"/>
      <c r="M2051" s="19"/>
      <c r="N2051" s="19"/>
      <c r="O2051" s="19"/>
    </row>
    <row r="2052" spans="12:15" x14ac:dyDescent="0.25">
      <c r="L2052" s="18"/>
      <c r="M2052" s="19"/>
      <c r="N2052" s="19"/>
      <c r="O2052" s="19"/>
    </row>
    <row r="2053" spans="12:15" x14ac:dyDescent="0.25">
      <c r="L2053" s="18"/>
      <c r="M2053" s="19"/>
      <c r="N2053" s="19"/>
      <c r="O2053" s="19"/>
    </row>
    <row r="2054" spans="12:15" x14ac:dyDescent="0.25">
      <c r="L2054" s="18"/>
      <c r="M2054" s="19"/>
      <c r="N2054" s="19"/>
      <c r="O2054" s="19"/>
    </row>
    <row r="2055" spans="12:15" x14ac:dyDescent="0.25">
      <c r="L2055" s="18"/>
      <c r="M2055" s="19"/>
      <c r="N2055" s="19"/>
      <c r="O2055" s="19"/>
    </row>
    <row r="2056" spans="12:15" x14ac:dyDescent="0.25">
      <c r="L2056" s="18"/>
      <c r="M2056" s="19"/>
      <c r="N2056" s="19"/>
      <c r="O2056" s="19"/>
    </row>
    <row r="2057" spans="12:15" x14ac:dyDescent="0.25">
      <c r="L2057" s="18"/>
      <c r="M2057" s="19"/>
      <c r="N2057" s="19"/>
      <c r="O2057" s="19"/>
    </row>
    <row r="2058" spans="12:15" x14ac:dyDescent="0.25">
      <c r="L2058" s="18"/>
      <c r="M2058" s="19"/>
      <c r="N2058" s="19"/>
      <c r="O2058" s="19"/>
    </row>
    <row r="2059" spans="12:15" x14ac:dyDescent="0.25">
      <c r="L2059" s="18"/>
      <c r="M2059" s="19"/>
      <c r="N2059" s="19"/>
      <c r="O2059" s="19"/>
    </row>
    <row r="2060" spans="12:15" x14ac:dyDescent="0.25">
      <c r="L2060" s="18"/>
      <c r="M2060" s="19"/>
      <c r="N2060" s="19"/>
      <c r="O2060" s="19"/>
    </row>
    <row r="2061" spans="12:15" x14ac:dyDescent="0.25">
      <c r="L2061" s="18"/>
      <c r="M2061" s="19"/>
      <c r="N2061" s="19"/>
      <c r="O2061" s="19"/>
    </row>
    <row r="2062" spans="12:15" x14ac:dyDescent="0.25">
      <c r="L2062" s="18"/>
      <c r="M2062" s="19"/>
      <c r="N2062" s="19"/>
      <c r="O2062" s="19"/>
    </row>
    <row r="2063" spans="12:15" x14ac:dyDescent="0.25">
      <c r="L2063" s="18"/>
      <c r="M2063" s="19"/>
      <c r="N2063" s="19"/>
      <c r="O2063" s="19"/>
    </row>
    <row r="2064" spans="12:15" x14ac:dyDescent="0.25">
      <c r="L2064" s="18"/>
      <c r="M2064" s="19"/>
      <c r="N2064" s="19"/>
      <c r="O2064" s="19"/>
    </row>
    <row r="2065" spans="12:15" x14ac:dyDescent="0.25">
      <c r="L2065" s="18"/>
      <c r="M2065" s="19"/>
      <c r="N2065" s="19"/>
      <c r="O2065" s="19"/>
    </row>
    <row r="2066" spans="12:15" x14ac:dyDescent="0.25">
      <c r="L2066" s="18"/>
      <c r="M2066" s="19"/>
      <c r="N2066" s="19"/>
      <c r="O2066" s="19"/>
    </row>
    <row r="2067" spans="12:15" x14ac:dyDescent="0.25">
      <c r="L2067" s="18"/>
      <c r="M2067" s="19"/>
      <c r="N2067" s="19"/>
      <c r="O2067" s="19"/>
    </row>
    <row r="2068" spans="12:15" x14ac:dyDescent="0.25">
      <c r="L2068" s="18"/>
      <c r="M2068" s="19"/>
      <c r="N2068" s="19"/>
      <c r="O2068" s="19"/>
    </row>
    <row r="2069" spans="12:15" x14ac:dyDescent="0.25">
      <c r="L2069" s="18"/>
      <c r="M2069" s="19"/>
      <c r="N2069" s="19"/>
      <c r="O2069" s="19"/>
    </row>
    <row r="2070" spans="12:15" x14ac:dyDescent="0.25">
      <c r="L2070" s="18"/>
      <c r="M2070" s="19"/>
      <c r="N2070" s="19"/>
      <c r="O2070" s="19"/>
    </row>
    <row r="2071" spans="12:15" x14ac:dyDescent="0.25">
      <c r="L2071" s="18"/>
      <c r="M2071" s="19"/>
      <c r="N2071" s="19"/>
      <c r="O2071" s="19"/>
    </row>
    <row r="2072" spans="12:15" x14ac:dyDescent="0.25">
      <c r="L2072" s="18"/>
      <c r="M2072" s="19"/>
      <c r="N2072" s="19"/>
      <c r="O2072" s="19"/>
    </row>
    <row r="2073" spans="12:15" x14ac:dyDescent="0.25">
      <c r="L2073" s="18"/>
      <c r="M2073" s="19"/>
      <c r="N2073" s="19"/>
      <c r="O2073" s="19"/>
    </row>
    <row r="2074" spans="12:15" x14ac:dyDescent="0.25">
      <c r="L2074" s="18"/>
      <c r="M2074" s="19"/>
      <c r="N2074" s="19"/>
      <c r="O2074" s="19"/>
    </row>
    <row r="2075" spans="12:15" x14ac:dyDescent="0.25">
      <c r="L2075" s="18"/>
      <c r="M2075" s="19"/>
      <c r="N2075" s="19"/>
      <c r="O2075" s="19"/>
    </row>
    <row r="2076" spans="12:15" x14ac:dyDescent="0.25">
      <c r="L2076" s="18"/>
      <c r="M2076" s="19"/>
      <c r="N2076" s="19"/>
      <c r="O2076" s="19"/>
    </row>
    <row r="2077" spans="12:15" x14ac:dyDescent="0.25">
      <c r="L2077" s="18"/>
      <c r="M2077" s="19"/>
      <c r="N2077" s="19"/>
      <c r="O2077" s="19"/>
    </row>
    <row r="2078" spans="12:15" x14ac:dyDescent="0.25">
      <c r="L2078" s="18"/>
      <c r="M2078" s="19"/>
      <c r="N2078" s="19"/>
      <c r="O2078" s="19"/>
    </row>
    <row r="2079" spans="12:15" x14ac:dyDescent="0.25">
      <c r="L2079" s="18"/>
      <c r="M2079" s="19"/>
      <c r="N2079" s="19"/>
      <c r="O2079" s="19"/>
    </row>
    <row r="2080" spans="12:15" x14ac:dyDescent="0.25">
      <c r="L2080" s="18"/>
      <c r="M2080" s="19"/>
      <c r="N2080" s="19"/>
      <c r="O2080" s="19"/>
    </row>
    <row r="2081" spans="12:15" x14ac:dyDescent="0.25">
      <c r="L2081" s="18"/>
      <c r="M2081" s="19"/>
      <c r="N2081" s="19"/>
      <c r="O2081" s="19"/>
    </row>
    <row r="2082" spans="12:15" x14ac:dyDescent="0.25">
      <c r="L2082" s="18"/>
      <c r="M2082" s="19"/>
      <c r="N2082" s="19"/>
      <c r="O2082" s="19"/>
    </row>
    <row r="2083" spans="12:15" x14ac:dyDescent="0.25">
      <c r="L2083" s="18"/>
      <c r="M2083" s="19"/>
      <c r="N2083" s="19"/>
      <c r="O2083" s="19"/>
    </row>
    <row r="2084" spans="12:15" x14ac:dyDescent="0.25">
      <c r="L2084" s="18"/>
      <c r="M2084" s="19"/>
      <c r="N2084" s="19"/>
      <c r="O2084" s="19"/>
    </row>
    <row r="2085" spans="12:15" x14ac:dyDescent="0.25">
      <c r="L2085" s="18"/>
      <c r="M2085" s="19"/>
      <c r="N2085" s="19"/>
      <c r="O2085" s="19"/>
    </row>
    <row r="2086" spans="12:15" x14ac:dyDescent="0.25">
      <c r="L2086" s="18"/>
      <c r="M2086" s="19"/>
      <c r="N2086" s="19"/>
      <c r="O2086" s="19"/>
    </row>
    <row r="2087" spans="12:15" x14ac:dyDescent="0.25">
      <c r="L2087" s="18"/>
      <c r="M2087" s="19"/>
      <c r="N2087" s="19"/>
      <c r="O2087" s="19"/>
    </row>
    <row r="2088" spans="12:15" x14ac:dyDescent="0.25">
      <c r="L2088" s="18"/>
      <c r="M2088" s="19"/>
      <c r="N2088" s="19"/>
      <c r="O2088" s="19"/>
    </row>
    <row r="2089" spans="12:15" x14ac:dyDescent="0.25">
      <c r="L2089" s="18"/>
      <c r="M2089" s="19"/>
      <c r="N2089" s="19"/>
      <c r="O2089" s="19"/>
    </row>
    <row r="2090" spans="12:15" x14ac:dyDescent="0.25">
      <c r="L2090" s="18"/>
      <c r="M2090" s="19"/>
      <c r="N2090" s="19"/>
      <c r="O2090" s="19"/>
    </row>
    <row r="2091" spans="12:15" x14ac:dyDescent="0.25">
      <c r="L2091" s="18"/>
      <c r="M2091" s="19"/>
      <c r="N2091" s="19"/>
      <c r="O2091" s="19"/>
    </row>
    <row r="2092" spans="12:15" x14ac:dyDescent="0.25">
      <c r="L2092" s="18"/>
      <c r="M2092" s="19"/>
      <c r="N2092" s="19"/>
      <c r="O2092" s="19"/>
    </row>
    <row r="2093" spans="12:15" x14ac:dyDescent="0.25">
      <c r="L2093" s="18"/>
      <c r="M2093" s="19"/>
      <c r="N2093" s="19"/>
      <c r="O2093" s="19"/>
    </row>
    <row r="2094" spans="12:15" x14ac:dyDescent="0.25">
      <c r="L2094" s="18"/>
      <c r="M2094" s="19"/>
      <c r="N2094" s="19"/>
      <c r="O2094" s="19"/>
    </row>
    <row r="2095" spans="12:15" x14ac:dyDescent="0.25">
      <c r="L2095" s="18"/>
      <c r="M2095" s="19"/>
      <c r="N2095" s="19"/>
      <c r="O2095" s="19"/>
    </row>
    <row r="2096" spans="12:15" x14ac:dyDescent="0.25">
      <c r="L2096" s="18"/>
      <c r="M2096" s="19"/>
      <c r="N2096" s="19"/>
      <c r="O2096" s="19"/>
    </row>
    <row r="2097" spans="12:15" x14ac:dyDescent="0.25">
      <c r="L2097" s="18"/>
      <c r="M2097" s="19"/>
      <c r="N2097" s="19"/>
      <c r="O2097" s="19"/>
    </row>
    <row r="2098" spans="12:15" x14ac:dyDescent="0.25">
      <c r="L2098" s="18"/>
      <c r="M2098" s="19"/>
      <c r="N2098" s="19"/>
      <c r="O2098" s="19"/>
    </row>
    <row r="2099" spans="12:15" x14ac:dyDescent="0.25">
      <c r="L2099" s="18"/>
      <c r="M2099" s="19"/>
      <c r="N2099" s="19"/>
      <c r="O2099" s="19"/>
    </row>
    <row r="2100" spans="12:15" x14ac:dyDescent="0.25">
      <c r="L2100" s="18"/>
      <c r="M2100" s="19"/>
      <c r="N2100" s="19"/>
      <c r="O2100" s="19"/>
    </row>
    <row r="2101" spans="12:15" x14ac:dyDescent="0.25">
      <c r="L2101" s="18"/>
      <c r="M2101" s="19"/>
      <c r="N2101" s="19"/>
      <c r="O2101" s="19"/>
    </row>
    <row r="2102" spans="12:15" x14ac:dyDescent="0.25">
      <c r="L2102" s="18"/>
      <c r="M2102" s="19"/>
      <c r="N2102" s="19"/>
      <c r="O2102" s="19"/>
    </row>
    <row r="2103" spans="12:15" x14ac:dyDescent="0.25">
      <c r="L2103" s="18"/>
      <c r="M2103" s="19"/>
      <c r="N2103" s="19"/>
      <c r="O2103" s="19"/>
    </row>
    <row r="2104" spans="12:15" x14ac:dyDescent="0.25">
      <c r="L2104" s="18"/>
      <c r="M2104" s="19"/>
      <c r="N2104" s="19"/>
      <c r="O2104" s="19"/>
    </row>
    <row r="2105" spans="12:15" x14ac:dyDescent="0.25">
      <c r="L2105" s="18"/>
      <c r="M2105" s="19"/>
      <c r="N2105" s="19"/>
      <c r="O2105" s="19"/>
    </row>
    <row r="2106" spans="12:15" x14ac:dyDescent="0.25">
      <c r="L2106" s="18"/>
      <c r="M2106" s="19"/>
      <c r="N2106" s="19"/>
      <c r="O2106" s="19"/>
    </row>
    <row r="2107" spans="12:15" x14ac:dyDescent="0.25">
      <c r="L2107" s="18"/>
      <c r="M2107" s="19"/>
      <c r="N2107" s="19"/>
      <c r="O2107" s="19"/>
    </row>
    <row r="2108" spans="12:15" x14ac:dyDescent="0.25">
      <c r="L2108" s="18"/>
      <c r="M2108" s="19"/>
      <c r="N2108" s="19"/>
      <c r="O2108" s="19"/>
    </row>
    <row r="2109" spans="12:15" x14ac:dyDescent="0.25">
      <c r="L2109" s="18"/>
      <c r="M2109" s="19"/>
      <c r="N2109" s="19"/>
      <c r="O2109" s="19"/>
    </row>
    <row r="2110" spans="12:15" x14ac:dyDescent="0.25">
      <c r="L2110" s="18"/>
      <c r="M2110" s="19"/>
      <c r="N2110" s="19"/>
      <c r="O2110" s="19"/>
    </row>
    <row r="2111" spans="12:15" x14ac:dyDescent="0.25">
      <c r="L2111" s="18"/>
      <c r="M2111" s="19"/>
      <c r="N2111" s="19"/>
      <c r="O2111" s="19"/>
    </row>
    <row r="2112" spans="12:15" x14ac:dyDescent="0.25">
      <c r="L2112" s="18"/>
      <c r="M2112" s="19"/>
      <c r="N2112" s="19"/>
      <c r="O2112" s="19"/>
    </row>
    <row r="2113" spans="12:15" x14ac:dyDescent="0.25">
      <c r="L2113" s="18"/>
      <c r="M2113" s="19"/>
      <c r="N2113" s="19"/>
      <c r="O2113" s="19"/>
    </row>
    <row r="2114" spans="12:15" x14ac:dyDescent="0.25">
      <c r="L2114" s="18"/>
      <c r="M2114" s="19"/>
      <c r="N2114" s="19"/>
      <c r="O2114" s="19"/>
    </row>
    <row r="2115" spans="12:15" x14ac:dyDescent="0.25">
      <c r="L2115" s="18"/>
      <c r="M2115" s="19"/>
      <c r="N2115" s="19"/>
      <c r="O2115" s="19"/>
    </row>
    <row r="2116" spans="12:15" x14ac:dyDescent="0.25">
      <c r="L2116" s="18"/>
      <c r="M2116" s="19"/>
      <c r="N2116" s="19"/>
      <c r="O2116" s="19"/>
    </row>
    <row r="2117" spans="12:15" x14ac:dyDescent="0.25">
      <c r="L2117" s="18"/>
      <c r="M2117" s="19"/>
      <c r="N2117" s="19"/>
      <c r="O2117" s="19"/>
    </row>
    <row r="2118" spans="12:15" x14ac:dyDescent="0.25">
      <c r="L2118" s="18"/>
      <c r="M2118" s="19"/>
      <c r="N2118" s="19"/>
      <c r="O2118" s="19"/>
    </row>
    <row r="2119" spans="12:15" x14ac:dyDescent="0.25">
      <c r="L2119" s="18"/>
      <c r="M2119" s="19"/>
      <c r="N2119" s="19"/>
      <c r="O2119" s="19"/>
    </row>
    <row r="2120" spans="12:15" x14ac:dyDescent="0.25">
      <c r="L2120" s="18"/>
      <c r="M2120" s="19"/>
      <c r="N2120" s="19"/>
      <c r="O2120" s="19"/>
    </row>
    <row r="2121" spans="12:15" x14ac:dyDescent="0.25">
      <c r="L2121" s="18"/>
      <c r="M2121" s="19"/>
      <c r="N2121" s="19"/>
      <c r="O2121" s="19"/>
    </row>
    <row r="2122" spans="12:15" x14ac:dyDescent="0.25">
      <c r="L2122" s="18"/>
      <c r="M2122" s="19"/>
      <c r="N2122" s="19"/>
      <c r="O2122" s="19"/>
    </row>
    <row r="2123" spans="12:15" x14ac:dyDescent="0.25">
      <c r="L2123" s="18"/>
      <c r="M2123" s="19"/>
      <c r="N2123" s="19"/>
      <c r="O2123" s="19"/>
    </row>
    <row r="2124" spans="12:15" x14ac:dyDescent="0.25">
      <c r="L2124" s="18"/>
      <c r="M2124" s="19"/>
      <c r="N2124" s="19"/>
      <c r="O2124" s="19"/>
    </row>
    <row r="2125" spans="12:15" x14ac:dyDescent="0.25">
      <c r="L2125" s="18"/>
      <c r="M2125" s="19"/>
      <c r="N2125" s="19"/>
      <c r="O2125" s="19"/>
    </row>
    <row r="2126" spans="12:15" x14ac:dyDescent="0.25">
      <c r="L2126" s="18"/>
      <c r="M2126" s="19"/>
      <c r="N2126" s="19"/>
      <c r="O2126" s="19"/>
    </row>
    <row r="2127" spans="12:15" x14ac:dyDescent="0.25">
      <c r="L2127" s="18"/>
      <c r="M2127" s="19"/>
      <c r="N2127" s="19"/>
      <c r="O2127" s="19"/>
    </row>
    <row r="2128" spans="12:15" x14ac:dyDescent="0.25">
      <c r="L2128" s="18"/>
      <c r="M2128" s="19"/>
      <c r="N2128" s="19"/>
      <c r="O2128" s="19"/>
    </row>
    <row r="2129" spans="12:15" x14ac:dyDescent="0.25">
      <c r="L2129" s="18"/>
      <c r="M2129" s="19"/>
      <c r="N2129" s="19"/>
      <c r="O2129" s="19"/>
    </row>
    <row r="2130" spans="12:15" x14ac:dyDescent="0.25">
      <c r="L2130" s="18"/>
      <c r="M2130" s="19"/>
      <c r="N2130" s="19"/>
      <c r="O2130" s="19"/>
    </row>
    <row r="2131" spans="12:15" x14ac:dyDescent="0.25">
      <c r="L2131" s="18"/>
      <c r="M2131" s="19"/>
      <c r="N2131" s="19"/>
      <c r="O2131" s="19"/>
    </row>
    <row r="2132" spans="12:15" x14ac:dyDescent="0.25">
      <c r="L2132" s="18"/>
      <c r="M2132" s="19"/>
      <c r="N2132" s="19"/>
      <c r="O2132" s="19"/>
    </row>
    <row r="2133" spans="12:15" x14ac:dyDescent="0.25">
      <c r="L2133" s="18"/>
      <c r="M2133" s="19"/>
      <c r="N2133" s="19"/>
      <c r="O2133" s="19"/>
    </row>
    <row r="2134" spans="12:15" x14ac:dyDescent="0.25">
      <c r="L2134" s="18"/>
      <c r="M2134" s="19"/>
      <c r="N2134" s="19"/>
      <c r="O2134" s="19"/>
    </row>
    <row r="2135" spans="12:15" x14ac:dyDescent="0.25">
      <c r="L2135" s="18"/>
      <c r="M2135" s="19"/>
      <c r="N2135" s="19"/>
      <c r="O2135" s="19"/>
    </row>
    <row r="2136" spans="12:15" x14ac:dyDescent="0.25">
      <c r="L2136" s="18"/>
      <c r="M2136" s="19"/>
      <c r="N2136" s="19"/>
      <c r="O2136" s="19"/>
    </row>
    <row r="2137" spans="12:15" x14ac:dyDescent="0.25">
      <c r="L2137" s="18"/>
      <c r="M2137" s="19"/>
      <c r="N2137" s="19"/>
      <c r="O2137" s="19"/>
    </row>
    <row r="2138" spans="12:15" x14ac:dyDescent="0.25">
      <c r="L2138" s="18"/>
      <c r="M2138" s="19"/>
      <c r="N2138" s="19"/>
      <c r="O2138" s="19"/>
    </row>
    <row r="2139" spans="12:15" x14ac:dyDescent="0.25">
      <c r="L2139" s="18"/>
      <c r="M2139" s="19"/>
      <c r="N2139" s="19"/>
      <c r="O2139" s="19"/>
    </row>
    <row r="2140" spans="12:15" x14ac:dyDescent="0.25">
      <c r="L2140" s="18"/>
      <c r="M2140" s="19"/>
      <c r="N2140" s="19"/>
      <c r="O2140" s="19"/>
    </row>
    <row r="2141" spans="12:15" x14ac:dyDescent="0.25">
      <c r="L2141" s="18"/>
      <c r="M2141" s="19"/>
      <c r="N2141" s="19"/>
      <c r="O2141" s="19"/>
    </row>
    <row r="2142" spans="12:15" x14ac:dyDescent="0.25">
      <c r="L2142" s="18"/>
      <c r="M2142" s="19"/>
      <c r="N2142" s="19"/>
      <c r="O2142" s="19"/>
    </row>
    <row r="2143" spans="12:15" x14ac:dyDescent="0.25">
      <c r="L2143" s="18"/>
      <c r="M2143" s="19"/>
      <c r="N2143" s="19"/>
      <c r="O2143" s="19"/>
    </row>
    <row r="2144" spans="12:15" x14ac:dyDescent="0.25">
      <c r="L2144" s="18"/>
      <c r="M2144" s="19"/>
      <c r="N2144" s="19"/>
      <c r="O2144" s="19"/>
    </row>
    <row r="2145" spans="12:15" x14ac:dyDescent="0.25">
      <c r="L2145" s="18"/>
      <c r="M2145" s="19"/>
      <c r="N2145" s="19"/>
      <c r="O2145" s="19"/>
    </row>
    <row r="2146" spans="12:15" x14ac:dyDescent="0.25">
      <c r="L2146" s="18"/>
      <c r="M2146" s="19"/>
      <c r="N2146" s="19"/>
      <c r="O2146" s="19"/>
    </row>
    <row r="2147" spans="12:15" x14ac:dyDescent="0.25">
      <c r="L2147" s="18"/>
      <c r="M2147" s="19"/>
      <c r="N2147" s="19"/>
      <c r="O2147" s="19"/>
    </row>
    <row r="2148" spans="12:15" x14ac:dyDescent="0.25">
      <c r="L2148" s="18"/>
      <c r="M2148" s="19"/>
      <c r="N2148" s="19"/>
      <c r="O2148" s="19"/>
    </row>
    <row r="2149" spans="12:15" x14ac:dyDescent="0.25">
      <c r="L2149" s="18"/>
      <c r="M2149" s="19"/>
      <c r="N2149" s="19"/>
      <c r="O2149" s="19"/>
    </row>
    <row r="2150" spans="12:15" x14ac:dyDescent="0.25">
      <c r="L2150" s="18"/>
      <c r="M2150" s="19"/>
      <c r="N2150" s="19"/>
      <c r="O2150" s="19"/>
    </row>
    <row r="2151" spans="12:15" x14ac:dyDescent="0.25">
      <c r="L2151" s="18"/>
      <c r="M2151" s="19"/>
      <c r="N2151" s="19"/>
      <c r="O2151" s="19"/>
    </row>
    <row r="2152" spans="12:15" x14ac:dyDescent="0.25">
      <c r="L2152" s="18"/>
      <c r="M2152" s="19"/>
      <c r="N2152" s="19"/>
      <c r="O2152" s="19"/>
    </row>
    <row r="2153" spans="12:15" x14ac:dyDescent="0.25">
      <c r="L2153" s="18"/>
      <c r="M2153" s="19"/>
      <c r="N2153" s="19"/>
      <c r="O2153" s="19"/>
    </row>
    <row r="2154" spans="12:15" x14ac:dyDescent="0.25">
      <c r="L2154" s="18"/>
      <c r="M2154" s="19"/>
      <c r="N2154" s="19"/>
      <c r="O2154" s="19"/>
    </row>
    <row r="2155" spans="12:15" x14ac:dyDescent="0.25">
      <c r="L2155" s="18"/>
      <c r="M2155" s="19"/>
      <c r="N2155" s="19"/>
      <c r="O2155" s="19"/>
    </row>
    <row r="2156" spans="12:15" x14ac:dyDescent="0.25">
      <c r="L2156" s="18"/>
      <c r="M2156" s="19"/>
      <c r="N2156" s="19"/>
      <c r="O2156" s="19"/>
    </row>
    <row r="2157" spans="12:15" x14ac:dyDescent="0.25">
      <c r="L2157" s="18"/>
      <c r="M2157" s="19"/>
      <c r="N2157" s="19"/>
      <c r="O2157" s="19"/>
    </row>
    <row r="2158" spans="12:15" x14ac:dyDescent="0.25">
      <c r="L2158" s="18"/>
      <c r="M2158" s="19"/>
      <c r="N2158" s="19"/>
      <c r="O2158" s="19"/>
    </row>
    <row r="2159" spans="12:15" x14ac:dyDescent="0.25">
      <c r="L2159" s="18"/>
      <c r="M2159" s="19"/>
      <c r="N2159" s="19"/>
      <c r="O2159" s="19"/>
    </row>
    <row r="2160" spans="12:15" x14ac:dyDescent="0.25">
      <c r="L2160" s="18"/>
      <c r="M2160" s="19"/>
      <c r="N2160" s="19"/>
      <c r="O2160" s="19"/>
    </row>
    <row r="2161" spans="12:15" x14ac:dyDescent="0.25">
      <c r="L2161" s="18"/>
      <c r="M2161" s="19"/>
      <c r="N2161" s="19"/>
      <c r="O2161" s="19"/>
    </row>
    <row r="2162" spans="12:15" x14ac:dyDescent="0.25">
      <c r="L2162" s="18"/>
      <c r="M2162" s="19"/>
      <c r="N2162" s="19"/>
      <c r="O2162" s="19"/>
    </row>
    <row r="2163" spans="12:15" x14ac:dyDescent="0.25">
      <c r="L2163" s="18"/>
      <c r="M2163" s="19"/>
      <c r="N2163" s="19"/>
      <c r="O2163" s="19"/>
    </row>
    <row r="2164" spans="12:15" x14ac:dyDescent="0.25">
      <c r="L2164" s="18"/>
      <c r="M2164" s="19"/>
      <c r="N2164" s="19"/>
      <c r="O2164" s="19"/>
    </row>
    <row r="2165" spans="12:15" x14ac:dyDescent="0.25">
      <c r="L2165" s="18"/>
      <c r="M2165" s="19"/>
      <c r="N2165" s="19"/>
      <c r="O2165" s="19"/>
    </row>
    <row r="2166" spans="12:15" x14ac:dyDescent="0.25">
      <c r="L2166" s="18"/>
      <c r="M2166" s="19"/>
      <c r="N2166" s="19"/>
      <c r="O2166" s="19"/>
    </row>
    <row r="2167" spans="12:15" x14ac:dyDescent="0.25">
      <c r="L2167" s="18"/>
      <c r="M2167" s="19"/>
      <c r="N2167" s="19"/>
      <c r="O2167" s="19"/>
    </row>
    <row r="2168" spans="12:15" x14ac:dyDescent="0.25">
      <c r="L2168" s="18"/>
      <c r="M2168" s="19"/>
      <c r="N2168" s="19"/>
      <c r="O2168" s="19"/>
    </row>
    <row r="2169" spans="12:15" x14ac:dyDescent="0.25">
      <c r="L2169" s="18"/>
      <c r="M2169" s="19"/>
      <c r="N2169" s="19"/>
      <c r="O2169" s="19"/>
    </row>
    <row r="2170" spans="12:15" x14ac:dyDescent="0.25">
      <c r="L2170" s="18"/>
      <c r="M2170" s="19"/>
      <c r="N2170" s="19"/>
      <c r="O2170" s="19"/>
    </row>
    <row r="2171" spans="12:15" x14ac:dyDescent="0.25">
      <c r="L2171" s="18"/>
      <c r="M2171" s="19"/>
      <c r="N2171" s="19"/>
      <c r="O2171" s="19"/>
    </row>
    <row r="2172" spans="12:15" x14ac:dyDescent="0.25">
      <c r="L2172" s="18"/>
      <c r="M2172" s="19"/>
      <c r="N2172" s="19"/>
      <c r="O2172" s="19"/>
    </row>
    <row r="2173" spans="12:15" x14ac:dyDescent="0.25">
      <c r="L2173" s="18"/>
      <c r="M2173" s="19"/>
      <c r="N2173" s="19"/>
      <c r="O2173" s="19"/>
    </row>
    <row r="2174" spans="12:15" x14ac:dyDescent="0.25">
      <c r="L2174" s="18"/>
      <c r="M2174" s="19"/>
      <c r="N2174" s="19"/>
      <c r="O2174" s="19"/>
    </row>
    <row r="2175" spans="12:15" x14ac:dyDescent="0.25">
      <c r="L2175" s="18"/>
      <c r="M2175" s="19"/>
      <c r="N2175" s="19"/>
      <c r="O2175" s="19"/>
    </row>
    <row r="2176" spans="12:15" x14ac:dyDescent="0.25">
      <c r="L2176" s="18"/>
      <c r="M2176" s="19"/>
      <c r="N2176" s="19"/>
      <c r="O2176" s="19"/>
    </row>
    <row r="2177" spans="12:15" x14ac:dyDescent="0.25">
      <c r="L2177" s="18"/>
      <c r="M2177" s="19"/>
      <c r="N2177" s="19"/>
      <c r="O2177" s="19"/>
    </row>
    <row r="2178" spans="12:15" x14ac:dyDescent="0.25">
      <c r="L2178" s="18"/>
      <c r="M2178" s="19"/>
      <c r="N2178" s="19"/>
      <c r="O2178" s="19"/>
    </row>
    <row r="2179" spans="12:15" x14ac:dyDescent="0.25">
      <c r="L2179" s="18"/>
      <c r="M2179" s="19"/>
      <c r="N2179" s="19"/>
      <c r="O2179" s="19"/>
    </row>
    <row r="2180" spans="12:15" x14ac:dyDescent="0.25">
      <c r="L2180" s="18"/>
      <c r="M2180" s="19"/>
      <c r="N2180" s="19"/>
      <c r="O2180" s="19"/>
    </row>
    <row r="2181" spans="12:15" x14ac:dyDescent="0.25">
      <c r="L2181" s="18"/>
      <c r="M2181" s="19"/>
      <c r="N2181" s="19"/>
      <c r="O2181" s="19"/>
    </row>
    <row r="2182" spans="12:15" x14ac:dyDescent="0.25">
      <c r="L2182" s="18"/>
      <c r="M2182" s="19"/>
      <c r="N2182" s="19"/>
      <c r="O2182" s="19"/>
    </row>
    <row r="2183" spans="12:15" x14ac:dyDescent="0.25">
      <c r="L2183" s="18"/>
      <c r="M2183" s="19"/>
      <c r="N2183" s="19"/>
      <c r="O2183" s="19"/>
    </row>
    <row r="2184" spans="12:15" x14ac:dyDescent="0.25">
      <c r="L2184" s="18"/>
      <c r="M2184" s="19"/>
      <c r="N2184" s="19"/>
      <c r="O2184" s="19"/>
    </row>
    <row r="2185" spans="12:15" x14ac:dyDescent="0.25">
      <c r="L2185" s="18"/>
      <c r="M2185" s="19"/>
      <c r="N2185" s="19"/>
      <c r="O2185" s="19"/>
    </row>
    <row r="2186" spans="12:15" x14ac:dyDescent="0.25">
      <c r="L2186" s="18"/>
      <c r="M2186" s="19"/>
      <c r="N2186" s="19"/>
      <c r="O2186" s="19"/>
    </row>
    <row r="2187" spans="12:15" x14ac:dyDescent="0.25">
      <c r="L2187" s="18"/>
      <c r="M2187" s="19"/>
      <c r="N2187" s="19"/>
      <c r="O2187" s="19"/>
    </row>
    <row r="2188" spans="12:15" x14ac:dyDescent="0.25">
      <c r="L2188" s="18"/>
      <c r="M2188" s="19"/>
      <c r="N2188" s="19"/>
      <c r="O2188" s="19"/>
    </row>
    <row r="2189" spans="12:15" x14ac:dyDescent="0.25">
      <c r="L2189" s="18"/>
      <c r="M2189" s="19"/>
      <c r="N2189" s="19"/>
      <c r="O2189" s="19"/>
    </row>
    <row r="2190" spans="12:15" x14ac:dyDescent="0.25">
      <c r="L2190" s="18"/>
      <c r="M2190" s="19"/>
      <c r="N2190" s="19"/>
      <c r="O2190" s="19"/>
    </row>
    <row r="2191" spans="12:15" x14ac:dyDescent="0.25">
      <c r="L2191" s="18"/>
      <c r="M2191" s="19"/>
      <c r="N2191" s="19"/>
      <c r="O2191" s="19"/>
    </row>
    <row r="2192" spans="12:15" x14ac:dyDescent="0.25">
      <c r="L2192" s="18"/>
      <c r="M2192" s="19"/>
      <c r="N2192" s="19"/>
      <c r="O2192" s="19"/>
    </row>
    <row r="2193" spans="12:15" x14ac:dyDescent="0.25">
      <c r="L2193" s="18"/>
      <c r="M2193" s="19"/>
      <c r="N2193" s="19"/>
      <c r="O2193" s="19"/>
    </row>
    <row r="2194" spans="12:15" x14ac:dyDescent="0.25">
      <c r="L2194" s="18"/>
      <c r="M2194" s="19"/>
      <c r="N2194" s="19"/>
      <c r="O2194" s="19"/>
    </row>
    <row r="2195" spans="12:15" x14ac:dyDescent="0.25">
      <c r="L2195" s="18"/>
      <c r="M2195" s="19"/>
      <c r="N2195" s="19"/>
      <c r="O2195" s="19"/>
    </row>
    <row r="2196" spans="12:15" x14ac:dyDescent="0.25">
      <c r="L2196" s="18"/>
      <c r="M2196" s="19"/>
      <c r="N2196" s="19"/>
      <c r="O2196" s="19"/>
    </row>
    <row r="2197" spans="12:15" x14ac:dyDescent="0.25">
      <c r="L2197" s="18"/>
      <c r="M2197" s="19"/>
      <c r="N2197" s="19"/>
      <c r="O2197" s="19"/>
    </row>
    <row r="2198" spans="12:15" x14ac:dyDescent="0.25">
      <c r="L2198" s="18"/>
      <c r="M2198" s="19"/>
      <c r="N2198" s="19"/>
      <c r="O2198" s="19"/>
    </row>
    <row r="2199" spans="12:15" x14ac:dyDescent="0.25">
      <c r="L2199" s="18"/>
      <c r="M2199" s="19"/>
      <c r="N2199" s="19"/>
      <c r="O2199" s="19"/>
    </row>
    <row r="2200" spans="12:15" x14ac:dyDescent="0.25">
      <c r="L2200" s="18"/>
      <c r="M2200" s="19"/>
      <c r="N2200" s="19"/>
      <c r="O2200" s="19"/>
    </row>
    <row r="2201" spans="12:15" x14ac:dyDescent="0.25">
      <c r="L2201" s="18"/>
      <c r="M2201" s="19"/>
      <c r="N2201" s="19"/>
      <c r="O2201" s="19"/>
    </row>
    <row r="2202" spans="12:15" x14ac:dyDescent="0.25">
      <c r="L2202" s="18"/>
      <c r="M2202" s="19"/>
      <c r="N2202" s="19"/>
      <c r="O2202" s="19"/>
    </row>
    <row r="2203" spans="12:15" x14ac:dyDescent="0.25">
      <c r="L2203" s="18"/>
      <c r="M2203" s="19"/>
      <c r="N2203" s="19"/>
      <c r="O2203" s="19"/>
    </row>
    <row r="2204" spans="12:15" x14ac:dyDescent="0.25">
      <c r="L2204" s="18"/>
      <c r="M2204" s="19"/>
      <c r="N2204" s="19"/>
      <c r="O2204" s="19"/>
    </row>
    <row r="2205" spans="12:15" x14ac:dyDescent="0.25">
      <c r="L2205" s="18"/>
      <c r="M2205" s="19"/>
      <c r="N2205" s="19"/>
      <c r="O2205" s="19"/>
    </row>
    <row r="2206" spans="12:15" x14ac:dyDescent="0.25">
      <c r="L2206" s="18"/>
      <c r="M2206" s="19"/>
      <c r="N2206" s="19"/>
      <c r="O2206" s="19"/>
    </row>
    <row r="2207" spans="12:15" x14ac:dyDescent="0.25">
      <c r="L2207" s="18"/>
      <c r="M2207" s="19"/>
      <c r="N2207" s="19"/>
      <c r="O2207" s="19"/>
    </row>
    <row r="2208" spans="12:15" x14ac:dyDescent="0.25">
      <c r="L2208" s="18"/>
      <c r="M2208" s="19"/>
      <c r="N2208" s="19"/>
      <c r="O2208" s="19"/>
    </row>
    <row r="2209" spans="12:15" x14ac:dyDescent="0.25">
      <c r="L2209" s="18"/>
      <c r="M2209" s="19"/>
      <c r="N2209" s="19"/>
      <c r="O2209" s="19"/>
    </row>
    <row r="2210" spans="12:15" x14ac:dyDescent="0.25">
      <c r="L2210" s="18"/>
      <c r="M2210" s="19"/>
      <c r="N2210" s="19"/>
      <c r="O2210" s="19"/>
    </row>
    <row r="2211" spans="12:15" x14ac:dyDescent="0.25">
      <c r="L2211" s="18"/>
      <c r="M2211" s="19"/>
      <c r="N2211" s="19"/>
      <c r="O2211" s="19"/>
    </row>
    <row r="2212" spans="12:15" x14ac:dyDescent="0.25">
      <c r="L2212" s="18"/>
      <c r="M2212" s="19"/>
      <c r="N2212" s="19"/>
      <c r="O2212" s="19"/>
    </row>
    <row r="2213" spans="12:15" x14ac:dyDescent="0.25">
      <c r="L2213" s="18"/>
      <c r="M2213" s="19"/>
      <c r="N2213" s="19"/>
      <c r="O2213" s="19"/>
    </row>
    <row r="2214" spans="12:15" x14ac:dyDescent="0.25">
      <c r="L2214" s="18"/>
      <c r="M2214" s="19"/>
      <c r="N2214" s="19"/>
      <c r="O2214" s="19"/>
    </row>
    <row r="2215" spans="12:15" x14ac:dyDescent="0.25">
      <c r="L2215" s="18"/>
      <c r="M2215" s="19"/>
      <c r="N2215" s="19"/>
      <c r="O2215" s="19"/>
    </row>
    <row r="2216" spans="12:15" x14ac:dyDescent="0.25">
      <c r="L2216" s="18"/>
      <c r="M2216" s="19"/>
      <c r="N2216" s="19"/>
      <c r="O2216" s="19"/>
    </row>
    <row r="2217" spans="12:15" x14ac:dyDescent="0.25">
      <c r="L2217" s="18"/>
      <c r="M2217" s="19"/>
      <c r="N2217" s="19"/>
      <c r="O2217" s="19"/>
    </row>
    <row r="2218" spans="12:15" x14ac:dyDescent="0.25">
      <c r="L2218" s="18"/>
      <c r="M2218" s="19"/>
      <c r="N2218" s="19"/>
      <c r="O2218" s="19"/>
    </row>
    <row r="2219" spans="12:15" x14ac:dyDescent="0.25">
      <c r="L2219" s="18"/>
      <c r="M2219" s="19"/>
      <c r="N2219" s="19"/>
      <c r="O2219" s="19"/>
    </row>
    <row r="2220" spans="12:15" x14ac:dyDescent="0.25">
      <c r="L2220" s="18"/>
      <c r="M2220" s="19"/>
      <c r="N2220" s="19"/>
      <c r="O2220" s="19"/>
    </row>
    <row r="2221" spans="12:15" x14ac:dyDescent="0.25">
      <c r="L2221" s="18"/>
      <c r="M2221" s="19"/>
      <c r="N2221" s="19"/>
      <c r="O2221" s="19"/>
    </row>
    <row r="2222" spans="12:15" x14ac:dyDescent="0.25">
      <c r="L2222" s="18"/>
      <c r="M2222" s="19"/>
      <c r="N2222" s="19"/>
      <c r="O2222" s="19"/>
    </row>
    <row r="2223" spans="12:15" x14ac:dyDescent="0.25">
      <c r="L2223" s="18"/>
      <c r="M2223" s="19"/>
      <c r="N2223" s="19"/>
      <c r="O2223" s="19"/>
    </row>
    <row r="2224" spans="12:15" x14ac:dyDescent="0.25">
      <c r="L2224" s="18"/>
      <c r="M2224" s="19"/>
      <c r="N2224" s="19"/>
      <c r="O2224" s="19"/>
    </row>
    <row r="2225" spans="12:15" x14ac:dyDescent="0.25">
      <c r="L2225" s="18"/>
      <c r="M2225" s="19"/>
      <c r="N2225" s="19"/>
      <c r="O2225" s="19"/>
    </row>
    <row r="2226" spans="12:15" x14ac:dyDescent="0.25">
      <c r="L2226" s="18"/>
      <c r="M2226" s="19"/>
      <c r="N2226" s="19"/>
      <c r="O2226" s="19"/>
    </row>
    <row r="2227" spans="12:15" x14ac:dyDescent="0.25">
      <c r="L2227" s="18"/>
      <c r="M2227" s="19"/>
      <c r="N2227" s="19"/>
      <c r="O2227" s="19"/>
    </row>
    <row r="2228" spans="12:15" x14ac:dyDescent="0.25">
      <c r="L2228" s="18"/>
      <c r="M2228" s="19"/>
      <c r="N2228" s="19"/>
      <c r="O2228" s="19"/>
    </row>
    <row r="2229" spans="12:15" x14ac:dyDescent="0.25">
      <c r="L2229" s="18"/>
      <c r="M2229" s="19"/>
      <c r="N2229" s="19"/>
      <c r="O2229" s="19"/>
    </row>
    <row r="2230" spans="12:15" x14ac:dyDescent="0.25">
      <c r="L2230" s="18"/>
      <c r="M2230" s="19"/>
      <c r="N2230" s="19"/>
      <c r="O2230" s="19"/>
    </row>
    <row r="2231" spans="12:15" x14ac:dyDescent="0.25">
      <c r="L2231" s="18"/>
      <c r="M2231" s="19"/>
      <c r="N2231" s="19"/>
      <c r="O2231" s="19"/>
    </row>
    <row r="2232" spans="12:15" x14ac:dyDescent="0.25">
      <c r="L2232" s="18"/>
      <c r="M2232" s="19"/>
      <c r="N2232" s="19"/>
      <c r="O2232" s="19"/>
    </row>
    <row r="2233" spans="12:15" x14ac:dyDescent="0.25">
      <c r="L2233" s="18"/>
      <c r="M2233" s="19"/>
      <c r="N2233" s="19"/>
      <c r="O2233" s="19"/>
    </row>
    <row r="2234" spans="12:15" x14ac:dyDescent="0.25">
      <c r="L2234" s="18"/>
      <c r="M2234" s="19"/>
      <c r="N2234" s="19"/>
      <c r="O2234" s="19"/>
    </row>
    <row r="2235" spans="12:15" x14ac:dyDescent="0.25">
      <c r="L2235" s="18"/>
      <c r="M2235" s="19"/>
      <c r="N2235" s="19"/>
      <c r="O2235" s="19"/>
    </row>
    <row r="2236" spans="12:15" x14ac:dyDescent="0.25">
      <c r="L2236" s="18"/>
      <c r="M2236" s="19"/>
      <c r="N2236" s="19"/>
      <c r="O2236" s="19"/>
    </row>
    <row r="2237" spans="12:15" x14ac:dyDescent="0.25">
      <c r="L2237" s="18"/>
      <c r="M2237" s="19"/>
      <c r="N2237" s="19"/>
      <c r="O2237" s="19"/>
    </row>
    <row r="2238" spans="12:15" x14ac:dyDescent="0.25">
      <c r="L2238" s="18"/>
      <c r="M2238" s="19"/>
      <c r="N2238" s="19"/>
      <c r="O2238" s="19"/>
    </row>
    <row r="2239" spans="12:15" x14ac:dyDescent="0.25">
      <c r="L2239" s="18"/>
      <c r="M2239" s="19"/>
      <c r="N2239" s="19"/>
      <c r="O2239" s="19"/>
    </row>
    <row r="2240" spans="12:15" x14ac:dyDescent="0.25">
      <c r="L2240" s="18"/>
      <c r="M2240" s="19"/>
      <c r="N2240" s="19"/>
      <c r="O2240" s="19"/>
    </row>
    <row r="2241" spans="12:15" x14ac:dyDescent="0.25">
      <c r="L2241" s="18"/>
      <c r="M2241" s="19"/>
      <c r="N2241" s="19"/>
      <c r="O2241" s="19"/>
    </row>
    <row r="2242" spans="12:15" x14ac:dyDescent="0.25">
      <c r="L2242" s="18"/>
      <c r="M2242" s="19"/>
      <c r="N2242" s="19"/>
      <c r="O2242" s="19"/>
    </row>
    <row r="2243" spans="12:15" x14ac:dyDescent="0.25">
      <c r="L2243" s="18"/>
      <c r="M2243" s="19"/>
      <c r="N2243" s="19"/>
      <c r="O2243" s="19"/>
    </row>
    <row r="2244" spans="12:15" x14ac:dyDescent="0.25">
      <c r="L2244" s="18"/>
      <c r="M2244" s="19"/>
      <c r="N2244" s="19"/>
      <c r="O2244" s="19"/>
    </row>
    <row r="2245" spans="12:15" x14ac:dyDescent="0.25">
      <c r="L2245" s="18"/>
      <c r="M2245" s="19"/>
      <c r="N2245" s="19"/>
      <c r="O2245" s="19"/>
    </row>
    <row r="2246" spans="12:15" x14ac:dyDescent="0.25">
      <c r="L2246" s="18"/>
      <c r="M2246" s="19"/>
      <c r="N2246" s="19"/>
      <c r="O2246" s="19"/>
    </row>
    <row r="2247" spans="12:15" x14ac:dyDescent="0.25">
      <c r="L2247" s="18"/>
      <c r="M2247" s="19"/>
      <c r="N2247" s="19"/>
      <c r="O2247" s="19"/>
    </row>
    <row r="2248" spans="12:15" x14ac:dyDescent="0.25">
      <c r="L2248" s="18"/>
      <c r="M2248" s="19"/>
      <c r="N2248" s="19"/>
      <c r="O2248" s="19"/>
    </row>
    <row r="2249" spans="12:15" x14ac:dyDescent="0.25">
      <c r="L2249" s="18"/>
      <c r="M2249" s="19"/>
      <c r="N2249" s="19"/>
      <c r="O2249" s="19"/>
    </row>
    <row r="2250" spans="12:15" x14ac:dyDescent="0.25">
      <c r="L2250" s="18"/>
      <c r="M2250" s="19"/>
      <c r="N2250" s="19"/>
      <c r="O2250" s="19"/>
    </row>
    <row r="2251" spans="12:15" x14ac:dyDescent="0.25">
      <c r="L2251" s="18"/>
      <c r="M2251" s="19"/>
      <c r="N2251" s="19"/>
      <c r="O2251" s="19"/>
    </row>
    <row r="2252" spans="12:15" x14ac:dyDescent="0.25">
      <c r="L2252" s="18"/>
      <c r="M2252" s="19"/>
      <c r="N2252" s="19"/>
      <c r="O2252" s="19"/>
    </row>
    <row r="2253" spans="12:15" x14ac:dyDescent="0.25">
      <c r="L2253" s="18"/>
      <c r="M2253" s="19"/>
      <c r="N2253" s="19"/>
      <c r="O2253" s="19"/>
    </row>
    <row r="2254" spans="12:15" x14ac:dyDescent="0.25">
      <c r="L2254" s="18"/>
      <c r="M2254" s="19"/>
      <c r="N2254" s="19"/>
      <c r="O2254" s="19"/>
    </row>
    <row r="2255" spans="12:15" x14ac:dyDescent="0.25">
      <c r="L2255" s="18"/>
      <c r="M2255" s="19"/>
      <c r="N2255" s="19"/>
      <c r="O2255" s="19"/>
    </row>
    <row r="2256" spans="12:15" x14ac:dyDescent="0.25">
      <c r="L2256" s="18"/>
      <c r="M2256" s="19"/>
      <c r="N2256" s="19"/>
      <c r="O2256" s="19"/>
    </row>
    <row r="2257" spans="12:15" x14ac:dyDescent="0.25">
      <c r="L2257" s="18"/>
      <c r="M2257" s="19"/>
      <c r="N2257" s="19"/>
      <c r="O2257" s="19"/>
    </row>
    <row r="2258" spans="12:15" x14ac:dyDescent="0.25">
      <c r="L2258" s="18"/>
      <c r="M2258" s="19"/>
      <c r="N2258" s="19"/>
      <c r="O2258" s="19"/>
    </row>
    <row r="2259" spans="12:15" x14ac:dyDescent="0.25">
      <c r="L2259" s="18"/>
      <c r="M2259" s="19"/>
      <c r="N2259" s="19"/>
      <c r="O2259" s="19"/>
    </row>
    <row r="2260" spans="12:15" x14ac:dyDescent="0.25">
      <c r="L2260" s="18"/>
      <c r="M2260" s="19"/>
      <c r="N2260" s="19"/>
      <c r="O2260" s="19"/>
    </row>
    <row r="2261" spans="12:15" x14ac:dyDescent="0.25">
      <c r="L2261" s="18"/>
      <c r="M2261" s="19"/>
      <c r="N2261" s="19"/>
      <c r="O2261" s="19"/>
    </row>
    <row r="2262" spans="12:15" x14ac:dyDescent="0.25">
      <c r="L2262" s="18"/>
      <c r="M2262" s="19"/>
      <c r="N2262" s="19"/>
      <c r="O2262" s="19"/>
    </row>
    <row r="2263" spans="12:15" x14ac:dyDescent="0.25">
      <c r="L2263" s="18"/>
      <c r="M2263" s="19"/>
      <c r="N2263" s="19"/>
      <c r="O2263" s="19"/>
    </row>
    <row r="2264" spans="12:15" x14ac:dyDescent="0.25">
      <c r="L2264" s="18"/>
      <c r="M2264" s="19"/>
      <c r="N2264" s="19"/>
      <c r="O2264" s="19"/>
    </row>
    <row r="2265" spans="12:15" x14ac:dyDescent="0.25">
      <c r="L2265" s="18"/>
      <c r="M2265" s="19"/>
      <c r="N2265" s="19"/>
      <c r="O2265" s="19"/>
    </row>
    <row r="2266" spans="12:15" x14ac:dyDescent="0.25">
      <c r="L2266" s="18"/>
      <c r="M2266" s="19"/>
      <c r="N2266" s="19"/>
      <c r="O2266" s="19"/>
    </row>
    <row r="2267" spans="12:15" x14ac:dyDescent="0.25">
      <c r="L2267" s="18"/>
      <c r="M2267" s="19"/>
      <c r="N2267" s="19"/>
      <c r="O2267" s="19"/>
    </row>
    <row r="2268" spans="12:15" x14ac:dyDescent="0.25">
      <c r="L2268" s="18"/>
      <c r="M2268" s="19"/>
      <c r="N2268" s="19"/>
      <c r="O2268" s="19"/>
    </row>
    <row r="2269" spans="12:15" x14ac:dyDescent="0.25">
      <c r="L2269" s="18"/>
      <c r="M2269" s="19"/>
      <c r="N2269" s="19"/>
      <c r="O2269" s="19"/>
    </row>
    <row r="2270" spans="12:15" x14ac:dyDescent="0.25">
      <c r="L2270" s="18"/>
      <c r="M2270" s="19"/>
      <c r="N2270" s="19"/>
      <c r="O2270" s="19"/>
    </row>
    <row r="2271" spans="12:15" x14ac:dyDescent="0.25">
      <c r="L2271" s="18"/>
      <c r="M2271" s="19"/>
      <c r="N2271" s="19"/>
      <c r="O2271" s="19"/>
    </row>
    <row r="2272" spans="12:15" x14ac:dyDescent="0.25">
      <c r="L2272" s="18"/>
      <c r="M2272" s="19"/>
      <c r="N2272" s="19"/>
      <c r="O2272" s="19"/>
    </row>
    <row r="2273" spans="12:15" x14ac:dyDescent="0.25">
      <c r="L2273" s="18"/>
      <c r="M2273" s="19"/>
      <c r="N2273" s="19"/>
      <c r="O2273" s="19"/>
    </row>
    <row r="2274" spans="12:15" x14ac:dyDescent="0.25">
      <c r="L2274" s="18"/>
      <c r="M2274" s="19"/>
      <c r="N2274" s="19"/>
      <c r="O2274" s="19"/>
    </row>
    <row r="2275" spans="12:15" x14ac:dyDescent="0.25">
      <c r="L2275" s="18"/>
      <c r="M2275" s="19"/>
      <c r="N2275" s="19"/>
      <c r="O2275" s="19"/>
    </row>
    <row r="2276" spans="12:15" x14ac:dyDescent="0.25">
      <c r="L2276" s="18"/>
      <c r="M2276" s="19"/>
      <c r="N2276" s="19"/>
      <c r="O2276" s="19"/>
    </row>
    <row r="2277" spans="12:15" x14ac:dyDescent="0.25">
      <c r="L2277" s="18"/>
      <c r="M2277" s="19"/>
      <c r="N2277" s="19"/>
      <c r="O2277" s="19"/>
    </row>
    <row r="2278" spans="12:15" x14ac:dyDescent="0.25">
      <c r="L2278" s="18"/>
      <c r="M2278" s="19"/>
      <c r="N2278" s="19"/>
      <c r="O2278" s="19"/>
    </row>
    <row r="2279" spans="12:15" x14ac:dyDescent="0.25">
      <c r="L2279" s="18"/>
      <c r="M2279" s="19"/>
      <c r="N2279" s="19"/>
      <c r="O2279" s="19"/>
    </row>
    <row r="2280" spans="12:15" x14ac:dyDescent="0.25">
      <c r="L2280" s="18"/>
      <c r="M2280" s="19"/>
      <c r="N2280" s="19"/>
      <c r="O2280" s="19"/>
    </row>
    <row r="2281" spans="12:15" x14ac:dyDescent="0.25">
      <c r="L2281" s="18"/>
      <c r="M2281" s="19"/>
      <c r="N2281" s="19"/>
      <c r="O2281" s="19"/>
    </row>
    <row r="2282" spans="12:15" x14ac:dyDescent="0.25">
      <c r="L2282" s="18"/>
      <c r="M2282" s="19"/>
      <c r="N2282" s="19"/>
      <c r="O2282" s="19"/>
    </row>
    <row r="2283" spans="12:15" x14ac:dyDescent="0.25">
      <c r="L2283" s="18"/>
      <c r="M2283" s="19"/>
      <c r="N2283" s="19"/>
      <c r="O2283" s="19"/>
    </row>
    <row r="2284" spans="12:15" x14ac:dyDescent="0.25">
      <c r="L2284" s="18"/>
      <c r="M2284" s="19"/>
      <c r="N2284" s="19"/>
      <c r="O2284" s="19"/>
    </row>
    <row r="2285" spans="12:15" x14ac:dyDescent="0.25">
      <c r="L2285" s="18"/>
      <c r="M2285" s="19"/>
      <c r="N2285" s="19"/>
      <c r="O2285" s="19"/>
    </row>
    <row r="2286" spans="12:15" x14ac:dyDescent="0.25">
      <c r="L2286" s="18"/>
      <c r="M2286" s="19"/>
      <c r="N2286" s="19"/>
      <c r="O2286" s="19"/>
    </row>
    <row r="2287" spans="12:15" x14ac:dyDescent="0.25">
      <c r="L2287" s="18"/>
      <c r="M2287" s="19"/>
      <c r="N2287" s="19"/>
      <c r="O2287" s="19"/>
    </row>
    <row r="2288" spans="12:15" x14ac:dyDescent="0.25">
      <c r="L2288" s="18"/>
      <c r="M2288" s="19"/>
      <c r="N2288" s="19"/>
      <c r="O2288" s="19"/>
    </row>
    <row r="2289" spans="12:15" x14ac:dyDescent="0.25">
      <c r="L2289" s="18"/>
      <c r="M2289" s="19"/>
      <c r="N2289" s="19"/>
      <c r="O2289" s="19"/>
    </row>
    <row r="2290" spans="12:15" x14ac:dyDescent="0.25">
      <c r="L2290" s="18"/>
      <c r="M2290" s="19"/>
      <c r="N2290" s="19"/>
      <c r="O2290" s="19"/>
    </row>
    <row r="2291" spans="12:15" x14ac:dyDescent="0.25">
      <c r="L2291" s="18"/>
      <c r="M2291" s="19"/>
      <c r="N2291" s="19"/>
      <c r="O2291" s="19"/>
    </row>
    <row r="2292" spans="12:15" x14ac:dyDescent="0.25">
      <c r="L2292" s="18"/>
      <c r="M2292" s="19"/>
      <c r="N2292" s="19"/>
      <c r="O2292" s="19"/>
    </row>
    <row r="2293" spans="12:15" x14ac:dyDescent="0.25">
      <c r="L2293" s="18"/>
      <c r="M2293" s="19"/>
      <c r="N2293" s="19"/>
      <c r="O2293" s="19"/>
    </row>
    <row r="2294" spans="12:15" x14ac:dyDescent="0.25">
      <c r="L2294" s="18"/>
      <c r="M2294" s="19"/>
      <c r="N2294" s="19"/>
      <c r="O2294" s="19"/>
    </row>
    <row r="2295" spans="12:15" x14ac:dyDescent="0.25">
      <c r="L2295" s="18"/>
      <c r="M2295" s="19"/>
      <c r="N2295" s="19"/>
      <c r="O2295" s="19"/>
    </row>
    <row r="2296" spans="12:15" x14ac:dyDescent="0.25">
      <c r="L2296" s="18"/>
      <c r="M2296" s="19"/>
      <c r="N2296" s="19"/>
      <c r="O2296" s="19"/>
    </row>
    <row r="2297" spans="12:15" x14ac:dyDescent="0.25">
      <c r="L2297" s="18"/>
      <c r="M2297" s="19"/>
      <c r="N2297" s="19"/>
      <c r="O2297" s="19"/>
    </row>
    <row r="2298" spans="12:15" x14ac:dyDescent="0.25">
      <c r="L2298" s="18"/>
      <c r="M2298" s="19"/>
      <c r="N2298" s="19"/>
      <c r="O2298" s="19"/>
    </row>
    <row r="2299" spans="12:15" x14ac:dyDescent="0.25">
      <c r="L2299" s="18"/>
      <c r="M2299" s="19"/>
      <c r="N2299" s="19"/>
      <c r="O2299" s="19"/>
    </row>
    <row r="2300" spans="12:15" x14ac:dyDescent="0.25">
      <c r="L2300" s="18"/>
      <c r="M2300" s="19"/>
      <c r="N2300" s="19"/>
      <c r="O2300" s="19"/>
    </row>
    <row r="2301" spans="12:15" x14ac:dyDescent="0.25">
      <c r="L2301" s="18"/>
      <c r="M2301" s="19"/>
      <c r="N2301" s="19"/>
      <c r="O2301" s="19"/>
    </row>
    <row r="2302" spans="12:15" x14ac:dyDescent="0.25">
      <c r="L2302" s="18"/>
      <c r="M2302" s="19"/>
      <c r="N2302" s="19"/>
      <c r="O2302" s="19"/>
    </row>
    <row r="2303" spans="12:15" x14ac:dyDescent="0.25">
      <c r="L2303" s="18"/>
      <c r="M2303" s="19"/>
      <c r="N2303" s="19"/>
      <c r="O2303" s="19"/>
    </row>
    <row r="2304" spans="12:15" x14ac:dyDescent="0.25">
      <c r="L2304" s="18"/>
      <c r="M2304" s="19"/>
      <c r="N2304" s="19"/>
      <c r="O2304" s="19"/>
    </row>
    <row r="2305" spans="12:15" x14ac:dyDescent="0.25">
      <c r="L2305" s="18"/>
      <c r="M2305" s="19"/>
      <c r="N2305" s="19"/>
      <c r="O2305" s="19"/>
    </row>
    <row r="2306" spans="12:15" x14ac:dyDescent="0.25">
      <c r="L2306" s="18"/>
      <c r="M2306" s="19"/>
      <c r="N2306" s="19"/>
      <c r="O2306" s="19"/>
    </row>
    <row r="2307" spans="12:15" x14ac:dyDescent="0.25">
      <c r="L2307" s="18"/>
      <c r="M2307" s="19"/>
      <c r="N2307" s="19"/>
      <c r="O2307" s="19"/>
    </row>
    <row r="2308" spans="12:15" x14ac:dyDescent="0.25">
      <c r="L2308" s="18"/>
      <c r="M2308" s="19"/>
      <c r="N2308" s="19"/>
      <c r="O2308" s="19"/>
    </row>
    <row r="2309" spans="12:15" x14ac:dyDescent="0.25">
      <c r="L2309" s="18"/>
      <c r="M2309" s="19"/>
      <c r="N2309" s="19"/>
      <c r="O2309" s="19"/>
    </row>
    <row r="2310" spans="12:15" x14ac:dyDescent="0.25">
      <c r="L2310" s="18"/>
      <c r="M2310" s="19"/>
      <c r="N2310" s="19"/>
      <c r="O2310" s="19"/>
    </row>
    <row r="2311" spans="12:15" x14ac:dyDescent="0.25">
      <c r="L2311" s="18"/>
      <c r="M2311" s="19"/>
      <c r="N2311" s="19"/>
      <c r="O2311" s="19"/>
    </row>
    <row r="2312" spans="12:15" x14ac:dyDescent="0.25">
      <c r="L2312" s="18"/>
      <c r="M2312" s="19"/>
      <c r="N2312" s="19"/>
      <c r="O2312" s="19"/>
    </row>
    <row r="2313" spans="12:15" x14ac:dyDescent="0.25">
      <c r="L2313" s="18"/>
      <c r="M2313" s="19"/>
      <c r="N2313" s="19"/>
      <c r="O2313" s="19"/>
    </row>
    <row r="2314" spans="12:15" x14ac:dyDescent="0.25">
      <c r="L2314" s="18"/>
      <c r="M2314" s="19"/>
      <c r="N2314" s="19"/>
      <c r="O2314" s="19"/>
    </row>
    <row r="2315" spans="12:15" x14ac:dyDescent="0.25">
      <c r="L2315" s="18"/>
      <c r="M2315" s="19"/>
      <c r="N2315" s="19"/>
      <c r="O2315" s="19"/>
    </row>
    <row r="2316" spans="12:15" x14ac:dyDescent="0.25">
      <c r="L2316" s="18"/>
      <c r="M2316" s="19"/>
      <c r="N2316" s="19"/>
      <c r="O2316" s="19"/>
    </row>
    <row r="2317" spans="12:15" x14ac:dyDescent="0.25">
      <c r="L2317" s="18"/>
      <c r="M2317" s="19"/>
      <c r="N2317" s="19"/>
      <c r="O2317" s="19"/>
    </row>
    <row r="2318" spans="12:15" x14ac:dyDescent="0.25">
      <c r="L2318" s="18"/>
      <c r="M2318" s="19"/>
      <c r="N2318" s="19"/>
      <c r="O2318" s="19"/>
    </row>
    <row r="2319" spans="12:15" x14ac:dyDescent="0.25">
      <c r="L2319" s="18"/>
      <c r="M2319" s="19"/>
      <c r="N2319" s="19"/>
      <c r="O2319" s="19"/>
    </row>
    <row r="2320" spans="12:15" x14ac:dyDescent="0.25">
      <c r="L2320" s="18"/>
      <c r="M2320" s="19"/>
      <c r="N2320" s="19"/>
      <c r="O2320" s="19"/>
    </row>
    <row r="2321" spans="12:15" x14ac:dyDescent="0.25">
      <c r="L2321" s="18"/>
      <c r="M2321" s="19"/>
      <c r="N2321" s="19"/>
      <c r="O2321" s="19"/>
    </row>
    <row r="2322" spans="12:15" x14ac:dyDescent="0.25">
      <c r="L2322" s="18"/>
      <c r="M2322" s="19"/>
      <c r="N2322" s="19"/>
      <c r="O2322" s="19"/>
    </row>
    <row r="2323" spans="12:15" x14ac:dyDescent="0.25">
      <c r="L2323" s="18"/>
      <c r="M2323" s="19"/>
      <c r="N2323" s="19"/>
      <c r="O2323" s="19"/>
    </row>
    <row r="2324" spans="12:15" x14ac:dyDescent="0.25">
      <c r="L2324" s="18"/>
      <c r="M2324" s="19"/>
      <c r="N2324" s="19"/>
      <c r="O2324" s="19"/>
    </row>
    <row r="2325" spans="12:15" x14ac:dyDescent="0.25">
      <c r="L2325" s="18"/>
      <c r="M2325" s="19"/>
      <c r="N2325" s="19"/>
      <c r="O2325" s="19"/>
    </row>
    <row r="2326" spans="12:15" x14ac:dyDescent="0.25">
      <c r="L2326" s="18"/>
      <c r="M2326" s="19"/>
      <c r="N2326" s="19"/>
      <c r="O2326" s="19"/>
    </row>
    <row r="2327" spans="12:15" x14ac:dyDescent="0.25">
      <c r="L2327" s="18"/>
      <c r="M2327" s="19"/>
      <c r="N2327" s="19"/>
      <c r="O2327" s="19"/>
    </row>
    <row r="2328" spans="12:15" x14ac:dyDescent="0.25">
      <c r="L2328" s="18"/>
      <c r="M2328" s="19"/>
      <c r="N2328" s="19"/>
      <c r="O2328" s="19"/>
    </row>
    <row r="2329" spans="12:15" x14ac:dyDescent="0.25">
      <c r="L2329" s="18"/>
      <c r="M2329" s="19"/>
      <c r="N2329" s="19"/>
      <c r="O2329" s="19"/>
    </row>
    <row r="2330" spans="12:15" x14ac:dyDescent="0.25">
      <c r="L2330" s="18"/>
      <c r="M2330" s="19"/>
      <c r="N2330" s="19"/>
      <c r="O2330" s="19"/>
    </row>
    <row r="2331" spans="12:15" x14ac:dyDescent="0.25">
      <c r="L2331" s="18"/>
      <c r="M2331" s="19"/>
      <c r="N2331" s="19"/>
      <c r="O2331" s="19"/>
    </row>
    <row r="2332" spans="12:15" x14ac:dyDescent="0.25">
      <c r="L2332" s="18"/>
      <c r="M2332" s="19"/>
      <c r="N2332" s="19"/>
      <c r="O2332" s="19"/>
    </row>
    <row r="2333" spans="12:15" x14ac:dyDescent="0.25">
      <c r="L2333" s="18"/>
      <c r="M2333" s="19"/>
      <c r="N2333" s="19"/>
      <c r="O2333" s="19"/>
    </row>
    <row r="2334" spans="12:15" x14ac:dyDescent="0.25">
      <c r="L2334" s="18"/>
      <c r="M2334" s="19"/>
      <c r="N2334" s="19"/>
      <c r="O2334" s="19"/>
    </row>
    <row r="2335" spans="12:15" x14ac:dyDescent="0.25">
      <c r="L2335" s="18"/>
      <c r="M2335" s="19"/>
      <c r="N2335" s="19"/>
      <c r="O2335" s="19"/>
    </row>
    <row r="2336" spans="12:15" x14ac:dyDescent="0.25">
      <c r="L2336" s="18"/>
      <c r="M2336" s="19"/>
      <c r="N2336" s="19"/>
      <c r="O2336" s="19"/>
    </row>
    <row r="2337" spans="12:15" x14ac:dyDescent="0.25">
      <c r="L2337" s="18"/>
      <c r="M2337" s="19"/>
      <c r="N2337" s="19"/>
      <c r="O2337" s="19"/>
    </row>
    <row r="2338" spans="12:15" x14ac:dyDescent="0.25">
      <c r="L2338" s="18"/>
      <c r="M2338" s="19"/>
      <c r="N2338" s="19"/>
      <c r="O2338" s="19"/>
    </row>
    <row r="2339" spans="12:15" x14ac:dyDescent="0.25">
      <c r="L2339" s="18"/>
      <c r="M2339" s="19"/>
      <c r="N2339" s="19"/>
      <c r="O2339" s="19"/>
    </row>
    <row r="2340" spans="12:15" x14ac:dyDescent="0.25">
      <c r="L2340" s="18"/>
      <c r="M2340" s="19"/>
      <c r="N2340" s="19"/>
      <c r="O2340" s="19"/>
    </row>
    <row r="2341" spans="12:15" x14ac:dyDescent="0.25">
      <c r="L2341" s="18"/>
      <c r="M2341" s="19"/>
      <c r="N2341" s="19"/>
      <c r="O2341" s="19"/>
    </row>
    <row r="2342" spans="12:15" x14ac:dyDescent="0.25">
      <c r="L2342" s="18"/>
      <c r="M2342" s="19"/>
      <c r="N2342" s="19"/>
      <c r="O2342" s="19"/>
    </row>
    <row r="2343" spans="12:15" x14ac:dyDescent="0.25">
      <c r="L2343" s="18"/>
      <c r="M2343" s="19"/>
      <c r="N2343" s="19"/>
      <c r="O2343" s="19"/>
    </row>
    <row r="2344" spans="12:15" x14ac:dyDescent="0.25">
      <c r="L2344" s="18"/>
      <c r="M2344" s="19"/>
      <c r="N2344" s="19"/>
      <c r="O2344" s="19"/>
    </row>
    <row r="2345" spans="12:15" x14ac:dyDescent="0.25">
      <c r="L2345" s="18"/>
      <c r="M2345" s="19"/>
      <c r="N2345" s="19"/>
      <c r="O2345" s="19"/>
    </row>
    <row r="2346" spans="12:15" x14ac:dyDescent="0.25">
      <c r="L2346" s="18"/>
      <c r="M2346" s="19"/>
      <c r="N2346" s="19"/>
      <c r="O2346" s="19"/>
    </row>
    <row r="2347" spans="12:15" x14ac:dyDescent="0.25">
      <c r="L2347" s="18"/>
      <c r="M2347" s="19"/>
      <c r="N2347" s="19"/>
      <c r="O2347" s="19"/>
    </row>
    <row r="2348" spans="12:15" x14ac:dyDescent="0.25">
      <c r="L2348" s="18"/>
      <c r="M2348" s="19"/>
      <c r="N2348" s="19"/>
      <c r="O2348" s="19"/>
    </row>
    <row r="2349" spans="12:15" x14ac:dyDescent="0.25">
      <c r="L2349" s="18"/>
      <c r="M2349" s="19"/>
      <c r="N2349" s="19"/>
      <c r="O2349" s="19"/>
    </row>
    <row r="2350" spans="12:15" x14ac:dyDescent="0.25">
      <c r="L2350" s="18"/>
      <c r="M2350" s="19"/>
      <c r="N2350" s="19"/>
      <c r="O2350" s="19"/>
    </row>
    <row r="2351" spans="12:15" x14ac:dyDescent="0.25">
      <c r="L2351" s="18"/>
      <c r="M2351" s="19"/>
      <c r="N2351" s="19"/>
      <c r="O2351" s="19"/>
    </row>
    <row r="2352" spans="12:15" x14ac:dyDescent="0.25">
      <c r="L2352" s="18"/>
      <c r="M2352" s="19"/>
      <c r="N2352" s="19"/>
      <c r="O2352" s="19"/>
    </row>
    <row r="2353" spans="12:15" x14ac:dyDescent="0.25">
      <c r="L2353" s="18"/>
      <c r="M2353" s="19"/>
      <c r="N2353" s="19"/>
      <c r="O2353" s="19"/>
    </row>
    <row r="2354" spans="12:15" x14ac:dyDescent="0.25">
      <c r="L2354" s="18"/>
      <c r="M2354" s="19"/>
      <c r="N2354" s="19"/>
      <c r="O2354" s="19"/>
    </row>
    <row r="2355" spans="12:15" x14ac:dyDescent="0.25">
      <c r="L2355" s="18"/>
      <c r="M2355" s="19"/>
      <c r="N2355" s="19"/>
      <c r="O2355" s="19"/>
    </row>
    <row r="2356" spans="12:15" x14ac:dyDescent="0.25">
      <c r="L2356" s="18"/>
      <c r="M2356" s="19"/>
      <c r="N2356" s="19"/>
      <c r="O2356" s="19"/>
    </row>
    <row r="2357" spans="12:15" x14ac:dyDescent="0.25">
      <c r="L2357" s="18"/>
      <c r="M2357" s="19"/>
      <c r="N2357" s="19"/>
      <c r="O2357" s="19"/>
    </row>
    <row r="2358" spans="12:15" x14ac:dyDescent="0.25">
      <c r="L2358" s="18"/>
      <c r="M2358" s="19"/>
      <c r="N2358" s="19"/>
      <c r="O2358" s="19"/>
    </row>
    <row r="2359" spans="12:15" x14ac:dyDescent="0.25">
      <c r="L2359" s="18"/>
      <c r="M2359" s="19"/>
      <c r="N2359" s="19"/>
      <c r="O2359" s="19"/>
    </row>
    <row r="2360" spans="12:15" x14ac:dyDescent="0.25">
      <c r="L2360" s="18"/>
      <c r="M2360" s="19"/>
      <c r="N2360" s="19"/>
      <c r="O2360" s="19"/>
    </row>
    <row r="2361" spans="12:15" x14ac:dyDescent="0.25">
      <c r="L2361" s="18"/>
      <c r="M2361" s="19"/>
      <c r="N2361" s="19"/>
      <c r="O2361" s="19"/>
    </row>
    <row r="2362" spans="12:15" x14ac:dyDescent="0.25">
      <c r="L2362" s="18"/>
      <c r="M2362" s="19"/>
      <c r="N2362" s="19"/>
      <c r="O2362" s="19"/>
    </row>
    <row r="2363" spans="12:15" x14ac:dyDescent="0.25">
      <c r="L2363" s="18"/>
      <c r="M2363" s="19"/>
      <c r="N2363" s="19"/>
      <c r="O2363" s="19"/>
    </row>
    <row r="2364" spans="12:15" x14ac:dyDescent="0.25">
      <c r="L2364" s="18"/>
      <c r="M2364" s="19"/>
      <c r="N2364" s="19"/>
      <c r="O2364" s="19"/>
    </row>
    <row r="2365" spans="12:15" x14ac:dyDescent="0.25">
      <c r="L2365" s="18"/>
      <c r="M2365" s="19"/>
      <c r="N2365" s="19"/>
      <c r="O2365" s="19"/>
    </row>
    <row r="2366" spans="12:15" x14ac:dyDescent="0.25">
      <c r="L2366" s="18"/>
      <c r="M2366" s="19"/>
      <c r="N2366" s="19"/>
      <c r="O2366" s="19"/>
    </row>
    <row r="2367" spans="12:15" x14ac:dyDescent="0.25">
      <c r="L2367" s="18"/>
      <c r="M2367" s="19"/>
      <c r="N2367" s="19"/>
      <c r="O2367" s="19"/>
    </row>
    <row r="2368" spans="12:15" x14ac:dyDescent="0.25">
      <c r="L2368" s="18"/>
      <c r="M2368" s="19"/>
      <c r="N2368" s="19"/>
      <c r="O2368" s="19"/>
    </row>
    <row r="2369" spans="12:15" x14ac:dyDescent="0.25">
      <c r="L2369" s="18"/>
      <c r="M2369" s="19"/>
      <c r="N2369" s="19"/>
      <c r="O2369" s="19"/>
    </row>
    <row r="2370" spans="12:15" x14ac:dyDescent="0.25">
      <c r="L2370" s="18"/>
      <c r="M2370" s="19"/>
      <c r="N2370" s="19"/>
      <c r="O2370" s="19"/>
    </row>
    <row r="2371" spans="12:15" x14ac:dyDescent="0.25">
      <c r="L2371" s="18"/>
      <c r="M2371" s="19"/>
      <c r="N2371" s="19"/>
      <c r="O2371" s="19"/>
    </row>
    <row r="2372" spans="12:15" x14ac:dyDescent="0.25">
      <c r="L2372" s="18"/>
      <c r="M2372" s="19"/>
      <c r="N2372" s="19"/>
      <c r="O2372" s="19"/>
    </row>
    <row r="2373" spans="12:15" x14ac:dyDescent="0.25">
      <c r="L2373" s="18"/>
      <c r="M2373" s="19"/>
      <c r="N2373" s="19"/>
      <c r="O2373" s="19"/>
    </row>
    <row r="2374" spans="12:15" x14ac:dyDescent="0.25">
      <c r="L2374" s="18"/>
      <c r="M2374" s="19"/>
      <c r="N2374" s="19"/>
      <c r="O2374" s="19"/>
    </row>
    <row r="2375" spans="12:15" x14ac:dyDescent="0.25">
      <c r="L2375" s="18"/>
      <c r="M2375" s="19"/>
      <c r="N2375" s="19"/>
      <c r="O2375" s="19"/>
    </row>
    <row r="2376" spans="12:15" x14ac:dyDescent="0.25">
      <c r="L2376" s="18"/>
      <c r="M2376" s="19"/>
      <c r="N2376" s="19"/>
      <c r="O2376" s="19"/>
    </row>
    <row r="2377" spans="12:15" x14ac:dyDescent="0.25">
      <c r="L2377" s="18"/>
      <c r="M2377" s="19"/>
      <c r="N2377" s="19"/>
      <c r="O2377" s="19"/>
    </row>
    <row r="2378" spans="12:15" x14ac:dyDescent="0.25">
      <c r="L2378" s="18"/>
      <c r="M2378" s="19"/>
      <c r="N2378" s="19"/>
      <c r="O2378" s="19"/>
    </row>
    <row r="2379" spans="12:15" x14ac:dyDescent="0.25">
      <c r="L2379" s="18"/>
      <c r="M2379" s="19"/>
      <c r="N2379" s="19"/>
      <c r="O2379" s="19"/>
    </row>
    <row r="2380" spans="12:15" x14ac:dyDescent="0.25">
      <c r="L2380" s="18"/>
      <c r="M2380" s="19"/>
      <c r="N2380" s="19"/>
      <c r="O2380" s="19"/>
    </row>
    <row r="2381" spans="12:15" x14ac:dyDescent="0.25">
      <c r="L2381" s="18"/>
      <c r="M2381" s="19"/>
      <c r="N2381" s="19"/>
      <c r="O2381" s="19"/>
    </row>
    <row r="2382" spans="12:15" x14ac:dyDescent="0.25">
      <c r="L2382" s="18"/>
      <c r="M2382" s="19"/>
      <c r="N2382" s="19"/>
      <c r="O2382" s="19"/>
    </row>
    <row r="2383" spans="12:15" x14ac:dyDescent="0.25">
      <c r="L2383" s="18"/>
      <c r="M2383" s="19"/>
      <c r="N2383" s="19"/>
      <c r="O2383" s="19"/>
    </row>
    <row r="2384" spans="12:15" x14ac:dyDescent="0.25">
      <c r="L2384" s="18"/>
      <c r="M2384" s="19"/>
      <c r="N2384" s="19"/>
      <c r="O2384" s="19"/>
    </row>
    <row r="2385" spans="12:15" x14ac:dyDescent="0.25">
      <c r="L2385" s="18"/>
      <c r="M2385" s="19"/>
      <c r="N2385" s="19"/>
      <c r="O2385" s="19"/>
    </row>
    <row r="2386" spans="12:15" x14ac:dyDescent="0.25">
      <c r="L2386" s="18"/>
      <c r="M2386" s="19"/>
      <c r="N2386" s="19"/>
      <c r="O2386" s="19"/>
    </row>
    <row r="2387" spans="12:15" x14ac:dyDescent="0.25">
      <c r="L2387" s="18"/>
      <c r="M2387" s="19"/>
      <c r="N2387" s="19"/>
      <c r="O2387" s="19"/>
    </row>
    <row r="2388" spans="12:15" x14ac:dyDescent="0.25">
      <c r="L2388" s="18"/>
      <c r="M2388" s="19"/>
      <c r="N2388" s="19"/>
      <c r="O2388" s="19"/>
    </row>
    <row r="2389" spans="12:15" x14ac:dyDescent="0.25">
      <c r="L2389" s="18"/>
      <c r="M2389" s="19"/>
      <c r="N2389" s="19"/>
      <c r="O2389" s="19"/>
    </row>
    <row r="2390" spans="12:15" x14ac:dyDescent="0.25">
      <c r="L2390" s="18"/>
      <c r="M2390" s="19"/>
      <c r="N2390" s="19"/>
      <c r="O2390" s="19"/>
    </row>
    <row r="2391" spans="12:15" x14ac:dyDescent="0.25">
      <c r="L2391" s="18"/>
      <c r="M2391" s="19"/>
      <c r="N2391" s="19"/>
      <c r="O2391" s="19"/>
    </row>
    <row r="2392" spans="12:15" x14ac:dyDescent="0.25">
      <c r="L2392" s="18"/>
      <c r="M2392" s="19"/>
      <c r="N2392" s="19"/>
      <c r="O2392" s="19"/>
    </row>
    <row r="2393" spans="12:15" x14ac:dyDescent="0.25">
      <c r="L2393" s="18"/>
      <c r="M2393" s="19"/>
      <c r="N2393" s="19"/>
      <c r="O2393" s="19"/>
    </row>
    <row r="2394" spans="12:15" x14ac:dyDescent="0.25">
      <c r="L2394" s="18"/>
      <c r="M2394" s="19"/>
      <c r="N2394" s="19"/>
      <c r="O2394" s="19"/>
    </row>
    <row r="2395" spans="12:15" x14ac:dyDescent="0.25">
      <c r="L2395" s="18"/>
      <c r="M2395" s="19"/>
      <c r="N2395" s="19"/>
      <c r="O2395" s="19"/>
    </row>
    <row r="2396" spans="12:15" x14ac:dyDescent="0.25">
      <c r="L2396" s="18"/>
      <c r="M2396" s="19"/>
      <c r="N2396" s="19"/>
      <c r="O2396" s="19"/>
    </row>
    <row r="2397" spans="12:15" x14ac:dyDescent="0.25">
      <c r="L2397" s="18"/>
      <c r="M2397" s="19"/>
      <c r="N2397" s="19"/>
      <c r="O2397" s="19"/>
    </row>
    <row r="2398" spans="12:15" x14ac:dyDescent="0.25">
      <c r="L2398" s="18"/>
      <c r="M2398" s="19"/>
      <c r="N2398" s="19"/>
      <c r="O2398" s="19"/>
    </row>
    <row r="2399" spans="12:15" x14ac:dyDescent="0.25">
      <c r="L2399" s="18"/>
      <c r="M2399" s="19"/>
      <c r="N2399" s="19"/>
      <c r="O2399" s="19"/>
    </row>
    <row r="2400" spans="12:15" x14ac:dyDescent="0.25">
      <c r="L2400" s="18"/>
      <c r="M2400" s="19"/>
      <c r="N2400" s="19"/>
      <c r="O2400" s="19"/>
    </row>
    <row r="2401" spans="12:15" x14ac:dyDescent="0.25">
      <c r="L2401" s="18"/>
      <c r="M2401" s="19"/>
      <c r="N2401" s="19"/>
      <c r="O2401" s="19"/>
    </row>
    <row r="2402" spans="12:15" x14ac:dyDescent="0.25">
      <c r="L2402" s="18"/>
      <c r="M2402" s="19"/>
      <c r="N2402" s="19"/>
      <c r="O2402" s="19"/>
    </row>
    <row r="2403" spans="12:15" x14ac:dyDescent="0.25">
      <c r="L2403" s="18"/>
      <c r="M2403" s="19"/>
      <c r="N2403" s="19"/>
      <c r="O2403" s="19"/>
    </row>
    <row r="2404" spans="12:15" x14ac:dyDescent="0.25">
      <c r="L2404" s="18"/>
      <c r="M2404" s="19"/>
      <c r="N2404" s="19"/>
      <c r="O2404" s="19"/>
    </row>
    <row r="2405" spans="12:15" x14ac:dyDescent="0.25">
      <c r="L2405" s="18"/>
      <c r="M2405" s="19"/>
      <c r="N2405" s="19"/>
      <c r="O2405" s="19"/>
    </row>
    <row r="2406" spans="12:15" x14ac:dyDescent="0.25">
      <c r="L2406" s="18"/>
      <c r="M2406" s="19"/>
      <c r="N2406" s="19"/>
      <c r="O2406" s="19"/>
    </row>
    <row r="2407" spans="12:15" x14ac:dyDescent="0.25">
      <c r="L2407" s="18"/>
      <c r="M2407" s="19"/>
      <c r="N2407" s="19"/>
      <c r="O2407" s="19"/>
    </row>
    <row r="2408" spans="12:15" x14ac:dyDescent="0.25">
      <c r="L2408" s="18"/>
      <c r="M2408" s="19"/>
      <c r="N2408" s="19"/>
      <c r="O2408" s="19"/>
    </row>
    <row r="2409" spans="12:15" x14ac:dyDescent="0.25">
      <c r="L2409" s="18"/>
      <c r="M2409" s="19"/>
      <c r="N2409" s="19"/>
      <c r="O2409" s="19"/>
    </row>
    <row r="2410" spans="12:15" x14ac:dyDescent="0.25">
      <c r="L2410" s="18"/>
      <c r="M2410" s="19"/>
      <c r="N2410" s="19"/>
      <c r="O2410" s="19"/>
    </row>
    <row r="2411" spans="12:15" x14ac:dyDescent="0.25">
      <c r="L2411" s="18"/>
      <c r="M2411" s="19"/>
      <c r="N2411" s="19"/>
      <c r="O2411" s="19"/>
    </row>
    <row r="2412" spans="12:15" x14ac:dyDescent="0.25">
      <c r="L2412" s="18"/>
      <c r="M2412" s="19"/>
      <c r="N2412" s="19"/>
      <c r="O2412" s="19"/>
    </row>
    <row r="2413" spans="12:15" x14ac:dyDescent="0.25">
      <c r="L2413" s="18"/>
      <c r="M2413" s="19"/>
      <c r="N2413" s="19"/>
      <c r="O2413" s="19"/>
    </row>
    <row r="2414" spans="12:15" x14ac:dyDescent="0.25">
      <c r="L2414" s="18"/>
      <c r="M2414" s="19"/>
      <c r="N2414" s="19"/>
      <c r="O2414" s="19"/>
    </row>
    <row r="2415" spans="12:15" x14ac:dyDescent="0.25">
      <c r="L2415" s="18"/>
      <c r="M2415" s="19"/>
      <c r="N2415" s="19"/>
      <c r="O2415" s="19"/>
    </row>
    <row r="2416" spans="12:15" x14ac:dyDescent="0.25">
      <c r="L2416" s="18"/>
      <c r="M2416" s="19"/>
      <c r="N2416" s="19"/>
      <c r="O2416" s="19"/>
    </row>
    <row r="2417" spans="12:15" x14ac:dyDescent="0.25">
      <c r="L2417" s="18"/>
      <c r="M2417" s="19"/>
      <c r="N2417" s="19"/>
      <c r="O2417" s="19"/>
    </row>
    <row r="2418" spans="12:15" x14ac:dyDescent="0.25">
      <c r="L2418" s="18"/>
      <c r="M2418" s="19"/>
      <c r="N2418" s="19"/>
      <c r="O2418" s="19"/>
    </row>
    <row r="2419" spans="12:15" x14ac:dyDescent="0.25">
      <c r="L2419" s="18"/>
      <c r="M2419" s="19"/>
      <c r="N2419" s="19"/>
      <c r="O2419" s="19"/>
    </row>
    <row r="2420" spans="12:15" x14ac:dyDescent="0.25">
      <c r="L2420" s="18"/>
      <c r="M2420" s="19"/>
      <c r="N2420" s="19"/>
      <c r="O2420" s="19"/>
    </row>
    <row r="2421" spans="12:15" x14ac:dyDescent="0.25">
      <c r="L2421" s="18"/>
      <c r="M2421" s="19"/>
      <c r="N2421" s="19"/>
      <c r="O2421" s="19"/>
    </row>
    <row r="2422" spans="12:15" x14ac:dyDescent="0.25">
      <c r="L2422" s="18"/>
      <c r="M2422" s="19"/>
      <c r="N2422" s="19"/>
      <c r="O2422" s="19"/>
    </row>
    <row r="2423" spans="12:15" x14ac:dyDescent="0.25">
      <c r="L2423" s="18"/>
      <c r="M2423" s="19"/>
      <c r="N2423" s="19"/>
      <c r="O2423" s="19"/>
    </row>
    <row r="2424" spans="12:15" x14ac:dyDescent="0.25">
      <c r="L2424" s="18"/>
      <c r="M2424" s="19"/>
      <c r="N2424" s="19"/>
      <c r="O2424" s="19"/>
    </row>
    <row r="2425" spans="12:15" x14ac:dyDescent="0.25">
      <c r="L2425" s="18"/>
      <c r="M2425" s="19"/>
      <c r="N2425" s="19"/>
      <c r="O2425" s="19"/>
    </row>
    <row r="2426" spans="12:15" x14ac:dyDescent="0.25">
      <c r="L2426" s="18"/>
      <c r="M2426" s="19"/>
      <c r="N2426" s="19"/>
      <c r="O2426" s="19"/>
    </row>
    <row r="2427" spans="12:15" x14ac:dyDescent="0.25">
      <c r="L2427" s="18"/>
      <c r="M2427" s="19"/>
      <c r="N2427" s="19"/>
      <c r="O2427" s="19"/>
    </row>
    <row r="2428" spans="12:15" x14ac:dyDescent="0.25">
      <c r="L2428" s="18"/>
      <c r="M2428" s="19"/>
      <c r="N2428" s="19"/>
      <c r="O2428" s="19"/>
    </row>
    <row r="2429" spans="12:15" x14ac:dyDescent="0.25">
      <c r="L2429" s="18"/>
      <c r="M2429" s="19"/>
      <c r="N2429" s="19"/>
      <c r="O2429" s="19"/>
    </row>
    <row r="2430" spans="12:15" x14ac:dyDescent="0.25">
      <c r="L2430" s="18"/>
      <c r="M2430" s="19"/>
      <c r="N2430" s="19"/>
      <c r="O2430" s="19"/>
    </row>
    <row r="2431" spans="12:15" x14ac:dyDescent="0.25">
      <c r="L2431" s="18"/>
      <c r="M2431" s="19"/>
      <c r="N2431" s="19"/>
      <c r="O2431" s="19"/>
    </row>
    <row r="2432" spans="12:15" x14ac:dyDescent="0.25">
      <c r="L2432" s="18"/>
      <c r="M2432" s="19"/>
      <c r="N2432" s="19"/>
      <c r="O2432" s="19"/>
    </row>
    <row r="2433" spans="12:15" x14ac:dyDescent="0.25">
      <c r="L2433" s="18"/>
      <c r="M2433" s="19"/>
      <c r="N2433" s="19"/>
      <c r="O2433" s="19"/>
    </row>
    <row r="2434" spans="12:15" x14ac:dyDescent="0.25">
      <c r="L2434" s="18"/>
      <c r="M2434" s="19"/>
      <c r="N2434" s="19"/>
      <c r="O2434" s="19"/>
    </row>
    <row r="2435" spans="12:15" x14ac:dyDescent="0.25">
      <c r="L2435" s="18"/>
      <c r="M2435" s="19"/>
      <c r="N2435" s="19"/>
      <c r="O2435" s="19"/>
    </row>
    <row r="2436" spans="12:15" x14ac:dyDescent="0.25">
      <c r="L2436" s="18"/>
      <c r="M2436" s="19"/>
      <c r="N2436" s="19"/>
      <c r="O2436" s="19"/>
    </row>
    <row r="2437" spans="12:15" x14ac:dyDescent="0.25">
      <c r="L2437" s="18"/>
      <c r="M2437" s="19"/>
      <c r="N2437" s="19"/>
      <c r="O2437" s="19"/>
    </row>
    <row r="2438" spans="12:15" x14ac:dyDescent="0.25">
      <c r="L2438" s="18"/>
      <c r="M2438" s="19"/>
      <c r="N2438" s="19"/>
      <c r="O2438" s="19"/>
    </row>
    <row r="2439" spans="12:15" x14ac:dyDescent="0.25">
      <c r="L2439" s="18"/>
      <c r="M2439" s="19"/>
      <c r="N2439" s="19"/>
      <c r="O2439" s="19"/>
    </row>
    <row r="2440" spans="12:15" x14ac:dyDescent="0.25">
      <c r="L2440" s="18"/>
      <c r="M2440" s="19"/>
      <c r="N2440" s="19"/>
      <c r="O2440" s="19"/>
    </row>
    <row r="2441" spans="12:15" x14ac:dyDescent="0.25">
      <c r="L2441" s="18"/>
      <c r="M2441" s="19"/>
      <c r="N2441" s="19"/>
      <c r="O2441" s="19"/>
    </row>
    <row r="2442" spans="12:15" x14ac:dyDescent="0.25">
      <c r="L2442" s="18"/>
      <c r="M2442" s="19"/>
      <c r="N2442" s="19"/>
      <c r="O2442" s="19"/>
    </row>
    <row r="2443" spans="12:15" x14ac:dyDescent="0.25">
      <c r="L2443" s="18"/>
      <c r="M2443" s="19"/>
      <c r="N2443" s="19"/>
      <c r="O2443" s="19"/>
    </row>
    <row r="2444" spans="12:15" x14ac:dyDescent="0.25">
      <c r="L2444" s="18"/>
      <c r="M2444" s="19"/>
      <c r="N2444" s="19"/>
      <c r="O2444" s="19"/>
    </row>
    <row r="2445" spans="12:15" x14ac:dyDescent="0.25">
      <c r="L2445" s="18"/>
      <c r="M2445" s="19"/>
      <c r="N2445" s="19"/>
      <c r="O2445" s="19"/>
    </row>
    <row r="2446" spans="12:15" x14ac:dyDescent="0.25">
      <c r="L2446" s="18"/>
      <c r="M2446" s="19"/>
      <c r="N2446" s="19"/>
      <c r="O2446" s="19"/>
    </row>
    <row r="2447" spans="12:15" x14ac:dyDescent="0.25">
      <c r="L2447" s="18"/>
      <c r="M2447" s="19"/>
      <c r="N2447" s="19"/>
      <c r="O2447" s="19"/>
    </row>
    <row r="2448" spans="12:15" x14ac:dyDescent="0.25">
      <c r="L2448" s="18"/>
      <c r="M2448" s="19"/>
      <c r="N2448" s="19"/>
      <c r="O2448" s="19"/>
    </row>
    <row r="2449" spans="12:15" x14ac:dyDescent="0.25">
      <c r="L2449" s="18"/>
      <c r="M2449" s="19"/>
      <c r="N2449" s="19"/>
      <c r="O2449" s="19"/>
    </row>
    <row r="2450" spans="12:15" x14ac:dyDescent="0.25">
      <c r="L2450" s="18"/>
      <c r="M2450" s="19"/>
      <c r="N2450" s="19"/>
      <c r="O2450" s="19"/>
    </row>
    <row r="2451" spans="12:15" x14ac:dyDescent="0.25">
      <c r="L2451" s="18"/>
      <c r="M2451" s="19"/>
      <c r="N2451" s="19"/>
      <c r="O2451" s="19"/>
    </row>
    <row r="2452" spans="12:15" x14ac:dyDescent="0.25">
      <c r="L2452" s="18"/>
      <c r="M2452" s="19"/>
      <c r="N2452" s="19"/>
      <c r="O2452" s="19"/>
    </row>
    <row r="2453" spans="12:15" x14ac:dyDescent="0.25">
      <c r="L2453" s="18"/>
      <c r="M2453" s="19"/>
      <c r="N2453" s="19"/>
      <c r="O2453" s="19"/>
    </row>
    <row r="2454" spans="12:15" x14ac:dyDescent="0.25">
      <c r="L2454" s="18"/>
      <c r="M2454" s="19"/>
      <c r="N2454" s="19"/>
      <c r="O2454" s="19"/>
    </row>
    <row r="2455" spans="12:15" x14ac:dyDescent="0.25">
      <c r="L2455" s="18"/>
      <c r="M2455" s="19"/>
      <c r="N2455" s="19"/>
      <c r="O2455" s="19"/>
    </row>
    <row r="2456" spans="12:15" x14ac:dyDescent="0.25">
      <c r="L2456" s="18"/>
      <c r="M2456" s="19"/>
      <c r="N2456" s="19"/>
      <c r="O2456" s="19"/>
    </row>
    <row r="2457" spans="12:15" x14ac:dyDescent="0.25">
      <c r="L2457" s="18"/>
      <c r="M2457" s="19"/>
      <c r="N2457" s="19"/>
      <c r="O2457" s="19"/>
    </row>
    <row r="2458" spans="12:15" x14ac:dyDescent="0.25">
      <c r="L2458" s="18"/>
      <c r="M2458" s="19"/>
      <c r="N2458" s="19"/>
      <c r="O2458" s="19"/>
    </row>
    <row r="2459" spans="12:15" x14ac:dyDescent="0.25">
      <c r="L2459" s="18"/>
      <c r="M2459" s="19"/>
      <c r="N2459" s="19"/>
      <c r="O2459" s="19"/>
    </row>
    <row r="2460" spans="12:15" x14ac:dyDescent="0.25">
      <c r="L2460" s="18"/>
      <c r="M2460" s="19"/>
      <c r="N2460" s="19"/>
      <c r="O2460" s="19"/>
    </row>
    <row r="2461" spans="12:15" x14ac:dyDescent="0.25">
      <c r="L2461" s="18"/>
      <c r="M2461" s="19"/>
      <c r="N2461" s="19"/>
      <c r="O2461" s="19"/>
    </row>
    <row r="2462" spans="12:15" x14ac:dyDescent="0.25">
      <c r="L2462" s="18"/>
      <c r="M2462" s="19"/>
      <c r="N2462" s="19"/>
      <c r="O2462" s="19"/>
    </row>
    <row r="2463" spans="12:15" x14ac:dyDescent="0.25">
      <c r="L2463" s="18"/>
      <c r="M2463" s="19"/>
      <c r="N2463" s="19"/>
      <c r="O2463" s="19"/>
    </row>
    <row r="2464" spans="12:15" x14ac:dyDescent="0.25">
      <c r="L2464" s="18"/>
      <c r="M2464" s="19"/>
      <c r="N2464" s="19"/>
      <c r="O2464" s="19"/>
    </row>
    <row r="2465" spans="12:15" x14ac:dyDescent="0.25">
      <c r="L2465" s="18"/>
      <c r="M2465" s="19"/>
      <c r="N2465" s="19"/>
      <c r="O2465" s="19"/>
    </row>
    <row r="2466" spans="12:15" x14ac:dyDescent="0.25">
      <c r="L2466" s="18"/>
      <c r="M2466" s="19"/>
      <c r="N2466" s="19"/>
      <c r="O2466" s="19"/>
    </row>
    <row r="2467" spans="12:15" x14ac:dyDescent="0.25">
      <c r="L2467" s="18"/>
      <c r="M2467" s="19"/>
      <c r="N2467" s="19"/>
      <c r="O2467" s="19"/>
    </row>
    <row r="2468" spans="12:15" x14ac:dyDescent="0.25">
      <c r="L2468" s="18"/>
      <c r="M2468" s="19"/>
      <c r="N2468" s="19"/>
      <c r="O2468" s="19"/>
    </row>
    <row r="2469" spans="12:15" x14ac:dyDescent="0.25">
      <c r="L2469" s="18"/>
      <c r="M2469" s="19"/>
      <c r="N2469" s="19"/>
      <c r="O2469" s="19"/>
    </row>
    <row r="2470" spans="12:15" x14ac:dyDescent="0.25">
      <c r="L2470" s="18"/>
      <c r="M2470" s="19"/>
      <c r="N2470" s="19"/>
      <c r="O2470" s="19"/>
    </row>
    <row r="2471" spans="12:15" x14ac:dyDescent="0.25">
      <c r="L2471" s="18"/>
      <c r="M2471" s="19"/>
      <c r="N2471" s="19"/>
      <c r="O2471" s="19"/>
    </row>
    <row r="2472" spans="12:15" x14ac:dyDescent="0.25">
      <c r="L2472" s="18"/>
      <c r="M2472" s="19"/>
      <c r="N2472" s="19"/>
      <c r="O2472" s="19"/>
    </row>
    <row r="2473" spans="12:15" x14ac:dyDescent="0.25">
      <c r="L2473" s="18"/>
      <c r="M2473" s="19"/>
      <c r="N2473" s="19"/>
      <c r="O2473" s="19"/>
    </row>
    <row r="2474" spans="12:15" x14ac:dyDescent="0.25">
      <c r="L2474" s="18"/>
      <c r="M2474" s="19"/>
      <c r="N2474" s="19"/>
      <c r="O2474" s="19"/>
    </row>
    <row r="2475" spans="12:15" x14ac:dyDescent="0.25">
      <c r="L2475" s="18"/>
      <c r="M2475" s="19"/>
      <c r="N2475" s="19"/>
      <c r="O2475" s="19"/>
    </row>
    <row r="2476" spans="12:15" x14ac:dyDescent="0.25">
      <c r="L2476" s="18"/>
      <c r="M2476" s="19"/>
      <c r="N2476" s="19"/>
      <c r="O2476" s="19"/>
    </row>
    <row r="2477" spans="12:15" x14ac:dyDescent="0.25">
      <c r="L2477" s="18"/>
      <c r="M2477" s="19"/>
      <c r="N2477" s="19"/>
      <c r="O2477" s="19"/>
    </row>
    <row r="2478" spans="12:15" x14ac:dyDescent="0.25">
      <c r="L2478" s="18"/>
      <c r="M2478" s="19"/>
      <c r="N2478" s="19"/>
      <c r="O2478" s="19"/>
    </row>
    <row r="2479" spans="12:15" x14ac:dyDescent="0.25">
      <c r="L2479" s="18"/>
      <c r="M2479" s="19"/>
      <c r="N2479" s="19"/>
      <c r="O2479" s="19"/>
    </row>
    <row r="2480" spans="12:15" x14ac:dyDescent="0.25">
      <c r="L2480" s="18"/>
      <c r="M2480" s="19"/>
      <c r="N2480" s="19"/>
      <c r="O2480" s="19"/>
    </row>
    <row r="2481" spans="12:15" x14ac:dyDescent="0.25">
      <c r="L2481" s="18"/>
      <c r="M2481" s="19"/>
      <c r="N2481" s="19"/>
      <c r="O2481" s="19"/>
    </row>
    <row r="2482" spans="12:15" x14ac:dyDescent="0.25">
      <c r="L2482" s="18"/>
      <c r="M2482" s="19"/>
      <c r="N2482" s="19"/>
      <c r="O2482" s="19"/>
    </row>
    <row r="2483" spans="12:15" x14ac:dyDescent="0.25">
      <c r="L2483" s="18"/>
      <c r="M2483" s="19"/>
      <c r="N2483" s="19"/>
      <c r="O2483" s="19"/>
    </row>
    <row r="2484" spans="12:15" x14ac:dyDescent="0.25">
      <c r="L2484" s="18"/>
      <c r="M2484" s="19"/>
      <c r="N2484" s="19"/>
      <c r="O2484" s="19"/>
    </row>
    <row r="2485" spans="12:15" x14ac:dyDescent="0.25">
      <c r="L2485" s="18"/>
      <c r="M2485" s="19"/>
      <c r="N2485" s="19"/>
      <c r="O2485" s="19"/>
    </row>
    <row r="2486" spans="12:15" x14ac:dyDescent="0.25">
      <c r="L2486" s="18"/>
      <c r="M2486" s="19"/>
      <c r="N2486" s="19"/>
      <c r="O2486" s="19"/>
    </row>
    <row r="2487" spans="12:15" x14ac:dyDescent="0.25">
      <c r="L2487" s="18"/>
      <c r="M2487" s="19"/>
      <c r="N2487" s="19"/>
      <c r="O2487" s="19"/>
    </row>
    <row r="2488" spans="12:15" x14ac:dyDescent="0.25">
      <c r="L2488" s="18"/>
      <c r="M2488" s="19"/>
      <c r="N2488" s="19"/>
      <c r="O2488" s="19"/>
    </row>
    <row r="2489" spans="12:15" x14ac:dyDescent="0.25">
      <c r="L2489" s="18"/>
      <c r="M2489" s="19"/>
      <c r="N2489" s="19"/>
      <c r="O2489" s="19"/>
    </row>
    <row r="2490" spans="12:15" x14ac:dyDescent="0.25">
      <c r="L2490" s="18"/>
      <c r="M2490" s="19"/>
      <c r="N2490" s="19"/>
      <c r="O2490" s="19"/>
    </row>
    <row r="2491" spans="12:15" x14ac:dyDescent="0.25">
      <c r="L2491" s="18"/>
      <c r="M2491" s="19"/>
      <c r="N2491" s="19"/>
      <c r="O2491" s="19"/>
    </row>
    <row r="2492" spans="12:15" x14ac:dyDescent="0.25">
      <c r="L2492" s="18"/>
      <c r="M2492" s="19"/>
      <c r="N2492" s="19"/>
      <c r="O2492" s="19"/>
    </row>
    <row r="2493" spans="12:15" x14ac:dyDescent="0.25">
      <c r="L2493" s="18"/>
      <c r="M2493" s="19"/>
      <c r="N2493" s="19"/>
      <c r="O2493" s="19"/>
    </row>
    <row r="2494" spans="12:15" x14ac:dyDescent="0.25">
      <c r="L2494" s="18"/>
      <c r="M2494" s="19"/>
      <c r="N2494" s="19"/>
      <c r="O2494" s="19"/>
    </row>
    <row r="2495" spans="12:15" x14ac:dyDescent="0.25">
      <c r="L2495" s="18"/>
      <c r="M2495" s="19"/>
      <c r="N2495" s="19"/>
      <c r="O2495" s="19"/>
    </row>
    <row r="2496" spans="12:15" x14ac:dyDescent="0.25">
      <c r="L2496" s="18"/>
      <c r="M2496" s="19"/>
      <c r="N2496" s="19"/>
      <c r="O2496" s="19"/>
    </row>
    <row r="2497" spans="12:15" x14ac:dyDescent="0.25">
      <c r="L2497" s="18"/>
      <c r="M2497" s="19"/>
      <c r="N2497" s="19"/>
      <c r="O2497" s="19"/>
    </row>
    <row r="2498" spans="12:15" x14ac:dyDescent="0.25">
      <c r="L2498" s="18"/>
      <c r="M2498" s="19"/>
      <c r="N2498" s="19"/>
      <c r="O2498" s="19"/>
    </row>
    <row r="2499" spans="12:15" x14ac:dyDescent="0.25">
      <c r="L2499" s="18"/>
      <c r="M2499" s="19"/>
      <c r="N2499" s="19"/>
      <c r="O2499" s="19"/>
    </row>
    <row r="2500" spans="12:15" x14ac:dyDescent="0.25">
      <c r="L2500" s="18"/>
      <c r="M2500" s="19"/>
      <c r="N2500" s="19"/>
      <c r="O2500" s="19"/>
    </row>
    <row r="2501" spans="12:15" x14ac:dyDescent="0.25">
      <c r="L2501" s="18"/>
      <c r="M2501" s="19"/>
      <c r="N2501" s="19"/>
      <c r="O2501" s="19"/>
    </row>
    <row r="2502" spans="12:15" x14ac:dyDescent="0.25">
      <c r="L2502" s="18"/>
      <c r="M2502" s="19"/>
      <c r="N2502" s="19"/>
      <c r="O2502" s="19"/>
    </row>
    <row r="2503" spans="12:15" x14ac:dyDescent="0.25">
      <c r="L2503" s="18"/>
      <c r="M2503" s="19"/>
      <c r="N2503" s="19"/>
      <c r="O2503" s="19"/>
    </row>
    <row r="2504" spans="12:15" x14ac:dyDescent="0.25">
      <c r="L2504" s="18"/>
      <c r="M2504" s="19"/>
      <c r="N2504" s="19"/>
      <c r="O2504" s="19"/>
    </row>
    <row r="2505" spans="12:15" x14ac:dyDescent="0.25">
      <c r="L2505" s="18"/>
      <c r="M2505" s="19"/>
      <c r="N2505" s="19"/>
      <c r="O2505" s="19"/>
    </row>
    <row r="2506" spans="12:15" x14ac:dyDescent="0.25">
      <c r="L2506" s="18"/>
      <c r="M2506" s="19"/>
      <c r="N2506" s="19"/>
      <c r="O2506" s="19"/>
    </row>
    <row r="2507" spans="12:15" x14ac:dyDescent="0.25">
      <c r="L2507" s="18"/>
      <c r="M2507" s="19"/>
      <c r="N2507" s="19"/>
      <c r="O2507" s="19"/>
    </row>
    <row r="2508" spans="12:15" x14ac:dyDescent="0.25">
      <c r="L2508" s="18"/>
      <c r="M2508" s="19"/>
      <c r="N2508" s="19"/>
      <c r="O2508" s="19"/>
    </row>
    <row r="2509" spans="12:15" x14ac:dyDescent="0.25">
      <c r="L2509" s="18"/>
      <c r="M2509" s="19"/>
      <c r="N2509" s="19"/>
      <c r="O2509" s="19"/>
    </row>
    <row r="2510" spans="12:15" x14ac:dyDescent="0.25">
      <c r="L2510" s="18"/>
      <c r="M2510" s="19"/>
      <c r="N2510" s="19"/>
      <c r="O2510" s="19"/>
    </row>
    <row r="2511" spans="12:15" x14ac:dyDescent="0.25">
      <c r="L2511" s="18"/>
      <c r="M2511" s="19"/>
      <c r="N2511" s="19"/>
      <c r="O2511" s="19"/>
    </row>
    <row r="2512" spans="12:15" x14ac:dyDescent="0.25">
      <c r="L2512" s="18"/>
      <c r="M2512" s="19"/>
      <c r="N2512" s="19"/>
      <c r="O2512" s="19"/>
    </row>
    <row r="2513" spans="12:15" x14ac:dyDescent="0.25">
      <c r="L2513" s="18"/>
      <c r="M2513" s="19"/>
      <c r="N2513" s="19"/>
      <c r="O2513" s="19"/>
    </row>
    <row r="2514" spans="12:15" x14ac:dyDescent="0.25">
      <c r="L2514" s="18"/>
      <c r="M2514" s="19"/>
      <c r="N2514" s="19"/>
      <c r="O2514" s="19"/>
    </row>
    <row r="2515" spans="12:15" x14ac:dyDescent="0.25">
      <c r="L2515" s="18"/>
      <c r="M2515" s="19"/>
      <c r="N2515" s="19"/>
      <c r="O2515" s="19"/>
    </row>
    <row r="2516" spans="12:15" x14ac:dyDescent="0.25">
      <c r="L2516" s="18"/>
      <c r="M2516" s="19"/>
      <c r="N2516" s="19"/>
      <c r="O2516" s="19"/>
    </row>
    <row r="2517" spans="12:15" x14ac:dyDescent="0.25">
      <c r="L2517" s="18"/>
      <c r="M2517" s="19"/>
      <c r="N2517" s="19"/>
      <c r="O2517" s="19"/>
    </row>
    <row r="2518" spans="12:15" x14ac:dyDescent="0.25">
      <c r="L2518" s="18"/>
      <c r="M2518" s="19"/>
      <c r="N2518" s="19"/>
      <c r="O2518" s="19"/>
    </row>
    <row r="2519" spans="12:15" x14ac:dyDescent="0.25">
      <c r="L2519" s="18"/>
      <c r="M2519" s="19"/>
      <c r="N2519" s="19"/>
      <c r="O2519" s="19"/>
    </row>
    <row r="2520" spans="12:15" x14ac:dyDescent="0.25">
      <c r="L2520" s="18"/>
      <c r="M2520" s="19"/>
      <c r="N2520" s="19"/>
      <c r="O2520" s="19"/>
    </row>
    <row r="2521" spans="12:15" x14ac:dyDescent="0.25">
      <c r="L2521" s="18"/>
      <c r="M2521" s="19"/>
      <c r="N2521" s="19"/>
      <c r="O2521" s="19"/>
    </row>
    <row r="2522" spans="12:15" x14ac:dyDescent="0.25">
      <c r="L2522" s="18"/>
      <c r="M2522" s="19"/>
      <c r="N2522" s="19"/>
      <c r="O2522" s="19"/>
    </row>
    <row r="2523" spans="12:15" x14ac:dyDescent="0.25">
      <c r="L2523" s="18"/>
      <c r="M2523" s="19"/>
      <c r="N2523" s="19"/>
      <c r="O2523" s="19"/>
    </row>
    <row r="2524" spans="12:15" x14ac:dyDescent="0.25">
      <c r="L2524" s="18"/>
      <c r="M2524" s="19"/>
      <c r="N2524" s="19"/>
      <c r="O2524" s="19"/>
    </row>
    <row r="2525" spans="12:15" x14ac:dyDescent="0.25">
      <c r="L2525" s="18"/>
      <c r="M2525" s="19"/>
      <c r="N2525" s="19"/>
      <c r="O2525" s="19"/>
    </row>
    <row r="2526" spans="12:15" x14ac:dyDescent="0.25">
      <c r="L2526" s="18"/>
      <c r="M2526" s="19"/>
      <c r="N2526" s="19"/>
      <c r="O2526" s="19"/>
    </row>
    <row r="2527" spans="12:15" x14ac:dyDescent="0.25">
      <c r="L2527" s="18"/>
      <c r="M2527" s="19"/>
      <c r="N2527" s="19"/>
      <c r="O2527" s="19"/>
    </row>
    <row r="2528" spans="12:15" x14ac:dyDescent="0.25">
      <c r="L2528" s="18"/>
      <c r="M2528" s="19"/>
      <c r="N2528" s="19"/>
      <c r="O2528" s="19"/>
    </row>
    <row r="2529" spans="12:15" x14ac:dyDescent="0.25">
      <c r="L2529" s="18"/>
      <c r="M2529" s="19"/>
      <c r="N2529" s="19"/>
      <c r="O2529" s="19"/>
    </row>
    <row r="2530" spans="12:15" x14ac:dyDescent="0.25">
      <c r="L2530" s="18"/>
      <c r="M2530" s="19"/>
      <c r="N2530" s="19"/>
      <c r="O2530" s="19"/>
    </row>
    <row r="2531" spans="12:15" x14ac:dyDescent="0.25">
      <c r="L2531" s="18"/>
      <c r="M2531" s="19"/>
      <c r="N2531" s="19"/>
      <c r="O2531" s="19"/>
    </row>
    <row r="2532" spans="12:15" x14ac:dyDescent="0.25">
      <c r="L2532" s="18"/>
      <c r="M2532" s="19"/>
      <c r="N2532" s="19"/>
      <c r="O2532" s="19"/>
    </row>
    <row r="2533" spans="12:15" x14ac:dyDescent="0.25">
      <c r="L2533" s="18"/>
      <c r="M2533" s="19"/>
      <c r="N2533" s="19"/>
      <c r="O2533" s="19"/>
    </row>
    <row r="2534" spans="12:15" x14ac:dyDescent="0.25">
      <c r="L2534" s="18"/>
      <c r="M2534" s="19"/>
      <c r="N2534" s="19"/>
      <c r="O2534" s="19"/>
    </row>
    <row r="2535" spans="12:15" x14ac:dyDescent="0.25">
      <c r="L2535" s="18"/>
      <c r="M2535" s="19"/>
      <c r="N2535" s="19"/>
      <c r="O2535" s="19"/>
    </row>
    <row r="2536" spans="12:15" x14ac:dyDescent="0.25">
      <c r="L2536" s="18"/>
      <c r="M2536" s="19"/>
      <c r="N2536" s="19"/>
      <c r="O2536" s="19"/>
    </row>
    <row r="2537" spans="12:15" x14ac:dyDescent="0.25">
      <c r="L2537" s="18"/>
      <c r="M2537" s="19"/>
      <c r="N2537" s="19"/>
      <c r="O2537" s="19"/>
    </row>
    <row r="2538" spans="12:15" x14ac:dyDescent="0.25">
      <c r="L2538" s="18"/>
      <c r="M2538" s="19"/>
      <c r="N2538" s="19"/>
      <c r="O2538" s="19"/>
    </row>
    <row r="2539" spans="12:15" x14ac:dyDescent="0.25">
      <c r="L2539" s="18"/>
      <c r="M2539" s="19"/>
      <c r="N2539" s="19"/>
      <c r="O2539" s="19"/>
    </row>
    <row r="2540" spans="12:15" x14ac:dyDescent="0.25">
      <c r="L2540" s="18"/>
      <c r="M2540" s="19"/>
      <c r="N2540" s="19"/>
      <c r="O2540" s="19"/>
    </row>
    <row r="2541" spans="12:15" x14ac:dyDescent="0.25">
      <c r="L2541" s="18"/>
      <c r="M2541" s="19"/>
      <c r="N2541" s="19"/>
      <c r="O2541" s="19"/>
    </row>
    <row r="2542" spans="12:15" x14ac:dyDescent="0.25">
      <c r="L2542" s="18"/>
      <c r="M2542" s="19"/>
      <c r="N2542" s="19"/>
      <c r="O2542" s="19"/>
    </row>
    <row r="2543" spans="12:15" x14ac:dyDescent="0.25">
      <c r="L2543" s="18"/>
      <c r="M2543" s="19"/>
      <c r="N2543" s="19"/>
      <c r="O2543" s="19"/>
    </row>
    <row r="2544" spans="12:15" x14ac:dyDescent="0.25">
      <c r="L2544" s="18"/>
      <c r="M2544" s="19"/>
      <c r="N2544" s="19"/>
      <c r="O2544" s="19"/>
    </row>
    <row r="2545" spans="12:15" x14ac:dyDescent="0.25">
      <c r="L2545" s="18"/>
      <c r="M2545" s="19"/>
      <c r="N2545" s="19"/>
      <c r="O2545" s="19"/>
    </row>
    <row r="2546" spans="12:15" x14ac:dyDescent="0.25">
      <c r="L2546" s="18"/>
      <c r="M2546" s="19"/>
      <c r="N2546" s="19"/>
      <c r="O2546" s="19"/>
    </row>
    <row r="2547" spans="12:15" x14ac:dyDescent="0.25">
      <c r="L2547" s="18"/>
      <c r="M2547" s="19"/>
      <c r="N2547" s="19"/>
      <c r="O2547" s="19"/>
    </row>
    <row r="2548" spans="12:15" x14ac:dyDescent="0.25">
      <c r="L2548" s="18"/>
      <c r="M2548" s="19"/>
      <c r="N2548" s="19"/>
      <c r="O2548" s="19"/>
    </row>
    <row r="2549" spans="12:15" x14ac:dyDescent="0.25">
      <c r="L2549" s="18"/>
      <c r="M2549" s="19"/>
      <c r="N2549" s="19"/>
      <c r="O2549" s="19"/>
    </row>
    <row r="2550" spans="12:15" x14ac:dyDescent="0.25">
      <c r="L2550" s="18"/>
      <c r="M2550" s="19"/>
      <c r="N2550" s="19"/>
      <c r="O2550" s="19"/>
    </row>
    <row r="2551" spans="12:15" x14ac:dyDescent="0.25">
      <c r="L2551" s="18"/>
      <c r="M2551" s="19"/>
      <c r="N2551" s="19"/>
      <c r="O2551" s="19"/>
    </row>
    <row r="2552" spans="12:15" x14ac:dyDescent="0.25">
      <c r="L2552" s="18"/>
      <c r="M2552" s="19"/>
      <c r="N2552" s="19"/>
      <c r="O2552" s="19"/>
    </row>
    <row r="2553" spans="12:15" x14ac:dyDescent="0.25">
      <c r="L2553" s="18"/>
      <c r="M2553" s="19"/>
      <c r="N2553" s="19"/>
      <c r="O2553" s="19"/>
    </row>
    <row r="2554" spans="12:15" x14ac:dyDescent="0.25">
      <c r="L2554" s="18"/>
      <c r="M2554" s="19"/>
      <c r="N2554" s="19"/>
      <c r="O2554" s="19"/>
    </row>
    <row r="2555" spans="12:15" x14ac:dyDescent="0.25">
      <c r="L2555" s="18"/>
      <c r="M2555" s="19"/>
      <c r="N2555" s="19"/>
      <c r="O2555" s="19"/>
    </row>
    <row r="2556" spans="12:15" x14ac:dyDescent="0.25">
      <c r="L2556" s="18"/>
      <c r="M2556" s="19"/>
      <c r="N2556" s="19"/>
      <c r="O2556" s="19"/>
    </row>
    <row r="2557" spans="12:15" x14ac:dyDescent="0.25">
      <c r="L2557" s="18"/>
      <c r="M2557" s="19"/>
      <c r="N2557" s="19"/>
      <c r="O2557" s="19"/>
    </row>
    <row r="2558" spans="12:15" x14ac:dyDescent="0.25">
      <c r="L2558" s="18"/>
      <c r="M2558" s="19"/>
      <c r="N2558" s="19"/>
      <c r="O2558" s="19"/>
    </row>
    <row r="2559" spans="12:15" x14ac:dyDescent="0.25">
      <c r="L2559" s="18"/>
      <c r="M2559" s="19"/>
      <c r="N2559" s="19"/>
      <c r="O2559" s="19"/>
    </row>
    <row r="2560" spans="12:15" x14ac:dyDescent="0.25">
      <c r="L2560" s="18"/>
      <c r="M2560" s="19"/>
      <c r="N2560" s="19"/>
      <c r="O2560" s="19"/>
    </row>
    <row r="2561" spans="12:15" x14ac:dyDescent="0.25">
      <c r="L2561" s="18"/>
      <c r="M2561" s="19"/>
      <c r="N2561" s="19"/>
      <c r="O2561" s="19"/>
    </row>
    <row r="2562" spans="12:15" x14ac:dyDescent="0.25">
      <c r="L2562" s="18"/>
      <c r="M2562" s="19"/>
      <c r="N2562" s="19"/>
      <c r="O2562" s="19"/>
    </row>
    <row r="2563" spans="12:15" x14ac:dyDescent="0.25">
      <c r="L2563" s="18"/>
      <c r="M2563" s="19"/>
      <c r="N2563" s="19"/>
      <c r="O2563" s="19"/>
    </row>
    <row r="2564" spans="12:15" x14ac:dyDescent="0.25">
      <c r="L2564" s="18"/>
      <c r="M2564" s="19"/>
      <c r="N2564" s="19"/>
      <c r="O2564" s="19"/>
    </row>
    <row r="2565" spans="12:15" x14ac:dyDescent="0.25">
      <c r="L2565" s="18"/>
      <c r="M2565" s="19"/>
      <c r="N2565" s="19"/>
      <c r="O2565" s="19"/>
    </row>
    <row r="2566" spans="12:15" x14ac:dyDescent="0.25">
      <c r="L2566" s="18"/>
      <c r="M2566" s="19"/>
      <c r="N2566" s="19"/>
      <c r="O2566" s="19"/>
    </row>
    <row r="2567" spans="12:15" x14ac:dyDescent="0.25">
      <c r="L2567" s="18"/>
      <c r="M2567" s="19"/>
      <c r="N2567" s="19"/>
      <c r="O2567" s="19"/>
    </row>
    <row r="2568" spans="12:15" x14ac:dyDescent="0.25">
      <c r="L2568" s="18"/>
      <c r="M2568" s="19"/>
      <c r="N2568" s="19"/>
      <c r="O2568" s="19"/>
    </row>
    <row r="2569" spans="12:15" x14ac:dyDescent="0.25">
      <c r="L2569" s="18"/>
      <c r="M2569" s="19"/>
      <c r="N2569" s="19"/>
      <c r="O2569" s="19"/>
    </row>
    <row r="2570" spans="12:15" x14ac:dyDescent="0.25">
      <c r="L2570" s="18"/>
      <c r="M2570" s="19"/>
      <c r="N2570" s="19"/>
      <c r="O2570" s="19"/>
    </row>
    <row r="2571" spans="12:15" x14ac:dyDescent="0.25">
      <c r="L2571" s="18"/>
      <c r="M2571" s="19"/>
      <c r="N2571" s="19"/>
      <c r="O2571" s="19"/>
    </row>
    <row r="2572" spans="12:15" x14ac:dyDescent="0.25">
      <c r="L2572" s="18"/>
      <c r="M2572" s="19"/>
      <c r="N2572" s="19"/>
      <c r="O2572" s="19"/>
    </row>
    <row r="2573" spans="12:15" x14ac:dyDescent="0.25">
      <c r="L2573" s="18"/>
      <c r="M2573" s="19"/>
      <c r="N2573" s="19"/>
      <c r="O2573" s="19"/>
    </row>
    <row r="2574" spans="12:15" x14ac:dyDescent="0.25">
      <c r="L2574" s="18"/>
      <c r="M2574" s="19"/>
      <c r="N2574" s="19"/>
      <c r="O2574" s="19"/>
    </row>
    <row r="2575" spans="12:15" x14ac:dyDescent="0.25">
      <c r="L2575" s="18"/>
      <c r="M2575" s="19"/>
      <c r="N2575" s="19"/>
      <c r="O2575" s="19"/>
    </row>
    <row r="2576" spans="12:15" x14ac:dyDescent="0.25">
      <c r="L2576" s="18"/>
      <c r="M2576" s="19"/>
      <c r="N2576" s="19"/>
      <c r="O2576" s="19"/>
    </row>
    <row r="2577" spans="12:15" x14ac:dyDescent="0.25">
      <c r="L2577" s="18"/>
      <c r="M2577" s="19"/>
      <c r="N2577" s="19"/>
      <c r="O2577" s="19"/>
    </row>
    <row r="2578" spans="12:15" x14ac:dyDescent="0.25">
      <c r="L2578" s="18"/>
      <c r="M2578" s="19"/>
      <c r="N2578" s="19"/>
      <c r="O2578" s="19"/>
    </row>
    <row r="2579" spans="12:15" x14ac:dyDescent="0.25">
      <c r="L2579" s="18"/>
      <c r="M2579" s="19"/>
      <c r="N2579" s="19"/>
      <c r="O2579" s="19"/>
    </row>
    <row r="2580" spans="12:15" x14ac:dyDescent="0.25">
      <c r="L2580" s="18"/>
      <c r="M2580" s="19"/>
      <c r="N2580" s="19"/>
      <c r="O2580" s="19"/>
    </row>
    <row r="2581" spans="12:15" x14ac:dyDescent="0.25">
      <c r="L2581" s="18"/>
      <c r="M2581" s="19"/>
      <c r="N2581" s="19"/>
      <c r="O2581" s="19"/>
    </row>
    <row r="2582" spans="12:15" x14ac:dyDescent="0.25">
      <c r="L2582" s="18"/>
      <c r="M2582" s="19"/>
      <c r="N2582" s="19"/>
      <c r="O2582" s="19"/>
    </row>
    <row r="2583" spans="12:15" x14ac:dyDescent="0.25">
      <c r="L2583" s="18"/>
      <c r="M2583" s="19"/>
      <c r="N2583" s="19"/>
      <c r="O2583" s="19"/>
    </row>
    <row r="2584" spans="12:15" x14ac:dyDescent="0.25">
      <c r="L2584" s="18"/>
      <c r="M2584" s="19"/>
      <c r="N2584" s="19"/>
      <c r="O2584" s="19"/>
    </row>
    <row r="2585" spans="12:15" x14ac:dyDescent="0.25">
      <c r="L2585" s="18"/>
      <c r="M2585" s="19"/>
      <c r="N2585" s="19"/>
      <c r="O2585" s="19"/>
    </row>
    <row r="2586" spans="12:15" x14ac:dyDescent="0.25">
      <c r="L2586" s="18"/>
      <c r="M2586" s="19"/>
      <c r="N2586" s="19"/>
      <c r="O2586" s="19"/>
    </row>
    <row r="2587" spans="12:15" x14ac:dyDescent="0.25">
      <c r="L2587" s="18"/>
      <c r="M2587" s="19"/>
      <c r="N2587" s="19"/>
      <c r="O2587" s="19"/>
    </row>
    <row r="2588" spans="12:15" x14ac:dyDescent="0.25">
      <c r="L2588" s="18"/>
      <c r="M2588" s="19"/>
      <c r="N2588" s="19"/>
      <c r="O2588" s="19"/>
    </row>
    <row r="2589" spans="12:15" x14ac:dyDescent="0.25">
      <c r="L2589" s="18"/>
      <c r="M2589" s="19"/>
      <c r="N2589" s="19"/>
      <c r="O2589" s="19"/>
    </row>
    <row r="2590" spans="12:15" x14ac:dyDescent="0.25">
      <c r="L2590" s="18"/>
      <c r="M2590" s="19"/>
      <c r="N2590" s="19"/>
      <c r="O2590" s="19"/>
    </row>
    <row r="2591" spans="12:15" x14ac:dyDescent="0.25">
      <c r="L2591" s="18"/>
      <c r="M2591" s="19"/>
      <c r="N2591" s="19"/>
      <c r="O2591" s="19"/>
    </row>
    <row r="2592" spans="12:15" x14ac:dyDescent="0.25">
      <c r="L2592" s="18"/>
      <c r="M2592" s="19"/>
      <c r="N2592" s="19"/>
      <c r="O2592" s="19"/>
    </row>
    <row r="2593" spans="12:15" x14ac:dyDescent="0.25">
      <c r="L2593" s="18"/>
      <c r="M2593" s="19"/>
      <c r="N2593" s="19"/>
      <c r="O2593" s="19"/>
    </row>
    <row r="2594" spans="12:15" x14ac:dyDescent="0.25">
      <c r="L2594" s="18"/>
      <c r="M2594" s="19"/>
      <c r="N2594" s="19"/>
      <c r="O2594" s="19"/>
    </row>
    <row r="2595" spans="12:15" x14ac:dyDescent="0.25">
      <c r="L2595" s="18"/>
      <c r="M2595" s="19"/>
      <c r="N2595" s="19"/>
      <c r="O2595" s="19"/>
    </row>
    <row r="2596" spans="12:15" x14ac:dyDescent="0.25">
      <c r="L2596" s="18"/>
      <c r="M2596" s="19"/>
      <c r="N2596" s="19"/>
      <c r="O2596" s="19"/>
    </row>
    <row r="2597" spans="12:15" x14ac:dyDescent="0.25">
      <c r="L2597" s="18"/>
      <c r="M2597" s="19"/>
      <c r="N2597" s="19"/>
      <c r="O2597" s="19"/>
    </row>
    <row r="2598" spans="12:15" x14ac:dyDescent="0.25">
      <c r="L2598" s="18"/>
      <c r="M2598" s="19"/>
      <c r="N2598" s="19"/>
      <c r="O2598" s="19"/>
    </row>
    <row r="2599" spans="12:15" x14ac:dyDescent="0.25">
      <c r="L2599" s="18"/>
      <c r="M2599" s="19"/>
      <c r="N2599" s="19"/>
      <c r="O2599" s="19"/>
    </row>
    <row r="2600" spans="12:15" x14ac:dyDescent="0.25">
      <c r="L2600" s="18"/>
      <c r="M2600" s="19"/>
      <c r="N2600" s="19"/>
      <c r="O2600" s="19"/>
    </row>
    <row r="2601" spans="12:15" x14ac:dyDescent="0.25">
      <c r="L2601" s="18"/>
      <c r="M2601" s="19"/>
      <c r="N2601" s="19"/>
      <c r="O2601" s="19"/>
    </row>
    <row r="2602" spans="12:15" x14ac:dyDescent="0.25">
      <c r="L2602" s="18"/>
      <c r="M2602" s="19"/>
      <c r="N2602" s="19"/>
      <c r="O2602" s="19"/>
    </row>
    <row r="2603" spans="12:15" x14ac:dyDescent="0.25">
      <c r="L2603" s="18"/>
      <c r="M2603" s="19"/>
      <c r="N2603" s="19"/>
      <c r="O2603" s="19"/>
    </row>
    <row r="2604" spans="12:15" x14ac:dyDescent="0.25">
      <c r="L2604" s="18"/>
      <c r="M2604" s="19"/>
      <c r="N2604" s="19"/>
      <c r="O2604" s="19"/>
    </row>
    <row r="2605" spans="12:15" x14ac:dyDescent="0.25">
      <c r="L2605" s="18"/>
      <c r="M2605" s="19"/>
      <c r="N2605" s="19"/>
      <c r="O2605" s="19"/>
    </row>
    <row r="2606" spans="12:15" x14ac:dyDescent="0.25">
      <c r="L2606" s="18"/>
      <c r="M2606" s="19"/>
      <c r="N2606" s="19"/>
      <c r="O2606" s="19"/>
    </row>
    <row r="2607" spans="12:15" x14ac:dyDescent="0.25">
      <c r="L2607" s="18"/>
      <c r="M2607" s="19"/>
      <c r="N2607" s="19"/>
      <c r="O2607" s="19"/>
    </row>
    <row r="2608" spans="12:15" x14ac:dyDescent="0.25">
      <c r="L2608" s="18"/>
      <c r="M2608" s="19"/>
      <c r="N2608" s="19"/>
      <c r="O2608" s="19"/>
    </row>
    <row r="2609" spans="12:15" x14ac:dyDescent="0.25">
      <c r="L2609" s="18"/>
      <c r="M2609" s="19"/>
      <c r="N2609" s="19"/>
      <c r="O2609" s="19"/>
    </row>
    <row r="2610" spans="12:15" x14ac:dyDescent="0.25">
      <c r="L2610" s="18"/>
      <c r="M2610" s="19"/>
      <c r="N2610" s="19"/>
      <c r="O2610" s="19"/>
    </row>
    <row r="2611" spans="12:15" x14ac:dyDescent="0.25">
      <c r="L2611" s="18"/>
      <c r="M2611" s="19"/>
      <c r="N2611" s="19"/>
      <c r="O2611" s="19"/>
    </row>
    <row r="2612" spans="12:15" x14ac:dyDescent="0.25">
      <c r="L2612" s="18"/>
      <c r="M2612" s="19"/>
      <c r="N2612" s="19"/>
      <c r="O2612" s="19"/>
    </row>
    <row r="2613" spans="12:15" x14ac:dyDescent="0.25">
      <c r="L2613" s="18"/>
      <c r="M2613" s="19"/>
      <c r="N2613" s="19"/>
      <c r="O2613" s="19"/>
    </row>
    <row r="2614" spans="12:15" x14ac:dyDescent="0.25">
      <c r="L2614" s="18"/>
      <c r="M2614" s="19"/>
      <c r="N2614" s="19"/>
      <c r="O2614" s="19"/>
    </row>
    <row r="2615" spans="12:15" x14ac:dyDescent="0.25">
      <c r="L2615" s="18"/>
      <c r="M2615" s="19"/>
      <c r="N2615" s="19"/>
      <c r="O2615" s="19"/>
    </row>
    <row r="2616" spans="12:15" x14ac:dyDescent="0.25">
      <c r="L2616" s="18"/>
      <c r="M2616" s="19"/>
      <c r="N2616" s="19"/>
      <c r="O2616" s="19"/>
    </row>
    <row r="2617" spans="12:15" x14ac:dyDescent="0.25">
      <c r="L2617" s="18"/>
      <c r="M2617" s="19"/>
      <c r="N2617" s="19"/>
      <c r="O2617" s="19"/>
    </row>
    <row r="2618" spans="12:15" x14ac:dyDescent="0.25">
      <c r="L2618" s="18"/>
      <c r="M2618" s="19"/>
      <c r="N2618" s="19"/>
      <c r="O2618" s="19"/>
    </row>
    <row r="2619" spans="12:15" x14ac:dyDescent="0.25">
      <c r="L2619" s="18"/>
      <c r="M2619" s="19"/>
      <c r="N2619" s="19"/>
      <c r="O2619" s="19"/>
    </row>
    <row r="2620" spans="12:15" x14ac:dyDescent="0.25">
      <c r="L2620" s="18"/>
      <c r="M2620" s="19"/>
      <c r="N2620" s="19"/>
      <c r="O2620" s="19"/>
    </row>
    <row r="2621" spans="12:15" x14ac:dyDescent="0.25">
      <c r="L2621" s="18"/>
      <c r="M2621" s="19"/>
      <c r="N2621" s="19"/>
      <c r="O2621" s="19"/>
    </row>
    <row r="2622" spans="12:15" x14ac:dyDescent="0.25">
      <c r="L2622" s="18"/>
      <c r="M2622" s="19"/>
      <c r="N2622" s="19"/>
      <c r="O2622" s="19"/>
    </row>
    <row r="2623" spans="12:15" x14ac:dyDescent="0.25">
      <c r="L2623" s="18"/>
      <c r="M2623" s="19"/>
      <c r="N2623" s="19"/>
      <c r="O2623" s="19"/>
    </row>
    <row r="2624" spans="12:15" x14ac:dyDescent="0.25">
      <c r="L2624" s="18"/>
      <c r="M2624" s="19"/>
      <c r="N2624" s="19"/>
      <c r="O2624" s="19"/>
    </row>
    <row r="2625" spans="12:15" x14ac:dyDescent="0.25">
      <c r="L2625" s="18"/>
      <c r="M2625" s="19"/>
      <c r="N2625" s="19"/>
      <c r="O2625" s="19"/>
    </row>
    <row r="2626" spans="12:15" x14ac:dyDescent="0.25">
      <c r="L2626" s="18"/>
      <c r="M2626" s="19"/>
      <c r="N2626" s="19"/>
      <c r="O2626" s="19"/>
    </row>
    <row r="2627" spans="12:15" x14ac:dyDescent="0.25">
      <c r="L2627" s="18"/>
      <c r="M2627" s="19"/>
      <c r="N2627" s="19"/>
      <c r="O2627" s="19"/>
    </row>
    <row r="2628" spans="12:15" x14ac:dyDescent="0.25">
      <c r="L2628" s="18"/>
      <c r="M2628" s="19"/>
      <c r="N2628" s="19"/>
      <c r="O2628" s="19"/>
    </row>
    <row r="2629" spans="12:15" x14ac:dyDescent="0.25">
      <c r="L2629" s="18"/>
      <c r="M2629" s="19"/>
      <c r="N2629" s="19"/>
      <c r="O2629" s="19"/>
    </row>
    <row r="2630" spans="12:15" x14ac:dyDescent="0.25">
      <c r="L2630" s="18"/>
      <c r="M2630" s="19"/>
      <c r="N2630" s="19"/>
      <c r="O2630" s="19"/>
    </row>
    <row r="2631" spans="12:15" x14ac:dyDescent="0.25">
      <c r="L2631" s="18"/>
      <c r="M2631" s="19"/>
      <c r="N2631" s="19"/>
      <c r="O2631" s="19"/>
    </row>
    <row r="2632" spans="12:15" x14ac:dyDescent="0.25">
      <c r="L2632" s="18"/>
      <c r="M2632" s="19"/>
      <c r="N2632" s="19"/>
      <c r="O2632" s="19"/>
    </row>
    <row r="2633" spans="12:15" x14ac:dyDescent="0.25">
      <c r="L2633" s="18"/>
      <c r="M2633" s="19"/>
      <c r="N2633" s="19"/>
      <c r="O2633" s="19"/>
    </row>
    <row r="2634" spans="12:15" x14ac:dyDescent="0.25">
      <c r="L2634" s="18"/>
      <c r="M2634" s="19"/>
      <c r="N2634" s="19"/>
      <c r="O2634" s="19"/>
    </row>
    <row r="2635" spans="12:15" x14ac:dyDescent="0.25">
      <c r="L2635" s="18"/>
      <c r="M2635" s="19"/>
      <c r="N2635" s="19"/>
      <c r="O2635" s="19"/>
    </row>
    <row r="2636" spans="12:15" x14ac:dyDescent="0.25">
      <c r="L2636" s="18"/>
      <c r="M2636" s="19"/>
      <c r="N2636" s="19"/>
      <c r="O2636" s="19"/>
    </row>
    <row r="2637" spans="12:15" x14ac:dyDescent="0.25">
      <c r="L2637" s="18"/>
      <c r="M2637" s="19"/>
      <c r="N2637" s="19"/>
      <c r="O2637" s="19"/>
    </row>
    <row r="2638" spans="12:15" x14ac:dyDescent="0.25">
      <c r="L2638" s="18"/>
      <c r="M2638" s="19"/>
      <c r="N2638" s="19"/>
      <c r="O2638" s="19"/>
    </row>
    <row r="2639" spans="12:15" x14ac:dyDescent="0.25">
      <c r="L2639" s="18"/>
      <c r="M2639" s="19"/>
      <c r="N2639" s="19"/>
      <c r="O2639" s="19"/>
    </row>
    <row r="2640" spans="12:15" x14ac:dyDescent="0.25">
      <c r="L2640" s="18"/>
      <c r="M2640" s="19"/>
      <c r="N2640" s="19"/>
      <c r="O2640" s="19"/>
    </row>
    <row r="2641" spans="12:15" x14ac:dyDescent="0.25">
      <c r="L2641" s="18"/>
      <c r="M2641" s="19"/>
      <c r="N2641" s="19"/>
      <c r="O2641" s="19"/>
    </row>
    <row r="2642" spans="12:15" x14ac:dyDescent="0.25">
      <c r="L2642" s="18"/>
      <c r="M2642" s="19"/>
      <c r="N2642" s="19"/>
      <c r="O2642" s="19"/>
    </row>
    <row r="2643" spans="12:15" x14ac:dyDescent="0.25">
      <c r="L2643" s="18"/>
      <c r="M2643" s="19"/>
      <c r="N2643" s="19"/>
      <c r="O2643" s="19"/>
    </row>
    <row r="2644" spans="12:15" x14ac:dyDescent="0.25">
      <c r="L2644" s="18"/>
      <c r="M2644" s="19"/>
      <c r="N2644" s="19"/>
      <c r="O2644" s="19"/>
    </row>
    <row r="2645" spans="12:15" x14ac:dyDescent="0.25">
      <c r="L2645" s="18"/>
      <c r="M2645" s="19"/>
      <c r="N2645" s="19"/>
      <c r="O2645" s="19"/>
    </row>
    <row r="2646" spans="12:15" x14ac:dyDescent="0.25">
      <c r="L2646" s="18"/>
      <c r="M2646" s="19"/>
      <c r="N2646" s="19"/>
      <c r="O2646" s="19"/>
    </row>
    <row r="2647" spans="12:15" x14ac:dyDescent="0.25">
      <c r="L2647" s="18"/>
      <c r="M2647" s="19"/>
      <c r="N2647" s="19"/>
      <c r="O2647" s="19"/>
    </row>
    <row r="2648" spans="12:15" x14ac:dyDescent="0.25">
      <c r="L2648" s="18"/>
      <c r="M2648" s="19"/>
      <c r="N2648" s="19"/>
      <c r="O2648" s="19"/>
    </row>
    <row r="2649" spans="12:15" x14ac:dyDescent="0.25">
      <c r="L2649" s="18"/>
      <c r="M2649" s="19"/>
      <c r="N2649" s="19"/>
      <c r="O2649" s="19"/>
    </row>
    <row r="2650" spans="12:15" x14ac:dyDescent="0.25">
      <c r="L2650" s="18"/>
      <c r="M2650" s="19"/>
      <c r="N2650" s="19"/>
      <c r="O2650" s="19"/>
    </row>
    <row r="2651" spans="12:15" x14ac:dyDescent="0.25">
      <c r="L2651" s="18"/>
      <c r="M2651" s="19"/>
      <c r="N2651" s="19"/>
      <c r="O2651" s="19"/>
    </row>
    <row r="2652" spans="12:15" x14ac:dyDescent="0.25">
      <c r="L2652" s="18"/>
      <c r="M2652" s="19"/>
      <c r="N2652" s="19"/>
      <c r="O2652" s="19"/>
    </row>
    <row r="2653" spans="12:15" x14ac:dyDescent="0.25">
      <c r="L2653" s="18"/>
      <c r="M2653" s="19"/>
      <c r="N2653" s="19"/>
      <c r="O2653" s="19"/>
    </row>
    <row r="2654" spans="12:15" x14ac:dyDescent="0.25">
      <c r="L2654" s="18"/>
      <c r="M2654" s="19"/>
      <c r="N2654" s="19"/>
      <c r="O2654" s="19"/>
    </row>
    <row r="2655" spans="12:15" x14ac:dyDescent="0.25">
      <c r="L2655" s="18"/>
      <c r="M2655" s="19"/>
      <c r="N2655" s="19"/>
      <c r="O2655" s="19"/>
    </row>
    <row r="2656" spans="12:15" x14ac:dyDescent="0.25">
      <c r="L2656" s="18"/>
      <c r="M2656" s="19"/>
      <c r="N2656" s="19"/>
      <c r="O2656" s="19"/>
    </row>
    <row r="2657" spans="12:15" x14ac:dyDescent="0.25">
      <c r="L2657" s="18"/>
      <c r="M2657" s="19"/>
      <c r="N2657" s="19"/>
      <c r="O2657" s="19"/>
    </row>
    <row r="2658" spans="12:15" x14ac:dyDescent="0.25">
      <c r="L2658" s="18"/>
      <c r="M2658" s="19"/>
      <c r="N2658" s="19"/>
      <c r="O2658" s="19"/>
    </row>
    <row r="2659" spans="12:15" x14ac:dyDescent="0.25">
      <c r="L2659" s="18"/>
      <c r="M2659" s="19"/>
      <c r="N2659" s="19"/>
      <c r="O2659" s="19"/>
    </row>
    <row r="2660" spans="12:15" x14ac:dyDescent="0.25">
      <c r="L2660" s="18"/>
      <c r="M2660" s="19"/>
      <c r="N2660" s="19"/>
      <c r="O2660" s="19"/>
    </row>
    <row r="2661" spans="12:15" x14ac:dyDescent="0.25">
      <c r="L2661" s="18"/>
      <c r="M2661" s="19"/>
      <c r="N2661" s="19"/>
      <c r="O2661" s="19"/>
    </row>
    <row r="2662" spans="12:15" x14ac:dyDescent="0.25">
      <c r="L2662" s="18"/>
      <c r="M2662" s="19"/>
      <c r="N2662" s="19"/>
      <c r="O2662" s="19"/>
    </row>
    <row r="2663" spans="12:15" x14ac:dyDescent="0.25">
      <c r="L2663" s="18"/>
      <c r="M2663" s="19"/>
      <c r="N2663" s="19"/>
      <c r="O2663" s="19"/>
    </row>
    <row r="2664" spans="12:15" x14ac:dyDescent="0.25">
      <c r="L2664" s="18"/>
      <c r="M2664" s="19"/>
      <c r="N2664" s="19"/>
      <c r="O2664" s="19"/>
    </row>
    <row r="2665" spans="12:15" x14ac:dyDescent="0.25">
      <c r="L2665" s="18"/>
      <c r="M2665" s="19"/>
      <c r="N2665" s="19"/>
      <c r="O2665" s="19"/>
    </row>
    <row r="2666" spans="12:15" x14ac:dyDescent="0.25">
      <c r="L2666" s="18"/>
      <c r="M2666" s="19"/>
      <c r="N2666" s="19"/>
      <c r="O2666" s="19"/>
    </row>
    <row r="2667" spans="12:15" x14ac:dyDescent="0.25">
      <c r="L2667" s="18"/>
      <c r="M2667" s="19"/>
      <c r="N2667" s="19"/>
      <c r="O2667" s="19"/>
    </row>
    <row r="2668" spans="12:15" x14ac:dyDescent="0.25">
      <c r="L2668" s="18"/>
      <c r="M2668" s="19"/>
      <c r="N2668" s="19"/>
      <c r="O2668" s="19"/>
    </row>
    <row r="2669" spans="12:15" x14ac:dyDescent="0.25">
      <c r="L2669" s="18"/>
      <c r="M2669" s="19"/>
      <c r="N2669" s="19"/>
      <c r="O2669" s="19"/>
    </row>
    <row r="2670" spans="12:15" x14ac:dyDescent="0.25">
      <c r="L2670" s="18"/>
      <c r="M2670" s="19"/>
      <c r="N2670" s="19"/>
      <c r="O2670" s="19"/>
    </row>
    <row r="2671" spans="12:15" x14ac:dyDescent="0.25">
      <c r="L2671" s="18"/>
      <c r="M2671" s="19"/>
      <c r="N2671" s="19"/>
      <c r="O2671" s="19"/>
    </row>
    <row r="2672" spans="12:15" x14ac:dyDescent="0.25">
      <c r="L2672" s="18"/>
      <c r="M2672" s="19"/>
      <c r="N2672" s="19"/>
      <c r="O2672" s="19"/>
    </row>
    <row r="2673" spans="12:15" x14ac:dyDescent="0.25">
      <c r="L2673" s="18"/>
      <c r="M2673" s="19"/>
      <c r="N2673" s="19"/>
      <c r="O2673" s="19"/>
    </row>
    <row r="2674" spans="12:15" x14ac:dyDescent="0.25">
      <c r="L2674" s="18"/>
      <c r="M2674" s="19"/>
      <c r="N2674" s="19"/>
      <c r="O2674" s="19"/>
    </row>
    <row r="2675" spans="12:15" x14ac:dyDescent="0.25">
      <c r="L2675" s="18"/>
      <c r="M2675" s="19"/>
      <c r="N2675" s="19"/>
      <c r="O2675" s="19"/>
    </row>
    <row r="2676" spans="12:15" x14ac:dyDescent="0.25">
      <c r="L2676" s="18"/>
      <c r="M2676" s="19"/>
      <c r="N2676" s="19"/>
      <c r="O2676" s="19"/>
    </row>
    <row r="2677" spans="12:15" x14ac:dyDescent="0.25">
      <c r="L2677" s="18"/>
      <c r="M2677" s="19"/>
      <c r="N2677" s="19"/>
      <c r="O2677" s="19"/>
    </row>
    <row r="2678" spans="12:15" x14ac:dyDescent="0.25">
      <c r="L2678" s="18"/>
      <c r="M2678" s="19"/>
      <c r="N2678" s="19"/>
      <c r="O2678" s="19"/>
    </row>
    <row r="2679" spans="12:15" x14ac:dyDescent="0.25">
      <c r="L2679" s="18"/>
      <c r="M2679" s="19"/>
      <c r="N2679" s="19"/>
      <c r="O2679" s="19"/>
    </row>
    <row r="2680" spans="12:15" x14ac:dyDescent="0.25">
      <c r="L2680" s="18"/>
      <c r="M2680" s="19"/>
      <c r="N2680" s="19"/>
      <c r="O2680" s="19"/>
    </row>
    <row r="2681" spans="12:15" x14ac:dyDescent="0.25">
      <c r="L2681" s="18"/>
      <c r="M2681" s="19"/>
      <c r="N2681" s="19"/>
      <c r="O2681" s="19"/>
    </row>
    <row r="2682" spans="12:15" x14ac:dyDescent="0.25">
      <c r="L2682" s="18"/>
      <c r="M2682" s="19"/>
      <c r="N2682" s="19"/>
      <c r="O2682" s="19"/>
    </row>
    <row r="2683" spans="12:15" x14ac:dyDescent="0.25">
      <c r="L2683" s="18"/>
      <c r="M2683" s="19"/>
      <c r="N2683" s="19"/>
      <c r="O2683" s="19"/>
    </row>
    <row r="2684" spans="12:15" x14ac:dyDescent="0.25">
      <c r="L2684" s="18"/>
      <c r="M2684" s="19"/>
      <c r="N2684" s="19"/>
      <c r="O2684" s="19"/>
    </row>
    <row r="2685" spans="12:15" x14ac:dyDescent="0.25">
      <c r="L2685" s="18"/>
      <c r="M2685" s="19"/>
      <c r="N2685" s="19"/>
      <c r="O2685" s="19"/>
    </row>
    <row r="2686" spans="12:15" x14ac:dyDescent="0.25">
      <c r="L2686" s="18"/>
      <c r="M2686" s="19"/>
      <c r="N2686" s="19"/>
      <c r="O2686" s="19"/>
    </row>
    <row r="2687" spans="12:15" x14ac:dyDescent="0.25">
      <c r="L2687" s="18"/>
      <c r="M2687" s="19"/>
      <c r="N2687" s="19"/>
      <c r="O2687" s="19"/>
    </row>
    <row r="2688" spans="12:15" x14ac:dyDescent="0.25">
      <c r="L2688" s="18"/>
      <c r="M2688" s="19"/>
      <c r="N2688" s="19"/>
      <c r="O2688" s="19"/>
    </row>
    <row r="2689" spans="12:15" x14ac:dyDescent="0.25">
      <c r="L2689" s="18"/>
      <c r="M2689" s="19"/>
      <c r="N2689" s="19"/>
      <c r="O2689" s="19"/>
    </row>
    <row r="2690" spans="12:15" x14ac:dyDescent="0.25">
      <c r="L2690" s="18"/>
      <c r="M2690" s="19"/>
      <c r="N2690" s="19"/>
      <c r="O2690" s="19"/>
    </row>
    <row r="2691" spans="12:15" x14ac:dyDescent="0.25">
      <c r="L2691" s="18"/>
      <c r="M2691" s="19"/>
      <c r="N2691" s="19"/>
      <c r="O2691" s="19"/>
    </row>
    <row r="2692" spans="12:15" x14ac:dyDescent="0.25">
      <c r="L2692" s="18"/>
      <c r="M2692" s="19"/>
      <c r="N2692" s="19"/>
      <c r="O2692" s="19"/>
    </row>
    <row r="2693" spans="12:15" x14ac:dyDescent="0.25">
      <c r="L2693" s="18"/>
      <c r="M2693" s="19"/>
      <c r="N2693" s="19"/>
      <c r="O2693" s="19"/>
    </row>
    <row r="2694" spans="12:15" x14ac:dyDescent="0.25">
      <c r="L2694" s="18"/>
      <c r="M2694" s="19"/>
      <c r="N2694" s="19"/>
      <c r="O2694" s="19"/>
    </row>
    <row r="2695" spans="12:15" x14ac:dyDescent="0.25">
      <c r="L2695" s="18"/>
      <c r="M2695" s="19"/>
      <c r="N2695" s="19"/>
      <c r="O2695" s="19"/>
    </row>
    <row r="2696" spans="12:15" x14ac:dyDescent="0.25">
      <c r="L2696" s="18"/>
      <c r="M2696" s="19"/>
      <c r="N2696" s="19"/>
      <c r="O2696" s="19"/>
    </row>
    <row r="2697" spans="12:15" x14ac:dyDescent="0.25">
      <c r="L2697" s="18"/>
      <c r="M2697" s="19"/>
      <c r="N2697" s="19"/>
      <c r="O2697" s="19"/>
    </row>
    <row r="2698" spans="12:15" x14ac:dyDescent="0.25">
      <c r="L2698" s="18"/>
      <c r="M2698" s="19"/>
      <c r="N2698" s="19"/>
      <c r="O2698" s="19"/>
    </row>
    <row r="2699" spans="12:15" x14ac:dyDescent="0.25">
      <c r="L2699" s="18"/>
      <c r="M2699" s="19"/>
      <c r="N2699" s="19"/>
      <c r="O2699" s="19"/>
    </row>
    <row r="2700" spans="12:15" x14ac:dyDescent="0.25">
      <c r="L2700" s="18"/>
      <c r="M2700" s="19"/>
      <c r="N2700" s="19"/>
      <c r="O2700" s="19"/>
    </row>
    <row r="2701" spans="12:15" x14ac:dyDescent="0.25">
      <c r="L2701" s="18"/>
      <c r="M2701" s="19"/>
      <c r="N2701" s="19"/>
      <c r="O2701" s="19"/>
    </row>
    <row r="2702" spans="12:15" x14ac:dyDescent="0.25">
      <c r="L2702" s="18"/>
      <c r="M2702" s="19"/>
      <c r="N2702" s="19"/>
      <c r="O2702" s="19"/>
    </row>
    <row r="2703" spans="12:15" x14ac:dyDescent="0.25">
      <c r="L2703" s="18"/>
      <c r="M2703" s="19"/>
      <c r="N2703" s="19"/>
      <c r="O2703" s="19"/>
    </row>
    <row r="2704" spans="12:15" x14ac:dyDescent="0.25">
      <c r="L2704" s="18"/>
      <c r="M2704" s="19"/>
      <c r="N2704" s="19"/>
      <c r="O2704" s="19"/>
    </row>
    <row r="2705" spans="12:15" x14ac:dyDescent="0.25">
      <c r="L2705" s="18"/>
      <c r="M2705" s="19"/>
      <c r="N2705" s="19"/>
      <c r="O2705" s="19"/>
    </row>
    <row r="2706" spans="12:15" x14ac:dyDescent="0.25">
      <c r="L2706" s="18"/>
      <c r="M2706" s="19"/>
      <c r="N2706" s="19"/>
      <c r="O2706" s="19"/>
    </row>
    <row r="2707" spans="12:15" x14ac:dyDescent="0.25">
      <c r="L2707" s="18"/>
      <c r="M2707" s="19"/>
      <c r="N2707" s="19"/>
      <c r="O2707" s="19"/>
    </row>
    <row r="2708" spans="12:15" x14ac:dyDescent="0.25">
      <c r="L2708" s="18"/>
      <c r="M2708" s="19"/>
      <c r="N2708" s="19"/>
      <c r="O2708" s="19"/>
    </row>
    <row r="2709" spans="12:15" x14ac:dyDescent="0.25">
      <c r="L2709" s="18"/>
      <c r="M2709" s="19"/>
      <c r="N2709" s="19"/>
      <c r="O2709" s="19"/>
    </row>
    <row r="2710" spans="12:15" x14ac:dyDescent="0.25">
      <c r="L2710" s="18"/>
      <c r="M2710" s="19"/>
      <c r="N2710" s="19"/>
      <c r="O2710" s="19"/>
    </row>
    <row r="2711" spans="12:15" x14ac:dyDescent="0.25">
      <c r="L2711" s="18"/>
      <c r="M2711" s="19"/>
      <c r="N2711" s="19"/>
      <c r="O2711" s="19"/>
    </row>
    <row r="2712" spans="12:15" x14ac:dyDescent="0.25">
      <c r="L2712" s="18"/>
      <c r="M2712" s="19"/>
      <c r="N2712" s="19"/>
      <c r="O2712" s="19"/>
    </row>
    <row r="2713" spans="12:15" x14ac:dyDescent="0.25">
      <c r="L2713" s="18"/>
      <c r="M2713" s="19"/>
      <c r="N2713" s="19"/>
      <c r="O2713" s="19"/>
    </row>
    <row r="2714" spans="12:15" x14ac:dyDescent="0.25">
      <c r="L2714" s="18"/>
      <c r="M2714" s="19"/>
      <c r="N2714" s="19"/>
      <c r="O2714" s="19"/>
    </row>
    <row r="2715" spans="12:15" x14ac:dyDescent="0.25">
      <c r="L2715" s="18"/>
      <c r="M2715" s="19"/>
      <c r="N2715" s="19"/>
      <c r="O2715" s="19"/>
    </row>
    <row r="2716" spans="12:15" x14ac:dyDescent="0.25">
      <c r="L2716" s="18"/>
      <c r="M2716" s="19"/>
      <c r="N2716" s="19"/>
      <c r="O2716" s="19"/>
    </row>
    <row r="2717" spans="12:15" x14ac:dyDescent="0.25">
      <c r="L2717" s="18"/>
      <c r="M2717" s="19"/>
      <c r="N2717" s="19"/>
      <c r="O2717" s="19"/>
    </row>
    <row r="2718" spans="12:15" x14ac:dyDescent="0.25">
      <c r="L2718" s="18"/>
      <c r="M2718" s="19"/>
      <c r="N2718" s="19"/>
      <c r="O2718" s="19"/>
    </row>
    <row r="2719" spans="12:15" x14ac:dyDescent="0.25">
      <c r="L2719" s="18"/>
      <c r="M2719" s="19"/>
      <c r="N2719" s="19"/>
      <c r="O2719" s="19"/>
    </row>
    <row r="2720" spans="12:15" x14ac:dyDescent="0.25">
      <c r="L2720" s="18"/>
      <c r="M2720" s="19"/>
      <c r="N2720" s="19"/>
      <c r="O2720" s="19"/>
    </row>
    <row r="2721" spans="12:15" x14ac:dyDescent="0.25">
      <c r="L2721" s="18"/>
      <c r="M2721" s="19"/>
      <c r="N2721" s="19"/>
      <c r="O2721" s="19"/>
    </row>
    <row r="2722" spans="12:15" x14ac:dyDescent="0.25">
      <c r="L2722" s="18"/>
      <c r="M2722" s="19"/>
      <c r="N2722" s="19"/>
      <c r="O2722" s="19"/>
    </row>
    <row r="2723" spans="12:15" x14ac:dyDescent="0.25">
      <c r="L2723" s="18"/>
      <c r="M2723" s="19"/>
      <c r="N2723" s="19"/>
      <c r="O2723" s="19"/>
    </row>
    <row r="2724" spans="12:15" x14ac:dyDescent="0.25">
      <c r="L2724" s="18"/>
      <c r="M2724" s="19"/>
      <c r="N2724" s="19"/>
      <c r="O2724" s="19"/>
    </row>
    <row r="2725" spans="12:15" x14ac:dyDescent="0.25">
      <c r="L2725" s="18"/>
      <c r="M2725" s="19"/>
      <c r="N2725" s="19"/>
      <c r="O2725" s="19"/>
    </row>
    <row r="2726" spans="12:15" x14ac:dyDescent="0.25">
      <c r="L2726" s="18"/>
      <c r="M2726" s="19"/>
      <c r="N2726" s="19"/>
      <c r="O2726" s="19"/>
    </row>
    <row r="2727" spans="12:15" x14ac:dyDescent="0.25">
      <c r="L2727" s="18"/>
      <c r="M2727" s="19"/>
      <c r="N2727" s="19"/>
      <c r="O2727" s="19"/>
    </row>
    <row r="2728" spans="12:15" x14ac:dyDescent="0.25">
      <c r="L2728" s="18"/>
      <c r="M2728" s="19"/>
      <c r="N2728" s="19"/>
      <c r="O2728" s="19"/>
    </row>
    <row r="2729" spans="12:15" x14ac:dyDescent="0.25">
      <c r="L2729" s="18"/>
      <c r="M2729" s="19"/>
      <c r="N2729" s="19"/>
      <c r="O2729" s="19"/>
    </row>
    <row r="2730" spans="12:15" x14ac:dyDescent="0.25">
      <c r="L2730" s="18"/>
      <c r="M2730" s="19"/>
      <c r="N2730" s="19"/>
      <c r="O2730" s="19"/>
    </row>
    <row r="2731" spans="12:15" x14ac:dyDescent="0.25">
      <c r="L2731" s="18"/>
      <c r="M2731" s="19"/>
      <c r="N2731" s="19"/>
      <c r="O2731" s="19"/>
    </row>
    <row r="2732" spans="12:15" x14ac:dyDescent="0.25">
      <c r="L2732" s="18"/>
      <c r="M2732" s="19"/>
      <c r="N2732" s="19"/>
      <c r="O2732" s="19"/>
    </row>
    <row r="2733" spans="12:15" x14ac:dyDescent="0.25">
      <c r="L2733" s="18"/>
      <c r="M2733" s="19"/>
      <c r="N2733" s="19"/>
      <c r="O2733" s="19"/>
    </row>
    <row r="2734" spans="12:15" x14ac:dyDescent="0.25">
      <c r="L2734" s="18"/>
      <c r="M2734" s="19"/>
      <c r="N2734" s="19"/>
      <c r="O2734" s="19"/>
    </row>
    <row r="2735" spans="12:15" x14ac:dyDescent="0.25">
      <c r="L2735" s="18"/>
      <c r="M2735" s="19"/>
      <c r="N2735" s="19"/>
      <c r="O2735" s="19"/>
    </row>
    <row r="2736" spans="12:15" x14ac:dyDescent="0.25">
      <c r="L2736" s="18"/>
      <c r="M2736" s="19"/>
      <c r="N2736" s="19"/>
      <c r="O2736" s="19"/>
    </row>
    <row r="2737" spans="12:15" x14ac:dyDescent="0.25">
      <c r="L2737" s="18"/>
      <c r="M2737" s="19"/>
      <c r="N2737" s="19"/>
      <c r="O2737" s="19"/>
    </row>
    <row r="2738" spans="12:15" x14ac:dyDescent="0.25">
      <c r="L2738" s="18"/>
      <c r="M2738" s="19"/>
      <c r="N2738" s="19"/>
      <c r="O2738" s="19"/>
    </row>
    <row r="2739" spans="12:15" x14ac:dyDescent="0.25">
      <c r="L2739" s="18"/>
      <c r="M2739" s="19"/>
      <c r="N2739" s="19"/>
      <c r="O2739" s="19"/>
    </row>
    <row r="2740" spans="12:15" x14ac:dyDescent="0.25">
      <c r="L2740" s="18"/>
      <c r="M2740" s="19"/>
      <c r="N2740" s="19"/>
      <c r="O2740" s="19"/>
    </row>
    <row r="2741" spans="12:15" x14ac:dyDescent="0.25">
      <c r="L2741" s="18"/>
      <c r="M2741" s="19"/>
      <c r="N2741" s="19"/>
      <c r="O2741" s="19"/>
    </row>
    <row r="2742" spans="12:15" x14ac:dyDescent="0.25">
      <c r="L2742" s="18"/>
      <c r="M2742" s="19"/>
      <c r="N2742" s="19"/>
      <c r="O2742" s="19"/>
    </row>
    <row r="2743" spans="12:15" x14ac:dyDescent="0.25">
      <c r="L2743" s="18"/>
      <c r="M2743" s="19"/>
      <c r="N2743" s="19"/>
      <c r="O2743" s="19"/>
    </row>
    <row r="2744" spans="12:15" x14ac:dyDescent="0.25">
      <c r="L2744" s="18"/>
      <c r="M2744" s="19"/>
      <c r="N2744" s="19"/>
      <c r="O2744" s="19"/>
    </row>
    <row r="2745" spans="12:15" x14ac:dyDescent="0.25">
      <c r="L2745" s="18"/>
      <c r="M2745" s="19"/>
      <c r="N2745" s="19"/>
      <c r="O2745" s="19"/>
    </row>
    <row r="2746" spans="12:15" x14ac:dyDescent="0.25">
      <c r="L2746" s="18"/>
      <c r="M2746" s="19"/>
      <c r="N2746" s="19"/>
      <c r="O2746" s="19"/>
    </row>
    <row r="2747" spans="12:15" x14ac:dyDescent="0.25">
      <c r="L2747" s="18"/>
      <c r="M2747" s="19"/>
      <c r="N2747" s="19"/>
      <c r="O2747" s="19"/>
    </row>
    <row r="2748" spans="12:15" x14ac:dyDescent="0.25">
      <c r="L2748" s="18"/>
      <c r="M2748" s="19"/>
      <c r="N2748" s="19"/>
      <c r="O2748" s="19"/>
    </row>
    <row r="2749" spans="12:15" x14ac:dyDescent="0.25">
      <c r="L2749" s="18"/>
      <c r="M2749" s="19"/>
      <c r="N2749" s="19"/>
      <c r="O2749" s="19"/>
    </row>
    <row r="2750" spans="12:15" x14ac:dyDescent="0.25">
      <c r="L2750" s="18"/>
      <c r="M2750" s="19"/>
      <c r="N2750" s="19"/>
      <c r="O2750" s="19"/>
    </row>
    <row r="2751" spans="12:15" x14ac:dyDescent="0.25">
      <c r="L2751" s="18"/>
      <c r="M2751" s="19"/>
      <c r="N2751" s="19"/>
      <c r="O2751" s="19"/>
    </row>
    <row r="2752" spans="12:15" x14ac:dyDescent="0.25">
      <c r="L2752" s="18"/>
      <c r="M2752" s="19"/>
      <c r="N2752" s="19"/>
      <c r="O2752" s="19"/>
    </row>
    <row r="2753" spans="12:15" x14ac:dyDescent="0.25">
      <c r="L2753" s="18"/>
      <c r="M2753" s="19"/>
      <c r="N2753" s="19"/>
      <c r="O2753" s="19"/>
    </row>
    <row r="2754" spans="12:15" x14ac:dyDescent="0.25">
      <c r="L2754" s="18"/>
      <c r="M2754" s="19"/>
      <c r="N2754" s="19"/>
      <c r="O2754" s="19"/>
    </row>
    <row r="2755" spans="12:15" x14ac:dyDescent="0.25">
      <c r="L2755" s="18"/>
      <c r="M2755" s="19"/>
      <c r="N2755" s="19"/>
      <c r="O2755" s="19"/>
    </row>
    <row r="2756" spans="12:15" x14ac:dyDescent="0.25">
      <c r="L2756" s="18"/>
      <c r="M2756" s="19"/>
      <c r="N2756" s="19"/>
      <c r="O2756" s="19"/>
    </row>
    <row r="2757" spans="12:15" x14ac:dyDescent="0.25">
      <c r="L2757" s="18"/>
      <c r="M2757" s="19"/>
      <c r="N2757" s="19"/>
      <c r="O2757" s="19"/>
    </row>
    <row r="2758" spans="12:15" x14ac:dyDescent="0.25">
      <c r="L2758" s="18"/>
      <c r="M2758" s="19"/>
      <c r="N2758" s="19"/>
      <c r="O2758" s="19"/>
    </row>
    <row r="2759" spans="12:15" x14ac:dyDescent="0.25">
      <c r="L2759" s="18"/>
      <c r="M2759" s="19"/>
      <c r="N2759" s="19"/>
      <c r="O2759" s="19"/>
    </row>
    <row r="2760" spans="12:15" x14ac:dyDescent="0.25">
      <c r="L2760" s="18"/>
      <c r="M2760" s="19"/>
      <c r="N2760" s="19"/>
      <c r="O2760" s="19"/>
    </row>
    <row r="2761" spans="12:15" x14ac:dyDescent="0.25">
      <c r="L2761" s="18"/>
      <c r="M2761" s="19"/>
      <c r="N2761" s="19"/>
      <c r="O2761" s="19"/>
    </row>
    <row r="2762" spans="12:15" x14ac:dyDescent="0.25">
      <c r="L2762" s="18"/>
      <c r="M2762" s="19"/>
      <c r="N2762" s="19"/>
      <c r="O2762" s="19"/>
    </row>
    <row r="2763" spans="12:15" x14ac:dyDescent="0.25">
      <c r="L2763" s="18"/>
      <c r="M2763" s="19"/>
      <c r="N2763" s="19"/>
      <c r="O2763" s="19"/>
    </row>
    <row r="2764" spans="12:15" x14ac:dyDescent="0.25">
      <c r="L2764" s="18"/>
      <c r="M2764" s="19"/>
      <c r="N2764" s="19"/>
      <c r="O2764" s="19"/>
    </row>
    <row r="2765" spans="12:15" x14ac:dyDescent="0.25">
      <c r="L2765" s="18"/>
      <c r="M2765" s="19"/>
      <c r="N2765" s="19"/>
      <c r="O2765" s="19"/>
    </row>
    <row r="2766" spans="12:15" x14ac:dyDescent="0.25">
      <c r="L2766" s="18"/>
      <c r="M2766" s="19"/>
      <c r="N2766" s="19"/>
      <c r="O2766" s="19"/>
    </row>
    <row r="2767" spans="12:15" x14ac:dyDescent="0.25">
      <c r="L2767" s="18"/>
      <c r="M2767" s="19"/>
      <c r="N2767" s="19"/>
      <c r="O2767" s="19"/>
    </row>
    <row r="2768" spans="12:15" x14ac:dyDescent="0.25">
      <c r="L2768" s="18"/>
      <c r="M2768" s="19"/>
      <c r="N2768" s="19"/>
      <c r="O2768" s="19"/>
    </row>
    <row r="2769" spans="12:15" x14ac:dyDescent="0.25">
      <c r="L2769" s="18"/>
      <c r="M2769" s="19"/>
      <c r="N2769" s="19"/>
      <c r="O2769" s="19"/>
    </row>
    <row r="2770" spans="12:15" x14ac:dyDescent="0.25">
      <c r="L2770" s="18"/>
      <c r="M2770" s="19"/>
      <c r="N2770" s="19"/>
      <c r="O2770" s="19"/>
    </row>
    <row r="2771" spans="12:15" x14ac:dyDescent="0.25">
      <c r="L2771" s="18"/>
      <c r="M2771" s="19"/>
      <c r="N2771" s="19"/>
      <c r="O2771" s="19"/>
    </row>
    <row r="2772" spans="12:15" x14ac:dyDescent="0.25">
      <c r="L2772" s="18"/>
      <c r="M2772" s="19"/>
      <c r="N2772" s="19"/>
      <c r="O2772" s="19"/>
    </row>
    <row r="2773" spans="12:15" x14ac:dyDescent="0.25">
      <c r="L2773" s="18"/>
      <c r="M2773" s="19"/>
      <c r="N2773" s="19"/>
      <c r="O2773" s="19"/>
    </row>
    <row r="2774" spans="12:15" x14ac:dyDescent="0.25">
      <c r="L2774" s="18"/>
      <c r="M2774" s="19"/>
      <c r="N2774" s="19"/>
      <c r="O2774" s="19"/>
    </row>
    <row r="2775" spans="12:15" x14ac:dyDescent="0.25">
      <c r="L2775" s="18"/>
      <c r="M2775" s="19"/>
      <c r="N2775" s="19"/>
      <c r="O2775" s="19"/>
    </row>
    <row r="2776" spans="12:15" x14ac:dyDescent="0.25">
      <c r="L2776" s="18"/>
      <c r="M2776" s="19"/>
      <c r="N2776" s="19"/>
      <c r="O2776" s="19"/>
    </row>
    <row r="2777" spans="12:15" x14ac:dyDescent="0.25">
      <c r="L2777" s="18"/>
      <c r="M2777" s="19"/>
      <c r="N2777" s="19"/>
      <c r="O2777" s="19"/>
    </row>
    <row r="2778" spans="12:15" x14ac:dyDescent="0.25">
      <c r="L2778" s="18"/>
      <c r="M2778" s="19"/>
      <c r="N2778" s="19"/>
      <c r="O2778" s="19"/>
    </row>
    <row r="2779" spans="12:15" x14ac:dyDescent="0.25">
      <c r="L2779" s="18"/>
      <c r="M2779" s="19"/>
      <c r="N2779" s="19"/>
      <c r="O2779" s="19"/>
    </row>
    <row r="2780" spans="12:15" x14ac:dyDescent="0.25">
      <c r="L2780" s="18"/>
      <c r="M2780" s="19"/>
      <c r="N2780" s="19"/>
      <c r="O2780" s="19"/>
    </row>
    <row r="2781" spans="12:15" x14ac:dyDescent="0.25">
      <c r="L2781" s="18"/>
      <c r="M2781" s="19"/>
      <c r="N2781" s="19"/>
      <c r="O2781" s="19"/>
    </row>
    <row r="2782" spans="12:15" x14ac:dyDescent="0.25">
      <c r="L2782" s="18"/>
      <c r="M2782" s="19"/>
      <c r="N2782" s="19"/>
      <c r="O2782" s="19"/>
    </row>
    <row r="2783" spans="12:15" x14ac:dyDescent="0.25">
      <c r="L2783" s="18"/>
      <c r="M2783" s="19"/>
      <c r="N2783" s="19"/>
      <c r="O2783" s="19"/>
    </row>
    <row r="2784" spans="12:15" x14ac:dyDescent="0.25">
      <c r="L2784" s="18"/>
      <c r="M2784" s="19"/>
      <c r="N2784" s="19"/>
      <c r="O2784" s="19"/>
    </row>
    <row r="2785" spans="12:15" x14ac:dyDescent="0.25">
      <c r="L2785" s="18"/>
      <c r="M2785" s="19"/>
      <c r="N2785" s="19"/>
      <c r="O2785" s="19"/>
    </row>
    <row r="2786" spans="12:15" x14ac:dyDescent="0.25">
      <c r="L2786" s="18"/>
      <c r="M2786" s="19"/>
      <c r="N2786" s="19"/>
      <c r="O2786" s="19"/>
    </row>
    <row r="2787" spans="12:15" x14ac:dyDescent="0.25">
      <c r="L2787" s="18"/>
      <c r="M2787" s="19"/>
      <c r="N2787" s="19"/>
      <c r="O2787" s="19"/>
    </row>
    <row r="2788" spans="12:15" x14ac:dyDescent="0.25">
      <c r="L2788" s="18"/>
      <c r="M2788" s="19"/>
      <c r="N2788" s="19"/>
      <c r="O2788" s="19"/>
    </row>
    <row r="2789" spans="12:15" x14ac:dyDescent="0.25">
      <c r="L2789" s="18"/>
      <c r="M2789" s="19"/>
      <c r="N2789" s="19"/>
      <c r="O2789" s="19"/>
    </row>
    <row r="2790" spans="12:15" x14ac:dyDescent="0.25">
      <c r="L2790" s="18"/>
      <c r="M2790" s="19"/>
      <c r="N2790" s="19"/>
      <c r="O2790" s="19"/>
    </row>
    <row r="2791" spans="12:15" x14ac:dyDescent="0.25">
      <c r="L2791" s="18"/>
      <c r="M2791" s="19"/>
      <c r="N2791" s="19"/>
      <c r="O2791" s="19"/>
    </row>
    <row r="2792" spans="12:15" x14ac:dyDescent="0.25">
      <c r="L2792" s="18"/>
      <c r="M2792" s="19"/>
      <c r="N2792" s="19"/>
      <c r="O2792" s="19"/>
    </row>
    <row r="2793" spans="12:15" x14ac:dyDescent="0.25">
      <c r="L2793" s="18"/>
      <c r="M2793" s="19"/>
      <c r="N2793" s="19"/>
      <c r="O2793" s="19"/>
    </row>
    <row r="2794" spans="12:15" x14ac:dyDescent="0.25">
      <c r="L2794" s="18"/>
      <c r="M2794" s="19"/>
      <c r="N2794" s="19"/>
      <c r="O2794" s="19"/>
    </row>
    <row r="2795" spans="12:15" x14ac:dyDescent="0.25">
      <c r="L2795" s="18"/>
      <c r="M2795" s="19"/>
      <c r="N2795" s="19"/>
      <c r="O2795" s="19"/>
    </row>
    <row r="2796" spans="12:15" x14ac:dyDescent="0.25">
      <c r="L2796" s="18"/>
      <c r="M2796" s="19"/>
      <c r="N2796" s="19"/>
      <c r="O2796" s="19"/>
    </row>
    <row r="2797" spans="12:15" x14ac:dyDescent="0.25">
      <c r="L2797" s="18"/>
      <c r="M2797" s="19"/>
      <c r="N2797" s="19"/>
      <c r="O2797" s="19"/>
    </row>
    <row r="2798" spans="12:15" x14ac:dyDescent="0.25">
      <c r="L2798" s="18"/>
      <c r="M2798" s="19"/>
      <c r="N2798" s="19"/>
      <c r="O2798" s="19"/>
    </row>
    <row r="2799" spans="12:15" x14ac:dyDescent="0.25">
      <c r="L2799" s="18"/>
      <c r="M2799" s="19"/>
      <c r="N2799" s="19"/>
      <c r="O2799" s="19"/>
    </row>
    <row r="2800" spans="12:15" x14ac:dyDescent="0.25">
      <c r="L2800" s="18"/>
      <c r="M2800" s="19"/>
      <c r="N2800" s="19"/>
      <c r="O2800" s="19"/>
    </row>
    <row r="2801" spans="12:15" x14ac:dyDescent="0.25">
      <c r="L2801" s="18"/>
      <c r="M2801" s="19"/>
      <c r="N2801" s="19"/>
      <c r="O2801" s="19"/>
    </row>
    <row r="2802" spans="12:15" x14ac:dyDescent="0.25">
      <c r="L2802" s="18"/>
      <c r="M2802" s="19"/>
      <c r="N2802" s="19"/>
      <c r="O2802" s="19"/>
    </row>
    <row r="2803" spans="12:15" x14ac:dyDescent="0.25">
      <c r="L2803" s="18"/>
      <c r="M2803" s="19"/>
      <c r="N2803" s="19"/>
      <c r="O2803" s="19"/>
    </row>
    <row r="2804" spans="12:15" x14ac:dyDescent="0.25">
      <c r="L2804" s="18"/>
      <c r="M2804" s="19"/>
      <c r="N2804" s="19"/>
      <c r="O2804" s="19"/>
    </row>
    <row r="2805" spans="12:15" x14ac:dyDescent="0.25">
      <c r="L2805" s="18"/>
      <c r="M2805" s="19"/>
      <c r="N2805" s="19"/>
      <c r="O2805" s="19"/>
    </row>
    <row r="2806" spans="12:15" x14ac:dyDescent="0.25">
      <c r="L2806" s="18"/>
      <c r="M2806" s="19"/>
      <c r="N2806" s="19"/>
      <c r="O2806" s="19"/>
    </row>
    <row r="2807" spans="12:15" x14ac:dyDescent="0.25">
      <c r="L2807" s="18"/>
      <c r="M2807" s="19"/>
      <c r="N2807" s="19"/>
      <c r="O2807" s="19"/>
    </row>
    <row r="2808" spans="12:15" x14ac:dyDescent="0.25">
      <c r="L2808" s="18"/>
      <c r="M2808" s="19"/>
      <c r="N2808" s="19"/>
      <c r="O2808" s="19"/>
    </row>
    <row r="2809" spans="12:15" x14ac:dyDescent="0.25">
      <c r="L2809" s="18"/>
      <c r="M2809" s="19"/>
      <c r="N2809" s="19"/>
      <c r="O2809" s="19"/>
    </row>
    <row r="2810" spans="12:15" x14ac:dyDescent="0.25">
      <c r="L2810" s="18"/>
      <c r="M2810" s="19"/>
      <c r="N2810" s="19"/>
      <c r="O2810" s="19"/>
    </row>
    <row r="2811" spans="12:15" x14ac:dyDescent="0.25">
      <c r="L2811" s="18"/>
      <c r="M2811" s="19"/>
      <c r="N2811" s="19"/>
      <c r="O2811" s="19"/>
    </row>
    <row r="2812" spans="12:15" x14ac:dyDescent="0.25">
      <c r="L2812" s="18"/>
      <c r="M2812" s="19"/>
      <c r="N2812" s="19"/>
      <c r="O2812" s="19"/>
    </row>
    <row r="2813" spans="12:15" x14ac:dyDescent="0.25">
      <c r="L2813" s="18"/>
      <c r="M2813" s="19"/>
      <c r="N2813" s="19"/>
      <c r="O2813" s="19"/>
    </row>
    <row r="2814" spans="12:15" x14ac:dyDescent="0.25">
      <c r="L2814" s="18"/>
      <c r="M2814" s="19"/>
      <c r="N2814" s="19"/>
      <c r="O2814" s="19"/>
    </row>
    <row r="2815" spans="12:15" x14ac:dyDescent="0.25">
      <c r="L2815" s="18"/>
      <c r="M2815" s="19"/>
      <c r="N2815" s="19"/>
      <c r="O2815" s="19"/>
    </row>
    <row r="2816" spans="12:15" x14ac:dyDescent="0.25">
      <c r="L2816" s="18"/>
      <c r="M2816" s="19"/>
      <c r="N2816" s="19"/>
      <c r="O2816" s="19"/>
    </row>
    <row r="2817" spans="12:15" x14ac:dyDescent="0.25">
      <c r="L2817" s="18"/>
      <c r="M2817" s="19"/>
      <c r="N2817" s="19"/>
      <c r="O2817" s="19"/>
    </row>
    <row r="2818" spans="12:15" x14ac:dyDescent="0.25">
      <c r="L2818" s="18"/>
      <c r="M2818" s="19"/>
      <c r="N2818" s="19"/>
      <c r="O2818" s="19"/>
    </row>
    <row r="2819" spans="12:15" x14ac:dyDescent="0.25">
      <c r="L2819" s="18"/>
      <c r="M2819" s="19"/>
      <c r="N2819" s="19"/>
      <c r="O2819" s="19"/>
    </row>
    <row r="2820" spans="12:15" x14ac:dyDescent="0.25">
      <c r="L2820" s="18"/>
      <c r="M2820" s="19"/>
      <c r="N2820" s="19"/>
      <c r="O2820" s="19"/>
    </row>
    <row r="2821" spans="12:15" x14ac:dyDescent="0.25">
      <c r="L2821" s="18"/>
      <c r="M2821" s="19"/>
      <c r="N2821" s="19"/>
      <c r="O2821" s="19"/>
    </row>
    <row r="2822" spans="12:15" x14ac:dyDescent="0.25">
      <c r="L2822" s="18"/>
      <c r="M2822" s="19"/>
      <c r="N2822" s="19"/>
      <c r="O2822" s="19"/>
    </row>
    <row r="2823" spans="12:15" x14ac:dyDescent="0.25">
      <c r="L2823" s="18"/>
      <c r="M2823" s="19"/>
      <c r="N2823" s="19"/>
      <c r="O2823" s="19"/>
    </row>
    <row r="2824" spans="12:15" x14ac:dyDescent="0.25">
      <c r="L2824" s="18"/>
      <c r="M2824" s="19"/>
      <c r="N2824" s="19"/>
      <c r="O2824" s="19"/>
    </row>
    <row r="2825" spans="12:15" x14ac:dyDescent="0.25">
      <c r="L2825" s="18"/>
      <c r="M2825" s="19"/>
      <c r="N2825" s="19"/>
      <c r="O2825" s="19"/>
    </row>
    <row r="2826" spans="12:15" x14ac:dyDescent="0.25">
      <c r="L2826" s="18"/>
      <c r="M2826" s="19"/>
      <c r="N2826" s="19"/>
      <c r="O2826" s="19"/>
    </row>
    <row r="2827" spans="12:15" x14ac:dyDescent="0.25">
      <c r="L2827" s="18"/>
      <c r="M2827" s="19"/>
      <c r="N2827" s="19"/>
      <c r="O2827" s="19"/>
    </row>
    <row r="2828" spans="12:15" x14ac:dyDescent="0.25">
      <c r="L2828" s="18"/>
      <c r="M2828" s="19"/>
      <c r="N2828" s="19"/>
      <c r="O2828" s="19"/>
    </row>
    <row r="2829" spans="12:15" x14ac:dyDescent="0.25">
      <c r="L2829" s="18"/>
      <c r="M2829" s="19"/>
      <c r="N2829" s="19"/>
      <c r="O2829" s="19"/>
    </row>
    <row r="2830" spans="12:15" x14ac:dyDescent="0.25">
      <c r="L2830" s="18"/>
      <c r="M2830" s="19"/>
      <c r="N2830" s="19"/>
      <c r="O2830" s="19"/>
    </row>
    <row r="2831" spans="12:15" x14ac:dyDescent="0.25">
      <c r="L2831" s="18"/>
      <c r="M2831" s="19"/>
      <c r="N2831" s="19"/>
      <c r="O2831" s="19"/>
    </row>
    <row r="2832" spans="12:15" x14ac:dyDescent="0.25">
      <c r="L2832" s="18"/>
      <c r="M2832" s="19"/>
      <c r="N2832" s="19"/>
      <c r="O2832" s="19"/>
    </row>
    <row r="2833" spans="12:15" x14ac:dyDescent="0.25">
      <c r="L2833" s="18"/>
      <c r="M2833" s="19"/>
      <c r="N2833" s="19"/>
      <c r="O2833" s="19"/>
    </row>
    <row r="2834" spans="12:15" x14ac:dyDescent="0.25">
      <c r="L2834" s="18"/>
      <c r="M2834" s="19"/>
      <c r="N2834" s="19"/>
      <c r="O2834" s="19"/>
    </row>
    <row r="2835" spans="12:15" x14ac:dyDescent="0.25">
      <c r="L2835" s="18"/>
      <c r="M2835" s="19"/>
      <c r="N2835" s="19"/>
      <c r="O2835" s="19"/>
    </row>
    <row r="2836" spans="12:15" x14ac:dyDescent="0.25">
      <c r="L2836" s="18"/>
      <c r="M2836" s="19"/>
      <c r="N2836" s="19"/>
      <c r="O2836" s="19"/>
    </row>
    <row r="2837" spans="12:15" x14ac:dyDescent="0.25">
      <c r="L2837" s="18"/>
      <c r="M2837" s="19"/>
      <c r="N2837" s="19"/>
      <c r="O2837" s="19"/>
    </row>
    <row r="2838" spans="12:15" x14ac:dyDescent="0.25">
      <c r="L2838" s="18"/>
      <c r="M2838" s="19"/>
      <c r="N2838" s="19"/>
      <c r="O2838" s="19"/>
    </row>
    <row r="2839" spans="12:15" x14ac:dyDescent="0.25">
      <c r="L2839" s="18"/>
      <c r="M2839" s="19"/>
      <c r="N2839" s="19"/>
      <c r="O2839" s="19"/>
    </row>
    <row r="2840" spans="12:15" x14ac:dyDescent="0.25">
      <c r="L2840" s="18"/>
      <c r="M2840" s="19"/>
      <c r="N2840" s="19"/>
      <c r="O2840" s="19"/>
    </row>
    <row r="2841" spans="12:15" x14ac:dyDescent="0.25">
      <c r="L2841" s="18"/>
      <c r="M2841" s="19"/>
      <c r="N2841" s="19"/>
      <c r="O2841" s="19"/>
    </row>
    <row r="2842" spans="12:15" x14ac:dyDescent="0.25">
      <c r="L2842" s="18"/>
      <c r="M2842" s="19"/>
      <c r="N2842" s="19"/>
      <c r="O2842" s="19"/>
    </row>
    <row r="2843" spans="12:15" x14ac:dyDescent="0.25">
      <c r="L2843" s="18"/>
      <c r="M2843" s="19"/>
      <c r="N2843" s="19"/>
      <c r="O2843" s="19"/>
    </row>
    <row r="2844" spans="12:15" x14ac:dyDescent="0.25">
      <c r="L2844" s="18"/>
      <c r="M2844" s="19"/>
      <c r="N2844" s="19"/>
      <c r="O2844" s="19"/>
    </row>
    <row r="2845" spans="12:15" x14ac:dyDescent="0.25">
      <c r="L2845" s="18"/>
      <c r="M2845" s="19"/>
      <c r="N2845" s="19"/>
      <c r="O2845" s="19"/>
    </row>
    <row r="2846" spans="12:15" x14ac:dyDescent="0.25">
      <c r="L2846" s="18"/>
      <c r="M2846" s="19"/>
      <c r="N2846" s="19"/>
      <c r="O2846" s="19"/>
    </row>
    <row r="2847" spans="12:15" x14ac:dyDescent="0.25">
      <c r="L2847" s="18"/>
      <c r="M2847" s="19"/>
      <c r="N2847" s="19"/>
      <c r="O2847" s="19"/>
    </row>
    <row r="2848" spans="12:15" x14ac:dyDescent="0.25">
      <c r="L2848" s="18"/>
      <c r="M2848" s="19"/>
      <c r="N2848" s="19"/>
      <c r="O2848" s="19"/>
    </row>
    <row r="2849" spans="12:15" x14ac:dyDescent="0.25">
      <c r="L2849" s="18"/>
      <c r="M2849" s="19"/>
      <c r="N2849" s="19"/>
      <c r="O2849" s="19"/>
    </row>
    <row r="2850" spans="12:15" x14ac:dyDescent="0.25">
      <c r="L2850" s="18"/>
      <c r="M2850" s="19"/>
      <c r="N2850" s="19"/>
      <c r="O2850" s="19"/>
    </row>
    <row r="2851" spans="12:15" x14ac:dyDescent="0.25">
      <c r="L2851" s="18"/>
      <c r="M2851" s="19"/>
      <c r="N2851" s="19"/>
      <c r="O2851" s="19"/>
    </row>
    <row r="2852" spans="12:15" x14ac:dyDescent="0.25">
      <c r="L2852" s="18"/>
      <c r="M2852" s="19"/>
      <c r="N2852" s="19"/>
      <c r="O2852" s="19"/>
    </row>
    <row r="2853" spans="12:15" x14ac:dyDescent="0.25">
      <c r="L2853" s="18"/>
      <c r="M2853" s="19"/>
      <c r="N2853" s="19"/>
      <c r="O2853" s="19"/>
    </row>
    <row r="2854" spans="12:15" x14ac:dyDescent="0.25">
      <c r="L2854" s="18"/>
      <c r="M2854" s="19"/>
      <c r="N2854" s="19"/>
      <c r="O2854" s="19"/>
    </row>
    <row r="2855" spans="12:15" x14ac:dyDescent="0.25">
      <c r="L2855" s="18"/>
      <c r="M2855" s="19"/>
      <c r="N2855" s="19"/>
      <c r="O2855" s="19"/>
    </row>
    <row r="2856" spans="12:15" x14ac:dyDescent="0.25">
      <c r="L2856" s="18"/>
      <c r="M2856" s="19"/>
      <c r="N2856" s="19"/>
      <c r="O2856" s="19"/>
    </row>
    <row r="2857" spans="12:15" x14ac:dyDescent="0.25">
      <c r="L2857" s="18"/>
      <c r="M2857" s="19"/>
      <c r="N2857" s="19"/>
      <c r="O2857" s="19"/>
    </row>
    <row r="2858" spans="12:15" x14ac:dyDescent="0.25">
      <c r="L2858" s="18"/>
      <c r="M2858" s="19"/>
      <c r="N2858" s="19"/>
      <c r="O2858" s="19"/>
    </row>
    <row r="2859" spans="12:15" x14ac:dyDescent="0.25">
      <c r="L2859" s="18"/>
      <c r="M2859" s="19"/>
      <c r="N2859" s="19"/>
      <c r="O2859" s="19"/>
    </row>
    <row r="2860" spans="12:15" x14ac:dyDescent="0.25">
      <c r="L2860" s="18"/>
      <c r="M2860" s="19"/>
      <c r="N2860" s="19"/>
      <c r="O2860" s="19"/>
    </row>
    <row r="2861" spans="12:15" x14ac:dyDescent="0.25">
      <c r="L2861" s="18"/>
      <c r="M2861" s="19"/>
      <c r="N2861" s="19"/>
      <c r="O2861" s="19"/>
    </row>
    <row r="2862" spans="12:15" x14ac:dyDescent="0.25">
      <c r="L2862" s="18"/>
      <c r="M2862" s="19"/>
      <c r="N2862" s="19"/>
      <c r="O2862" s="19"/>
    </row>
    <row r="2863" spans="12:15" x14ac:dyDescent="0.25">
      <c r="L2863" s="18"/>
      <c r="M2863" s="19"/>
      <c r="N2863" s="19"/>
      <c r="O2863" s="19"/>
    </row>
    <row r="2864" spans="12:15" x14ac:dyDescent="0.25">
      <c r="L2864" s="18"/>
      <c r="M2864" s="19"/>
      <c r="N2864" s="19"/>
      <c r="O2864" s="19"/>
    </row>
    <row r="2865" spans="12:15" x14ac:dyDescent="0.25">
      <c r="L2865" s="18"/>
      <c r="M2865" s="19"/>
      <c r="N2865" s="19"/>
      <c r="O2865" s="19"/>
    </row>
    <row r="2866" spans="12:15" x14ac:dyDescent="0.25">
      <c r="L2866" s="18"/>
      <c r="M2866" s="19"/>
      <c r="N2866" s="19"/>
      <c r="O2866" s="19"/>
    </row>
    <row r="2867" spans="12:15" x14ac:dyDescent="0.25">
      <c r="L2867" s="18"/>
      <c r="M2867" s="19"/>
      <c r="N2867" s="19"/>
      <c r="O2867" s="19"/>
    </row>
    <row r="2868" spans="12:15" x14ac:dyDescent="0.25">
      <c r="L2868" s="18"/>
      <c r="M2868" s="19"/>
      <c r="N2868" s="19"/>
      <c r="O2868" s="19"/>
    </row>
    <row r="2869" spans="12:15" x14ac:dyDescent="0.25">
      <c r="L2869" s="18"/>
      <c r="M2869" s="19"/>
      <c r="N2869" s="19"/>
      <c r="O2869" s="19"/>
    </row>
    <row r="2870" spans="12:15" x14ac:dyDescent="0.25">
      <c r="L2870" s="18"/>
      <c r="M2870" s="19"/>
      <c r="N2870" s="19"/>
      <c r="O2870" s="19"/>
    </row>
    <row r="2871" spans="12:15" x14ac:dyDescent="0.25">
      <c r="L2871" s="18"/>
      <c r="M2871" s="19"/>
      <c r="N2871" s="19"/>
      <c r="O2871" s="19"/>
    </row>
    <row r="2872" spans="12:15" x14ac:dyDescent="0.25">
      <c r="L2872" s="18"/>
      <c r="M2872" s="19"/>
      <c r="N2872" s="19"/>
      <c r="O2872" s="19"/>
    </row>
    <row r="2873" spans="12:15" x14ac:dyDescent="0.25">
      <c r="L2873" s="18"/>
      <c r="M2873" s="19"/>
      <c r="N2873" s="19"/>
      <c r="O2873" s="19"/>
    </row>
    <row r="2874" spans="12:15" x14ac:dyDescent="0.25">
      <c r="L2874" s="18"/>
      <c r="M2874" s="19"/>
      <c r="N2874" s="19"/>
      <c r="O2874" s="19"/>
    </row>
    <row r="2875" spans="12:15" x14ac:dyDescent="0.25">
      <c r="L2875" s="18"/>
      <c r="M2875" s="19"/>
      <c r="N2875" s="19"/>
      <c r="O2875" s="19"/>
    </row>
    <row r="2876" spans="12:15" x14ac:dyDescent="0.25">
      <c r="L2876" s="18"/>
      <c r="M2876" s="19"/>
      <c r="N2876" s="19"/>
      <c r="O2876" s="19"/>
    </row>
    <row r="2877" spans="12:15" x14ac:dyDescent="0.25">
      <c r="L2877" s="18"/>
      <c r="M2877" s="19"/>
      <c r="N2877" s="19"/>
      <c r="O2877" s="19"/>
    </row>
    <row r="2878" spans="12:15" x14ac:dyDescent="0.25">
      <c r="L2878" s="18"/>
      <c r="M2878" s="19"/>
      <c r="N2878" s="19"/>
      <c r="O2878" s="19"/>
    </row>
    <row r="2879" spans="12:15" x14ac:dyDescent="0.25">
      <c r="L2879" s="18"/>
      <c r="M2879" s="19"/>
      <c r="N2879" s="19"/>
      <c r="O2879" s="19"/>
    </row>
    <row r="2880" spans="12:15" x14ac:dyDescent="0.25">
      <c r="L2880" s="18"/>
      <c r="M2880" s="19"/>
      <c r="N2880" s="19"/>
      <c r="O2880" s="19"/>
    </row>
    <row r="2881" spans="12:15" x14ac:dyDescent="0.25">
      <c r="L2881" s="18"/>
      <c r="M2881" s="19"/>
      <c r="N2881" s="19"/>
      <c r="O2881" s="19"/>
    </row>
    <row r="2882" spans="12:15" x14ac:dyDescent="0.25">
      <c r="L2882" s="18"/>
      <c r="M2882" s="19"/>
      <c r="N2882" s="19"/>
      <c r="O2882" s="19"/>
    </row>
    <row r="2883" spans="12:15" x14ac:dyDescent="0.25">
      <c r="L2883" s="18"/>
      <c r="M2883" s="19"/>
      <c r="N2883" s="19"/>
      <c r="O2883" s="19"/>
    </row>
    <row r="2884" spans="12:15" x14ac:dyDescent="0.25">
      <c r="L2884" s="18"/>
      <c r="M2884" s="19"/>
      <c r="N2884" s="19"/>
      <c r="O2884" s="19"/>
    </row>
    <row r="2885" spans="12:15" x14ac:dyDescent="0.25">
      <c r="L2885" s="18"/>
      <c r="M2885" s="19"/>
      <c r="N2885" s="19"/>
      <c r="O2885" s="19"/>
    </row>
    <row r="2886" spans="12:15" x14ac:dyDescent="0.25">
      <c r="L2886" s="18"/>
      <c r="M2886" s="19"/>
      <c r="N2886" s="19"/>
      <c r="O2886" s="19"/>
    </row>
    <row r="2887" spans="12:15" x14ac:dyDescent="0.25">
      <c r="L2887" s="18"/>
      <c r="M2887" s="19"/>
      <c r="N2887" s="19"/>
      <c r="O2887" s="19"/>
    </row>
    <row r="2888" spans="12:15" x14ac:dyDescent="0.25">
      <c r="L2888" s="18"/>
      <c r="M2888" s="19"/>
      <c r="N2888" s="19"/>
      <c r="O2888" s="19"/>
    </row>
    <row r="2889" spans="12:15" x14ac:dyDescent="0.25">
      <c r="L2889" s="18"/>
      <c r="M2889" s="19"/>
      <c r="N2889" s="19"/>
      <c r="O2889" s="19"/>
    </row>
    <row r="2890" spans="12:15" x14ac:dyDescent="0.25">
      <c r="L2890" s="18"/>
      <c r="M2890" s="19"/>
      <c r="N2890" s="19"/>
      <c r="O2890" s="19"/>
    </row>
    <row r="2891" spans="12:15" x14ac:dyDescent="0.25">
      <c r="L2891" s="18"/>
      <c r="M2891" s="19"/>
      <c r="N2891" s="19"/>
      <c r="O2891" s="19"/>
    </row>
    <row r="2892" spans="12:15" x14ac:dyDescent="0.25">
      <c r="L2892" s="18"/>
      <c r="M2892" s="19"/>
      <c r="N2892" s="19"/>
      <c r="O2892" s="19"/>
    </row>
    <row r="2893" spans="12:15" x14ac:dyDescent="0.25">
      <c r="L2893" s="18"/>
      <c r="M2893" s="19"/>
      <c r="N2893" s="19"/>
      <c r="O2893" s="19"/>
    </row>
    <row r="2894" spans="12:15" x14ac:dyDescent="0.25">
      <c r="L2894" s="18"/>
      <c r="M2894" s="19"/>
      <c r="N2894" s="19"/>
      <c r="O2894" s="19"/>
    </row>
    <row r="2895" spans="12:15" x14ac:dyDescent="0.25">
      <c r="L2895" s="18"/>
      <c r="M2895" s="19"/>
      <c r="N2895" s="19"/>
      <c r="O2895" s="19"/>
    </row>
    <row r="2896" spans="12:15" x14ac:dyDescent="0.25">
      <c r="L2896" s="18"/>
      <c r="M2896" s="19"/>
      <c r="N2896" s="19"/>
      <c r="O2896" s="19"/>
    </row>
    <row r="2897" spans="12:15" x14ac:dyDescent="0.25">
      <c r="L2897" s="18"/>
      <c r="M2897" s="19"/>
      <c r="N2897" s="19"/>
      <c r="O2897" s="19"/>
    </row>
    <row r="2898" spans="12:15" x14ac:dyDescent="0.25">
      <c r="L2898" s="18"/>
      <c r="M2898" s="19"/>
      <c r="N2898" s="19"/>
      <c r="O2898" s="19"/>
    </row>
    <row r="2899" spans="12:15" x14ac:dyDescent="0.25">
      <c r="L2899" s="18"/>
      <c r="M2899" s="19"/>
      <c r="N2899" s="19"/>
      <c r="O2899" s="19"/>
    </row>
    <row r="2900" spans="12:15" x14ac:dyDescent="0.25">
      <c r="L2900" s="18"/>
      <c r="M2900" s="19"/>
      <c r="N2900" s="19"/>
      <c r="O2900" s="19"/>
    </row>
    <row r="2901" spans="12:15" x14ac:dyDescent="0.25">
      <c r="L2901" s="18"/>
      <c r="M2901" s="19"/>
      <c r="N2901" s="19"/>
      <c r="O2901" s="19"/>
    </row>
    <row r="2902" spans="12:15" x14ac:dyDescent="0.25">
      <c r="L2902" s="18"/>
      <c r="M2902" s="19"/>
      <c r="N2902" s="19"/>
      <c r="O2902" s="19"/>
    </row>
    <row r="2903" spans="12:15" x14ac:dyDescent="0.25">
      <c r="L2903" s="18"/>
      <c r="M2903" s="19"/>
      <c r="N2903" s="19"/>
      <c r="O2903" s="19"/>
    </row>
    <row r="2904" spans="12:15" x14ac:dyDescent="0.25">
      <c r="L2904" s="18"/>
      <c r="M2904" s="19"/>
      <c r="N2904" s="19"/>
      <c r="O2904" s="19"/>
    </row>
    <row r="2905" spans="12:15" x14ac:dyDescent="0.25">
      <c r="L2905" s="18"/>
      <c r="M2905" s="19"/>
      <c r="N2905" s="19"/>
      <c r="O2905" s="19"/>
    </row>
    <row r="2906" spans="12:15" x14ac:dyDescent="0.25">
      <c r="L2906" s="18"/>
      <c r="M2906" s="19"/>
      <c r="N2906" s="19"/>
      <c r="O2906" s="19"/>
    </row>
    <row r="2907" spans="12:15" x14ac:dyDescent="0.25">
      <c r="L2907" s="18"/>
      <c r="M2907" s="19"/>
      <c r="N2907" s="19"/>
      <c r="O2907" s="19"/>
    </row>
    <row r="2908" spans="12:15" x14ac:dyDescent="0.25">
      <c r="L2908" s="18"/>
      <c r="M2908" s="19"/>
      <c r="N2908" s="19"/>
      <c r="O2908" s="19"/>
    </row>
    <row r="2909" spans="12:15" x14ac:dyDescent="0.25">
      <c r="L2909" s="18"/>
      <c r="M2909" s="19"/>
      <c r="N2909" s="19"/>
      <c r="O2909" s="19"/>
    </row>
    <row r="2910" spans="12:15" x14ac:dyDescent="0.25">
      <c r="L2910" s="18"/>
      <c r="M2910" s="19"/>
      <c r="N2910" s="19"/>
      <c r="O2910" s="19"/>
    </row>
    <row r="2911" spans="12:15" x14ac:dyDescent="0.25">
      <c r="L2911" s="18"/>
      <c r="M2911" s="19"/>
      <c r="N2911" s="19"/>
      <c r="O2911" s="19"/>
    </row>
    <row r="2912" spans="12:15" x14ac:dyDescent="0.25">
      <c r="L2912" s="18"/>
      <c r="M2912" s="19"/>
      <c r="N2912" s="19"/>
      <c r="O2912" s="19"/>
    </row>
    <row r="2913" spans="12:15" x14ac:dyDescent="0.25">
      <c r="L2913" s="18"/>
      <c r="M2913" s="19"/>
      <c r="N2913" s="19"/>
      <c r="O2913" s="19"/>
    </row>
    <row r="2914" spans="12:15" x14ac:dyDescent="0.25">
      <c r="L2914" s="18"/>
      <c r="M2914" s="19"/>
      <c r="N2914" s="19"/>
      <c r="O2914" s="19"/>
    </row>
    <row r="2915" spans="12:15" x14ac:dyDescent="0.25">
      <c r="L2915" s="18"/>
      <c r="M2915" s="19"/>
      <c r="N2915" s="19"/>
      <c r="O2915" s="19"/>
    </row>
    <row r="2916" spans="12:15" x14ac:dyDescent="0.25">
      <c r="L2916" s="18"/>
      <c r="M2916" s="19"/>
      <c r="N2916" s="19"/>
      <c r="O2916" s="19"/>
    </row>
    <row r="2917" spans="12:15" x14ac:dyDescent="0.25">
      <c r="L2917" s="18"/>
      <c r="M2917" s="19"/>
      <c r="N2917" s="19"/>
      <c r="O2917" s="19"/>
    </row>
    <row r="2918" spans="12:15" x14ac:dyDescent="0.25">
      <c r="L2918" s="18"/>
      <c r="M2918" s="19"/>
      <c r="N2918" s="19"/>
      <c r="O2918" s="19"/>
    </row>
    <row r="2919" spans="12:15" x14ac:dyDescent="0.25">
      <c r="L2919" s="18"/>
      <c r="M2919" s="19"/>
      <c r="N2919" s="19"/>
      <c r="O2919" s="19"/>
    </row>
    <row r="2920" spans="12:15" x14ac:dyDescent="0.25">
      <c r="L2920" s="18"/>
      <c r="M2920" s="19"/>
      <c r="N2920" s="19"/>
      <c r="O2920" s="19"/>
    </row>
    <row r="2921" spans="12:15" x14ac:dyDescent="0.25">
      <c r="L2921" s="18"/>
      <c r="M2921" s="19"/>
      <c r="N2921" s="19"/>
      <c r="O2921" s="19"/>
    </row>
    <row r="2922" spans="12:15" x14ac:dyDescent="0.25">
      <c r="L2922" s="18"/>
      <c r="M2922" s="19"/>
      <c r="N2922" s="19"/>
      <c r="O2922" s="19"/>
    </row>
    <row r="2923" spans="12:15" x14ac:dyDescent="0.25">
      <c r="L2923" s="18"/>
      <c r="M2923" s="19"/>
      <c r="N2923" s="19"/>
      <c r="O2923" s="19"/>
    </row>
    <row r="2924" spans="12:15" x14ac:dyDescent="0.25">
      <c r="L2924" s="18"/>
      <c r="M2924" s="19"/>
      <c r="N2924" s="19"/>
      <c r="O2924" s="19"/>
    </row>
    <row r="2925" spans="12:15" x14ac:dyDescent="0.25">
      <c r="L2925" s="18"/>
      <c r="M2925" s="19"/>
      <c r="N2925" s="19"/>
      <c r="O2925" s="19"/>
    </row>
    <row r="2926" spans="12:15" x14ac:dyDescent="0.25">
      <c r="L2926" s="18"/>
      <c r="M2926" s="19"/>
      <c r="N2926" s="19"/>
      <c r="O2926" s="19"/>
    </row>
    <row r="2927" spans="12:15" x14ac:dyDescent="0.25">
      <c r="L2927" s="18"/>
      <c r="M2927" s="19"/>
      <c r="N2927" s="19"/>
      <c r="O2927" s="19"/>
    </row>
    <row r="2928" spans="12:15" x14ac:dyDescent="0.25">
      <c r="L2928" s="18"/>
      <c r="M2928" s="19"/>
      <c r="N2928" s="19"/>
      <c r="O2928" s="19"/>
    </row>
    <row r="2929" spans="12:15" x14ac:dyDescent="0.25">
      <c r="L2929" s="18"/>
      <c r="M2929" s="19"/>
      <c r="N2929" s="19"/>
      <c r="O2929" s="19"/>
    </row>
    <row r="2930" spans="12:15" x14ac:dyDescent="0.25">
      <c r="L2930" s="18"/>
      <c r="M2930" s="19"/>
      <c r="N2930" s="19"/>
      <c r="O2930" s="19"/>
    </row>
    <row r="2931" spans="12:15" x14ac:dyDescent="0.25">
      <c r="L2931" s="18"/>
      <c r="M2931" s="19"/>
      <c r="N2931" s="19"/>
      <c r="O2931" s="19"/>
    </row>
    <row r="2932" spans="12:15" x14ac:dyDescent="0.25">
      <c r="L2932" s="18"/>
      <c r="M2932" s="19"/>
      <c r="N2932" s="19"/>
      <c r="O2932" s="19"/>
    </row>
    <row r="2933" spans="12:15" x14ac:dyDescent="0.25">
      <c r="L2933" s="18"/>
      <c r="M2933" s="19"/>
      <c r="N2933" s="19"/>
      <c r="O2933" s="19"/>
    </row>
    <row r="2934" spans="12:15" x14ac:dyDescent="0.25">
      <c r="L2934" s="18"/>
      <c r="M2934" s="19"/>
      <c r="N2934" s="19"/>
      <c r="O2934" s="19"/>
    </row>
    <row r="2935" spans="12:15" x14ac:dyDescent="0.25">
      <c r="L2935" s="18"/>
      <c r="M2935" s="19"/>
      <c r="N2935" s="19"/>
      <c r="O2935" s="19"/>
    </row>
    <row r="2936" spans="12:15" x14ac:dyDescent="0.25">
      <c r="L2936" s="18"/>
      <c r="M2936" s="19"/>
      <c r="N2936" s="19"/>
      <c r="O2936" s="19"/>
    </row>
    <row r="2937" spans="12:15" x14ac:dyDescent="0.25">
      <c r="L2937" s="18"/>
      <c r="M2937" s="19"/>
      <c r="N2937" s="19"/>
      <c r="O2937" s="19"/>
    </row>
    <row r="2938" spans="12:15" x14ac:dyDescent="0.25">
      <c r="L2938" s="18"/>
      <c r="M2938" s="19"/>
      <c r="N2938" s="19"/>
      <c r="O2938" s="19"/>
    </row>
    <row r="2939" spans="12:15" x14ac:dyDescent="0.25">
      <c r="L2939" s="18"/>
      <c r="M2939" s="19"/>
      <c r="N2939" s="19"/>
      <c r="O2939" s="19"/>
    </row>
    <row r="2940" spans="12:15" x14ac:dyDescent="0.25">
      <c r="L2940" s="18"/>
      <c r="M2940" s="19"/>
      <c r="N2940" s="19"/>
      <c r="O2940" s="19"/>
    </row>
    <row r="2941" spans="12:15" x14ac:dyDescent="0.25">
      <c r="L2941" s="18"/>
      <c r="M2941" s="19"/>
      <c r="N2941" s="19"/>
      <c r="O2941" s="19"/>
    </row>
    <row r="2942" spans="12:15" x14ac:dyDescent="0.25">
      <c r="L2942" s="18"/>
      <c r="M2942" s="19"/>
      <c r="N2942" s="19"/>
      <c r="O2942" s="19"/>
    </row>
    <row r="2943" spans="12:15" x14ac:dyDescent="0.25">
      <c r="L2943" s="18"/>
      <c r="M2943" s="19"/>
      <c r="N2943" s="19"/>
      <c r="O2943" s="19"/>
    </row>
    <row r="2944" spans="12:15" x14ac:dyDescent="0.25">
      <c r="L2944" s="18"/>
      <c r="M2944" s="19"/>
      <c r="N2944" s="19"/>
      <c r="O2944" s="19"/>
    </row>
    <row r="2945" spans="12:15" x14ac:dyDescent="0.25">
      <c r="L2945" s="18"/>
      <c r="M2945" s="19"/>
      <c r="N2945" s="19"/>
      <c r="O2945" s="19"/>
    </row>
    <row r="2946" spans="12:15" x14ac:dyDescent="0.25">
      <c r="L2946" s="18"/>
      <c r="M2946" s="19"/>
      <c r="N2946" s="19"/>
      <c r="O2946" s="19"/>
    </row>
    <row r="2947" spans="12:15" x14ac:dyDescent="0.25">
      <c r="L2947" s="18"/>
      <c r="M2947" s="19"/>
      <c r="N2947" s="19"/>
      <c r="O2947" s="19"/>
    </row>
    <row r="2948" spans="12:15" x14ac:dyDescent="0.25">
      <c r="L2948" s="18"/>
      <c r="M2948" s="19"/>
      <c r="N2948" s="19"/>
      <c r="O2948" s="19"/>
    </row>
    <row r="2949" spans="12:15" x14ac:dyDescent="0.25">
      <c r="L2949" s="18"/>
      <c r="M2949" s="19"/>
      <c r="N2949" s="19"/>
      <c r="O2949" s="19"/>
    </row>
    <row r="2950" spans="12:15" x14ac:dyDescent="0.25">
      <c r="L2950" s="18"/>
      <c r="M2950" s="19"/>
      <c r="N2950" s="19"/>
      <c r="O2950" s="19"/>
    </row>
    <row r="2951" spans="12:15" x14ac:dyDescent="0.25">
      <c r="L2951" s="18"/>
      <c r="M2951" s="19"/>
      <c r="N2951" s="19"/>
      <c r="O2951" s="19"/>
    </row>
    <row r="2952" spans="12:15" x14ac:dyDescent="0.25">
      <c r="L2952" s="18"/>
      <c r="M2952" s="19"/>
      <c r="N2952" s="19"/>
      <c r="O2952" s="19"/>
    </row>
    <row r="2953" spans="12:15" x14ac:dyDescent="0.25">
      <c r="L2953" s="18"/>
      <c r="M2953" s="19"/>
      <c r="N2953" s="19"/>
      <c r="O2953" s="19"/>
    </row>
    <row r="2954" spans="12:15" x14ac:dyDescent="0.25">
      <c r="L2954" s="18"/>
      <c r="M2954" s="19"/>
      <c r="N2954" s="19"/>
      <c r="O2954" s="19"/>
    </row>
    <row r="2955" spans="12:15" x14ac:dyDescent="0.25">
      <c r="L2955" s="18"/>
      <c r="M2955" s="19"/>
      <c r="N2955" s="19"/>
      <c r="O2955" s="19"/>
    </row>
    <row r="2956" spans="12:15" x14ac:dyDescent="0.25">
      <c r="L2956" s="18"/>
      <c r="M2956" s="19"/>
      <c r="N2956" s="19"/>
      <c r="O2956" s="19"/>
    </row>
    <row r="2957" spans="12:15" x14ac:dyDescent="0.25">
      <c r="L2957" s="18"/>
      <c r="M2957" s="19"/>
      <c r="N2957" s="19"/>
      <c r="O2957" s="19"/>
    </row>
    <row r="2958" spans="12:15" x14ac:dyDescent="0.25">
      <c r="L2958" s="18"/>
      <c r="M2958" s="19"/>
      <c r="N2958" s="19"/>
      <c r="O2958" s="19"/>
    </row>
    <row r="2959" spans="12:15" x14ac:dyDescent="0.25">
      <c r="L2959" s="18"/>
      <c r="M2959" s="19"/>
      <c r="N2959" s="19"/>
      <c r="O2959" s="19"/>
    </row>
    <row r="2960" spans="12:15" x14ac:dyDescent="0.25">
      <c r="L2960" s="18"/>
      <c r="M2960" s="19"/>
      <c r="N2960" s="19"/>
      <c r="O2960" s="19"/>
    </row>
    <row r="2961" spans="12:15" x14ac:dyDescent="0.25">
      <c r="L2961" s="18"/>
      <c r="M2961" s="19"/>
      <c r="N2961" s="19"/>
      <c r="O2961" s="19"/>
    </row>
    <row r="2962" spans="12:15" x14ac:dyDescent="0.25">
      <c r="L2962" s="18"/>
      <c r="M2962" s="19"/>
      <c r="N2962" s="19"/>
      <c r="O2962" s="19"/>
    </row>
    <row r="2963" spans="12:15" x14ac:dyDescent="0.25">
      <c r="L2963" s="18"/>
      <c r="M2963" s="19"/>
      <c r="N2963" s="19"/>
      <c r="O2963" s="19"/>
    </row>
    <row r="2964" spans="12:15" x14ac:dyDescent="0.25">
      <c r="L2964" s="18"/>
      <c r="M2964" s="19"/>
      <c r="N2964" s="19"/>
      <c r="O2964" s="19"/>
    </row>
    <row r="2965" spans="12:15" x14ac:dyDescent="0.25">
      <c r="L2965" s="18"/>
      <c r="M2965" s="19"/>
      <c r="N2965" s="19"/>
      <c r="O2965" s="19"/>
    </row>
    <row r="2966" spans="12:15" x14ac:dyDescent="0.25">
      <c r="L2966" s="18"/>
      <c r="M2966" s="19"/>
      <c r="N2966" s="19"/>
      <c r="O2966" s="19"/>
    </row>
    <row r="2967" spans="12:15" x14ac:dyDescent="0.25">
      <c r="L2967" s="18"/>
      <c r="M2967" s="19"/>
      <c r="N2967" s="19"/>
      <c r="O2967" s="19"/>
    </row>
    <row r="2968" spans="12:15" x14ac:dyDescent="0.25">
      <c r="L2968" s="18"/>
      <c r="M2968" s="19"/>
      <c r="N2968" s="19"/>
      <c r="O2968" s="19"/>
    </row>
    <row r="2969" spans="12:15" x14ac:dyDescent="0.25">
      <c r="L2969" s="18"/>
      <c r="M2969" s="19"/>
      <c r="N2969" s="19"/>
      <c r="O2969" s="19"/>
    </row>
    <row r="2970" spans="12:15" x14ac:dyDescent="0.25">
      <c r="L2970" s="18"/>
      <c r="M2970" s="19"/>
      <c r="N2970" s="19"/>
      <c r="O2970" s="19"/>
    </row>
    <row r="2971" spans="12:15" x14ac:dyDescent="0.25">
      <c r="L2971" s="18"/>
      <c r="M2971" s="19"/>
      <c r="N2971" s="19"/>
      <c r="O2971" s="19"/>
    </row>
    <row r="2972" spans="12:15" x14ac:dyDescent="0.25">
      <c r="L2972" s="18"/>
      <c r="M2972" s="19"/>
      <c r="N2972" s="19"/>
      <c r="O2972" s="19"/>
    </row>
    <row r="2973" spans="12:15" x14ac:dyDescent="0.25">
      <c r="L2973" s="18"/>
      <c r="M2973" s="19"/>
      <c r="N2973" s="19"/>
      <c r="O2973" s="19"/>
    </row>
    <row r="2974" spans="12:15" x14ac:dyDescent="0.25">
      <c r="L2974" s="18"/>
      <c r="M2974" s="19"/>
      <c r="N2974" s="19"/>
      <c r="O2974" s="19"/>
    </row>
    <row r="2975" spans="12:15" x14ac:dyDescent="0.25">
      <c r="L2975" s="18"/>
      <c r="M2975" s="19"/>
      <c r="N2975" s="19"/>
      <c r="O2975" s="19"/>
    </row>
    <row r="2976" spans="12:15" x14ac:dyDescent="0.25">
      <c r="L2976" s="18"/>
      <c r="M2976" s="19"/>
      <c r="N2976" s="19"/>
      <c r="O2976" s="19"/>
    </row>
    <row r="2977" spans="12:15" x14ac:dyDescent="0.25">
      <c r="L2977" s="18"/>
      <c r="M2977" s="19"/>
      <c r="N2977" s="19"/>
      <c r="O2977" s="19"/>
    </row>
    <row r="2978" spans="12:15" x14ac:dyDescent="0.25">
      <c r="L2978" s="18"/>
      <c r="M2978" s="19"/>
      <c r="N2978" s="19"/>
      <c r="O2978" s="19"/>
    </row>
    <row r="2979" spans="12:15" x14ac:dyDescent="0.25">
      <c r="L2979" s="18"/>
      <c r="M2979" s="19"/>
      <c r="N2979" s="19"/>
      <c r="O2979" s="19"/>
    </row>
    <row r="2980" spans="12:15" x14ac:dyDescent="0.25">
      <c r="L2980" s="18"/>
      <c r="M2980" s="19"/>
      <c r="N2980" s="19"/>
      <c r="O2980" s="19"/>
    </row>
    <row r="2981" spans="12:15" x14ac:dyDescent="0.25">
      <c r="L2981" s="18"/>
      <c r="M2981" s="19"/>
      <c r="N2981" s="19"/>
      <c r="O2981" s="19"/>
    </row>
    <row r="2982" spans="12:15" x14ac:dyDescent="0.25">
      <c r="L2982" s="18"/>
      <c r="M2982" s="19"/>
      <c r="N2982" s="19"/>
      <c r="O2982" s="19"/>
    </row>
    <row r="2983" spans="12:15" x14ac:dyDescent="0.25">
      <c r="L2983" s="18"/>
      <c r="M2983" s="19"/>
      <c r="N2983" s="19"/>
      <c r="O2983" s="19"/>
    </row>
    <row r="2984" spans="12:15" x14ac:dyDescent="0.25">
      <c r="L2984" s="18"/>
      <c r="M2984" s="19"/>
      <c r="N2984" s="19"/>
      <c r="O2984" s="19"/>
    </row>
    <row r="2985" spans="12:15" x14ac:dyDescent="0.25">
      <c r="L2985" s="18"/>
      <c r="M2985" s="19"/>
      <c r="N2985" s="19"/>
      <c r="O2985" s="19"/>
    </row>
    <row r="2986" spans="12:15" x14ac:dyDescent="0.25">
      <c r="L2986" s="18"/>
      <c r="M2986" s="19"/>
      <c r="N2986" s="19"/>
      <c r="O2986" s="19"/>
    </row>
    <row r="2987" spans="12:15" x14ac:dyDescent="0.25">
      <c r="L2987" s="18"/>
      <c r="M2987" s="19"/>
      <c r="N2987" s="19"/>
      <c r="O2987" s="19"/>
    </row>
    <row r="2988" spans="12:15" x14ac:dyDescent="0.25">
      <c r="L2988" s="18"/>
      <c r="M2988" s="19"/>
      <c r="N2988" s="19"/>
      <c r="O2988" s="19"/>
    </row>
    <row r="2989" spans="12:15" x14ac:dyDescent="0.25">
      <c r="L2989" s="18"/>
      <c r="M2989" s="19"/>
      <c r="N2989" s="19"/>
      <c r="O2989" s="19"/>
    </row>
    <row r="2990" spans="12:15" x14ac:dyDescent="0.25">
      <c r="L2990" s="18"/>
      <c r="M2990" s="19"/>
      <c r="N2990" s="19"/>
      <c r="O2990" s="19"/>
    </row>
    <row r="2991" spans="12:15" x14ac:dyDescent="0.25">
      <c r="L2991" s="18"/>
      <c r="M2991" s="19"/>
      <c r="N2991" s="19"/>
      <c r="O2991" s="19"/>
    </row>
    <row r="2992" spans="12:15" x14ac:dyDescent="0.25">
      <c r="L2992" s="18"/>
      <c r="M2992" s="19"/>
      <c r="N2992" s="19"/>
      <c r="O2992" s="19"/>
    </row>
    <row r="2993" spans="12:15" x14ac:dyDescent="0.25">
      <c r="L2993" s="18"/>
      <c r="M2993" s="19"/>
      <c r="N2993" s="19"/>
      <c r="O2993" s="19"/>
    </row>
    <row r="2994" spans="12:15" x14ac:dyDescent="0.25">
      <c r="L2994" s="18"/>
      <c r="M2994" s="19"/>
      <c r="N2994" s="19"/>
      <c r="O2994" s="19"/>
    </row>
    <row r="2995" spans="12:15" x14ac:dyDescent="0.25">
      <c r="L2995" s="18"/>
      <c r="M2995" s="19"/>
      <c r="N2995" s="19"/>
      <c r="O2995" s="19"/>
    </row>
    <row r="2996" spans="12:15" x14ac:dyDescent="0.25">
      <c r="L2996" s="18"/>
      <c r="M2996" s="19"/>
      <c r="N2996" s="19"/>
      <c r="O2996" s="19"/>
    </row>
    <row r="2997" spans="12:15" x14ac:dyDescent="0.25">
      <c r="L2997" s="18"/>
      <c r="M2997" s="19"/>
      <c r="N2997" s="19"/>
      <c r="O2997" s="19"/>
    </row>
    <row r="2998" spans="12:15" x14ac:dyDescent="0.25">
      <c r="L2998" s="18"/>
      <c r="M2998" s="19"/>
      <c r="N2998" s="19"/>
      <c r="O2998" s="19"/>
    </row>
    <row r="2999" spans="12:15" x14ac:dyDescent="0.25">
      <c r="L2999" s="18"/>
      <c r="M2999" s="19"/>
      <c r="N2999" s="19"/>
      <c r="O2999" s="19"/>
    </row>
    <row r="3000" spans="12:15" x14ac:dyDescent="0.25">
      <c r="L3000" s="18"/>
      <c r="M3000" s="19"/>
      <c r="N3000" s="19"/>
      <c r="O3000" s="19"/>
    </row>
    <row r="3001" spans="12:15" x14ac:dyDescent="0.25">
      <c r="L3001" s="18"/>
      <c r="M3001" s="19"/>
      <c r="N3001" s="19"/>
      <c r="O3001" s="19"/>
    </row>
    <row r="3002" spans="12:15" x14ac:dyDescent="0.25">
      <c r="L3002" s="18"/>
      <c r="M3002" s="19"/>
      <c r="N3002" s="19"/>
      <c r="O3002" s="19"/>
    </row>
    <row r="3003" spans="12:15" x14ac:dyDescent="0.25">
      <c r="L3003" s="18"/>
      <c r="M3003" s="19"/>
      <c r="N3003" s="19"/>
      <c r="O3003" s="19"/>
    </row>
    <row r="3004" spans="12:15" x14ac:dyDescent="0.25">
      <c r="L3004" s="18"/>
      <c r="M3004" s="19"/>
      <c r="N3004" s="19"/>
      <c r="O3004" s="19"/>
    </row>
    <row r="3005" spans="12:15" x14ac:dyDescent="0.25">
      <c r="L3005" s="18"/>
      <c r="M3005" s="19"/>
      <c r="N3005" s="19"/>
      <c r="O3005" s="19"/>
    </row>
    <row r="3006" spans="12:15" x14ac:dyDescent="0.25">
      <c r="L3006" s="18"/>
      <c r="M3006" s="19"/>
      <c r="N3006" s="19"/>
      <c r="O3006" s="19"/>
    </row>
    <row r="3007" spans="12:15" x14ac:dyDescent="0.25">
      <c r="L3007" s="18"/>
      <c r="M3007" s="19"/>
      <c r="N3007" s="19"/>
      <c r="O3007" s="19"/>
    </row>
    <row r="3008" spans="12:15" x14ac:dyDescent="0.25">
      <c r="L3008" s="18"/>
      <c r="M3008" s="19"/>
      <c r="N3008" s="19"/>
      <c r="O3008" s="19"/>
    </row>
    <row r="3009" spans="12:15" x14ac:dyDescent="0.25">
      <c r="L3009" s="18"/>
      <c r="M3009" s="19"/>
      <c r="N3009" s="19"/>
      <c r="O3009" s="19"/>
    </row>
    <row r="3010" spans="12:15" x14ac:dyDescent="0.25">
      <c r="L3010" s="18"/>
      <c r="M3010" s="19"/>
      <c r="N3010" s="19"/>
      <c r="O3010" s="19"/>
    </row>
    <row r="3011" spans="12:15" x14ac:dyDescent="0.25">
      <c r="L3011" s="18"/>
      <c r="M3011" s="19"/>
      <c r="N3011" s="19"/>
      <c r="O3011" s="19"/>
    </row>
    <row r="3012" spans="12:15" x14ac:dyDescent="0.25">
      <c r="L3012" s="18"/>
      <c r="M3012" s="19"/>
      <c r="N3012" s="19"/>
      <c r="O3012" s="19"/>
    </row>
    <row r="3013" spans="12:15" x14ac:dyDescent="0.25">
      <c r="L3013" s="18"/>
      <c r="M3013" s="19"/>
      <c r="N3013" s="19"/>
      <c r="O3013" s="19"/>
    </row>
    <row r="3014" spans="12:15" x14ac:dyDescent="0.25">
      <c r="L3014" s="18"/>
      <c r="M3014" s="19"/>
      <c r="N3014" s="19"/>
      <c r="O3014" s="19"/>
    </row>
    <row r="3015" spans="12:15" x14ac:dyDescent="0.25">
      <c r="L3015" s="18"/>
      <c r="M3015" s="19"/>
      <c r="N3015" s="19"/>
      <c r="O3015" s="19"/>
    </row>
    <row r="3016" spans="12:15" x14ac:dyDescent="0.25">
      <c r="L3016" s="18"/>
      <c r="M3016" s="19"/>
      <c r="N3016" s="19"/>
      <c r="O3016" s="19"/>
    </row>
    <row r="3017" spans="12:15" x14ac:dyDescent="0.25">
      <c r="L3017" s="18"/>
      <c r="M3017" s="19"/>
      <c r="N3017" s="19"/>
      <c r="O3017" s="19"/>
    </row>
    <row r="3018" spans="12:15" x14ac:dyDescent="0.25">
      <c r="L3018" s="18"/>
      <c r="M3018" s="19"/>
      <c r="N3018" s="19"/>
      <c r="O3018" s="19"/>
    </row>
    <row r="3019" spans="12:15" x14ac:dyDescent="0.25">
      <c r="L3019" s="18"/>
      <c r="M3019" s="19"/>
      <c r="N3019" s="19"/>
      <c r="O3019" s="19"/>
    </row>
    <row r="3020" spans="12:15" x14ac:dyDescent="0.25">
      <c r="L3020" s="18"/>
      <c r="M3020" s="19"/>
      <c r="N3020" s="19"/>
      <c r="O3020" s="19"/>
    </row>
    <row r="3021" spans="12:15" x14ac:dyDescent="0.25">
      <c r="L3021" s="18"/>
      <c r="M3021" s="19"/>
      <c r="N3021" s="19"/>
      <c r="O3021" s="19"/>
    </row>
    <row r="3022" spans="12:15" x14ac:dyDescent="0.25">
      <c r="L3022" s="18"/>
      <c r="M3022" s="19"/>
      <c r="N3022" s="19"/>
      <c r="O3022" s="19"/>
    </row>
    <row r="3023" spans="12:15" x14ac:dyDescent="0.25">
      <c r="L3023" s="18"/>
      <c r="M3023" s="19"/>
      <c r="N3023" s="19"/>
      <c r="O3023" s="19"/>
    </row>
    <row r="3024" spans="12:15" x14ac:dyDescent="0.25">
      <c r="L3024" s="18"/>
      <c r="M3024" s="19"/>
      <c r="N3024" s="19"/>
      <c r="O3024" s="19"/>
    </row>
    <row r="3025" spans="12:15" x14ac:dyDescent="0.25">
      <c r="L3025" s="18"/>
      <c r="M3025" s="19"/>
      <c r="N3025" s="19"/>
      <c r="O3025" s="19"/>
    </row>
    <row r="3026" spans="12:15" x14ac:dyDescent="0.25">
      <c r="L3026" s="18"/>
      <c r="M3026" s="19"/>
      <c r="N3026" s="19"/>
      <c r="O3026" s="19"/>
    </row>
    <row r="3027" spans="12:15" x14ac:dyDescent="0.25">
      <c r="L3027" s="18"/>
      <c r="M3027" s="19"/>
      <c r="N3027" s="19"/>
      <c r="O3027" s="19"/>
    </row>
    <row r="3028" spans="12:15" x14ac:dyDescent="0.25">
      <c r="L3028" s="18"/>
      <c r="M3028" s="19"/>
      <c r="N3028" s="19"/>
      <c r="O3028" s="19"/>
    </row>
    <row r="3029" spans="12:15" x14ac:dyDescent="0.25">
      <c r="L3029" s="18"/>
      <c r="M3029" s="19"/>
      <c r="N3029" s="19"/>
      <c r="O3029" s="19"/>
    </row>
    <row r="3030" spans="12:15" x14ac:dyDescent="0.25">
      <c r="L3030" s="18"/>
      <c r="M3030" s="19"/>
      <c r="N3030" s="19"/>
      <c r="O3030" s="19"/>
    </row>
    <row r="3031" spans="12:15" x14ac:dyDescent="0.25">
      <c r="L3031" s="18"/>
      <c r="M3031" s="19"/>
      <c r="N3031" s="19"/>
      <c r="O3031" s="19"/>
    </row>
    <row r="3032" spans="12:15" x14ac:dyDescent="0.25">
      <c r="L3032" s="18"/>
      <c r="M3032" s="19"/>
      <c r="N3032" s="19"/>
      <c r="O3032" s="19"/>
    </row>
    <row r="3033" spans="12:15" x14ac:dyDescent="0.25">
      <c r="L3033" s="18"/>
      <c r="M3033" s="19"/>
      <c r="N3033" s="19"/>
      <c r="O3033" s="19"/>
    </row>
    <row r="3034" spans="12:15" x14ac:dyDescent="0.25">
      <c r="L3034" s="18"/>
      <c r="M3034" s="19"/>
      <c r="N3034" s="19"/>
      <c r="O3034" s="19"/>
    </row>
    <row r="3035" spans="12:15" x14ac:dyDescent="0.25">
      <c r="L3035" s="18"/>
      <c r="M3035" s="19"/>
      <c r="N3035" s="19"/>
      <c r="O3035" s="19"/>
    </row>
    <row r="3036" spans="12:15" x14ac:dyDescent="0.25">
      <c r="L3036" s="18"/>
      <c r="M3036" s="19"/>
      <c r="N3036" s="19"/>
      <c r="O3036" s="19"/>
    </row>
    <row r="3037" spans="12:15" x14ac:dyDescent="0.25">
      <c r="L3037" s="18"/>
      <c r="M3037" s="19"/>
      <c r="N3037" s="19"/>
      <c r="O3037" s="19"/>
    </row>
    <row r="3038" spans="12:15" x14ac:dyDescent="0.25">
      <c r="L3038" s="18"/>
      <c r="M3038" s="19"/>
      <c r="N3038" s="19"/>
      <c r="O3038" s="19"/>
    </row>
    <row r="3039" spans="12:15" x14ac:dyDescent="0.25">
      <c r="L3039" s="18"/>
      <c r="M3039" s="19"/>
      <c r="N3039" s="19"/>
      <c r="O3039" s="19"/>
    </row>
    <row r="3040" spans="12:15" x14ac:dyDescent="0.25">
      <c r="L3040" s="18"/>
      <c r="M3040" s="19"/>
      <c r="N3040" s="19"/>
      <c r="O3040" s="19"/>
    </row>
    <row r="3041" spans="12:15" x14ac:dyDescent="0.25">
      <c r="L3041" s="18"/>
      <c r="M3041" s="19"/>
      <c r="N3041" s="19"/>
      <c r="O3041" s="19"/>
    </row>
    <row r="3042" spans="12:15" x14ac:dyDescent="0.25">
      <c r="L3042" s="18"/>
      <c r="M3042" s="19"/>
      <c r="N3042" s="19"/>
      <c r="O3042" s="19"/>
    </row>
    <row r="3043" spans="12:15" x14ac:dyDescent="0.25">
      <c r="L3043" s="18"/>
      <c r="M3043" s="19"/>
      <c r="N3043" s="19"/>
      <c r="O3043" s="19"/>
    </row>
    <row r="3044" spans="12:15" x14ac:dyDescent="0.25">
      <c r="L3044" s="18"/>
      <c r="M3044" s="19"/>
      <c r="N3044" s="19"/>
      <c r="O3044" s="19"/>
    </row>
    <row r="3045" spans="12:15" x14ac:dyDescent="0.25">
      <c r="L3045" s="18"/>
      <c r="M3045" s="19"/>
      <c r="N3045" s="19"/>
      <c r="O3045" s="19"/>
    </row>
    <row r="3046" spans="12:15" x14ac:dyDescent="0.25">
      <c r="L3046" s="18"/>
      <c r="M3046" s="19"/>
      <c r="N3046" s="19"/>
      <c r="O3046" s="19"/>
    </row>
    <row r="3047" spans="12:15" x14ac:dyDescent="0.25">
      <c r="L3047" s="18"/>
      <c r="M3047" s="19"/>
      <c r="N3047" s="19"/>
      <c r="O3047" s="19"/>
    </row>
    <row r="3048" spans="12:15" x14ac:dyDescent="0.25">
      <c r="L3048" s="18"/>
      <c r="M3048" s="19"/>
      <c r="N3048" s="19"/>
      <c r="O3048" s="19"/>
    </row>
    <row r="3049" spans="12:15" x14ac:dyDescent="0.25">
      <c r="L3049" s="18"/>
      <c r="M3049" s="19"/>
      <c r="N3049" s="19"/>
      <c r="O3049" s="19"/>
    </row>
    <row r="3050" spans="12:15" x14ac:dyDescent="0.25">
      <c r="L3050" s="18"/>
      <c r="M3050" s="19"/>
      <c r="N3050" s="19"/>
      <c r="O3050" s="19"/>
    </row>
    <row r="3051" spans="12:15" x14ac:dyDescent="0.25">
      <c r="L3051" s="18"/>
      <c r="M3051" s="19"/>
      <c r="N3051" s="19"/>
      <c r="O3051" s="19"/>
    </row>
    <row r="3052" spans="12:15" x14ac:dyDescent="0.25">
      <c r="L3052" s="18"/>
      <c r="M3052" s="19"/>
      <c r="N3052" s="19"/>
      <c r="O3052" s="19"/>
    </row>
    <row r="3053" spans="12:15" x14ac:dyDescent="0.25">
      <c r="L3053" s="18"/>
      <c r="M3053" s="19"/>
      <c r="N3053" s="19"/>
      <c r="O3053" s="19"/>
    </row>
    <row r="3054" spans="12:15" x14ac:dyDescent="0.25">
      <c r="L3054" s="18"/>
      <c r="M3054" s="19"/>
      <c r="N3054" s="19"/>
      <c r="O3054" s="19"/>
    </row>
    <row r="3055" spans="12:15" x14ac:dyDescent="0.25">
      <c r="L3055" s="18"/>
      <c r="M3055" s="19"/>
      <c r="N3055" s="19"/>
      <c r="O3055" s="19"/>
    </row>
    <row r="3056" spans="12:15" x14ac:dyDescent="0.25">
      <c r="L3056" s="18"/>
      <c r="M3056" s="19"/>
      <c r="N3056" s="19"/>
      <c r="O3056" s="19"/>
    </row>
    <row r="3057" spans="12:15" x14ac:dyDescent="0.25">
      <c r="L3057" s="18"/>
      <c r="M3057" s="19"/>
      <c r="N3057" s="19"/>
      <c r="O3057" s="19"/>
    </row>
    <row r="3058" spans="12:15" x14ac:dyDescent="0.25">
      <c r="L3058" s="18"/>
      <c r="M3058" s="19"/>
      <c r="N3058" s="19"/>
      <c r="O3058" s="19"/>
    </row>
    <row r="3059" spans="12:15" x14ac:dyDescent="0.25">
      <c r="L3059" s="18"/>
      <c r="M3059" s="19"/>
      <c r="N3059" s="19"/>
      <c r="O3059" s="19"/>
    </row>
    <row r="3060" spans="12:15" x14ac:dyDescent="0.25">
      <c r="L3060" s="18"/>
      <c r="M3060" s="19"/>
      <c r="N3060" s="19"/>
      <c r="O3060" s="19"/>
    </row>
    <row r="3061" spans="12:15" x14ac:dyDescent="0.25">
      <c r="L3061" s="18"/>
      <c r="M3061" s="19"/>
      <c r="N3061" s="19"/>
      <c r="O3061" s="19"/>
    </row>
    <row r="3062" spans="12:15" x14ac:dyDescent="0.25">
      <c r="L3062" s="18"/>
      <c r="M3062" s="19"/>
      <c r="N3062" s="19"/>
      <c r="O3062" s="19"/>
    </row>
    <row r="3063" spans="12:15" x14ac:dyDescent="0.25">
      <c r="L3063" s="18"/>
      <c r="M3063" s="19"/>
      <c r="N3063" s="19"/>
      <c r="O3063" s="19"/>
    </row>
    <row r="3064" spans="12:15" x14ac:dyDescent="0.25">
      <c r="L3064" s="18"/>
      <c r="M3064" s="19"/>
      <c r="N3064" s="19"/>
      <c r="O3064" s="19"/>
    </row>
    <row r="3065" spans="12:15" x14ac:dyDescent="0.25">
      <c r="L3065" s="18"/>
      <c r="M3065" s="19"/>
      <c r="N3065" s="19"/>
      <c r="O3065" s="19"/>
    </row>
    <row r="3066" spans="12:15" x14ac:dyDescent="0.25">
      <c r="L3066" s="18"/>
      <c r="M3066" s="19"/>
      <c r="N3066" s="19"/>
      <c r="O3066" s="19"/>
    </row>
    <row r="3067" spans="12:15" x14ac:dyDescent="0.25">
      <c r="L3067" s="18"/>
      <c r="M3067" s="19"/>
      <c r="N3067" s="19"/>
      <c r="O3067" s="19"/>
    </row>
    <row r="3068" spans="12:15" x14ac:dyDescent="0.25">
      <c r="L3068" s="18"/>
      <c r="M3068" s="19"/>
      <c r="N3068" s="19"/>
      <c r="O3068" s="19"/>
    </row>
    <row r="3069" spans="12:15" x14ac:dyDescent="0.25">
      <c r="L3069" s="18"/>
      <c r="M3069" s="19"/>
      <c r="N3069" s="19"/>
      <c r="O3069" s="19"/>
    </row>
    <row r="3070" spans="12:15" x14ac:dyDescent="0.25">
      <c r="L3070" s="18"/>
      <c r="M3070" s="19"/>
      <c r="N3070" s="19"/>
      <c r="O3070" s="19"/>
    </row>
    <row r="3071" spans="12:15" x14ac:dyDescent="0.25">
      <c r="L3071" s="18"/>
      <c r="M3071" s="19"/>
      <c r="N3071" s="19"/>
      <c r="O3071" s="19"/>
    </row>
    <row r="3072" spans="12:15" x14ac:dyDescent="0.25">
      <c r="L3072" s="18"/>
      <c r="M3072" s="19"/>
      <c r="N3072" s="19"/>
      <c r="O3072" s="19"/>
    </row>
    <row r="3073" spans="12:15" x14ac:dyDescent="0.25">
      <c r="L3073" s="18"/>
      <c r="M3073" s="19"/>
      <c r="N3073" s="19"/>
      <c r="O3073" s="19"/>
    </row>
    <row r="3074" spans="12:15" x14ac:dyDescent="0.25">
      <c r="L3074" s="18"/>
      <c r="M3074" s="19"/>
      <c r="N3074" s="19"/>
      <c r="O3074" s="19"/>
    </row>
    <row r="3075" spans="12:15" x14ac:dyDescent="0.25">
      <c r="L3075" s="18"/>
      <c r="M3075" s="19"/>
      <c r="N3075" s="19"/>
      <c r="O3075" s="19"/>
    </row>
    <row r="3076" spans="12:15" x14ac:dyDescent="0.25">
      <c r="L3076" s="18"/>
      <c r="M3076" s="19"/>
      <c r="N3076" s="19"/>
      <c r="O3076" s="19"/>
    </row>
    <row r="3077" spans="12:15" x14ac:dyDescent="0.25">
      <c r="L3077" s="18"/>
      <c r="M3077" s="19"/>
      <c r="N3077" s="19"/>
      <c r="O3077" s="19"/>
    </row>
    <row r="3078" spans="12:15" x14ac:dyDescent="0.25">
      <c r="L3078" s="18"/>
      <c r="M3078" s="19"/>
      <c r="N3078" s="19"/>
      <c r="O3078" s="19"/>
    </row>
    <row r="3079" spans="12:15" x14ac:dyDescent="0.25">
      <c r="L3079" s="18"/>
      <c r="M3079" s="19"/>
      <c r="N3079" s="19"/>
      <c r="O3079" s="19"/>
    </row>
    <row r="3080" spans="12:15" x14ac:dyDescent="0.25">
      <c r="L3080" s="18"/>
      <c r="M3080" s="19"/>
      <c r="N3080" s="19"/>
      <c r="O3080" s="19"/>
    </row>
    <row r="3081" spans="12:15" x14ac:dyDescent="0.25">
      <c r="L3081" s="18"/>
      <c r="M3081" s="19"/>
      <c r="N3081" s="19"/>
      <c r="O3081" s="19"/>
    </row>
    <row r="3082" spans="12:15" x14ac:dyDescent="0.25">
      <c r="L3082" s="18"/>
      <c r="M3082" s="19"/>
      <c r="N3082" s="19"/>
      <c r="O3082" s="19"/>
    </row>
    <row r="3083" spans="12:15" x14ac:dyDescent="0.25">
      <c r="L3083" s="18"/>
      <c r="M3083" s="19"/>
      <c r="N3083" s="19"/>
      <c r="O3083" s="19"/>
    </row>
    <row r="3084" spans="12:15" x14ac:dyDescent="0.25">
      <c r="L3084" s="18"/>
      <c r="M3084" s="19"/>
      <c r="N3084" s="19"/>
      <c r="O3084" s="19"/>
    </row>
    <row r="3085" spans="12:15" x14ac:dyDescent="0.25">
      <c r="L3085" s="18"/>
      <c r="M3085" s="19"/>
      <c r="N3085" s="19"/>
      <c r="O3085" s="19"/>
    </row>
    <row r="3086" spans="12:15" x14ac:dyDescent="0.25">
      <c r="L3086" s="18"/>
      <c r="M3086" s="19"/>
      <c r="N3086" s="19"/>
      <c r="O3086" s="19"/>
    </row>
    <row r="3087" spans="12:15" x14ac:dyDescent="0.25">
      <c r="L3087" s="18"/>
      <c r="M3087" s="19"/>
      <c r="N3087" s="19"/>
      <c r="O3087" s="19"/>
    </row>
    <row r="3088" spans="12:15" x14ac:dyDescent="0.25">
      <c r="L3088" s="18"/>
      <c r="M3088" s="19"/>
      <c r="N3088" s="19"/>
      <c r="O3088" s="19"/>
    </row>
    <row r="3089" spans="12:15" x14ac:dyDescent="0.25">
      <c r="L3089" s="18"/>
      <c r="M3089" s="19"/>
      <c r="N3089" s="19"/>
      <c r="O3089" s="19"/>
    </row>
    <row r="3090" spans="12:15" x14ac:dyDescent="0.25">
      <c r="L3090" s="18"/>
      <c r="M3090" s="19"/>
      <c r="N3090" s="19"/>
      <c r="O3090" s="19"/>
    </row>
    <row r="3091" spans="12:15" x14ac:dyDescent="0.25">
      <c r="L3091" s="18"/>
      <c r="M3091" s="19"/>
      <c r="N3091" s="19"/>
      <c r="O3091" s="19"/>
    </row>
    <row r="3092" spans="12:15" x14ac:dyDescent="0.25">
      <c r="L3092" s="18"/>
      <c r="M3092" s="19"/>
      <c r="N3092" s="19"/>
      <c r="O3092" s="19"/>
    </row>
    <row r="3093" spans="12:15" x14ac:dyDescent="0.25">
      <c r="L3093" s="18"/>
      <c r="M3093" s="19"/>
      <c r="N3093" s="19"/>
      <c r="O3093" s="19"/>
    </row>
    <row r="3094" spans="12:15" x14ac:dyDescent="0.25">
      <c r="L3094" s="18"/>
      <c r="M3094" s="19"/>
      <c r="N3094" s="19"/>
      <c r="O3094" s="19"/>
    </row>
    <row r="3095" spans="12:15" x14ac:dyDescent="0.25">
      <c r="L3095" s="18"/>
      <c r="M3095" s="19"/>
      <c r="N3095" s="19"/>
      <c r="O3095" s="19"/>
    </row>
    <row r="3096" spans="12:15" x14ac:dyDescent="0.25">
      <c r="L3096" s="18"/>
      <c r="M3096" s="19"/>
      <c r="N3096" s="19"/>
      <c r="O3096" s="19"/>
    </row>
    <row r="3097" spans="12:15" x14ac:dyDescent="0.25">
      <c r="L3097" s="18"/>
      <c r="M3097" s="19"/>
      <c r="N3097" s="19"/>
      <c r="O3097" s="19"/>
    </row>
    <row r="3098" spans="12:15" x14ac:dyDescent="0.25">
      <c r="L3098" s="18"/>
      <c r="M3098" s="19"/>
      <c r="N3098" s="19"/>
      <c r="O3098" s="19"/>
    </row>
    <row r="3099" spans="12:15" x14ac:dyDescent="0.25">
      <c r="L3099" s="18"/>
      <c r="M3099" s="19"/>
      <c r="N3099" s="19"/>
      <c r="O3099" s="19"/>
    </row>
    <row r="3100" spans="12:15" x14ac:dyDescent="0.25">
      <c r="L3100" s="18"/>
      <c r="M3100" s="19"/>
      <c r="N3100" s="19"/>
      <c r="O3100" s="19"/>
    </row>
    <row r="3101" spans="12:15" x14ac:dyDescent="0.25">
      <c r="L3101" s="18"/>
      <c r="M3101" s="19"/>
      <c r="N3101" s="19"/>
      <c r="O3101" s="19"/>
    </row>
    <row r="3102" spans="12:15" x14ac:dyDescent="0.25">
      <c r="L3102" s="18"/>
      <c r="M3102" s="19"/>
      <c r="N3102" s="19"/>
      <c r="O3102" s="19"/>
    </row>
    <row r="3103" spans="12:15" x14ac:dyDescent="0.25">
      <c r="L3103" s="18"/>
      <c r="M3103" s="19"/>
      <c r="N3103" s="19"/>
      <c r="O3103" s="19"/>
    </row>
    <row r="3104" spans="12:15" x14ac:dyDescent="0.25">
      <c r="L3104" s="18"/>
      <c r="M3104" s="19"/>
      <c r="N3104" s="19"/>
      <c r="O3104" s="19"/>
    </row>
    <row r="3105" spans="12:15" x14ac:dyDescent="0.25">
      <c r="L3105" s="18"/>
      <c r="M3105" s="19"/>
      <c r="N3105" s="19"/>
      <c r="O3105" s="19"/>
    </row>
    <row r="3106" spans="12:15" x14ac:dyDescent="0.25">
      <c r="L3106" s="18"/>
      <c r="M3106" s="19"/>
      <c r="N3106" s="19"/>
      <c r="O3106" s="19"/>
    </row>
    <row r="3107" spans="12:15" x14ac:dyDescent="0.25">
      <c r="L3107" s="18"/>
      <c r="M3107" s="19"/>
      <c r="N3107" s="19"/>
      <c r="O3107" s="19"/>
    </row>
    <row r="3108" spans="12:15" x14ac:dyDescent="0.25">
      <c r="L3108" s="18"/>
      <c r="M3108" s="19"/>
      <c r="N3108" s="19"/>
      <c r="O3108" s="19"/>
    </row>
    <row r="3109" spans="12:15" x14ac:dyDescent="0.25">
      <c r="L3109" s="18"/>
      <c r="M3109" s="19"/>
      <c r="N3109" s="19"/>
      <c r="O3109" s="19"/>
    </row>
    <row r="3110" spans="12:15" x14ac:dyDescent="0.25">
      <c r="L3110" s="18"/>
      <c r="M3110" s="19"/>
      <c r="N3110" s="19"/>
      <c r="O3110" s="19"/>
    </row>
    <row r="3111" spans="12:15" x14ac:dyDescent="0.25">
      <c r="L3111" s="18"/>
      <c r="M3111" s="19"/>
      <c r="N3111" s="19"/>
      <c r="O3111" s="19"/>
    </row>
    <row r="3112" spans="12:15" x14ac:dyDescent="0.25">
      <c r="L3112" s="18"/>
      <c r="M3112" s="19"/>
      <c r="N3112" s="19"/>
      <c r="O3112" s="19"/>
    </row>
    <row r="3113" spans="12:15" x14ac:dyDescent="0.25">
      <c r="L3113" s="18"/>
      <c r="M3113" s="19"/>
      <c r="N3113" s="19"/>
      <c r="O3113" s="19"/>
    </row>
    <row r="3114" spans="12:15" x14ac:dyDescent="0.25">
      <c r="L3114" s="18"/>
      <c r="M3114" s="19"/>
      <c r="N3114" s="19"/>
      <c r="O3114" s="19"/>
    </row>
    <row r="3115" spans="12:15" x14ac:dyDescent="0.25">
      <c r="L3115" s="18"/>
      <c r="M3115" s="19"/>
      <c r="N3115" s="19"/>
      <c r="O3115" s="19"/>
    </row>
    <row r="3116" spans="12:15" x14ac:dyDescent="0.25">
      <c r="L3116" s="18"/>
      <c r="M3116" s="19"/>
      <c r="N3116" s="19"/>
      <c r="O3116" s="19"/>
    </row>
    <row r="3117" spans="12:15" x14ac:dyDescent="0.25">
      <c r="L3117" s="18"/>
      <c r="M3117" s="19"/>
      <c r="N3117" s="19"/>
      <c r="O3117" s="19"/>
    </row>
    <row r="3118" spans="12:15" x14ac:dyDescent="0.25">
      <c r="L3118" s="18"/>
      <c r="M3118" s="19"/>
      <c r="N3118" s="19"/>
      <c r="O3118" s="19"/>
    </row>
    <row r="3119" spans="12:15" x14ac:dyDescent="0.25">
      <c r="L3119" s="18"/>
      <c r="M3119" s="19"/>
      <c r="N3119" s="19"/>
      <c r="O3119" s="19"/>
    </row>
    <row r="3120" spans="12:15" x14ac:dyDescent="0.25">
      <c r="L3120" s="18"/>
      <c r="M3120" s="19"/>
      <c r="N3120" s="19"/>
      <c r="O3120" s="19"/>
    </row>
    <row r="3121" spans="12:15" x14ac:dyDescent="0.25">
      <c r="L3121" s="18"/>
      <c r="M3121" s="19"/>
      <c r="N3121" s="19"/>
      <c r="O3121" s="19"/>
    </row>
    <row r="3122" spans="12:15" x14ac:dyDescent="0.25">
      <c r="L3122" s="18"/>
      <c r="M3122" s="19"/>
      <c r="N3122" s="19"/>
      <c r="O3122" s="19"/>
    </row>
    <row r="3123" spans="12:15" x14ac:dyDescent="0.25">
      <c r="L3123" s="18"/>
      <c r="M3123" s="19"/>
      <c r="N3123" s="19"/>
      <c r="O3123" s="19"/>
    </row>
    <row r="3124" spans="12:15" x14ac:dyDescent="0.25">
      <c r="L3124" s="18"/>
      <c r="M3124" s="19"/>
      <c r="N3124" s="19"/>
      <c r="O3124" s="19"/>
    </row>
    <row r="3125" spans="12:15" x14ac:dyDescent="0.25">
      <c r="L3125" s="18"/>
      <c r="M3125" s="19"/>
      <c r="N3125" s="19"/>
      <c r="O3125" s="19"/>
    </row>
    <row r="3126" spans="12:15" x14ac:dyDescent="0.25">
      <c r="L3126" s="18"/>
      <c r="M3126" s="19"/>
      <c r="N3126" s="19"/>
      <c r="O3126" s="19"/>
    </row>
    <row r="3127" spans="12:15" x14ac:dyDescent="0.25">
      <c r="L3127" s="18"/>
      <c r="M3127" s="19"/>
      <c r="N3127" s="19"/>
      <c r="O3127" s="19"/>
    </row>
    <row r="3128" spans="12:15" x14ac:dyDescent="0.25">
      <c r="L3128" s="18"/>
      <c r="M3128" s="19"/>
      <c r="N3128" s="19"/>
      <c r="O3128" s="19"/>
    </row>
    <row r="3129" spans="12:15" x14ac:dyDescent="0.25">
      <c r="L3129" s="18"/>
      <c r="M3129" s="19"/>
      <c r="N3129" s="19"/>
      <c r="O3129" s="19"/>
    </row>
    <row r="3130" spans="12:15" x14ac:dyDescent="0.25">
      <c r="L3130" s="18"/>
      <c r="M3130" s="19"/>
      <c r="N3130" s="19"/>
      <c r="O3130" s="19"/>
    </row>
    <row r="3131" spans="12:15" x14ac:dyDescent="0.25">
      <c r="L3131" s="18"/>
      <c r="M3131" s="19"/>
      <c r="N3131" s="19"/>
      <c r="O3131" s="19"/>
    </row>
    <row r="3132" spans="12:15" x14ac:dyDescent="0.25">
      <c r="L3132" s="18"/>
      <c r="M3132" s="19"/>
      <c r="N3132" s="19"/>
      <c r="O3132" s="19"/>
    </row>
    <row r="3133" spans="12:15" x14ac:dyDescent="0.25">
      <c r="L3133" s="18"/>
      <c r="M3133" s="19"/>
      <c r="N3133" s="19"/>
      <c r="O3133" s="19"/>
    </row>
    <row r="3134" spans="12:15" x14ac:dyDescent="0.25">
      <c r="L3134" s="18"/>
      <c r="M3134" s="19"/>
      <c r="N3134" s="19"/>
      <c r="O3134" s="19"/>
    </row>
    <row r="3135" spans="12:15" x14ac:dyDescent="0.25">
      <c r="L3135" s="18"/>
      <c r="M3135" s="19"/>
      <c r="N3135" s="19"/>
      <c r="O3135" s="19"/>
    </row>
    <row r="3136" spans="12:15" x14ac:dyDescent="0.25">
      <c r="L3136" s="18"/>
      <c r="M3136" s="19"/>
      <c r="N3136" s="19"/>
      <c r="O3136" s="19"/>
    </row>
    <row r="3137" spans="12:15" x14ac:dyDescent="0.25">
      <c r="L3137" s="18"/>
      <c r="M3137" s="19"/>
      <c r="N3137" s="19"/>
      <c r="O3137" s="19"/>
    </row>
    <row r="3138" spans="12:15" x14ac:dyDescent="0.25">
      <c r="L3138" s="18"/>
      <c r="M3138" s="19"/>
      <c r="N3138" s="19"/>
      <c r="O3138" s="19"/>
    </row>
    <row r="3139" spans="12:15" x14ac:dyDescent="0.25">
      <c r="L3139" s="18"/>
      <c r="M3139" s="19"/>
      <c r="N3139" s="19"/>
      <c r="O3139" s="19"/>
    </row>
    <row r="3140" spans="12:15" x14ac:dyDescent="0.25">
      <c r="L3140" s="18"/>
      <c r="M3140" s="19"/>
      <c r="N3140" s="19"/>
      <c r="O3140" s="19"/>
    </row>
    <row r="3141" spans="12:15" x14ac:dyDescent="0.25">
      <c r="L3141" s="18"/>
      <c r="M3141" s="19"/>
      <c r="N3141" s="19"/>
      <c r="O3141" s="19"/>
    </row>
    <row r="3142" spans="12:15" x14ac:dyDescent="0.25">
      <c r="L3142" s="18"/>
      <c r="M3142" s="19"/>
      <c r="N3142" s="19"/>
      <c r="O3142" s="19"/>
    </row>
    <row r="3143" spans="12:15" x14ac:dyDescent="0.25">
      <c r="L3143" s="18"/>
      <c r="M3143" s="19"/>
      <c r="N3143" s="19"/>
      <c r="O3143" s="19"/>
    </row>
    <row r="3144" spans="12:15" x14ac:dyDescent="0.25">
      <c r="L3144" s="18"/>
      <c r="M3144" s="19"/>
      <c r="N3144" s="19"/>
      <c r="O3144" s="19"/>
    </row>
    <row r="3145" spans="12:15" x14ac:dyDescent="0.25">
      <c r="L3145" s="18"/>
      <c r="M3145" s="19"/>
      <c r="N3145" s="19"/>
      <c r="O3145" s="19"/>
    </row>
    <row r="3146" spans="12:15" x14ac:dyDescent="0.25">
      <c r="L3146" s="18"/>
      <c r="M3146" s="19"/>
      <c r="N3146" s="19"/>
      <c r="O3146" s="19"/>
    </row>
    <row r="3147" spans="12:15" x14ac:dyDescent="0.25">
      <c r="L3147" s="18"/>
      <c r="M3147" s="19"/>
      <c r="N3147" s="19"/>
      <c r="O3147" s="19"/>
    </row>
    <row r="3148" spans="12:15" x14ac:dyDescent="0.25">
      <c r="L3148" s="18"/>
      <c r="M3148" s="19"/>
      <c r="N3148" s="19"/>
      <c r="O3148" s="19"/>
    </row>
    <row r="3149" spans="12:15" x14ac:dyDescent="0.25">
      <c r="L3149" s="18"/>
      <c r="M3149" s="19"/>
      <c r="N3149" s="19"/>
      <c r="O3149" s="19"/>
    </row>
    <row r="3150" spans="12:15" x14ac:dyDescent="0.25">
      <c r="L3150" s="18"/>
      <c r="M3150" s="19"/>
      <c r="N3150" s="19"/>
      <c r="O3150" s="19"/>
    </row>
    <row r="3151" spans="12:15" x14ac:dyDescent="0.25">
      <c r="L3151" s="18"/>
      <c r="M3151" s="19"/>
      <c r="N3151" s="19"/>
      <c r="O3151" s="19"/>
    </row>
    <row r="3152" spans="12:15" x14ac:dyDescent="0.25">
      <c r="L3152" s="18"/>
      <c r="M3152" s="19"/>
      <c r="N3152" s="19"/>
      <c r="O3152" s="19"/>
    </row>
    <row r="3153" spans="12:15" x14ac:dyDescent="0.25">
      <c r="L3153" s="18"/>
      <c r="M3153" s="19"/>
      <c r="N3153" s="19"/>
      <c r="O3153" s="19"/>
    </row>
    <row r="3154" spans="12:15" x14ac:dyDescent="0.25">
      <c r="L3154" s="18"/>
      <c r="M3154" s="19"/>
      <c r="N3154" s="19"/>
      <c r="O3154" s="19"/>
    </row>
    <row r="3155" spans="12:15" x14ac:dyDescent="0.25">
      <c r="L3155" s="18"/>
      <c r="M3155" s="19"/>
      <c r="N3155" s="19"/>
      <c r="O3155" s="19"/>
    </row>
    <row r="3156" spans="12:15" x14ac:dyDescent="0.25">
      <c r="L3156" s="18"/>
      <c r="M3156" s="19"/>
      <c r="N3156" s="19"/>
      <c r="O3156" s="19"/>
    </row>
    <row r="3157" spans="12:15" x14ac:dyDescent="0.25">
      <c r="L3157" s="18"/>
      <c r="M3157" s="19"/>
      <c r="N3157" s="19"/>
      <c r="O3157" s="19"/>
    </row>
    <row r="3158" spans="12:15" x14ac:dyDescent="0.25">
      <c r="L3158" s="18"/>
      <c r="M3158" s="19"/>
      <c r="N3158" s="19"/>
      <c r="O3158" s="19"/>
    </row>
    <row r="3159" spans="12:15" x14ac:dyDescent="0.25">
      <c r="L3159" s="18"/>
      <c r="M3159" s="19"/>
      <c r="N3159" s="19"/>
      <c r="O3159" s="19"/>
    </row>
    <row r="3160" spans="12:15" x14ac:dyDescent="0.25">
      <c r="L3160" s="18"/>
      <c r="M3160" s="19"/>
      <c r="N3160" s="19"/>
      <c r="O3160" s="19"/>
    </row>
    <row r="3161" spans="12:15" x14ac:dyDescent="0.25">
      <c r="L3161" s="18"/>
      <c r="M3161" s="19"/>
      <c r="N3161" s="19"/>
      <c r="O3161" s="19"/>
    </row>
    <row r="3162" spans="12:15" x14ac:dyDescent="0.25">
      <c r="L3162" s="18"/>
      <c r="M3162" s="19"/>
      <c r="N3162" s="19"/>
      <c r="O3162" s="19"/>
    </row>
    <row r="3163" spans="12:15" x14ac:dyDescent="0.25">
      <c r="L3163" s="18"/>
      <c r="M3163" s="19"/>
      <c r="N3163" s="19"/>
      <c r="O3163" s="19"/>
    </row>
    <row r="3164" spans="12:15" x14ac:dyDescent="0.25">
      <c r="L3164" s="18"/>
      <c r="M3164" s="19"/>
      <c r="N3164" s="19"/>
      <c r="O3164" s="19"/>
    </row>
    <row r="3165" spans="12:15" x14ac:dyDescent="0.25">
      <c r="L3165" s="18"/>
      <c r="M3165" s="19"/>
      <c r="N3165" s="19"/>
      <c r="O3165" s="19"/>
    </row>
    <row r="3166" spans="12:15" x14ac:dyDescent="0.25">
      <c r="L3166" s="18"/>
      <c r="M3166" s="19"/>
      <c r="N3166" s="19"/>
      <c r="O3166" s="19"/>
    </row>
    <row r="3167" spans="12:15" x14ac:dyDescent="0.25">
      <c r="L3167" s="18"/>
      <c r="M3167" s="19"/>
      <c r="N3167" s="19"/>
      <c r="O3167" s="19"/>
    </row>
    <row r="3168" spans="12:15" x14ac:dyDescent="0.25">
      <c r="L3168" s="18"/>
      <c r="M3168" s="19"/>
      <c r="N3168" s="19"/>
      <c r="O3168" s="19"/>
    </row>
    <row r="3169" spans="12:15" x14ac:dyDescent="0.25">
      <c r="L3169" s="18"/>
      <c r="M3169" s="19"/>
      <c r="N3169" s="19"/>
      <c r="O3169" s="19"/>
    </row>
    <row r="3170" spans="12:15" x14ac:dyDescent="0.25">
      <c r="L3170" s="18"/>
      <c r="M3170" s="19"/>
      <c r="N3170" s="19"/>
      <c r="O3170" s="19"/>
    </row>
    <row r="3171" spans="12:15" x14ac:dyDescent="0.25">
      <c r="L3171" s="18"/>
      <c r="M3171" s="19"/>
      <c r="N3171" s="19"/>
      <c r="O3171" s="19"/>
    </row>
    <row r="3172" spans="12:15" x14ac:dyDescent="0.25">
      <c r="L3172" s="18"/>
      <c r="M3172" s="19"/>
      <c r="N3172" s="19"/>
      <c r="O3172" s="19"/>
    </row>
    <row r="3173" spans="12:15" x14ac:dyDescent="0.25">
      <c r="L3173" s="18"/>
      <c r="M3173" s="19"/>
      <c r="N3173" s="19"/>
      <c r="O3173" s="19"/>
    </row>
    <row r="3174" spans="12:15" x14ac:dyDescent="0.25">
      <c r="L3174" s="18"/>
      <c r="M3174" s="19"/>
      <c r="N3174" s="19"/>
      <c r="O3174" s="19"/>
    </row>
    <row r="3175" spans="12:15" x14ac:dyDescent="0.25">
      <c r="L3175" s="18"/>
      <c r="M3175" s="19"/>
      <c r="N3175" s="19"/>
      <c r="O3175" s="19"/>
    </row>
    <row r="3176" spans="12:15" x14ac:dyDescent="0.25">
      <c r="L3176" s="18"/>
      <c r="M3176" s="19"/>
      <c r="N3176" s="19"/>
      <c r="O3176" s="19"/>
    </row>
    <row r="3177" spans="12:15" x14ac:dyDescent="0.25">
      <c r="L3177" s="18"/>
      <c r="M3177" s="19"/>
      <c r="N3177" s="19"/>
      <c r="O3177" s="19"/>
    </row>
    <row r="3178" spans="12:15" x14ac:dyDescent="0.25">
      <c r="L3178" s="18"/>
      <c r="M3178" s="19"/>
      <c r="N3178" s="19"/>
      <c r="O3178" s="19"/>
    </row>
    <row r="3179" spans="12:15" x14ac:dyDescent="0.25">
      <c r="L3179" s="18"/>
      <c r="M3179" s="19"/>
      <c r="N3179" s="19"/>
      <c r="O3179" s="19"/>
    </row>
    <row r="3180" spans="12:15" x14ac:dyDescent="0.25">
      <c r="L3180" s="18"/>
      <c r="M3180" s="19"/>
      <c r="N3180" s="19"/>
      <c r="O3180" s="19"/>
    </row>
    <row r="3181" spans="12:15" x14ac:dyDescent="0.25">
      <c r="L3181" s="18"/>
      <c r="M3181" s="19"/>
      <c r="N3181" s="19"/>
      <c r="O3181" s="19"/>
    </row>
    <row r="3182" spans="12:15" x14ac:dyDescent="0.25">
      <c r="L3182" s="18"/>
      <c r="M3182" s="19"/>
      <c r="N3182" s="19"/>
      <c r="O3182" s="19"/>
    </row>
    <row r="3183" spans="12:15" x14ac:dyDescent="0.25">
      <c r="L3183" s="18"/>
      <c r="M3183" s="19"/>
      <c r="N3183" s="19"/>
      <c r="O3183" s="19"/>
    </row>
    <row r="3184" spans="12:15" x14ac:dyDescent="0.25">
      <c r="L3184" s="18"/>
      <c r="M3184" s="19"/>
      <c r="N3184" s="19"/>
      <c r="O3184" s="19"/>
    </row>
    <row r="3185" spans="12:15" x14ac:dyDescent="0.25">
      <c r="L3185" s="18"/>
      <c r="M3185" s="19"/>
      <c r="N3185" s="19"/>
      <c r="O3185" s="19"/>
    </row>
    <row r="3186" spans="12:15" x14ac:dyDescent="0.25">
      <c r="L3186" s="18"/>
      <c r="M3186" s="19"/>
      <c r="N3186" s="19"/>
      <c r="O3186" s="19"/>
    </row>
    <row r="3187" spans="12:15" x14ac:dyDescent="0.25">
      <c r="L3187" s="18"/>
      <c r="M3187" s="19"/>
      <c r="N3187" s="19"/>
      <c r="O3187" s="19"/>
    </row>
    <row r="3188" spans="12:15" x14ac:dyDescent="0.25">
      <c r="L3188" s="18"/>
      <c r="M3188" s="19"/>
      <c r="N3188" s="19"/>
      <c r="O3188" s="19"/>
    </row>
    <row r="3189" spans="12:15" x14ac:dyDescent="0.25">
      <c r="L3189" s="18"/>
      <c r="M3189" s="19"/>
      <c r="N3189" s="19"/>
      <c r="O3189" s="19"/>
    </row>
    <row r="3190" spans="12:15" x14ac:dyDescent="0.25">
      <c r="L3190" s="18"/>
      <c r="M3190" s="19"/>
      <c r="N3190" s="19"/>
      <c r="O3190" s="19"/>
    </row>
    <row r="3191" spans="12:15" x14ac:dyDescent="0.25">
      <c r="L3191" s="18"/>
      <c r="M3191" s="19"/>
      <c r="N3191" s="19"/>
      <c r="O3191" s="19"/>
    </row>
    <row r="3192" spans="12:15" x14ac:dyDescent="0.25">
      <c r="L3192" s="18"/>
      <c r="M3192" s="19"/>
      <c r="N3192" s="19"/>
      <c r="O3192" s="19"/>
    </row>
    <row r="3193" spans="12:15" x14ac:dyDescent="0.25">
      <c r="L3193" s="18"/>
      <c r="M3193" s="19"/>
      <c r="N3193" s="19"/>
      <c r="O3193" s="19"/>
    </row>
    <row r="3194" spans="12:15" x14ac:dyDescent="0.25">
      <c r="L3194" s="18"/>
      <c r="M3194" s="19"/>
      <c r="N3194" s="19"/>
      <c r="O3194" s="19"/>
    </row>
    <row r="3195" spans="12:15" x14ac:dyDescent="0.25">
      <c r="L3195" s="18"/>
      <c r="M3195" s="19"/>
      <c r="N3195" s="19"/>
      <c r="O3195" s="19"/>
    </row>
    <row r="3196" spans="12:15" x14ac:dyDescent="0.25">
      <c r="L3196" s="18"/>
      <c r="M3196" s="19"/>
      <c r="N3196" s="19"/>
      <c r="O3196" s="19"/>
    </row>
    <row r="3197" spans="12:15" x14ac:dyDescent="0.25">
      <c r="L3197" s="18"/>
      <c r="M3197" s="19"/>
      <c r="N3197" s="19"/>
      <c r="O3197" s="19"/>
    </row>
    <row r="3198" spans="12:15" x14ac:dyDescent="0.25">
      <c r="L3198" s="18"/>
      <c r="M3198" s="19"/>
      <c r="N3198" s="19"/>
      <c r="O3198" s="19"/>
    </row>
    <row r="3199" spans="12:15" x14ac:dyDescent="0.25">
      <c r="L3199" s="18"/>
      <c r="M3199" s="19"/>
      <c r="N3199" s="19"/>
      <c r="O3199" s="19"/>
    </row>
    <row r="3200" spans="12:15" x14ac:dyDescent="0.25">
      <c r="L3200" s="18"/>
      <c r="M3200" s="19"/>
      <c r="N3200" s="19"/>
      <c r="O3200" s="19"/>
    </row>
    <row r="3201" spans="12:15" x14ac:dyDescent="0.25">
      <c r="L3201" s="18"/>
      <c r="M3201" s="19"/>
      <c r="N3201" s="19"/>
      <c r="O3201" s="19"/>
    </row>
    <row r="3202" spans="12:15" x14ac:dyDescent="0.25">
      <c r="L3202" s="18"/>
      <c r="M3202" s="19"/>
      <c r="N3202" s="19"/>
      <c r="O3202" s="19"/>
    </row>
    <row r="3203" spans="12:15" x14ac:dyDescent="0.25">
      <c r="L3203" s="18"/>
      <c r="M3203" s="19"/>
      <c r="N3203" s="19"/>
      <c r="O3203" s="19"/>
    </row>
    <row r="3204" spans="12:15" x14ac:dyDescent="0.25">
      <c r="L3204" s="18"/>
      <c r="M3204" s="19"/>
      <c r="N3204" s="19"/>
      <c r="O3204" s="19"/>
    </row>
    <row r="3205" spans="12:15" x14ac:dyDescent="0.25">
      <c r="L3205" s="18"/>
      <c r="M3205" s="19"/>
      <c r="N3205" s="19"/>
      <c r="O3205" s="19"/>
    </row>
    <row r="3206" spans="12:15" x14ac:dyDescent="0.25">
      <c r="L3206" s="18"/>
      <c r="M3206" s="19"/>
      <c r="N3206" s="19"/>
      <c r="O3206" s="19"/>
    </row>
    <row r="3207" spans="12:15" x14ac:dyDescent="0.25">
      <c r="L3207" s="18"/>
      <c r="M3207" s="19"/>
      <c r="N3207" s="19"/>
      <c r="O3207" s="19"/>
    </row>
    <row r="3208" spans="12:15" x14ac:dyDescent="0.25">
      <c r="L3208" s="18"/>
      <c r="M3208" s="19"/>
      <c r="N3208" s="19"/>
      <c r="O3208" s="19"/>
    </row>
    <row r="3209" spans="12:15" x14ac:dyDescent="0.25">
      <c r="L3209" s="18"/>
      <c r="M3209" s="19"/>
      <c r="N3209" s="19"/>
      <c r="O3209" s="19"/>
    </row>
    <row r="3210" spans="12:15" x14ac:dyDescent="0.25">
      <c r="L3210" s="18"/>
      <c r="M3210" s="19"/>
      <c r="N3210" s="19"/>
      <c r="O3210" s="19"/>
    </row>
    <row r="3211" spans="12:15" x14ac:dyDescent="0.25">
      <c r="L3211" s="18"/>
      <c r="M3211" s="19"/>
      <c r="N3211" s="19"/>
      <c r="O3211" s="19"/>
    </row>
    <row r="3212" spans="12:15" x14ac:dyDescent="0.25">
      <c r="L3212" s="18"/>
      <c r="M3212" s="19"/>
      <c r="N3212" s="19"/>
      <c r="O3212" s="19"/>
    </row>
    <row r="3213" spans="12:15" x14ac:dyDescent="0.25">
      <c r="L3213" s="18"/>
      <c r="M3213" s="19"/>
      <c r="N3213" s="19"/>
      <c r="O3213" s="19"/>
    </row>
    <row r="3214" spans="12:15" x14ac:dyDescent="0.25">
      <c r="L3214" s="18"/>
      <c r="M3214" s="19"/>
      <c r="N3214" s="19"/>
      <c r="O3214" s="19"/>
    </row>
    <row r="3215" spans="12:15" x14ac:dyDescent="0.25">
      <c r="L3215" s="18"/>
      <c r="M3215" s="19"/>
      <c r="N3215" s="19"/>
      <c r="O3215" s="19"/>
    </row>
    <row r="3216" spans="12:15" x14ac:dyDescent="0.25">
      <c r="L3216" s="18"/>
      <c r="M3216" s="19"/>
      <c r="N3216" s="19"/>
      <c r="O3216" s="19"/>
    </row>
    <row r="3217" spans="12:15" x14ac:dyDescent="0.25">
      <c r="L3217" s="18"/>
      <c r="M3217" s="19"/>
      <c r="N3217" s="19"/>
      <c r="O3217" s="19"/>
    </row>
    <row r="3218" spans="12:15" x14ac:dyDescent="0.25">
      <c r="L3218" s="18"/>
      <c r="M3218" s="19"/>
      <c r="N3218" s="19"/>
      <c r="O3218" s="19"/>
    </row>
    <row r="3219" spans="12:15" x14ac:dyDescent="0.25">
      <c r="L3219" s="18"/>
      <c r="M3219" s="19"/>
      <c r="N3219" s="19"/>
      <c r="O3219" s="19"/>
    </row>
    <row r="3220" spans="12:15" x14ac:dyDescent="0.25">
      <c r="L3220" s="18"/>
      <c r="M3220" s="19"/>
      <c r="N3220" s="19"/>
      <c r="O3220" s="19"/>
    </row>
    <row r="3221" spans="12:15" x14ac:dyDescent="0.25">
      <c r="L3221" s="18"/>
      <c r="M3221" s="19"/>
      <c r="N3221" s="19"/>
      <c r="O3221" s="19"/>
    </row>
    <row r="3222" spans="12:15" x14ac:dyDescent="0.25">
      <c r="L3222" s="18"/>
      <c r="M3222" s="19"/>
      <c r="N3222" s="19"/>
      <c r="O3222" s="19"/>
    </row>
    <row r="3223" spans="12:15" x14ac:dyDescent="0.25">
      <c r="L3223" s="18"/>
      <c r="M3223" s="19"/>
      <c r="N3223" s="19"/>
      <c r="O3223" s="19"/>
    </row>
    <row r="3224" spans="12:15" x14ac:dyDescent="0.25">
      <c r="L3224" s="18"/>
      <c r="M3224" s="19"/>
      <c r="N3224" s="19"/>
      <c r="O3224" s="19"/>
    </row>
    <row r="3225" spans="12:15" x14ac:dyDescent="0.25">
      <c r="L3225" s="18"/>
      <c r="M3225" s="19"/>
      <c r="N3225" s="19"/>
      <c r="O3225" s="19"/>
    </row>
    <row r="3226" spans="12:15" x14ac:dyDescent="0.25">
      <c r="L3226" s="18"/>
      <c r="M3226" s="19"/>
      <c r="N3226" s="19"/>
      <c r="O3226" s="19"/>
    </row>
    <row r="3227" spans="12:15" x14ac:dyDescent="0.25">
      <c r="L3227" s="18"/>
      <c r="M3227" s="19"/>
      <c r="N3227" s="19"/>
      <c r="O3227" s="19"/>
    </row>
    <row r="3228" spans="12:15" x14ac:dyDescent="0.25">
      <c r="L3228" s="18"/>
      <c r="M3228" s="19"/>
      <c r="N3228" s="19"/>
      <c r="O3228" s="19"/>
    </row>
    <row r="3229" spans="12:15" x14ac:dyDescent="0.25">
      <c r="L3229" s="18"/>
      <c r="M3229" s="19"/>
      <c r="N3229" s="19"/>
      <c r="O3229" s="19"/>
    </row>
    <row r="3230" spans="12:15" x14ac:dyDescent="0.25">
      <c r="L3230" s="18"/>
      <c r="M3230" s="19"/>
      <c r="N3230" s="19"/>
      <c r="O3230" s="19"/>
    </row>
    <row r="3231" spans="12:15" x14ac:dyDescent="0.25">
      <c r="L3231" s="18"/>
      <c r="M3231" s="19"/>
      <c r="N3231" s="19"/>
      <c r="O3231" s="19"/>
    </row>
    <row r="3232" spans="12:15" x14ac:dyDescent="0.25">
      <c r="L3232" s="18"/>
      <c r="M3232" s="19"/>
      <c r="N3232" s="19"/>
      <c r="O3232" s="19"/>
    </row>
    <row r="3233" spans="12:15" x14ac:dyDescent="0.25">
      <c r="L3233" s="18"/>
      <c r="M3233" s="19"/>
      <c r="N3233" s="19"/>
      <c r="O3233" s="19"/>
    </row>
    <row r="3234" spans="12:15" x14ac:dyDescent="0.25">
      <c r="L3234" s="18"/>
      <c r="M3234" s="19"/>
      <c r="N3234" s="19"/>
      <c r="O3234" s="19"/>
    </row>
    <row r="3235" spans="12:15" x14ac:dyDescent="0.25">
      <c r="L3235" s="18"/>
      <c r="M3235" s="19"/>
      <c r="N3235" s="19"/>
      <c r="O3235" s="19"/>
    </row>
    <row r="3236" spans="12:15" x14ac:dyDescent="0.25">
      <c r="L3236" s="18"/>
      <c r="M3236" s="19"/>
      <c r="N3236" s="19"/>
      <c r="O3236" s="19"/>
    </row>
    <row r="3237" spans="12:15" x14ac:dyDescent="0.25">
      <c r="L3237" s="18"/>
      <c r="M3237" s="19"/>
      <c r="N3237" s="19"/>
      <c r="O3237" s="19"/>
    </row>
    <row r="3238" spans="12:15" x14ac:dyDescent="0.25">
      <c r="L3238" s="18"/>
      <c r="M3238" s="19"/>
      <c r="N3238" s="19"/>
      <c r="O3238" s="19"/>
    </row>
    <row r="3239" spans="12:15" x14ac:dyDescent="0.25">
      <c r="L3239" s="18"/>
      <c r="M3239" s="19"/>
      <c r="N3239" s="19"/>
      <c r="O3239" s="19"/>
    </row>
    <row r="3240" spans="12:15" x14ac:dyDescent="0.25">
      <c r="L3240" s="18"/>
      <c r="M3240" s="19"/>
      <c r="N3240" s="19"/>
      <c r="O3240" s="19"/>
    </row>
    <row r="3241" spans="12:15" x14ac:dyDescent="0.25">
      <c r="L3241" s="18"/>
      <c r="M3241" s="19"/>
      <c r="N3241" s="19"/>
      <c r="O3241" s="19"/>
    </row>
    <row r="3242" spans="12:15" x14ac:dyDescent="0.25">
      <c r="L3242" s="18"/>
      <c r="M3242" s="19"/>
      <c r="N3242" s="19"/>
      <c r="O3242" s="19"/>
    </row>
    <row r="3243" spans="12:15" x14ac:dyDescent="0.25">
      <c r="L3243" s="18"/>
      <c r="M3243" s="19"/>
      <c r="N3243" s="19"/>
      <c r="O3243" s="19"/>
    </row>
    <row r="3244" spans="12:15" x14ac:dyDescent="0.25">
      <c r="L3244" s="18"/>
      <c r="M3244" s="19"/>
      <c r="N3244" s="19"/>
      <c r="O3244" s="19"/>
    </row>
    <row r="3245" spans="12:15" x14ac:dyDescent="0.25">
      <c r="L3245" s="18"/>
      <c r="M3245" s="19"/>
      <c r="N3245" s="19"/>
      <c r="O3245" s="19"/>
    </row>
    <row r="3246" spans="12:15" x14ac:dyDescent="0.25">
      <c r="L3246" s="18"/>
      <c r="M3246" s="19"/>
      <c r="N3246" s="19"/>
      <c r="O3246" s="19"/>
    </row>
    <row r="3247" spans="12:15" x14ac:dyDescent="0.25">
      <c r="L3247" s="18"/>
      <c r="M3247" s="19"/>
      <c r="N3247" s="19"/>
      <c r="O3247" s="19"/>
    </row>
    <row r="3248" spans="12:15" x14ac:dyDescent="0.25">
      <c r="L3248" s="18"/>
      <c r="M3248" s="19"/>
      <c r="N3248" s="19"/>
      <c r="O3248" s="19"/>
    </row>
    <row r="3249" spans="12:15" x14ac:dyDescent="0.25">
      <c r="L3249" s="18"/>
      <c r="M3249" s="19"/>
      <c r="N3249" s="19"/>
      <c r="O3249" s="19"/>
    </row>
    <row r="3250" spans="12:15" x14ac:dyDescent="0.25">
      <c r="L3250" s="18"/>
      <c r="M3250" s="19"/>
      <c r="N3250" s="19"/>
      <c r="O3250" s="19"/>
    </row>
    <row r="3251" spans="12:15" x14ac:dyDescent="0.25">
      <c r="L3251" s="18"/>
      <c r="M3251" s="19"/>
      <c r="N3251" s="19"/>
      <c r="O3251" s="19"/>
    </row>
    <row r="3252" spans="12:15" x14ac:dyDescent="0.25">
      <c r="L3252" s="18"/>
      <c r="M3252" s="19"/>
      <c r="N3252" s="19"/>
      <c r="O3252" s="19"/>
    </row>
    <row r="3253" spans="12:15" x14ac:dyDescent="0.25">
      <c r="L3253" s="18"/>
      <c r="M3253" s="19"/>
      <c r="N3253" s="19"/>
      <c r="O3253" s="19"/>
    </row>
    <row r="3254" spans="12:15" x14ac:dyDescent="0.25">
      <c r="L3254" s="18"/>
      <c r="M3254" s="19"/>
      <c r="N3254" s="19"/>
      <c r="O3254" s="19"/>
    </row>
    <row r="3255" spans="12:15" x14ac:dyDescent="0.25">
      <c r="L3255" s="18"/>
      <c r="M3255" s="19"/>
      <c r="N3255" s="19"/>
      <c r="O3255" s="19"/>
    </row>
    <row r="3256" spans="12:15" x14ac:dyDescent="0.25">
      <c r="L3256" s="18"/>
      <c r="M3256" s="19"/>
      <c r="N3256" s="19"/>
      <c r="O3256" s="19"/>
    </row>
    <row r="3257" spans="12:15" x14ac:dyDescent="0.25">
      <c r="L3257" s="18"/>
      <c r="M3257" s="19"/>
      <c r="N3257" s="19"/>
      <c r="O3257" s="19"/>
    </row>
    <row r="3258" spans="12:15" x14ac:dyDescent="0.25">
      <c r="L3258" s="18"/>
      <c r="M3258" s="19"/>
      <c r="N3258" s="19"/>
      <c r="O3258" s="19"/>
    </row>
    <row r="3259" spans="12:15" x14ac:dyDescent="0.25">
      <c r="L3259" s="18"/>
      <c r="M3259" s="19"/>
      <c r="N3259" s="19"/>
      <c r="O3259" s="19"/>
    </row>
    <row r="3260" spans="12:15" x14ac:dyDescent="0.25">
      <c r="L3260" s="18"/>
      <c r="M3260" s="19"/>
      <c r="N3260" s="19"/>
      <c r="O3260" s="19"/>
    </row>
    <row r="3261" spans="12:15" x14ac:dyDescent="0.25">
      <c r="L3261" s="18"/>
      <c r="M3261" s="19"/>
      <c r="N3261" s="19"/>
      <c r="O3261" s="19"/>
    </row>
    <row r="3262" spans="12:15" x14ac:dyDescent="0.25">
      <c r="L3262" s="18"/>
      <c r="M3262" s="19"/>
      <c r="N3262" s="19"/>
      <c r="O3262" s="19"/>
    </row>
    <row r="3263" spans="12:15" x14ac:dyDescent="0.25">
      <c r="L3263" s="18"/>
      <c r="M3263" s="19"/>
      <c r="N3263" s="19"/>
      <c r="O3263" s="19"/>
    </row>
    <row r="3264" spans="12:15" x14ac:dyDescent="0.25">
      <c r="L3264" s="18"/>
      <c r="M3264" s="19"/>
      <c r="N3264" s="19"/>
      <c r="O3264" s="19"/>
    </row>
    <row r="3265" spans="12:15" x14ac:dyDescent="0.25">
      <c r="L3265" s="18"/>
      <c r="M3265" s="19"/>
      <c r="N3265" s="19"/>
      <c r="O3265" s="19"/>
    </row>
    <row r="3266" spans="12:15" x14ac:dyDescent="0.25">
      <c r="L3266" s="18"/>
      <c r="M3266" s="19"/>
      <c r="N3266" s="19"/>
      <c r="O3266" s="19"/>
    </row>
    <row r="3267" spans="12:15" x14ac:dyDescent="0.25">
      <c r="L3267" s="18"/>
      <c r="M3267" s="19"/>
      <c r="N3267" s="19"/>
      <c r="O3267" s="19"/>
    </row>
    <row r="3268" spans="12:15" x14ac:dyDescent="0.25">
      <c r="L3268" s="18"/>
      <c r="M3268" s="19"/>
      <c r="N3268" s="19"/>
      <c r="O3268" s="19"/>
    </row>
    <row r="3269" spans="12:15" x14ac:dyDescent="0.25">
      <c r="L3269" s="18"/>
      <c r="M3269" s="19"/>
      <c r="N3269" s="19"/>
      <c r="O3269" s="19"/>
    </row>
    <row r="3270" spans="12:15" x14ac:dyDescent="0.25">
      <c r="L3270" s="18"/>
      <c r="M3270" s="19"/>
      <c r="N3270" s="19"/>
      <c r="O3270" s="19"/>
    </row>
    <row r="3271" spans="12:15" x14ac:dyDescent="0.25">
      <c r="L3271" s="18"/>
      <c r="M3271" s="19"/>
      <c r="N3271" s="19"/>
      <c r="O3271" s="19"/>
    </row>
    <row r="3272" spans="12:15" x14ac:dyDescent="0.25">
      <c r="L3272" s="18"/>
      <c r="M3272" s="19"/>
      <c r="N3272" s="19"/>
      <c r="O3272" s="19"/>
    </row>
    <row r="3273" spans="12:15" x14ac:dyDescent="0.25">
      <c r="L3273" s="18"/>
      <c r="M3273" s="19"/>
      <c r="N3273" s="19"/>
      <c r="O3273" s="19"/>
    </row>
    <row r="3274" spans="12:15" x14ac:dyDescent="0.25">
      <c r="L3274" s="18"/>
      <c r="M3274" s="19"/>
      <c r="N3274" s="19"/>
      <c r="O3274" s="19"/>
    </row>
    <row r="3275" spans="12:15" x14ac:dyDescent="0.25">
      <c r="L3275" s="18"/>
      <c r="M3275" s="19"/>
      <c r="N3275" s="19"/>
      <c r="O3275" s="19"/>
    </row>
    <row r="3276" spans="12:15" x14ac:dyDescent="0.25">
      <c r="L3276" s="18"/>
      <c r="M3276" s="19"/>
      <c r="N3276" s="19"/>
      <c r="O3276" s="19"/>
    </row>
    <row r="3277" spans="12:15" x14ac:dyDescent="0.25">
      <c r="L3277" s="18"/>
      <c r="M3277" s="19"/>
      <c r="N3277" s="19"/>
      <c r="O3277" s="19"/>
    </row>
    <row r="3278" spans="12:15" x14ac:dyDescent="0.25">
      <c r="L3278" s="18"/>
      <c r="M3278" s="19"/>
      <c r="N3278" s="19"/>
      <c r="O3278" s="19"/>
    </row>
    <row r="3279" spans="12:15" x14ac:dyDescent="0.25">
      <c r="L3279" s="18"/>
      <c r="M3279" s="19"/>
      <c r="N3279" s="19"/>
      <c r="O3279" s="19"/>
    </row>
    <row r="3280" spans="12:15" x14ac:dyDescent="0.25">
      <c r="L3280" s="18"/>
      <c r="M3280" s="19"/>
      <c r="N3280" s="19"/>
      <c r="O3280" s="19"/>
    </row>
    <row r="3281" spans="12:15" x14ac:dyDescent="0.25">
      <c r="L3281" s="18"/>
      <c r="M3281" s="19"/>
      <c r="N3281" s="19"/>
      <c r="O3281" s="19"/>
    </row>
    <row r="3282" spans="12:15" x14ac:dyDescent="0.25">
      <c r="L3282" s="18"/>
      <c r="M3282" s="19"/>
      <c r="N3282" s="19"/>
      <c r="O3282" s="19"/>
    </row>
    <row r="3283" spans="12:15" x14ac:dyDescent="0.25">
      <c r="L3283" s="18"/>
      <c r="M3283" s="19"/>
      <c r="N3283" s="19"/>
      <c r="O3283" s="19"/>
    </row>
    <row r="3284" spans="12:15" x14ac:dyDescent="0.25">
      <c r="L3284" s="18"/>
      <c r="M3284" s="19"/>
      <c r="N3284" s="19"/>
      <c r="O3284" s="19"/>
    </row>
    <row r="3285" spans="12:15" x14ac:dyDescent="0.25">
      <c r="L3285" s="18"/>
      <c r="M3285" s="19"/>
      <c r="N3285" s="19"/>
      <c r="O3285" s="19"/>
    </row>
    <row r="3286" spans="12:15" x14ac:dyDescent="0.25">
      <c r="L3286" s="18"/>
      <c r="M3286" s="19"/>
      <c r="N3286" s="19"/>
      <c r="O3286" s="19"/>
    </row>
    <row r="3287" spans="12:15" x14ac:dyDescent="0.25">
      <c r="L3287" s="18"/>
      <c r="M3287" s="19"/>
      <c r="N3287" s="19"/>
      <c r="O3287" s="19"/>
    </row>
    <row r="3288" spans="12:15" x14ac:dyDescent="0.25">
      <c r="L3288" s="18"/>
      <c r="M3288" s="19"/>
      <c r="N3288" s="19"/>
      <c r="O3288" s="19"/>
    </row>
    <row r="3289" spans="12:15" x14ac:dyDescent="0.25">
      <c r="L3289" s="18"/>
      <c r="M3289" s="19"/>
      <c r="N3289" s="19"/>
      <c r="O3289" s="19"/>
    </row>
    <row r="3290" spans="12:15" x14ac:dyDescent="0.25">
      <c r="L3290" s="18"/>
      <c r="M3290" s="19"/>
      <c r="N3290" s="19"/>
      <c r="O3290" s="19"/>
    </row>
    <row r="3291" spans="12:15" x14ac:dyDescent="0.25">
      <c r="L3291" s="18"/>
      <c r="M3291" s="19"/>
      <c r="N3291" s="19"/>
      <c r="O3291" s="19"/>
    </row>
    <row r="3292" spans="12:15" x14ac:dyDescent="0.25">
      <c r="L3292" s="18"/>
      <c r="M3292" s="19"/>
      <c r="N3292" s="19"/>
      <c r="O3292" s="19"/>
    </row>
    <row r="3293" spans="12:15" x14ac:dyDescent="0.25">
      <c r="L3293" s="18"/>
      <c r="M3293" s="19"/>
      <c r="N3293" s="19"/>
      <c r="O3293" s="19"/>
    </row>
    <row r="3294" spans="12:15" x14ac:dyDescent="0.25">
      <c r="L3294" s="18"/>
      <c r="M3294" s="19"/>
      <c r="N3294" s="19"/>
      <c r="O3294" s="19"/>
    </row>
    <row r="3295" spans="12:15" x14ac:dyDescent="0.25">
      <c r="L3295" s="18"/>
      <c r="M3295" s="19"/>
      <c r="N3295" s="19"/>
      <c r="O3295" s="19"/>
    </row>
    <row r="3296" spans="12:15" x14ac:dyDescent="0.25">
      <c r="L3296" s="18"/>
      <c r="M3296" s="19"/>
      <c r="N3296" s="19"/>
      <c r="O3296" s="19"/>
    </row>
    <row r="3297" spans="12:15" x14ac:dyDescent="0.25">
      <c r="L3297" s="18"/>
      <c r="M3297" s="19"/>
      <c r="N3297" s="19"/>
      <c r="O3297" s="19"/>
    </row>
    <row r="3298" spans="12:15" x14ac:dyDescent="0.25">
      <c r="L3298" s="18"/>
      <c r="M3298" s="19"/>
      <c r="N3298" s="19"/>
      <c r="O3298" s="19"/>
    </row>
    <row r="3299" spans="12:15" x14ac:dyDescent="0.25">
      <c r="L3299" s="18"/>
      <c r="M3299" s="19"/>
      <c r="N3299" s="19"/>
      <c r="O3299" s="19"/>
    </row>
    <row r="3300" spans="12:15" x14ac:dyDescent="0.25">
      <c r="L3300" s="18"/>
      <c r="M3300" s="19"/>
      <c r="N3300" s="19"/>
      <c r="O3300" s="19"/>
    </row>
    <row r="3301" spans="12:15" x14ac:dyDescent="0.25">
      <c r="L3301" s="18"/>
      <c r="M3301" s="19"/>
      <c r="N3301" s="19"/>
      <c r="O3301" s="19"/>
    </row>
    <row r="3302" spans="12:15" x14ac:dyDescent="0.25">
      <c r="L3302" s="18"/>
      <c r="M3302" s="19"/>
      <c r="N3302" s="19"/>
      <c r="O3302" s="19"/>
    </row>
    <row r="3303" spans="12:15" x14ac:dyDescent="0.25">
      <c r="L3303" s="18"/>
      <c r="M3303" s="19"/>
      <c r="N3303" s="19"/>
      <c r="O3303" s="19"/>
    </row>
    <row r="3304" spans="12:15" x14ac:dyDescent="0.25">
      <c r="L3304" s="18"/>
      <c r="M3304" s="19"/>
      <c r="N3304" s="19"/>
      <c r="O3304" s="19"/>
    </row>
    <row r="3305" spans="12:15" x14ac:dyDescent="0.25">
      <c r="L3305" s="18"/>
      <c r="M3305" s="19"/>
      <c r="N3305" s="19"/>
      <c r="O3305" s="19"/>
    </row>
    <row r="3306" spans="12:15" x14ac:dyDescent="0.25">
      <c r="L3306" s="18"/>
      <c r="M3306" s="19"/>
      <c r="N3306" s="19"/>
      <c r="O3306" s="19"/>
    </row>
    <row r="3307" spans="12:15" x14ac:dyDescent="0.25">
      <c r="L3307" s="18"/>
      <c r="M3307" s="19"/>
      <c r="N3307" s="19"/>
      <c r="O3307" s="19"/>
    </row>
    <row r="3308" spans="12:15" x14ac:dyDescent="0.25">
      <c r="L3308" s="18"/>
      <c r="M3308" s="19"/>
      <c r="N3308" s="19"/>
      <c r="O3308" s="19"/>
    </row>
    <row r="3309" spans="12:15" x14ac:dyDescent="0.25">
      <c r="L3309" s="18"/>
      <c r="M3309" s="19"/>
      <c r="N3309" s="19"/>
      <c r="O3309" s="19"/>
    </row>
    <row r="3310" spans="12:15" x14ac:dyDescent="0.25">
      <c r="L3310" s="18"/>
      <c r="M3310" s="19"/>
      <c r="N3310" s="19"/>
      <c r="O3310" s="19"/>
    </row>
    <row r="3311" spans="12:15" x14ac:dyDescent="0.25">
      <c r="L3311" s="18"/>
      <c r="M3311" s="19"/>
      <c r="N3311" s="19"/>
      <c r="O3311" s="19"/>
    </row>
    <row r="3312" spans="12:15" x14ac:dyDescent="0.25">
      <c r="L3312" s="18"/>
      <c r="M3312" s="19"/>
      <c r="N3312" s="19"/>
      <c r="O3312" s="19"/>
    </row>
    <row r="3313" spans="12:15" x14ac:dyDescent="0.25">
      <c r="L3313" s="18"/>
      <c r="M3313" s="19"/>
      <c r="N3313" s="19"/>
      <c r="O3313" s="19"/>
    </row>
    <row r="3314" spans="12:15" x14ac:dyDescent="0.25">
      <c r="L3314" s="18"/>
      <c r="M3314" s="19"/>
      <c r="N3314" s="19"/>
      <c r="O3314" s="19"/>
    </row>
    <row r="3315" spans="12:15" x14ac:dyDescent="0.25">
      <c r="L3315" s="18"/>
      <c r="M3315" s="19"/>
      <c r="N3315" s="19"/>
      <c r="O3315" s="19"/>
    </row>
    <row r="3316" spans="12:15" x14ac:dyDescent="0.25">
      <c r="L3316" s="18"/>
      <c r="M3316" s="19"/>
      <c r="N3316" s="19"/>
      <c r="O3316" s="19"/>
    </row>
    <row r="3317" spans="12:15" x14ac:dyDescent="0.25">
      <c r="L3317" s="18"/>
      <c r="M3317" s="19"/>
      <c r="N3317" s="19"/>
      <c r="O3317" s="19"/>
    </row>
    <row r="3318" spans="12:15" x14ac:dyDescent="0.25">
      <c r="L3318" s="18"/>
      <c r="M3318" s="19"/>
      <c r="N3318" s="19"/>
      <c r="O3318" s="19"/>
    </row>
    <row r="3319" spans="12:15" x14ac:dyDescent="0.25">
      <c r="L3319" s="18"/>
      <c r="M3319" s="19"/>
      <c r="N3319" s="19"/>
      <c r="O3319" s="19"/>
    </row>
    <row r="3320" spans="12:15" x14ac:dyDescent="0.25">
      <c r="L3320" s="18"/>
      <c r="M3320" s="19"/>
      <c r="N3320" s="19"/>
      <c r="O3320" s="19"/>
    </row>
    <row r="3321" spans="12:15" x14ac:dyDescent="0.25">
      <c r="L3321" s="18"/>
      <c r="M3321" s="19"/>
      <c r="N3321" s="19"/>
      <c r="O3321" s="19"/>
    </row>
    <row r="3322" spans="12:15" x14ac:dyDescent="0.25">
      <c r="L3322" s="18"/>
      <c r="M3322" s="19"/>
      <c r="N3322" s="19"/>
      <c r="O3322" s="19"/>
    </row>
    <row r="3323" spans="12:15" x14ac:dyDescent="0.25">
      <c r="L3323" s="18"/>
      <c r="M3323" s="19"/>
      <c r="N3323" s="19"/>
      <c r="O3323" s="19"/>
    </row>
    <row r="3324" spans="12:15" x14ac:dyDescent="0.25">
      <c r="L3324" s="18"/>
      <c r="M3324" s="19"/>
      <c r="N3324" s="19"/>
      <c r="O3324" s="19"/>
    </row>
    <row r="3325" spans="12:15" x14ac:dyDescent="0.25">
      <c r="L3325" s="18"/>
      <c r="M3325" s="19"/>
      <c r="N3325" s="19"/>
      <c r="O3325" s="19"/>
    </row>
    <row r="3326" spans="12:15" x14ac:dyDescent="0.25">
      <c r="L3326" s="18"/>
      <c r="M3326" s="19"/>
      <c r="N3326" s="19"/>
      <c r="O3326" s="19"/>
    </row>
    <row r="3327" spans="12:15" x14ac:dyDescent="0.25">
      <c r="L3327" s="18"/>
      <c r="M3327" s="19"/>
      <c r="N3327" s="19"/>
      <c r="O3327" s="19"/>
    </row>
    <row r="3328" spans="12:15" x14ac:dyDescent="0.25">
      <c r="L3328" s="18"/>
      <c r="M3328" s="19"/>
      <c r="N3328" s="19"/>
      <c r="O3328" s="19"/>
    </row>
    <row r="3329" spans="12:15" x14ac:dyDescent="0.25">
      <c r="L3329" s="18"/>
      <c r="M3329" s="19"/>
      <c r="N3329" s="19"/>
      <c r="O3329" s="19"/>
    </row>
    <row r="3330" spans="12:15" x14ac:dyDescent="0.25">
      <c r="L3330" s="18"/>
      <c r="M3330" s="19"/>
      <c r="N3330" s="19"/>
      <c r="O3330" s="19"/>
    </row>
    <row r="3331" spans="12:15" x14ac:dyDescent="0.25">
      <c r="L3331" s="18"/>
      <c r="M3331" s="19"/>
      <c r="N3331" s="19"/>
      <c r="O3331" s="19"/>
    </row>
    <row r="3332" spans="12:15" x14ac:dyDescent="0.25">
      <c r="L3332" s="18"/>
      <c r="M3332" s="19"/>
      <c r="N3332" s="19"/>
      <c r="O3332" s="19"/>
    </row>
    <row r="3333" spans="12:15" x14ac:dyDescent="0.25">
      <c r="L3333" s="18"/>
      <c r="M3333" s="19"/>
      <c r="N3333" s="19"/>
      <c r="O3333" s="19"/>
    </row>
    <row r="3334" spans="12:15" x14ac:dyDescent="0.25">
      <c r="L3334" s="18"/>
      <c r="M3334" s="19"/>
      <c r="N3334" s="19"/>
      <c r="O3334" s="19"/>
    </row>
    <row r="3335" spans="12:15" x14ac:dyDescent="0.25">
      <c r="L3335" s="18"/>
      <c r="M3335" s="19"/>
      <c r="N3335" s="19"/>
      <c r="O3335" s="19"/>
    </row>
    <row r="3336" spans="12:15" x14ac:dyDescent="0.25">
      <c r="L3336" s="18"/>
      <c r="M3336" s="19"/>
      <c r="N3336" s="19"/>
      <c r="O3336" s="19"/>
    </row>
    <row r="3337" spans="12:15" x14ac:dyDescent="0.25">
      <c r="L3337" s="18"/>
      <c r="M3337" s="19"/>
      <c r="N3337" s="19"/>
      <c r="O3337" s="19"/>
    </row>
    <row r="3338" spans="12:15" x14ac:dyDescent="0.25">
      <c r="L3338" s="18"/>
      <c r="M3338" s="19"/>
      <c r="N3338" s="19"/>
      <c r="O3338" s="19"/>
    </row>
    <row r="3339" spans="12:15" x14ac:dyDescent="0.25">
      <c r="L3339" s="18"/>
      <c r="M3339" s="19"/>
      <c r="N3339" s="19"/>
      <c r="O3339" s="19"/>
    </row>
    <row r="3340" spans="12:15" x14ac:dyDescent="0.25">
      <c r="L3340" s="18"/>
      <c r="M3340" s="19"/>
      <c r="N3340" s="19"/>
      <c r="O3340" s="19"/>
    </row>
    <row r="3341" spans="12:15" x14ac:dyDescent="0.25">
      <c r="L3341" s="18"/>
      <c r="M3341" s="19"/>
      <c r="N3341" s="19"/>
      <c r="O3341" s="19"/>
    </row>
    <row r="3342" spans="12:15" x14ac:dyDescent="0.25">
      <c r="L3342" s="18"/>
      <c r="M3342" s="19"/>
      <c r="N3342" s="19"/>
      <c r="O3342" s="19"/>
    </row>
    <row r="3343" spans="12:15" x14ac:dyDescent="0.25">
      <c r="L3343" s="18"/>
      <c r="M3343" s="19"/>
      <c r="N3343" s="19"/>
      <c r="O3343" s="19"/>
    </row>
    <row r="3344" spans="12:15" x14ac:dyDescent="0.25">
      <c r="L3344" s="18"/>
      <c r="M3344" s="19"/>
      <c r="N3344" s="19"/>
      <c r="O3344" s="19"/>
    </row>
    <row r="3345" spans="12:15" x14ac:dyDescent="0.25">
      <c r="L3345" s="18"/>
      <c r="M3345" s="19"/>
      <c r="N3345" s="19"/>
      <c r="O3345" s="19"/>
    </row>
    <row r="3346" spans="12:15" x14ac:dyDescent="0.25">
      <c r="L3346" s="18"/>
      <c r="M3346" s="19"/>
      <c r="N3346" s="19"/>
      <c r="O3346" s="19"/>
    </row>
    <row r="3347" spans="12:15" x14ac:dyDescent="0.25">
      <c r="L3347" s="18"/>
      <c r="M3347" s="19"/>
      <c r="N3347" s="19"/>
      <c r="O3347" s="19"/>
    </row>
    <row r="3348" spans="12:15" x14ac:dyDescent="0.25">
      <c r="L3348" s="18"/>
      <c r="M3348" s="19"/>
      <c r="N3348" s="19"/>
      <c r="O3348" s="19"/>
    </row>
    <row r="3349" spans="12:15" x14ac:dyDescent="0.25">
      <c r="L3349" s="18"/>
      <c r="M3349" s="19"/>
      <c r="N3349" s="19"/>
      <c r="O3349" s="19"/>
    </row>
    <row r="3350" spans="12:15" x14ac:dyDescent="0.25">
      <c r="L3350" s="18"/>
      <c r="M3350" s="19"/>
      <c r="N3350" s="19"/>
      <c r="O3350" s="19"/>
    </row>
    <row r="3351" spans="12:15" x14ac:dyDescent="0.25">
      <c r="L3351" s="18"/>
      <c r="M3351" s="19"/>
      <c r="N3351" s="19"/>
      <c r="O3351" s="19"/>
    </row>
    <row r="3352" spans="12:15" x14ac:dyDescent="0.25">
      <c r="L3352" s="18"/>
      <c r="M3352" s="19"/>
      <c r="N3352" s="19"/>
      <c r="O3352" s="19"/>
    </row>
    <row r="3353" spans="12:15" x14ac:dyDescent="0.25">
      <c r="L3353" s="18"/>
      <c r="M3353" s="19"/>
      <c r="N3353" s="19"/>
      <c r="O3353" s="19"/>
    </row>
    <row r="3354" spans="12:15" x14ac:dyDescent="0.25">
      <c r="L3354" s="18"/>
      <c r="M3354" s="19"/>
      <c r="N3354" s="19"/>
      <c r="O3354" s="19"/>
    </row>
    <row r="3355" spans="12:15" x14ac:dyDescent="0.25">
      <c r="L3355" s="18"/>
      <c r="M3355" s="19"/>
      <c r="N3355" s="19"/>
      <c r="O3355" s="19"/>
    </row>
    <row r="3356" spans="12:15" x14ac:dyDescent="0.25">
      <c r="L3356" s="18"/>
      <c r="M3356" s="19"/>
      <c r="N3356" s="19"/>
      <c r="O3356" s="19"/>
    </row>
    <row r="3357" spans="12:15" x14ac:dyDescent="0.25">
      <c r="L3357" s="18"/>
      <c r="M3357" s="19"/>
      <c r="N3357" s="19"/>
      <c r="O3357" s="19"/>
    </row>
    <row r="3358" spans="12:15" x14ac:dyDescent="0.25">
      <c r="L3358" s="18"/>
      <c r="M3358" s="19"/>
      <c r="N3358" s="19"/>
      <c r="O3358" s="19"/>
    </row>
    <row r="3359" spans="12:15" x14ac:dyDescent="0.25">
      <c r="L3359" s="18"/>
      <c r="M3359" s="19"/>
      <c r="N3359" s="19"/>
      <c r="O3359" s="19"/>
    </row>
    <row r="3360" spans="12:15" x14ac:dyDescent="0.25">
      <c r="L3360" s="18"/>
      <c r="M3360" s="19"/>
      <c r="N3360" s="19"/>
      <c r="O3360" s="19"/>
    </row>
    <row r="3361" spans="12:15" x14ac:dyDescent="0.25">
      <c r="L3361" s="18"/>
      <c r="M3361" s="19"/>
      <c r="N3361" s="19"/>
      <c r="O3361" s="19"/>
    </row>
    <row r="3362" spans="12:15" x14ac:dyDescent="0.25">
      <c r="L3362" s="18"/>
      <c r="M3362" s="19"/>
      <c r="N3362" s="19"/>
      <c r="O3362" s="19"/>
    </row>
    <row r="3363" spans="12:15" x14ac:dyDescent="0.25">
      <c r="L3363" s="18"/>
      <c r="M3363" s="19"/>
      <c r="N3363" s="19"/>
      <c r="O3363" s="19"/>
    </row>
    <row r="3364" spans="12:15" x14ac:dyDescent="0.25">
      <c r="L3364" s="18"/>
      <c r="M3364" s="19"/>
      <c r="N3364" s="19"/>
      <c r="O3364" s="19"/>
    </row>
    <row r="3365" spans="12:15" x14ac:dyDescent="0.25">
      <c r="L3365" s="18"/>
      <c r="M3365" s="19"/>
      <c r="N3365" s="19"/>
      <c r="O3365" s="19"/>
    </row>
    <row r="3366" spans="12:15" x14ac:dyDescent="0.25">
      <c r="L3366" s="18"/>
      <c r="M3366" s="19"/>
      <c r="N3366" s="19"/>
      <c r="O3366" s="19"/>
    </row>
    <row r="3367" spans="12:15" x14ac:dyDescent="0.25">
      <c r="L3367" s="18"/>
      <c r="M3367" s="19"/>
      <c r="N3367" s="19"/>
      <c r="O3367" s="19"/>
    </row>
    <row r="3368" spans="12:15" x14ac:dyDescent="0.25">
      <c r="L3368" s="18"/>
      <c r="M3368" s="19"/>
      <c r="N3368" s="19"/>
      <c r="O3368" s="19"/>
    </row>
    <row r="3369" spans="12:15" x14ac:dyDescent="0.25">
      <c r="L3369" s="18"/>
      <c r="M3369" s="19"/>
      <c r="N3369" s="19"/>
      <c r="O3369" s="19"/>
    </row>
    <row r="3370" spans="12:15" x14ac:dyDescent="0.25">
      <c r="L3370" s="18"/>
      <c r="M3370" s="19"/>
      <c r="N3370" s="19"/>
      <c r="O3370" s="19"/>
    </row>
    <row r="3371" spans="12:15" x14ac:dyDescent="0.25">
      <c r="L3371" s="18"/>
      <c r="M3371" s="19"/>
      <c r="N3371" s="19"/>
      <c r="O3371" s="19"/>
    </row>
    <row r="3372" spans="12:15" x14ac:dyDescent="0.25">
      <c r="L3372" s="18"/>
      <c r="M3372" s="19"/>
      <c r="N3372" s="19"/>
      <c r="O3372" s="19"/>
    </row>
    <row r="3373" spans="12:15" x14ac:dyDescent="0.25">
      <c r="L3373" s="18"/>
      <c r="M3373" s="19"/>
      <c r="N3373" s="19"/>
      <c r="O3373" s="19"/>
    </row>
    <row r="3374" spans="12:15" x14ac:dyDescent="0.25">
      <c r="L3374" s="18"/>
      <c r="M3374" s="19"/>
      <c r="N3374" s="19"/>
      <c r="O3374" s="19"/>
    </row>
    <row r="3375" spans="12:15" x14ac:dyDescent="0.25">
      <c r="L3375" s="18"/>
      <c r="M3375" s="19"/>
      <c r="N3375" s="19"/>
      <c r="O3375" s="19"/>
    </row>
    <row r="3376" spans="12:15" x14ac:dyDescent="0.25">
      <c r="L3376" s="18"/>
      <c r="M3376" s="19"/>
      <c r="N3376" s="19"/>
      <c r="O3376" s="19"/>
    </row>
    <row r="3377" spans="12:15" x14ac:dyDescent="0.25">
      <c r="L3377" s="18"/>
      <c r="M3377" s="19"/>
      <c r="N3377" s="19"/>
      <c r="O3377" s="19"/>
    </row>
    <row r="3378" spans="12:15" x14ac:dyDescent="0.25">
      <c r="L3378" s="18"/>
      <c r="M3378" s="19"/>
      <c r="N3378" s="19"/>
      <c r="O3378" s="19"/>
    </row>
    <row r="3379" spans="12:15" x14ac:dyDescent="0.25">
      <c r="L3379" s="18"/>
      <c r="M3379" s="19"/>
      <c r="N3379" s="19"/>
      <c r="O3379" s="19"/>
    </row>
    <row r="3380" spans="12:15" x14ac:dyDescent="0.25">
      <c r="L3380" s="18"/>
      <c r="M3380" s="19"/>
      <c r="N3380" s="19"/>
      <c r="O3380" s="19"/>
    </row>
    <row r="3381" spans="12:15" x14ac:dyDescent="0.25">
      <c r="L3381" s="18"/>
      <c r="M3381" s="19"/>
      <c r="N3381" s="19"/>
      <c r="O3381" s="19"/>
    </row>
    <row r="3382" spans="12:15" x14ac:dyDescent="0.25">
      <c r="L3382" s="18"/>
      <c r="M3382" s="19"/>
      <c r="N3382" s="19"/>
      <c r="O3382" s="19"/>
    </row>
    <row r="3383" spans="12:15" x14ac:dyDescent="0.25">
      <c r="L3383" s="18"/>
      <c r="M3383" s="19"/>
      <c r="N3383" s="19"/>
      <c r="O3383" s="19"/>
    </row>
    <row r="3384" spans="12:15" x14ac:dyDescent="0.25">
      <c r="L3384" s="18"/>
      <c r="M3384" s="19"/>
      <c r="N3384" s="19"/>
      <c r="O3384" s="19"/>
    </row>
    <row r="3385" spans="12:15" x14ac:dyDescent="0.25">
      <c r="L3385" s="18"/>
      <c r="M3385" s="19"/>
      <c r="N3385" s="19"/>
      <c r="O3385" s="19"/>
    </row>
    <row r="3386" spans="12:15" x14ac:dyDescent="0.25">
      <c r="L3386" s="18"/>
      <c r="M3386" s="19"/>
      <c r="N3386" s="19"/>
      <c r="O3386" s="19"/>
    </row>
    <row r="3387" spans="12:15" x14ac:dyDescent="0.25">
      <c r="L3387" s="18"/>
      <c r="M3387" s="19"/>
      <c r="N3387" s="19"/>
      <c r="O3387" s="19"/>
    </row>
    <row r="3388" spans="12:15" x14ac:dyDescent="0.25">
      <c r="L3388" s="18"/>
      <c r="M3388" s="19"/>
      <c r="N3388" s="19"/>
      <c r="O3388" s="19"/>
    </row>
    <row r="3389" spans="12:15" x14ac:dyDescent="0.25">
      <c r="L3389" s="18"/>
      <c r="M3389" s="19"/>
      <c r="N3389" s="19"/>
      <c r="O3389" s="19"/>
    </row>
    <row r="3390" spans="12:15" x14ac:dyDescent="0.25">
      <c r="L3390" s="17"/>
      <c r="M3390" s="19"/>
      <c r="N3390" s="19"/>
      <c r="O3390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Rates, Changes &amp; FW Rates</vt:lpstr>
      <vt:lpstr>lambda</vt:lpstr>
    </vt:vector>
  </TitlesOfParts>
  <Company>ПАО Сбербанк России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Гусак Артемий Александрович</dc:creator>
  <cp:lastModifiedBy>Гусак Артемий Александрович</cp:lastModifiedBy>
  <dcterms:created xsi:type="dcterms:W3CDTF">2022-10-26T08:47:34Z</dcterms:created>
  <dcterms:modified xsi:type="dcterms:W3CDTF">2023-07-01T15:19:44Z</dcterms:modified>
</cp:coreProperties>
</file>